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4.xml" ContentType="application/vnd.openxmlformats-officedocument.drawingml.chartshap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29"/>
  <workbookPr defaultThemeVersion="166925"/>
  <mc:AlternateContent xmlns:mc="http://schemas.openxmlformats.org/markup-compatibility/2006">
    <mc:Choice Requires="x15">
      <x15ac:absPath xmlns:x15ac="http://schemas.microsoft.com/office/spreadsheetml/2010/11/ac" url="C:\Users\20210102上新電機\Desktop\一時保管\"/>
    </mc:Choice>
  </mc:AlternateContent>
  <xr:revisionPtr revIDLastSave="0" documentId="13_ncr:1_{EFD58130-FF6E-45A8-BDA0-AC5198540319}" xr6:coauthVersionLast="47" xr6:coauthVersionMax="47" xr10:uidLastSave="{00000000-0000-0000-0000-000000000000}"/>
  <bookViews>
    <workbookView xWindow="-110" yWindow="-110" windowWidth="19420" windowHeight="9800" tabRatio="736" xr2:uid="{8C562B5A-20AE-4AE1-ABD9-5959500D20D6}"/>
  </bookViews>
  <sheets>
    <sheet name="国家衛健委発表に基づく感染状況" sheetId="2" r:id="rId1"/>
    <sheet name="香港マカオ台湾の患者・海外輸入症例・無症状病原体保有者" sheetId="5" r:id="rId2"/>
    <sheet name="省市別輸入症例数変化" sheetId="7" r:id="rId3"/>
    <sheet name="グラフ" sheetId="3" r:id="rId4"/>
    <sheet name="新疆の情況" sheetId="6" r:id="rId5"/>
    <sheet name="Sheet1" sheetId="1" r:id="rId6"/>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AF1028" i="2" l="1"/>
  <c r="AF1029" i="2"/>
  <c r="AF1030" i="2"/>
  <c r="AF1031" i="2"/>
  <c r="AF1032" i="2"/>
  <c r="AF1033" i="2"/>
  <c r="AF1034" i="2"/>
  <c r="AE1034" i="2"/>
  <c r="AB1034" i="2"/>
  <c r="AA1034" i="2"/>
  <c r="Z1034" i="2"/>
  <c r="X1034" i="2"/>
  <c r="W1034" i="2"/>
  <c r="P1034" i="2"/>
  <c r="O1034" i="2"/>
  <c r="M1034" i="2"/>
  <c r="K1034" i="2"/>
  <c r="H1034" i="2"/>
  <c r="Y1034" i="2" s="1"/>
  <c r="Y1033" i="5"/>
  <c r="CU1033" i="5"/>
  <c r="CT1033" i="5"/>
  <c r="CS1033" i="5"/>
  <c r="CR1033" i="5"/>
  <c r="CQ1033" i="5"/>
  <c r="CP1033" i="5"/>
  <c r="CO1033" i="5"/>
  <c r="CN1033" i="5"/>
  <c r="CM1033" i="5"/>
  <c r="CL1033" i="5"/>
  <c r="CK1033" i="5"/>
  <c r="CJ1033" i="5"/>
  <c r="CI1033" i="5"/>
  <c r="CH1033" i="5"/>
  <c r="CG1033" i="5"/>
  <c r="CF1033" i="5"/>
  <c r="CE1033" i="5"/>
  <c r="CD1033" i="5"/>
  <c r="CC1033" i="5"/>
  <c r="CB1033" i="5"/>
  <c r="CA1033" i="5"/>
  <c r="BZ1033" i="5"/>
  <c r="BY1033" i="5"/>
  <c r="BX1033" i="5"/>
  <c r="BW1033" i="5"/>
  <c r="BV1033" i="5"/>
  <c r="BT1033" i="5"/>
  <c r="BS1033" i="5"/>
  <c r="BR1033" i="5"/>
  <c r="BQ1033" i="5"/>
  <c r="BM1033" i="5"/>
  <c r="BL1033" i="5"/>
  <c r="BP1033" i="5" s="1"/>
  <c r="BH1033" i="5"/>
  <c r="BF1033" i="5"/>
  <c r="BE1033" i="5"/>
  <c r="BJ1033" i="5" s="1"/>
  <c r="BN1033" i="5" s="1"/>
  <c r="BD1033" i="5"/>
  <c r="BC1033" i="5"/>
  <c r="BA1033" i="5"/>
  <c r="AZ1033" i="5"/>
  <c r="AX1033" i="5"/>
  <c r="AW1033" i="5"/>
  <c r="AU1033" i="5"/>
  <c r="AS1033" i="5"/>
  <c r="AQ1033" i="5"/>
  <c r="AO1033" i="5"/>
  <c r="AM1033" i="5"/>
  <c r="AK1033" i="5"/>
  <c r="AI1033" i="5"/>
  <c r="AG1033" i="5"/>
  <c r="AD1033" i="5"/>
  <c r="AE1033" i="5" s="1"/>
  <c r="AC1033" i="5"/>
  <c r="AB1033" i="5"/>
  <c r="AA1033" i="5"/>
  <c r="Z1033" i="5"/>
  <c r="C1033" i="5"/>
  <c r="D1033" i="5" s="1"/>
  <c r="AK796" i="7"/>
  <c r="AJ796" i="7"/>
  <c r="AH796" i="7"/>
  <c r="J796" i="7"/>
  <c r="B796" i="7" s="1"/>
  <c r="AL796" i="7" s="1"/>
  <c r="AI796" i="7" s="1"/>
  <c r="Y837" i="6"/>
  <c r="Z837" i="6" s="1"/>
  <c r="V837" i="6"/>
  <c r="X837" i="6" s="1"/>
  <c r="U837" i="6"/>
  <c r="T837" i="6"/>
  <c r="S837" i="6"/>
  <c r="R837" i="6"/>
  <c r="N837" i="6"/>
  <c r="L837" i="6"/>
  <c r="K837" i="6"/>
  <c r="I837" i="6"/>
  <c r="W837" i="6" s="1"/>
  <c r="F837" i="6"/>
  <c r="A837" i="6"/>
  <c r="CR1032" i="5"/>
  <c r="CL1032" i="5"/>
  <c r="CI1032" i="5"/>
  <c r="CF1032" i="5"/>
  <c r="CE1032" i="5"/>
  <c r="CD1032" i="5"/>
  <c r="CC1032" i="5"/>
  <c r="CB1032" i="5"/>
  <c r="CA1032" i="5"/>
  <c r="BZ1032" i="5"/>
  <c r="BY1032" i="5"/>
  <c r="BX1032" i="5"/>
  <c r="BT1032" i="5"/>
  <c r="BS1032" i="5"/>
  <c r="BR1032" i="5"/>
  <c r="BQ1032" i="5"/>
  <c r="BM1032" i="5"/>
  <c r="BL1032" i="5"/>
  <c r="BH1032" i="5"/>
  <c r="BF1032" i="5"/>
  <c r="AX1032" i="5"/>
  <c r="AE1033" i="2"/>
  <c r="AA1033" i="2"/>
  <c r="Z1033" i="2"/>
  <c r="X1033" i="2"/>
  <c r="W1033" i="2"/>
  <c r="I1034" i="2" l="1"/>
  <c r="BK1033" i="5"/>
  <c r="BI1033" i="5"/>
  <c r="BG1033" i="5" s="1"/>
  <c r="BO1033" i="5"/>
  <c r="BK1032" i="5"/>
  <c r="P1033" i="2"/>
  <c r="AU1032" i="5"/>
  <c r="AS1032" i="5"/>
  <c r="CU1032" i="5" s="1"/>
  <c r="AQ1032" i="5"/>
  <c r="AO1032" i="5"/>
  <c r="AM1032" i="5"/>
  <c r="AK1032" i="5"/>
  <c r="AI1032" i="5"/>
  <c r="AG1032" i="5"/>
  <c r="CK1032" i="5" s="1"/>
  <c r="AD1032" i="5"/>
  <c r="AC1032" i="5"/>
  <c r="AB1032" i="5"/>
  <c r="AA1032" i="5"/>
  <c r="Z1032" i="5"/>
  <c r="AK795" i="7"/>
  <c r="AJ795" i="7"/>
  <c r="AH795" i="7"/>
  <c r="J795" i="7"/>
  <c r="B795" i="7" s="1"/>
  <c r="AL795" i="7" s="1"/>
  <c r="AI795" i="7" s="1"/>
  <c r="Y836" i="6"/>
  <c r="V836" i="6"/>
  <c r="U836" i="6"/>
  <c r="CR1031" i="5"/>
  <c r="CL1031" i="5"/>
  <c r="CI1031" i="5"/>
  <c r="CF1031" i="5"/>
  <c r="CE1031" i="5"/>
  <c r="CD1031" i="5"/>
  <c r="CC1031" i="5"/>
  <c r="CB1031" i="5"/>
  <c r="CA1031" i="5"/>
  <c r="BZ1031" i="5"/>
  <c r="BY1031" i="5"/>
  <c r="BX1031" i="5"/>
  <c r="BT1031" i="5"/>
  <c r="BS1031" i="5"/>
  <c r="BR1031" i="5"/>
  <c r="BQ1031" i="5"/>
  <c r="BM1031" i="5"/>
  <c r="BL1031" i="5"/>
  <c r="BK1031" i="5"/>
  <c r="BH1031" i="5"/>
  <c r="BF1031" i="5"/>
  <c r="AX1031" i="5"/>
  <c r="AE1032" i="2"/>
  <c r="AA1032" i="2"/>
  <c r="Z1032" i="2"/>
  <c r="X1032" i="2"/>
  <c r="W1032" i="2"/>
  <c r="AE1031" i="2"/>
  <c r="AA1031" i="2"/>
  <c r="Z1031" i="2"/>
  <c r="X1031" i="2"/>
  <c r="W1031" i="2"/>
  <c r="P1032" i="2"/>
  <c r="CM1032" i="5" l="1"/>
  <c r="CQ1032" i="5"/>
  <c r="CN1032" i="5"/>
  <c r="BE1032" i="5"/>
  <c r="BJ1032" i="5" s="1"/>
  <c r="BN1032" i="5" s="1"/>
  <c r="CP1032" i="5"/>
  <c r="CG1032" i="5"/>
  <c r="CS1032" i="5"/>
  <c r="CO1032" i="5"/>
  <c r="BV1032" i="5"/>
  <c r="CJ1032" i="5"/>
  <c r="CH1032" i="5"/>
  <c r="CT1032" i="5"/>
  <c r="AU1031" i="5"/>
  <c r="AS1031" i="5"/>
  <c r="CU1031" i="5" s="1"/>
  <c r="AQ1031" i="5"/>
  <c r="AO1031" i="5"/>
  <c r="AM1031" i="5"/>
  <c r="AK1031" i="5"/>
  <c r="AI1031" i="5"/>
  <c r="AG1031" i="5"/>
  <c r="CK1031" i="5" s="1"/>
  <c r="AD1031" i="5"/>
  <c r="AC1031" i="5"/>
  <c r="AB1031" i="5"/>
  <c r="AA1031" i="5"/>
  <c r="Z1031" i="5"/>
  <c r="AK794" i="7"/>
  <c r="AJ794" i="7"/>
  <c r="AH794" i="7"/>
  <c r="J794" i="7"/>
  <c r="B794" i="7" s="1"/>
  <c r="AL794" i="7" s="1"/>
  <c r="AI794" i="7" s="1"/>
  <c r="Y835" i="6"/>
  <c r="V835" i="6"/>
  <c r="U835" i="6"/>
  <c r="P1031" i="2"/>
  <c r="CR1030" i="5"/>
  <c r="CL1030" i="5"/>
  <c r="CI1030" i="5"/>
  <c r="CF1030" i="5"/>
  <c r="CE1030" i="5"/>
  <c r="CD1030" i="5"/>
  <c r="CC1030" i="5"/>
  <c r="CB1030" i="5"/>
  <c r="CA1030" i="5"/>
  <c r="BZ1030" i="5"/>
  <c r="BY1030" i="5"/>
  <c r="BX1030" i="5"/>
  <c r="BT1030" i="5"/>
  <c r="BS1030" i="5"/>
  <c r="BR1030" i="5"/>
  <c r="BQ1030" i="5"/>
  <c r="BM1030" i="5"/>
  <c r="BL1030" i="5"/>
  <c r="BH1030" i="5"/>
  <c r="BF1030" i="5"/>
  <c r="AX1030" i="5"/>
  <c r="AU1030" i="5"/>
  <c r="CH1030" i="5" s="1"/>
  <c r="AS1030" i="5"/>
  <c r="CU1030" i="5" s="1"/>
  <c r="AQ1030" i="5"/>
  <c r="CS1030" i="5" s="1"/>
  <c r="AO1030" i="5"/>
  <c r="AM1030" i="5"/>
  <c r="AK1030" i="5"/>
  <c r="AI1030" i="5"/>
  <c r="CQ1030" i="5" s="1"/>
  <c r="AG1030" i="5"/>
  <c r="CK1030" i="5" s="1"/>
  <c r="AD1030" i="5"/>
  <c r="CJ1030" i="5" s="1"/>
  <c r="AC1030" i="5"/>
  <c r="AB1030" i="5"/>
  <c r="AA1030" i="5"/>
  <c r="Z1030" i="5"/>
  <c r="CP1030" i="5" s="1"/>
  <c r="AK793" i="7"/>
  <c r="AJ793" i="7"/>
  <c r="AH793" i="7"/>
  <c r="J793" i="7"/>
  <c r="B793" i="7" s="1"/>
  <c r="AL793" i="7" s="1"/>
  <c r="Y834" i="6"/>
  <c r="V834" i="6"/>
  <c r="U834" i="6"/>
  <c r="CR1029" i="5"/>
  <c r="CL1029" i="5"/>
  <c r="CI1029" i="5"/>
  <c r="CF1029" i="5"/>
  <c r="CE1029" i="5"/>
  <c r="CD1029" i="5"/>
  <c r="CC1029" i="5"/>
  <c r="CB1029" i="5"/>
  <c r="CA1029" i="5"/>
  <c r="BZ1029" i="5"/>
  <c r="BY1029" i="5"/>
  <c r="BX1029" i="5"/>
  <c r="BT1029" i="5"/>
  <c r="BS1029" i="5"/>
  <c r="BR1029" i="5"/>
  <c r="BQ1029" i="5"/>
  <c r="BM1029" i="5"/>
  <c r="BL1029" i="5"/>
  <c r="BH1029" i="5"/>
  <c r="BF1029" i="5"/>
  <c r="AX1029" i="5"/>
  <c r="AU1029" i="5"/>
  <c r="CT1029" i="5" s="1"/>
  <c r="AS1029" i="5"/>
  <c r="CU1029" i="5" s="1"/>
  <c r="AQ1029" i="5"/>
  <c r="CS1029" i="5" s="1"/>
  <c r="AO1029" i="5"/>
  <c r="AM1029" i="5"/>
  <c r="AK1029" i="5"/>
  <c r="AI1029" i="5"/>
  <c r="CM1029" i="5" s="1"/>
  <c r="AG1029" i="5"/>
  <c r="CK1029" i="5" s="1"/>
  <c r="AD1029" i="5"/>
  <c r="BV1029" i="5" s="1"/>
  <c r="AC1029" i="5"/>
  <c r="AB1029" i="5"/>
  <c r="AA1029" i="5"/>
  <c r="Z1029" i="5"/>
  <c r="CN1029" i="5" s="1"/>
  <c r="AK792" i="7"/>
  <c r="AJ792" i="7"/>
  <c r="AH792" i="7"/>
  <c r="J792" i="7"/>
  <c r="B792" i="7" s="1"/>
  <c r="AL792" i="7" s="1"/>
  <c r="Y833" i="6"/>
  <c r="V833" i="6"/>
  <c r="U833" i="6"/>
  <c r="AE1030" i="2"/>
  <c r="AA1030" i="2"/>
  <c r="Z1030" i="2"/>
  <c r="X1030" i="2"/>
  <c r="W1030" i="2"/>
  <c r="P1030" i="2"/>
  <c r="CR1028" i="5"/>
  <c r="CL1028" i="5"/>
  <c r="CI1028" i="5"/>
  <c r="CF1028" i="5"/>
  <c r="CE1028" i="5"/>
  <c r="CD1028" i="5"/>
  <c r="CC1028" i="5"/>
  <c r="CB1028" i="5"/>
  <c r="CA1028" i="5"/>
  <c r="BZ1028" i="5"/>
  <c r="BY1028" i="5"/>
  <c r="BX1028" i="5"/>
  <c r="BT1028" i="5"/>
  <c r="BS1028" i="5"/>
  <c r="BR1028" i="5"/>
  <c r="BQ1028" i="5"/>
  <c r="BM1028" i="5"/>
  <c r="BL1028" i="5"/>
  <c r="BH1028" i="5"/>
  <c r="BF1028" i="5"/>
  <c r="AX1028" i="5"/>
  <c r="AE1029" i="2"/>
  <c r="AA1029" i="2"/>
  <c r="Z1029" i="2"/>
  <c r="X1029" i="2"/>
  <c r="W1029" i="2"/>
  <c r="P1029" i="2"/>
  <c r="AU1028" i="5"/>
  <c r="CT1028" i="5" s="1"/>
  <c r="AS1028" i="5"/>
  <c r="CU1028" i="5" s="1"/>
  <c r="AQ1028" i="5"/>
  <c r="CG1028" i="5" s="1"/>
  <c r="AO1028" i="5"/>
  <c r="AM1028" i="5"/>
  <c r="AK1028" i="5"/>
  <c r="AI1028" i="5"/>
  <c r="CQ1028" i="5" s="1"/>
  <c r="AG1028" i="5"/>
  <c r="CK1028" i="5" s="1"/>
  <c r="AD1028" i="5"/>
  <c r="CJ1028" i="5" s="1"/>
  <c r="AC1028" i="5"/>
  <c r="AB1028" i="5"/>
  <c r="AA1028" i="5"/>
  <c r="Z1028" i="5"/>
  <c r="BE1028" i="5" s="1"/>
  <c r="BJ1028" i="5" s="1"/>
  <c r="BN1028" i="5" s="1"/>
  <c r="AK791" i="7"/>
  <c r="AJ791" i="7"/>
  <c r="AH791" i="7"/>
  <c r="J791" i="7"/>
  <c r="B791" i="7" s="1"/>
  <c r="AL791" i="7" s="1"/>
  <c r="Y832" i="6"/>
  <c r="V832" i="6"/>
  <c r="U832" i="6"/>
  <c r="CR1027" i="5"/>
  <c r="CL1027" i="5"/>
  <c r="CI1027" i="5"/>
  <c r="CF1027" i="5"/>
  <c r="CE1027" i="5"/>
  <c r="CD1027" i="5"/>
  <c r="CC1027" i="5"/>
  <c r="CB1027" i="5"/>
  <c r="CA1027" i="5"/>
  <c r="BZ1027" i="5"/>
  <c r="BY1027" i="5"/>
  <c r="BX1027" i="5"/>
  <c r="BT1027" i="5"/>
  <c r="BS1027" i="5"/>
  <c r="BR1027" i="5"/>
  <c r="BQ1027" i="5"/>
  <c r="BM1027" i="5"/>
  <c r="BL1027" i="5"/>
  <c r="BH1027" i="5"/>
  <c r="BF1027" i="5"/>
  <c r="AX1027" i="5"/>
  <c r="AE1028" i="2"/>
  <c r="AA1028" i="2"/>
  <c r="Z1028" i="2"/>
  <c r="X1028" i="2"/>
  <c r="W1028" i="2"/>
  <c r="P1028" i="2"/>
  <c r="AU1027" i="5"/>
  <c r="CH1027" i="5" s="1"/>
  <c r="AS1027" i="5"/>
  <c r="CU1027" i="5" s="1"/>
  <c r="AQ1027" i="5"/>
  <c r="CG1027" i="5" s="1"/>
  <c r="AO1027" i="5"/>
  <c r="AM1027" i="5"/>
  <c r="AK1027" i="5"/>
  <c r="AI1027" i="5"/>
  <c r="CM1027" i="5" s="1"/>
  <c r="AG1027" i="5"/>
  <c r="CK1027" i="5" s="1"/>
  <c r="AD1027" i="5"/>
  <c r="CJ1027" i="5" s="1"/>
  <c r="AC1027" i="5"/>
  <c r="AB1027" i="5"/>
  <c r="AA1027" i="5"/>
  <c r="Z1027" i="5"/>
  <c r="CP1027" i="5" s="1"/>
  <c r="AK790" i="7"/>
  <c r="AJ790" i="7"/>
  <c r="AH790" i="7"/>
  <c r="J790" i="7"/>
  <c r="B790" i="7" s="1"/>
  <c r="AL790" i="7" s="1"/>
  <c r="Y831" i="6"/>
  <c r="V831" i="6"/>
  <c r="U831" i="6"/>
  <c r="AF1027" i="2"/>
  <c r="AF1026" i="2"/>
  <c r="AF1025" i="2"/>
  <c r="AE1027" i="2"/>
  <c r="AA1027" i="2"/>
  <c r="Z1027" i="2"/>
  <c r="X1027" i="2"/>
  <c r="W1027" i="2"/>
  <c r="P1027" i="2"/>
  <c r="CR1026" i="5"/>
  <c r="CL1026" i="5"/>
  <c r="CI1026" i="5"/>
  <c r="CF1026" i="5"/>
  <c r="CE1026" i="5"/>
  <c r="CD1026" i="5"/>
  <c r="CC1026" i="5"/>
  <c r="CB1026" i="5"/>
  <c r="CA1026" i="5"/>
  <c r="BZ1026" i="5"/>
  <c r="BY1026" i="5"/>
  <c r="BX1026" i="5"/>
  <c r="BT1026" i="5"/>
  <c r="BS1026" i="5"/>
  <c r="BR1026" i="5"/>
  <c r="BQ1026" i="5"/>
  <c r="BM1026" i="5"/>
  <c r="BL1026" i="5"/>
  <c r="BH1026" i="5"/>
  <c r="BF1026" i="5"/>
  <c r="AX1026" i="5"/>
  <c r="AU1026" i="5"/>
  <c r="CT1026" i="5" s="1"/>
  <c r="AS1026" i="5"/>
  <c r="CU1026" i="5" s="1"/>
  <c r="AQ1026" i="5"/>
  <c r="CS1026" i="5" s="1"/>
  <c r="AO1026" i="5"/>
  <c r="AM1026" i="5"/>
  <c r="AK1026" i="5"/>
  <c r="AI1026" i="5"/>
  <c r="CM1026" i="5" s="1"/>
  <c r="AG1026" i="5"/>
  <c r="CK1026" i="5" s="1"/>
  <c r="AD1026" i="5"/>
  <c r="CO1026" i="5" s="1"/>
  <c r="AC1026" i="5"/>
  <c r="AB1026" i="5"/>
  <c r="AA1026" i="5"/>
  <c r="Z1026" i="5"/>
  <c r="CN1026" i="5" s="1"/>
  <c r="AK789" i="7"/>
  <c r="AJ789" i="7"/>
  <c r="AH789" i="7"/>
  <c r="J789" i="7"/>
  <c r="B789" i="7" s="1"/>
  <c r="AL789" i="7" s="1"/>
  <c r="Y830" i="6"/>
  <c r="V830" i="6"/>
  <c r="U830" i="6"/>
  <c r="AE1026" i="2"/>
  <c r="AA1026" i="2"/>
  <c r="Z1026" i="2"/>
  <c r="X1026" i="2"/>
  <c r="W1026" i="2"/>
  <c r="P1026" i="2"/>
  <c r="CR1025" i="5"/>
  <c r="CL1025" i="5"/>
  <c r="CI1025" i="5"/>
  <c r="CF1025" i="5"/>
  <c r="CE1025" i="5"/>
  <c r="CD1025" i="5"/>
  <c r="CC1025" i="5"/>
  <c r="CB1025" i="5"/>
  <c r="CA1025" i="5"/>
  <c r="BZ1025" i="5"/>
  <c r="BY1025" i="5"/>
  <c r="BX1025" i="5"/>
  <c r="BT1025" i="5"/>
  <c r="BS1025" i="5"/>
  <c r="BR1025" i="5"/>
  <c r="BQ1025" i="5"/>
  <c r="BM1025" i="5"/>
  <c r="BL1025" i="5"/>
  <c r="BH1025" i="5"/>
  <c r="BF1025" i="5"/>
  <c r="AX1025" i="5"/>
  <c r="AU1025" i="5"/>
  <c r="CH1025" i="5" s="1"/>
  <c r="AS1025" i="5"/>
  <c r="CU1025" i="5" s="1"/>
  <c r="AQ1025" i="5"/>
  <c r="CG1025" i="5" s="1"/>
  <c r="AO1025" i="5"/>
  <c r="AM1025" i="5"/>
  <c r="AK1025" i="5"/>
  <c r="AI1025" i="5"/>
  <c r="CM1025" i="5" s="1"/>
  <c r="AG1025" i="5"/>
  <c r="CK1025" i="5" s="1"/>
  <c r="AD1025" i="5"/>
  <c r="AC1025" i="5"/>
  <c r="AB1025" i="5"/>
  <c r="AA1025" i="5"/>
  <c r="Z1025" i="5"/>
  <c r="CP1025" i="5" s="1"/>
  <c r="AK788" i="7"/>
  <c r="AJ788" i="7"/>
  <c r="AH788" i="7"/>
  <c r="J788" i="7"/>
  <c r="B788" i="7" s="1"/>
  <c r="AL788" i="7" s="1"/>
  <c r="CT1030" i="5" l="1"/>
  <c r="CH1029" i="5"/>
  <c r="CM1031" i="5"/>
  <c r="CQ1031" i="5"/>
  <c r="CN1031" i="5"/>
  <c r="BE1031" i="5"/>
  <c r="BJ1031" i="5" s="1"/>
  <c r="BN1031" i="5" s="1"/>
  <c r="CP1031" i="5"/>
  <c r="BE1030" i="5"/>
  <c r="BJ1030" i="5" s="1"/>
  <c r="BN1030" i="5" s="1"/>
  <c r="CG1031" i="5"/>
  <c r="CS1031" i="5"/>
  <c r="CO1031" i="5"/>
  <c r="BV1031" i="5"/>
  <c r="CJ1031" i="5"/>
  <c r="CH1031" i="5"/>
  <c r="CT1031" i="5"/>
  <c r="CO1029" i="5"/>
  <c r="CS1028" i="5"/>
  <c r="CG1029" i="5"/>
  <c r="BK1030" i="5"/>
  <c r="CM1030" i="5"/>
  <c r="CP1029" i="5"/>
  <c r="BK1025" i="5"/>
  <c r="CH1028" i="5"/>
  <c r="BE1029" i="5"/>
  <c r="BJ1029" i="5" s="1"/>
  <c r="BN1029" i="5" s="1"/>
  <c r="CQ1029" i="5"/>
  <c r="CN1030" i="5"/>
  <c r="BK1028" i="5"/>
  <c r="CJ1029" i="5"/>
  <c r="CG1030" i="5"/>
  <c r="CO1030" i="5"/>
  <c r="BV1030" i="5"/>
  <c r="CP1028" i="5"/>
  <c r="BV1028" i="5"/>
  <c r="AI793" i="7"/>
  <c r="AI789" i="7"/>
  <c r="AI788" i="7"/>
  <c r="AI791" i="7"/>
  <c r="AI792" i="7"/>
  <c r="BK1029" i="5"/>
  <c r="CT1027" i="5"/>
  <c r="CN1028" i="5"/>
  <c r="CM1028" i="5"/>
  <c r="CJ1026" i="5"/>
  <c r="CO1028" i="5"/>
  <c r="CQ1025" i="5"/>
  <c r="CQ1027" i="5"/>
  <c r="AI790" i="7"/>
  <c r="BE1027" i="5"/>
  <c r="BJ1027" i="5" s="1"/>
  <c r="BN1027" i="5" s="1"/>
  <c r="CS1025" i="5"/>
  <c r="CS1027" i="5"/>
  <c r="BV1027" i="5"/>
  <c r="BE1026" i="5"/>
  <c r="BJ1026" i="5" s="1"/>
  <c r="BN1026" i="5" s="1"/>
  <c r="CQ1026" i="5"/>
  <c r="CN1027" i="5"/>
  <c r="CO1027" i="5"/>
  <c r="CG1026" i="5"/>
  <c r="BK1027" i="5"/>
  <c r="CH1026" i="5"/>
  <c r="CP1026" i="5"/>
  <c r="BV1026" i="5"/>
  <c r="BK1026" i="5"/>
  <c r="CN1025" i="5"/>
  <c r="BV1025" i="5"/>
  <c r="CO1025" i="5"/>
  <c r="CT1025" i="5"/>
  <c r="BE1025" i="5"/>
  <c r="BJ1025" i="5" s="1"/>
  <c r="BN1025" i="5" s="1"/>
  <c r="CJ1025" i="5"/>
  <c r="Y829" i="6"/>
  <c r="V829" i="6"/>
  <c r="U829" i="6"/>
  <c r="CR1024" i="5"/>
  <c r="CL1024" i="5"/>
  <c r="CI1024" i="5"/>
  <c r="CF1024" i="5"/>
  <c r="CE1024" i="5"/>
  <c r="CD1024" i="5"/>
  <c r="CC1024" i="5"/>
  <c r="CB1024" i="5"/>
  <c r="CA1024" i="5"/>
  <c r="BZ1024" i="5"/>
  <c r="BY1024" i="5"/>
  <c r="BX1024" i="5"/>
  <c r="BT1024" i="5"/>
  <c r="BS1024" i="5"/>
  <c r="BR1024" i="5"/>
  <c r="BQ1024" i="5"/>
  <c r="BM1024" i="5"/>
  <c r="BL1024" i="5"/>
  <c r="BH1024" i="5"/>
  <c r="BF1024" i="5"/>
  <c r="AX1024" i="5"/>
  <c r="AU1024" i="5"/>
  <c r="CT1024" i="5" s="1"/>
  <c r="AS1024" i="5"/>
  <c r="CU1024" i="5" s="1"/>
  <c r="AQ1024" i="5"/>
  <c r="CS1024" i="5" s="1"/>
  <c r="AO1024" i="5"/>
  <c r="AM1024" i="5"/>
  <c r="AK1024" i="5"/>
  <c r="AI1024" i="5"/>
  <c r="CQ1024" i="5" s="1"/>
  <c r="AG1024" i="5"/>
  <c r="CK1024" i="5" s="1"/>
  <c r="AD1024" i="5"/>
  <c r="CO1024" i="5" s="1"/>
  <c r="AC1024" i="5"/>
  <c r="AB1024" i="5"/>
  <c r="AA1024" i="5"/>
  <c r="Z1024" i="5"/>
  <c r="CP1024" i="5" s="1"/>
  <c r="AK787" i="7"/>
  <c r="AJ787" i="7"/>
  <c r="AH787" i="7"/>
  <c r="J787" i="7"/>
  <c r="B787" i="7" s="1"/>
  <c r="AL787" i="7" s="1"/>
  <c r="Y828" i="6"/>
  <c r="V828" i="6"/>
  <c r="U828" i="6"/>
  <c r="AE1025" i="2"/>
  <c r="AA1025" i="2"/>
  <c r="Z1025" i="2"/>
  <c r="X1025" i="2"/>
  <c r="W1025" i="2"/>
  <c r="P1025" i="2"/>
  <c r="AF1024" i="2"/>
  <c r="AE1024" i="2"/>
  <c r="AA1024" i="2"/>
  <c r="Z1024" i="2"/>
  <c r="X1024" i="2"/>
  <c r="W1024" i="2"/>
  <c r="P1024" i="2"/>
  <c r="CR1023" i="5"/>
  <c r="CL1023" i="5"/>
  <c r="CI1023" i="5"/>
  <c r="CF1023" i="5"/>
  <c r="CE1023" i="5"/>
  <c r="CD1023" i="5"/>
  <c r="CC1023" i="5"/>
  <c r="CB1023" i="5"/>
  <c r="CA1023" i="5"/>
  <c r="BZ1023" i="5"/>
  <c r="BY1023" i="5"/>
  <c r="BX1023" i="5"/>
  <c r="BT1023" i="5"/>
  <c r="BS1023" i="5"/>
  <c r="BR1023" i="5"/>
  <c r="BQ1023" i="5"/>
  <c r="BM1023" i="5"/>
  <c r="BL1023" i="5"/>
  <c r="BH1023" i="5"/>
  <c r="BF1023" i="5"/>
  <c r="AX1023" i="5"/>
  <c r="AU1023" i="5"/>
  <c r="CT1023" i="5" s="1"/>
  <c r="AS1023" i="5"/>
  <c r="CU1023" i="5" s="1"/>
  <c r="AQ1023" i="5"/>
  <c r="CS1023" i="5" s="1"/>
  <c r="AO1023" i="5"/>
  <c r="AM1023" i="5"/>
  <c r="AK1023" i="5"/>
  <c r="AI1023" i="5"/>
  <c r="CQ1023" i="5" s="1"/>
  <c r="AG1023" i="5"/>
  <c r="CK1023" i="5" s="1"/>
  <c r="AD1023" i="5"/>
  <c r="BV1023" i="5" s="1"/>
  <c r="AC1023" i="5"/>
  <c r="AB1023" i="5"/>
  <c r="AA1023" i="5"/>
  <c r="Z1023" i="5"/>
  <c r="BE1023" i="5" s="1"/>
  <c r="BJ1023" i="5" s="1"/>
  <c r="BN1023" i="5" s="1"/>
  <c r="AK786" i="7"/>
  <c r="AJ786" i="7"/>
  <c r="AH786" i="7"/>
  <c r="J786" i="7"/>
  <c r="B786" i="7" s="1"/>
  <c r="AL786" i="7" s="1"/>
  <c r="Y827" i="6"/>
  <c r="V827" i="6"/>
  <c r="U827" i="6"/>
  <c r="AF1016" i="2"/>
  <c r="AF1017" i="2"/>
  <c r="AF1018" i="2"/>
  <c r="AF1019" i="2"/>
  <c r="AF1020" i="2"/>
  <c r="AF1021" i="2"/>
  <c r="AF1022" i="2"/>
  <c r="AF1023" i="2"/>
  <c r="AE1023" i="2"/>
  <c r="AA1023" i="2"/>
  <c r="Z1023" i="2"/>
  <c r="X1023" i="2"/>
  <c r="W1023" i="2"/>
  <c r="P1023" i="2"/>
  <c r="CR1022" i="5"/>
  <c r="CL1022" i="5"/>
  <c r="CI1022" i="5"/>
  <c r="CF1022" i="5"/>
  <c r="CE1022" i="5"/>
  <c r="CD1022" i="5"/>
  <c r="CC1022" i="5"/>
  <c r="CB1022" i="5"/>
  <c r="CA1022" i="5"/>
  <c r="BZ1022" i="5"/>
  <c r="BY1022" i="5"/>
  <c r="BX1022" i="5"/>
  <c r="BT1022" i="5"/>
  <c r="BS1022" i="5"/>
  <c r="BR1022" i="5"/>
  <c r="BQ1022" i="5"/>
  <c r="BM1022" i="5"/>
  <c r="BL1022" i="5"/>
  <c r="BH1022" i="5"/>
  <c r="BF1022" i="5"/>
  <c r="AX1022" i="5"/>
  <c r="AU1022" i="5"/>
  <c r="CH1022" i="5" s="1"/>
  <c r="AS1022" i="5"/>
  <c r="CU1022" i="5" s="1"/>
  <c r="AQ1022" i="5"/>
  <c r="CS1022" i="5" s="1"/>
  <c r="AO1022" i="5"/>
  <c r="AM1022" i="5"/>
  <c r="AK1022" i="5"/>
  <c r="AI1022" i="5"/>
  <c r="CQ1022" i="5" s="1"/>
  <c r="AG1022" i="5"/>
  <c r="CK1022" i="5" s="1"/>
  <c r="AD1022" i="5"/>
  <c r="AC1022" i="5"/>
  <c r="AB1022" i="5"/>
  <c r="AA1022" i="5"/>
  <c r="Z1022" i="5"/>
  <c r="BE1022" i="5" s="1"/>
  <c r="BJ1022" i="5" s="1"/>
  <c r="BN1022" i="5" s="1"/>
  <c r="AK785" i="7"/>
  <c r="AJ785" i="7"/>
  <c r="AH785" i="7"/>
  <c r="J785" i="7"/>
  <c r="B785" i="7" s="1"/>
  <c r="AL785" i="7" s="1"/>
  <c r="Y826" i="6"/>
  <c r="V826" i="6"/>
  <c r="U826" i="6"/>
  <c r="CR1021" i="5"/>
  <c r="CL1021" i="5"/>
  <c r="CI1021" i="5"/>
  <c r="CF1021" i="5"/>
  <c r="CE1021" i="5"/>
  <c r="CD1021" i="5"/>
  <c r="CC1021" i="5"/>
  <c r="CB1021" i="5"/>
  <c r="CA1021" i="5"/>
  <c r="BZ1021" i="5"/>
  <c r="BY1021" i="5"/>
  <c r="BX1021" i="5"/>
  <c r="BT1021" i="5"/>
  <c r="BS1021" i="5"/>
  <c r="BR1021" i="5"/>
  <c r="BQ1021" i="5"/>
  <c r="BM1021" i="5"/>
  <c r="BL1021" i="5"/>
  <c r="BH1021" i="5"/>
  <c r="BF1021" i="5"/>
  <c r="AX1021" i="5"/>
  <c r="AU1021" i="5"/>
  <c r="CH1021" i="5" s="1"/>
  <c r="AS1021" i="5"/>
  <c r="CU1021" i="5" s="1"/>
  <c r="AQ1021" i="5"/>
  <c r="CG1021" i="5" s="1"/>
  <c r="AO1021" i="5"/>
  <c r="AM1021" i="5"/>
  <c r="AK1021" i="5"/>
  <c r="AI1021" i="5"/>
  <c r="CM1021" i="5" s="1"/>
  <c r="AG1021" i="5"/>
  <c r="CK1021" i="5" s="1"/>
  <c r="AD1021" i="5"/>
  <c r="AC1021" i="5"/>
  <c r="AB1021" i="5"/>
  <c r="AA1021" i="5"/>
  <c r="Z1021" i="5"/>
  <c r="CP1021" i="5" s="1"/>
  <c r="AK784" i="7"/>
  <c r="AJ784" i="7"/>
  <c r="AH784" i="7"/>
  <c r="J784" i="7"/>
  <c r="B784" i="7" s="1"/>
  <c r="AL784" i="7" s="1"/>
  <c r="Y825" i="6"/>
  <c r="V825" i="6"/>
  <c r="U825" i="6"/>
  <c r="AE1022" i="2"/>
  <c r="AA1022" i="2"/>
  <c r="Z1022" i="2"/>
  <c r="X1022" i="2"/>
  <c r="W1022" i="2"/>
  <c r="P1022" i="2"/>
  <c r="AE1021" i="2"/>
  <c r="AA1021" i="2"/>
  <c r="Z1021" i="2"/>
  <c r="X1021" i="2"/>
  <c r="W1021" i="2"/>
  <c r="P1021" i="2"/>
  <c r="CR1020" i="5"/>
  <c r="CL1020" i="5"/>
  <c r="CI1020" i="5"/>
  <c r="CF1020" i="5"/>
  <c r="CE1020" i="5"/>
  <c r="CD1020" i="5"/>
  <c r="CC1020" i="5"/>
  <c r="CB1020" i="5"/>
  <c r="CA1020" i="5"/>
  <c r="BZ1020" i="5"/>
  <c r="BY1020" i="5"/>
  <c r="BX1020" i="5"/>
  <c r="BT1020" i="5"/>
  <c r="BS1020" i="5"/>
  <c r="BR1020" i="5"/>
  <c r="BQ1020" i="5"/>
  <c r="BM1020" i="5"/>
  <c r="BL1020" i="5"/>
  <c r="BH1020" i="5"/>
  <c r="BF1020" i="5"/>
  <c r="AX1020" i="5"/>
  <c r="AU1020" i="5"/>
  <c r="CT1020" i="5" s="1"/>
  <c r="AS1020" i="5"/>
  <c r="CU1020" i="5" s="1"/>
  <c r="AQ1020" i="5"/>
  <c r="CS1020" i="5" s="1"/>
  <c r="AO1020" i="5"/>
  <c r="AM1020" i="5"/>
  <c r="AK1020" i="5"/>
  <c r="AI1020" i="5"/>
  <c r="CM1020" i="5" s="1"/>
  <c r="AG1020" i="5"/>
  <c r="CK1020" i="5" s="1"/>
  <c r="AD1020" i="5"/>
  <c r="CO1020" i="5" s="1"/>
  <c r="AC1020" i="5"/>
  <c r="AB1020" i="5"/>
  <c r="AA1020" i="5"/>
  <c r="Z1020" i="5"/>
  <c r="CN1020" i="5" s="1"/>
  <c r="AK783" i="7"/>
  <c r="AJ783" i="7"/>
  <c r="AH783" i="7"/>
  <c r="J783" i="7"/>
  <c r="B783" i="7" s="1"/>
  <c r="AL783" i="7" s="1"/>
  <c r="Y824" i="6"/>
  <c r="V824" i="6"/>
  <c r="U824" i="6"/>
  <c r="CR1019" i="5"/>
  <c r="CL1019" i="5"/>
  <c r="CI1019" i="5"/>
  <c r="CF1019" i="5"/>
  <c r="CE1019" i="5"/>
  <c r="CD1019" i="5"/>
  <c r="CC1019" i="5"/>
  <c r="CB1019" i="5"/>
  <c r="CA1019" i="5"/>
  <c r="BZ1019" i="5"/>
  <c r="BY1019" i="5"/>
  <c r="BX1019" i="5"/>
  <c r="BT1019" i="5"/>
  <c r="BS1019" i="5"/>
  <c r="BR1019" i="5"/>
  <c r="BQ1019" i="5"/>
  <c r="BM1019" i="5"/>
  <c r="BL1019" i="5"/>
  <c r="BH1019" i="5"/>
  <c r="BF1019" i="5"/>
  <c r="AX1019" i="5"/>
  <c r="AU1019" i="5"/>
  <c r="CH1019" i="5" s="1"/>
  <c r="AS1019" i="5"/>
  <c r="CU1019" i="5" s="1"/>
  <c r="AQ1019" i="5"/>
  <c r="CG1019" i="5" s="1"/>
  <c r="AO1019" i="5"/>
  <c r="AM1019" i="5"/>
  <c r="AK1019" i="5"/>
  <c r="AI1019" i="5"/>
  <c r="CQ1019" i="5" s="1"/>
  <c r="AG1019" i="5"/>
  <c r="CK1019" i="5" s="1"/>
  <c r="AD1019" i="5"/>
  <c r="BV1019" i="5" s="1"/>
  <c r="AC1019" i="5"/>
  <c r="AB1019" i="5"/>
  <c r="AA1019" i="5"/>
  <c r="Z1019" i="5"/>
  <c r="CP1019" i="5" s="1"/>
  <c r="AK782" i="7"/>
  <c r="AJ782" i="7"/>
  <c r="AH782" i="7"/>
  <c r="J782" i="7"/>
  <c r="B782" i="7" s="1"/>
  <c r="AL782" i="7" s="1"/>
  <c r="Y823" i="6"/>
  <c r="V823" i="6"/>
  <c r="U823" i="6"/>
  <c r="AE1020" i="2"/>
  <c r="AA1020" i="2"/>
  <c r="Z1020" i="2"/>
  <c r="X1020" i="2"/>
  <c r="W1020" i="2"/>
  <c r="P1020" i="2"/>
  <c r="CR1018" i="5"/>
  <c r="CL1018" i="5"/>
  <c r="CI1018" i="5"/>
  <c r="CF1018" i="5"/>
  <c r="CE1018" i="5"/>
  <c r="CD1018" i="5"/>
  <c r="CC1018" i="5"/>
  <c r="CB1018" i="5"/>
  <c r="CA1018" i="5"/>
  <c r="BZ1018" i="5"/>
  <c r="BY1018" i="5"/>
  <c r="BX1018" i="5"/>
  <c r="BT1018" i="5"/>
  <c r="BS1018" i="5"/>
  <c r="BR1018" i="5"/>
  <c r="BQ1018" i="5"/>
  <c r="BM1018" i="5"/>
  <c r="BL1018" i="5"/>
  <c r="BH1018" i="5"/>
  <c r="BF1018" i="5"/>
  <c r="AX1018" i="5"/>
  <c r="AU1018" i="5"/>
  <c r="CT1018" i="5" s="1"/>
  <c r="AS1018" i="5"/>
  <c r="CU1018" i="5" s="1"/>
  <c r="AQ1018" i="5"/>
  <c r="CS1018" i="5" s="1"/>
  <c r="AO1018" i="5"/>
  <c r="AM1018" i="5"/>
  <c r="AK1018" i="5"/>
  <c r="AI1018" i="5"/>
  <c r="CQ1018" i="5" s="1"/>
  <c r="AG1018" i="5"/>
  <c r="CK1018" i="5" s="1"/>
  <c r="AD1018" i="5"/>
  <c r="CJ1018" i="5" s="1"/>
  <c r="AC1018" i="5"/>
  <c r="AB1018" i="5"/>
  <c r="AA1018" i="5"/>
  <c r="Z1018" i="5"/>
  <c r="BE1018" i="5" s="1"/>
  <c r="BJ1018" i="5" s="1"/>
  <c r="BN1018" i="5" s="1"/>
  <c r="AK781" i="7"/>
  <c r="AJ781" i="7"/>
  <c r="AH781" i="7"/>
  <c r="J781" i="7"/>
  <c r="B781" i="7" s="1"/>
  <c r="AL781" i="7" s="1"/>
  <c r="Y822" i="6"/>
  <c r="V822" i="6"/>
  <c r="U822" i="6"/>
  <c r="AE1019" i="2"/>
  <c r="AA1019" i="2"/>
  <c r="Z1019" i="2"/>
  <c r="X1019" i="2"/>
  <c r="W1019" i="2"/>
  <c r="P1019" i="2"/>
  <c r="AE1018" i="2"/>
  <c r="AA1018" i="2"/>
  <c r="Z1018" i="2"/>
  <c r="X1018" i="2"/>
  <c r="W1018" i="2"/>
  <c r="P1018" i="2"/>
  <c r="CR1017" i="5"/>
  <c r="CL1017" i="5"/>
  <c r="CI1017" i="5"/>
  <c r="CF1017" i="5"/>
  <c r="CE1017" i="5"/>
  <c r="CD1017" i="5"/>
  <c r="CC1017" i="5"/>
  <c r="CB1017" i="5"/>
  <c r="CA1017" i="5"/>
  <c r="BZ1017" i="5"/>
  <c r="BY1017" i="5"/>
  <c r="BX1017" i="5"/>
  <c r="BT1017" i="5"/>
  <c r="BS1017" i="5"/>
  <c r="BR1017" i="5"/>
  <c r="BQ1017" i="5"/>
  <c r="BM1017" i="5"/>
  <c r="BL1017" i="5"/>
  <c r="BH1017" i="5"/>
  <c r="BF1017" i="5"/>
  <c r="AX1017" i="5"/>
  <c r="AU1017" i="5"/>
  <c r="CH1017" i="5" s="1"/>
  <c r="AS1017" i="5"/>
  <c r="CU1017" i="5" s="1"/>
  <c r="AQ1017" i="5"/>
  <c r="CS1017" i="5" s="1"/>
  <c r="AO1017" i="5"/>
  <c r="AM1017" i="5"/>
  <c r="AK1017" i="5"/>
  <c r="AI1017" i="5"/>
  <c r="CQ1017" i="5" s="1"/>
  <c r="AG1017" i="5"/>
  <c r="CK1017" i="5" s="1"/>
  <c r="AD1017" i="5"/>
  <c r="AC1017" i="5"/>
  <c r="AB1017" i="5"/>
  <c r="AA1017" i="5"/>
  <c r="Z1017" i="5"/>
  <c r="CP1017" i="5" s="1"/>
  <c r="AK780" i="7"/>
  <c r="AJ780" i="7"/>
  <c r="AH780" i="7"/>
  <c r="J780" i="7"/>
  <c r="B780" i="7" s="1"/>
  <c r="AL780" i="7" s="1"/>
  <c r="Y821" i="6"/>
  <c r="V821" i="6"/>
  <c r="U821" i="6"/>
  <c r="CR1016" i="5"/>
  <c r="CL1016" i="5"/>
  <c r="CI1016" i="5"/>
  <c r="CF1016" i="5"/>
  <c r="CE1016" i="5"/>
  <c r="CD1016" i="5"/>
  <c r="CC1016" i="5"/>
  <c r="CB1016" i="5"/>
  <c r="CA1016" i="5"/>
  <c r="BZ1016" i="5"/>
  <c r="BY1016" i="5"/>
  <c r="BX1016" i="5"/>
  <c r="BT1016" i="5"/>
  <c r="BS1016" i="5"/>
  <c r="BR1016" i="5"/>
  <c r="BQ1016" i="5"/>
  <c r="BM1016" i="5"/>
  <c r="BL1016" i="5"/>
  <c r="BH1016" i="5"/>
  <c r="BF1016" i="5"/>
  <c r="AX1016" i="5"/>
  <c r="AE1017" i="2"/>
  <c r="AA1017" i="2"/>
  <c r="Z1017" i="2"/>
  <c r="X1017" i="2"/>
  <c r="W1017" i="2"/>
  <c r="AE1016" i="2"/>
  <c r="AA1016" i="2"/>
  <c r="Z1016" i="2"/>
  <c r="X1016" i="2"/>
  <c r="W1016" i="2"/>
  <c r="P1017" i="2"/>
  <c r="AU1016" i="5"/>
  <c r="CT1016" i="5" s="1"/>
  <c r="AS1016" i="5"/>
  <c r="CU1016" i="5" s="1"/>
  <c r="AQ1016" i="5"/>
  <c r="CS1016" i="5" s="1"/>
  <c r="AO1016" i="5"/>
  <c r="AM1016" i="5"/>
  <c r="AK1016" i="5"/>
  <c r="AI1016" i="5"/>
  <c r="CM1016" i="5" s="1"/>
  <c r="AG1016" i="5"/>
  <c r="CK1016" i="5" s="1"/>
  <c r="AD1016" i="5"/>
  <c r="CO1016" i="5" s="1"/>
  <c r="AC1016" i="5"/>
  <c r="AB1016" i="5"/>
  <c r="AA1016" i="5"/>
  <c r="Z1016" i="5"/>
  <c r="CN1016" i="5" s="1"/>
  <c r="AK779" i="7"/>
  <c r="AJ779" i="7"/>
  <c r="AH779" i="7"/>
  <c r="J779" i="7"/>
  <c r="B779" i="7" s="1"/>
  <c r="AL779" i="7" s="1"/>
  <c r="Y820" i="6"/>
  <c r="V820" i="6"/>
  <c r="U820" i="6"/>
  <c r="CR1015" i="5"/>
  <c r="CL1015" i="5"/>
  <c r="CI1015" i="5"/>
  <c r="CF1015" i="5"/>
  <c r="CE1015" i="5"/>
  <c r="CD1015" i="5"/>
  <c r="CC1015" i="5"/>
  <c r="CB1015" i="5"/>
  <c r="CA1015" i="5"/>
  <c r="BZ1015" i="5"/>
  <c r="BY1015" i="5"/>
  <c r="BX1015" i="5"/>
  <c r="BT1015" i="5"/>
  <c r="BS1015" i="5"/>
  <c r="BR1015" i="5"/>
  <c r="BQ1015" i="5"/>
  <c r="BM1015" i="5"/>
  <c r="BL1015" i="5"/>
  <c r="BH1015" i="5"/>
  <c r="BF1015" i="5"/>
  <c r="AX1015" i="5"/>
  <c r="AU1015" i="5"/>
  <c r="CT1015" i="5" s="1"/>
  <c r="AS1015" i="5"/>
  <c r="CU1015" i="5" s="1"/>
  <c r="AQ1015" i="5"/>
  <c r="CS1015" i="5" s="1"/>
  <c r="AO1015" i="5"/>
  <c r="AM1015" i="5"/>
  <c r="AK1015" i="5"/>
  <c r="AI1015" i="5"/>
  <c r="CM1015" i="5" s="1"/>
  <c r="AG1015" i="5"/>
  <c r="CK1015" i="5" s="1"/>
  <c r="AD1015" i="5"/>
  <c r="CO1015" i="5" s="1"/>
  <c r="AC1015" i="5"/>
  <c r="AB1015" i="5"/>
  <c r="AA1015" i="5"/>
  <c r="Z1015" i="5"/>
  <c r="BE1015" i="5" s="1"/>
  <c r="BJ1015" i="5" s="1"/>
  <c r="BN1015" i="5" s="1"/>
  <c r="Y819" i="6"/>
  <c r="V819" i="6"/>
  <c r="U819" i="6"/>
  <c r="AK778" i="7"/>
  <c r="AJ778" i="7"/>
  <c r="AH778" i="7"/>
  <c r="J778" i="7"/>
  <c r="B778" i="7" s="1"/>
  <c r="AL778" i="7" s="1"/>
  <c r="P1016" i="2"/>
  <c r="AF1015" i="2"/>
  <c r="AE1015" i="2"/>
  <c r="AA1015" i="2"/>
  <c r="Z1015" i="2"/>
  <c r="X1015" i="2"/>
  <c r="W1015" i="2"/>
  <c r="P1015" i="2"/>
  <c r="CG1024" i="5" l="1"/>
  <c r="AI781" i="7"/>
  <c r="BK1016" i="5"/>
  <c r="AI786" i="7"/>
  <c r="AI785" i="7"/>
  <c r="CM1023" i="5"/>
  <c r="CM1024" i="5"/>
  <c r="CN1024" i="5"/>
  <c r="BE1024" i="5"/>
  <c r="BJ1024" i="5" s="1"/>
  <c r="BN1024" i="5" s="1"/>
  <c r="CH1024" i="5"/>
  <c r="CJ1024" i="5"/>
  <c r="BK1024" i="5"/>
  <c r="BV1024" i="5"/>
  <c r="AI787" i="7"/>
  <c r="BK1019" i="5"/>
  <c r="CN1022" i="5"/>
  <c r="CN1023" i="5"/>
  <c r="BK1023" i="5"/>
  <c r="CG1023" i="5"/>
  <c r="CO1023" i="5"/>
  <c r="CH1023" i="5"/>
  <c r="CP1023" i="5"/>
  <c r="CJ1023" i="5"/>
  <c r="CQ1021" i="5"/>
  <c r="AI784" i="7"/>
  <c r="BV1022" i="5"/>
  <c r="CT1022" i="5"/>
  <c r="CP1020" i="5"/>
  <c r="CM1022" i="5"/>
  <c r="CS1021" i="5"/>
  <c r="BK1022" i="5"/>
  <c r="CG1022" i="5"/>
  <c r="CO1022" i="5"/>
  <c r="BE1019" i="5"/>
  <c r="BJ1019" i="5" s="1"/>
  <c r="BN1019" i="5" s="1"/>
  <c r="BE1021" i="5"/>
  <c r="BJ1021" i="5" s="1"/>
  <c r="BN1021" i="5" s="1"/>
  <c r="CP1022" i="5"/>
  <c r="CJ1022" i="5"/>
  <c r="BK1021" i="5"/>
  <c r="AI783" i="7"/>
  <c r="CM1019" i="5"/>
  <c r="BE1020" i="5"/>
  <c r="BJ1020" i="5" s="1"/>
  <c r="BN1020" i="5" s="1"/>
  <c r="CJ1021" i="5"/>
  <c r="CS1019" i="5"/>
  <c r="CH1020" i="5"/>
  <c r="BV1021" i="5"/>
  <c r="CT1021" i="5"/>
  <c r="BE1017" i="5"/>
  <c r="BJ1017" i="5" s="1"/>
  <c r="BN1017" i="5" s="1"/>
  <c r="BK1020" i="5"/>
  <c r="CJ1020" i="5"/>
  <c r="CN1021" i="5"/>
  <c r="CO1021" i="5"/>
  <c r="CG1020" i="5"/>
  <c r="CQ1020" i="5"/>
  <c r="BV1020" i="5"/>
  <c r="AI782" i="7"/>
  <c r="CT1019" i="5"/>
  <c r="CN1019" i="5"/>
  <c r="CO1019" i="5"/>
  <c r="CM1018" i="5"/>
  <c r="CJ1019" i="5"/>
  <c r="CN1018" i="5"/>
  <c r="CG1018" i="5"/>
  <c r="CO1018" i="5"/>
  <c r="BK1018" i="5"/>
  <c r="CH1018" i="5"/>
  <c r="CP1018" i="5"/>
  <c r="BV1018" i="5"/>
  <c r="CT1017" i="5"/>
  <c r="CG1016" i="5"/>
  <c r="BV1017" i="5"/>
  <c r="CM1017" i="5"/>
  <c r="CN1017" i="5"/>
  <c r="CG1017" i="5"/>
  <c r="CO1017" i="5"/>
  <c r="CJ1017" i="5"/>
  <c r="AI779" i="7"/>
  <c r="BK1017" i="5"/>
  <c r="AI780" i="7"/>
  <c r="BE1016" i="5"/>
  <c r="BJ1016" i="5" s="1"/>
  <c r="BN1016" i="5" s="1"/>
  <c r="CH1016" i="5"/>
  <c r="CP1016" i="5"/>
  <c r="CG1015" i="5"/>
  <c r="CQ1016" i="5"/>
  <c r="CJ1016" i="5"/>
  <c r="BV1016" i="5"/>
  <c r="CH1015" i="5"/>
  <c r="CP1015" i="5"/>
  <c r="CN1015" i="5"/>
  <c r="CQ1015" i="5"/>
  <c r="BK1015" i="5"/>
  <c r="CJ1015" i="5"/>
  <c r="BV1015" i="5"/>
  <c r="AI778" i="7"/>
  <c r="CR1014" i="5"/>
  <c r="CL1014" i="5"/>
  <c r="CI1014" i="5"/>
  <c r="CF1014" i="5"/>
  <c r="CE1014" i="5"/>
  <c r="CD1014" i="5"/>
  <c r="CC1014" i="5"/>
  <c r="CB1014" i="5"/>
  <c r="CA1014" i="5"/>
  <c r="BZ1014" i="5"/>
  <c r="BY1014" i="5"/>
  <c r="BX1014" i="5"/>
  <c r="BT1014" i="5"/>
  <c r="BS1014" i="5"/>
  <c r="BR1014" i="5"/>
  <c r="BQ1014" i="5"/>
  <c r="BM1014" i="5"/>
  <c r="BL1014" i="5"/>
  <c r="BH1014" i="5"/>
  <c r="BF1014" i="5"/>
  <c r="AX1014" i="5"/>
  <c r="AU1014" i="5"/>
  <c r="CT1014" i="5" s="1"/>
  <c r="AS1014" i="5"/>
  <c r="CU1014" i="5" s="1"/>
  <c r="AQ1014" i="5"/>
  <c r="CS1014" i="5" s="1"/>
  <c r="AO1014" i="5"/>
  <c r="AM1014" i="5"/>
  <c r="AK1014" i="5"/>
  <c r="AI1014" i="5"/>
  <c r="CM1014" i="5" s="1"/>
  <c r="AG1014" i="5"/>
  <c r="CK1014" i="5" s="1"/>
  <c r="AD1014" i="5"/>
  <c r="CO1014" i="5" s="1"/>
  <c r="AC1014" i="5"/>
  <c r="AB1014" i="5"/>
  <c r="AA1014" i="5"/>
  <c r="Z1014" i="5"/>
  <c r="CN1014" i="5" s="1"/>
  <c r="AK777" i="7"/>
  <c r="AJ777" i="7"/>
  <c r="AH777" i="7"/>
  <c r="J777" i="7"/>
  <c r="B777" i="7" s="1"/>
  <c r="AL777" i="7" s="1"/>
  <c r="Y818" i="6"/>
  <c r="V818" i="6"/>
  <c r="U818" i="6"/>
  <c r="AF1014" i="2"/>
  <c r="AE1014" i="2"/>
  <c r="AA1014" i="2"/>
  <c r="Z1014" i="2"/>
  <c r="X1014" i="2"/>
  <c r="W1014" i="2"/>
  <c r="P1014" i="2"/>
  <c r="CR1013" i="5"/>
  <c r="CL1013" i="5"/>
  <c r="CI1013" i="5"/>
  <c r="CF1013" i="5"/>
  <c r="CE1013" i="5"/>
  <c r="CD1013" i="5"/>
  <c r="CC1013" i="5"/>
  <c r="CB1013" i="5"/>
  <c r="CA1013" i="5"/>
  <c r="BZ1013" i="5"/>
  <c r="BY1013" i="5"/>
  <c r="BX1013" i="5"/>
  <c r="BT1013" i="5"/>
  <c r="BS1013" i="5"/>
  <c r="BR1013" i="5"/>
  <c r="BQ1013" i="5"/>
  <c r="BM1013" i="5"/>
  <c r="BL1013" i="5"/>
  <c r="BH1013" i="5"/>
  <c r="BF1013" i="5"/>
  <c r="AX1013" i="5"/>
  <c r="AU1013" i="5"/>
  <c r="CT1013" i="5" s="1"/>
  <c r="AS1013" i="5"/>
  <c r="CU1013" i="5" s="1"/>
  <c r="AQ1013" i="5"/>
  <c r="CS1013" i="5" s="1"/>
  <c r="AO1013" i="5"/>
  <c r="AM1013" i="5"/>
  <c r="AK1013" i="5"/>
  <c r="AI1013" i="5"/>
  <c r="CM1013" i="5" s="1"/>
  <c r="AG1013" i="5"/>
  <c r="CK1013" i="5" s="1"/>
  <c r="AD1013" i="5"/>
  <c r="CJ1013" i="5" s="1"/>
  <c r="AC1013" i="5"/>
  <c r="AB1013" i="5"/>
  <c r="AA1013" i="5"/>
  <c r="Z1013" i="5"/>
  <c r="BE1013" i="5" s="1"/>
  <c r="BJ1013" i="5" s="1"/>
  <c r="BN1013" i="5" s="1"/>
  <c r="AK776" i="7"/>
  <c r="AJ776" i="7"/>
  <c r="AH776" i="7"/>
  <c r="J776" i="7"/>
  <c r="B776" i="7" s="1"/>
  <c r="AL776" i="7" s="1"/>
  <c r="Y817" i="6"/>
  <c r="V817" i="6"/>
  <c r="U817" i="6"/>
  <c r="P1013" i="2"/>
  <c r="Z1012" i="5"/>
  <c r="CN1012" i="5" s="1"/>
  <c r="CR1012" i="5"/>
  <c r="CL1012" i="5"/>
  <c r="CI1012" i="5"/>
  <c r="CF1012" i="5"/>
  <c r="CE1012" i="5"/>
  <c r="CD1012" i="5"/>
  <c r="CC1012" i="5"/>
  <c r="CB1012" i="5"/>
  <c r="CA1012" i="5"/>
  <c r="BZ1012" i="5"/>
  <c r="BY1012" i="5"/>
  <c r="BX1012" i="5"/>
  <c r="BT1012" i="5"/>
  <c r="BS1012" i="5"/>
  <c r="BR1012" i="5"/>
  <c r="BQ1012" i="5"/>
  <c r="BM1012" i="5"/>
  <c r="BL1012" i="5"/>
  <c r="BH1012" i="5"/>
  <c r="BF1012" i="5"/>
  <c r="AX1012" i="5"/>
  <c r="AC1012" i="5"/>
  <c r="AA1012" i="5"/>
  <c r="AB1012" i="5"/>
  <c r="AF1013" i="2"/>
  <c r="AE1013" i="2"/>
  <c r="AA1013" i="2"/>
  <c r="Z1013" i="2"/>
  <c r="X1013" i="2"/>
  <c r="W1013" i="2"/>
  <c r="AU1012" i="5"/>
  <c r="CH1012" i="5" s="1"/>
  <c r="AS1012" i="5"/>
  <c r="CU1012" i="5" s="1"/>
  <c r="AQ1012" i="5"/>
  <c r="CG1012" i="5" s="1"/>
  <c r="AO1012" i="5"/>
  <c r="AM1012" i="5"/>
  <c r="AK1012" i="5"/>
  <c r="AI1012" i="5"/>
  <c r="CQ1012" i="5" s="1"/>
  <c r="AG1012" i="5"/>
  <c r="CK1012" i="5" s="1"/>
  <c r="AD1012" i="5"/>
  <c r="AK775" i="7"/>
  <c r="AJ775" i="7"/>
  <c r="AH775" i="7"/>
  <c r="J775" i="7"/>
  <c r="B775" i="7" s="1"/>
  <c r="AL775" i="7" s="1"/>
  <c r="Y816" i="6"/>
  <c r="V816" i="6"/>
  <c r="U816" i="6"/>
  <c r="CR1011" i="5"/>
  <c r="CL1011" i="5"/>
  <c r="CI1011" i="5"/>
  <c r="CF1011" i="5"/>
  <c r="CE1011" i="5"/>
  <c r="CD1011" i="5"/>
  <c r="CC1011" i="5"/>
  <c r="CB1011" i="5"/>
  <c r="CA1011" i="5"/>
  <c r="BZ1011" i="5"/>
  <c r="BY1011" i="5"/>
  <c r="BX1011" i="5"/>
  <c r="BT1011" i="5"/>
  <c r="BS1011" i="5"/>
  <c r="BR1011" i="5"/>
  <c r="BQ1011" i="5"/>
  <c r="BM1011" i="5"/>
  <c r="BL1011" i="5"/>
  <c r="BH1011" i="5"/>
  <c r="BF1011" i="5"/>
  <c r="AX1011" i="5"/>
  <c r="AF1008" i="2"/>
  <c r="AF1009" i="2"/>
  <c r="AF1010" i="2"/>
  <c r="AF1011" i="2"/>
  <c r="AF1012" i="2"/>
  <c r="AE1012" i="2"/>
  <c r="AA1012" i="2"/>
  <c r="Z1012" i="2"/>
  <c r="X1012" i="2"/>
  <c r="W1012" i="2"/>
  <c r="P1012" i="2"/>
  <c r="AU1011" i="5"/>
  <c r="CH1011" i="5" s="1"/>
  <c r="AS1011" i="5"/>
  <c r="CU1011" i="5" s="1"/>
  <c r="AQ1011" i="5"/>
  <c r="CG1011" i="5" s="1"/>
  <c r="AO1011" i="5"/>
  <c r="AM1011" i="5"/>
  <c r="AK1011" i="5"/>
  <c r="AI1011" i="5"/>
  <c r="CQ1011" i="5" s="1"/>
  <c r="AG1011" i="5"/>
  <c r="CK1011" i="5" s="1"/>
  <c r="AD1011" i="5"/>
  <c r="CO1011" i="5" s="1"/>
  <c r="AC1011" i="5"/>
  <c r="AB1011" i="5"/>
  <c r="AA1011" i="5"/>
  <c r="Z1011" i="5"/>
  <c r="BE1011" i="5" s="1"/>
  <c r="BJ1011" i="5" s="1"/>
  <c r="BN1011" i="5" s="1"/>
  <c r="AK774" i="7"/>
  <c r="AJ774" i="7"/>
  <c r="AH774" i="7"/>
  <c r="J774" i="7"/>
  <c r="B774" i="7" s="1"/>
  <c r="AL774" i="7" s="1"/>
  <c r="Y815" i="6"/>
  <c r="V815" i="6"/>
  <c r="U815" i="6"/>
  <c r="CR1010" i="5"/>
  <c r="CL1010" i="5"/>
  <c r="CI1010" i="5"/>
  <c r="CF1010" i="5"/>
  <c r="CE1010" i="5"/>
  <c r="CD1010" i="5"/>
  <c r="CC1010" i="5"/>
  <c r="CB1010" i="5"/>
  <c r="CA1010" i="5"/>
  <c r="BZ1010" i="5"/>
  <c r="BY1010" i="5"/>
  <c r="BX1010" i="5"/>
  <c r="BT1010" i="5"/>
  <c r="BS1010" i="5"/>
  <c r="BR1010" i="5"/>
  <c r="BQ1010" i="5"/>
  <c r="BM1010" i="5"/>
  <c r="BL1010" i="5"/>
  <c r="BH1010" i="5"/>
  <c r="BF1010" i="5"/>
  <c r="AX1010" i="5"/>
  <c r="AU1010" i="5"/>
  <c r="CT1010" i="5" s="1"/>
  <c r="AS1010" i="5"/>
  <c r="CU1010" i="5" s="1"/>
  <c r="AQ1010" i="5"/>
  <c r="CS1010" i="5" s="1"/>
  <c r="AO1010" i="5"/>
  <c r="AM1010" i="5"/>
  <c r="AK1010" i="5"/>
  <c r="AI1010" i="5"/>
  <c r="CQ1010" i="5" s="1"/>
  <c r="AG1010" i="5"/>
  <c r="CK1010" i="5" s="1"/>
  <c r="AD1010" i="5"/>
  <c r="BV1010" i="5" s="1"/>
  <c r="AC1010" i="5"/>
  <c r="AB1010" i="5"/>
  <c r="AA1010" i="5"/>
  <c r="Z1010" i="5"/>
  <c r="BE1010" i="5" s="1"/>
  <c r="BJ1010" i="5" s="1"/>
  <c r="BN1010" i="5" s="1"/>
  <c r="AK773" i="7"/>
  <c r="AJ773" i="7"/>
  <c r="AH773" i="7"/>
  <c r="J773" i="7"/>
  <c r="B773" i="7" s="1"/>
  <c r="AL773" i="7" s="1"/>
  <c r="Y814" i="6"/>
  <c r="V814" i="6"/>
  <c r="U814" i="6"/>
  <c r="W1009" i="2"/>
  <c r="X1009" i="2"/>
  <c r="Z1009" i="2"/>
  <c r="AA1009" i="2"/>
  <c r="AE1009" i="2"/>
  <c r="W1010" i="2"/>
  <c r="X1010" i="2"/>
  <c r="Z1010" i="2"/>
  <c r="AA1010" i="2"/>
  <c r="AE1010" i="2"/>
  <c r="W1011" i="2"/>
  <c r="X1011" i="2"/>
  <c r="Z1011" i="2"/>
  <c r="AA1011" i="2"/>
  <c r="AE1011" i="2"/>
  <c r="P1011" i="2"/>
  <c r="AK772" i="7"/>
  <c r="AJ772" i="7"/>
  <c r="AH772" i="7"/>
  <c r="J772" i="7"/>
  <c r="B772" i="7" s="1"/>
  <c r="AL772" i="7" s="1"/>
  <c r="Y813" i="6"/>
  <c r="V813" i="6"/>
  <c r="U813" i="6"/>
  <c r="CR1009" i="5"/>
  <c r="CL1009" i="5"/>
  <c r="CI1009" i="5"/>
  <c r="CF1009" i="5"/>
  <c r="CE1009" i="5"/>
  <c r="CD1009" i="5"/>
  <c r="CC1009" i="5"/>
  <c r="CB1009" i="5"/>
  <c r="CA1009" i="5"/>
  <c r="BZ1009" i="5"/>
  <c r="BY1009" i="5"/>
  <c r="BX1009" i="5"/>
  <c r="BT1009" i="5"/>
  <c r="BS1009" i="5"/>
  <c r="BR1009" i="5"/>
  <c r="BQ1009" i="5"/>
  <c r="BM1009" i="5"/>
  <c r="BL1009" i="5"/>
  <c r="BH1009" i="5"/>
  <c r="BF1009" i="5"/>
  <c r="AX1009" i="5"/>
  <c r="AU1009" i="5"/>
  <c r="CT1009" i="5" s="1"/>
  <c r="AS1009" i="5"/>
  <c r="CU1009" i="5" s="1"/>
  <c r="AQ1009" i="5"/>
  <c r="CG1009" i="5" s="1"/>
  <c r="AO1009" i="5"/>
  <c r="AM1009" i="5"/>
  <c r="AK1009" i="5"/>
  <c r="AI1009" i="5"/>
  <c r="CQ1009" i="5" s="1"/>
  <c r="AG1009" i="5"/>
  <c r="CK1009" i="5" s="1"/>
  <c r="AD1009" i="5"/>
  <c r="BV1009" i="5" s="1"/>
  <c r="AC1009" i="5"/>
  <c r="AB1009" i="5"/>
  <c r="AA1009" i="5"/>
  <c r="Z1009" i="5"/>
  <c r="CN1009" i="5" s="1"/>
  <c r="P1010" i="2"/>
  <c r="CR1008" i="5"/>
  <c r="CL1008" i="5"/>
  <c r="CI1008" i="5"/>
  <c r="CF1008" i="5"/>
  <c r="CE1008" i="5"/>
  <c r="CD1008" i="5"/>
  <c r="CC1008" i="5"/>
  <c r="CB1008" i="5"/>
  <c r="CA1008" i="5"/>
  <c r="BZ1008" i="5"/>
  <c r="BY1008" i="5"/>
  <c r="BX1008" i="5"/>
  <c r="BT1008" i="5"/>
  <c r="BS1008" i="5"/>
  <c r="BR1008" i="5"/>
  <c r="BQ1008" i="5"/>
  <c r="BM1008" i="5"/>
  <c r="BL1008" i="5"/>
  <c r="BH1008" i="5"/>
  <c r="BF1008" i="5"/>
  <c r="AX1008" i="5"/>
  <c r="AI775" i="7" l="1"/>
  <c r="AI774" i="7"/>
  <c r="CG1014" i="5"/>
  <c r="BE1014" i="5"/>
  <c r="BJ1014" i="5" s="1"/>
  <c r="BN1014" i="5" s="1"/>
  <c r="AI773" i="7"/>
  <c r="CH1014" i="5"/>
  <c r="CP1014" i="5"/>
  <c r="BV1013" i="5"/>
  <c r="CQ1014" i="5"/>
  <c r="CJ1014" i="5"/>
  <c r="BV1014" i="5"/>
  <c r="BK1010" i="5"/>
  <c r="CO1010" i="5"/>
  <c r="AI776" i="7"/>
  <c r="BK1014" i="5"/>
  <c r="AI777" i="7"/>
  <c r="CN1013" i="5"/>
  <c r="CG1013" i="5"/>
  <c r="CO1013" i="5"/>
  <c r="BK1013" i="5"/>
  <c r="CH1013" i="5"/>
  <c r="CP1013" i="5"/>
  <c r="BK1011" i="5"/>
  <c r="CJ1011" i="5"/>
  <c r="CQ1013" i="5"/>
  <c r="CS1012" i="5"/>
  <c r="CJ1012" i="5"/>
  <c r="CT1012" i="5"/>
  <c r="BV1012" i="5"/>
  <c r="CM1012" i="5"/>
  <c r="CO1012" i="5"/>
  <c r="CM1011" i="5"/>
  <c r="CP1012" i="5"/>
  <c r="BE1012" i="5"/>
  <c r="BJ1012" i="5" s="1"/>
  <c r="BN1012" i="5" s="1"/>
  <c r="BK1012" i="5"/>
  <c r="CS1011" i="5"/>
  <c r="BV1011" i="5"/>
  <c r="CT1011" i="5"/>
  <c r="BK1009" i="5"/>
  <c r="CN1011" i="5"/>
  <c r="CP1009" i="5"/>
  <c r="CP1011" i="5"/>
  <c r="CM1010" i="5"/>
  <c r="CN1010" i="5"/>
  <c r="CH1010" i="5"/>
  <c r="CP1010" i="5"/>
  <c r="CG1010" i="5"/>
  <c r="CJ1010" i="5"/>
  <c r="CH1009" i="5"/>
  <c r="BE1009" i="5"/>
  <c r="BJ1009" i="5" s="1"/>
  <c r="BN1009" i="5" s="1"/>
  <c r="CM1009" i="5"/>
  <c r="CS1009" i="5"/>
  <c r="CO1009" i="5"/>
  <c r="CJ1009" i="5"/>
  <c r="AI772" i="7"/>
  <c r="BK1008" i="5"/>
  <c r="AF1007" i="2"/>
  <c r="AF1006" i="2"/>
  <c r="AF1005" i="2"/>
  <c r="AF1004" i="2"/>
  <c r="AF1003" i="2"/>
  <c r="AF1002" i="2"/>
  <c r="AF1001" i="2"/>
  <c r="AF1000" i="2"/>
  <c r="AF999" i="2"/>
  <c r="AF998" i="2"/>
  <c r="P1009" i="2"/>
  <c r="AK771" i="7"/>
  <c r="AJ771" i="7"/>
  <c r="AH771" i="7"/>
  <c r="J771" i="7"/>
  <c r="B771" i="7" s="1"/>
  <c r="AL771" i="7" s="1"/>
  <c r="Y812" i="6"/>
  <c r="V812" i="6"/>
  <c r="U812" i="6"/>
  <c r="AU1008" i="5"/>
  <c r="AS1008" i="5"/>
  <c r="CU1008" i="5" s="1"/>
  <c r="AQ1008" i="5"/>
  <c r="AO1008" i="5"/>
  <c r="AM1008" i="5"/>
  <c r="AK1008" i="5"/>
  <c r="AI1008" i="5"/>
  <c r="AG1008" i="5"/>
  <c r="CK1008" i="5" s="1"/>
  <c r="AD1008" i="5"/>
  <c r="AC1008" i="5"/>
  <c r="AB1008" i="5"/>
  <c r="AA1008" i="5"/>
  <c r="Z1008" i="5"/>
  <c r="AE1008" i="2"/>
  <c r="AA1008" i="2"/>
  <c r="Z1008" i="2"/>
  <c r="X1008" i="2"/>
  <c r="W1008" i="2"/>
  <c r="P1008" i="2"/>
  <c r="CR1007" i="5"/>
  <c r="CL1007" i="5"/>
  <c r="CI1007" i="5"/>
  <c r="CF1007" i="5"/>
  <c r="CE1007" i="5"/>
  <c r="CD1007" i="5"/>
  <c r="CC1007" i="5"/>
  <c r="CB1007" i="5"/>
  <c r="CA1007" i="5"/>
  <c r="BZ1007" i="5"/>
  <c r="BY1007" i="5"/>
  <c r="BX1007" i="5"/>
  <c r="BT1007" i="5"/>
  <c r="BS1007" i="5"/>
  <c r="BR1007" i="5"/>
  <c r="BQ1007" i="5"/>
  <c r="BM1007" i="5"/>
  <c r="BL1007" i="5"/>
  <c r="BH1007" i="5"/>
  <c r="BF1007" i="5"/>
  <c r="AX1007" i="5"/>
  <c r="AU1007" i="5"/>
  <c r="CT1007" i="5" s="1"/>
  <c r="AS1007" i="5"/>
  <c r="CU1007" i="5" s="1"/>
  <c r="AQ1007" i="5"/>
  <c r="CS1007" i="5" s="1"/>
  <c r="AO1007" i="5"/>
  <c r="AM1007" i="5"/>
  <c r="AK1007" i="5"/>
  <c r="AI1007" i="5"/>
  <c r="CQ1007" i="5" s="1"/>
  <c r="AG1007" i="5"/>
  <c r="CK1007" i="5" s="1"/>
  <c r="AD1007" i="5"/>
  <c r="CJ1007" i="5" s="1"/>
  <c r="AC1007" i="5"/>
  <c r="AB1007" i="5"/>
  <c r="AA1007" i="5"/>
  <c r="Z1007" i="5"/>
  <c r="BE1007" i="5" s="1"/>
  <c r="BJ1007" i="5" s="1"/>
  <c r="BN1007" i="5" s="1"/>
  <c r="AK770" i="7"/>
  <c r="AJ770" i="7"/>
  <c r="AH770" i="7"/>
  <c r="J770" i="7"/>
  <c r="B770" i="7" s="1"/>
  <c r="AL770" i="7" s="1"/>
  <c r="Y811" i="6"/>
  <c r="V811" i="6"/>
  <c r="U811" i="6"/>
  <c r="AE1007" i="2"/>
  <c r="AA1007" i="2"/>
  <c r="Z1007" i="2"/>
  <c r="X1007" i="2"/>
  <c r="W1007" i="2"/>
  <c r="P1007" i="2"/>
  <c r="CR1006" i="5"/>
  <c r="CL1006" i="5"/>
  <c r="CI1006" i="5"/>
  <c r="CF1006" i="5"/>
  <c r="CE1006" i="5"/>
  <c r="CD1006" i="5"/>
  <c r="CC1006" i="5"/>
  <c r="CB1006" i="5"/>
  <c r="CA1006" i="5"/>
  <c r="BZ1006" i="5"/>
  <c r="BY1006" i="5"/>
  <c r="BX1006" i="5"/>
  <c r="BT1006" i="5"/>
  <c r="BS1006" i="5"/>
  <c r="BR1006" i="5"/>
  <c r="BQ1006" i="5"/>
  <c r="BM1006" i="5"/>
  <c r="BL1006" i="5"/>
  <c r="BH1006" i="5"/>
  <c r="BF1006" i="5"/>
  <c r="AX1006" i="5"/>
  <c r="AU1006" i="5"/>
  <c r="CT1006" i="5" s="1"/>
  <c r="AS1006" i="5"/>
  <c r="CU1006" i="5" s="1"/>
  <c r="AQ1006" i="5"/>
  <c r="CS1006" i="5" s="1"/>
  <c r="AO1006" i="5"/>
  <c r="AM1006" i="5"/>
  <c r="AK1006" i="5"/>
  <c r="AI1006" i="5"/>
  <c r="CQ1006" i="5" s="1"/>
  <c r="AG1006" i="5"/>
  <c r="CK1006" i="5" s="1"/>
  <c r="AD1006" i="5"/>
  <c r="AC1006" i="5"/>
  <c r="AB1006" i="5"/>
  <c r="AA1006" i="5"/>
  <c r="Z1006" i="5"/>
  <c r="BE1006" i="5" s="1"/>
  <c r="BJ1006" i="5" s="1"/>
  <c r="BN1006" i="5" s="1"/>
  <c r="AK769" i="7"/>
  <c r="AJ769" i="7"/>
  <c r="AH769" i="7"/>
  <c r="J769" i="7"/>
  <c r="B769" i="7" s="1"/>
  <c r="AL769" i="7" s="1"/>
  <c r="Y810" i="6"/>
  <c r="V810" i="6"/>
  <c r="U810" i="6"/>
  <c r="AE1006" i="2"/>
  <c r="AA1006" i="2"/>
  <c r="Z1006" i="2"/>
  <c r="X1006" i="2"/>
  <c r="W1006" i="2"/>
  <c r="P1006" i="2"/>
  <c r="CR1005" i="5"/>
  <c r="CL1005" i="5"/>
  <c r="CI1005" i="5"/>
  <c r="CF1005" i="5"/>
  <c r="CE1005" i="5"/>
  <c r="CD1005" i="5"/>
  <c r="CC1005" i="5"/>
  <c r="CB1005" i="5"/>
  <c r="CA1005" i="5"/>
  <c r="BZ1005" i="5"/>
  <c r="BY1005" i="5"/>
  <c r="BX1005" i="5"/>
  <c r="BT1005" i="5"/>
  <c r="BS1005" i="5"/>
  <c r="BR1005" i="5"/>
  <c r="BQ1005" i="5"/>
  <c r="BM1005" i="5"/>
  <c r="BL1005" i="5"/>
  <c r="BH1005" i="5"/>
  <c r="BF1005" i="5"/>
  <c r="AX1005" i="5"/>
  <c r="AU1005" i="5"/>
  <c r="CT1005" i="5" s="1"/>
  <c r="AS1005" i="5"/>
  <c r="CU1005" i="5" s="1"/>
  <c r="AQ1005" i="5"/>
  <c r="CS1005" i="5" s="1"/>
  <c r="AO1005" i="5"/>
  <c r="AM1005" i="5"/>
  <c r="AK1005" i="5"/>
  <c r="AI1005" i="5"/>
  <c r="CM1005" i="5" s="1"/>
  <c r="AG1005" i="5"/>
  <c r="CK1005" i="5" s="1"/>
  <c r="AD1005" i="5"/>
  <c r="CO1005" i="5" s="1"/>
  <c r="AC1005" i="5"/>
  <c r="AB1005" i="5"/>
  <c r="AA1005" i="5"/>
  <c r="Z1005" i="5"/>
  <c r="BE1005" i="5" s="1"/>
  <c r="BJ1005" i="5" s="1"/>
  <c r="BN1005" i="5" s="1"/>
  <c r="AK768" i="7"/>
  <c r="AJ768" i="7"/>
  <c r="AH768" i="7"/>
  <c r="J768" i="7"/>
  <c r="B768" i="7" s="1"/>
  <c r="AL768" i="7" s="1"/>
  <c r="Y809" i="6"/>
  <c r="V809" i="6"/>
  <c r="U809" i="6"/>
  <c r="CR1004" i="5"/>
  <c r="CL1004" i="5"/>
  <c r="CI1004" i="5"/>
  <c r="CF1004" i="5"/>
  <c r="CE1004" i="5"/>
  <c r="CD1004" i="5"/>
  <c r="CC1004" i="5"/>
  <c r="CB1004" i="5"/>
  <c r="CA1004" i="5"/>
  <c r="BZ1004" i="5"/>
  <c r="BY1004" i="5"/>
  <c r="BX1004" i="5"/>
  <c r="BT1004" i="5"/>
  <c r="BS1004" i="5"/>
  <c r="BR1004" i="5"/>
  <c r="BQ1004" i="5"/>
  <c r="BM1004" i="5"/>
  <c r="BL1004" i="5"/>
  <c r="BH1004" i="5"/>
  <c r="BF1004" i="5"/>
  <c r="AX1004" i="5"/>
  <c r="AE1005" i="2"/>
  <c r="AA1005" i="2"/>
  <c r="Z1005" i="2"/>
  <c r="X1005" i="2"/>
  <c r="W1005" i="2"/>
  <c r="P1005" i="2"/>
  <c r="AU1004" i="5"/>
  <c r="CT1004" i="5" s="1"/>
  <c r="AS1004" i="5"/>
  <c r="CU1004" i="5" s="1"/>
  <c r="AQ1004" i="5"/>
  <c r="CG1004" i="5" s="1"/>
  <c r="AO1004" i="5"/>
  <c r="AM1004" i="5"/>
  <c r="AK1004" i="5"/>
  <c r="AI1004" i="5"/>
  <c r="CM1004" i="5" s="1"/>
  <c r="AG1004" i="5"/>
  <c r="CK1004" i="5" s="1"/>
  <c r="AD1004" i="5"/>
  <c r="CO1004" i="5" s="1"/>
  <c r="AC1004" i="5"/>
  <c r="AB1004" i="5"/>
  <c r="AA1004" i="5"/>
  <c r="Z1004" i="5"/>
  <c r="CN1004" i="5" s="1"/>
  <c r="AK767" i="7"/>
  <c r="AJ767" i="7"/>
  <c r="AH767" i="7"/>
  <c r="J767" i="7"/>
  <c r="B767" i="7" s="1"/>
  <c r="AL767" i="7" s="1"/>
  <c r="Y808" i="6"/>
  <c r="V808" i="6"/>
  <c r="U808" i="6"/>
  <c r="AE1004" i="2"/>
  <c r="AA1004" i="2"/>
  <c r="Z1004" i="2"/>
  <c r="X1004" i="2"/>
  <c r="W1004" i="2"/>
  <c r="P1004" i="2"/>
  <c r="CR1003" i="5"/>
  <c r="CL1003" i="5"/>
  <c r="CI1003" i="5"/>
  <c r="CF1003" i="5"/>
  <c r="CE1003" i="5"/>
  <c r="CD1003" i="5"/>
  <c r="CC1003" i="5"/>
  <c r="CB1003" i="5"/>
  <c r="CA1003" i="5"/>
  <c r="BZ1003" i="5"/>
  <c r="BY1003" i="5"/>
  <c r="BX1003" i="5"/>
  <c r="BT1003" i="5"/>
  <c r="BS1003" i="5"/>
  <c r="BR1003" i="5"/>
  <c r="BQ1003" i="5"/>
  <c r="BM1003" i="5"/>
  <c r="BL1003" i="5"/>
  <c r="BH1003" i="5"/>
  <c r="BF1003" i="5"/>
  <c r="AX1003" i="5"/>
  <c r="AU1003" i="5"/>
  <c r="CH1003" i="5" s="1"/>
  <c r="AS1003" i="5"/>
  <c r="CU1003" i="5" s="1"/>
  <c r="AQ1003" i="5"/>
  <c r="CG1003" i="5" s="1"/>
  <c r="AO1003" i="5"/>
  <c r="AM1003" i="5"/>
  <c r="AK1003" i="5"/>
  <c r="AI1003" i="5"/>
  <c r="CQ1003" i="5" s="1"/>
  <c r="AG1003" i="5"/>
  <c r="CK1003" i="5" s="1"/>
  <c r="AD1003" i="5"/>
  <c r="BV1003" i="5" s="1"/>
  <c r="AC1003" i="5"/>
  <c r="AB1003" i="5"/>
  <c r="AA1003" i="5"/>
  <c r="Z1003" i="5"/>
  <c r="CP1003" i="5" s="1"/>
  <c r="AK766" i="7"/>
  <c r="AJ766" i="7"/>
  <c r="AH766" i="7"/>
  <c r="J766" i="7"/>
  <c r="B766" i="7" s="1"/>
  <c r="AL766" i="7" s="1"/>
  <c r="Y807" i="6"/>
  <c r="V807" i="6"/>
  <c r="U807" i="6"/>
  <c r="AK765" i="7"/>
  <c r="AJ765" i="7"/>
  <c r="AH765" i="7"/>
  <c r="J765" i="7"/>
  <c r="B765" i="7" s="1"/>
  <c r="AL765" i="7" s="1"/>
  <c r="Y805" i="6"/>
  <c r="V805" i="6"/>
  <c r="U805" i="6"/>
  <c r="CR1002" i="5"/>
  <c r="CL1002" i="5"/>
  <c r="CI1002" i="5"/>
  <c r="CF1002" i="5"/>
  <c r="CE1002" i="5"/>
  <c r="CD1002" i="5"/>
  <c r="CC1002" i="5"/>
  <c r="CB1002" i="5"/>
  <c r="CA1002" i="5"/>
  <c r="BZ1002" i="5"/>
  <c r="BY1002" i="5"/>
  <c r="BX1002" i="5"/>
  <c r="BT1002" i="5"/>
  <c r="BS1002" i="5"/>
  <c r="BR1002" i="5"/>
  <c r="BQ1002" i="5"/>
  <c r="BM1002" i="5"/>
  <c r="BL1002" i="5"/>
  <c r="BH1002" i="5"/>
  <c r="BF1002" i="5"/>
  <c r="AX1002" i="5"/>
  <c r="Z1002" i="5"/>
  <c r="CN1002" i="5" s="1"/>
  <c r="AU1002" i="5"/>
  <c r="CT1002" i="5" s="1"/>
  <c r="AS1002" i="5"/>
  <c r="CU1002" i="5" s="1"/>
  <c r="AQ1002" i="5"/>
  <c r="CG1002" i="5" s="1"/>
  <c r="AO1002" i="5"/>
  <c r="AM1002" i="5"/>
  <c r="AK1002" i="5"/>
  <c r="AI1002" i="5"/>
  <c r="CM1002" i="5" s="1"/>
  <c r="AG1002" i="5"/>
  <c r="CK1002" i="5" s="1"/>
  <c r="AD1002" i="5"/>
  <c r="CJ1002" i="5" s="1"/>
  <c r="AC1002" i="5"/>
  <c r="AB1002" i="5"/>
  <c r="AA1002" i="5"/>
  <c r="AE1003" i="2"/>
  <c r="AA1003" i="2"/>
  <c r="Z1003" i="2"/>
  <c r="X1003" i="2"/>
  <c r="W1003" i="2"/>
  <c r="P1003" i="2"/>
  <c r="AI770" i="7" l="1"/>
  <c r="AI765" i="7"/>
  <c r="AI771" i="7"/>
  <c r="AI769" i="7"/>
  <c r="AI768" i="7"/>
  <c r="BV1007" i="5"/>
  <c r="CG1008" i="5"/>
  <c r="CS1008" i="5"/>
  <c r="BE1008" i="5"/>
  <c r="BJ1008" i="5" s="1"/>
  <c r="BN1008" i="5" s="1"/>
  <c r="CN1008" i="5"/>
  <c r="CP1008" i="5"/>
  <c r="CO1008" i="5"/>
  <c r="CJ1008" i="5"/>
  <c r="BV1008" i="5"/>
  <c r="CT1008" i="5"/>
  <c r="CH1008" i="5"/>
  <c r="CN1006" i="5"/>
  <c r="BK1007" i="5"/>
  <c r="CM1007" i="5"/>
  <c r="CM1008" i="5"/>
  <c r="CQ1008" i="5"/>
  <c r="CN1007" i="5"/>
  <c r="CG1007" i="5"/>
  <c r="CO1007" i="5"/>
  <c r="CH1007" i="5"/>
  <c r="CP1007" i="5"/>
  <c r="CJ1005" i="5"/>
  <c r="CG1006" i="5"/>
  <c r="CM1006" i="5"/>
  <c r="CN1003" i="5"/>
  <c r="CN1005" i="5"/>
  <c r="CH1006" i="5"/>
  <c r="CP1006" i="5"/>
  <c r="BV1006" i="5"/>
  <c r="CO1006" i="5"/>
  <c r="CJ1006" i="5"/>
  <c r="BK1006" i="5"/>
  <c r="CS1004" i="5"/>
  <c r="CG1005" i="5"/>
  <c r="CH1005" i="5"/>
  <c r="CP1005" i="5"/>
  <c r="CQ1005" i="5"/>
  <c r="BV1005" i="5"/>
  <c r="BK1005" i="5"/>
  <c r="CH1004" i="5"/>
  <c r="CP1004" i="5"/>
  <c r="BE1002" i="5"/>
  <c r="BJ1002" i="5" s="1"/>
  <c r="BN1002" i="5" s="1"/>
  <c r="CQ1004" i="5"/>
  <c r="CJ1004" i="5"/>
  <c r="BE1004" i="5"/>
  <c r="BJ1004" i="5" s="1"/>
  <c r="BN1004" i="5" s="1"/>
  <c r="BV1004" i="5"/>
  <c r="BK1004" i="5"/>
  <c r="AI767" i="7"/>
  <c r="CJ1003" i="5"/>
  <c r="CS1002" i="5"/>
  <c r="BE1003" i="5"/>
  <c r="BJ1003" i="5" s="1"/>
  <c r="BN1003" i="5" s="1"/>
  <c r="CS1003" i="5"/>
  <c r="AI766" i="7"/>
  <c r="BK1003" i="5"/>
  <c r="CT1003" i="5"/>
  <c r="CM1003" i="5"/>
  <c r="CO1003" i="5"/>
  <c r="CH1002" i="5"/>
  <c r="CP1002" i="5"/>
  <c r="CO1002" i="5"/>
  <c r="CQ1002" i="5"/>
  <c r="BV1002" i="5"/>
  <c r="BK1002" i="5"/>
  <c r="CR1001" i="5" l="1"/>
  <c r="CL1001" i="5"/>
  <c r="CI1001" i="5"/>
  <c r="CF1001" i="5"/>
  <c r="CE1001" i="5"/>
  <c r="CD1001" i="5"/>
  <c r="CC1001" i="5"/>
  <c r="CB1001" i="5"/>
  <c r="CA1001" i="5"/>
  <c r="BZ1001" i="5"/>
  <c r="BY1001" i="5"/>
  <c r="BX1001" i="5"/>
  <c r="BT1001" i="5"/>
  <c r="BS1001" i="5"/>
  <c r="BR1001" i="5"/>
  <c r="BQ1001" i="5"/>
  <c r="BM1001" i="5"/>
  <c r="BL1001" i="5"/>
  <c r="BH1001" i="5"/>
  <c r="BF1001" i="5"/>
  <c r="AX1001" i="5"/>
  <c r="AE1002" i="2"/>
  <c r="AA1002" i="2"/>
  <c r="Z1002" i="2"/>
  <c r="X1002" i="2"/>
  <c r="W1002" i="2"/>
  <c r="P1002" i="2"/>
  <c r="AU1001" i="5"/>
  <c r="CT1001" i="5" s="1"/>
  <c r="AS1001" i="5"/>
  <c r="CU1001" i="5" s="1"/>
  <c r="AQ1001" i="5"/>
  <c r="CS1001" i="5" s="1"/>
  <c r="AO1001" i="5"/>
  <c r="AM1001" i="5"/>
  <c r="AK1001" i="5"/>
  <c r="AI1001" i="5"/>
  <c r="CM1001" i="5" s="1"/>
  <c r="AG1001" i="5"/>
  <c r="CK1001" i="5" s="1"/>
  <c r="AD1001" i="5"/>
  <c r="CJ1001" i="5" s="1"/>
  <c r="AC1001" i="5"/>
  <c r="AB1001" i="5"/>
  <c r="AA1001" i="5"/>
  <c r="Z1001" i="5"/>
  <c r="CN1001" i="5" s="1"/>
  <c r="Y806" i="6"/>
  <c r="V806" i="6"/>
  <c r="U806" i="6"/>
  <c r="CG1001" i="5" l="1"/>
  <c r="CH1001" i="5"/>
  <c r="CO1001" i="5"/>
  <c r="CQ1001" i="5"/>
  <c r="BK1001" i="5"/>
  <c r="BE1001" i="5"/>
  <c r="BJ1001" i="5" s="1"/>
  <c r="BN1001" i="5" s="1"/>
  <c r="CP1001" i="5"/>
  <c r="BV1001" i="5"/>
  <c r="AK764" i="7"/>
  <c r="AJ764" i="7"/>
  <c r="AH764" i="7"/>
  <c r="J764" i="7"/>
  <c r="B764" i="7" s="1"/>
  <c r="AL764" i="7" s="1"/>
  <c r="CR1000" i="5"/>
  <c r="CL1000" i="5"/>
  <c r="CI1000" i="5"/>
  <c r="CF1000" i="5"/>
  <c r="CE1000" i="5"/>
  <c r="CD1000" i="5"/>
  <c r="CC1000" i="5"/>
  <c r="CB1000" i="5"/>
  <c r="CA1000" i="5"/>
  <c r="BZ1000" i="5"/>
  <c r="BY1000" i="5"/>
  <c r="BX1000" i="5"/>
  <c r="BT1000" i="5"/>
  <c r="BS1000" i="5"/>
  <c r="BR1000" i="5"/>
  <c r="BQ1000" i="5"/>
  <c r="BM1000" i="5"/>
  <c r="BL1000" i="5"/>
  <c r="BH1000" i="5"/>
  <c r="BF1000" i="5"/>
  <c r="AX1000" i="5"/>
  <c r="AE1001" i="2"/>
  <c r="AA1001" i="2"/>
  <c r="Z1001" i="2"/>
  <c r="X1001" i="2"/>
  <c r="W1001" i="2"/>
  <c r="P1001" i="2"/>
  <c r="AU1000" i="5"/>
  <c r="CH1000" i="5" s="1"/>
  <c r="AS1000" i="5"/>
  <c r="CU1000" i="5" s="1"/>
  <c r="AQ1000" i="5"/>
  <c r="CG1000" i="5" s="1"/>
  <c r="AO1000" i="5"/>
  <c r="AM1000" i="5"/>
  <c r="AK1000" i="5"/>
  <c r="AI1000" i="5"/>
  <c r="CQ1000" i="5" s="1"/>
  <c r="AG1000" i="5"/>
  <c r="CK1000" i="5" s="1"/>
  <c r="AD1000" i="5"/>
  <c r="CO1000" i="5" s="1"/>
  <c r="AC1000" i="5"/>
  <c r="AB1000" i="5"/>
  <c r="AA1000" i="5"/>
  <c r="Z1000" i="5"/>
  <c r="CP1000" i="5" s="1"/>
  <c r="AK763" i="7"/>
  <c r="AJ763" i="7"/>
  <c r="AH763" i="7"/>
  <c r="J763" i="7"/>
  <c r="B763" i="7" s="1"/>
  <c r="AL763" i="7" s="1"/>
  <c r="Y804" i="6"/>
  <c r="V804" i="6"/>
  <c r="U804" i="6"/>
  <c r="Z999" i="5"/>
  <c r="BE999" i="5" s="1"/>
  <c r="BJ999" i="5" s="1"/>
  <c r="BN999" i="5" s="1"/>
  <c r="AE1000" i="2"/>
  <c r="AA1000" i="2"/>
  <c r="Z1000" i="2"/>
  <c r="X1000" i="2"/>
  <c r="W1000" i="2"/>
  <c r="P1000" i="2"/>
  <c r="CR999" i="5"/>
  <c r="CL999" i="5"/>
  <c r="CI999" i="5"/>
  <c r="CF999" i="5"/>
  <c r="CE999" i="5"/>
  <c r="CD999" i="5"/>
  <c r="CC999" i="5"/>
  <c r="CB999" i="5"/>
  <c r="CA999" i="5"/>
  <c r="BZ999" i="5"/>
  <c r="BY999" i="5"/>
  <c r="BX999" i="5"/>
  <c r="BT999" i="5"/>
  <c r="BS999" i="5"/>
  <c r="BR999" i="5"/>
  <c r="BQ999" i="5"/>
  <c r="BM999" i="5"/>
  <c r="BL999" i="5"/>
  <c r="BH999" i="5"/>
  <c r="BF999" i="5"/>
  <c r="AX999" i="5"/>
  <c r="AU999" i="5"/>
  <c r="CT999" i="5" s="1"/>
  <c r="AS999" i="5"/>
  <c r="CU999" i="5" s="1"/>
  <c r="AQ999" i="5"/>
  <c r="CG999" i="5" s="1"/>
  <c r="AO999" i="5"/>
  <c r="AM999" i="5"/>
  <c r="AK999" i="5"/>
  <c r="AI999" i="5"/>
  <c r="CQ999" i="5" s="1"/>
  <c r="AG999" i="5"/>
  <c r="CK999" i="5" s="1"/>
  <c r="AD999" i="5"/>
  <c r="CJ999" i="5" s="1"/>
  <c r="AC999" i="5"/>
  <c r="AB999" i="5"/>
  <c r="AA999" i="5"/>
  <c r="AK762" i="7"/>
  <c r="AJ762" i="7"/>
  <c r="AH762" i="7"/>
  <c r="J762" i="7"/>
  <c r="B762" i="7" s="1"/>
  <c r="AL762" i="7" s="1"/>
  <c r="BK1000" i="5" l="1"/>
  <c r="AI762" i="7"/>
  <c r="AI763" i="7"/>
  <c r="CS1000" i="5"/>
  <c r="AI764" i="7"/>
  <c r="CS999" i="5"/>
  <c r="BV1000" i="5"/>
  <c r="CT1000" i="5"/>
  <c r="BE1000" i="5"/>
  <c r="BJ1000" i="5" s="1"/>
  <c r="BN1000" i="5" s="1"/>
  <c r="CM1000" i="5"/>
  <c r="CN1000" i="5"/>
  <c r="CH999" i="5"/>
  <c r="CM999" i="5"/>
  <c r="CJ1000" i="5"/>
  <c r="CO999" i="5"/>
  <c r="BV999" i="5"/>
  <c r="CP999" i="5"/>
  <c r="CN999" i="5"/>
  <c r="BK999" i="5"/>
  <c r="Y803" i="6"/>
  <c r="V803" i="6"/>
  <c r="U803" i="6"/>
  <c r="AA998" i="5"/>
  <c r="Z998" i="5"/>
  <c r="CN998" i="5" s="1"/>
  <c r="CR998" i="5"/>
  <c r="CL998" i="5"/>
  <c r="CI998" i="5"/>
  <c r="CF998" i="5"/>
  <c r="CE998" i="5"/>
  <c r="CD998" i="5"/>
  <c r="CC998" i="5"/>
  <c r="CB998" i="5"/>
  <c r="CA998" i="5"/>
  <c r="BZ998" i="5"/>
  <c r="BY998" i="5"/>
  <c r="BX998" i="5"/>
  <c r="BT998" i="5"/>
  <c r="BS998" i="5"/>
  <c r="BR998" i="5"/>
  <c r="BQ998" i="5"/>
  <c r="BM998" i="5"/>
  <c r="BL998" i="5"/>
  <c r="BH998" i="5"/>
  <c r="BF998" i="5"/>
  <c r="AX998" i="5"/>
  <c r="W999" i="2"/>
  <c r="X999" i="2"/>
  <c r="Z999" i="2"/>
  <c r="AA999" i="2"/>
  <c r="AE999" i="2"/>
  <c r="P999" i="2"/>
  <c r="AU998" i="5"/>
  <c r="CT998" i="5" s="1"/>
  <c r="AS998" i="5"/>
  <c r="CU998" i="5" s="1"/>
  <c r="AQ998" i="5"/>
  <c r="CS998" i="5" s="1"/>
  <c r="AO998" i="5"/>
  <c r="AM998" i="5"/>
  <c r="AK998" i="5"/>
  <c r="AI998" i="5"/>
  <c r="CQ998" i="5" s="1"/>
  <c r="AG998" i="5"/>
  <c r="CK998" i="5" s="1"/>
  <c r="AD998" i="5"/>
  <c r="CJ998" i="5" s="1"/>
  <c r="AC998" i="5"/>
  <c r="AB998" i="5"/>
  <c r="AK761" i="7"/>
  <c r="AJ761" i="7"/>
  <c r="AH761" i="7"/>
  <c r="J761" i="7"/>
  <c r="B761" i="7" s="1"/>
  <c r="AL761" i="7" s="1"/>
  <c r="Y802" i="6"/>
  <c r="V802" i="6"/>
  <c r="U802" i="6"/>
  <c r="AF997" i="2"/>
  <c r="AF996" i="2"/>
  <c r="AF995" i="2"/>
  <c r="AF994" i="2"/>
  <c r="AF993" i="2"/>
  <c r="AF992" i="2"/>
  <c r="AF991" i="2"/>
  <c r="AF990" i="2"/>
  <c r="AF989" i="2"/>
  <c r="AF988" i="2"/>
  <c r="AF987" i="2"/>
  <c r="AF986" i="2"/>
  <c r="AF985" i="2"/>
  <c r="AF984" i="2"/>
  <c r="AE998" i="2"/>
  <c r="AA998" i="2"/>
  <c r="Z998" i="2"/>
  <c r="X998" i="2"/>
  <c r="W998" i="2"/>
  <c r="P998" i="2"/>
  <c r="AK760" i="7"/>
  <c r="AJ760" i="7"/>
  <c r="AH760" i="7"/>
  <c r="J760" i="7"/>
  <c r="B760" i="7" s="1"/>
  <c r="AL760" i="7" s="1"/>
  <c r="CR997" i="5"/>
  <c r="CL997" i="5"/>
  <c r="CI997" i="5"/>
  <c r="CF997" i="5"/>
  <c r="CE997" i="5"/>
  <c r="CD997" i="5"/>
  <c r="CC997" i="5"/>
  <c r="CB997" i="5"/>
  <c r="CA997" i="5"/>
  <c r="BZ997" i="5"/>
  <c r="BY997" i="5"/>
  <c r="BX997" i="5"/>
  <c r="BT997" i="5"/>
  <c r="BS997" i="5"/>
  <c r="BR997" i="5"/>
  <c r="BQ997" i="5"/>
  <c r="BM997" i="5"/>
  <c r="BL997" i="5"/>
  <c r="BH997" i="5"/>
  <c r="BF997" i="5"/>
  <c r="AX997" i="5"/>
  <c r="AU997" i="5"/>
  <c r="CT997" i="5" s="1"/>
  <c r="AS997" i="5"/>
  <c r="CU997" i="5" s="1"/>
  <c r="AQ997" i="5"/>
  <c r="CS997" i="5" s="1"/>
  <c r="AO997" i="5"/>
  <c r="AM997" i="5"/>
  <c r="AK997" i="5"/>
  <c r="AI997" i="5"/>
  <c r="CQ997" i="5" s="1"/>
  <c r="AG997" i="5"/>
  <c r="CK997" i="5" s="1"/>
  <c r="AD997" i="5"/>
  <c r="BV997" i="5" s="1"/>
  <c r="AC997" i="5"/>
  <c r="AB997" i="5"/>
  <c r="AA997" i="5"/>
  <c r="Z997" i="5"/>
  <c r="CP997" i="5" s="1"/>
  <c r="Y801" i="6"/>
  <c r="V801" i="6"/>
  <c r="U801" i="6"/>
  <c r="CR996" i="5"/>
  <c r="CL996" i="5"/>
  <c r="CI996" i="5"/>
  <c r="CF996" i="5"/>
  <c r="CE996" i="5"/>
  <c r="CD996" i="5"/>
  <c r="CC996" i="5"/>
  <c r="CB996" i="5"/>
  <c r="CA996" i="5"/>
  <c r="BZ996" i="5"/>
  <c r="BY996" i="5"/>
  <c r="BX996" i="5"/>
  <c r="BT996" i="5"/>
  <c r="BS996" i="5"/>
  <c r="BR996" i="5"/>
  <c r="BQ996" i="5"/>
  <c r="BM996" i="5"/>
  <c r="BL996" i="5"/>
  <c r="BH996" i="5"/>
  <c r="BF996" i="5"/>
  <c r="AX996" i="5"/>
  <c r="Z996" i="5"/>
  <c r="BE996" i="5" s="1"/>
  <c r="BJ996" i="5" s="1"/>
  <c r="BN996" i="5" s="1"/>
  <c r="AE997" i="2"/>
  <c r="AA997" i="2"/>
  <c r="Z997" i="2"/>
  <c r="X997" i="2"/>
  <c r="W997" i="2"/>
  <c r="P997" i="2"/>
  <c r="AU996" i="5"/>
  <c r="CH996" i="5" s="1"/>
  <c r="AS996" i="5"/>
  <c r="CU996" i="5" s="1"/>
  <c r="AQ996" i="5"/>
  <c r="CG996" i="5" s="1"/>
  <c r="AO996" i="5"/>
  <c r="AM996" i="5"/>
  <c r="AK996" i="5"/>
  <c r="AI996" i="5"/>
  <c r="CQ996" i="5" s="1"/>
  <c r="AG996" i="5"/>
  <c r="CK996" i="5" s="1"/>
  <c r="AD996" i="5"/>
  <c r="CJ996" i="5" s="1"/>
  <c r="AC996" i="5"/>
  <c r="AB996" i="5"/>
  <c r="AA996" i="5"/>
  <c r="AK759" i="7"/>
  <c r="AJ759" i="7"/>
  <c r="AH759" i="7"/>
  <c r="J759" i="7"/>
  <c r="B759" i="7" s="1"/>
  <c r="AL759" i="7" s="1"/>
  <c r="Y800" i="6"/>
  <c r="V800" i="6"/>
  <c r="U800" i="6"/>
  <c r="CR995" i="5"/>
  <c r="CL995" i="5"/>
  <c r="CI995" i="5"/>
  <c r="CF995" i="5"/>
  <c r="CE995" i="5"/>
  <c r="CD995" i="5"/>
  <c r="CC995" i="5"/>
  <c r="CB995" i="5"/>
  <c r="CA995" i="5"/>
  <c r="BZ995" i="5"/>
  <c r="BY995" i="5"/>
  <c r="BX995" i="5"/>
  <c r="BT995" i="5"/>
  <c r="BS995" i="5"/>
  <c r="BR995" i="5"/>
  <c r="BQ995" i="5"/>
  <c r="BM995" i="5"/>
  <c r="BL995" i="5"/>
  <c r="BH995" i="5"/>
  <c r="BF995" i="5"/>
  <c r="AX995" i="5"/>
  <c r="AE996" i="2"/>
  <c r="AA996" i="2"/>
  <c r="Z996" i="2"/>
  <c r="X996" i="2"/>
  <c r="W996" i="2"/>
  <c r="P996" i="2"/>
  <c r="AU995" i="5"/>
  <c r="CT995" i="5" s="1"/>
  <c r="AS995" i="5"/>
  <c r="CU995" i="5" s="1"/>
  <c r="AQ995" i="5"/>
  <c r="CS995" i="5" s="1"/>
  <c r="AO995" i="5"/>
  <c r="AM995" i="5"/>
  <c r="AK995" i="5"/>
  <c r="AI995" i="5"/>
  <c r="CM995" i="5" s="1"/>
  <c r="AG995" i="5"/>
  <c r="CK995" i="5" s="1"/>
  <c r="AD995" i="5"/>
  <c r="CJ995" i="5" s="1"/>
  <c r="AC995" i="5"/>
  <c r="AB995" i="5"/>
  <c r="AA995" i="5"/>
  <c r="Z995" i="5"/>
  <c r="CN995" i="5" s="1"/>
  <c r="AK758" i="7"/>
  <c r="AJ758" i="7"/>
  <c r="AH758" i="7"/>
  <c r="J758" i="7"/>
  <c r="B758" i="7" s="1"/>
  <c r="AL758" i="7" s="1"/>
  <c r="Y799" i="6"/>
  <c r="V799" i="6"/>
  <c r="U799" i="6"/>
  <c r="AE995" i="2"/>
  <c r="AA995" i="2"/>
  <c r="Z995" i="2"/>
  <c r="X995" i="2"/>
  <c r="W995" i="2"/>
  <c r="P995" i="2"/>
  <c r="CR994" i="5"/>
  <c r="CL994" i="5"/>
  <c r="CI994" i="5"/>
  <c r="CF994" i="5"/>
  <c r="CE994" i="5"/>
  <c r="CD994" i="5"/>
  <c r="CC994" i="5"/>
  <c r="CB994" i="5"/>
  <c r="CA994" i="5"/>
  <c r="BZ994" i="5"/>
  <c r="BY994" i="5"/>
  <c r="BX994" i="5"/>
  <c r="BT994" i="5"/>
  <c r="BS994" i="5"/>
  <c r="BR994" i="5"/>
  <c r="BQ994" i="5"/>
  <c r="BM994" i="5"/>
  <c r="BL994" i="5"/>
  <c r="BH994" i="5"/>
  <c r="BF994" i="5"/>
  <c r="AX994" i="5"/>
  <c r="AU994" i="5"/>
  <c r="CH994" i="5" s="1"/>
  <c r="AS994" i="5"/>
  <c r="CU994" i="5" s="1"/>
  <c r="AQ994" i="5"/>
  <c r="CG994" i="5" s="1"/>
  <c r="AO994" i="5"/>
  <c r="AM994" i="5"/>
  <c r="AK994" i="5"/>
  <c r="AI994" i="5"/>
  <c r="CM994" i="5" s="1"/>
  <c r="AG994" i="5"/>
  <c r="CK994" i="5" s="1"/>
  <c r="AD994" i="5"/>
  <c r="AC994" i="5"/>
  <c r="AB994" i="5"/>
  <c r="AA994" i="5"/>
  <c r="Z994" i="5"/>
  <c r="CP994" i="5" s="1"/>
  <c r="Y798" i="6"/>
  <c r="V798" i="6"/>
  <c r="U798" i="6"/>
  <c r="AK757" i="7"/>
  <c r="AJ757" i="7"/>
  <c r="AH757" i="7"/>
  <c r="J757" i="7"/>
  <c r="B757" i="7" s="1"/>
  <c r="AL757" i="7" s="1"/>
  <c r="CR993" i="5"/>
  <c r="CL993" i="5"/>
  <c r="CI993" i="5"/>
  <c r="CF993" i="5"/>
  <c r="CE993" i="5"/>
  <c r="CD993" i="5"/>
  <c r="CC993" i="5"/>
  <c r="CB993" i="5"/>
  <c r="CA993" i="5"/>
  <c r="BZ993" i="5"/>
  <c r="BY993" i="5"/>
  <c r="BX993" i="5"/>
  <c r="BT993" i="5"/>
  <c r="BS993" i="5"/>
  <c r="BR993" i="5"/>
  <c r="BQ993" i="5"/>
  <c r="BM993" i="5"/>
  <c r="BL993" i="5"/>
  <c r="BH993" i="5"/>
  <c r="BF993" i="5"/>
  <c r="AX993" i="5"/>
  <c r="AU993" i="5"/>
  <c r="CH993" i="5" s="1"/>
  <c r="AS993" i="5"/>
  <c r="CU993" i="5" s="1"/>
  <c r="AQ993" i="5"/>
  <c r="CG993" i="5" s="1"/>
  <c r="AO993" i="5"/>
  <c r="AM993" i="5"/>
  <c r="AK993" i="5"/>
  <c r="AI993" i="5"/>
  <c r="CQ993" i="5" s="1"/>
  <c r="AG993" i="5"/>
  <c r="CK993" i="5" s="1"/>
  <c r="AD993" i="5"/>
  <c r="BV993" i="5" s="1"/>
  <c r="AC993" i="5"/>
  <c r="AB993" i="5"/>
  <c r="AA993" i="5"/>
  <c r="Z993" i="5"/>
  <c r="CP993" i="5" s="1"/>
  <c r="AK756" i="7"/>
  <c r="AJ756" i="7"/>
  <c r="AH756" i="7"/>
  <c r="J756" i="7"/>
  <c r="B756" i="7" s="1"/>
  <c r="AL756" i="7" s="1"/>
  <c r="Y797" i="6"/>
  <c r="V797" i="6"/>
  <c r="U797" i="6"/>
  <c r="AE994" i="2"/>
  <c r="AA994" i="2"/>
  <c r="Z994" i="2"/>
  <c r="X994" i="2"/>
  <c r="W994" i="2"/>
  <c r="P994" i="2"/>
  <c r="AE993" i="2"/>
  <c r="AA993" i="2"/>
  <c r="Z993" i="2"/>
  <c r="X993" i="2"/>
  <c r="W993" i="2"/>
  <c r="P993" i="2"/>
  <c r="CR992" i="5"/>
  <c r="CL992" i="5"/>
  <c r="CI992" i="5"/>
  <c r="CF992" i="5"/>
  <c r="CE992" i="5"/>
  <c r="CD992" i="5"/>
  <c r="CC992" i="5"/>
  <c r="CB992" i="5"/>
  <c r="CA992" i="5"/>
  <c r="BZ992" i="5"/>
  <c r="BY992" i="5"/>
  <c r="BX992" i="5"/>
  <c r="BT992" i="5"/>
  <c r="BS992" i="5"/>
  <c r="BR992" i="5"/>
  <c r="BQ992" i="5"/>
  <c r="BM992" i="5"/>
  <c r="BL992" i="5"/>
  <c r="BH992" i="5"/>
  <c r="BF992" i="5"/>
  <c r="AX992" i="5"/>
  <c r="AU992" i="5"/>
  <c r="CH992" i="5" s="1"/>
  <c r="AS992" i="5"/>
  <c r="CU992" i="5" s="1"/>
  <c r="AQ992" i="5"/>
  <c r="CG992" i="5" s="1"/>
  <c r="AO992" i="5"/>
  <c r="AM992" i="5"/>
  <c r="AK992" i="5"/>
  <c r="AI992" i="5"/>
  <c r="CQ992" i="5" s="1"/>
  <c r="AG992" i="5"/>
  <c r="CK992" i="5" s="1"/>
  <c r="AD992" i="5"/>
  <c r="BV992" i="5" s="1"/>
  <c r="AC992" i="5"/>
  <c r="AB992" i="5"/>
  <c r="AA992" i="5"/>
  <c r="Z992" i="5"/>
  <c r="CP992" i="5" s="1"/>
  <c r="AK755" i="7"/>
  <c r="AJ755" i="7"/>
  <c r="AH755" i="7"/>
  <c r="J755" i="7"/>
  <c r="B755" i="7" s="1"/>
  <c r="AL755" i="7" s="1"/>
  <c r="Y796" i="6"/>
  <c r="V796" i="6"/>
  <c r="U796" i="6"/>
  <c r="CR991" i="5"/>
  <c r="CL991" i="5"/>
  <c r="CI991" i="5"/>
  <c r="CF991" i="5"/>
  <c r="CE991" i="5"/>
  <c r="CD991" i="5"/>
  <c r="CC991" i="5"/>
  <c r="CB991" i="5"/>
  <c r="CA991" i="5"/>
  <c r="BZ991" i="5"/>
  <c r="BY991" i="5"/>
  <c r="BX991" i="5"/>
  <c r="BT991" i="5"/>
  <c r="BS991" i="5"/>
  <c r="BR991" i="5"/>
  <c r="BQ991" i="5"/>
  <c r="BM991" i="5"/>
  <c r="BL991" i="5"/>
  <c r="BH991" i="5"/>
  <c r="BF991" i="5"/>
  <c r="AX991" i="5"/>
  <c r="AU991" i="5"/>
  <c r="CH991" i="5" s="1"/>
  <c r="AS991" i="5"/>
  <c r="CU991" i="5" s="1"/>
  <c r="AQ991" i="5"/>
  <c r="CS991" i="5" s="1"/>
  <c r="AO991" i="5"/>
  <c r="AM991" i="5"/>
  <c r="AK991" i="5"/>
  <c r="AI991" i="5"/>
  <c r="CM991" i="5" s="1"/>
  <c r="AG991" i="5"/>
  <c r="CK991" i="5" s="1"/>
  <c r="AD991" i="5"/>
  <c r="CJ991" i="5" s="1"/>
  <c r="AC991" i="5"/>
  <c r="AB991" i="5"/>
  <c r="AA991" i="5"/>
  <c r="Z991" i="5"/>
  <c r="CP991" i="5" s="1"/>
  <c r="AK754" i="7"/>
  <c r="AJ754" i="7"/>
  <c r="AH754" i="7"/>
  <c r="Y795" i="6"/>
  <c r="V795" i="6"/>
  <c r="U795" i="6"/>
  <c r="J754" i="7"/>
  <c r="B754" i="7" s="1"/>
  <c r="AL754" i="7" s="1"/>
  <c r="AE992" i="2"/>
  <c r="AA992" i="2"/>
  <c r="Z992" i="2"/>
  <c r="X992" i="2"/>
  <c r="W992" i="2"/>
  <c r="P992" i="2"/>
  <c r="AE991" i="2"/>
  <c r="AA991" i="2"/>
  <c r="Z991" i="2"/>
  <c r="X991" i="2"/>
  <c r="W991" i="2"/>
  <c r="P991" i="2"/>
  <c r="CR990" i="5"/>
  <c r="CL990" i="5"/>
  <c r="CI990" i="5"/>
  <c r="CF990" i="5"/>
  <c r="CE990" i="5"/>
  <c r="CD990" i="5"/>
  <c r="CC990" i="5"/>
  <c r="CB990" i="5"/>
  <c r="CA990" i="5"/>
  <c r="BZ990" i="5"/>
  <c r="BY990" i="5"/>
  <c r="BX990" i="5"/>
  <c r="BT990" i="5"/>
  <c r="BS990" i="5"/>
  <c r="BR990" i="5"/>
  <c r="BQ990" i="5"/>
  <c r="BM990" i="5"/>
  <c r="BL990" i="5"/>
  <c r="BH990" i="5"/>
  <c r="BF990" i="5"/>
  <c r="AX990" i="5"/>
  <c r="AU990" i="5"/>
  <c r="CT990" i="5" s="1"/>
  <c r="AS990" i="5"/>
  <c r="CU990" i="5" s="1"/>
  <c r="AQ990" i="5"/>
  <c r="CS990" i="5" s="1"/>
  <c r="AO990" i="5"/>
  <c r="AM990" i="5"/>
  <c r="AK990" i="5"/>
  <c r="AI990" i="5"/>
  <c r="CM990" i="5" s="1"/>
  <c r="AG990" i="5"/>
  <c r="CK990" i="5" s="1"/>
  <c r="AD990" i="5"/>
  <c r="AC990" i="5"/>
  <c r="AB990" i="5"/>
  <c r="AA990" i="5"/>
  <c r="Z990" i="5"/>
  <c r="BE990" i="5" s="1"/>
  <c r="BJ990" i="5" s="1"/>
  <c r="BN990" i="5" s="1"/>
  <c r="AK753" i="7"/>
  <c r="AJ753" i="7"/>
  <c r="AH753" i="7"/>
  <c r="J753" i="7"/>
  <c r="B753" i="7" s="1"/>
  <c r="AL753" i="7" s="1"/>
  <c r="Y794" i="6"/>
  <c r="V794" i="6"/>
  <c r="U794" i="6"/>
  <c r="Z989" i="5"/>
  <c r="BE989" i="5" s="1"/>
  <c r="BJ989" i="5" s="1"/>
  <c r="BN989" i="5" s="1"/>
  <c r="AE990" i="2"/>
  <c r="AA990" i="2"/>
  <c r="Z990" i="2"/>
  <c r="X990" i="2"/>
  <c r="W990" i="2"/>
  <c r="P990" i="2"/>
  <c r="CR989" i="5"/>
  <c r="CL989" i="5"/>
  <c r="CI989" i="5"/>
  <c r="CF989" i="5"/>
  <c r="CE989" i="5"/>
  <c r="CD989" i="5"/>
  <c r="CC989" i="5"/>
  <c r="CB989" i="5"/>
  <c r="CA989" i="5"/>
  <c r="BZ989" i="5"/>
  <c r="BY989" i="5"/>
  <c r="BX989" i="5"/>
  <c r="BT989" i="5"/>
  <c r="BS989" i="5"/>
  <c r="BR989" i="5"/>
  <c r="BQ989" i="5"/>
  <c r="BM989" i="5"/>
  <c r="BL989" i="5"/>
  <c r="BH989" i="5"/>
  <c r="BF989" i="5"/>
  <c r="AX989" i="5"/>
  <c r="AU989" i="5"/>
  <c r="CT989" i="5" s="1"/>
  <c r="AS989" i="5"/>
  <c r="CU989" i="5" s="1"/>
  <c r="AQ989" i="5"/>
  <c r="CS989" i="5" s="1"/>
  <c r="AO989" i="5"/>
  <c r="AM989" i="5"/>
  <c r="AK989" i="5"/>
  <c r="AI989" i="5"/>
  <c r="CQ989" i="5" s="1"/>
  <c r="AG989" i="5"/>
  <c r="CK989" i="5" s="1"/>
  <c r="AD989" i="5"/>
  <c r="BV989" i="5" s="1"/>
  <c r="AC989" i="5"/>
  <c r="AB989" i="5"/>
  <c r="AA989" i="5"/>
  <c r="AK752" i="7"/>
  <c r="AJ752" i="7"/>
  <c r="AH752" i="7"/>
  <c r="J752" i="7"/>
  <c r="B752" i="7" s="1"/>
  <c r="AL752" i="7" s="1"/>
  <c r="Y793" i="6"/>
  <c r="V793" i="6"/>
  <c r="U793" i="6"/>
  <c r="CR988" i="5"/>
  <c r="CL988" i="5"/>
  <c r="CI988" i="5"/>
  <c r="CF988" i="5"/>
  <c r="CE988" i="5"/>
  <c r="CD988" i="5"/>
  <c r="CC988" i="5"/>
  <c r="CB988" i="5"/>
  <c r="CA988" i="5"/>
  <c r="BZ988" i="5"/>
  <c r="BY988" i="5"/>
  <c r="BX988" i="5"/>
  <c r="BT988" i="5"/>
  <c r="BS988" i="5"/>
  <c r="BR988" i="5"/>
  <c r="BQ988" i="5"/>
  <c r="BM988" i="5"/>
  <c r="BL988" i="5"/>
  <c r="BH988" i="5"/>
  <c r="BF988" i="5"/>
  <c r="AX988" i="5"/>
  <c r="AU988" i="5"/>
  <c r="CT988" i="5" s="1"/>
  <c r="AS988" i="5"/>
  <c r="CU988" i="5" s="1"/>
  <c r="AQ988" i="5"/>
  <c r="CS988" i="5" s="1"/>
  <c r="AO988" i="5"/>
  <c r="AM988" i="5"/>
  <c r="AK988" i="5"/>
  <c r="AI988" i="5"/>
  <c r="CM988" i="5" s="1"/>
  <c r="AG988" i="5"/>
  <c r="CK988" i="5" s="1"/>
  <c r="AD988" i="5"/>
  <c r="AC988" i="5"/>
  <c r="AB988" i="5"/>
  <c r="AA988" i="5"/>
  <c r="Z988" i="5"/>
  <c r="CP988" i="5" s="1"/>
  <c r="AE989" i="2"/>
  <c r="AA989" i="2"/>
  <c r="Z989" i="2"/>
  <c r="X989" i="2"/>
  <c r="W989" i="2"/>
  <c r="P989" i="2"/>
  <c r="AK751" i="7"/>
  <c r="AJ751" i="7"/>
  <c r="AH751" i="7"/>
  <c r="J751" i="7"/>
  <c r="B751" i="7" s="1"/>
  <c r="AL751" i="7" s="1"/>
  <c r="Y792" i="6"/>
  <c r="V792" i="6"/>
  <c r="U792" i="6"/>
  <c r="AE988" i="2"/>
  <c r="AA988" i="2"/>
  <c r="Z988" i="2"/>
  <c r="X988" i="2"/>
  <c r="W988" i="2"/>
  <c r="P988" i="2"/>
  <c r="CR987" i="5"/>
  <c r="CL987" i="5"/>
  <c r="CI987" i="5"/>
  <c r="CF987" i="5"/>
  <c r="CE987" i="5"/>
  <c r="CD987" i="5"/>
  <c r="CC987" i="5"/>
  <c r="CB987" i="5"/>
  <c r="CA987" i="5"/>
  <c r="BZ987" i="5"/>
  <c r="BY987" i="5"/>
  <c r="BX987" i="5"/>
  <c r="BT987" i="5"/>
  <c r="BS987" i="5"/>
  <c r="BR987" i="5"/>
  <c r="BQ987" i="5"/>
  <c r="BM987" i="5"/>
  <c r="BL987" i="5"/>
  <c r="BH987" i="5"/>
  <c r="BF987" i="5"/>
  <c r="AX987" i="5"/>
  <c r="AU987" i="5"/>
  <c r="CT987" i="5" s="1"/>
  <c r="AS987" i="5"/>
  <c r="CU987" i="5" s="1"/>
  <c r="AQ987" i="5"/>
  <c r="CS987" i="5" s="1"/>
  <c r="AO987" i="5"/>
  <c r="AM987" i="5"/>
  <c r="AK987" i="5"/>
  <c r="AI987" i="5"/>
  <c r="CQ987" i="5" s="1"/>
  <c r="AG987" i="5"/>
  <c r="CK987" i="5" s="1"/>
  <c r="AD987" i="5"/>
  <c r="BV987" i="5" s="1"/>
  <c r="AC987" i="5"/>
  <c r="AB987" i="5"/>
  <c r="AA987" i="5"/>
  <c r="Z987" i="5"/>
  <c r="CP987" i="5" s="1"/>
  <c r="AK750" i="7"/>
  <c r="AJ750" i="7"/>
  <c r="AH750" i="7"/>
  <c r="J750" i="7"/>
  <c r="B750" i="7" s="1"/>
  <c r="AL750" i="7" s="1"/>
  <c r="Y791" i="6"/>
  <c r="V791" i="6"/>
  <c r="U791" i="6"/>
  <c r="AF980" i="2"/>
  <c r="AF981" i="2"/>
  <c r="AF982" i="2"/>
  <c r="AF983" i="2"/>
  <c r="AF974" i="2"/>
  <c r="AF975" i="2"/>
  <c r="AF976" i="2"/>
  <c r="AF977" i="2"/>
  <c r="AF978" i="2"/>
  <c r="AF979" i="2"/>
  <c r="AF969" i="2"/>
  <c r="AF970" i="2"/>
  <c r="AF971" i="2"/>
  <c r="AF972" i="2"/>
  <c r="AF973" i="2"/>
  <c r="Z986" i="5"/>
  <c r="BE986" i="5" s="1"/>
  <c r="BJ986" i="5" s="1"/>
  <c r="BN986" i="5" s="1"/>
  <c r="CR986" i="5"/>
  <c r="CL986" i="5"/>
  <c r="CI986" i="5"/>
  <c r="CF986" i="5"/>
  <c r="CE986" i="5"/>
  <c r="CD986" i="5"/>
  <c r="CC986" i="5"/>
  <c r="CB986" i="5"/>
  <c r="CA986" i="5"/>
  <c r="BZ986" i="5"/>
  <c r="BY986" i="5"/>
  <c r="BX986" i="5"/>
  <c r="BT986" i="5"/>
  <c r="BS986" i="5"/>
  <c r="BR986" i="5"/>
  <c r="BQ986" i="5"/>
  <c r="BM986" i="5"/>
  <c r="BL986" i="5"/>
  <c r="BH986" i="5"/>
  <c r="BF986" i="5"/>
  <c r="AX986" i="5"/>
  <c r="Y790" i="6"/>
  <c r="V790" i="6"/>
  <c r="U790" i="6"/>
  <c r="AK749" i="7"/>
  <c r="AJ749" i="7"/>
  <c r="AH749" i="7"/>
  <c r="J749" i="7"/>
  <c r="B749" i="7" s="1"/>
  <c r="AL749" i="7" s="1"/>
  <c r="AU986" i="5"/>
  <c r="CH986" i="5" s="1"/>
  <c r="AS986" i="5"/>
  <c r="CU986" i="5" s="1"/>
  <c r="AQ986" i="5"/>
  <c r="CS986" i="5" s="1"/>
  <c r="AO986" i="5"/>
  <c r="AM986" i="5"/>
  <c r="AK986" i="5"/>
  <c r="AI986" i="5"/>
  <c r="CQ986" i="5" s="1"/>
  <c r="AG986" i="5"/>
  <c r="CK986" i="5" s="1"/>
  <c r="AD986" i="5"/>
  <c r="CJ986" i="5" s="1"/>
  <c r="AC986" i="5"/>
  <c r="AB986" i="5"/>
  <c r="AA986" i="5"/>
  <c r="AE987" i="2"/>
  <c r="AA987" i="2"/>
  <c r="Z987" i="2"/>
  <c r="X987" i="2"/>
  <c r="W987" i="2"/>
  <c r="P987" i="2"/>
  <c r="CR985" i="5"/>
  <c r="CL985" i="5"/>
  <c r="CI985" i="5"/>
  <c r="CF985" i="5"/>
  <c r="CE985" i="5"/>
  <c r="CD985" i="5"/>
  <c r="CC985" i="5"/>
  <c r="CB985" i="5"/>
  <c r="CA985" i="5"/>
  <c r="BZ985" i="5"/>
  <c r="BY985" i="5"/>
  <c r="BX985" i="5"/>
  <c r="BT985" i="5"/>
  <c r="BS985" i="5"/>
  <c r="BR985" i="5"/>
  <c r="BQ985" i="5"/>
  <c r="BM985" i="5"/>
  <c r="BL985" i="5"/>
  <c r="BH985" i="5"/>
  <c r="BF985" i="5"/>
  <c r="AX985" i="5"/>
  <c r="Z985" i="5"/>
  <c r="BE985" i="5" s="1"/>
  <c r="BJ985" i="5" s="1"/>
  <c r="BN985" i="5" s="1"/>
  <c r="AE986" i="2"/>
  <c r="AA986" i="2"/>
  <c r="Z986" i="2"/>
  <c r="X986" i="2"/>
  <c r="W986" i="2"/>
  <c r="P986" i="2"/>
  <c r="AU985" i="5"/>
  <c r="CT985" i="5" s="1"/>
  <c r="AS985" i="5"/>
  <c r="CU985" i="5" s="1"/>
  <c r="AQ985" i="5"/>
  <c r="CS985" i="5" s="1"/>
  <c r="AO985" i="5"/>
  <c r="AM985" i="5"/>
  <c r="AK985" i="5"/>
  <c r="AI985" i="5"/>
  <c r="CM985" i="5" s="1"/>
  <c r="AG985" i="5"/>
  <c r="CK985" i="5" s="1"/>
  <c r="AD985" i="5"/>
  <c r="CJ985" i="5" s="1"/>
  <c r="AC985" i="5"/>
  <c r="AB985" i="5"/>
  <c r="AA985" i="5"/>
  <c r="AK748" i="7"/>
  <c r="AJ748" i="7"/>
  <c r="AH748" i="7"/>
  <c r="J748" i="7"/>
  <c r="B748" i="7" s="1"/>
  <c r="AL748" i="7" s="1"/>
  <c r="Y789" i="6"/>
  <c r="V789" i="6"/>
  <c r="U789" i="6"/>
  <c r="CR984" i="5"/>
  <c r="CL984" i="5"/>
  <c r="CI984" i="5"/>
  <c r="CF984" i="5"/>
  <c r="CE984" i="5"/>
  <c r="CD984" i="5"/>
  <c r="CC984" i="5"/>
  <c r="CB984" i="5"/>
  <c r="CA984" i="5"/>
  <c r="BZ984" i="5"/>
  <c r="BY984" i="5"/>
  <c r="BX984" i="5"/>
  <c r="BT984" i="5"/>
  <c r="BS984" i="5"/>
  <c r="BR984" i="5"/>
  <c r="BQ984" i="5"/>
  <c r="BM984" i="5"/>
  <c r="BL984" i="5"/>
  <c r="BH984" i="5"/>
  <c r="BF984" i="5"/>
  <c r="AX984" i="5"/>
  <c r="AE985" i="2"/>
  <c r="AA985" i="2"/>
  <c r="Z985" i="2"/>
  <c r="X985" i="2"/>
  <c r="W985" i="2"/>
  <c r="AE984" i="2"/>
  <c r="AA984" i="2"/>
  <c r="Z984" i="2"/>
  <c r="X984" i="2"/>
  <c r="W984" i="2"/>
  <c r="P984" i="2"/>
  <c r="BK992" i="5" l="1"/>
  <c r="AI759" i="7"/>
  <c r="CN996" i="5"/>
  <c r="BV998" i="5"/>
  <c r="CM998" i="5"/>
  <c r="BV996" i="5"/>
  <c r="CO998" i="5"/>
  <c r="CG998" i="5"/>
  <c r="CH998" i="5"/>
  <c r="AI761" i="7"/>
  <c r="CP998" i="5"/>
  <c r="BE998" i="5"/>
  <c r="BJ998" i="5" s="1"/>
  <c r="BN998" i="5" s="1"/>
  <c r="BK998" i="5"/>
  <c r="BE997" i="5"/>
  <c r="BJ997" i="5" s="1"/>
  <c r="BN997" i="5" s="1"/>
  <c r="CN997" i="5"/>
  <c r="CT996" i="5"/>
  <c r="AI760" i="7"/>
  <c r="BK997" i="5"/>
  <c r="CM997" i="5"/>
  <c r="AI758" i="7"/>
  <c r="CO997" i="5"/>
  <c r="CG997" i="5"/>
  <c r="CH997" i="5"/>
  <c r="CJ997" i="5"/>
  <c r="CG995" i="5"/>
  <c r="CS996" i="5"/>
  <c r="CO995" i="5"/>
  <c r="CO996" i="5"/>
  <c r="CP996" i="5"/>
  <c r="CM996" i="5"/>
  <c r="BK996" i="5"/>
  <c r="BK995" i="5"/>
  <c r="CH995" i="5"/>
  <c r="CP995" i="5"/>
  <c r="CQ995" i="5"/>
  <c r="BE995" i="5"/>
  <c r="BJ995" i="5" s="1"/>
  <c r="BN995" i="5" s="1"/>
  <c r="BV995" i="5"/>
  <c r="CJ993" i="5"/>
  <c r="AI757" i="7"/>
  <c r="BK994" i="5"/>
  <c r="BE994" i="5"/>
  <c r="BJ994" i="5" s="1"/>
  <c r="BN994" i="5" s="1"/>
  <c r="CT994" i="5"/>
  <c r="CS994" i="5"/>
  <c r="CN994" i="5"/>
  <c r="CO994" i="5"/>
  <c r="CQ994" i="5"/>
  <c r="CJ994" i="5"/>
  <c r="BV994" i="5"/>
  <c r="CS993" i="5"/>
  <c r="BK993" i="5"/>
  <c r="CT993" i="5"/>
  <c r="CM993" i="5"/>
  <c r="BE993" i="5"/>
  <c r="BJ993" i="5" s="1"/>
  <c r="BN993" i="5" s="1"/>
  <c r="CN993" i="5"/>
  <c r="CO993" i="5"/>
  <c r="AI756" i="7"/>
  <c r="BE991" i="5"/>
  <c r="BJ991" i="5" s="1"/>
  <c r="BN991" i="5" s="1"/>
  <c r="BE992" i="5"/>
  <c r="BJ992" i="5" s="1"/>
  <c r="BN992" i="5" s="1"/>
  <c r="CN992" i="5"/>
  <c r="AI755" i="7"/>
  <c r="CT992" i="5"/>
  <c r="CS992" i="5"/>
  <c r="CM992" i="5"/>
  <c r="CO992" i="5"/>
  <c r="CJ992" i="5"/>
  <c r="CN991" i="5"/>
  <c r="BK985" i="5"/>
  <c r="CN989" i="5"/>
  <c r="BK991" i="5"/>
  <c r="AI754" i="7"/>
  <c r="CQ991" i="5"/>
  <c r="CT991" i="5"/>
  <c r="BV991" i="5"/>
  <c r="CG991" i="5"/>
  <c r="CO991" i="5"/>
  <c r="BK986" i="5"/>
  <c r="BK990" i="5"/>
  <c r="AI748" i="7"/>
  <c r="AI752" i="7"/>
  <c r="AI753" i="7"/>
  <c r="CG990" i="5"/>
  <c r="CH990" i="5"/>
  <c r="CN990" i="5"/>
  <c r="CO990" i="5"/>
  <c r="CQ990" i="5"/>
  <c r="CJ990" i="5"/>
  <c r="CP990" i="5"/>
  <c r="BV990" i="5"/>
  <c r="CH988" i="5"/>
  <c r="BE988" i="5"/>
  <c r="BJ988" i="5" s="1"/>
  <c r="BN988" i="5" s="1"/>
  <c r="AI749" i="7"/>
  <c r="BK989" i="5"/>
  <c r="CM989" i="5"/>
  <c r="CG989" i="5"/>
  <c r="CO989" i="5"/>
  <c r="CH989" i="5"/>
  <c r="CP989" i="5"/>
  <c r="CJ989" i="5"/>
  <c r="CN987" i="5"/>
  <c r="AI750" i="7"/>
  <c r="AI751" i="7"/>
  <c r="BK988" i="5"/>
  <c r="CN988" i="5"/>
  <c r="CG988" i="5"/>
  <c r="CO988" i="5"/>
  <c r="CQ988" i="5"/>
  <c r="CJ988" i="5"/>
  <c r="BV988" i="5"/>
  <c r="CP985" i="5"/>
  <c r="BK987" i="5"/>
  <c r="CJ987" i="5"/>
  <c r="CM986" i="5"/>
  <c r="CM987" i="5"/>
  <c r="CT986" i="5"/>
  <c r="BE987" i="5"/>
  <c r="BJ987" i="5" s="1"/>
  <c r="BN987" i="5" s="1"/>
  <c r="CH985" i="5"/>
  <c r="CH987" i="5"/>
  <c r="CG987" i="5"/>
  <c r="CO987" i="5"/>
  <c r="CO986" i="5"/>
  <c r="BV986" i="5"/>
  <c r="CG986" i="5"/>
  <c r="CP986" i="5"/>
  <c r="CN986" i="5"/>
  <c r="CN985" i="5"/>
  <c r="BK984" i="5"/>
  <c r="CG985" i="5"/>
  <c r="CO985" i="5"/>
  <c r="CQ985" i="5"/>
  <c r="BV985" i="5"/>
  <c r="P985" i="2"/>
  <c r="AU984" i="5"/>
  <c r="AS984" i="5"/>
  <c r="CU984" i="5" s="1"/>
  <c r="AQ984" i="5"/>
  <c r="AO984" i="5"/>
  <c r="AM984" i="5"/>
  <c r="AK984" i="5"/>
  <c r="AI984" i="5"/>
  <c r="AG984" i="5"/>
  <c r="CK984" i="5" s="1"/>
  <c r="AD984" i="5"/>
  <c r="AC984" i="5"/>
  <c r="AB984" i="5"/>
  <c r="AA984" i="5"/>
  <c r="Z984" i="5"/>
  <c r="AK747" i="7"/>
  <c r="AJ747" i="7"/>
  <c r="AH747" i="7"/>
  <c r="J747" i="7"/>
  <c r="B747" i="7" s="1"/>
  <c r="AL747" i="7" s="1"/>
  <c r="Y788" i="6"/>
  <c r="V788" i="6"/>
  <c r="U788" i="6"/>
  <c r="AX983" i="5"/>
  <c r="CR983" i="5"/>
  <c r="CL983" i="5"/>
  <c r="CI983" i="5"/>
  <c r="CF983" i="5"/>
  <c r="CE983" i="5"/>
  <c r="CD983" i="5"/>
  <c r="CC983" i="5"/>
  <c r="CB983" i="5"/>
  <c r="CA983" i="5"/>
  <c r="BZ983" i="5"/>
  <c r="BY983" i="5"/>
  <c r="BX983" i="5"/>
  <c r="BT983" i="5"/>
  <c r="BS983" i="5"/>
  <c r="BR983" i="5"/>
  <c r="BQ983" i="5"/>
  <c r="BM983" i="5"/>
  <c r="BL983" i="5"/>
  <c r="BH983" i="5"/>
  <c r="BF983" i="5"/>
  <c r="AU983" i="5"/>
  <c r="CH983" i="5" s="1"/>
  <c r="AS983" i="5"/>
  <c r="CU983" i="5" s="1"/>
  <c r="AQ983" i="5"/>
  <c r="CG983" i="5" s="1"/>
  <c r="AO983" i="5"/>
  <c r="AM983" i="5"/>
  <c r="AK983" i="5"/>
  <c r="AI983" i="5"/>
  <c r="CQ983" i="5" s="1"/>
  <c r="AG983" i="5"/>
  <c r="CK983" i="5" s="1"/>
  <c r="AD983" i="5"/>
  <c r="BV983" i="5" s="1"/>
  <c r="AC983" i="5"/>
  <c r="AB983" i="5"/>
  <c r="AA983" i="5"/>
  <c r="Z983" i="5"/>
  <c r="CP983" i="5" s="1"/>
  <c r="AK746" i="7"/>
  <c r="AJ746" i="7"/>
  <c r="AH746" i="7"/>
  <c r="J746" i="7"/>
  <c r="B746" i="7" s="1"/>
  <c r="AL746" i="7" s="1"/>
  <c r="Y787" i="6"/>
  <c r="V787" i="6"/>
  <c r="U787" i="6"/>
  <c r="CR982" i="5"/>
  <c r="CL982" i="5"/>
  <c r="CI982" i="5"/>
  <c r="CF982" i="5"/>
  <c r="CE982" i="5"/>
  <c r="CD982" i="5"/>
  <c r="CC982" i="5"/>
  <c r="CB982" i="5"/>
  <c r="CA982" i="5"/>
  <c r="BZ982" i="5"/>
  <c r="BY982" i="5"/>
  <c r="BX982" i="5"/>
  <c r="BT982" i="5"/>
  <c r="BS982" i="5"/>
  <c r="BR982" i="5"/>
  <c r="BQ982" i="5"/>
  <c r="BM982" i="5"/>
  <c r="BL982" i="5"/>
  <c r="BH982" i="5"/>
  <c r="BF982" i="5"/>
  <c r="AX982" i="5"/>
  <c r="AE983" i="2"/>
  <c r="AA983" i="2"/>
  <c r="Z983" i="2"/>
  <c r="X983" i="2"/>
  <c r="W983" i="2"/>
  <c r="P983" i="2"/>
  <c r="AK745" i="7"/>
  <c r="AJ745" i="7"/>
  <c r="AH745" i="7"/>
  <c r="J745" i="7"/>
  <c r="B745" i="7" s="1"/>
  <c r="AL745" i="7" s="1"/>
  <c r="Y786" i="6"/>
  <c r="V786" i="6"/>
  <c r="U786" i="6"/>
  <c r="AU982" i="5"/>
  <c r="CH982" i="5" s="1"/>
  <c r="AS982" i="5"/>
  <c r="CU982" i="5" s="1"/>
  <c r="AQ982" i="5"/>
  <c r="CG982" i="5" s="1"/>
  <c r="AO982" i="5"/>
  <c r="AM982" i="5"/>
  <c r="AK982" i="5"/>
  <c r="AI982" i="5"/>
  <c r="CM982" i="5" s="1"/>
  <c r="AG982" i="5"/>
  <c r="CK982" i="5" s="1"/>
  <c r="AD982" i="5"/>
  <c r="AC982" i="5"/>
  <c r="AB982" i="5"/>
  <c r="AA982" i="5"/>
  <c r="Z982" i="5"/>
  <c r="CP982" i="5" s="1"/>
  <c r="CR981" i="5"/>
  <c r="CL981" i="5"/>
  <c r="CI981" i="5"/>
  <c r="CF981" i="5"/>
  <c r="CE981" i="5"/>
  <c r="CD981" i="5"/>
  <c r="CC981" i="5"/>
  <c r="CB981" i="5"/>
  <c r="CA981" i="5"/>
  <c r="BZ981" i="5"/>
  <c r="BY981" i="5"/>
  <c r="BX981" i="5"/>
  <c r="BT981" i="5"/>
  <c r="BS981" i="5"/>
  <c r="BR981" i="5"/>
  <c r="BQ981" i="5"/>
  <c r="BM981" i="5"/>
  <c r="BL981" i="5"/>
  <c r="BH981" i="5"/>
  <c r="BF981" i="5"/>
  <c r="AX981" i="5"/>
  <c r="AE982" i="2"/>
  <c r="AA982" i="2"/>
  <c r="Z982" i="2"/>
  <c r="X982" i="2"/>
  <c r="W982" i="2"/>
  <c r="P982" i="2"/>
  <c r="AU981" i="5"/>
  <c r="AS981" i="5"/>
  <c r="CU981" i="5" s="1"/>
  <c r="AQ981" i="5"/>
  <c r="AO981" i="5"/>
  <c r="AM981" i="5"/>
  <c r="AK981" i="5"/>
  <c r="AI981" i="5"/>
  <c r="AG981" i="5"/>
  <c r="CK981" i="5" s="1"/>
  <c r="AD981" i="5"/>
  <c r="AC981" i="5"/>
  <c r="AB981" i="5"/>
  <c r="AA981" i="5"/>
  <c r="Z981" i="5"/>
  <c r="CN981" i="5" s="1"/>
  <c r="AK744" i="7"/>
  <c r="AJ744" i="7"/>
  <c r="AH744" i="7"/>
  <c r="J744" i="7"/>
  <c r="B744" i="7" s="1"/>
  <c r="AL744" i="7" s="1"/>
  <c r="Y785" i="6"/>
  <c r="V785" i="6"/>
  <c r="U785" i="6"/>
  <c r="CR980" i="5"/>
  <c r="CL980" i="5"/>
  <c r="CI980" i="5"/>
  <c r="CF980" i="5"/>
  <c r="CE980" i="5"/>
  <c r="CD980" i="5"/>
  <c r="CC980" i="5"/>
  <c r="CB980" i="5"/>
  <c r="CA980" i="5"/>
  <c r="BZ980" i="5"/>
  <c r="BY980" i="5"/>
  <c r="BX980" i="5"/>
  <c r="BT980" i="5"/>
  <c r="BS980" i="5"/>
  <c r="BR980" i="5"/>
  <c r="BQ980" i="5"/>
  <c r="BM980" i="5"/>
  <c r="BL980" i="5"/>
  <c r="BH980" i="5"/>
  <c r="BF980" i="5"/>
  <c r="AX980" i="5"/>
  <c r="AN1048" i="5" l="1"/>
  <c r="AP1048" i="5"/>
  <c r="CS981" i="5"/>
  <c r="AT1048" i="5"/>
  <c r="CO981" i="5"/>
  <c r="AH1048" i="5"/>
  <c r="CT981" i="5"/>
  <c r="AV1048" i="5"/>
  <c r="CM981" i="5"/>
  <c r="AJ1048" i="5"/>
  <c r="AI747" i="7"/>
  <c r="CS984" i="5"/>
  <c r="CG984" i="5"/>
  <c r="CT984" i="5"/>
  <c r="CH984" i="5"/>
  <c r="BK982" i="5"/>
  <c r="CM984" i="5"/>
  <c r="CQ984" i="5"/>
  <c r="CJ984" i="5"/>
  <c r="BV984" i="5"/>
  <c r="CO984" i="5"/>
  <c r="CN984" i="5"/>
  <c r="BE984" i="5"/>
  <c r="BJ984" i="5" s="1"/>
  <c r="BN984" i="5" s="1"/>
  <c r="CP984" i="5"/>
  <c r="CJ983" i="5"/>
  <c r="BK983" i="5"/>
  <c r="BE983" i="5"/>
  <c r="BJ983" i="5" s="1"/>
  <c r="BN983" i="5" s="1"/>
  <c r="CS983" i="5"/>
  <c r="CS982" i="5"/>
  <c r="BE982" i="5"/>
  <c r="BJ982" i="5" s="1"/>
  <c r="BN982" i="5" s="1"/>
  <c r="CT983" i="5"/>
  <c r="CJ981" i="5"/>
  <c r="CM983" i="5"/>
  <c r="CN983" i="5"/>
  <c r="CO983" i="5"/>
  <c r="AI744" i="7"/>
  <c r="AI746" i="7"/>
  <c r="CQ982" i="5"/>
  <c r="CJ982" i="5"/>
  <c r="BV982" i="5"/>
  <c r="CT982" i="5"/>
  <c r="CN982" i="5"/>
  <c r="CO982" i="5"/>
  <c r="AI745" i="7"/>
  <c r="CG981" i="5"/>
  <c r="BE981" i="5"/>
  <c r="BJ981" i="5" s="1"/>
  <c r="BN981" i="5" s="1"/>
  <c r="CH981" i="5"/>
  <c r="CP981" i="5"/>
  <c r="CQ981" i="5"/>
  <c r="BK981" i="5"/>
  <c r="BV981" i="5"/>
  <c r="BK980" i="5"/>
  <c r="AE981" i="2"/>
  <c r="AA981" i="2"/>
  <c r="Z981" i="2"/>
  <c r="X981" i="2"/>
  <c r="W981" i="2"/>
  <c r="P981" i="2"/>
  <c r="AU980" i="5"/>
  <c r="AS980" i="5"/>
  <c r="CU980" i="5" s="1"/>
  <c r="AQ980" i="5"/>
  <c r="AO980" i="5"/>
  <c r="AM980" i="5"/>
  <c r="AK980" i="5"/>
  <c r="AI980" i="5"/>
  <c r="AG980" i="5"/>
  <c r="CK980" i="5" s="1"/>
  <c r="AD980" i="5"/>
  <c r="AC980" i="5"/>
  <c r="AB980" i="5"/>
  <c r="AA980" i="5"/>
  <c r="Z980" i="5"/>
  <c r="AK743" i="7"/>
  <c r="AJ743" i="7"/>
  <c r="AH743" i="7"/>
  <c r="J743" i="7"/>
  <c r="B743" i="7" s="1"/>
  <c r="AL743" i="7" s="1"/>
  <c r="Y784" i="6"/>
  <c r="V784" i="6"/>
  <c r="U784" i="6"/>
  <c r="CR979" i="5"/>
  <c r="CL979" i="5"/>
  <c r="CI979" i="5"/>
  <c r="CF979" i="5"/>
  <c r="CE979" i="5"/>
  <c r="CD979" i="5"/>
  <c r="CC979" i="5"/>
  <c r="CB979" i="5"/>
  <c r="CA979" i="5"/>
  <c r="BZ979" i="5"/>
  <c r="BY979" i="5"/>
  <c r="BX979" i="5"/>
  <c r="BT979" i="5"/>
  <c r="BS979" i="5"/>
  <c r="BR979" i="5"/>
  <c r="BQ979" i="5"/>
  <c r="BM979" i="5"/>
  <c r="BL979" i="5"/>
  <c r="BH979" i="5"/>
  <c r="BF979" i="5"/>
  <c r="AX979" i="5"/>
  <c r="Y783" i="6"/>
  <c r="V783" i="6"/>
  <c r="U783" i="6"/>
  <c r="AK742" i="7"/>
  <c r="AJ742" i="7"/>
  <c r="AH742" i="7"/>
  <c r="J742" i="7"/>
  <c r="B742" i="7" s="1"/>
  <c r="AL742" i="7" s="1"/>
  <c r="AU979" i="5"/>
  <c r="CT979" i="5" s="1"/>
  <c r="AS979" i="5"/>
  <c r="CU979" i="5" s="1"/>
  <c r="AQ979" i="5"/>
  <c r="CG979" i="5" s="1"/>
  <c r="AO979" i="5"/>
  <c r="AM979" i="5"/>
  <c r="AK979" i="5"/>
  <c r="AI979" i="5"/>
  <c r="CQ979" i="5" s="1"/>
  <c r="AG979" i="5"/>
  <c r="CK979" i="5" s="1"/>
  <c r="AD979" i="5"/>
  <c r="BV979" i="5" s="1"/>
  <c r="AC979" i="5"/>
  <c r="AB979" i="5"/>
  <c r="AA979" i="5"/>
  <c r="Z979" i="5"/>
  <c r="BE979" i="5" s="1"/>
  <c r="BJ979" i="5" s="1"/>
  <c r="BN979" i="5" s="1"/>
  <c r="AE980" i="2"/>
  <c r="AA980" i="2"/>
  <c r="Z980" i="2"/>
  <c r="X980" i="2"/>
  <c r="W980" i="2"/>
  <c r="P980" i="2"/>
  <c r="CR978" i="5"/>
  <c r="CL978" i="5"/>
  <c r="CI978" i="5"/>
  <c r="CF978" i="5"/>
  <c r="CE978" i="5"/>
  <c r="CD978" i="5"/>
  <c r="CC978" i="5"/>
  <c r="CB978" i="5"/>
  <c r="CA978" i="5"/>
  <c r="BZ978" i="5"/>
  <c r="BY978" i="5"/>
  <c r="BX978" i="5"/>
  <c r="BT978" i="5"/>
  <c r="BS978" i="5"/>
  <c r="BR978" i="5"/>
  <c r="BQ978" i="5"/>
  <c r="BM978" i="5"/>
  <c r="BL978" i="5"/>
  <c r="BH978" i="5"/>
  <c r="BF978" i="5"/>
  <c r="AX978" i="5"/>
  <c r="AE979" i="2"/>
  <c r="AA979" i="2"/>
  <c r="Z979" i="2"/>
  <c r="X979" i="2"/>
  <c r="W979" i="2"/>
  <c r="P979" i="2"/>
  <c r="AU978" i="5"/>
  <c r="CH978" i="5" s="1"/>
  <c r="AS978" i="5"/>
  <c r="CU978" i="5" s="1"/>
  <c r="AQ978" i="5"/>
  <c r="CS978" i="5" s="1"/>
  <c r="AO978" i="5"/>
  <c r="AM978" i="5"/>
  <c r="AK978" i="5"/>
  <c r="AI978" i="5"/>
  <c r="CQ978" i="5" s="1"/>
  <c r="AG978" i="5"/>
  <c r="CK978" i="5" s="1"/>
  <c r="AD978" i="5"/>
  <c r="CO978" i="5" s="1"/>
  <c r="AC978" i="5"/>
  <c r="AB978" i="5"/>
  <c r="AA978" i="5"/>
  <c r="Z978" i="5"/>
  <c r="BE978" i="5" s="1"/>
  <c r="BJ978" i="5" s="1"/>
  <c r="BN978" i="5" s="1"/>
  <c r="AK741" i="7"/>
  <c r="AJ741" i="7"/>
  <c r="AH741" i="7"/>
  <c r="J741" i="7"/>
  <c r="B741" i="7" s="1"/>
  <c r="AL741" i="7" s="1"/>
  <c r="Y782" i="6"/>
  <c r="V782" i="6"/>
  <c r="U782" i="6"/>
  <c r="CR977" i="5"/>
  <c r="CL977" i="5"/>
  <c r="CI977" i="5"/>
  <c r="CF977" i="5"/>
  <c r="CE977" i="5"/>
  <c r="CD977" i="5"/>
  <c r="CC977" i="5"/>
  <c r="CB977" i="5"/>
  <c r="CA977" i="5"/>
  <c r="BZ977" i="5"/>
  <c r="BY977" i="5"/>
  <c r="BX977" i="5"/>
  <c r="BT977" i="5"/>
  <c r="BS977" i="5"/>
  <c r="BR977" i="5"/>
  <c r="BQ977" i="5"/>
  <c r="BM977" i="5"/>
  <c r="BL977" i="5"/>
  <c r="BH977" i="5"/>
  <c r="BF977" i="5"/>
  <c r="AX977" i="5"/>
  <c r="AE978" i="2"/>
  <c r="AA978" i="2"/>
  <c r="Z978" i="2"/>
  <c r="X978" i="2"/>
  <c r="W978" i="2"/>
  <c r="P978" i="2"/>
  <c r="AU977" i="5"/>
  <c r="CH977" i="5" s="1"/>
  <c r="AS977" i="5"/>
  <c r="CU977" i="5" s="1"/>
  <c r="AQ977" i="5"/>
  <c r="CG977" i="5" s="1"/>
  <c r="AO977" i="5"/>
  <c r="AM977" i="5"/>
  <c r="AK977" i="5"/>
  <c r="AI977" i="5"/>
  <c r="CM977" i="5" s="1"/>
  <c r="AG977" i="5"/>
  <c r="CK977" i="5" s="1"/>
  <c r="AD977" i="5"/>
  <c r="CJ977" i="5" s="1"/>
  <c r="AC977" i="5"/>
  <c r="AB977" i="5"/>
  <c r="AA977" i="5"/>
  <c r="Z977" i="5"/>
  <c r="CP977" i="5" s="1"/>
  <c r="AK740" i="7"/>
  <c r="AJ740" i="7"/>
  <c r="AH740" i="7"/>
  <c r="J740" i="7"/>
  <c r="B740" i="7" s="1"/>
  <c r="AL740" i="7" s="1"/>
  <c r="Y781" i="6"/>
  <c r="V781" i="6"/>
  <c r="U781" i="6"/>
  <c r="CR976" i="5"/>
  <c r="CL976" i="5"/>
  <c r="CI976" i="5"/>
  <c r="CF976" i="5"/>
  <c r="CE976" i="5"/>
  <c r="CD976" i="5"/>
  <c r="CC976" i="5"/>
  <c r="CB976" i="5"/>
  <c r="CA976" i="5"/>
  <c r="BZ976" i="5"/>
  <c r="BY976" i="5"/>
  <c r="BX976" i="5"/>
  <c r="BT976" i="5"/>
  <c r="BS976" i="5"/>
  <c r="BR976" i="5"/>
  <c r="BQ976" i="5"/>
  <c r="BM976" i="5"/>
  <c r="BL976" i="5"/>
  <c r="BH976" i="5"/>
  <c r="BF976" i="5"/>
  <c r="AX976" i="5"/>
  <c r="AE977" i="2"/>
  <c r="AA977" i="2"/>
  <c r="Z977" i="2"/>
  <c r="X977" i="2"/>
  <c r="W977" i="2"/>
  <c r="P977" i="2"/>
  <c r="AU976" i="5"/>
  <c r="CT976" i="5" s="1"/>
  <c r="AS976" i="5"/>
  <c r="CU976" i="5" s="1"/>
  <c r="AQ976" i="5"/>
  <c r="CS976" i="5" s="1"/>
  <c r="AO976" i="5"/>
  <c r="AM976" i="5"/>
  <c r="AK976" i="5"/>
  <c r="AI976" i="5"/>
  <c r="CM976" i="5" s="1"/>
  <c r="AG976" i="5"/>
  <c r="CK976" i="5" s="1"/>
  <c r="AD976" i="5"/>
  <c r="CJ976" i="5" s="1"/>
  <c r="AC976" i="5"/>
  <c r="AB976" i="5"/>
  <c r="AA976" i="5"/>
  <c r="Z976" i="5"/>
  <c r="CN976" i="5" s="1"/>
  <c r="AK739" i="7"/>
  <c r="AJ739" i="7"/>
  <c r="AH739" i="7"/>
  <c r="J739" i="7"/>
  <c r="B739" i="7" s="1"/>
  <c r="AL739" i="7" s="1"/>
  <c r="Y780" i="6"/>
  <c r="V780" i="6"/>
  <c r="U780" i="6"/>
  <c r="CR975" i="5"/>
  <c r="CL975" i="5"/>
  <c r="CI975" i="5"/>
  <c r="CF975" i="5"/>
  <c r="CE975" i="5"/>
  <c r="CD975" i="5"/>
  <c r="CC975" i="5"/>
  <c r="CB975" i="5"/>
  <c r="CA975" i="5"/>
  <c r="BZ975" i="5"/>
  <c r="BY975" i="5"/>
  <c r="BX975" i="5"/>
  <c r="BT975" i="5"/>
  <c r="BS975" i="5"/>
  <c r="BR975" i="5"/>
  <c r="BQ975" i="5"/>
  <c r="BM975" i="5"/>
  <c r="BL975" i="5"/>
  <c r="BH975" i="5"/>
  <c r="BF975" i="5"/>
  <c r="AX975" i="5"/>
  <c r="AE976" i="2"/>
  <c r="AA976" i="2"/>
  <c r="Z976" i="2"/>
  <c r="X976" i="2"/>
  <c r="W976" i="2"/>
  <c r="P976" i="2"/>
  <c r="AU975" i="5"/>
  <c r="CT975" i="5" s="1"/>
  <c r="AS975" i="5"/>
  <c r="CU975" i="5" s="1"/>
  <c r="AQ975" i="5"/>
  <c r="CS975" i="5" s="1"/>
  <c r="AO975" i="5"/>
  <c r="AM975" i="5"/>
  <c r="AK975" i="5"/>
  <c r="AI975" i="5"/>
  <c r="CM975" i="5" s="1"/>
  <c r="AG975" i="5"/>
  <c r="CK975" i="5" s="1"/>
  <c r="AD975" i="5"/>
  <c r="CJ975" i="5" s="1"/>
  <c r="AC975" i="5"/>
  <c r="AB975" i="5"/>
  <c r="AA975" i="5"/>
  <c r="Z975" i="5"/>
  <c r="CN975" i="5" s="1"/>
  <c r="AK738" i="7"/>
  <c r="AJ738" i="7"/>
  <c r="AH738" i="7"/>
  <c r="J738" i="7"/>
  <c r="B738" i="7" s="1"/>
  <c r="AL738" i="7" s="1"/>
  <c r="Y779" i="6"/>
  <c r="V779" i="6"/>
  <c r="U779" i="6"/>
  <c r="CR974" i="5"/>
  <c r="CL974" i="5"/>
  <c r="CI974" i="5"/>
  <c r="CF974" i="5"/>
  <c r="CE974" i="5"/>
  <c r="CD974" i="5"/>
  <c r="CC974" i="5"/>
  <c r="CB974" i="5"/>
  <c r="CA974" i="5"/>
  <c r="BZ974" i="5"/>
  <c r="BY974" i="5"/>
  <c r="BX974" i="5"/>
  <c r="BT974" i="5"/>
  <c r="BS974" i="5"/>
  <c r="BR974" i="5"/>
  <c r="BQ974" i="5"/>
  <c r="BM974" i="5"/>
  <c r="BL974" i="5"/>
  <c r="BH974" i="5"/>
  <c r="BF974" i="5"/>
  <c r="AX974" i="5"/>
  <c r="AE975" i="2"/>
  <c r="AA975" i="2"/>
  <c r="Z975" i="2"/>
  <c r="X975" i="2"/>
  <c r="W975" i="2"/>
  <c r="P975" i="2"/>
  <c r="AU974" i="5"/>
  <c r="CT974" i="5" s="1"/>
  <c r="AS974" i="5"/>
  <c r="CU974" i="5" s="1"/>
  <c r="AQ974" i="5"/>
  <c r="CS974" i="5" s="1"/>
  <c r="AO974" i="5"/>
  <c r="AM974" i="5"/>
  <c r="AK974" i="5"/>
  <c r="AI974" i="5"/>
  <c r="CM974" i="5" s="1"/>
  <c r="AG974" i="5"/>
  <c r="CK974" i="5" s="1"/>
  <c r="AD974" i="5"/>
  <c r="BV974" i="5" s="1"/>
  <c r="AC974" i="5"/>
  <c r="AB974" i="5"/>
  <c r="AA974" i="5"/>
  <c r="Z974" i="5"/>
  <c r="CN974" i="5" s="1"/>
  <c r="AK737" i="7"/>
  <c r="AJ737" i="7"/>
  <c r="AH737" i="7"/>
  <c r="J737" i="7"/>
  <c r="B737" i="7" s="1"/>
  <c r="AL737" i="7" s="1"/>
  <c r="Y778" i="6"/>
  <c r="V778" i="6"/>
  <c r="U778" i="6"/>
  <c r="CR973" i="5"/>
  <c r="CL973" i="5"/>
  <c r="CI973" i="5"/>
  <c r="CF973" i="5"/>
  <c r="CE973" i="5"/>
  <c r="CD973" i="5"/>
  <c r="CC973" i="5"/>
  <c r="CB973" i="5"/>
  <c r="CA973" i="5"/>
  <c r="BZ973" i="5"/>
  <c r="BY973" i="5"/>
  <c r="BX973" i="5"/>
  <c r="BT973" i="5"/>
  <c r="BS973" i="5"/>
  <c r="BR973" i="5"/>
  <c r="BQ973" i="5"/>
  <c r="BM973" i="5"/>
  <c r="BL973" i="5"/>
  <c r="BH973" i="5"/>
  <c r="BF973" i="5"/>
  <c r="AX973" i="5"/>
  <c r="AU973" i="5"/>
  <c r="CT973" i="5" s="1"/>
  <c r="AS973" i="5"/>
  <c r="CU973" i="5" s="1"/>
  <c r="AQ973" i="5"/>
  <c r="CS973" i="5" s="1"/>
  <c r="AO973" i="5"/>
  <c r="AM973" i="5"/>
  <c r="AK973" i="5"/>
  <c r="AI973" i="5"/>
  <c r="CM973" i="5" s="1"/>
  <c r="AG973" i="5"/>
  <c r="CK973" i="5" s="1"/>
  <c r="AD973" i="5"/>
  <c r="CO973" i="5" s="1"/>
  <c r="AC973" i="5"/>
  <c r="AB973" i="5"/>
  <c r="AA973" i="5"/>
  <c r="Z973" i="5"/>
  <c r="CN973" i="5" s="1"/>
  <c r="CR972" i="5"/>
  <c r="CL972" i="5"/>
  <c r="CI972" i="5"/>
  <c r="CF972" i="5"/>
  <c r="CE972" i="5"/>
  <c r="CD972" i="5"/>
  <c r="CC972" i="5"/>
  <c r="CB972" i="5"/>
  <c r="CA972" i="5"/>
  <c r="BZ972" i="5"/>
  <c r="BY972" i="5"/>
  <c r="BX972" i="5"/>
  <c r="BT972" i="5"/>
  <c r="BS972" i="5"/>
  <c r="BR972" i="5"/>
  <c r="BQ972" i="5"/>
  <c r="BM972" i="5"/>
  <c r="BL972" i="5"/>
  <c r="BH972" i="5"/>
  <c r="BF972" i="5"/>
  <c r="AX972" i="5"/>
  <c r="AU972" i="5"/>
  <c r="CT972" i="5" s="1"/>
  <c r="AS972" i="5"/>
  <c r="CU972" i="5" s="1"/>
  <c r="AQ972" i="5"/>
  <c r="CS972" i="5" s="1"/>
  <c r="AO972" i="5"/>
  <c r="AM972" i="5"/>
  <c r="AK972" i="5"/>
  <c r="AI972" i="5"/>
  <c r="CQ972" i="5" s="1"/>
  <c r="AG972" i="5"/>
  <c r="CK972" i="5" s="1"/>
  <c r="AD972" i="5"/>
  <c r="CJ972" i="5" s="1"/>
  <c r="AC972" i="5"/>
  <c r="AB972" i="5"/>
  <c r="AA972" i="5"/>
  <c r="Z972" i="5"/>
  <c r="CP972" i="5" s="1"/>
  <c r="AI743" i="7" l="1"/>
  <c r="CH979" i="5"/>
  <c r="CN979" i="5"/>
  <c r="CP979" i="5"/>
  <c r="CM980" i="5"/>
  <c r="CQ980" i="5"/>
  <c r="CO980" i="5"/>
  <c r="BV980" i="5"/>
  <c r="CJ980" i="5"/>
  <c r="BE980" i="5"/>
  <c r="BJ980" i="5" s="1"/>
  <c r="BN980" i="5" s="1"/>
  <c r="CP980" i="5"/>
  <c r="CN980" i="5"/>
  <c r="CT980" i="5"/>
  <c r="CH980" i="5"/>
  <c r="CG980" i="5"/>
  <c r="CS980" i="5"/>
  <c r="CM979" i="5"/>
  <c r="AI742" i="7"/>
  <c r="BK976" i="5"/>
  <c r="CJ979" i="5"/>
  <c r="CT978" i="5"/>
  <c r="CS979" i="5"/>
  <c r="BV978" i="5"/>
  <c r="CO979" i="5"/>
  <c r="BK979" i="5"/>
  <c r="CM978" i="5"/>
  <c r="CN978" i="5"/>
  <c r="BK978" i="5"/>
  <c r="CG978" i="5"/>
  <c r="CP978" i="5"/>
  <c r="CQ977" i="5"/>
  <c r="CJ978" i="5"/>
  <c r="AI741" i="7"/>
  <c r="CG976" i="5"/>
  <c r="CS977" i="5"/>
  <c r="BV977" i="5"/>
  <c r="CT977" i="5"/>
  <c r="CO976" i="5"/>
  <c r="BK977" i="5"/>
  <c r="CN977" i="5"/>
  <c r="BE977" i="5"/>
  <c r="BJ977" i="5" s="1"/>
  <c r="BN977" i="5" s="1"/>
  <c r="CO977" i="5"/>
  <c r="AI739" i="7"/>
  <c r="AI740" i="7"/>
  <c r="CG974" i="5"/>
  <c r="BE976" i="5"/>
  <c r="BJ976" i="5" s="1"/>
  <c r="BN976" i="5" s="1"/>
  <c r="CH976" i="5"/>
  <c r="CP976" i="5"/>
  <c r="CQ976" i="5"/>
  <c r="CJ974" i="5"/>
  <c r="CG975" i="5"/>
  <c r="BV976" i="5"/>
  <c r="CO975" i="5"/>
  <c r="AI738" i="7"/>
  <c r="CH975" i="5"/>
  <c r="CQ975" i="5"/>
  <c r="CP975" i="5"/>
  <c r="CO974" i="5"/>
  <c r="BV975" i="5"/>
  <c r="BE975" i="5"/>
  <c r="BJ975" i="5" s="1"/>
  <c r="BN975" i="5" s="1"/>
  <c r="BK972" i="5"/>
  <c r="CH974" i="5"/>
  <c r="BK975" i="5"/>
  <c r="BK974" i="5"/>
  <c r="CP974" i="5"/>
  <c r="CQ974" i="5"/>
  <c r="BE974" i="5"/>
  <c r="BJ974" i="5" s="1"/>
  <c r="BN974" i="5" s="1"/>
  <c r="AI737" i="7"/>
  <c r="CH972" i="5"/>
  <c r="CG973" i="5"/>
  <c r="CH973" i="5"/>
  <c r="CP973" i="5"/>
  <c r="BE973" i="5"/>
  <c r="BJ973" i="5" s="1"/>
  <c r="BN973" i="5" s="1"/>
  <c r="CQ973" i="5"/>
  <c r="CM972" i="5"/>
  <c r="CJ973" i="5"/>
  <c r="BV973" i="5"/>
  <c r="BK973" i="5"/>
  <c r="BE972" i="5"/>
  <c r="BJ972" i="5" s="1"/>
  <c r="BN972" i="5" s="1"/>
  <c r="BV972" i="5"/>
  <c r="CN972" i="5"/>
  <c r="CG972" i="5"/>
  <c r="CO972" i="5"/>
  <c r="AE974" i="2" l="1"/>
  <c r="AA974" i="2"/>
  <c r="Z974" i="2"/>
  <c r="X974" i="2"/>
  <c r="W974" i="2"/>
  <c r="P974" i="2"/>
  <c r="AK736" i="7"/>
  <c r="AJ736" i="7"/>
  <c r="AH736" i="7"/>
  <c r="J736" i="7"/>
  <c r="B736" i="7" s="1"/>
  <c r="AL736" i="7" s="1"/>
  <c r="Y777" i="6"/>
  <c r="V777" i="6"/>
  <c r="U777" i="6"/>
  <c r="AE973" i="2"/>
  <c r="AA973" i="2"/>
  <c r="Z973" i="2"/>
  <c r="X973" i="2"/>
  <c r="W973" i="2"/>
  <c r="P973" i="2"/>
  <c r="AK735" i="7"/>
  <c r="AJ735" i="7"/>
  <c r="AH735" i="7"/>
  <c r="J735" i="7"/>
  <c r="B735" i="7" s="1"/>
  <c r="AL735" i="7" s="1"/>
  <c r="Y776" i="6"/>
  <c r="V776" i="6"/>
  <c r="U776" i="6"/>
  <c r="CR971" i="5"/>
  <c r="CL971" i="5"/>
  <c r="CI971" i="5"/>
  <c r="CF971" i="5"/>
  <c r="CE971" i="5"/>
  <c r="CD971" i="5"/>
  <c r="CC971" i="5"/>
  <c r="CB971" i="5"/>
  <c r="CA971" i="5"/>
  <c r="BZ971" i="5"/>
  <c r="BY971" i="5"/>
  <c r="BX971" i="5"/>
  <c r="BT971" i="5"/>
  <c r="BS971" i="5"/>
  <c r="BR971" i="5"/>
  <c r="BQ971" i="5"/>
  <c r="BM971" i="5"/>
  <c r="BL971" i="5"/>
  <c r="BH971" i="5"/>
  <c r="BF971" i="5"/>
  <c r="AE972" i="2"/>
  <c r="AA972" i="2"/>
  <c r="Z972" i="2"/>
  <c r="X972" i="2"/>
  <c r="W972" i="2"/>
  <c r="P972" i="2"/>
  <c r="AK734" i="7"/>
  <c r="AJ734" i="7"/>
  <c r="AH734" i="7"/>
  <c r="J734" i="7"/>
  <c r="B734" i="7" s="1"/>
  <c r="AL734" i="7" s="1"/>
  <c r="AX971" i="5"/>
  <c r="AU971" i="5"/>
  <c r="CT971" i="5" s="1"/>
  <c r="AS971" i="5"/>
  <c r="CU971" i="5" s="1"/>
  <c r="AQ971" i="5"/>
  <c r="CG971" i="5" s="1"/>
  <c r="AO971" i="5"/>
  <c r="AM971" i="5"/>
  <c r="AK971" i="5"/>
  <c r="AI971" i="5"/>
  <c r="CM971" i="5" s="1"/>
  <c r="AG971" i="5"/>
  <c r="CK971" i="5" s="1"/>
  <c r="AD971" i="5"/>
  <c r="AC971" i="5"/>
  <c r="AB971" i="5"/>
  <c r="AA971" i="5"/>
  <c r="Z971" i="5"/>
  <c r="CN971" i="5" s="1"/>
  <c r="Y775" i="6"/>
  <c r="V775" i="6"/>
  <c r="U775" i="6"/>
  <c r="CR970" i="5"/>
  <c r="CL970" i="5"/>
  <c r="CI970" i="5"/>
  <c r="CF970" i="5"/>
  <c r="CE970" i="5"/>
  <c r="CD970" i="5"/>
  <c r="CC970" i="5"/>
  <c r="CB970" i="5"/>
  <c r="CA970" i="5"/>
  <c r="BZ970" i="5"/>
  <c r="BY970" i="5"/>
  <c r="BX970" i="5"/>
  <c r="BT970" i="5"/>
  <c r="BS970" i="5"/>
  <c r="BR970" i="5"/>
  <c r="BQ970" i="5"/>
  <c r="BM970" i="5"/>
  <c r="BL970" i="5"/>
  <c r="BH970" i="5"/>
  <c r="BF970" i="5"/>
  <c r="AX970" i="5"/>
  <c r="Z970" i="5"/>
  <c r="CP970" i="5" s="1"/>
  <c r="AE971" i="2"/>
  <c r="AA971" i="2"/>
  <c r="Z971" i="2"/>
  <c r="X971" i="2"/>
  <c r="W971" i="2"/>
  <c r="P971" i="2"/>
  <c r="AK733" i="7"/>
  <c r="AJ733" i="7"/>
  <c r="AH733" i="7"/>
  <c r="J733" i="7"/>
  <c r="B733" i="7" s="1"/>
  <c r="AL733" i="7" s="1"/>
  <c r="Y774" i="6"/>
  <c r="V774" i="6"/>
  <c r="U774" i="6"/>
  <c r="AU970" i="5"/>
  <c r="CH970" i="5" s="1"/>
  <c r="AS970" i="5"/>
  <c r="CU970" i="5" s="1"/>
  <c r="AQ970" i="5"/>
  <c r="CG970" i="5" s="1"/>
  <c r="AO970" i="5"/>
  <c r="AM970" i="5"/>
  <c r="AK970" i="5"/>
  <c r="AI970" i="5"/>
  <c r="CQ970" i="5" s="1"/>
  <c r="AG970" i="5"/>
  <c r="CK970" i="5" s="1"/>
  <c r="AD970" i="5"/>
  <c r="CO970" i="5" s="1"/>
  <c r="AC970" i="5"/>
  <c r="AB970" i="5"/>
  <c r="AA970" i="5"/>
  <c r="CR969" i="5"/>
  <c r="CL969" i="5"/>
  <c r="CI969" i="5"/>
  <c r="CF969" i="5"/>
  <c r="CE969" i="5"/>
  <c r="CD969" i="5"/>
  <c r="CC969" i="5"/>
  <c r="CB969" i="5"/>
  <c r="CA969" i="5"/>
  <c r="BZ969" i="5"/>
  <c r="BY969" i="5"/>
  <c r="BX969" i="5"/>
  <c r="BT969" i="5"/>
  <c r="BS969" i="5"/>
  <c r="BR969" i="5"/>
  <c r="BQ969" i="5"/>
  <c r="BM969" i="5"/>
  <c r="BL969" i="5"/>
  <c r="BH969" i="5"/>
  <c r="BF969" i="5"/>
  <c r="AX969" i="5"/>
  <c r="AE970" i="2"/>
  <c r="AA970" i="2"/>
  <c r="Z970" i="2"/>
  <c r="X970" i="2"/>
  <c r="W970" i="2"/>
  <c r="P970" i="2"/>
  <c r="AK732" i="7"/>
  <c r="AJ732" i="7"/>
  <c r="AH732" i="7"/>
  <c r="J732" i="7"/>
  <c r="B732" i="7" s="1"/>
  <c r="AL732" i="7" s="1"/>
  <c r="Y773" i="6"/>
  <c r="V773" i="6"/>
  <c r="U773" i="6"/>
  <c r="AU969" i="5"/>
  <c r="CT969" i="5" s="1"/>
  <c r="AS969" i="5"/>
  <c r="CU969" i="5" s="1"/>
  <c r="AQ969" i="5"/>
  <c r="CS969" i="5" s="1"/>
  <c r="AO969" i="5"/>
  <c r="AM969" i="5"/>
  <c r="AK969" i="5"/>
  <c r="AI969" i="5"/>
  <c r="CM969" i="5" s="1"/>
  <c r="AG969" i="5"/>
  <c r="CK969" i="5" s="1"/>
  <c r="AD969" i="5"/>
  <c r="CO969" i="5" s="1"/>
  <c r="AC969" i="5"/>
  <c r="AB969" i="5"/>
  <c r="AA969" i="5"/>
  <c r="Z969" i="5"/>
  <c r="CN969" i="5" s="1"/>
  <c r="AF960" i="2"/>
  <c r="AF961" i="2"/>
  <c r="AF962" i="2"/>
  <c r="AF963" i="2"/>
  <c r="AF964" i="2"/>
  <c r="AF965" i="2"/>
  <c r="AF966" i="2"/>
  <c r="AF967" i="2"/>
  <c r="AF968" i="2"/>
  <c r="CR968" i="5"/>
  <c r="CL968" i="5"/>
  <c r="CI968" i="5"/>
  <c r="CF968" i="5"/>
  <c r="CE968" i="5"/>
  <c r="CD968" i="5"/>
  <c r="CC968" i="5"/>
  <c r="CB968" i="5"/>
  <c r="CA968" i="5"/>
  <c r="BZ968" i="5"/>
  <c r="BY968" i="5"/>
  <c r="BX968" i="5"/>
  <c r="BT968" i="5"/>
  <c r="BS968" i="5"/>
  <c r="BR968" i="5"/>
  <c r="BQ968" i="5"/>
  <c r="BM968" i="5"/>
  <c r="BL968" i="5"/>
  <c r="BH968" i="5"/>
  <c r="BF968" i="5"/>
  <c r="AX968" i="5"/>
  <c r="AE969" i="2"/>
  <c r="AA969" i="2"/>
  <c r="Z969" i="2"/>
  <c r="X969" i="2"/>
  <c r="W969" i="2"/>
  <c r="P969" i="2"/>
  <c r="AU968" i="5"/>
  <c r="CH968" i="5" s="1"/>
  <c r="AS968" i="5"/>
  <c r="CU968" i="5" s="1"/>
  <c r="AQ968" i="5"/>
  <c r="CG968" i="5" s="1"/>
  <c r="AO968" i="5"/>
  <c r="AM968" i="5"/>
  <c r="AK968" i="5"/>
  <c r="AI968" i="5"/>
  <c r="CM968" i="5" s="1"/>
  <c r="AG968" i="5"/>
  <c r="CK968" i="5" s="1"/>
  <c r="AD968" i="5"/>
  <c r="AC968" i="5"/>
  <c r="AB968" i="5"/>
  <c r="AA968" i="5"/>
  <c r="Z968" i="5"/>
  <c r="CP968" i="5" s="1"/>
  <c r="AK731" i="7"/>
  <c r="AJ731" i="7"/>
  <c r="AH731" i="7"/>
  <c r="J731" i="7"/>
  <c r="B731" i="7" s="1"/>
  <c r="AL731" i="7" s="1"/>
  <c r="Y772" i="6"/>
  <c r="V772" i="6"/>
  <c r="U772" i="6"/>
  <c r="CR967" i="5"/>
  <c r="CL967" i="5"/>
  <c r="CI967" i="5"/>
  <c r="CF967" i="5"/>
  <c r="CE967" i="5"/>
  <c r="CD967" i="5"/>
  <c r="CC967" i="5"/>
  <c r="CB967" i="5"/>
  <c r="CA967" i="5"/>
  <c r="BZ967" i="5"/>
  <c r="BY967" i="5"/>
  <c r="BX967" i="5"/>
  <c r="BT967" i="5"/>
  <c r="BS967" i="5"/>
  <c r="BR967" i="5"/>
  <c r="BQ967" i="5"/>
  <c r="BM967" i="5"/>
  <c r="BL967" i="5"/>
  <c r="BH967" i="5"/>
  <c r="BF967" i="5"/>
  <c r="AE968" i="2"/>
  <c r="AA968" i="2"/>
  <c r="Z968" i="2"/>
  <c r="X968" i="2"/>
  <c r="W968" i="2"/>
  <c r="P968" i="2"/>
  <c r="AK730" i="7"/>
  <c r="AJ730" i="7"/>
  <c r="AH730" i="7"/>
  <c r="J730" i="7"/>
  <c r="B730" i="7" s="1"/>
  <c r="AL730" i="7" s="1"/>
  <c r="Y771" i="6"/>
  <c r="V771" i="6"/>
  <c r="U771" i="6"/>
  <c r="AX967" i="5"/>
  <c r="AU967" i="5"/>
  <c r="CT967" i="5" s="1"/>
  <c r="AS967" i="5"/>
  <c r="CU967" i="5" s="1"/>
  <c r="AQ967" i="5"/>
  <c r="CG967" i="5" s="1"/>
  <c r="AO967" i="5"/>
  <c r="AM967" i="5"/>
  <c r="AK967" i="5"/>
  <c r="AI967" i="5"/>
  <c r="CM967" i="5" s="1"/>
  <c r="AG967" i="5"/>
  <c r="CK967" i="5" s="1"/>
  <c r="AD967" i="5"/>
  <c r="BV967" i="5" s="1"/>
  <c r="AC967" i="5"/>
  <c r="AB967" i="5"/>
  <c r="AA967" i="5"/>
  <c r="Z967" i="5"/>
  <c r="CN967" i="5" s="1"/>
  <c r="CR966" i="5"/>
  <c r="CL966" i="5"/>
  <c r="CI966" i="5"/>
  <c r="CF966" i="5"/>
  <c r="CE966" i="5"/>
  <c r="CD966" i="5"/>
  <c r="CC966" i="5"/>
  <c r="CB966" i="5"/>
  <c r="CA966" i="5"/>
  <c r="BZ966" i="5"/>
  <c r="BY966" i="5"/>
  <c r="BX966" i="5"/>
  <c r="BT966" i="5"/>
  <c r="BS966" i="5"/>
  <c r="BR966" i="5"/>
  <c r="BQ966" i="5"/>
  <c r="BM966" i="5"/>
  <c r="BL966" i="5"/>
  <c r="BH966" i="5"/>
  <c r="BF966" i="5"/>
  <c r="AX966" i="5"/>
  <c r="AE967" i="2"/>
  <c r="AA967" i="2"/>
  <c r="Z967" i="2"/>
  <c r="X967" i="2"/>
  <c r="W967" i="2"/>
  <c r="P967" i="2"/>
  <c r="AU966" i="5"/>
  <c r="CT966" i="5" s="1"/>
  <c r="AS966" i="5"/>
  <c r="CU966" i="5" s="1"/>
  <c r="AQ966" i="5"/>
  <c r="CS966" i="5" s="1"/>
  <c r="AO966" i="5"/>
  <c r="AM966" i="5"/>
  <c r="AK966" i="5"/>
  <c r="AI966" i="5"/>
  <c r="CM966" i="5" s="1"/>
  <c r="AG966" i="5"/>
  <c r="CK966" i="5" s="1"/>
  <c r="AD966" i="5"/>
  <c r="CJ966" i="5" s="1"/>
  <c r="AC966" i="5"/>
  <c r="AB966" i="5"/>
  <c r="AA966" i="5"/>
  <c r="Z966" i="5"/>
  <c r="CP966" i="5" s="1"/>
  <c r="AK729" i="7"/>
  <c r="AJ729" i="7"/>
  <c r="AH729" i="7"/>
  <c r="J729" i="7"/>
  <c r="B729" i="7" s="1"/>
  <c r="AL729" i="7" s="1"/>
  <c r="BK969" i="5" l="1"/>
  <c r="BK971" i="5"/>
  <c r="AI735" i="7"/>
  <c r="AI734" i="7"/>
  <c r="AI736" i="7"/>
  <c r="CH971" i="5"/>
  <c r="CS970" i="5"/>
  <c r="CP971" i="5"/>
  <c r="CQ971" i="5"/>
  <c r="BE971" i="5"/>
  <c r="BJ971" i="5" s="1"/>
  <c r="BN971" i="5" s="1"/>
  <c r="CJ971" i="5"/>
  <c r="CS971" i="5"/>
  <c r="BV971" i="5"/>
  <c r="BK968" i="5"/>
  <c r="CO971" i="5"/>
  <c r="AI729" i="7"/>
  <c r="AI733" i="7"/>
  <c r="AI732" i="7"/>
  <c r="CJ969" i="5"/>
  <c r="BV970" i="5"/>
  <c r="CT970" i="5"/>
  <c r="CM970" i="5"/>
  <c r="CN970" i="5"/>
  <c r="BE970" i="5"/>
  <c r="BJ970" i="5" s="1"/>
  <c r="BN970" i="5" s="1"/>
  <c r="CQ968" i="5"/>
  <c r="BV969" i="5"/>
  <c r="CJ970" i="5"/>
  <c r="BK970" i="5"/>
  <c r="CG969" i="5"/>
  <c r="CH967" i="5"/>
  <c r="CH969" i="5"/>
  <c r="CP969" i="5"/>
  <c r="CQ969" i="5"/>
  <c r="BE969" i="5"/>
  <c r="BJ969" i="5" s="1"/>
  <c r="BN969" i="5" s="1"/>
  <c r="AI731" i="7"/>
  <c r="BK967" i="5"/>
  <c r="CJ968" i="5"/>
  <c r="CP967" i="5"/>
  <c r="CS968" i="5"/>
  <c r="BE968" i="5"/>
  <c r="BJ968" i="5" s="1"/>
  <c r="BN968" i="5" s="1"/>
  <c r="CT968" i="5"/>
  <c r="BV968" i="5"/>
  <c r="BE967" i="5"/>
  <c r="BJ967" i="5" s="1"/>
  <c r="BN967" i="5" s="1"/>
  <c r="CN968" i="5"/>
  <c r="CO968" i="5"/>
  <c r="CQ967" i="5"/>
  <c r="CJ967" i="5"/>
  <c r="CS967" i="5"/>
  <c r="BE966" i="5"/>
  <c r="BJ966" i="5" s="1"/>
  <c r="BN966" i="5" s="1"/>
  <c r="CO967" i="5"/>
  <c r="AI730" i="7"/>
  <c r="CN966" i="5"/>
  <c r="CG966" i="5"/>
  <c r="CO966" i="5"/>
  <c r="BK966" i="5"/>
  <c r="CH966" i="5"/>
  <c r="CQ966" i="5"/>
  <c r="BV966" i="5"/>
  <c r="Y770" i="6" l="1"/>
  <c r="V770" i="6"/>
  <c r="U770" i="6"/>
  <c r="CR965" i="5"/>
  <c r="CL965" i="5"/>
  <c r="CI965" i="5"/>
  <c r="CF965" i="5"/>
  <c r="CE965" i="5"/>
  <c r="CD965" i="5"/>
  <c r="CC965" i="5"/>
  <c r="CB965" i="5"/>
  <c r="CA965" i="5"/>
  <c r="BZ965" i="5"/>
  <c r="BY965" i="5"/>
  <c r="BX965" i="5"/>
  <c r="BT965" i="5"/>
  <c r="BS965" i="5"/>
  <c r="BR965" i="5"/>
  <c r="BQ965" i="5"/>
  <c r="BM965" i="5"/>
  <c r="BL965" i="5"/>
  <c r="BH965" i="5"/>
  <c r="BF965" i="5"/>
  <c r="AX965" i="5"/>
  <c r="AE966" i="2"/>
  <c r="AA966" i="2"/>
  <c r="Z966" i="2"/>
  <c r="X966" i="2"/>
  <c r="W966" i="2"/>
  <c r="P966" i="2"/>
  <c r="BK965" i="5" l="1"/>
  <c r="AU965" i="5"/>
  <c r="AS965" i="5"/>
  <c r="CU965" i="5" s="1"/>
  <c r="AQ965" i="5"/>
  <c r="AO965" i="5"/>
  <c r="AM965" i="5"/>
  <c r="AK965" i="5"/>
  <c r="AI965" i="5"/>
  <c r="AG965" i="5"/>
  <c r="CK965" i="5" s="1"/>
  <c r="AD965" i="5"/>
  <c r="AC965" i="5"/>
  <c r="AB965" i="5"/>
  <c r="AA965" i="5"/>
  <c r="Z965" i="5"/>
  <c r="AK728" i="7"/>
  <c r="AJ728" i="7"/>
  <c r="AH728" i="7"/>
  <c r="J728" i="7"/>
  <c r="B728" i="7" s="1"/>
  <c r="AL728" i="7" s="1"/>
  <c r="Y769" i="6"/>
  <c r="V769" i="6"/>
  <c r="U769" i="6"/>
  <c r="CR964" i="5"/>
  <c r="CL964" i="5"/>
  <c r="CI964" i="5"/>
  <c r="CF964" i="5"/>
  <c r="CE964" i="5"/>
  <c r="CD964" i="5"/>
  <c r="CC964" i="5"/>
  <c r="CB964" i="5"/>
  <c r="CA964" i="5"/>
  <c r="BZ964" i="5"/>
  <c r="BY964" i="5"/>
  <c r="BX964" i="5"/>
  <c r="BT964" i="5"/>
  <c r="BS964" i="5"/>
  <c r="BR964" i="5"/>
  <c r="BQ964" i="5"/>
  <c r="BM964" i="5"/>
  <c r="BL964" i="5"/>
  <c r="BH964" i="5"/>
  <c r="BF964" i="5"/>
  <c r="AX964" i="5"/>
  <c r="AU964" i="5"/>
  <c r="CH964" i="5" s="1"/>
  <c r="AS964" i="5"/>
  <c r="CU964" i="5" s="1"/>
  <c r="AQ964" i="5"/>
  <c r="CG964" i="5" s="1"/>
  <c r="AO964" i="5"/>
  <c r="AM964" i="5"/>
  <c r="AK964" i="5"/>
  <c r="AI964" i="5"/>
  <c r="CQ964" i="5" s="1"/>
  <c r="AG964" i="5"/>
  <c r="CK964" i="5" s="1"/>
  <c r="AD964" i="5"/>
  <c r="CJ964" i="5" s="1"/>
  <c r="AC964" i="5"/>
  <c r="AB964" i="5"/>
  <c r="AA964" i="5"/>
  <c r="Z964" i="5"/>
  <c r="CP964" i="5" s="1"/>
  <c r="AK727" i="7"/>
  <c r="AJ727" i="7"/>
  <c r="AH727" i="7"/>
  <c r="J727" i="7"/>
  <c r="B727" i="7" s="1"/>
  <c r="AL727" i="7" s="1"/>
  <c r="Y768" i="6"/>
  <c r="V768" i="6"/>
  <c r="U768" i="6"/>
  <c r="AE965" i="2"/>
  <c r="AA965" i="2"/>
  <c r="Z965" i="2"/>
  <c r="X965" i="2"/>
  <c r="W965" i="2"/>
  <c r="P965" i="2"/>
  <c r="AE964" i="2"/>
  <c r="AA964" i="2"/>
  <c r="Z964" i="2"/>
  <c r="X964" i="2"/>
  <c r="W964" i="2"/>
  <c r="P964" i="2"/>
  <c r="CR963" i="5"/>
  <c r="CL963" i="5"/>
  <c r="CI963" i="5"/>
  <c r="CF963" i="5"/>
  <c r="CE963" i="5"/>
  <c r="CD963" i="5"/>
  <c r="CC963" i="5"/>
  <c r="CB963" i="5"/>
  <c r="CA963" i="5"/>
  <c r="BZ963" i="5"/>
  <c r="BY963" i="5"/>
  <c r="BX963" i="5"/>
  <c r="BT963" i="5"/>
  <c r="BS963" i="5"/>
  <c r="BR963" i="5"/>
  <c r="BQ963" i="5"/>
  <c r="BM963" i="5"/>
  <c r="BL963" i="5"/>
  <c r="BH963" i="5"/>
  <c r="BF963" i="5"/>
  <c r="AX963" i="5"/>
  <c r="AU963" i="5"/>
  <c r="CT963" i="5" s="1"/>
  <c r="AS963" i="5"/>
  <c r="CU963" i="5" s="1"/>
  <c r="AQ963" i="5"/>
  <c r="CS963" i="5" s="1"/>
  <c r="AO963" i="5"/>
  <c r="AM963" i="5"/>
  <c r="AK963" i="5"/>
  <c r="AI963" i="5"/>
  <c r="CQ963" i="5" s="1"/>
  <c r="AG963" i="5"/>
  <c r="CK963" i="5" s="1"/>
  <c r="AD963" i="5"/>
  <c r="CJ963" i="5" s="1"/>
  <c r="AC963" i="5"/>
  <c r="AB963" i="5"/>
  <c r="AA963" i="5"/>
  <c r="Z963" i="5"/>
  <c r="CP963" i="5" s="1"/>
  <c r="AK726" i="7"/>
  <c r="AJ726" i="7"/>
  <c r="AH726" i="7"/>
  <c r="J726" i="7"/>
  <c r="B726" i="7" s="1"/>
  <c r="AL726" i="7" s="1"/>
  <c r="Y767" i="6"/>
  <c r="V767" i="6"/>
  <c r="U767" i="6"/>
  <c r="AF71" i="2"/>
  <c r="AF959" i="2"/>
  <c r="AF958" i="2"/>
  <c r="AF957" i="2"/>
  <c r="AF956" i="2"/>
  <c r="AF955" i="2"/>
  <c r="AF954" i="2"/>
  <c r="AF953" i="2"/>
  <c r="AF952" i="2"/>
  <c r="AF951" i="2"/>
  <c r="AF950" i="2"/>
  <c r="AF949" i="2"/>
  <c r="AF948" i="2"/>
  <c r="AF947" i="2"/>
  <c r="AF946" i="2"/>
  <c r="AF945" i="2"/>
  <c r="AF944" i="2"/>
  <c r="AF943" i="2"/>
  <c r="AF942" i="2"/>
  <c r="AF941" i="2"/>
  <c r="AF940" i="2"/>
  <c r="AF939" i="2"/>
  <c r="AF938" i="2"/>
  <c r="AF937" i="2"/>
  <c r="AF936" i="2"/>
  <c r="AF935" i="2"/>
  <c r="AF934" i="2"/>
  <c r="AF933" i="2"/>
  <c r="AF932" i="2"/>
  <c r="AF931" i="2"/>
  <c r="AF930" i="2"/>
  <c r="AF929" i="2"/>
  <c r="AF928" i="2"/>
  <c r="AF927" i="2"/>
  <c r="AF926" i="2"/>
  <c r="AF925" i="2"/>
  <c r="AF924" i="2"/>
  <c r="AF923" i="2"/>
  <c r="AF922" i="2"/>
  <c r="AF921" i="2"/>
  <c r="AF920" i="2"/>
  <c r="AF919" i="2"/>
  <c r="AF918" i="2"/>
  <c r="AF917" i="2"/>
  <c r="AF916" i="2"/>
  <c r="AF915" i="2"/>
  <c r="AF914" i="2"/>
  <c r="AF913" i="2"/>
  <c r="AF912" i="2"/>
  <c r="AF911" i="2"/>
  <c r="AF910" i="2"/>
  <c r="AF909" i="2"/>
  <c r="AF908" i="2"/>
  <c r="AF907" i="2"/>
  <c r="AF906" i="2"/>
  <c r="AF905" i="2"/>
  <c r="AF904" i="2"/>
  <c r="AF903" i="2"/>
  <c r="AF902" i="2"/>
  <c r="AF901" i="2"/>
  <c r="AF900" i="2"/>
  <c r="AF899" i="2"/>
  <c r="AF898" i="2"/>
  <c r="AF897" i="2"/>
  <c r="AF896" i="2"/>
  <c r="AF895" i="2"/>
  <c r="AF894" i="2"/>
  <c r="AF893" i="2"/>
  <c r="AF892" i="2"/>
  <c r="AF891" i="2"/>
  <c r="AF890" i="2"/>
  <c r="AF889" i="2"/>
  <c r="AF888" i="2"/>
  <c r="AF887" i="2"/>
  <c r="AF886" i="2"/>
  <c r="AF885" i="2"/>
  <c r="AF884" i="2"/>
  <c r="AF883" i="2"/>
  <c r="AF882" i="2"/>
  <c r="AF881" i="2"/>
  <c r="AF880" i="2"/>
  <c r="AF879" i="2"/>
  <c r="AF878" i="2"/>
  <c r="AF877" i="2"/>
  <c r="AF876" i="2"/>
  <c r="AF875" i="2"/>
  <c r="AF874" i="2"/>
  <c r="AF873" i="2"/>
  <c r="AF872" i="2"/>
  <c r="AF871" i="2"/>
  <c r="AF870" i="2"/>
  <c r="AF869" i="2"/>
  <c r="AF868" i="2"/>
  <c r="AF867" i="2"/>
  <c r="AF866" i="2"/>
  <c r="AF865" i="2"/>
  <c r="AF864" i="2"/>
  <c r="AF863" i="2"/>
  <c r="AF862" i="2"/>
  <c r="AF861" i="2"/>
  <c r="AF860" i="2"/>
  <c r="AF859" i="2"/>
  <c r="AF858" i="2"/>
  <c r="AF857" i="2"/>
  <c r="AF856" i="2"/>
  <c r="AF855" i="2"/>
  <c r="AF854" i="2"/>
  <c r="AF853" i="2"/>
  <c r="AF852" i="2"/>
  <c r="AF851" i="2"/>
  <c r="AF850" i="2"/>
  <c r="AF849" i="2"/>
  <c r="AF848" i="2"/>
  <c r="AF847" i="2"/>
  <c r="AF846" i="2"/>
  <c r="AF845" i="2"/>
  <c r="AF844" i="2"/>
  <c r="AF843" i="2"/>
  <c r="AF842" i="2"/>
  <c r="AF841" i="2"/>
  <c r="AF840" i="2"/>
  <c r="AF839" i="2"/>
  <c r="AF838" i="2"/>
  <c r="AF837" i="2"/>
  <c r="AF836" i="2"/>
  <c r="AF835" i="2"/>
  <c r="AF834" i="2"/>
  <c r="AF833" i="2"/>
  <c r="AF832" i="2"/>
  <c r="AF831" i="2"/>
  <c r="AF830" i="2"/>
  <c r="AF829" i="2"/>
  <c r="AF828" i="2"/>
  <c r="AF827" i="2"/>
  <c r="AF826" i="2"/>
  <c r="AF825" i="2"/>
  <c r="AF824" i="2"/>
  <c r="AF823" i="2"/>
  <c r="AF822" i="2"/>
  <c r="AF821" i="2"/>
  <c r="AF820" i="2"/>
  <c r="AF819" i="2"/>
  <c r="AF818" i="2"/>
  <c r="AF817" i="2"/>
  <c r="AF816" i="2"/>
  <c r="AF815" i="2"/>
  <c r="AF814" i="2"/>
  <c r="AF813" i="2"/>
  <c r="AF812" i="2"/>
  <c r="AF811" i="2"/>
  <c r="AF810" i="2"/>
  <c r="AF809" i="2"/>
  <c r="AF808" i="2"/>
  <c r="AF807" i="2"/>
  <c r="AF806" i="2"/>
  <c r="AF805" i="2"/>
  <c r="AF804" i="2"/>
  <c r="AF803" i="2"/>
  <c r="AF802" i="2"/>
  <c r="AF801" i="2"/>
  <c r="AF800" i="2"/>
  <c r="AF799" i="2"/>
  <c r="AF798" i="2"/>
  <c r="AF797" i="2"/>
  <c r="AF796" i="2"/>
  <c r="AF795" i="2"/>
  <c r="AF794" i="2"/>
  <c r="AF793" i="2"/>
  <c r="AF792" i="2"/>
  <c r="AF791" i="2"/>
  <c r="AF790" i="2"/>
  <c r="AF789" i="2"/>
  <c r="AF788" i="2"/>
  <c r="AF787" i="2"/>
  <c r="AF786" i="2"/>
  <c r="AF785" i="2"/>
  <c r="AF784" i="2"/>
  <c r="AF783" i="2"/>
  <c r="AF782" i="2"/>
  <c r="AF781" i="2"/>
  <c r="AF780" i="2"/>
  <c r="AF779" i="2"/>
  <c r="AF778" i="2"/>
  <c r="AF777" i="2"/>
  <c r="AF776" i="2"/>
  <c r="AF775" i="2"/>
  <c r="AF774" i="2"/>
  <c r="AF773" i="2"/>
  <c r="AF772" i="2"/>
  <c r="AF771" i="2"/>
  <c r="AF770" i="2"/>
  <c r="AF769" i="2"/>
  <c r="AF768" i="2"/>
  <c r="AF767" i="2"/>
  <c r="AF766" i="2"/>
  <c r="AF765" i="2"/>
  <c r="AF764" i="2"/>
  <c r="AF763" i="2"/>
  <c r="AF762" i="2"/>
  <c r="AF761" i="2"/>
  <c r="AF760" i="2"/>
  <c r="AF759" i="2"/>
  <c r="AF758" i="2"/>
  <c r="AF757" i="2"/>
  <c r="AF756" i="2"/>
  <c r="AF755" i="2"/>
  <c r="AF754" i="2"/>
  <c r="AF753" i="2"/>
  <c r="AF752" i="2"/>
  <c r="AF751" i="2"/>
  <c r="AF750" i="2"/>
  <c r="AF749" i="2"/>
  <c r="AF748" i="2"/>
  <c r="AF747" i="2"/>
  <c r="AF746" i="2"/>
  <c r="AF745" i="2"/>
  <c r="AF744" i="2"/>
  <c r="AF743" i="2"/>
  <c r="AF742" i="2"/>
  <c r="AF741" i="2"/>
  <c r="AF740" i="2"/>
  <c r="AF739" i="2"/>
  <c r="AF738" i="2"/>
  <c r="AF737" i="2"/>
  <c r="AF736" i="2"/>
  <c r="AF735" i="2"/>
  <c r="AF734" i="2"/>
  <c r="AF733" i="2"/>
  <c r="AF732" i="2"/>
  <c r="AF731" i="2"/>
  <c r="AF730" i="2"/>
  <c r="AF729" i="2"/>
  <c r="AF728" i="2"/>
  <c r="AF727" i="2"/>
  <c r="AF726" i="2"/>
  <c r="AF725" i="2"/>
  <c r="AF724" i="2"/>
  <c r="AF723" i="2"/>
  <c r="AF722" i="2"/>
  <c r="AF721" i="2"/>
  <c r="AF720" i="2"/>
  <c r="AF719" i="2"/>
  <c r="AF718" i="2"/>
  <c r="AF717" i="2"/>
  <c r="AF716" i="2"/>
  <c r="AF715" i="2"/>
  <c r="AF714" i="2"/>
  <c r="AF713" i="2"/>
  <c r="AF712" i="2"/>
  <c r="AF711" i="2"/>
  <c r="AF710" i="2"/>
  <c r="AF709" i="2"/>
  <c r="AF708" i="2"/>
  <c r="AF707" i="2"/>
  <c r="AF706" i="2"/>
  <c r="AF705" i="2"/>
  <c r="AF704" i="2"/>
  <c r="AF703" i="2"/>
  <c r="AF702" i="2"/>
  <c r="AF701" i="2"/>
  <c r="AF700" i="2"/>
  <c r="AF699" i="2"/>
  <c r="AF698" i="2"/>
  <c r="AF697" i="2"/>
  <c r="AF696" i="2"/>
  <c r="AF695" i="2"/>
  <c r="AF694" i="2"/>
  <c r="AF693" i="2"/>
  <c r="AF692" i="2"/>
  <c r="AF691" i="2"/>
  <c r="AF690" i="2"/>
  <c r="AF689" i="2"/>
  <c r="AF688" i="2"/>
  <c r="AF687" i="2"/>
  <c r="AF686" i="2"/>
  <c r="AF685" i="2"/>
  <c r="AF684" i="2"/>
  <c r="AF683" i="2"/>
  <c r="AF682" i="2"/>
  <c r="AF681" i="2"/>
  <c r="AF680" i="2"/>
  <c r="AF679" i="2"/>
  <c r="AF678" i="2"/>
  <c r="AF677" i="2"/>
  <c r="AF676" i="2"/>
  <c r="AF675" i="2"/>
  <c r="AF674" i="2"/>
  <c r="AF673" i="2"/>
  <c r="AF672" i="2"/>
  <c r="AF671" i="2"/>
  <c r="AF670" i="2"/>
  <c r="AF669" i="2"/>
  <c r="AF668" i="2"/>
  <c r="AF667" i="2"/>
  <c r="AF666" i="2"/>
  <c r="AF665" i="2"/>
  <c r="AF664" i="2"/>
  <c r="AF663" i="2"/>
  <c r="AF662" i="2"/>
  <c r="AF661" i="2"/>
  <c r="AF660" i="2"/>
  <c r="AF659" i="2"/>
  <c r="AF658" i="2"/>
  <c r="AF657" i="2"/>
  <c r="AF656" i="2"/>
  <c r="AF655" i="2"/>
  <c r="AF654" i="2"/>
  <c r="AF653" i="2"/>
  <c r="AF652" i="2"/>
  <c r="AF651" i="2"/>
  <c r="AF650" i="2"/>
  <c r="AF649" i="2"/>
  <c r="AF648" i="2"/>
  <c r="AF647" i="2"/>
  <c r="AF646" i="2"/>
  <c r="AF645" i="2"/>
  <c r="AF644" i="2"/>
  <c r="AF643" i="2"/>
  <c r="AF642" i="2"/>
  <c r="AF641" i="2"/>
  <c r="AF640" i="2"/>
  <c r="AF639" i="2"/>
  <c r="AF638" i="2"/>
  <c r="AF637" i="2"/>
  <c r="AF636" i="2"/>
  <c r="AF635" i="2"/>
  <c r="AF634" i="2"/>
  <c r="AF633" i="2"/>
  <c r="AF632" i="2"/>
  <c r="AF631" i="2"/>
  <c r="AF630" i="2"/>
  <c r="AF629" i="2"/>
  <c r="AF628" i="2"/>
  <c r="AF627" i="2"/>
  <c r="AF626" i="2"/>
  <c r="AF625" i="2"/>
  <c r="AF624" i="2"/>
  <c r="AF623" i="2"/>
  <c r="AF622" i="2"/>
  <c r="AF621" i="2"/>
  <c r="AF620" i="2"/>
  <c r="AF619" i="2"/>
  <c r="AF618" i="2"/>
  <c r="AF617" i="2"/>
  <c r="AF616" i="2"/>
  <c r="AF615" i="2"/>
  <c r="AF614" i="2"/>
  <c r="AF613" i="2"/>
  <c r="AF612" i="2"/>
  <c r="AF611" i="2"/>
  <c r="AF610" i="2"/>
  <c r="AF609" i="2"/>
  <c r="AF608" i="2"/>
  <c r="AF607" i="2"/>
  <c r="AF606" i="2"/>
  <c r="AF605" i="2"/>
  <c r="AF604" i="2"/>
  <c r="AF603" i="2"/>
  <c r="AF602" i="2"/>
  <c r="AF601" i="2"/>
  <c r="AF600" i="2"/>
  <c r="AF599" i="2"/>
  <c r="AF598" i="2"/>
  <c r="AF597" i="2"/>
  <c r="AF596" i="2"/>
  <c r="AF595" i="2"/>
  <c r="AF594" i="2"/>
  <c r="AF593" i="2"/>
  <c r="AF592" i="2"/>
  <c r="AF591" i="2"/>
  <c r="AF590" i="2"/>
  <c r="AF589" i="2"/>
  <c r="AF588" i="2"/>
  <c r="AF587" i="2"/>
  <c r="AF586" i="2"/>
  <c r="AF585" i="2"/>
  <c r="AF584" i="2"/>
  <c r="AF583" i="2"/>
  <c r="AF582" i="2"/>
  <c r="AF581" i="2"/>
  <c r="AF580" i="2"/>
  <c r="AF579" i="2"/>
  <c r="AF578" i="2"/>
  <c r="AF577" i="2"/>
  <c r="AF576" i="2"/>
  <c r="AF575" i="2"/>
  <c r="AF574" i="2"/>
  <c r="AF573" i="2"/>
  <c r="AF572" i="2"/>
  <c r="AF571" i="2"/>
  <c r="AF570" i="2"/>
  <c r="AF569" i="2"/>
  <c r="AF568" i="2"/>
  <c r="AF567" i="2"/>
  <c r="AF566" i="2"/>
  <c r="AF565" i="2"/>
  <c r="AF564" i="2"/>
  <c r="AF563" i="2"/>
  <c r="AF562" i="2"/>
  <c r="AF561" i="2"/>
  <c r="AF560" i="2"/>
  <c r="AF559" i="2"/>
  <c r="AF558" i="2"/>
  <c r="AF557" i="2"/>
  <c r="AF556" i="2"/>
  <c r="AF555" i="2"/>
  <c r="AF554" i="2"/>
  <c r="AF553" i="2"/>
  <c r="AF552" i="2"/>
  <c r="AF551" i="2"/>
  <c r="AF550" i="2"/>
  <c r="AF549" i="2"/>
  <c r="AF548" i="2"/>
  <c r="AF547" i="2"/>
  <c r="AF546" i="2"/>
  <c r="AF545" i="2"/>
  <c r="AF544" i="2"/>
  <c r="AF543" i="2"/>
  <c r="AF542" i="2"/>
  <c r="AF541" i="2"/>
  <c r="AF540" i="2"/>
  <c r="AF539" i="2"/>
  <c r="AF538" i="2"/>
  <c r="AF537" i="2"/>
  <c r="AF536" i="2"/>
  <c r="AF535" i="2"/>
  <c r="AF534" i="2"/>
  <c r="AF533" i="2"/>
  <c r="AF532" i="2"/>
  <c r="AF531" i="2"/>
  <c r="AF530" i="2"/>
  <c r="AF529" i="2"/>
  <c r="AF528" i="2"/>
  <c r="AF527" i="2"/>
  <c r="AF526" i="2"/>
  <c r="AF525" i="2"/>
  <c r="AF524" i="2"/>
  <c r="AF523" i="2"/>
  <c r="AF522" i="2"/>
  <c r="AF521" i="2"/>
  <c r="AF520" i="2"/>
  <c r="AF519" i="2"/>
  <c r="AF518" i="2"/>
  <c r="AF517" i="2"/>
  <c r="AF516" i="2"/>
  <c r="AF515" i="2"/>
  <c r="AF514" i="2"/>
  <c r="AF513" i="2"/>
  <c r="AF512" i="2"/>
  <c r="AF511" i="2"/>
  <c r="AF510" i="2"/>
  <c r="AF509" i="2"/>
  <c r="AF508" i="2"/>
  <c r="AF507" i="2"/>
  <c r="AF506" i="2"/>
  <c r="AF505" i="2"/>
  <c r="AF504" i="2"/>
  <c r="AF503" i="2"/>
  <c r="AF502" i="2"/>
  <c r="AF501" i="2"/>
  <c r="AF500" i="2"/>
  <c r="AF499" i="2"/>
  <c r="AF498" i="2"/>
  <c r="AF497" i="2"/>
  <c r="AF496" i="2"/>
  <c r="AF495" i="2"/>
  <c r="AF494" i="2"/>
  <c r="AF493" i="2"/>
  <c r="AF492" i="2"/>
  <c r="AF491" i="2"/>
  <c r="AF490" i="2"/>
  <c r="AF489" i="2"/>
  <c r="AF488" i="2"/>
  <c r="AF487" i="2"/>
  <c r="AF486" i="2"/>
  <c r="AF485" i="2"/>
  <c r="AF484" i="2"/>
  <c r="AF483" i="2"/>
  <c r="AF482" i="2"/>
  <c r="AF481" i="2"/>
  <c r="AF480" i="2"/>
  <c r="AF479" i="2"/>
  <c r="AF478" i="2"/>
  <c r="AF477" i="2"/>
  <c r="AF476" i="2"/>
  <c r="AF475" i="2"/>
  <c r="AF474" i="2"/>
  <c r="AF473" i="2"/>
  <c r="AF472" i="2"/>
  <c r="AF471" i="2"/>
  <c r="AF470" i="2"/>
  <c r="AF469" i="2"/>
  <c r="AF468" i="2"/>
  <c r="AF467" i="2"/>
  <c r="AF466" i="2"/>
  <c r="AF465" i="2"/>
  <c r="AF464" i="2"/>
  <c r="AF463" i="2"/>
  <c r="AF462" i="2"/>
  <c r="AF461" i="2"/>
  <c r="AF460" i="2"/>
  <c r="AF459" i="2"/>
  <c r="AF458" i="2"/>
  <c r="AF457" i="2"/>
  <c r="AF456" i="2"/>
  <c r="AF455" i="2"/>
  <c r="AF454" i="2"/>
  <c r="AF453" i="2"/>
  <c r="AF452" i="2"/>
  <c r="AF451" i="2"/>
  <c r="AF450" i="2"/>
  <c r="AF449" i="2"/>
  <c r="AF448" i="2"/>
  <c r="AF447" i="2"/>
  <c r="AF446" i="2"/>
  <c r="AF445" i="2"/>
  <c r="AF444" i="2"/>
  <c r="AF443" i="2"/>
  <c r="AF442" i="2"/>
  <c r="AF441" i="2"/>
  <c r="AF440" i="2"/>
  <c r="AF439" i="2"/>
  <c r="AF438" i="2"/>
  <c r="AF437" i="2"/>
  <c r="AF436" i="2"/>
  <c r="AF435" i="2"/>
  <c r="AF434" i="2"/>
  <c r="AF433" i="2"/>
  <c r="AF432" i="2"/>
  <c r="AF431" i="2"/>
  <c r="AF430" i="2"/>
  <c r="AF429" i="2"/>
  <c r="AF428" i="2"/>
  <c r="AF427" i="2"/>
  <c r="AF426" i="2"/>
  <c r="AF425" i="2"/>
  <c r="AF424" i="2"/>
  <c r="AF423" i="2"/>
  <c r="AF422" i="2"/>
  <c r="AF421" i="2"/>
  <c r="AF420" i="2"/>
  <c r="AF419" i="2"/>
  <c r="AF418" i="2"/>
  <c r="AF417" i="2"/>
  <c r="AF416" i="2"/>
  <c r="AF415" i="2"/>
  <c r="AF414" i="2"/>
  <c r="AF413" i="2"/>
  <c r="AF412" i="2"/>
  <c r="AF411" i="2"/>
  <c r="AF410" i="2"/>
  <c r="AF409" i="2"/>
  <c r="AF408" i="2"/>
  <c r="AF407" i="2"/>
  <c r="AF406" i="2"/>
  <c r="AF405" i="2"/>
  <c r="AF404" i="2"/>
  <c r="AF403" i="2"/>
  <c r="AE963" i="2"/>
  <c r="AA963" i="2"/>
  <c r="Z963" i="2"/>
  <c r="X963" i="2"/>
  <c r="W963" i="2"/>
  <c r="P963" i="2"/>
  <c r="CR962" i="5"/>
  <c r="CL962" i="5"/>
  <c r="CI962" i="5"/>
  <c r="CF962" i="5"/>
  <c r="CE962" i="5"/>
  <c r="CD962" i="5"/>
  <c r="CC962" i="5"/>
  <c r="CB962" i="5"/>
  <c r="CA962" i="5"/>
  <c r="BZ962" i="5"/>
  <c r="BY962" i="5"/>
  <c r="BX962" i="5"/>
  <c r="BT962" i="5"/>
  <c r="BS962" i="5"/>
  <c r="BR962" i="5"/>
  <c r="BQ962" i="5"/>
  <c r="BM962" i="5"/>
  <c r="BL962" i="5"/>
  <c r="BH962" i="5"/>
  <c r="BF962" i="5"/>
  <c r="AX962" i="5"/>
  <c r="AU962" i="5"/>
  <c r="CT962" i="5" s="1"/>
  <c r="AS962" i="5"/>
  <c r="CU962" i="5" s="1"/>
  <c r="AQ962" i="5"/>
  <c r="CS962" i="5" s="1"/>
  <c r="AO962" i="5"/>
  <c r="AM962" i="5"/>
  <c r="AK962" i="5"/>
  <c r="AI962" i="5"/>
  <c r="CM962" i="5" s="1"/>
  <c r="AG962" i="5"/>
  <c r="CK962" i="5" s="1"/>
  <c r="AD962" i="5"/>
  <c r="AC962" i="5"/>
  <c r="AB962" i="5"/>
  <c r="AA962" i="5"/>
  <c r="Z962" i="5"/>
  <c r="BE962" i="5" s="1"/>
  <c r="BJ962" i="5" s="1"/>
  <c r="BN962" i="5" s="1"/>
  <c r="AK725" i="7"/>
  <c r="AJ725" i="7"/>
  <c r="AH725" i="7"/>
  <c r="J725" i="7"/>
  <c r="B725" i="7" s="1"/>
  <c r="AL725" i="7" s="1"/>
  <c r="Y766" i="6"/>
  <c r="V766" i="6"/>
  <c r="U766" i="6"/>
  <c r="AE962" i="2"/>
  <c r="AA962" i="2"/>
  <c r="Z962" i="2"/>
  <c r="X962" i="2"/>
  <c r="W962" i="2"/>
  <c r="P962" i="2"/>
  <c r="CR961" i="5"/>
  <c r="CL961" i="5"/>
  <c r="CI961" i="5"/>
  <c r="CF961" i="5"/>
  <c r="CE961" i="5"/>
  <c r="CD961" i="5"/>
  <c r="CC961" i="5"/>
  <c r="CB961" i="5"/>
  <c r="CA961" i="5"/>
  <c r="BZ961" i="5"/>
  <c r="BY961" i="5"/>
  <c r="BX961" i="5"/>
  <c r="BT961" i="5"/>
  <c r="BS961" i="5"/>
  <c r="BR961" i="5"/>
  <c r="BQ961" i="5"/>
  <c r="BM961" i="5"/>
  <c r="BL961" i="5"/>
  <c r="BH961" i="5"/>
  <c r="BF961" i="5"/>
  <c r="AX961" i="5"/>
  <c r="AU961" i="5"/>
  <c r="CT961" i="5" s="1"/>
  <c r="AS961" i="5"/>
  <c r="CU961" i="5" s="1"/>
  <c r="AQ961" i="5"/>
  <c r="CG961" i="5" s="1"/>
  <c r="AO961" i="5"/>
  <c r="AM961" i="5"/>
  <c r="AK961" i="5"/>
  <c r="AI961" i="5"/>
  <c r="CM961" i="5" s="1"/>
  <c r="AG961" i="5"/>
  <c r="CK961" i="5" s="1"/>
  <c r="AD961" i="5"/>
  <c r="CJ961" i="5" s="1"/>
  <c r="AC961" i="5"/>
  <c r="AB961" i="5"/>
  <c r="AA961" i="5"/>
  <c r="Z961" i="5"/>
  <c r="CN961" i="5" s="1"/>
  <c r="Y765" i="6"/>
  <c r="V765" i="6"/>
  <c r="U765" i="6"/>
  <c r="AK724" i="7"/>
  <c r="AJ724" i="7"/>
  <c r="AH724" i="7"/>
  <c r="J724" i="7"/>
  <c r="B724" i="7" s="1"/>
  <c r="AL724" i="7" s="1"/>
  <c r="AK723" i="7"/>
  <c r="AJ723" i="7"/>
  <c r="AH723" i="7"/>
  <c r="CR960" i="5"/>
  <c r="CL960" i="5"/>
  <c r="CI960" i="5"/>
  <c r="CF960" i="5"/>
  <c r="CE960" i="5"/>
  <c r="CD960" i="5"/>
  <c r="CC960" i="5"/>
  <c r="CB960" i="5"/>
  <c r="CA960" i="5"/>
  <c r="BZ960" i="5"/>
  <c r="BY960" i="5"/>
  <c r="BX960" i="5"/>
  <c r="BT960" i="5"/>
  <c r="BS960" i="5"/>
  <c r="BR960" i="5"/>
  <c r="BQ960" i="5"/>
  <c r="BM960" i="5"/>
  <c r="BL960" i="5"/>
  <c r="BH960" i="5"/>
  <c r="BF960" i="5"/>
  <c r="AX960" i="5"/>
  <c r="AE961" i="2"/>
  <c r="AA961" i="2"/>
  <c r="Z961" i="2"/>
  <c r="X961" i="2"/>
  <c r="W961" i="2"/>
  <c r="P961" i="2"/>
  <c r="J723" i="7"/>
  <c r="B723" i="7" s="1"/>
  <c r="AL723" i="7" s="1"/>
  <c r="Y764" i="6"/>
  <c r="V764" i="6"/>
  <c r="U764" i="6"/>
  <c r="AU960" i="5"/>
  <c r="CT960" i="5" s="1"/>
  <c r="AS960" i="5"/>
  <c r="CU960" i="5" s="1"/>
  <c r="AQ960" i="5"/>
  <c r="CS960" i="5" s="1"/>
  <c r="AO960" i="5"/>
  <c r="AM960" i="5"/>
  <c r="AK960" i="5"/>
  <c r="AI960" i="5"/>
  <c r="CQ960" i="5" s="1"/>
  <c r="AG960" i="5"/>
  <c r="CK960" i="5" s="1"/>
  <c r="AD960" i="5"/>
  <c r="BV960" i="5" s="1"/>
  <c r="AC960" i="5"/>
  <c r="AB960" i="5"/>
  <c r="AA960" i="5"/>
  <c r="Z960" i="5"/>
  <c r="CP960" i="5" s="1"/>
  <c r="AE960" i="2"/>
  <c r="AA960" i="2"/>
  <c r="Z960" i="2"/>
  <c r="X960" i="2"/>
  <c r="W960" i="2"/>
  <c r="P960" i="2"/>
  <c r="CR959" i="5"/>
  <c r="CL959" i="5"/>
  <c r="CI959" i="5"/>
  <c r="CF959" i="5"/>
  <c r="CE959" i="5"/>
  <c r="CD959" i="5"/>
  <c r="CC959" i="5"/>
  <c r="CB959" i="5"/>
  <c r="CA959" i="5"/>
  <c r="BZ959" i="5"/>
  <c r="BY959" i="5"/>
  <c r="BX959" i="5"/>
  <c r="BT959" i="5"/>
  <c r="BS959" i="5"/>
  <c r="BR959" i="5"/>
  <c r="BQ959" i="5"/>
  <c r="BM959" i="5"/>
  <c r="BL959" i="5"/>
  <c r="BH959" i="5"/>
  <c r="BF959" i="5"/>
  <c r="AX959" i="5"/>
  <c r="AU959" i="5"/>
  <c r="CT959" i="5" s="1"/>
  <c r="AS959" i="5"/>
  <c r="CU959" i="5" s="1"/>
  <c r="AQ959" i="5"/>
  <c r="CG959" i="5" s="1"/>
  <c r="AO959" i="5"/>
  <c r="AM959" i="5"/>
  <c r="AK959" i="5"/>
  <c r="AI959" i="5"/>
  <c r="CM959" i="5" s="1"/>
  <c r="AG959" i="5"/>
  <c r="CK959" i="5" s="1"/>
  <c r="AD959" i="5"/>
  <c r="CJ959" i="5" s="1"/>
  <c r="AC959" i="5"/>
  <c r="AB959" i="5"/>
  <c r="AA959" i="5"/>
  <c r="Z959" i="5"/>
  <c r="CN959" i="5" s="1"/>
  <c r="AK722" i="7"/>
  <c r="AJ722" i="7"/>
  <c r="AH722" i="7"/>
  <c r="J722" i="7"/>
  <c r="B722" i="7" s="1"/>
  <c r="AL722" i="7" s="1"/>
  <c r="Y763" i="6"/>
  <c r="V763" i="6"/>
  <c r="U763" i="6"/>
  <c r="AE959" i="2"/>
  <c r="AA959" i="2"/>
  <c r="Z959" i="2"/>
  <c r="X959" i="2"/>
  <c r="W959" i="2"/>
  <c r="CR958" i="5"/>
  <c r="CL958" i="5"/>
  <c r="CI958" i="5"/>
  <c r="CF958" i="5"/>
  <c r="CE958" i="5"/>
  <c r="CD958" i="5"/>
  <c r="CC958" i="5"/>
  <c r="CB958" i="5"/>
  <c r="CA958" i="5"/>
  <c r="BZ958" i="5"/>
  <c r="BY958" i="5"/>
  <c r="BX958" i="5"/>
  <c r="BT958" i="5"/>
  <c r="BS958" i="5"/>
  <c r="BR958" i="5"/>
  <c r="BQ958" i="5"/>
  <c r="BM958" i="5"/>
  <c r="BL958" i="5"/>
  <c r="BH958" i="5"/>
  <c r="BF958" i="5"/>
  <c r="AX958" i="5"/>
  <c r="P959" i="2"/>
  <c r="AU958" i="5"/>
  <c r="CT958" i="5" s="1"/>
  <c r="AS958" i="5"/>
  <c r="CU958" i="5" s="1"/>
  <c r="AQ958" i="5"/>
  <c r="CS958" i="5" s="1"/>
  <c r="AO958" i="5"/>
  <c r="AM958" i="5"/>
  <c r="AK958" i="5"/>
  <c r="AI958" i="5"/>
  <c r="CM958" i="5" s="1"/>
  <c r="AG958" i="5"/>
  <c r="CK958" i="5" s="1"/>
  <c r="AD958" i="5"/>
  <c r="BV958" i="5" s="1"/>
  <c r="AC958" i="5"/>
  <c r="AB958" i="5"/>
  <c r="AA958" i="5"/>
  <c r="Z958" i="5"/>
  <c r="CN958" i="5" s="1"/>
  <c r="AK721" i="7"/>
  <c r="AJ721" i="7"/>
  <c r="AH721" i="7"/>
  <c r="J721" i="7"/>
  <c r="B721" i="7" s="1"/>
  <c r="AL721" i="7" s="1"/>
  <c r="Y762" i="6"/>
  <c r="V762" i="6"/>
  <c r="U762" i="6"/>
  <c r="CR957" i="5"/>
  <c r="CL957" i="5"/>
  <c r="CI957" i="5"/>
  <c r="CF957" i="5"/>
  <c r="CE957" i="5"/>
  <c r="CD957" i="5"/>
  <c r="CC957" i="5"/>
  <c r="CB957" i="5"/>
  <c r="CA957" i="5"/>
  <c r="BZ957" i="5"/>
  <c r="BY957" i="5"/>
  <c r="BX957" i="5"/>
  <c r="BT957" i="5"/>
  <c r="BS957" i="5"/>
  <c r="BR957" i="5"/>
  <c r="BQ957" i="5"/>
  <c r="BM957" i="5"/>
  <c r="BL957" i="5"/>
  <c r="BH957" i="5"/>
  <c r="BF957" i="5"/>
  <c r="AX957" i="5"/>
  <c r="AU957" i="5"/>
  <c r="CH957" i="5" s="1"/>
  <c r="AS957" i="5"/>
  <c r="CU957" i="5" s="1"/>
  <c r="AQ957" i="5"/>
  <c r="CG957" i="5" s="1"/>
  <c r="AO957" i="5"/>
  <c r="AM957" i="5"/>
  <c r="AK957" i="5"/>
  <c r="AI957" i="5"/>
  <c r="CM957" i="5" s="1"/>
  <c r="AG957" i="5"/>
  <c r="CK957" i="5" s="1"/>
  <c r="AD957" i="5"/>
  <c r="AC957" i="5"/>
  <c r="AB957" i="5"/>
  <c r="AA957" i="5"/>
  <c r="Z957" i="5"/>
  <c r="CP957" i="5" s="1"/>
  <c r="AK720" i="7"/>
  <c r="AJ720" i="7"/>
  <c r="AH720" i="7"/>
  <c r="J720" i="7"/>
  <c r="B720" i="7" s="1"/>
  <c r="AL720" i="7" s="1"/>
  <c r="Y761" i="6"/>
  <c r="V761" i="6"/>
  <c r="U761" i="6"/>
  <c r="AE958" i="2"/>
  <c r="AA958" i="2"/>
  <c r="Z958" i="2"/>
  <c r="X958" i="2"/>
  <c r="W958" i="2"/>
  <c r="P958" i="2"/>
  <c r="AE957" i="2"/>
  <c r="AA957" i="2"/>
  <c r="Z957" i="2"/>
  <c r="X957" i="2"/>
  <c r="W957" i="2"/>
  <c r="P957" i="2"/>
  <c r="CR956" i="5"/>
  <c r="CL956" i="5"/>
  <c r="CI956" i="5"/>
  <c r="CF956" i="5"/>
  <c r="CE956" i="5"/>
  <c r="CD956" i="5"/>
  <c r="CC956" i="5"/>
  <c r="CB956" i="5"/>
  <c r="CA956" i="5"/>
  <c r="BZ956" i="5"/>
  <c r="BY956" i="5"/>
  <c r="BX956" i="5"/>
  <c r="BT956" i="5"/>
  <c r="BS956" i="5"/>
  <c r="BR956" i="5"/>
  <c r="BQ956" i="5"/>
  <c r="BM956" i="5"/>
  <c r="BL956" i="5"/>
  <c r="BH956" i="5"/>
  <c r="BF956" i="5"/>
  <c r="AX956" i="5"/>
  <c r="AU956" i="5"/>
  <c r="CH956" i="5" s="1"/>
  <c r="AS956" i="5"/>
  <c r="CU956" i="5" s="1"/>
  <c r="AQ956" i="5"/>
  <c r="CG956" i="5" s="1"/>
  <c r="AO956" i="5"/>
  <c r="AM956" i="5"/>
  <c r="AK956" i="5"/>
  <c r="AI956" i="5"/>
  <c r="CQ956" i="5" s="1"/>
  <c r="AG956" i="5"/>
  <c r="CK956" i="5" s="1"/>
  <c r="AD956" i="5"/>
  <c r="CO956" i="5" s="1"/>
  <c r="AC956" i="5"/>
  <c r="AB956" i="5"/>
  <c r="AA956" i="5"/>
  <c r="Z956" i="5"/>
  <c r="BE956" i="5" s="1"/>
  <c r="BJ956" i="5" s="1"/>
  <c r="BN956" i="5" s="1"/>
  <c r="Y760" i="6"/>
  <c r="V760" i="6"/>
  <c r="U760" i="6"/>
  <c r="AK719" i="7"/>
  <c r="AJ719" i="7"/>
  <c r="AH719" i="7"/>
  <c r="J719" i="7"/>
  <c r="B719" i="7" s="1"/>
  <c r="AL719" i="7" s="1"/>
  <c r="AE956" i="2"/>
  <c r="AA956" i="2"/>
  <c r="Z956" i="2"/>
  <c r="X956" i="2"/>
  <c r="W956" i="2"/>
  <c r="P956" i="2"/>
  <c r="CR955" i="5"/>
  <c r="CL955" i="5"/>
  <c r="CI955" i="5"/>
  <c r="CF955" i="5"/>
  <c r="CE955" i="5"/>
  <c r="CD955" i="5"/>
  <c r="CC955" i="5"/>
  <c r="CB955" i="5"/>
  <c r="CA955" i="5"/>
  <c r="BZ955" i="5"/>
  <c r="BY955" i="5"/>
  <c r="BX955" i="5"/>
  <c r="BT955" i="5"/>
  <c r="BS955" i="5"/>
  <c r="BR955" i="5"/>
  <c r="BQ955" i="5"/>
  <c r="BM955" i="5"/>
  <c r="BL955" i="5"/>
  <c r="BH955" i="5"/>
  <c r="BF955" i="5"/>
  <c r="AX955" i="5"/>
  <c r="AU955" i="5"/>
  <c r="CT955" i="5" s="1"/>
  <c r="AS955" i="5"/>
  <c r="CU955" i="5" s="1"/>
  <c r="AQ955" i="5"/>
  <c r="CS955" i="5" s="1"/>
  <c r="AO955" i="5"/>
  <c r="AM955" i="5"/>
  <c r="AK955" i="5"/>
  <c r="AI955" i="5"/>
  <c r="CM955" i="5" s="1"/>
  <c r="AG955" i="5"/>
  <c r="CK955" i="5" s="1"/>
  <c r="AD955" i="5"/>
  <c r="CJ955" i="5" s="1"/>
  <c r="AC955" i="5"/>
  <c r="AB955" i="5"/>
  <c r="AA955" i="5"/>
  <c r="Z955" i="5"/>
  <c r="BE955" i="5" s="1"/>
  <c r="BJ955" i="5" s="1"/>
  <c r="BN955" i="5" s="1"/>
  <c r="AK718" i="7"/>
  <c r="AJ718" i="7"/>
  <c r="AH718" i="7"/>
  <c r="J718" i="7"/>
  <c r="B718" i="7" s="1"/>
  <c r="AL718" i="7" s="1"/>
  <c r="Y759" i="6"/>
  <c r="V759" i="6"/>
  <c r="U759" i="6"/>
  <c r="CR954" i="5"/>
  <c r="CL954" i="5"/>
  <c r="CI954" i="5"/>
  <c r="CF954" i="5"/>
  <c r="CE954" i="5"/>
  <c r="CD954" i="5"/>
  <c r="CC954" i="5"/>
  <c r="CB954" i="5"/>
  <c r="CA954" i="5"/>
  <c r="BZ954" i="5"/>
  <c r="BY954" i="5"/>
  <c r="BX954" i="5"/>
  <c r="BT954" i="5"/>
  <c r="BS954" i="5"/>
  <c r="BR954" i="5"/>
  <c r="BQ954" i="5"/>
  <c r="BM954" i="5"/>
  <c r="BL954" i="5"/>
  <c r="BH954" i="5"/>
  <c r="BF954" i="5"/>
  <c r="AX954" i="5"/>
  <c r="AE955" i="2"/>
  <c r="AA955" i="2"/>
  <c r="Z955" i="2"/>
  <c r="X955" i="2"/>
  <c r="W955" i="2"/>
  <c r="P955" i="2"/>
  <c r="AU954" i="5"/>
  <c r="CH954" i="5" s="1"/>
  <c r="AS954" i="5"/>
  <c r="CU954" i="5" s="1"/>
  <c r="AQ954" i="5"/>
  <c r="CG954" i="5" s="1"/>
  <c r="AO954" i="5"/>
  <c r="AM954" i="5"/>
  <c r="AK954" i="5"/>
  <c r="AI954" i="5"/>
  <c r="CM954" i="5" s="1"/>
  <c r="AG954" i="5"/>
  <c r="CK954" i="5" s="1"/>
  <c r="AD954" i="5"/>
  <c r="BV954" i="5" s="1"/>
  <c r="AC954" i="5"/>
  <c r="AB954" i="5"/>
  <c r="AA954" i="5"/>
  <c r="Z954" i="5"/>
  <c r="CP954" i="5" s="1"/>
  <c r="AK717" i="7"/>
  <c r="AJ717" i="7"/>
  <c r="AH717" i="7"/>
  <c r="J717" i="7"/>
  <c r="B717" i="7" s="1"/>
  <c r="AL717" i="7" s="1"/>
  <c r="Y758" i="6"/>
  <c r="V758" i="6"/>
  <c r="U758" i="6"/>
  <c r="CR953" i="5"/>
  <c r="CL953" i="5"/>
  <c r="CI953" i="5"/>
  <c r="CF953" i="5"/>
  <c r="CE953" i="5"/>
  <c r="CD953" i="5"/>
  <c r="CC953" i="5"/>
  <c r="CB953" i="5"/>
  <c r="CA953" i="5"/>
  <c r="BZ953" i="5"/>
  <c r="BY953" i="5"/>
  <c r="BX953" i="5"/>
  <c r="BT953" i="5"/>
  <c r="BS953" i="5"/>
  <c r="BR953" i="5"/>
  <c r="BQ953" i="5"/>
  <c r="BM953" i="5"/>
  <c r="BL953" i="5"/>
  <c r="BH953" i="5"/>
  <c r="BF953" i="5"/>
  <c r="AX953" i="5"/>
  <c r="AE954" i="2"/>
  <c r="AA954" i="2"/>
  <c r="Z954" i="2"/>
  <c r="X954" i="2"/>
  <c r="W954" i="2"/>
  <c r="P954" i="2"/>
  <c r="AU953" i="5"/>
  <c r="CH953" i="5" s="1"/>
  <c r="AS953" i="5"/>
  <c r="CU953" i="5" s="1"/>
  <c r="AQ953" i="5"/>
  <c r="CG953" i="5" s="1"/>
  <c r="AO953" i="5"/>
  <c r="AM953" i="5"/>
  <c r="AK953" i="5"/>
  <c r="AI953" i="5"/>
  <c r="CM953" i="5" s="1"/>
  <c r="AG953" i="5"/>
  <c r="CK953" i="5" s="1"/>
  <c r="AD953" i="5"/>
  <c r="BV953" i="5" s="1"/>
  <c r="AC953" i="5"/>
  <c r="AB953" i="5"/>
  <c r="AA953" i="5"/>
  <c r="Z953" i="5"/>
  <c r="CP953" i="5" s="1"/>
  <c r="AI724" i="7" l="1"/>
  <c r="CG963" i="5"/>
  <c r="BE965" i="5"/>
  <c r="BJ965" i="5" s="1"/>
  <c r="BN965" i="5" s="1"/>
  <c r="CP965" i="5"/>
  <c r="CN965" i="5"/>
  <c r="CG965" i="5"/>
  <c r="CS965" i="5"/>
  <c r="CM964" i="5"/>
  <c r="CJ965" i="5"/>
  <c r="CO965" i="5"/>
  <c r="BV965" i="5"/>
  <c r="CH965" i="5"/>
  <c r="CT965" i="5"/>
  <c r="BV963" i="5"/>
  <c r="CQ965" i="5"/>
  <c r="CM965" i="5"/>
  <c r="AI728" i="7"/>
  <c r="BE963" i="5"/>
  <c r="BJ963" i="5" s="1"/>
  <c r="BN963" i="5" s="1"/>
  <c r="BK962" i="5"/>
  <c r="BE964" i="5"/>
  <c r="BJ964" i="5" s="1"/>
  <c r="BN964" i="5" s="1"/>
  <c r="CS964" i="5"/>
  <c r="BK961" i="5"/>
  <c r="CN964" i="5"/>
  <c r="BV964" i="5"/>
  <c r="CT964" i="5"/>
  <c r="CO964" i="5"/>
  <c r="CM963" i="5"/>
  <c r="CO963" i="5"/>
  <c r="AI727" i="7"/>
  <c r="BK964" i="5"/>
  <c r="CN963" i="5"/>
  <c r="CH963" i="5"/>
  <c r="CH962" i="5"/>
  <c r="AI725" i="7"/>
  <c r="AI726" i="7"/>
  <c r="BK963" i="5"/>
  <c r="CP959" i="5"/>
  <c r="CP961" i="5"/>
  <c r="CQ962" i="5"/>
  <c r="CH961" i="5"/>
  <c r="CN962" i="5"/>
  <c r="CG962" i="5"/>
  <c r="CO962" i="5"/>
  <c r="CP962" i="5"/>
  <c r="CJ962" i="5"/>
  <c r="BV962" i="5"/>
  <c r="CQ961" i="5"/>
  <c r="CM960" i="5"/>
  <c r="CS961" i="5"/>
  <c r="BE961" i="5"/>
  <c r="BJ961" i="5" s="1"/>
  <c r="BN961" i="5" s="1"/>
  <c r="CH959" i="5"/>
  <c r="BV961" i="5"/>
  <c r="BK957" i="5"/>
  <c r="CO961" i="5"/>
  <c r="AI723" i="7"/>
  <c r="BK953" i="5"/>
  <c r="CQ959" i="5"/>
  <c r="CN960" i="5"/>
  <c r="BE959" i="5"/>
  <c r="BJ959" i="5" s="1"/>
  <c r="BN959" i="5" s="1"/>
  <c r="BE960" i="5"/>
  <c r="BJ960" i="5" s="1"/>
  <c r="BN960" i="5" s="1"/>
  <c r="CG960" i="5"/>
  <c r="CO960" i="5"/>
  <c r="CS959" i="5"/>
  <c r="CH960" i="5"/>
  <c r="BV959" i="5"/>
  <c r="CQ957" i="5"/>
  <c r="CJ960" i="5"/>
  <c r="CG958" i="5"/>
  <c r="BK959" i="5"/>
  <c r="BK960" i="5"/>
  <c r="CO959" i="5"/>
  <c r="AI719" i="7"/>
  <c r="AI722" i="7"/>
  <c r="CH958" i="5"/>
  <c r="CP958" i="5"/>
  <c r="CQ958" i="5"/>
  <c r="CJ958" i="5"/>
  <c r="BE958" i="5"/>
  <c r="BJ958" i="5" s="1"/>
  <c r="BN958" i="5" s="1"/>
  <c r="CO958" i="5"/>
  <c r="BE957" i="5"/>
  <c r="BJ957" i="5" s="1"/>
  <c r="BN957" i="5" s="1"/>
  <c r="AI718" i="7"/>
  <c r="AI717" i="7"/>
  <c r="AI721" i="7"/>
  <c r="BK958" i="5"/>
  <c r="CJ957" i="5"/>
  <c r="CS956" i="5"/>
  <c r="CS957" i="5"/>
  <c r="BV957" i="5"/>
  <c r="CT957" i="5"/>
  <c r="BV956" i="5"/>
  <c r="CQ954" i="5"/>
  <c r="CH955" i="5"/>
  <c r="CN957" i="5"/>
  <c r="CO957" i="5"/>
  <c r="AI720" i="7"/>
  <c r="CT956" i="5"/>
  <c r="CM956" i="5"/>
  <c r="CN955" i="5"/>
  <c r="BK956" i="5"/>
  <c r="CN956" i="5"/>
  <c r="CP956" i="5"/>
  <c r="CJ954" i="5"/>
  <c r="CJ956" i="5"/>
  <c r="BK955" i="5"/>
  <c r="CG955" i="5"/>
  <c r="CO955" i="5"/>
  <c r="CP955" i="5"/>
  <c r="CQ955" i="5"/>
  <c r="BV955" i="5"/>
  <c r="CS954" i="5"/>
  <c r="CT954" i="5"/>
  <c r="CN954" i="5"/>
  <c r="CO954" i="5"/>
  <c r="CQ953" i="5"/>
  <c r="BE954" i="5"/>
  <c r="BJ954" i="5" s="1"/>
  <c r="BN954" i="5" s="1"/>
  <c r="BK954" i="5"/>
  <c r="CJ953" i="5"/>
  <c r="CS953" i="5"/>
  <c r="CT953" i="5"/>
  <c r="BE953" i="5"/>
  <c r="BJ953" i="5" s="1"/>
  <c r="BN953" i="5" s="1"/>
  <c r="CN953" i="5"/>
  <c r="CO953" i="5"/>
  <c r="AK716" i="7"/>
  <c r="AJ716" i="7"/>
  <c r="AH716" i="7"/>
  <c r="AK715" i="7"/>
  <c r="AJ715" i="7"/>
  <c r="AH715" i="7"/>
  <c r="J716" i="7"/>
  <c r="B716" i="7" s="1"/>
  <c r="AL716" i="7" s="1"/>
  <c r="Y757" i="6"/>
  <c r="V757" i="6"/>
  <c r="U757" i="6"/>
  <c r="Y756" i="6"/>
  <c r="V756" i="6"/>
  <c r="U756" i="6"/>
  <c r="J715" i="7"/>
  <c r="B715" i="7" s="1"/>
  <c r="AL715" i="7" s="1"/>
  <c r="CR952" i="5"/>
  <c r="CL952" i="5"/>
  <c r="CI952" i="5"/>
  <c r="CF952" i="5"/>
  <c r="CE952" i="5"/>
  <c r="CD952" i="5"/>
  <c r="CC952" i="5"/>
  <c r="CB952" i="5"/>
  <c r="CA952" i="5"/>
  <c r="BZ952" i="5"/>
  <c r="BY952" i="5"/>
  <c r="BX952" i="5"/>
  <c r="BT952" i="5"/>
  <c r="BS952" i="5"/>
  <c r="BR952" i="5"/>
  <c r="BQ952" i="5"/>
  <c r="BM952" i="5"/>
  <c r="BL952" i="5"/>
  <c r="BH952" i="5"/>
  <c r="BF952" i="5"/>
  <c r="AX952" i="5"/>
  <c r="AU952" i="5"/>
  <c r="CT952" i="5" s="1"/>
  <c r="AS952" i="5"/>
  <c r="CU952" i="5" s="1"/>
  <c r="AQ952" i="5"/>
  <c r="CG952" i="5" s="1"/>
  <c r="AO952" i="5"/>
  <c r="AM952" i="5"/>
  <c r="AK952" i="5"/>
  <c r="AI952" i="5"/>
  <c r="CQ952" i="5" s="1"/>
  <c r="AG952" i="5"/>
  <c r="CK952" i="5" s="1"/>
  <c r="AD952" i="5"/>
  <c r="BV952" i="5" s="1"/>
  <c r="AC952" i="5"/>
  <c r="AB952" i="5"/>
  <c r="AA952" i="5"/>
  <c r="Z952" i="5"/>
  <c r="CN952" i="5" s="1"/>
  <c r="AE953" i="2"/>
  <c r="AA953" i="2"/>
  <c r="Z953" i="2"/>
  <c r="X953" i="2"/>
  <c r="W953" i="2"/>
  <c r="P953" i="2"/>
  <c r="CR951" i="5"/>
  <c r="CL951" i="5"/>
  <c r="CI951" i="5"/>
  <c r="CF951" i="5"/>
  <c r="CE951" i="5"/>
  <c r="CD951" i="5"/>
  <c r="CC951" i="5"/>
  <c r="CB951" i="5"/>
  <c r="CA951" i="5"/>
  <c r="BZ951" i="5"/>
  <c r="BY951" i="5"/>
  <c r="BX951" i="5"/>
  <c r="BT951" i="5"/>
  <c r="BS951" i="5"/>
  <c r="BR951" i="5"/>
  <c r="BQ951" i="5"/>
  <c r="BM951" i="5"/>
  <c r="BL951" i="5"/>
  <c r="BH951" i="5"/>
  <c r="BF951" i="5"/>
  <c r="AX951" i="5"/>
  <c r="AE952" i="2"/>
  <c r="AA952" i="2"/>
  <c r="Z952" i="2"/>
  <c r="X952" i="2"/>
  <c r="W952" i="2"/>
  <c r="P952" i="2"/>
  <c r="AU951" i="5"/>
  <c r="CH951" i="5" s="1"/>
  <c r="AS951" i="5"/>
  <c r="CU951" i="5" s="1"/>
  <c r="AQ951" i="5"/>
  <c r="CG951" i="5" s="1"/>
  <c r="AO951" i="5"/>
  <c r="AM951" i="5"/>
  <c r="AK951" i="5"/>
  <c r="AI951" i="5"/>
  <c r="CQ951" i="5" s="1"/>
  <c r="AG951" i="5"/>
  <c r="CK951" i="5" s="1"/>
  <c r="AD951" i="5"/>
  <c r="CO951" i="5" s="1"/>
  <c r="AC951" i="5"/>
  <c r="AB951" i="5"/>
  <c r="AA951" i="5"/>
  <c r="Z951" i="5"/>
  <c r="BE951" i="5" s="1"/>
  <c r="BJ951" i="5" s="1"/>
  <c r="BN951" i="5" s="1"/>
  <c r="AK714" i="7"/>
  <c r="AJ714" i="7"/>
  <c r="AH714" i="7"/>
  <c r="J714" i="7"/>
  <c r="B714" i="7" s="1"/>
  <c r="AL714" i="7" s="1"/>
  <c r="Y755" i="6"/>
  <c r="V755" i="6"/>
  <c r="U755" i="6"/>
  <c r="CR950" i="5"/>
  <c r="CL950" i="5"/>
  <c r="CI950" i="5"/>
  <c r="CF950" i="5"/>
  <c r="CE950" i="5"/>
  <c r="CD950" i="5"/>
  <c r="CC950" i="5"/>
  <c r="CB950" i="5"/>
  <c r="CA950" i="5"/>
  <c r="BZ950" i="5"/>
  <c r="BY950" i="5"/>
  <c r="BX950" i="5"/>
  <c r="BT950" i="5"/>
  <c r="BS950" i="5"/>
  <c r="BR950" i="5"/>
  <c r="BQ950" i="5"/>
  <c r="BM950" i="5"/>
  <c r="BL950" i="5"/>
  <c r="BH950" i="5"/>
  <c r="BF950" i="5"/>
  <c r="AX950" i="5"/>
  <c r="AE951" i="2"/>
  <c r="AA951" i="2"/>
  <c r="Z951" i="2"/>
  <c r="X951" i="2"/>
  <c r="W951" i="2"/>
  <c r="P951" i="2"/>
  <c r="AU950" i="5"/>
  <c r="AS950" i="5"/>
  <c r="CU950" i="5" s="1"/>
  <c r="AQ950" i="5"/>
  <c r="AO950" i="5"/>
  <c r="AM950" i="5"/>
  <c r="AK950" i="5"/>
  <c r="AI950" i="5"/>
  <c r="AG950" i="5"/>
  <c r="CK950" i="5" s="1"/>
  <c r="AD950" i="5"/>
  <c r="AC950" i="5"/>
  <c r="AB950" i="5"/>
  <c r="AA950" i="5"/>
  <c r="Z950" i="5"/>
  <c r="CP950" i="5" s="1"/>
  <c r="AK713" i="7"/>
  <c r="AJ713" i="7"/>
  <c r="AH713" i="7"/>
  <c r="J713" i="7"/>
  <c r="B713" i="7" s="1"/>
  <c r="AL713" i="7" s="1"/>
  <c r="Y754" i="6"/>
  <c r="V754" i="6"/>
  <c r="U754" i="6"/>
  <c r="AE950" i="2"/>
  <c r="AA950" i="2"/>
  <c r="Z950" i="2"/>
  <c r="X950" i="2"/>
  <c r="W950" i="2"/>
  <c r="P950" i="2"/>
  <c r="CR949" i="5"/>
  <c r="CL949" i="5"/>
  <c r="CI949" i="5"/>
  <c r="CF949" i="5"/>
  <c r="CE949" i="5"/>
  <c r="CD949" i="5"/>
  <c r="CC949" i="5"/>
  <c r="CB949" i="5"/>
  <c r="CA949" i="5"/>
  <c r="BZ949" i="5"/>
  <c r="BY949" i="5"/>
  <c r="BX949" i="5"/>
  <c r="BT949" i="5"/>
  <c r="BS949" i="5"/>
  <c r="BR949" i="5"/>
  <c r="BQ949" i="5"/>
  <c r="BM949" i="5"/>
  <c r="BL949" i="5"/>
  <c r="BH949" i="5"/>
  <c r="BF949" i="5"/>
  <c r="AX949" i="5"/>
  <c r="AU949" i="5"/>
  <c r="CT949" i="5" s="1"/>
  <c r="AS949" i="5"/>
  <c r="CU949" i="5" s="1"/>
  <c r="AQ949" i="5"/>
  <c r="CS949" i="5" s="1"/>
  <c r="AO949" i="5"/>
  <c r="AM949" i="5"/>
  <c r="AK949" i="5"/>
  <c r="AI949" i="5"/>
  <c r="CM949" i="5" s="1"/>
  <c r="AG949" i="5"/>
  <c r="CK949" i="5" s="1"/>
  <c r="AD949" i="5"/>
  <c r="BV949" i="5" s="1"/>
  <c r="AC949" i="5"/>
  <c r="AB949" i="5"/>
  <c r="AA949" i="5"/>
  <c r="Z949" i="5"/>
  <c r="CP949" i="5" s="1"/>
  <c r="AK712" i="7"/>
  <c r="AJ712" i="7"/>
  <c r="AH712" i="7"/>
  <c r="J712" i="7"/>
  <c r="B712" i="7" s="1"/>
  <c r="AL712" i="7" s="1"/>
  <c r="Y753" i="6"/>
  <c r="V753" i="6"/>
  <c r="U753" i="6"/>
  <c r="CR948" i="5"/>
  <c r="CL948" i="5"/>
  <c r="CI948" i="5"/>
  <c r="CF948" i="5"/>
  <c r="CE948" i="5"/>
  <c r="CD948" i="5"/>
  <c r="CC948" i="5"/>
  <c r="CB948" i="5"/>
  <c r="CA948" i="5"/>
  <c r="BZ948" i="5"/>
  <c r="BY948" i="5"/>
  <c r="BX948" i="5"/>
  <c r="BT948" i="5"/>
  <c r="BS948" i="5"/>
  <c r="BR948" i="5"/>
  <c r="BQ948" i="5"/>
  <c r="BM948" i="5"/>
  <c r="BL948" i="5"/>
  <c r="BH948" i="5"/>
  <c r="BF948" i="5"/>
  <c r="AX948" i="5"/>
  <c r="AE949" i="2"/>
  <c r="AA949" i="2"/>
  <c r="Z949" i="2"/>
  <c r="X949" i="2"/>
  <c r="W949" i="2"/>
  <c r="P949" i="2"/>
  <c r="AK711" i="7"/>
  <c r="AJ711" i="7"/>
  <c r="AH711" i="7"/>
  <c r="J711" i="7"/>
  <c r="B711" i="7" s="1"/>
  <c r="AL711" i="7" s="1"/>
  <c r="Y752" i="6"/>
  <c r="V752" i="6"/>
  <c r="U752" i="6"/>
  <c r="AU948" i="5"/>
  <c r="CH948" i="5" s="1"/>
  <c r="AS948" i="5"/>
  <c r="CU948" i="5" s="1"/>
  <c r="AQ948" i="5"/>
  <c r="CG948" i="5" s="1"/>
  <c r="AO948" i="5"/>
  <c r="AM948" i="5"/>
  <c r="AK948" i="5"/>
  <c r="AI948" i="5"/>
  <c r="CQ948" i="5" s="1"/>
  <c r="AG948" i="5"/>
  <c r="CK948" i="5" s="1"/>
  <c r="AD948" i="5"/>
  <c r="CO948" i="5" s="1"/>
  <c r="AC948" i="5"/>
  <c r="AB948" i="5"/>
  <c r="AA948" i="5"/>
  <c r="Z948" i="5"/>
  <c r="BE948" i="5" s="1"/>
  <c r="BJ948" i="5" s="1"/>
  <c r="BN948" i="5" s="1"/>
  <c r="CR947" i="5"/>
  <c r="CL947" i="5"/>
  <c r="CI947" i="5"/>
  <c r="CF947" i="5"/>
  <c r="CE947" i="5"/>
  <c r="CD947" i="5"/>
  <c r="CC947" i="5"/>
  <c r="CB947" i="5"/>
  <c r="CA947" i="5"/>
  <c r="BZ947" i="5"/>
  <c r="BY947" i="5"/>
  <c r="BX947" i="5"/>
  <c r="BT947" i="5"/>
  <c r="BS947" i="5"/>
  <c r="BR947" i="5"/>
  <c r="BQ947" i="5"/>
  <c r="BM947" i="5"/>
  <c r="BL947" i="5"/>
  <c r="BH947" i="5"/>
  <c r="BF947" i="5"/>
  <c r="AX947" i="5"/>
  <c r="AE948" i="2"/>
  <c r="AA948" i="2"/>
  <c r="Z948" i="2"/>
  <c r="X948" i="2"/>
  <c r="W948" i="2"/>
  <c r="P948" i="2"/>
  <c r="AU947" i="5"/>
  <c r="CT947" i="5" s="1"/>
  <c r="AS947" i="5"/>
  <c r="CU947" i="5" s="1"/>
  <c r="AQ947" i="5"/>
  <c r="CS947" i="5" s="1"/>
  <c r="AO947" i="5"/>
  <c r="AM947" i="5"/>
  <c r="AK947" i="5"/>
  <c r="AI947" i="5"/>
  <c r="CQ947" i="5" s="1"/>
  <c r="AG947" i="5"/>
  <c r="CK947" i="5" s="1"/>
  <c r="AD947" i="5"/>
  <c r="CO947" i="5" s="1"/>
  <c r="AC947" i="5"/>
  <c r="AB947" i="5"/>
  <c r="AA947" i="5"/>
  <c r="Z947" i="5"/>
  <c r="CP947" i="5" s="1"/>
  <c r="AK710" i="7"/>
  <c r="AJ710" i="7"/>
  <c r="AH710" i="7"/>
  <c r="J710" i="7"/>
  <c r="B710" i="7" s="1"/>
  <c r="AL710" i="7" s="1"/>
  <c r="Y751" i="6"/>
  <c r="V751" i="6"/>
  <c r="U751" i="6"/>
  <c r="CR946" i="5"/>
  <c r="CL946" i="5"/>
  <c r="CI946" i="5"/>
  <c r="CF946" i="5"/>
  <c r="CE946" i="5"/>
  <c r="CD946" i="5"/>
  <c r="CC946" i="5"/>
  <c r="CB946" i="5"/>
  <c r="CA946" i="5"/>
  <c r="BZ946" i="5"/>
  <c r="BY946" i="5"/>
  <c r="BX946" i="5"/>
  <c r="BT946" i="5"/>
  <c r="BS946" i="5"/>
  <c r="BR946" i="5"/>
  <c r="BQ946" i="5"/>
  <c r="BM946" i="5"/>
  <c r="BL946" i="5"/>
  <c r="BH946" i="5"/>
  <c r="BF946" i="5"/>
  <c r="AX946" i="5"/>
  <c r="AI946" i="5"/>
  <c r="CM946" i="5" s="1"/>
  <c r="AE947" i="2"/>
  <c r="AA947" i="2"/>
  <c r="Z947" i="2"/>
  <c r="X947" i="2"/>
  <c r="W947" i="2"/>
  <c r="P947" i="2"/>
  <c r="AU946" i="5"/>
  <c r="CT946" i="5" s="1"/>
  <c r="AS946" i="5"/>
  <c r="CU946" i="5" s="1"/>
  <c r="AQ946" i="5"/>
  <c r="CS946" i="5" s="1"/>
  <c r="AO946" i="5"/>
  <c r="AM946" i="5"/>
  <c r="AK946" i="5"/>
  <c r="AG946" i="5"/>
  <c r="CK946" i="5" s="1"/>
  <c r="AD946" i="5"/>
  <c r="AC946" i="5"/>
  <c r="AB946" i="5"/>
  <c r="AA946" i="5"/>
  <c r="Z946" i="5"/>
  <c r="CN946" i="5" s="1"/>
  <c r="AK709" i="7"/>
  <c r="AJ709" i="7"/>
  <c r="AH709" i="7"/>
  <c r="J709" i="7"/>
  <c r="B709" i="7" s="1"/>
  <c r="AL709" i="7" s="1"/>
  <c r="Y750" i="6"/>
  <c r="V750" i="6"/>
  <c r="U750" i="6"/>
  <c r="CR945" i="5"/>
  <c r="CL945" i="5"/>
  <c r="CI945" i="5"/>
  <c r="CF945" i="5"/>
  <c r="CE945" i="5"/>
  <c r="CD945" i="5"/>
  <c r="CC945" i="5"/>
  <c r="CB945" i="5"/>
  <c r="CA945" i="5"/>
  <c r="BZ945" i="5"/>
  <c r="BY945" i="5"/>
  <c r="BX945" i="5"/>
  <c r="BT945" i="5"/>
  <c r="BS945" i="5"/>
  <c r="BR945" i="5"/>
  <c r="BQ945" i="5"/>
  <c r="BM945" i="5"/>
  <c r="BL945" i="5"/>
  <c r="BH945" i="5"/>
  <c r="BF945" i="5"/>
  <c r="AX945" i="5"/>
  <c r="AE946" i="2"/>
  <c r="AA946" i="2"/>
  <c r="Z946" i="2"/>
  <c r="X946" i="2"/>
  <c r="W946" i="2"/>
  <c r="P946" i="2"/>
  <c r="AU945" i="5"/>
  <c r="CT945" i="5" s="1"/>
  <c r="AS945" i="5"/>
  <c r="CU945" i="5" s="1"/>
  <c r="AQ945" i="5"/>
  <c r="CS945" i="5" s="1"/>
  <c r="AO945" i="5"/>
  <c r="AM945" i="5"/>
  <c r="AK945" i="5"/>
  <c r="AI945" i="5"/>
  <c r="CM945" i="5" s="1"/>
  <c r="AG945" i="5"/>
  <c r="CK945" i="5" s="1"/>
  <c r="AD945" i="5"/>
  <c r="CJ945" i="5" s="1"/>
  <c r="AC945" i="5"/>
  <c r="AB945" i="5"/>
  <c r="AA945" i="5"/>
  <c r="Z945" i="5"/>
  <c r="CN945" i="5" s="1"/>
  <c r="AK708" i="7"/>
  <c r="AJ708" i="7"/>
  <c r="AH708" i="7"/>
  <c r="J708" i="7"/>
  <c r="B708" i="7" s="1"/>
  <c r="AL708" i="7" s="1"/>
  <c r="Y749" i="6"/>
  <c r="V749" i="6"/>
  <c r="U749" i="6"/>
  <c r="AE945" i="2"/>
  <c r="AA945" i="2"/>
  <c r="Z945" i="2"/>
  <c r="X945" i="2"/>
  <c r="W945" i="2"/>
  <c r="AN1047" i="5" l="1"/>
  <c r="AP1047" i="5"/>
  <c r="AH1047" i="5"/>
  <c r="CG950" i="5"/>
  <c r="AT1047" i="5"/>
  <c r="CH950" i="5"/>
  <c r="AV1047" i="5"/>
  <c r="CM950" i="5"/>
  <c r="AJ1047" i="5"/>
  <c r="AI716" i="7"/>
  <c r="BK951" i="5"/>
  <c r="BK952" i="5"/>
  <c r="BK949" i="5"/>
  <c r="CH952" i="5"/>
  <c r="CM952" i="5"/>
  <c r="CP952" i="5"/>
  <c r="AI715" i="7"/>
  <c r="AI708" i="7"/>
  <c r="CJ951" i="5"/>
  <c r="CJ952" i="5"/>
  <c r="CQ950" i="5"/>
  <c r="CS952" i="5"/>
  <c r="BE952" i="5"/>
  <c r="BJ952" i="5" s="1"/>
  <c r="BN952" i="5" s="1"/>
  <c r="CO952" i="5"/>
  <c r="CS951" i="5"/>
  <c r="BV951" i="5"/>
  <c r="CT951" i="5"/>
  <c r="CM951" i="5"/>
  <c r="CN951" i="5"/>
  <c r="BE947" i="5"/>
  <c r="BJ947" i="5" s="1"/>
  <c r="BN947" i="5" s="1"/>
  <c r="CS950" i="5"/>
  <c r="BE949" i="5"/>
  <c r="BJ949" i="5" s="1"/>
  <c r="BN949" i="5" s="1"/>
  <c r="CP951" i="5"/>
  <c r="BE950" i="5"/>
  <c r="BJ950" i="5" s="1"/>
  <c r="BN950" i="5" s="1"/>
  <c r="AI714" i="7"/>
  <c r="CN950" i="5"/>
  <c r="CT950" i="5"/>
  <c r="CO950" i="5"/>
  <c r="CJ950" i="5"/>
  <c r="BV950" i="5"/>
  <c r="CS948" i="5"/>
  <c r="AI713" i="7"/>
  <c r="AI711" i="7"/>
  <c r="BK950" i="5"/>
  <c r="CN949" i="5"/>
  <c r="CG949" i="5"/>
  <c r="CO949" i="5"/>
  <c r="CH949" i="5"/>
  <c r="CQ949" i="5"/>
  <c r="CJ949" i="5"/>
  <c r="AI710" i="7"/>
  <c r="AI712" i="7"/>
  <c r="BV948" i="5"/>
  <c r="CT948" i="5"/>
  <c r="CM948" i="5"/>
  <c r="BV947" i="5"/>
  <c r="CN948" i="5"/>
  <c r="CP948" i="5"/>
  <c r="CJ947" i="5"/>
  <c r="CJ948" i="5"/>
  <c r="BK948" i="5"/>
  <c r="CM947" i="5"/>
  <c r="CN947" i="5"/>
  <c r="CG947" i="5"/>
  <c r="BK945" i="5"/>
  <c r="CG946" i="5"/>
  <c r="CH947" i="5"/>
  <c r="BK947" i="5"/>
  <c r="BK946" i="5"/>
  <c r="CH946" i="5"/>
  <c r="CP946" i="5"/>
  <c r="CO945" i="5"/>
  <c r="CQ946" i="5"/>
  <c r="CJ946" i="5"/>
  <c r="BE946" i="5"/>
  <c r="BJ946" i="5" s="1"/>
  <c r="BN946" i="5" s="1"/>
  <c r="BV946" i="5"/>
  <c r="CO946" i="5"/>
  <c r="CG945" i="5"/>
  <c r="AI709" i="7"/>
  <c r="CH945" i="5"/>
  <c r="CP945" i="5"/>
  <c r="CQ945" i="5"/>
  <c r="BV945" i="5"/>
  <c r="BE945" i="5"/>
  <c r="BJ945" i="5" s="1"/>
  <c r="BN945" i="5" s="1"/>
  <c r="AU943" i="5"/>
  <c r="CH943" i="5" s="1"/>
  <c r="P945" i="2"/>
  <c r="CR944" i="5"/>
  <c r="CL944" i="5"/>
  <c r="CI944" i="5"/>
  <c r="CF944" i="5"/>
  <c r="CE944" i="5"/>
  <c r="CD944" i="5"/>
  <c r="CC944" i="5"/>
  <c r="CB944" i="5"/>
  <c r="CA944" i="5"/>
  <c r="BZ944" i="5"/>
  <c r="BY944" i="5"/>
  <c r="BX944" i="5"/>
  <c r="BT944" i="5"/>
  <c r="BS944" i="5"/>
  <c r="BR944" i="5"/>
  <c r="BQ944" i="5"/>
  <c r="BM944" i="5"/>
  <c r="BL944" i="5"/>
  <c r="BH944" i="5"/>
  <c r="BF944" i="5"/>
  <c r="AX944" i="5"/>
  <c r="AU944" i="5"/>
  <c r="CH944" i="5" s="1"/>
  <c r="AS944" i="5"/>
  <c r="CU944" i="5" s="1"/>
  <c r="AQ944" i="5"/>
  <c r="CS944" i="5" s="1"/>
  <c r="AO944" i="5"/>
  <c r="AM944" i="5"/>
  <c r="AK944" i="5"/>
  <c r="AI944" i="5"/>
  <c r="CM944" i="5" s="1"/>
  <c r="AG944" i="5"/>
  <c r="CK944" i="5" s="1"/>
  <c r="AD944" i="5"/>
  <c r="CO944" i="5" s="1"/>
  <c r="AC944" i="5"/>
  <c r="AB944" i="5"/>
  <c r="AA944" i="5"/>
  <c r="Z944" i="5"/>
  <c r="CP944" i="5" s="1"/>
  <c r="Y748" i="6"/>
  <c r="V748" i="6"/>
  <c r="U748" i="6"/>
  <c r="AK707" i="7"/>
  <c r="AJ707" i="7"/>
  <c r="AH707" i="7"/>
  <c r="J707" i="7"/>
  <c r="B707" i="7" s="1"/>
  <c r="AL707" i="7" s="1"/>
  <c r="CR943" i="5"/>
  <c r="CL943" i="5"/>
  <c r="CI943" i="5"/>
  <c r="CF943" i="5"/>
  <c r="CE943" i="5"/>
  <c r="CD943" i="5"/>
  <c r="CC943" i="5"/>
  <c r="CB943" i="5"/>
  <c r="CA943" i="5"/>
  <c r="BZ943" i="5"/>
  <c r="BY943" i="5"/>
  <c r="BX943" i="5"/>
  <c r="BT943" i="5"/>
  <c r="BS943" i="5"/>
  <c r="BR943" i="5"/>
  <c r="BQ943" i="5"/>
  <c r="BM943" i="5"/>
  <c r="BL943" i="5"/>
  <c r="BH943" i="5"/>
  <c r="BF943" i="5"/>
  <c r="AX943" i="5"/>
  <c r="AE944" i="2"/>
  <c r="AA944" i="2"/>
  <c r="Z944" i="2"/>
  <c r="X944" i="2"/>
  <c r="W944" i="2"/>
  <c r="P944" i="2"/>
  <c r="AK706" i="7"/>
  <c r="AJ706" i="7"/>
  <c r="AH706" i="7"/>
  <c r="J706" i="7"/>
  <c r="B706" i="7" s="1"/>
  <c r="AL706" i="7" s="1"/>
  <c r="Y747" i="6"/>
  <c r="V747" i="6"/>
  <c r="U747" i="6"/>
  <c r="AS943" i="5"/>
  <c r="CU943" i="5" s="1"/>
  <c r="AQ943" i="5"/>
  <c r="CG943" i="5" s="1"/>
  <c r="AO943" i="5"/>
  <c r="AM943" i="5"/>
  <c r="AK943" i="5"/>
  <c r="AI943" i="5"/>
  <c r="CQ943" i="5" s="1"/>
  <c r="AG943" i="5"/>
  <c r="CK943" i="5" s="1"/>
  <c r="AD943" i="5"/>
  <c r="CO943" i="5" s="1"/>
  <c r="AC943" i="5"/>
  <c r="AB943" i="5"/>
  <c r="AA943" i="5"/>
  <c r="Z943" i="5"/>
  <c r="CN943" i="5" s="1"/>
  <c r="AK705" i="7"/>
  <c r="AJ705" i="7"/>
  <c r="AH705" i="7"/>
  <c r="J705" i="7"/>
  <c r="B705" i="7" s="1"/>
  <c r="AL705" i="7" s="1"/>
  <c r="CR942" i="5"/>
  <c r="CL942" i="5"/>
  <c r="CI942" i="5"/>
  <c r="CF942" i="5"/>
  <c r="CE942" i="5"/>
  <c r="CD942" i="5"/>
  <c r="CC942" i="5"/>
  <c r="CB942" i="5"/>
  <c r="CA942" i="5"/>
  <c r="BZ942" i="5"/>
  <c r="BY942" i="5"/>
  <c r="BX942" i="5"/>
  <c r="BT942" i="5"/>
  <c r="BS942" i="5"/>
  <c r="BR942" i="5"/>
  <c r="BQ942" i="5"/>
  <c r="BM942" i="5"/>
  <c r="BL942" i="5"/>
  <c r="BH942" i="5"/>
  <c r="BF942" i="5"/>
  <c r="AX942" i="5"/>
  <c r="AU942" i="5"/>
  <c r="CH942" i="5" s="1"/>
  <c r="AS942" i="5"/>
  <c r="CU942" i="5" s="1"/>
  <c r="AQ942" i="5"/>
  <c r="CG942" i="5" s="1"/>
  <c r="AO942" i="5"/>
  <c r="AM942" i="5"/>
  <c r="AK942" i="5"/>
  <c r="AI942" i="5"/>
  <c r="CQ942" i="5" s="1"/>
  <c r="AG942" i="5"/>
  <c r="CK942" i="5" s="1"/>
  <c r="AD942" i="5"/>
  <c r="AC942" i="5"/>
  <c r="AB942" i="5"/>
  <c r="AA942" i="5"/>
  <c r="Z942" i="5"/>
  <c r="BE942" i="5" s="1"/>
  <c r="BJ942" i="5" s="1"/>
  <c r="BN942" i="5" s="1"/>
  <c r="AE943" i="2"/>
  <c r="AA943" i="2"/>
  <c r="Z943" i="2"/>
  <c r="X943" i="2"/>
  <c r="W943" i="2"/>
  <c r="P943" i="2"/>
  <c r="Y746" i="6"/>
  <c r="V746" i="6"/>
  <c r="U746" i="6"/>
  <c r="CR941" i="5"/>
  <c r="CL941" i="5"/>
  <c r="CI941" i="5"/>
  <c r="CF941" i="5"/>
  <c r="CE941" i="5"/>
  <c r="CD941" i="5"/>
  <c r="CC941" i="5"/>
  <c r="CB941" i="5"/>
  <c r="CA941" i="5"/>
  <c r="BZ941" i="5"/>
  <c r="BY941" i="5"/>
  <c r="BX941" i="5"/>
  <c r="BT941" i="5"/>
  <c r="BS941" i="5"/>
  <c r="BR941" i="5"/>
  <c r="BQ941" i="5"/>
  <c r="BM941" i="5"/>
  <c r="BL941" i="5"/>
  <c r="BH941" i="5"/>
  <c r="BF941" i="5"/>
  <c r="AX941" i="5"/>
  <c r="AE942" i="2"/>
  <c r="AA942" i="2"/>
  <c r="Z942" i="2"/>
  <c r="X942" i="2"/>
  <c r="W942" i="2"/>
  <c r="P942" i="2"/>
  <c r="AU941" i="5"/>
  <c r="CT941" i="5" s="1"/>
  <c r="AS941" i="5"/>
  <c r="CU941" i="5" s="1"/>
  <c r="AQ941" i="5"/>
  <c r="CS941" i="5" s="1"/>
  <c r="AO941" i="5"/>
  <c r="AM941" i="5"/>
  <c r="AK941" i="5"/>
  <c r="AI941" i="5"/>
  <c r="CM941" i="5" s="1"/>
  <c r="AG941" i="5"/>
  <c r="CK941" i="5" s="1"/>
  <c r="AD941" i="5"/>
  <c r="CO941" i="5" s="1"/>
  <c r="AC941" i="5"/>
  <c r="AB941" i="5"/>
  <c r="AA941" i="5"/>
  <c r="Z941" i="5"/>
  <c r="CN941" i="5" s="1"/>
  <c r="AK704" i="7"/>
  <c r="AJ704" i="7"/>
  <c r="AH704" i="7"/>
  <c r="J704" i="7"/>
  <c r="B704" i="7" s="1"/>
  <c r="AL704" i="7" s="1"/>
  <c r="Y745" i="6"/>
  <c r="V745" i="6"/>
  <c r="U745" i="6"/>
  <c r="CR940" i="5"/>
  <c r="CL940" i="5"/>
  <c r="CI940" i="5"/>
  <c r="CF940" i="5"/>
  <c r="CE940" i="5"/>
  <c r="CD940" i="5"/>
  <c r="CC940" i="5"/>
  <c r="CB940" i="5"/>
  <c r="CA940" i="5"/>
  <c r="BZ940" i="5"/>
  <c r="BY940" i="5"/>
  <c r="BX940" i="5"/>
  <c r="BT940" i="5"/>
  <c r="BS940" i="5"/>
  <c r="BR940" i="5"/>
  <c r="BQ940" i="5"/>
  <c r="BM940" i="5"/>
  <c r="BL940" i="5"/>
  <c r="BH940" i="5"/>
  <c r="BF940" i="5"/>
  <c r="AX940" i="5"/>
  <c r="AE941" i="2"/>
  <c r="AA941" i="2"/>
  <c r="Z941" i="2"/>
  <c r="X941" i="2"/>
  <c r="W941" i="2"/>
  <c r="P941" i="2"/>
  <c r="AU940" i="5"/>
  <c r="CT940" i="5" s="1"/>
  <c r="AS940" i="5"/>
  <c r="CU940" i="5" s="1"/>
  <c r="AQ940" i="5"/>
  <c r="CS940" i="5" s="1"/>
  <c r="AO940" i="5"/>
  <c r="AM940" i="5"/>
  <c r="AK940" i="5"/>
  <c r="AI940" i="5"/>
  <c r="CM940" i="5" s="1"/>
  <c r="AG940" i="5"/>
  <c r="CK940" i="5" s="1"/>
  <c r="AD940" i="5"/>
  <c r="CO940" i="5" s="1"/>
  <c r="AC940" i="5"/>
  <c r="AB940" i="5"/>
  <c r="AA940" i="5"/>
  <c r="Z940" i="5"/>
  <c r="BE940" i="5" s="1"/>
  <c r="BJ940" i="5" s="1"/>
  <c r="BN940" i="5" s="1"/>
  <c r="Y744" i="6"/>
  <c r="V744" i="6"/>
  <c r="U744" i="6"/>
  <c r="AK703" i="7"/>
  <c r="AJ703" i="7"/>
  <c r="AH703" i="7"/>
  <c r="J703" i="7"/>
  <c r="B703" i="7" s="1"/>
  <c r="AL703" i="7" s="1"/>
  <c r="CR939" i="5"/>
  <c r="CL939" i="5"/>
  <c r="CI939" i="5"/>
  <c r="CF939" i="5"/>
  <c r="CE939" i="5"/>
  <c r="CD939" i="5"/>
  <c r="CC939" i="5"/>
  <c r="CB939" i="5"/>
  <c r="CA939" i="5"/>
  <c r="BZ939" i="5"/>
  <c r="BY939" i="5"/>
  <c r="BX939" i="5"/>
  <c r="BT939" i="5"/>
  <c r="BS939" i="5"/>
  <c r="BR939" i="5"/>
  <c r="BQ939" i="5"/>
  <c r="BM939" i="5"/>
  <c r="BL939" i="5"/>
  <c r="BH939" i="5"/>
  <c r="BF939" i="5"/>
  <c r="AX939" i="5"/>
  <c r="AE940" i="2"/>
  <c r="AA940" i="2"/>
  <c r="Z940" i="2"/>
  <c r="X940" i="2"/>
  <c r="W940" i="2"/>
  <c r="P940" i="2"/>
  <c r="AU939" i="5"/>
  <c r="CT939" i="5" s="1"/>
  <c r="AS939" i="5"/>
  <c r="CU939" i="5" s="1"/>
  <c r="AQ939" i="5"/>
  <c r="CG939" i="5" s="1"/>
  <c r="AO939" i="5"/>
  <c r="AM939" i="5"/>
  <c r="AK939" i="5"/>
  <c r="AI939" i="5"/>
  <c r="CM939" i="5" s="1"/>
  <c r="AG939" i="5"/>
  <c r="CK939" i="5" s="1"/>
  <c r="AD939" i="5"/>
  <c r="BV939" i="5" s="1"/>
  <c r="AC939" i="5"/>
  <c r="AB939" i="5"/>
  <c r="AA939" i="5"/>
  <c r="Z939" i="5"/>
  <c r="CN939" i="5" s="1"/>
  <c r="AK702" i="7"/>
  <c r="AJ702" i="7"/>
  <c r="AH702" i="7"/>
  <c r="J702" i="7"/>
  <c r="B702" i="7" s="1"/>
  <c r="AL702" i="7" s="1"/>
  <c r="Y743" i="6"/>
  <c r="V743" i="6"/>
  <c r="U743" i="6"/>
  <c r="AI703" i="7" l="1"/>
  <c r="AI704" i="7"/>
  <c r="AI705" i="7"/>
  <c r="CQ944" i="5"/>
  <c r="BK944" i="5"/>
  <c r="BV943" i="5"/>
  <c r="CT943" i="5"/>
  <c r="CM943" i="5"/>
  <c r="AI707" i="7"/>
  <c r="BK943" i="5"/>
  <c r="CJ943" i="5"/>
  <c r="BE944" i="5"/>
  <c r="BJ944" i="5" s="1"/>
  <c r="BN944" i="5" s="1"/>
  <c r="CJ944" i="5"/>
  <c r="CN944" i="5"/>
  <c r="CG944" i="5"/>
  <c r="CT944" i="5"/>
  <c r="BV944" i="5"/>
  <c r="CP943" i="5"/>
  <c r="BE943" i="5"/>
  <c r="BJ943" i="5" s="1"/>
  <c r="BN943" i="5" s="1"/>
  <c r="CS943" i="5"/>
  <c r="BK942" i="5"/>
  <c r="AI702" i="7"/>
  <c r="AI706" i="7"/>
  <c r="CJ942" i="5"/>
  <c r="CS942" i="5"/>
  <c r="CT942" i="5"/>
  <c r="BV942" i="5"/>
  <c r="CM942" i="5"/>
  <c r="CN942" i="5"/>
  <c r="CO942" i="5"/>
  <c r="CP942" i="5"/>
  <c r="CG941" i="5"/>
  <c r="CH941" i="5"/>
  <c r="CP941" i="5"/>
  <c r="CQ941" i="5"/>
  <c r="CJ941" i="5"/>
  <c r="CN940" i="5"/>
  <c r="BE941" i="5"/>
  <c r="BJ941" i="5" s="1"/>
  <c r="BN941" i="5" s="1"/>
  <c r="BV941" i="5"/>
  <c r="BK941" i="5"/>
  <c r="CH939" i="5"/>
  <c r="CG940" i="5"/>
  <c r="CH940" i="5"/>
  <c r="CP940" i="5"/>
  <c r="CQ940" i="5"/>
  <c r="CP939" i="5"/>
  <c r="CJ940" i="5"/>
  <c r="BE939" i="5"/>
  <c r="BJ939" i="5" s="1"/>
  <c r="BN939" i="5" s="1"/>
  <c r="BV940" i="5"/>
  <c r="BK940" i="5"/>
  <c r="CQ939" i="5"/>
  <c r="CS939" i="5"/>
  <c r="CJ939" i="5"/>
  <c r="BK939" i="5"/>
  <c r="CO939" i="5"/>
  <c r="CR938" i="5"/>
  <c r="CL938" i="5"/>
  <c r="CI938" i="5"/>
  <c r="CF938" i="5"/>
  <c r="CE938" i="5"/>
  <c r="CD938" i="5"/>
  <c r="CC938" i="5"/>
  <c r="CB938" i="5"/>
  <c r="CA938" i="5"/>
  <c r="BZ938" i="5"/>
  <c r="BY938" i="5"/>
  <c r="BX938" i="5"/>
  <c r="BT938" i="5"/>
  <c r="BS938" i="5"/>
  <c r="BR938" i="5"/>
  <c r="BQ938" i="5"/>
  <c r="BM938" i="5"/>
  <c r="BL938" i="5"/>
  <c r="BH938" i="5"/>
  <c r="BF938" i="5"/>
  <c r="AX938" i="5"/>
  <c r="AE939" i="2"/>
  <c r="AA939" i="2"/>
  <c r="Z939" i="2"/>
  <c r="X939" i="2"/>
  <c r="W939" i="2"/>
  <c r="P939" i="2"/>
  <c r="AK701" i="7"/>
  <c r="AJ701" i="7"/>
  <c r="AH701" i="7"/>
  <c r="J701" i="7"/>
  <c r="B701" i="7" s="1"/>
  <c r="AL701" i="7" s="1"/>
  <c r="Y742" i="6"/>
  <c r="V742" i="6"/>
  <c r="U742" i="6"/>
  <c r="AU938" i="5"/>
  <c r="CT938" i="5" s="1"/>
  <c r="AS938" i="5"/>
  <c r="CU938" i="5" s="1"/>
  <c r="AQ938" i="5"/>
  <c r="CS938" i="5" s="1"/>
  <c r="AO938" i="5"/>
  <c r="AM938" i="5"/>
  <c r="AK938" i="5"/>
  <c r="AI938" i="5"/>
  <c r="CM938" i="5" s="1"/>
  <c r="AG938" i="5"/>
  <c r="CK938" i="5" s="1"/>
  <c r="AD938" i="5"/>
  <c r="CO938" i="5" s="1"/>
  <c r="AC938" i="5"/>
  <c r="AB938" i="5"/>
  <c r="AA938" i="5"/>
  <c r="Z938" i="5"/>
  <c r="BE938" i="5" s="1"/>
  <c r="BJ938" i="5" s="1"/>
  <c r="BN938" i="5" s="1"/>
  <c r="CR937" i="5"/>
  <c r="CL937" i="5"/>
  <c r="CI937" i="5"/>
  <c r="CF937" i="5"/>
  <c r="CE937" i="5"/>
  <c r="CD937" i="5"/>
  <c r="CC937" i="5"/>
  <c r="CB937" i="5"/>
  <c r="CA937" i="5"/>
  <c r="BZ937" i="5"/>
  <c r="BY937" i="5"/>
  <c r="BX937" i="5"/>
  <c r="BT937" i="5"/>
  <c r="BS937" i="5"/>
  <c r="BR937" i="5"/>
  <c r="BQ937" i="5"/>
  <c r="BM937" i="5"/>
  <c r="BL937" i="5"/>
  <c r="BH937" i="5"/>
  <c r="BF937" i="5"/>
  <c r="AX937" i="5"/>
  <c r="AE938" i="2"/>
  <c r="AA938" i="2"/>
  <c r="Z938" i="2"/>
  <c r="X938" i="2"/>
  <c r="W938" i="2"/>
  <c r="P938" i="2"/>
  <c r="AK700" i="7"/>
  <c r="AJ700" i="7"/>
  <c r="AH700" i="7"/>
  <c r="J700" i="7"/>
  <c r="B700" i="7" s="1"/>
  <c r="AL700" i="7" s="1"/>
  <c r="Y741" i="6"/>
  <c r="V741" i="6"/>
  <c r="U741" i="6"/>
  <c r="AU937" i="5"/>
  <c r="CT937" i="5" s="1"/>
  <c r="AS937" i="5"/>
  <c r="CU937" i="5" s="1"/>
  <c r="AQ937" i="5"/>
  <c r="CS937" i="5" s="1"/>
  <c r="AO937" i="5"/>
  <c r="AM937" i="5"/>
  <c r="AK937" i="5"/>
  <c r="AI937" i="5"/>
  <c r="CM937" i="5" s="1"/>
  <c r="AG937" i="5"/>
  <c r="CK937" i="5" s="1"/>
  <c r="AD937" i="5"/>
  <c r="AC937" i="5"/>
  <c r="AB937" i="5"/>
  <c r="AA937" i="5"/>
  <c r="Z937" i="5"/>
  <c r="CN937" i="5" s="1"/>
  <c r="AE937" i="2"/>
  <c r="AA937" i="2"/>
  <c r="Z937" i="2"/>
  <c r="X937" i="2"/>
  <c r="W937" i="2"/>
  <c r="P937" i="2"/>
  <c r="P936" i="2"/>
  <c r="W936" i="2"/>
  <c r="X936" i="2"/>
  <c r="Z936" i="2"/>
  <c r="AK699" i="7"/>
  <c r="AJ699" i="7"/>
  <c r="AH699" i="7"/>
  <c r="J699" i="7"/>
  <c r="B699" i="7" s="1"/>
  <c r="AL699" i="7" s="1"/>
  <c r="Y740" i="6"/>
  <c r="V740" i="6"/>
  <c r="U740" i="6"/>
  <c r="CR936" i="5"/>
  <c r="CL936" i="5"/>
  <c r="CI936" i="5"/>
  <c r="CF936" i="5"/>
  <c r="CE936" i="5"/>
  <c r="CD936" i="5"/>
  <c r="CC936" i="5"/>
  <c r="CB936" i="5"/>
  <c r="CA936" i="5"/>
  <c r="BZ936" i="5"/>
  <c r="BY936" i="5"/>
  <c r="BX936" i="5"/>
  <c r="BT936" i="5"/>
  <c r="BS936" i="5"/>
  <c r="BR936" i="5"/>
  <c r="BQ936" i="5"/>
  <c r="BM936" i="5"/>
  <c r="BL936" i="5"/>
  <c r="BH936" i="5"/>
  <c r="BF936" i="5"/>
  <c r="AX936" i="5"/>
  <c r="AU936" i="5"/>
  <c r="CT936" i="5" s="1"/>
  <c r="AS936" i="5"/>
  <c r="CU936" i="5" s="1"/>
  <c r="AQ936" i="5"/>
  <c r="CG936" i="5" s="1"/>
  <c r="AO936" i="5"/>
  <c r="AM936" i="5"/>
  <c r="AK936" i="5"/>
  <c r="AI936" i="5"/>
  <c r="CQ936" i="5" s="1"/>
  <c r="AG936" i="5"/>
  <c r="CK936" i="5" s="1"/>
  <c r="AD936" i="5"/>
  <c r="AC936" i="5"/>
  <c r="AB936" i="5"/>
  <c r="AA936" i="5"/>
  <c r="Z936" i="5"/>
  <c r="CN936" i="5" s="1"/>
  <c r="CR935" i="5"/>
  <c r="CL935" i="5"/>
  <c r="CI935" i="5"/>
  <c r="CF935" i="5"/>
  <c r="CE935" i="5"/>
  <c r="CD935" i="5"/>
  <c r="CC935" i="5"/>
  <c r="CB935" i="5"/>
  <c r="CA935" i="5"/>
  <c r="BZ935" i="5"/>
  <c r="BY935" i="5"/>
  <c r="BX935" i="5"/>
  <c r="BT935" i="5"/>
  <c r="BS935" i="5"/>
  <c r="BR935" i="5"/>
  <c r="BQ935" i="5"/>
  <c r="BM935" i="5"/>
  <c r="BL935" i="5"/>
  <c r="BH935" i="5"/>
  <c r="BF935" i="5"/>
  <c r="AX935" i="5"/>
  <c r="AE936" i="2"/>
  <c r="AA936" i="2"/>
  <c r="AU935" i="5"/>
  <c r="CT935" i="5" s="1"/>
  <c r="AS935" i="5"/>
  <c r="CU935" i="5" s="1"/>
  <c r="AQ935" i="5"/>
  <c r="CS935" i="5" s="1"/>
  <c r="AO935" i="5"/>
  <c r="AM935" i="5"/>
  <c r="AK935" i="5"/>
  <c r="AI935" i="5"/>
  <c r="CM935" i="5" s="1"/>
  <c r="AG935" i="5"/>
  <c r="CK935" i="5" s="1"/>
  <c r="AD935" i="5"/>
  <c r="BV935" i="5" s="1"/>
  <c r="AC935" i="5"/>
  <c r="AB935" i="5"/>
  <c r="AA935" i="5"/>
  <c r="Z935" i="5"/>
  <c r="CP935" i="5" s="1"/>
  <c r="AK698" i="7"/>
  <c r="AJ698" i="7"/>
  <c r="AH698" i="7"/>
  <c r="J698" i="7"/>
  <c r="B698" i="7" s="1"/>
  <c r="AL698" i="7" s="1"/>
  <c r="Y739" i="6"/>
  <c r="V739" i="6"/>
  <c r="U739" i="6"/>
  <c r="AE935" i="2"/>
  <c r="AA935" i="2"/>
  <c r="Z935" i="2"/>
  <c r="X935" i="2"/>
  <c r="W935" i="2"/>
  <c r="P935" i="2"/>
  <c r="CR934" i="5"/>
  <c r="CL934" i="5"/>
  <c r="CI934" i="5"/>
  <c r="CF934" i="5"/>
  <c r="CE934" i="5"/>
  <c r="CD934" i="5"/>
  <c r="CC934" i="5"/>
  <c r="CB934" i="5"/>
  <c r="CA934" i="5"/>
  <c r="BZ934" i="5"/>
  <c r="BY934" i="5"/>
  <c r="BX934" i="5"/>
  <c r="BT934" i="5"/>
  <c r="BS934" i="5"/>
  <c r="BR934" i="5"/>
  <c r="BQ934" i="5"/>
  <c r="BM934" i="5"/>
  <c r="BL934" i="5"/>
  <c r="BH934" i="5"/>
  <c r="BF934" i="5"/>
  <c r="AX934" i="5"/>
  <c r="AU934" i="5"/>
  <c r="CH934" i="5" s="1"/>
  <c r="AS934" i="5"/>
  <c r="CU934" i="5" s="1"/>
  <c r="AQ934" i="5"/>
  <c r="CS934" i="5" s="1"/>
  <c r="AO934" i="5"/>
  <c r="AM934" i="5"/>
  <c r="AK934" i="5"/>
  <c r="AI934" i="5"/>
  <c r="CQ934" i="5" s="1"/>
  <c r="AG934" i="5"/>
  <c r="CK934" i="5" s="1"/>
  <c r="AD934" i="5"/>
  <c r="AC934" i="5"/>
  <c r="AB934" i="5"/>
  <c r="AA934" i="5"/>
  <c r="Z934" i="5"/>
  <c r="CN934" i="5" s="1"/>
  <c r="AK697" i="7"/>
  <c r="AJ697" i="7"/>
  <c r="AH697" i="7"/>
  <c r="J697" i="7"/>
  <c r="B697" i="7" s="1"/>
  <c r="AL697" i="7" s="1"/>
  <c r="Y738" i="6"/>
  <c r="V738" i="6"/>
  <c r="U738" i="6"/>
  <c r="CR933" i="5"/>
  <c r="CL933" i="5"/>
  <c r="CI933" i="5"/>
  <c r="CF933" i="5"/>
  <c r="CE933" i="5"/>
  <c r="CD933" i="5"/>
  <c r="CC933" i="5"/>
  <c r="CB933" i="5"/>
  <c r="CA933" i="5"/>
  <c r="BZ933" i="5"/>
  <c r="BY933" i="5"/>
  <c r="BX933" i="5"/>
  <c r="BT933" i="5"/>
  <c r="BS933" i="5"/>
  <c r="BR933" i="5"/>
  <c r="BQ933" i="5"/>
  <c r="BM933" i="5"/>
  <c r="BL933" i="5"/>
  <c r="BH933" i="5"/>
  <c r="BF933" i="5"/>
  <c r="AX933" i="5"/>
  <c r="AE934" i="2"/>
  <c r="AA934" i="2"/>
  <c r="Z934" i="2"/>
  <c r="X934" i="2"/>
  <c r="W934" i="2"/>
  <c r="P934" i="2"/>
  <c r="AU933" i="5"/>
  <c r="CH933" i="5" s="1"/>
  <c r="AS933" i="5"/>
  <c r="CU933" i="5" s="1"/>
  <c r="AQ933" i="5"/>
  <c r="CG933" i="5" s="1"/>
  <c r="AO933" i="5"/>
  <c r="AM933" i="5"/>
  <c r="AK933" i="5"/>
  <c r="AI933" i="5"/>
  <c r="CQ933" i="5" s="1"/>
  <c r="AG933" i="5"/>
  <c r="CK933" i="5" s="1"/>
  <c r="AD933" i="5"/>
  <c r="CJ933" i="5" s="1"/>
  <c r="AC933" i="5"/>
  <c r="AB933" i="5"/>
  <c r="AA933" i="5"/>
  <c r="Z933" i="5"/>
  <c r="CP933" i="5" s="1"/>
  <c r="AK696" i="7"/>
  <c r="AJ696" i="7"/>
  <c r="AH696" i="7"/>
  <c r="J696" i="7"/>
  <c r="B696" i="7" s="1"/>
  <c r="AL696" i="7" s="1"/>
  <c r="Y737" i="6"/>
  <c r="V737" i="6"/>
  <c r="U737" i="6"/>
  <c r="CR932" i="5"/>
  <c r="CL932" i="5"/>
  <c r="CI932" i="5"/>
  <c r="CF932" i="5"/>
  <c r="CE932" i="5"/>
  <c r="CD932" i="5"/>
  <c r="CC932" i="5"/>
  <c r="CB932" i="5"/>
  <c r="CA932" i="5"/>
  <c r="BZ932" i="5"/>
  <c r="BY932" i="5"/>
  <c r="BX932" i="5"/>
  <c r="BT932" i="5"/>
  <c r="BS932" i="5"/>
  <c r="BR932" i="5"/>
  <c r="BQ932" i="5"/>
  <c r="BM932" i="5"/>
  <c r="BL932" i="5"/>
  <c r="BH932" i="5"/>
  <c r="BF932" i="5"/>
  <c r="AE933" i="2"/>
  <c r="AA933" i="2"/>
  <c r="Z933" i="2"/>
  <c r="X933" i="2"/>
  <c r="W933" i="2"/>
  <c r="P933" i="2"/>
  <c r="AX932" i="5"/>
  <c r="AU932" i="5"/>
  <c r="CT932" i="5" s="1"/>
  <c r="AS932" i="5"/>
  <c r="CU932" i="5" s="1"/>
  <c r="AQ932" i="5"/>
  <c r="CS932" i="5" s="1"/>
  <c r="AO932" i="5"/>
  <c r="AM932" i="5"/>
  <c r="AK932" i="5"/>
  <c r="AI932" i="5"/>
  <c r="CM932" i="5" s="1"/>
  <c r="AG932" i="5"/>
  <c r="CK932" i="5" s="1"/>
  <c r="AD932" i="5"/>
  <c r="AC932" i="5"/>
  <c r="AB932" i="5"/>
  <c r="AA932" i="5"/>
  <c r="Z932" i="5"/>
  <c r="BE932" i="5" s="1"/>
  <c r="BJ932" i="5" s="1"/>
  <c r="BN932" i="5" s="1"/>
  <c r="AK695" i="7"/>
  <c r="AJ695" i="7"/>
  <c r="AH695" i="7"/>
  <c r="J695" i="7"/>
  <c r="B695" i="7" s="1"/>
  <c r="AL695" i="7" s="1"/>
  <c r="Y736" i="6"/>
  <c r="V736" i="6"/>
  <c r="U736" i="6"/>
  <c r="CR931" i="5"/>
  <c r="CL931" i="5"/>
  <c r="CI931" i="5"/>
  <c r="CF931" i="5"/>
  <c r="CE931" i="5"/>
  <c r="CD931" i="5"/>
  <c r="CC931" i="5"/>
  <c r="CB931" i="5"/>
  <c r="CA931" i="5"/>
  <c r="BZ931" i="5"/>
  <c r="BY931" i="5"/>
  <c r="BX931" i="5"/>
  <c r="BT931" i="5"/>
  <c r="BS931" i="5"/>
  <c r="BR931" i="5"/>
  <c r="BQ931" i="5"/>
  <c r="BM931" i="5"/>
  <c r="BL931" i="5"/>
  <c r="BH931" i="5"/>
  <c r="BF931" i="5"/>
  <c r="AX931" i="5"/>
  <c r="AE932" i="2"/>
  <c r="AA932" i="2"/>
  <c r="Z932" i="2"/>
  <c r="X932" i="2"/>
  <c r="W932" i="2"/>
  <c r="P932" i="2"/>
  <c r="AU931" i="5"/>
  <c r="CT931" i="5" s="1"/>
  <c r="AS931" i="5"/>
  <c r="CU931" i="5" s="1"/>
  <c r="AQ931" i="5"/>
  <c r="CS931" i="5" s="1"/>
  <c r="AO931" i="5"/>
  <c r="AM931" i="5"/>
  <c r="AM930" i="5"/>
  <c r="AK931" i="5"/>
  <c r="AI931" i="5"/>
  <c r="CM931" i="5" s="1"/>
  <c r="AG931" i="5"/>
  <c r="CK931" i="5" s="1"/>
  <c r="AD931" i="5"/>
  <c r="CO931" i="5" s="1"/>
  <c r="AC931" i="5"/>
  <c r="AB931" i="5"/>
  <c r="AA931" i="5"/>
  <c r="Z931" i="5"/>
  <c r="BE931" i="5" s="1"/>
  <c r="BJ931" i="5" s="1"/>
  <c r="BN931" i="5" s="1"/>
  <c r="AK694" i="7"/>
  <c r="AJ694" i="7"/>
  <c r="AH694" i="7"/>
  <c r="J694" i="7"/>
  <c r="B694" i="7" s="1"/>
  <c r="AL694" i="7" s="1"/>
  <c r="Y735" i="6"/>
  <c r="V735" i="6"/>
  <c r="U735" i="6"/>
  <c r="CR930" i="5"/>
  <c r="CL930" i="5"/>
  <c r="CI930" i="5"/>
  <c r="CF930" i="5"/>
  <c r="CE930" i="5"/>
  <c r="CD930" i="5"/>
  <c r="CC930" i="5"/>
  <c r="CB930" i="5"/>
  <c r="CA930" i="5"/>
  <c r="BZ930" i="5"/>
  <c r="BY930" i="5"/>
  <c r="BX930" i="5"/>
  <c r="BT930" i="5"/>
  <c r="BS930" i="5"/>
  <c r="BR930" i="5"/>
  <c r="BQ930" i="5"/>
  <c r="BM930" i="5"/>
  <c r="BL930" i="5"/>
  <c r="BH930" i="5"/>
  <c r="BF930" i="5"/>
  <c r="AX930" i="5"/>
  <c r="AQ930" i="5"/>
  <c r="CS930" i="5" s="1"/>
  <c r="AS930" i="5"/>
  <c r="CU930" i="5" s="1"/>
  <c r="AU930" i="5"/>
  <c r="CT930" i="5" s="1"/>
  <c r="AO930" i="5"/>
  <c r="AK930" i="5"/>
  <c r="AI930" i="5"/>
  <c r="CM930" i="5" s="1"/>
  <c r="AG930" i="5"/>
  <c r="CK930" i="5" s="1"/>
  <c r="AD930" i="5"/>
  <c r="CO930" i="5" s="1"/>
  <c r="AC930" i="5"/>
  <c r="AB930" i="5"/>
  <c r="AA930" i="5"/>
  <c r="Z930" i="5"/>
  <c r="CP930" i="5" s="1"/>
  <c r="AE931" i="2"/>
  <c r="AA931" i="2"/>
  <c r="Z931" i="2"/>
  <c r="X931" i="2"/>
  <c r="W931" i="2"/>
  <c r="P931" i="2"/>
  <c r="AK693" i="7"/>
  <c r="AJ693" i="7"/>
  <c r="AH693" i="7"/>
  <c r="J693" i="7"/>
  <c r="B693" i="7" s="1"/>
  <c r="AL693" i="7" s="1"/>
  <c r="Y734" i="6"/>
  <c r="V734" i="6"/>
  <c r="U734" i="6"/>
  <c r="CR929" i="5"/>
  <c r="CL929" i="5"/>
  <c r="CI929" i="5"/>
  <c r="CF929" i="5"/>
  <c r="CE929" i="5"/>
  <c r="CD929" i="5"/>
  <c r="CC929" i="5"/>
  <c r="CB929" i="5"/>
  <c r="CA929" i="5"/>
  <c r="BZ929" i="5"/>
  <c r="BY929" i="5"/>
  <c r="BX929" i="5"/>
  <c r="BT929" i="5"/>
  <c r="BS929" i="5"/>
  <c r="BR929" i="5"/>
  <c r="BQ929" i="5"/>
  <c r="BM929" i="5"/>
  <c r="BL929" i="5"/>
  <c r="BH929" i="5"/>
  <c r="BF929" i="5"/>
  <c r="AX929" i="5"/>
  <c r="AE930" i="2"/>
  <c r="AA930" i="2"/>
  <c r="Z930" i="2"/>
  <c r="X930" i="2"/>
  <c r="W930" i="2"/>
  <c r="P930" i="2"/>
  <c r="AU929" i="5"/>
  <c r="CT929" i="5" s="1"/>
  <c r="AS929" i="5"/>
  <c r="CU929" i="5" s="1"/>
  <c r="AQ929" i="5"/>
  <c r="CS929" i="5" s="1"/>
  <c r="AO929" i="5"/>
  <c r="AM929" i="5"/>
  <c r="AK929" i="5"/>
  <c r="AI929" i="5"/>
  <c r="CM929" i="5" s="1"/>
  <c r="AG929" i="5"/>
  <c r="CK929" i="5" s="1"/>
  <c r="AD929" i="5"/>
  <c r="CJ929" i="5" s="1"/>
  <c r="AC929" i="5"/>
  <c r="AB929" i="5"/>
  <c r="AA929" i="5"/>
  <c r="Z929" i="5"/>
  <c r="CN929" i="5" s="1"/>
  <c r="AK692" i="7"/>
  <c r="AJ692" i="7"/>
  <c r="AH692" i="7"/>
  <c r="J692" i="7"/>
  <c r="B692" i="7" s="1"/>
  <c r="AL692" i="7" s="1"/>
  <c r="Y733" i="6"/>
  <c r="V733" i="6"/>
  <c r="U733" i="6"/>
  <c r="CR928" i="5"/>
  <c r="CL928" i="5"/>
  <c r="CI928" i="5"/>
  <c r="CF928" i="5"/>
  <c r="CE928" i="5"/>
  <c r="CD928" i="5"/>
  <c r="CC928" i="5"/>
  <c r="CB928" i="5"/>
  <c r="CA928" i="5"/>
  <c r="BZ928" i="5"/>
  <c r="BY928" i="5"/>
  <c r="BX928" i="5"/>
  <c r="BT928" i="5"/>
  <c r="BS928" i="5"/>
  <c r="BR928" i="5"/>
  <c r="BQ928" i="5"/>
  <c r="BM928" i="5"/>
  <c r="BL928" i="5"/>
  <c r="BH928" i="5"/>
  <c r="BF928" i="5"/>
  <c r="AX928" i="5"/>
  <c r="AU928" i="5"/>
  <c r="CT928" i="5" s="1"/>
  <c r="AS928" i="5"/>
  <c r="CU928" i="5" s="1"/>
  <c r="AQ928" i="5"/>
  <c r="CG928" i="5" s="1"/>
  <c r="AO928" i="5"/>
  <c r="AM928" i="5"/>
  <c r="AK928" i="5"/>
  <c r="AI928" i="5"/>
  <c r="CM928" i="5" s="1"/>
  <c r="AG928" i="5"/>
  <c r="CK928" i="5" s="1"/>
  <c r="Z928" i="5"/>
  <c r="CN928" i="5" s="1"/>
  <c r="AD928" i="5"/>
  <c r="CJ928" i="5" s="1"/>
  <c r="AC928" i="5"/>
  <c r="AB928" i="5"/>
  <c r="AA928" i="5"/>
  <c r="AK691" i="7"/>
  <c r="AJ691" i="7"/>
  <c r="AH691" i="7"/>
  <c r="J691" i="7"/>
  <c r="B691" i="7" s="1"/>
  <c r="AL691" i="7" s="1"/>
  <c r="Y732" i="6"/>
  <c r="V732" i="6"/>
  <c r="U732" i="6"/>
  <c r="AE929" i="2"/>
  <c r="AA929" i="2"/>
  <c r="Z929" i="2"/>
  <c r="X929" i="2"/>
  <c r="W929" i="2"/>
  <c r="P929" i="2"/>
  <c r="CR927" i="5"/>
  <c r="CL927" i="5"/>
  <c r="CI927" i="5"/>
  <c r="CF927" i="5"/>
  <c r="CE927" i="5"/>
  <c r="CD927" i="5"/>
  <c r="CC927" i="5"/>
  <c r="CB927" i="5"/>
  <c r="CA927" i="5"/>
  <c r="BZ927" i="5"/>
  <c r="BY927" i="5"/>
  <c r="BX927" i="5"/>
  <c r="BT927" i="5"/>
  <c r="BS927" i="5"/>
  <c r="BR927" i="5"/>
  <c r="BQ927" i="5"/>
  <c r="BM927" i="5"/>
  <c r="BL927" i="5"/>
  <c r="BH927" i="5"/>
  <c r="BF927" i="5"/>
  <c r="AX927" i="5"/>
  <c r="AE928" i="2"/>
  <c r="AA928" i="2"/>
  <c r="Z928" i="2"/>
  <c r="X928" i="2"/>
  <c r="W928" i="2"/>
  <c r="P928" i="2"/>
  <c r="AU927" i="5"/>
  <c r="CH927" i="5" s="1"/>
  <c r="AS927" i="5"/>
  <c r="CU927" i="5" s="1"/>
  <c r="AQ927" i="5"/>
  <c r="CS927" i="5" s="1"/>
  <c r="AO927" i="5"/>
  <c r="AM927" i="5"/>
  <c r="AK927" i="5"/>
  <c r="AI927" i="5"/>
  <c r="CQ927" i="5" s="1"/>
  <c r="AG927" i="5"/>
  <c r="CK927" i="5" s="1"/>
  <c r="AD927" i="5"/>
  <c r="CJ927" i="5" s="1"/>
  <c r="AC927" i="5"/>
  <c r="AB927" i="5"/>
  <c r="AA927" i="5"/>
  <c r="Z927" i="5"/>
  <c r="BE927" i="5" s="1"/>
  <c r="BJ927" i="5" s="1"/>
  <c r="BN927" i="5" s="1"/>
  <c r="Y731" i="6"/>
  <c r="V731" i="6"/>
  <c r="U731" i="6"/>
  <c r="AK690" i="7"/>
  <c r="AJ690" i="7"/>
  <c r="AH690" i="7"/>
  <c r="J690" i="7"/>
  <c r="B690" i="7" s="1"/>
  <c r="AL690" i="7" s="1"/>
  <c r="CR926" i="5"/>
  <c r="CL926" i="5"/>
  <c r="CI926" i="5"/>
  <c r="CF926" i="5"/>
  <c r="CE926" i="5"/>
  <c r="CD926" i="5"/>
  <c r="CC926" i="5"/>
  <c r="CB926" i="5"/>
  <c r="CA926" i="5"/>
  <c r="BZ926" i="5"/>
  <c r="BY926" i="5"/>
  <c r="BX926" i="5"/>
  <c r="BT926" i="5"/>
  <c r="BS926" i="5"/>
  <c r="BR926" i="5"/>
  <c r="BQ926" i="5"/>
  <c r="BM926" i="5"/>
  <c r="BL926" i="5"/>
  <c r="BH926" i="5"/>
  <c r="BF926" i="5"/>
  <c r="AX926" i="5"/>
  <c r="AE927" i="2"/>
  <c r="AA927" i="2"/>
  <c r="Z927" i="2"/>
  <c r="X927" i="2"/>
  <c r="W927" i="2"/>
  <c r="P927" i="2"/>
  <c r="AU926" i="5"/>
  <c r="CT926" i="5" s="1"/>
  <c r="AS926" i="5"/>
  <c r="CU926" i="5" s="1"/>
  <c r="AQ926" i="5"/>
  <c r="CS926" i="5" s="1"/>
  <c r="AO926" i="5"/>
  <c r="AM926" i="5"/>
  <c r="AK926" i="5"/>
  <c r="AI926" i="5"/>
  <c r="CM926" i="5" s="1"/>
  <c r="AG926" i="5"/>
  <c r="CK926" i="5" s="1"/>
  <c r="AD926" i="5"/>
  <c r="BV926" i="5" s="1"/>
  <c r="AC926" i="5"/>
  <c r="AB926" i="5"/>
  <c r="AA926" i="5"/>
  <c r="Z926" i="5"/>
  <c r="CN926" i="5" s="1"/>
  <c r="AK689" i="7"/>
  <c r="AJ689" i="7"/>
  <c r="AH689" i="7"/>
  <c r="J689" i="7"/>
  <c r="B689" i="7" s="1"/>
  <c r="AL689" i="7" s="1"/>
  <c r="Y730" i="6"/>
  <c r="V730" i="6"/>
  <c r="U730" i="6"/>
  <c r="AE926" i="2"/>
  <c r="AA926" i="2"/>
  <c r="Z926" i="2"/>
  <c r="X926" i="2"/>
  <c r="W926" i="2"/>
  <c r="P926" i="2"/>
  <c r="CR925" i="5"/>
  <c r="CL925" i="5"/>
  <c r="CI925" i="5"/>
  <c r="CF925" i="5"/>
  <c r="CE925" i="5"/>
  <c r="CD925" i="5"/>
  <c r="CC925" i="5"/>
  <c r="CB925" i="5"/>
  <c r="CA925" i="5"/>
  <c r="BZ925" i="5"/>
  <c r="BY925" i="5"/>
  <c r="BX925" i="5"/>
  <c r="BT925" i="5"/>
  <c r="BS925" i="5"/>
  <c r="BR925" i="5"/>
  <c r="BQ925" i="5"/>
  <c r="BM925" i="5"/>
  <c r="BL925" i="5"/>
  <c r="BH925" i="5"/>
  <c r="BF925" i="5"/>
  <c r="AX925" i="5"/>
  <c r="AU925" i="5"/>
  <c r="CT925" i="5" s="1"/>
  <c r="AS925" i="5"/>
  <c r="CU925" i="5" s="1"/>
  <c r="AQ925" i="5"/>
  <c r="CS925" i="5" s="1"/>
  <c r="AO925" i="5"/>
  <c r="AM925" i="5"/>
  <c r="AK925" i="5"/>
  <c r="AI925" i="5"/>
  <c r="CQ925" i="5" s="1"/>
  <c r="AG925" i="5"/>
  <c r="CK925" i="5" s="1"/>
  <c r="AD925" i="5"/>
  <c r="CO925" i="5" s="1"/>
  <c r="AC925" i="5"/>
  <c r="AB925" i="5"/>
  <c r="AA925" i="5"/>
  <c r="Z925" i="5"/>
  <c r="BE925" i="5" s="1"/>
  <c r="BJ925" i="5" s="1"/>
  <c r="BN925" i="5" s="1"/>
  <c r="AK688" i="7"/>
  <c r="AJ688" i="7"/>
  <c r="AH688" i="7"/>
  <c r="J688" i="7"/>
  <c r="B688" i="7" s="1"/>
  <c r="AL688" i="7" s="1"/>
  <c r="Y729" i="6"/>
  <c r="V729" i="6"/>
  <c r="U729" i="6"/>
  <c r="AE925" i="2"/>
  <c r="AA925" i="2"/>
  <c r="Z925" i="2"/>
  <c r="X925" i="2"/>
  <c r="W925" i="2"/>
  <c r="P925" i="2"/>
  <c r="CR924" i="5"/>
  <c r="CL924" i="5"/>
  <c r="CI924" i="5"/>
  <c r="CF924" i="5"/>
  <c r="CE924" i="5"/>
  <c r="CD924" i="5"/>
  <c r="CC924" i="5"/>
  <c r="CB924" i="5"/>
  <c r="CA924" i="5"/>
  <c r="BZ924" i="5"/>
  <c r="BY924" i="5"/>
  <c r="BX924" i="5"/>
  <c r="BT924" i="5"/>
  <c r="BS924" i="5"/>
  <c r="BR924" i="5"/>
  <c r="BQ924" i="5"/>
  <c r="BM924" i="5"/>
  <c r="BL924" i="5"/>
  <c r="BH924" i="5"/>
  <c r="BF924" i="5"/>
  <c r="AX924" i="5"/>
  <c r="AU924" i="5"/>
  <c r="CH924" i="5" s="1"/>
  <c r="AS924" i="5"/>
  <c r="CU924" i="5" s="1"/>
  <c r="AQ924" i="5"/>
  <c r="CS924" i="5" s="1"/>
  <c r="AO924" i="5"/>
  <c r="AM924" i="5"/>
  <c r="AK924" i="5"/>
  <c r="AI924" i="5"/>
  <c r="CQ924" i="5" s="1"/>
  <c r="AG924" i="5"/>
  <c r="CK924" i="5" s="1"/>
  <c r="AD924" i="5"/>
  <c r="CO924" i="5" s="1"/>
  <c r="AC924" i="5"/>
  <c r="AB924" i="5"/>
  <c r="AA924" i="5"/>
  <c r="Z924" i="5"/>
  <c r="CP924" i="5" s="1"/>
  <c r="AK687" i="7"/>
  <c r="AJ687" i="7"/>
  <c r="AH687" i="7"/>
  <c r="J687" i="7"/>
  <c r="B687" i="7" s="1"/>
  <c r="AL687" i="7" s="1"/>
  <c r="Y728" i="6"/>
  <c r="V728" i="6"/>
  <c r="U728" i="6"/>
  <c r="AE924" i="2"/>
  <c r="AA924" i="2"/>
  <c r="Z924" i="2"/>
  <c r="X924" i="2"/>
  <c r="W924" i="2"/>
  <c r="P924" i="2"/>
  <c r="AK686" i="7"/>
  <c r="AJ686" i="7"/>
  <c r="AH686" i="7"/>
  <c r="J686" i="7"/>
  <c r="B686" i="7" s="1"/>
  <c r="AL686" i="7" s="1"/>
  <c r="CR923" i="5"/>
  <c r="CL923" i="5"/>
  <c r="CI923" i="5"/>
  <c r="CF923" i="5"/>
  <c r="CE923" i="5"/>
  <c r="CD923" i="5"/>
  <c r="CC923" i="5"/>
  <c r="CB923" i="5"/>
  <c r="CA923" i="5"/>
  <c r="BZ923" i="5"/>
  <c r="BY923" i="5"/>
  <c r="BX923" i="5"/>
  <c r="BT923" i="5"/>
  <c r="BS923" i="5"/>
  <c r="BR923" i="5"/>
  <c r="BQ923" i="5"/>
  <c r="BM923" i="5"/>
  <c r="BL923" i="5"/>
  <c r="BH923" i="5"/>
  <c r="BF923" i="5"/>
  <c r="AX923" i="5"/>
  <c r="AU923" i="5"/>
  <c r="CT923" i="5" s="1"/>
  <c r="AS923" i="5"/>
  <c r="CU923" i="5" s="1"/>
  <c r="AQ923" i="5"/>
  <c r="CS923" i="5" s="1"/>
  <c r="AO923" i="5"/>
  <c r="AM923" i="5"/>
  <c r="AK923" i="5"/>
  <c r="AI923" i="5"/>
  <c r="CM923" i="5" s="1"/>
  <c r="AG923" i="5"/>
  <c r="CK923" i="5" s="1"/>
  <c r="AD923" i="5"/>
  <c r="CO923" i="5" s="1"/>
  <c r="AC923" i="5"/>
  <c r="AB923" i="5"/>
  <c r="AA923" i="5"/>
  <c r="Z923" i="5"/>
  <c r="CN923" i="5" s="1"/>
  <c r="Y727" i="6"/>
  <c r="V727" i="6"/>
  <c r="U727" i="6"/>
  <c r="CR922" i="5"/>
  <c r="CL922" i="5"/>
  <c r="CI922" i="5"/>
  <c r="CF922" i="5"/>
  <c r="CE922" i="5"/>
  <c r="CD922" i="5"/>
  <c r="CC922" i="5"/>
  <c r="CB922" i="5"/>
  <c r="CA922" i="5"/>
  <c r="BZ922" i="5"/>
  <c r="BY922" i="5"/>
  <c r="BX922" i="5"/>
  <c r="BT922" i="5"/>
  <c r="BS922" i="5"/>
  <c r="BR922" i="5"/>
  <c r="BQ922" i="5"/>
  <c r="BM922" i="5"/>
  <c r="BL922" i="5"/>
  <c r="BH922" i="5"/>
  <c r="BF922" i="5"/>
  <c r="AX922" i="5"/>
  <c r="P923" i="2"/>
  <c r="AE923" i="2"/>
  <c r="AA923" i="2"/>
  <c r="Z923" i="2"/>
  <c r="X923" i="2"/>
  <c r="W923" i="2"/>
  <c r="AU922" i="5"/>
  <c r="CH922" i="5" s="1"/>
  <c r="AS922" i="5"/>
  <c r="CU922" i="5" s="1"/>
  <c r="AQ922" i="5"/>
  <c r="CS922" i="5" s="1"/>
  <c r="AO922" i="5"/>
  <c r="AM922" i="5"/>
  <c r="AK922" i="5"/>
  <c r="AI922" i="5"/>
  <c r="CQ922" i="5" s="1"/>
  <c r="AG922" i="5"/>
  <c r="CK922" i="5" s="1"/>
  <c r="AD922" i="5"/>
  <c r="BV922" i="5" s="1"/>
  <c r="AC922" i="5"/>
  <c r="AB922" i="5"/>
  <c r="AA922" i="5"/>
  <c r="Z922" i="5"/>
  <c r="CP922" i="5" s="1"/>
  <c r="AK685" i="7"/>
  <c r="AJ685" i="7"/>
  <c r="AH685" i="7"/>
  <c r="J685" i="7"/>
  <c r="B685" i="7" s="1"/>
  <c r="AL685" i="7" s="1"/>
  <c r="Y726" i="6"/>
  <c r="V726" i="6"/>
  <c r="U726" i="6"/>
  <c r="CR921" i="5"/>
  <c r="CL921" i="5"/>
  <c r="CI921" i="5"/>
  <c r="CF921" i="5"/>
  <c r="CE921" i="5"/>
  <c r="CD921" i="5"/>
  <c r="CC921" i="5"/>
  <c r="CB921" i="5"/>
  <c r="CA921" i="5"/>
  <c r="BZ921" i="5"/>
  <c r="BY921" i="5"/>
  <c r="BX921" i="5"/>
  <c r="BT921" i="5"/>
  <c r="BS921" i="5"/>
  <c r="BR921" i="5"/>
  <c r="BQ921" i="5"/>
  <c r="BM921" i="5"/>
  <c r="BL921" i="5"/>
  <c r="BH921" i="5"/>
  <c r="BF921" i="5"/>
  <c r="AX921" i="5"/>
  <c r="AE922" i="2"/>
  <c r="AA922" i="2"/>
  <c r="Z922" i="2"/>
  <c r="X922" i="2"/>
  <c r="W922" i="2"/>
  <c r="P922" i="2"/>
  <c r="AK684" i="7"/>
  <c r="AJ684" i="7"/>
  <c r="AH684" i="7"/>
  <c r="J684" i="7"/>
  <c r="B684" i="7" s="1"/>
  <c r="AL684" i="7" s="1"/>
  <c r="Y725" i="6"/>
  <c r="V725" i="6"/>
  <c r="U725" i="6"/>
  <c r="AO921" i="5"/>
  <c r="AO920" i="5"/>
  <c r="AO919" i="5"/>
  <c r="AO918" i="5"/>
  <c r="AO917" i="5"/>
  <c r="AO916" i="5"/>
  <c r="AO915" i="5"/>
  <c r="AO914" i="5"/>
  <c r="AO913" i="5"/>
  <c r="AO912" i="5"/>
  <c r="AO911" i="5"/>
  <c r="AO910" i="5"/>
  <c r="AO909" i="5"/>
  <c r="AO908" i="5"/>
  <c r="AO907" i="5"/>
  <c r="AO906" i="5"/>
  <c r="AO905" i="5"/>
  <c r="AO904" i="5"/>
  <c r="AO903" i="5"/>
  <c r="AO902" i="5"/>
  <c r="AO901" i="5"/>
  <c r="AO900" i="5"/>
  <c r="AO899" i="5"/>
  <c r="AO898" i="5"/>
  <c r="AO897" i="5"/>
  <c r="AO896" i="5"/>
  <c r="AO895" i="5"/>
  <c r="AO894" i="5"/>
  <c r="AO893" i="5"/>
  <c r="AO892" i="5"/>
  <c r="AO891" i="5"/>
  <c r="AO890" i="5"/>
  <c r="AO889" i="5"/>
  <c r="AO888" i="5"/>
  <c r="AO887" i="5"/>
  <c r="AO886" i="5"/>
  <c r="AO885" i="5"/>
  <c r="AO884" i="5"/>
  <c r="AO883" i="5"/>
  <c r="AO882" i="5"/>
  <c r="AO881" i="5"/>
  <c r="AO880" i="5"/>
  <c r="AO879" i="5"/>
  <c r="AO878" i="5"/>
  <c r="AO877" i="5"/>
  <c r="AO876" i="5"/>
  <c r="AO875" i="5"/>
  <c r="AO874" i="5"/>
  <c r="AO873" i="5"/>
  <c r="AO872" i="5"/>
  <c r="AO871" i="5"/>
  <c r="AO870" i="5"/>
  <c r="AO869" i="5"/>
  <c r="AO868" i="5"/>
  <c r="AO867" i="5"/>
  <c r="AO866" i="5"/>
  <c r="AO865" i="5"/>
  <c r="AO864" i="5"/>
  <c r="AO863" i="5"/>
  <c r="AO862" i="5"/>
  <c r="AO861" i="5"/>
  <c r="AO860" i="5"/>
  <c r="AO859" i="5"/>
  <c r="AO858" i="5"/>
  <c r="AO857" i="5"/>
  <c r="AO856" i="5"/>
  <c r="AO855" i="5"/>
  <c r="AO854" i="5"/>
  <c r="AO853" i="5"/>
  <c r="AO852" i="5"/>
  <c r="AO851" i="5"/>
  <c r="AO850" i="5"/>
  <c r="AO849" i="5"/>
  <c r="AO848" i="5"/>
  <c r="AO847" i="5"/>
  <c r="AO846" i="5"/>
  <c r="AO845" i="5"/>
  <c r="AO844" i="5"/>
  <c r="AO843" i="5"/>
  <c r="AO842" i="5"/>
  <c r="AO841" i="5"/>
  <c r="AO840" i="5"/>
  <c r="AO839" i="5"/>
  <c r="AO838" i="5"/>
  <c r="AO837" i="5"/>
  <c r="AO836" i="5"/>
  <c r="AO835" i="5"/>
  <c r="AO834" i="5"/>
  <c r="AO833" i="5"/>
  <c r="AO832" i="5"/>
  <c r="AO831" i="5"/>
  <c r="AO830" i="5"/>
  <c r="AO829" i="5"/>
  <c r="AO828" i="5"/>
  <c r="AO827" i="5"/>
  <c r="AU921" i="5"/>
  <c r="CT921" i="5" s="1"/>
  <c r="AS921" i="5"/>
  <c r="CU921" i="5" s="1"/>
  <c r="AQ921" i="5"/>
  <c r="CS921" i="5" s="1"/>
  <c r="AM921" i="5"/>
  <c r="AK921" i="5"/>
  <c r="AI921" i="5"/>
  <c r="CM921" i="5" s="1"/>
  <c r="AG921" i="5"/>
  <c r="CK921" i="5" s="1"/>
  <c r="AD921" i="5"/>
  <c r="BV921" i="5" s="1"/>
  <c r="AC921" i="5"/>
  <c r="AB921" i="5"/>
  <c r="AA921" i="5"/>
  <c r="Z921" i="5"/>
  <c r="CN921" i="5" s="1"/>
  <c r="CR920" i="5"/>
  <c r="CL920" i="5"/>
  <c r="CI920" i="5"/>
  <c r="CF920" i="5"/>
  <c r="CE920" i="5"/>
  <c r="CD920" i="5"/>
  <c r="CC920" i="5"/>
  <c r="CB920" i="5"/>
  <c r="CA920" i="5"/>
  <c r="BZ920" i="5"/>
  <c r="BY920" i="5"/>
  <c r="BX920" i="5"/>
  <c r="BT920" i="5"/>
  <c r="BS920" i="5"/>
  <c r="BR920" i="5"/>
  <c r="BQ920" i="5"/>
  <c r="BM920" i="5"/>
  <c r="BL920" i="5"/>
  <c r="BH920" i="5"/>
  <c r="BF920" i="5"/>
  <c r="AX920" i="5"/>
  <c r="AE921" i="2"/>
  <c r="AA921" i="2"/>
  <c r="Z921" i="2"/>
  <c r="X921" i="2"/>
  <c r="W921" i="2"/>
  <c r="P921" i="2"/>
  <c r="AU920" i="5"/>
  <c r="CT920" i="5" s="1"/>
  <c r="AS920" i="5"/>
  <c r="CU920" i="5" s="1"/>
  <c r="AQ920" i="5"/>
  <c r="CS920" i="5" s="1"/>
  <c r="AM920" i="5"/>
  <c r="AK920" i="5"/>
  <c r="AI920" i="5"/>
  <c r="CM920" i="5" s="1"/>
  <c r="AG920" i="5"/>
  <c r="CK920" i="5" s="1"/>
  <c r="AD920" i="5"/>
  <c r="CJ920" i="5" s="1"/>
  <c r="AC920" i="5"/>
  <c r="AB920" i="5"/>
  <c r="AA920" i="5"/>
  <c r="Z920" i="5"/>
  <c r="CP920" i="5" s="1"/>
  <c r="AK683" i="7"/>
  <c r="AJ683" i="7"/>
  <c r="AH683" i="7"/>
  <c r="J683" i="7"/>
  <c r="B683" i="7" s="1"/>
  <c r="AL683" i="7" s="1"/>
  <c r="Y724" i="6"/>
  <c r="V724" i="6"/>
  <c r="U724" i="6"/>
  <c r="AE920" i="2"/>
  <c r="AA920" i="2"/>
  <c r="Z920" i="2"/>
  <c r="X920" i="2"/>
  <c r="W920" i="2"/>
  <c r="P920" i="2"/>
  <c r="CR919" i="5"/>
  <c r="CL919" i="5"/>
  <c r="CI919" i="5"/>
  <c r="CF919" i="5"/>
  <c r="CE919" i="5"/>
  <c r="CD919" i="5"/>
  <c r="CC919" i="5"/>
  <c r="CB919" i="5"/>
  <c r="CA919" i="5"/>
  <c r="BZ919" i="5"/>
  <c r="BY919" i="5"/>
  <c r="BX919" i="5"/>
  <c r="BT919" i="5"/>
  <c r="BS919" i="5"/>
  <c r="BR919" i="5"/>
  <c r="BQ919" i="5"/>
  <c r="BM919" i="5"/>
  <c r="BL919" i="5"/>
  <c r="BH919" i="5"/>
  <c r="BF919" i="5"/>
  <c r="AX919" i="5"/>
  <c r="AU919" i="5"/>
  <c r="AS919" i="5"/>
  <c r="CU919" i="5" s="1"/>
  <c r="AQ919" i="5"/>
  <c r="AM919" i="5"/>
  <c r="AK919" i="5"/>
  <c r="AI919" i="5"/>
  <c r="AG919" i="5"/>
  <c r="CK919" i="5" s="1"/>
  <c r="AD919" i="5"/>
  <c r="AC919" i="5"/>
  <c r="AB919" i="5"/>
  <c r="AA919" i="5"/>
  <c r="Z919" i="5"/>
  <c r="CP919" i="5" s="1"/>
  <c r="AK682" i="7"/>
  <c r="AJ682" i="7"/>
  <c r="AH682" i="7"/>
  <c r="J682" i="7"/>
  <c r="B682" i="7" s="1"/>
  <c r="AL682" i="7" s="1"/>
  <c r="Y723" i="6"/>
  <c r="V723" i="6"/>
  <c r="U723" i="6"/>
  <c r="AE919" i="2"/>
  <c r="AA919" i="2"/>
  <c r="Z919" i="2"/>
  <c r="X919" i="2"/>
  <c r="W919" i="2"/>
  <c r="P919" i="2"/>
  <c r="AK681" i="7"/>
  <c r="AJ681" i="7"/>
  <c r="AH681" i="7"/>
  <c r="J681" i="7"/>
  <c r="B681" i="7" s="1"/>
  <c r="AL681" i="7" s="1"/>
  <c r="Y722" i="6"/>
  <c r="V722" i="6"/>
  <c r="U722" i="6"/>
  <c r="CR918" i="5"/>
  <c r="CL918" i="5"/>
  <c r="CI918" i="5"/>
  <c r="CF918" i="5"/>
  <c r="CE918" i="5"/>
  <c r="CD918" i="5"/>
  <c r="CC918" i="5"/>
  <c r="CB918" i="5"/>
  <c r="CA918" i="5"/>
  <c r="BZ918" i="5"/>
  <c r="BY918" i="5"/>
  <c r="BX918" i="5"/>
  <c r="BT918" i="5"/>
  <c r="BS918" i="5"/>
  <c r="BR918" i="5"/>
  <c r="BQ918" i="5"/>
  <c r="BM918" i="5"/>
  <c r="BL918" i="5"/>
  <c r="BH918" i="5"/>
  <c r="BF918" i="5"/>
  <c r="AX918" i="5"/>
  <c r="AU918" i="5"/>
  <c r="CH918" i="5" s="1"/>
  <c r="AS918" i="5"/>
  <c r="CU918" i="5" s="1"/>
  <c r="AQ918" i="5"/>
  <c r="CS918" i="5" s="1"/>
  <c r="AM918" i="5"/>
  <c r="AK918" i="5"/>
  <c r="AI918" i="5"/>
  <c r="CQ918" i="5" s="1"/>
  <c r="AG918" i="5"/>
  <c r="CK918" i="5" s="1"/>
  <c r="AD918" i="5"/>
  <c r="AC918" i="5"/>
  <c r="AB918" i="5"/>
  <c r="AA918" i="5"/>
  <c r="Z918" i="5"/>
  <c r="CP918" i="5" s="1"/>
  <c r="AK680" i="7"/>
  <c r="AJ680" i="7"/>
  <c r="AH680" i="7"/>
  <c r="J680" i="7"/>
  <c r="B680" i="7" s="1"/>
  <c r="AL680" i="7" s="1"/>
  <c r="CR917" i="5"/>
  <c r="CL917" i="5"/>
  <c r="CI917" i="5"/>
  <c r="CF917" i="5"/>
  <c r="CE917" i="5"/>
  <c r="CD917" i="5"/>
  <c r="CC917" i="5"/>
  <c r="CB917" i="5"/>
  <c r="CA917" i="5"/>
  <c r="BZ917" i="5"/>
  <c r="BY917" i="5"/>
  <c r="BX917" i="5"/>
  <c r="BT917" i="5"/>
  <c r="BS917" i="5"/>
  <c r="BR917" i="5"/>
  <c r="BQ917" i="5"/>
  <c r="BM917" i="5"/>
  <c r="BL917" i="5"/>
  <c r="BH917" i="5"/>
  <c r="BF917" i="5"/>
  <c r="AX917" i="5"/>
  <c r="AU917" i="5"/>
  <c r="CH917" i="5" s="1"/>
  <c r="AS917" i="5"/>
  <c r="CU917" i="5" s="1"/>
  <c r="AQ917" i="5"/>
  <c r="CS917" i="5" s="1"/>
  <c r="AM917" i="5"/>
  <c r="AK917" i="5"/>
  <c r="AI917" i="5"/>
  <c r="CM917" i="5" s="1"/>
  <c r="AG917" i="5"/>
  <c r="CK917" i="5" s="1"/>
  <c r="AD917" i="5"/>
  <c r="AC917" i="5"/>
  <c r="AB917" i="5"/>
  <c r="AA917" i="5"/>
  <c r="Z917" i="5"/>
  <c r="CP917" i="5" s="1"/>
  <c r="AE918" i="2"/>
  <c r="AA918" i="2"/>
  <c r="Z918" i="2"/>
  <c r="X918" i="2"/>
  <c r="W918" i="2"/>
  <c r="P918" i="2"/>
  <c r="Y721" i="6"/>
  <c r="V721" i="6"/>
  <c r="U721" i="6"/>
  <c r="CR916" i="5"/>
  <c r="CL916" i="5"/>
  <c r="CI916" i="5"/>
  <c r="CF916" i="5"/>
  <c r="CE916" i="5"/>
  <c r="CD916" i="5"/>
  <c r="CC916" i="5"/>
  <c r="CB916" i="5"/>
  <c r="CA916" i="5"/>
  <c r="BZ916" i="5"/>
  <c r="BY916" i="5"/>
  <c r="BX916" i="5"/>
  <c r="BT916" i="5"/>
  <c r="BS916" i="5"/>
  <c r="BR916" i="5"/>
  <c r="BQ916" i="5"/>
  <c r="BM916" i="5"/>
  <c r="BL916" i="5"/>
  <c r="BH916" i="5"/>
  <c r="BF916" i="5"/>
  <c r="AX916" i="5"/>
  <c r="Y720" i="6"/>
  <c r="V720" i="6"/>
  <c r="U720" i="6"/>
  <c r="AK679" i="7"/>
  <c r="AJ679" i="7"/>
  <c r="AH679" i="7"/>
  <c r="J679" i="7"/>
  <c r="B679" i="7" s="1"/>
  <c r="AL679" i="7" s="1"/>
  <c r="AU916" i="5"/>
  <c r="CH916" i="5" s="1"/>
  <c r="AS916" i="5"/>
  <c r="CU916" i="5" s="1"/>
  <c r="AQ916" i="5"/>
  <c r="CS916" i="5" s="1"/>
  <c r="AM916" i="5"/>
  <c r="AK916" i="5"/>
  <c r="AI916" i="5"/>
  <c r="CM916" i="5" s="1"/>
  <c r="AI915" i="5"/>
  <c r="CM915" i="5" s="1"/>
  <c r="AG916" i="5"/>
  <c r="CK916" i="5" s="1"/>
  <c r="AD916" i="5"/>
  <c r="BV916" i="5" s="1"/>
  <c r="AC916" i="5"/>
  <c r="AB916" i="5"/>
  <c r="AA916" i="5"/>
  <c r="Z916" i="5"/>
  <c r="CN916" i="5" s="1"/>
  <c r="AE917" i="2"/>
  <c r="AA917" i="2"/>
  <c r="Z917" i="2"/>
  <c r="X917" i="2"/>
  <c r="W917" i="2"/>
  <c r="P917" i="2"/>
  <c r="AE916" i="2"/>
  <c r="AA916" i="2"/>
  <c r="Z916" i="2"/>
  <c r="X916" i="2"/>
  <c r="W916" i="2"/>
  <c r="P916" i="2"/>
  <c r="CR915" i="5"/>
  <c r="CL915" i="5"/>
  <c r="CI915" i="5"/>
  <c r="CF915" i="5"/>
  <c r="CE915" i="5"/>
  <c r="CD915" i="5"/>
  <c r="CC915" i="5"/>
  <c r="CB915" i="5"/>
  <c r="CA915" i="5"/>
  <c r="BZ915" i="5"/>
  <c r="BY915" i="5"/>
  <c r="BX915" i="5"/>
  <c r="BT915" i="5"/>
  <c r="BS915" i="5"/>
  <c r="BR915" i="5"/>
  <c r="BQ915" i="5"/>
  <c r="BM915" i="5"/>
  <c r="BL915" i="5"/>
  <c r="BH915" i="5"/>
  <c r="BF915" i="5"/>
  <c r="AX915" i="5"/>
  <c r="Z915" i="5"/>
  <c r="CN915" i="5" s="1"/>
  <c r="AA915" i="5"/>
  <c r="AB915" i="5"/>
  <c r="AC915" i="5"/>
  <c r="AD915" i="5"/>
  <c r="BV915" i="5" s="1"/>
  <c r="AG915" i="5"/>
  <c r="CK915" i="5" s="1"/>
  <c r="AK915" i="5"/>
  <c r="AM915" i="5"/>
  <c r="AQ915" i="5"/>
  <c r="CG915" i="5" s="1"/>
  <c r="AS915" i="5"/>
  <c r="CU915" i="5" s="1"/>
  <c r="AU915" i="5"/>
  <c r="CT915" i="5" s="1"/>
  <c r="AK678" i="7"/>
  <c r="AJ678" i="7"/>
  <c r="AH678" i="7"/>
  <c r="J678" i="7"/>
  <c r="B678" i="7" s="1"/>
  <c r="AL678" i="7" s="1"/>
  <c r="Y719" i="6"/>
  <c r="V719" i="6"/>
  <c r="U719" i="6"/>
  <c r="AE915" i="2"/>
  <c r="AA915" i="2"/>
  <c r="Z915" i="2"/>
  <c r="X915" i="2"/>
  <c r="W915" i="2"/>
  <c r="P915" i="2"/>
  <c r="CR914" i="5"/>
  <c r="CL914" i="5"/>
  <c r="CI914" i="5"/>
  <c r="CF914" i="5"/>
  <c r="CE914" i="5"/>
  <c r="CD914" i="5"/>
  <c r="CC914" i="5"/>
  <c r="CB914" i="5"/>
  <c r="CA914" i="5"/>
  <c r="BZ914" i="5"/>
  <c r="BY914" i="5"/>
  <c r="BX914" i="5"/>
  <c r="BT914" i="5"/>
  <c r="BS914" i="5"/>
  <c r="BR914" i="5"/>
  <c r="BQ914" i="5"/>
  <c r="BM914" i="5"/>
  <c r="BL914" i="5"/>
  <c r="BH914" i="5"/>
  <c r="BF914" i="5"/>
  <c r="AH1046" i="5" l="1"/>
  <c r="AT1046" i="5"/>
  <c r="AV1046" i="5"/>
  <c r="AP1046" i="5"/>
  <c r="AJ1046" i="5"/>
  <c r="AN1046" i="5"/>
  <c r="CQ919" i="5"/>
  <c r="CG919" i="5"/>
  <c r="CT919" i="5"/>
  <c r="BV919" i="5"/>
  <c r="CH938" i="5"/>
  <c r="CN938" i="5"/>
  <c r="BK938" i="5"/>
  <c r="CG938" i="5"/>
  <c r="CP938" i="5"/>
  <c r="CQ938" i="5"/>
  <c r="BK936" i="5"/>
  <c r="CJ938" i="5"/>
  <c r="BE934" i="5"/>
  <c r="BJ934" i="5" s="1"/>
  <c r="BN934" i="5" s="1"/>
  <c r="BK937" i="5"/>
  <c r="BV938" i="5"/>
  <c r="AI699" i="7"/>
  <c r="AI700" i="7"/>
  <c r="AI701" i="7"/>
  <c r="CM936" i="5"/>
  <c r="CG937" i="5"/>
  <c r="CO937" i="5"/>
  <c r="CJ935" i="5"/>
  <c r="CP936" i="5"/>
  <c r="CH937" i="5"/>
  <c r="CP937" i="5"/>
  <c r="CQ937" i="5"/>
  <c r="CO935" i="5"/>
  <c r="BE936" i="5"/>
  <c r="BJ936" i="5" s="1"/>
  <c r="BN936" i="5" s="1"/>
  <c r="CJ937" i="5"/>
  <c r="BE937" i="5"/>
  <c r="BJ937" i="5" s="1"/>
  <c r="BN937" i="5" s="1"/>
  <c r="BK933" i="5"/>
  <c r="CH936" i="5"/>
  <c r="BV937" i="5"/>
  <c r="AI694" i="7"/>
  <c r="CG935" i="5"/>
  <c r="CJ936" i="5"/>
  <c r="BK935" i="5"/>
  <c r="CH935" i="5"/>
  <c r="CS936" i="5"/>
  <c r="BV936" i="5"/>
  <c r="BE935" i="5"/>
  <c r="BJ935" i="5" s="1"/>
  <c r="BN935" i="5" s="1"/>
  <c r="CN935" i="5"/>
  <c r="CO936" i="5"/>
  <c r="AI696" i="7"/>
  <c r="CQ935" i="5"/>
  <c r="CT934" i="5"/>
  <c r="CP934" i="5"/>
  <c r="AI698" i="7"/>
  <c r="CQ930" i="5"/>
  <c r="CO934" i="5"/>
  <c r="BK934" i="5"/>
  <c r="AI697" i="7"/>
  <c r="CG934" i="5"/>
  <c r="CM934" i="5"/>
  <c r="CJ934" i="5"/>
  <c r="BV934" i="5"/>
  <c r="CN932" i="5"/>
  <c r="CS933" i="5"/>
  <c r="BV933" i="5"/>
  <c r="CT933" i="5"/>
  <c r="BE933" i="5"/>
  <c r="BJ933" i="5" s="1"/>
  <c r="BN933" i="5" s="1"/>
  <c r="CM933" i="5"/>
  <c r="BV930" i="5"/>
  <c r="CN933" i="5"/>
  <c r="CO933" i="5"/>
  <c r="CG932" i="5"/>
  <c r="CO932" i="5"/>
  <c r="CN931" i="5"/>
  <c r="BK932" i="5"/>
  <c r="CH932" i="5"/>
  <c r="CP932" i="5"/>
  <c r="CP931" i="5"/>
  <c r="CQ932" i="5"/>
  <c r="CJ932" i="5"/>
  <c r="CG930" i="5"/>
  <c r="CO929" i="5"/>
  <c r="BV932" i="5"/>
  <c r="AI695" i="7"/>
  <c r="BK930" i="5"/>
  <c r="BK928" i="5"/>
  <c r="CG931" i="5"/>
  <c r="CQ931" i="5"/>
  <c r="CN930" i="5"/>
  <c r="BK931" i="5"/>
  <c r="CH931" i="5"/>
  <c r="CJ931" i="5"/>
  <c r="BV931" i="5"/>
  <c r="BE930" i="5"/>
  <c r="BJ930" i="5" s="1"/>
  <c r="BN930" i="5" s="1"/>
  <c r="CH930" i="5"/>
  <c r="CJ930" i="5"/>
  <c r="CG929" i="5"/>
  <c r="AI693" i="7"/>
  <c r="AI691" i="7"/>
  <c r="CH928" i="5"/>
  <c r="BE929" i="5"/>
  <c r="BJ929" i="5" s="1"/>
  <c r="BN929" i="5" s="1"/>
  <c r="CH929" i="5"/>
  <c r="CP929" i="5"/>
  <c r="CQ929" i="5"/>
  <c r="CP928" i="5"/>
  <c r="BK929" i="5"/>
  <c r="BV929" i="5"/>
  <c r="AI692" i="7"/>
  <c r="CQ928" i="5"/>
  <c r="BK926" i="5"/>
  <c r="BK927" i="5"/>
  <c r="CS928" i="5"/>
  <c r="CT927" i="5"/>
  <c r="BE928" i="5"/>
  <c r="BJ928" i="5" s="1"/>
  <c r="BN928" i="5" s="1"/>
  <c r="BV928" i="5"/>
  <c r="BK925" i="5"/>
  <c r="CO928" i="5"/>
  <c r="AI688" i="7"/>
  <c r="CO926" i="5"/>
  <c r="BV927" i="5"/>
  <c r="CM927" i="5"/>
  <c r="CP926" i="5"/>
  <c r="CN927" i="5"/>
  <c r="BE926" i="5"/>
  <c r="BJ926" i="5" s="1"/>
  <c r="BN926" i="5" s="1"/>
  <c r="CG927" i="5"/>
  <c r="CO927" i="5"/>
  <c r="CP927" i="5"/>
  <c r="CG926" i="5"/>
  <c r="CG924" i="5"/>
  <c r="CH926" i="5"/>
  <c r="CM925" i="5"/>
  <c r="CQ926" i="5"/>
  <c r="CJ926" i="5"/>
  <c r="BK921" i="5"/>
  <c r="BK923" i="5"/>
  <c r="CG925" i="5"/>
  <c r="CT924" i="5"/>
  <c r="AI690" i="7"/>
  <c r="AI687" i="7"/>
  <c r="AI689" i="7"/>
  <c r="BE918" i="5"/>
  <c r="BJ918" i="5" s="1"/>
  <c r="BN918" i="5" s="1"/>
  <c r="CN925" i="5"/>
  <c r="CH925" i="5"/>
  <c r="CP925" i="5"/>
  <c r="CM924" i="5"/>
  <c r="CJ925" i="5"/>
  <c r="BV924" i="5"/>
  <c r="BV925" i="5"/>
  <c r="AI683" i="7"/>
  <c r="CJ923" i="5"/>
  <c r="BK924" i="5"/>
  <c r="CN924" i="5"/>
  <c r="CJ922" i="5"/>
  <c r="BE924" i="5"/>
  <c r="BJ924" i="5" s="1"/>
  <c r="BN924" i="5" s="1"/>
  <c r="CO922" i="5"/>
  <c r="CJ924" i="5"/>
  <c r="AI684" i="7"/>
  <c r="AI685" i="7"/>
  <c r="CP923" i="5"/>
  <c r="CG923" i="5"/>
  <c r="CH923" i="5"/>
  <c r="BK922" i="5"/>
  <c r="BE923" i="5"/>
  <c r="BJ923" i="5" s="1"/>
  <c r="BN923" i="5" s="1"/>
  <c r="CQ923" i="5"/>
  <c r="BV923" i="5"/>
  <c r="CG922" i="5"/>
  <c r="AI680" i="7"/>
  <c r="AI686" i="7"/>
  <c r="CG921" i="5"/>
  <c r="CT922" i="5"/>
  <c r="CH920" i="5"/>
  <c r="CM922" i="5"/>
  <c r="CO921" i="5"/>
  <c r="BE922" i="5"/>
  <c r="BJ922" i="5" s="1"/>
  <c r="BN922" i="5" s="1"/>
  <c r="CN922" i="5"/>
  <c r="CH921" i="5"/>
  <c r="CP921" i="5"/>
  <c r="CQ921" i="5"/>
  <c r="CS919" i="5"/>
  <c r="CN920" i="5"/>
  <c r="CJ921" i="5"/>
  <c r="BE920" i="5"/>
  <c r="BJ920" i="5" s="1"/>
  <c r="BN920" i="5" s="1"/>
  <c r="CO920" i="5"/>
  <c r="BV920" i="5"/>
  <c r="AP1045" i="5"/>
  <c r="BE919" i="5"/>
  <c r="BJ919" i="5" s="1"/>
  <c r="BN919" i="5" s="1"/>
  <c r="BE921" i="5"/>
  <c r="BJ921" i="5" s="1"/>
  <c r="BN921" i="5" s="1"/>
  <c r="BK920" i="5"/>
  <c r="CG920" i="5"/>
  <c r="AP1044" i="5"/>
  <c r="CQ920" i="5"/>
  <c r="CJ919" i="5"/>
  <c r="CM919" i="5"/>
  <c r="CN919" i="5"/>
  <c r="CO919" i="5"/>
  <c r="CH919" i="5"/>
  <c r="AI682" i="7"/>
  <c r="BK919" i="5"/>
  <c r="AI681" i="7"/>
  <c r="CN918" i="5"/>
  <c r="CQ915" i="5"/>
  <c r="BK916" i="5"/>
  <c r="CO916" i="5"/>
  <c r="BE917" i="5"/>
  <c r="BJ917" i="5" s="1"/>
  <c r="BN917" i="5" s="1"/>
  <c r="BV918" i="5"/>
  <c r="CT918" i="5"/>
  <c r="BK918" i="5"/>
  <c r="CQ917" i="5"/>
  <c r="CJ918" i="5"/>
  <c r="CG918" i="5"/>
  <c r="CM918" i="5"/>
  <c r="CO918" i="5"/>
  <c r="CQ916" i="5"/>
  <c r="CG917" i="5"/>
  <c r="CT916" i="5"/>
  <c r="CJ915" i="5"/>
  <c r="CG916" i="5"/>
  <c r="CN917" i="5"/>
  <c r="BK917" i="5"/>
  <c r="CT917" i="5"/>
  <c r="CJ917" i="5"/>
  <c r="BV917" i="5"/>
  <c r="CO917" i="5"/>
  <c r="AI678" i="7"/>
  <c r="AI679" i="7"/>
  <c r="BE916" i="5"/>
  <c r="BJ916" i="5" s="1"/>
  <c r="BN916" i="5" s="1"/>
  <c r="CP916" i="5"/>
  <c r="CJ916" i="5"/>
  <c r="CP915" i="5"/>
  <c r="BE915" i="5"/>
  <c r="BJ915" i="5" s="1"/>
  <c r="BN915" i="5" s="1"/>
  <c r="CS915" i="5"/>
  <c r="CH915" i="5"/>
  <c r="CO915" i="5"/>
  <c r="BK915" i="5"/>
  <c r="BK914" i="5"/>
  <c r="AK677" i="7"/>
  <c r="AJ677" i="7"/>
  <c r="AH677" i="7"/>
  <c r="AK676" i="7"/>
  <c r="AJ676" i="7"/>
  <c r="AH676" i="7"/>
  <c r="J677" i="7"/>
  <c r="B677" i="7" s="1"/>
  <c r="AL677" i="7" s="1"/>
  <c r="Y718" i="6"/>
  <c r="V718" i="6"/>
  <c r="U718" i="6"/>
  <c r="AX914" i="5"/>
  <c r="AU914" i="5"/>
  <c r="AS914" i="5"/>
  <c r="CU914" i="5" s="1"/>
  <c r="AQ914" i="5"/>
  <c r="AM914" i="5"/>
  <c r="AK914" i="5"/>
  <c r="AI914" i="5"/>
  <c r="AG914" i="5"/>
  <c r="CK914" i="5" s="1"/>
  <c r="AD914" i="5"/>
  <c r="AC914" i="5"/>
  <c r="AB914" i="5"/>
  <c r="AA914" i="5"/>
  <c r="Z914" i="5"/>
  <c r="CR913" i="5"/>
  <c r="CL913" i="5"/>
  <c r="CI913" i="5"/>
  <c r="CF913" i="5"/>
  <c r="CE913" i="5"/>
  <c r="CD913" i="5"/>
  <c r="CC913" i="5"/>
  <c r="CB913" i="5"/>
  <c r="CA913" i="5"/>
  <c r="BZ913" i="5"/>
  <c r="BY913" i="5"/>
  <c r="BX913" i="5"/>
  <c r="BT913" i="5"/>
  <c r="BS913" i="5"/>
  <c r="BR913" i="5"/>
  <c r="BQ913" i="5"/>
  <c r="BM913" i="5"/>
  <c r="BL913" i="5"/>
  <c r="BH913" i="5"/>
  <c r="BF913" i="5"/>
  <c r="AX913" i="5"/>
  <c r="AS913" i="5"/>
  <c r="CU913" i="5" s="1"/>
  <c r="AQ913" i="5"/>
  <c r="CG913" i="5" s="1"/>
  <c r="AM913" i="5"/>
  <c r="AK913" i="5"/>
  <c r="AI913" i="5"/>
  <c r="CM913" i="5" s="1"/>
  <c r="AG913" i="5"/>
  <c r="CK913" i="5" s="1"/>
  <c r="AD913" i="5"/>
  <c r="CO913" i="5" s="1"/>
  <c r="AC913" i="5"/>
  <c r="AB913" i="5"/>
  <c r="AA913" i="5"/>
  <c r="Z913" i="5"/>
  <c r="CN913" i="5" s="1"/>
  <c r="AU913" i="5"/>
  <c r="CT913" i="5" s="1"/>
  <c r="AI677" i="7" l="1"/>
  <c r="BK913" i="5"/>
  <c r="CJ913" i="5"/>
  <c r="CT914" i="5"/>
  <c r="CH914" i="5"/>
  <c r="BV914" i="5"/>
  <c r="CJ914" i="5"/>
  <c r="CO914" i="5"/>
  <c r="CM914" i="5"/>
  <c r="CQ914" i="5"/>
  <c r="BE914" i="5"/>
  <c r="BJ914" i="5" s="1"/>
  <c r="BN914" i="5" s="1"/>
  <c r="CN914" i="5"/>
  <c r="CP914" i="5"/>
  <c r="CH913" i="5"/>
  <c r="CS914" i="5"/>
  <c r="CG914" i="5"/>
  <c r="CP913" i="5"/>
  <c r="CQ913" i="5"/>
  <c r="CS913" i="5"/>
  <c r="BV913" i="5"/>
  <c r="BE913" i="5"/>
  <c r="BJ913" i="5" s="1"/>
  <c r="BN913" i="5" s="1"/>
  <c r="AE914" i="2"/>
  <c r="AA914" i="2"/>
  <c r="Z914" i="2"/>
  <c r="X914" i="2"/>
  <c r="W914" i="2"/>
  <c r="P914" i="2"/>
  <c r="J676" i="7"/>
  <c r="B676" i="7" s="1"/>
  <c r="AL676" i="7" s="1"/>
  <c r="AI676" i="7" s="1"/>
  <c r="Y717" i="6"/>
  <c r="V717" i="6"/>
  <c r="U717" i="6"/>
  <c r="AE913" i="2"/>
  <c r="AA913" i="2"/>
  <c r="Z913" i="2"/>
  <c r="X913" i="2"/>
  <c r="W913" i="2"/>
  <c r="P913" i="2"/>
  <c r="Y716" i="6"/>
  <c r="V716" i="6"/>
  <c r="U716" i="6"/>
  <c r="AK675" i="7"/>
  <c r="AJ675" i="7"/>
  <c r="AH675" i="7"/>
  <c r="J675" i="7"/>
  <c r="B675" i="7" s="1"/>
  <c r="AL675" i="7" s="1"/>
  <c r="J674" i="7"/>
  <c r="B674" i="7" s="1"/>
  <c r="AL674" i="7" s="1"/>
  <c r="CR912" i="5"/>
  <c r="CL912" i="5"/>
  <c r="CI912" i="5"/>
  <c r="CF912" i="5"/>
  <c r="CE912" i="5"/>
  <c r="CD912" i="5"/>
  <c r="CC912" i="5"/>
  <c r="CB912" i="5"/>
  <c r="CA912" i="5"/>
  <c r="BZ912" i="5"/>
  <c r="BY912" i="5"/>
  <c r="BX912" i="5"/>
  <c r="BT912" i="5"/>
  <c r="BS912" i="5"/>
  <c r="BR912" i="5"/>
  <c r="BQ912" i="5"/>
  <c r="BM912" i="5"/>
  <c r="BL912" i="5"/>
  <c r="BH912" i="5"/>
  <c r="BF912" i="5"/>
  <c r="AX912" i="5"/>
  <c r="AU912" i="5"/>
  <c r="CT912" i="5" s="1"/>
  <c r="AS912" i="5"/>
  <c r="CU912" i="5" s="1"/>
  <c r="AQ912" i="5"/>
  <c r="CG912" i="5" s="1"/>
  <c r="AM912" i="5"/>
  <c r="AK912" i="5"/>
  <c r="AI912" i="5"/>
  <c r="CQ912" i="5" s="1"/>
  <c r="AG912" i="5"/>
  <c r="CK912" i="5" s="1"/>
  <c r="AD912" i="5"/>
  <c r="AC912" i="5"/>
  <c r="AB912" i="5"/>
  <c r="AA912" i="5"/>
  <c r="Z912" i="5"/>
  <c r="BE912" i="5" s="1"/>
  <c r="BJ912" i="5" s="1"/>
  <c r="BN912" i="5" s="1"/>
  <c r="AE912" i="2"/>
  <c r="AA912" i="2"/>
  <c r="Z912" i="2"/>
  <c r="X912" i="2"/>
  <c r="W912" i="2"/>
  <c r="P912" i="2"/>
  <c r="CR911" i="5"/>
  <c r="CL911" i="5"/>
  <c r="CI911" i="5"/>
  <c r="CF911" i="5"/>
  <c r="CE911" i="5"/>
  <c r="CD911" i="5"/>
  <c r="CC911" i="5"/>
  <c r="CB911" i="5"/>
  <c r="CA911" i="5"/>
  <c r="BZ911" i="5"/>
  <c r="BY911" i="5"/>
  <c r="BX911" i="5"/>
  <c r="BT911" i="5"/>
  <c r="BS911" i="5"/>
  <c r="BR911" i="5"/>
  <c r="BQ911" i="5"/>
  <c r="BM911" i="5"/>
  <c r="BL911" i="5"/>
  <c r="BH911" i="5"/>
  <c r="BF911" i="5"/>
  <c r="AX911" i="5"/>
  <c r="AU911" i="5"/>
  <c r="CH911" i="5" s="1"/>
  <c r="AS911" i="5"/>
  <c r="CU911" i="5" s="1"/>
  <c r="AQ911" i="5"/>
  <c r="CG911" i="5" s="1"/>
  <c r="AM911" i="5"/>
  <c r="AK911" i="5"/>
  <c r="AI911" i="5"/>
  <c r="CM911" i="5" s="1"/>
  <c r="AG911" i="5"/>
  <c r="CK911" i="5" s="1"/>
  <c r="Z911" i="5"/>
  <c r="CP911" i="5" s="1"/>
  <c r="AA911" i="5"/>
  <c r="AB911" i="5"/>
  <c r="AC911" i="5"/>
  <c r="AD911" i="5"/>
  <c r="BV911" i="5" s="1"/>
  <c r="AK674" i="7"/>
  <c r="AJ674" i="7"/>
  <c r="AH674" i="7"/>
  <c r="Y715" i="6"/>
  <c r="V715" i="6"/>
  <c r="U715" i="6"/>
  <c r="AE911" i="2"/>
  <c r="AA911" i="2"/>
  <c r="Z911" i="2"/>
  <c r="X911" i="2"/>
  <c r="W911" i="2"/>
  <c r="P911" i="2"/>
  <c r="AK673" i="7"/>
  <c r="AJ673" i="7"/>
  <c r="AH673" i="7"/>
  <c r="J673" i="7"/>
  <c r="B673" i="7" s="1"/>
  <c r="AL673" i="7" s="1"/>
  <c r="Y714" i="6"/>
  <c r="V714" i="6"/>
  <c r="U714" i="6"/>
  <c r="CR910" i="5"/>
  <c r="CL910" i="5"/>
  <c r="CI910" i="5"/>
  <c r="CF910" i="5"/>
  <c r="CE910" i="5"/>
  <c r="CD910" i="5"/>
  <c r="CC910" i="5"/>
  <c r="CB910" i="5"/>
  <c r="CA910" i="5"/>
  <c r="BZ910" i="5"/>
  <c r="BY910" i="5"/>
  <c r="BX910" i="5"/>
  <c r="BT910" i="5"/>
  <c r="BS910" i="5"/>
  <c r="BR910" i="5"/>
  <c r="BQ910" i="5"/>
  <c r="BM910" i="5"/>
  <c r="BL910" i="5"/>
  <c r="BH910" i="5"/>
  <c r="BF910" i="5"/>
  <c r="AX910" i="5"/>
  <c r="AU910" i="5"/>
  <c r="CT910" i="5" s="1"/>
  <c r="AS910" i="5"/>
  <c r="CU910" i="5" s="1"/>
  <c r="AQ910" i="5"/>
  <c r="CS910" i="5" s="1"/>
  <c r="AM910" i="5"/>
  <c r="AK910" i="5"/>
  <c r="AI910" i="5"/>
  <c r="CM910" i="5" s="1"/>
  <c r="AG910" i="5"/>
  <c r="CK910" i="5" s="1"/>
  <c r="AD910" i="5"/>
  <c r="BV910" i="5" s="1"/>
  <c r="AC910" i="5"/>
  <c r="AB910" i="5"/>
  <c r="AA910" i="5"/>
  <c r="Z910" i="5"/>
  <c r="BE910" i="5" s="1"/>
  <c r="BJ910" i="5" s="1"/>
  <c r="BN910" i="5" s="1"/>
  <c r="CR909" i="5"/>
  <c r="CL909" i="5"/>
  <c r="CI909" i="5"/>
  <c r="CF909" i="5"/>
  <c r="CE909" i="5"/>
  <c r="CD909" i="5"/>
  <c r="CC909" i="5"/>
  <c r="CB909" i="5"/>
  <c r="CA909" i="5"/>
  <c r="BZ909" i="5"/>
  <c r="BY909" i="5"/>
  <c r="BX909" i="5"/>
  <c r="BT909" i="5"/>
  <c r="BS909" i="5"/>
  <c r="BR909" i="5"/>
  <c r="BQ909" i="5"/>
  <c r="BM909" i="5"/>
  <c r="BL909" i="5"/>
  <c r="BH909" i="5"/>
  <c r="BF909" i="5"/>
  <c r="AX909" i="5"/>
  <c r="AU909" i="5"/>
  <c r="CT909" i="5" s="1"/>
  <c r="AS909" i="5"/>
  <c r="CU909" i="5" s="1"/>
  <c r="AQ909" i="5"/>
  <c r="CG909" i="5" s="1"/>
  <c r="AM909" i="5"/>
  <c r="AK909" i="5"/>
  <c r="AI909" i="5"/>
  <c r="CQ909" i="5" s="1"/>
  <c r="AG909" i="5"/>
  <c r="CK909" i="5" s="1"/>
  <c r="AD909" i="5"/>
  <c r="AC909" i="5"/>
  <c r="AB909" i="5"/>
  <c r="AA909" i="5"/>
  <c r="Z909" i="5"/>
  <c r="CP909" i="5" s="1"/>
  <c r="AE910" i="2"/>
  <c r="AA910" i="2"/>
  <c r="Z910" i="2"/>
  <c r="X910" i="2"/>
  <c r="W910" i="2"/>
  <c r="P910" i="2"/>
  <c r="Y713" i="6"/>
  <c r="V713" i="6"/>
  <c r="U713" i="6"/>
  <c r="AK672" i="7"/>
  <c r="AJ672" i="7"/>
  <c r="AH672" i="7"/>
  <c r="J672" i="7"/>
  <c r="B672" i="7" s="1"/>
  <c r="AL672" i="7" s="1"/>
  <c r="AA909" i="2"/>
  <c r="Z909" i="2"/>
  <c r="X909" i="2"/>
  <c r="W909" i="2"/>
  <c r="P909" i="2"/>
  <c r="AE909" i="2"/>
  <c r="AK671" i="7"/>
  <c r="AJ671" i="7"/>
  <c r="AH671" i="7"/>
  <c r="J671" i="7"/>
  <c r="B671" i="7" s="1"/>
  <c r="AL671" i="7" s="1"/>
  <c r="Y712" i="6"/>
  <c r="V712" i="6"/>
  <c r="U712" i="6"/>
  <c r="CR908" i="5"/>
  <c r="CL908" i="5"/>
  <c r="CI908" i="5"/>
  <c r="CF908" i="5"/>
  <c r="CE908" i="5"/>
  <c r="CD908" i="5"/>
  <c r="CC908" i="5"/>
  <c r="CB908" i="5"/>
  <c r="CA908" i="5"/>
  <c r="BZ908" i="5"/>
  <c r="BY908" i="5"/>
  <c r="BX908" i="5"/>
  <c r="BT908" i="5"/>
  <c r="BS908" i="5"/>
  <c r="BR908" i="5"/>
  <c r="BQ908" i="5"/>
  <c r="BM908" i="5"/>
  <c r="BL908" i="5"/>
  <c r="BH908" i="5"/>
  <c r="BF908" i="5"/>
  <c r="AX908" i="5"/>
  <c r="AU908" i="5"/>
  <c r="AS908" i="5"/>
  <c r="CU908" i="5" s="1"/>
  <c r="AQ908" i="5"/>
  <c r="CG908" i="5" s="1"/>
  <c r="AM908" i="5"/>
  <c r="AK908" i="5"/>
  <c r="AI908" i="5"/>
  <c r="CM908" i="5" s="1"/>
  <c r="AG908" i="5"/>
  <c r="CK908" i="5" s="1"/>
  <c r="AD908" i="5"/>
  <c r="CJ908" i="5" s="1"/>
  <c r="AC908" i="5"/>
  <c r="AB908" i="5"/>
  <c r="AA908" i="5"/>
  <c r="Z908" i="5"/>
  <c r="CN908" i="5" s="1"/>
  <c r="CR907" i="5"/>
  <c r="CL907" i="5"/>
  <c r="CI907" i="5"/>
  <c r="CF907" i="5"/>
  <c r="CE907" i="5"/>
  <c r="CD907" i="5"/>
  <c r="CC907" i="5"/>
  <c r="CB907" i="5"/>
  <c r="CA907" i="5"/>
  <c r="BZ907" i="5"/>
  <c r="BY907" i="5"/>
  <c r="BX907" i="5"/>
  <c r="BT907" i="5"/>
  <c r="BS907" i="5"/>
  <c r="BR907" i="5"/>
  <c r="BQ907" i="5"/>
  <c r="BM907" i="5"/>
  <c r="BL907" i="5"/>
  <c r="BH907" i="5"/>
  <c r="BF907" i="5"/>
  <c r="AE908" i="2"/>
  <c r="AA908" i="2"/>
  <c r="Z908" i="2"/>
  <c r="X908" i="2"/>
  <c r="W908" i="2"/>
  <c r="AI671" i="7" l="1"/>
  <c r="BK910" i="5"/>
  <c r="CQ911" i="5"/>
  <c r="CT908" i="5"/>
  <c r="AT1039" i="5"/>
  <c r="CS911" i="5"/>
  <c r="CN912" i="5"/>
  <c r="AI675" i="7"/>
  <c r="BE911" i="5"/>
  <c r="BJ911" i="5" s="1"/>
  <c r="BN911" i="5" s="1"/>
  <c r="CM912" i="5"/>
  <c r="BV912" i="5"/>
  <c r="CP912" i="5"/>
  <c r="CH912" i="5"/>
  <c r="CS912" i="5"/>
  <c r="CN911" i="5"/>
  <c r="AI674" i="7"/>
  <c r="AI672" i="7"/>
  <c r="AI673" i="7"/>
  <c r="BK912" i="5"/>
  <c r="CO912" i="5"/>
  <c r="CJ912" i="5"/>
  <c r="CT911" i="5"/>
  <c r="CO911" i="5"/>
  <c r="CJ911" i="5"/>
  <c r="BK911" i="5"/>
  <c r="CH909" i="5"/>
  <c r="CN910" i="5"/>
  <c r="CG910" i="5"/>
  <c r="CO910" i="5"/>
  <c r="CH910" i="5"/>
  <c r="CP910" i="5"/>
  <c r="CQ910" i="5"/>
  <c r="CJ910" i="5"/>
  <c r="CP908" i="5"/>
  <c r="BE909" i="5"/>
  <c r="BJ909" i="5" s="1"/>
  <c r="BN909" i="5" s="1"/>
  <c r="BK907" i="5"/>
  <c r="CN909" i="5"/>
  <c r="BK909" i="5"/>
  <c r="CS909" i="5"/>
  <c r="CM909" i="5"/>
  <c r="CO909" i="5"/>
  <c r="CJ909" i="5"/>
  <c r="BV909" i="5"/>
  <c r="CH908" i="5"/>
  <c r="BE908" i="5"/>
  <c r="BJ908" i="5" s="1"/>
  <c r="BN908" i="5" s="1"/>
  <c r="CQ908" i="5"/>
  <c r="CS908" i="5"/>
  <c r="BV908" i="5"/>
  <c r="CO908" i="5"/>
  <c r="BK908" i="5"/>
  <c r="P908" i="2"/>
  <c r="AX907" i="5"/>
  <c r="AI907" i="5"/>
  <c r="AG907" i="5"/>
  <c r="CK907" i="5" s="1"/>
  <c r="AS907" i="5"/>
  <c r="CU907" i="5" s="1"/>
  <c r="AU907" i="5"/>
  <c r="AQ907" i="5"/>
  <c r="AM907" i="5"/>
  <c r="AK907" i="5"/>
  <c r="AK1039" i="5" s="1"/>
  <c r="AD907" i="5"/>
  <c r="AC907" i="5"/>
  <c r="AB907" i="5"/>
  <c r="AA907" i="5"/>
  <c r="Z907" i="5"/>
  <c r="AK670" i="7"/>
  <c r="AJ670" i="7"/>
  <c r="AH670" i="7"/>
  <c r="J670" i="7"/>
  <c r="B670" i="7" s="1"/>
  <c r="AL670" i="7" s="1"/>
  <c r="Y711" i="6"/>
  <c r="V711" i="6"/>
  <c r="U711" i="6"/>
  <c r="CR906" i="5"/>
  <c r="CL906" i="5"/>
  <c r="CI906" i="5"/>
  <c r="CF906" i="5"/>
  <c r="CE906" i="5"/>
  <c r="CD906" i="5"/>
  <c r="CC906" i="5"/>
  <c r="CB906" i="5"/>
  <c r="CA906" i="5"/>
  <c r="BZ906" i="5"/>
  <c r="BY906" i="5"/>
  <c r="BX906" i="5"/>
  <c r="BT906" i="5"/>
  <c r="BS906" i="5"/>
  <c r="BR906" i="5"/>
  <c r="BQ906" i="5"/>
  <c r="BM906" i="5"/>
  <c r="BL906" i="5"/>
  <c r="BH906" i="5"/>
  <c r="BF906" i="5"/>
  <c r="AE907" i="2"/>
  <c r="AA907" i="2"/>
  <c r="Z907" i="2"/>
  <c r="X907" i="2"/>
  <c r="W907" i="2"/>
  <c r="P907" i="2"/>
  <c r="AK669" i="7"/>
  <c r="AJ669" i="7"/>
  <c r="AH669" i="7"/>
  <c r="J669" i="7"/>
  <c r="B669" i="7" s="1"/>
  <c r="AL669" i="7" s="1"/>
  <c r="Y710" i="6"/>
  <c r="V710" i="6"/>
  <c r="U710" i="6"/>
  <c r="AX906" i="5"/>
  <c r="AU906" i="5"/>
  <c r="AS906" i="5"/>
  <c r="CU906" i="5" s="1"/>
  <c r="AQ906" i="5"/>
  <c r="CS906" i="5" s="1"/>
  <c r="AM906" i="5"/>
  <c r="AK906" i="5"/>
  <c r="AI906" i="5"/>
  <c r="CM906" i="5" s="1"/>
  <c r="AG906" i="5"/>
  <c r="CK906" i="5" s="1"/>
  <c r="AD906" i="5"/>
  <c r="CO906" i="5" s="1"/>
  <c r="AC906" i="5"/>
  <c r="AB906" i="5"/>
  <c r="AA906" i="5"/>
  <c r="Z906" i="5"/>
  <c r="CN906" i="5" s="1"/>
  <c r="AE906" i="2"/>
  <c r="AA906" i="2"/>
  <c r="Z906" i="2"/>
  <c r="X906" i="2"/>
  <c r="W906" i="2"/>
  <c r="CR905" i="5"/>
  <c r="CL905" i="5"/>
  <c r="CI905" i="5"/>
  <c r="CF905" i="5"/>
  <c r="CE905" i="5"/>
  <c r="CD905" i="5"/>
  <c r="CC905" i="5"/>
  <c r="CB905" i="5"/>
  <c r="CA905" i="5"/>
  <c r="BZ905" i="5"/>
  <c r="BY905" i="5"/>
  <c r="BX905" i="5"/>
  <c r="BT905" i="5"/>
  <c r="BS905" i="5"/>
  <c r="BR905" i="5"/>
  <c r="BQ905" i="5"/>
  <c r="BM905" i="5"/>
  <c r="BL905" i="5"/>
  <c r="BH905" i="5"/>
  <c r="BF905" i="5"/>
  <c r="AE905" i="2"/>
  <c r="AA905" i="2"/>
  <c r="Z905" i="2"/>
  <c r="X905" i="2"/>
  <c r="W905" i="2"/>
  <c r="P905" i="2"/>
  <c r="CT906" i="5" l="1"/>
  <c r="AI669" i="7"/>
  <c r="AI670" i="7"/>
  <c r="CP906" i="5"/>
  <c r="CQ906" i="5"/>
  <c r="CM907" i="5"/>
  <c r="CQ907" i="5"/>
  <c r="CS907" i="5"/>
  <c r="CG907" i="5"/>
  <c r="BK905" i="5"/>
  <c r="CG906" i="5"/>
  <c r="BE907" i="5"/>
  <c r="BJ907" i="5" s="1"/>
  <c r="BN907" i="5" s="1"/>
  <c r="CP907" i="5"/>
  <c r="CN907" i="5"/>
  <c r="CT907" i="5"/>
  <c r="CH907" i="5"/>
  <c r="BV907" i="5"/>
  <c r="CJ907" i="5"/>
  <c r="CO907" i="5"/>
  <c r="BK906" i="5"/>
  <c r="CH906" i="5"/>
  <c r="BE906" i="5"/>
  <c r="BJ906" i="5" s="1"/>
  <c r="BN906" i="5" s="1"/>
  <c r="CJ906" i="5"/>
  <c r="BV906" i="5"/>
  <c r="P906" i="2"/>
  <c r="AX905" i="5"/>
  <c r="AU905" i="5"/>
  <c r="AS905" i="5"/>
  <c r="CU905" i="5" s="1"/>
  <c r="AQ905" i="5"/>
  <c r="AM905" i="5"/>
  <c r="AK905" i="5"/>
  <c r="AI905" i="5"/>
  <c r="AG905" i="5"/>
  <c r="CK905" i="5" s="1"/>
  <c r="AD905" i="5"/>
  <c r="AC905" i="5"/>
  <c r="AB905" i="5"/>
  <c r="AA905" i="5"/>
  <c r="Z905" i="5"/>
  <c r="AK668" i="7"/>
  <c r="AJ668" i="7"/>
  <c r="AH668" i="7"/>
  <c r="J668" i="7"/>
  <c r="B668" i="7" s="1"/>
  <c r="AL668" i="7" s="1"/>
  <c r="Y709" i="6"/>
  <c r="V709" i="6"/>
  <c r="U709" i="6"/>
  <c r="Y708" i="6"/>
  <c r="V708" i="6"/>
  <c r="U708" i="6"/>
  <c r="AK667" i="7"/>
  <c r="AJ667" i="7"/>
  <c r="AH667" i="7"/>
  <c r="J667" i="7"/>
  <c r="B667" i="7" s="1"/>
  <c r="AL667" i="7" s="1"/>
  <c r="CR904" i="5"/>
  <c r="CL904" i="5"/>
  <c r="CI904" i="5"/>
  <c r="CF904" i="5"/>
  <c r="CE904" i="5"/>
  <c r="CD904" i="5"/>
  <c r="CC904" i="5"/>
  <c r="CB904" i="5"/>
  <c r="CA904" i="5"/>
  <c r="BZ904" i="5"/>
  <c r="BY904" i="5"/>
  <c r="BX904" i="5"/>
  <c r="BT904" i="5"/>
  <c r="BS904" i="5"/>
  <c r="BR904" i="5"/>
  <c r="BQ904" i="5"/>
  <c r="BM904" i="5"/>
  <c r="BL904" i="5"/>
  <c r="BH904" i="5"/>
  <c r="BF904" i="5"/>
  <c r="AX904" i="5"/>
  <c r="AU904" i="5"/>
  <c r="CT904" i="5" s="1"/>
  <c r="AS904" i="5"/>
  <c r="CU904" i="5" s="1"/>
  <c r="AG904" i="5"/>
  <c r="CK904" i="5" s="1"/>
  <c r="AI904" i="5"/>
  <c r="CM904" i="5" s="1"/>
  <c r="AQ904" i="5"/>
  <c r="CS904" i="5" s="1"/>
  <c r="AM904" i="5"/>
  <c r="AK904" i="5"/>
  <c r="AD904" i="5"/>
  <c r="BV904" i="5" s="1"/>
  <c r="AC904" i="5"/>
  <c r="AB904" i="5"/>
  <c r="AA904" i="5"/>
  <c r="Z904" i="5"/>
  <c r="CP904" i="5" s="1"/>
  <c r="Y707" i="6"/>
  <c r="V707" i="6"/>
  <c r="U707" i="6"/>
  <c r="AE904" i="2"/>
  <c r="AA904" i="2"/>
  <c r="Z904" i="2"/>
  <c r="X904" i="2"/>
  <c r="W904" i="2"/>
  <c r="P904" i="2"/>
  <c r="AK666" i="7"/>
  <c r="AJ666" i="7"/>
  <c r="AH666" i="7"/>
  <c r="J666" i="7"/>
  <c r="B666" i="7" s="1"/>
  <c r="AL666" i="7" s="1"/>
  <c r="CR903" i="5"/>
  <c r="CL903" i="5"/>
  <c r="CI903" i="5"/>
  <c r="CF903" i="5"/>
  <c r="CE903" i="5"/>
  <c r="CD903" i="5"/>
  <c r="CC903" i="5"/>
  <c r="CB903" i="5"/>
  <c r="CA903" i="5"/>
  <c r="BZ903" i="5"/>
  <c r="BY903" i="5"/>
  <c r="BX903" i="5"/>
  <c r="BT903" i="5"/>
  <c r="BS903" i="5"/>
  <c r="BR903" i="5"/>
  <c r="BQ903" i="5"/>
  <c r="BM903" i="5"/>
  <c r="BL903" i="5"/>
  <c r="BH903" i="5"/>
  <c r="BF903" i="5"/>
  <c r="AX903" i="5"/>
  <c r="AU903" i="5"/>
  <c r="CT903" i="5" s="1"/>
  <c r="AS903" i="5"/>
  <c r="CU903" i="5" s="1"/>
  <c r="AQ903" i="5"/>
  <c r="CS903" i="5" s="1"/>
  <c r="AM903" i="5"/>
  <c r="AK903" i="5"/>
  <c r="AI903" i="5"/>
  <c r="CM903" i="5" s="1"/>
  <c r="AG903" i="5"/>
  <c r="CK903" i="5" s="1"/>
  <c r="AD903" i="5"/>
  <c r="AC903" i="5"/>
  <c r="AB903" i="5"/>
  <c r="AA903" i="5"/>
  <c r="Z903" i="5"/>
  <c r="CN903" i="5" s="1"/>
  <c r="AE903" i="2"/>
  <c r="AA903" i="2"/>
  <c r="Z903" i="2"/>
  <c r="X903" i="2"/>
  <c r="W903" i="2"/>
  <c r="P903" i="2"/>
  <c r="CR902" i="5"/>
  <c r="CL902" i="5"/>
  <c r="CI902" i="5"/>
  <c r="CF902" i="5"/>
  <c r="CE902" i="5"/>
  <c r="CD902" i="5"/>
  <c r="CC902" i="5"/>
  <c r="CB902" i="5"/>
  <c r="CA902" i="5"/>
  <c r="BZ902" i="5"/>
  <c r="BY902" i="5"/>
  <c r="BX902" i="5"/>
  <c r="BT902" i="5"/>
  <c r="BS902" i="5"/>
  <c r="BR902" i="5"/>
  <c r="BQ902" i="5"/>
  <c r="BM902" i="5"/>
  <c r="BL902" i="5"/>
  <c r="BH902" i="5"/>
  <c r="BF902" i="5"/>
  <c r="AX902" i="5"/>
  <c r="AU902" i="5"/>
  <c r="AS902" i="5"/>
  <c r="CU902" i="5" s="1"/>
  <c r="AQ902" i="5"/>
  <c r="CS902" i="5" s="1"/>
  <c r="AM902" i="5"/>
  <c r="AK902" i="5"/>
  <c r="AI902" i="5"/>
  <c r="CM902" i="5" s="1"/>
  <c r="AG902" i="5"/>
  <c r="CK902" i="5" s="1"/>
  <c r="AD902" i="5"/>
  <c r="BV902" i="5" s="1"/>
  <c r="AC902" i="5"/>
  <c r="AB902" i="5"/>
  <c r="AA902" i="5"/>
  <c r="Z902" i="5"/>
  <c r="BE902" i="5" s="1"/>
  <c r="BJ902" i="5" s="1"/>
  <c r="BN902" i="5" s="1"/>
  <c r="Y706" i="6"/>
  <c r="V706" i="6"/>
  <c r="U706" i="6"/>
  <c r="AK665" i="7"/>
  <c r="AJ665" i="7"/>
  <c r="AH665" i="7"/>
  <c r="J665" i="7"/>
  <c r="B665" i="7" s="1"/>
  <c r="AL665" i="7" s="1"/>
  <c r="AE902" i="2"/>
  <c r="AA902" i="2"/>
  <c r="Z902" i="2"/>
  <c r="X902" i="2"/>
  <c r="W902" i="2"/>
  <c r="P902" i="2"/>
  <c r="CR901" i="5"/>
  <c r="CL901" i="5"/>
  <c r="CI901" i="5"/>
  <c r="CF901" i="5"/>
  <c r="CE901" i="5"/>
  <c r="CD901" i="5"/>
  <c r="CC901" i="5"/>
  <c r="CB901" i="5"/>
  <c r="CA901" i="5"/>
  <c r="BZ901" i="5"/>
  <c r="BY901" i="5"/>
  <c r="BX901" i="5"/>
  <c r="BT901" i="5"/>
  <c r="BS901" i="5"/>
  <c r="BR901" i="5"/>
  <c r="BQ901" i="5"/>
  <c r="BM901" i="5"/>
  <c r="BL901" i="5"/>
  <c r="BH901" i="5"/>
  <c r="BF901" i="5"/>
  <c r="AX901" i="5"/>
  <c r="AU901" i="5"/>
  <c r="CT901" i="5" s="1"/>
  <c r="AS901" i="5"/>
  <c r="CU901" i="5" s="1"/>
  <c r="AQ901" i="5"/>
  <c r="CS901" i="5" s="1"/>
  <c r="AM901" i="5"/>
  <c r="AK901" i="5"/>
  <c r="AI901" i="5"/>
  <c r="CM901" i="5" s="1"/>
  <c r="AG901" i="5"/>
  <c r="CK901" i="5" s="1"/>
  <c r="AD901" i="5"/>
  <c r="CJ901" i="5" s="1"/>
  <c r="AC901" i="5"/>
  <c r="AB901" i="5"/>
  <c r="AA901" i="5"/>
  <c r="Z901" i="5"/>
  <c r="CP901" i="5" s="1"/>
  <c r="AK664" i="7"/>
  <c r="AJ664" i="7"/>
  <c r="AH664" i="7"/>
  <c r="J664" i="7"/>
  <c r="B664" i="7" s="1"/>
  <c r="AL664" i="7" s="1"/>
  <c r="Y705" i="6"/>
  <c r="V705" i="6"/>
  <c r="U705" i="6"/>
  <c r="AE901" i="2"/>
  <c r="AA901" i="2"/>
  <c r="Z901" i="2"/>
  <c r="X901" i="2"/>
  <c r="W901" i="2"/>
  <c r="CR900" i="5"/>
  <c r="CL900" i="5"/>
  <c r="CI900" i="5"/>
  <c r="CF900" i="5"/>
  <c r="CE900" i="5"/>
  <c r="CD900" i="5"/>
  <c r="CC900" i="5"/>
  <c r="CB900" i="5"/>
  <c r="CA900" i="5"/>
  <c r="BZ900" i="5"/>
  <c r="BY900" i="5"/>
  <c r="BX900" i="5"/>
  <c r="BT900" i="5"/>
  <c r="BS900" i="5"/>
  <c r="BR900" i="5"/>
  <c r="BQ900" i="5"/>
  <c r="BM900" i="5"/>
  <c r="BL900" i="5"/>
  <c r="BH900" i="5"/>
  <c r="BF900" i="5"/>
  <c r="AX900" i="5"/>
  <c r="P901" i="2"/>
  <c r="AK663" i="7"/>
  <c r="AJ663" i="7"/>
  <c r="AH663" i="7"/>
  <c r="J663" i="7"/>
  <c r="B663" i="7" s="1"/>
  <c r="AL663" i="7" s="1"/>
  <c r="Y704" i="6"/>
  <c r="V704" i="6"/>
  <c r="U704" i="6"/>
  <c r="AU900" i="5"/>
  <c r="CT900" i="5" s="1"/>
  <c r="AS900" i="5"/>
  <c r="CU900" i="5" s="1"/>
  <c r="AQ900" i="5"/>
  <c r="CS900" i="5" s="1"/>
  <c r="AM900" i="5"/>
  <c r="AK900" i="5"/>
  <c r="AI900" i="5"/>
  <c r="CM900" i="5" s="1"/>
  <c r="AG900" i="5"/>
  <c r="CK900" i="5" s="1"/>
  <c r="AD900" i="5"/>
  <c r="CO900" i="5" s="1"/>
  <c r="AC900" i="5"/>
  <c r="AB900" i="5"/>
  <c r="AA900" i="5"/>
  <c r="Z900" i="5"/>
  <c r="CN900" i="5" s="1"/>
  <c r="AK662" i="7"/>
  <c r="AJ662" i="7"/>
  <c r="AH662" i="7"/>
  <c r="J662" i="7"/>
  <c r="B662" i="7" s="1"/>
  <c r="AL662" i="7" s="1"/>
  <c r="Y703" i="6"/>
  <c r="V703" i="6"/>
  <c r="U703" i="6"/>
  <c r="Y702" i="6"/>
  <c r="V702" i="6"/>
  <c r="U702" i="6"/>
  <c r="AE900" i="2"/>
  <c r="AA900" i="2"/>
  <c r="Z900" i="2"/>
  <c r="X900" i="2"/>
  <c r="W900" i="2"/>
  <c r="P900" i="2"/>
  <c r="AE899" i="2"/>
  <c r="AA899" i="2"/>
  <c r="Z899" i="2"/>
  <c r="X899" i="2"/>
  <c r="W899" i="2"/>
  <c r="P899" i="2"/>
  <c r="AI662" i="7" l="1"/>
  <c r="AI667" i="7"/>
  <c r="CQ903" i="5"/>
  <c r="BK904" i="5"/>
  <c r="CT902" i="5"/>
  <c r="AI663" i="7"/>
  <c r="CH905" i="5"/>
  <c r="CT905" i="5"/>
  <c r="CN904" i="5"/>
  <c r="BV905" i="5"/>
  <c r="CJ905" i="5"/>
  <c r="CO905" i="5"/>
  <c r="CM905" i="5"/>
  <c r="CQ905" i="5"/>
  <c r="CN905" i="5"/>
  <c r="BE905" i="5"/>
  <c r="BJ905" i="5" s="1"/>
  <c r="BN905" i="5" s="1"/>
  <c r="CP905" i="5"/>
  <c r="BK903" i="5"/>
  <c r="CS905" i="5"/>
  <c r="CG905" i="5"/>
  <c r="AI668" i="7"/>
  <c r="BE904" i="5"/>
  <c r="BJ904" i="5" s="1"/>
  <c r="BN904" i="5" s="1"/>
  <c r="CG904" i="5"/>
  <c r="BE903" i="5"/>
  <c r="BJ903" i="5" s="1"/>
  <c r="BN903" i="5" s="1"/>
  <c r="CH904" i="5"/>
  <c r="CO904" i="5"/>
  <c r="CQ904" i="5"/>
  <c r="CG903" i="5"/>
  <c r="CJ904" i="5"/>
  <c r="CP903" i="5"/>
  <c r="AI664" i="7"/>
  <c r="CO903" i="5"/>
  <c r="CH903" i="5"/>
  <c r="CJ903" i="5"/>
  <c r="BV903" i="5"/>
  <c r="AI666" i="7"/>
  <c r="CN902" i="5"/>
  <c r="AI665" i="7"/>
  <c r="BK902" i="5"/>
  <c r="CG902" i="5"/>
  <c r="CO902" i="5"/>
  <c r="CH902" i="5"/>
  <c r="CP902" i="5"/>
  <c r="CQ902" i="5"/>
  <c r="CJ902" i="5"/>
  <c r="BE901" i="5"/>
  <c r="BJ901" i="5" s="1"/>
  <c r="BN901" i="5" s="1"/>
  <c r="CN901" i="5"/>
  <c r="CG900" i="5"/>
  <c r="CH901" i="5"/>
  <c r="BK901" i="5"/>
  <c r="CG901" i="5"/>
  <c r="CQ901" i="5"/>
  <c r="BV901" i="5"/>
  <c r="CO901" i="5"/>
  <c r="CH900" i="5"/>
  <c r="CP900" i="5"/>
  <c r="CQ900" i="5"/>
  <c r="CJ900" i="5"/>
  <c r="BE900" i="5"/>
  <c r="BJ900" i="5" s="1"/>
  <c r="BN900" i="5" s="1"/>
  <c r="BV900" i="5"/>
  <c r="BK900" i="5"/>
  <c r="CR899" i="5"/>
  <c r="CL899" i="5"/>
  <c r="CI899" i="5"/>
  <c r="CF899" i="5"/>
  <c r="CE899" i="5"/>
  <c r="CD899" i="5"/>
  <c r="CC899" i="5"/>
  <c r="CB899" i="5"/>
  <c r="CA899" i="5"/>
  <c r="BZ899" i="5"/>
  <c r="BY899" i="5"/>
  <c r="BX899" i="5"/>
  <c r="BT899" i="5"/>
  <c r="BS899" i="5"/>
  <c r="BR899" i="5"/>
  <c r="BQ899" i="5"/>
  <c r="BM899" i="5"/>
  <c r="BL899" i="5"/>
  <c r="BH899" i="5"/>
  <c r="BF899" i="5"/>
  <c r="AX899" i="5"/>
  <c r="AM899" i="5"/>
  <c r="AK899" i="5"/>
  <c r="AQ899" i="5"/>
  <c r="CG899" i="5" s="1"/>
  <c r="AI899" i="5"/>
  <c r="CM899" i="5" s="1"/>
  <c r="AG899" i="5"/>
  <c r="CK899" i="5" s="1"/>
  <c r="AD899" i="5"/>
  <c r="CO899" i="5" s="1"/>
  <c r="AC899" i="5"/>
  <c r="AB899" i="5"/>
  <c r="AA899" i="5"/>
  <c r="Z899" i="5"/>
  <c r="CN899" i="5" s="1"/>
  <c r="AU899" i="5"/>
  <c r="AS899" i="5"/>
  <c r="CU899" i="5" s="1"/>
  <c r="AK661" i="7"/>
  <c r="AJ661" i="7"/>
  <c r="AH661" i="7"/>
  <c r="J661" i="7"/>
  <c r="B661" i="7" s="1"/>
  <c r="AL661" i="7" s="1"/>
  <c r="CR898" i="5"/>
  <c r="CL898" i="5"/>
  <c r="CI898" i="5"/>
  <c r="CF898" i="5"/>
  <c r="CE898" i="5"/>
  <c r="CD898" i="5"/>
  <c r="CC898" i="5"/>
  <c r="CB898" i="5"/>
  <c r="CA898" i="5"/>
  <c r="BZ898" i="5"/>
  <c r="BY898" i="5"/>
  <c r="BX898" i="5"/>
  <c r="BT898" i="5"/>
  <c r="BS898" i="5"/>
  <c r="BR898" i="5"/>
  <c r="BQ898" i="5"/>
  <c r="BM898" i="5"/>
  <c r="BL898" i="5"/>
  <c r="BH898" i="5"/>
  <c r="BF898" i="5"/>
  <c r="AX898" i="5"/>
  <c r="AU898" i="5"/>
  <c r="AS898" i="5"/>
  <c r="CU898" i="5" s="1"/>
  <c r="AQ898" i="5"/>
  <c r="CG898" i="5" s="1"/>
  <c r="AM898" i="5"/>
  <c r="AK898" i="5"/>
  <c r="AI898" i="5"/>
  <c r="CQ898" i="5" s="1"/>
  <c r="AG898" i="5"/>
  <c r="CK898" i="5" s="1"/>
  <c r="AA898" i="5"/>
  <c r="Z898" i="5"/>
  <c r="CP898" i="5" s="1"/>
  <c r="AD898" i="5"/>
  <c r="BV898" i="5" s="1"/>
  <c r="AC898" i="5"/>
  <c r="AB898" i="5"/>
  <c r="AK660" i="7"/>
  <c r="AJ660" i="7"/>
  <c r="AH660" i="7"/>
  <c r="J660" i="7"/>
  <c r="B660" i="7" s="1"/>
  <c r="AL660" i="7" s="1"/>
  <c r="Y701" i="6"/>
  <c r="V701" i="6"/>
  <c r="U701" i="6"/>
  <c r="AE898" i="2"/>
  <c r="AA898" i="2"/>
  <c r="Z898" i="2"/>
  <c r="X898" i="2"/>
  <c r="W898" i="2"/>
  <c r="P898" i="2"/>
  <c r="AE897" i="2"/>
  <c r="AA897" i="2"/>
  <c r="Z897" i="2"/>
  <c r="X897" i="2"/>
  <c r="W897" i="2"/>
  <c r="P897" i="2"/>
  <c r="CT899" i="5" l="1"/>
  <c r="CH898" i="5"/>
  <c r="AI660" i="7"/>
  <c r="CJ899" i="5"/>
  <c r="BK898" i="5"/>
  <c r="CS899" i="5"/>
  <c r="CH899" i="5"/>
  <c r="AI661" i="7"/>
  <c r="CQ899" i="5"/>
  <c r="CJ898" i="5"/>
  <c r="BE899" i="5"/>
  <c r="BJ899" i="5" s="1"/>
  <c r="BN899" i="5" s="1"/>
  <c r="BV899" i="5"/>
  <c r="CP899" i="5"/>
  <c r="BK899" i="5"/>
  <c r="CS898" i="5"/>
  <c r="CT898" i="5"/>
  <c r="CM898" i="5"/>
  <c r="CN898" i="5"/>
  <c r="CO898" i="5"/>
  <c r="BE898" i="5"/>
  <c r="BJ898" i="5" s="1"/>
  <c r="BN898" i="5" s="1"/>
  <c r="CR897" i="5" l="1"/>
  <c r="CL897" i="5"/>
  <c r="CI897" i="5"/>
  <c r="CF897" i="5"/>
  <c r="CE897" i="5"/>
  <c r="CD897" i="5"/>
  <c r="CC897" i="5"/>
  <c r="CB897" i="5"/>
  <c r="CA897" i="5"/>
  <c r="BZ897" i="5"/>
  <c r="BY897" i="5"/>
  <c r="BX897" i="5"/>
  <c r="BT897" i="5"/>
  <c r="BS897" i="5"/>
  <c r="BR897" i="5"/>
  <c r="BQ897" i="5"/>
  <c r="BM897" i="5"/>
  <c r="BL897" i="5"/>
  <c r="BH897" i="5"/>
  <c r="BF897" i="5"/>
  <c r="AX897" i="5"/>
  <c r="AU897" i="5"/>
  <c r="AS897" i="5"/>
  <c r="CU897" i="5" s="1"/>
  <c r="AQ897" i="5"/>
  <c r="CS897" i="5" s="1"/>
  <c r="AM897" i="5"/>
  <c r="AK897" i="5"/>
  <c r="AI897" i="5"/>
  <c r="CM897" i="5" s="1"/>
  <c r="AG897" i="5"/>
  <c r="CK897" i="5" s="1"/>
  <c r="Z897" i="5"/>
  <c r="BE897" i="5" s="1"/>
  <c r="BJ897" i="5" s="1"/>
  <c r="BN897" i="5" s="1"/>
  <c r="AA897" i="5"/>
  <c r="AB897" i="5"/>
  <c r="AC897" i="5"/>
  <c r="AD897" i="5"/>
  <c r="Y700" i="6"/>
  <c r="V700" i="6"/>
  <c r="U700" i="6"/>
  <c r="AK659" i="7"/>
  <c r="AJ659" i="7"/>
  <c r="AH659" i="7"/>
  <c r="J659" i="7"/>
  <c r="B659" i="7" s="1"/>
  <c r="AL659" i="7" s="1"/>
  <c r="CR896" i="5"/>
  <c r="CL896" i="5"/>
  <c r="CI896" i="5"/>
  <c r="CF896" i="5"/>
  <c r="CE896" i="5"/>
  <c r="CD896" i="5"/>
  <c r="CC896" i="5"/>
  <c r="CB896" i="5"/>
  <c r="CA896" i="5"/>
  <c r="BZ896" i="5"/>
  <c r="BY896" i="5"/>
  <c r="BX896" i="5"/>
  <c r="BT896" i="5"/>
  <c r="BS896" i="5"/>
  <c r="BR896" i="5"/>
  <c r="BQ896" i="5"/>
  <c r="BM896" i="5"/>
  <c r="BL896" i="5"/>
  <c r="BH896" i="5"/>
  <c r="BF896" i="5"/>
  <c r="AX896" i="5"/>
  <c r="AU891" i="5"/>
  <c r="AU892" i="5"/>
  <c r="AU893" i="5"/>
  <c r="AU894" i="5"/>
  <c r="AU895" i="5"/>
  <c r="AU896" i="5"/>
  <c r="AS896" i="5"/>
  <c r="CU896" i="5" s="1"/>
  <c r="AQ896" i="5"/>
  <c r="CG896" i="5" s="1"/>
  <c r="AM896" i="5"/>
  <c r="AK896" i="5"/>
  <c r="AI896" i="5"/>
  <c r="CM896" i="5" s="1"/>
  <c r="AG896" i="5"/>
  <c r="CK896" i="5" s="1"/>
  <c r="AD896" i="5"/>
  <c r="BV896" i="5" s="1"/>
  <c r="AC896" i="5"/>
  <c r="AB896" i="5"/>
  <c r="AA896" i="5"/>
  <c r="Z896" i="5"/>
  <c r="CN896" i="5" s="1"/>
  <c r="AE896" i="2"/>
  <c r="AA896" i="2"/>
  <c r="Z896" i="2"/>
  <c r="X896" i="2"/>
  <c r="W896" i="2"/>
  <c r="P896" i="2"/>
  <c r="AG895" i="5"/>
  <c r="CK895" i="5" s="1"/>
  <c r="AI895" i="5"/>
  <c r="CM895" i="5" s="1"/>
  <c r="AS895" i="5"/>
  <c r="CU895" i="5" s="1"/>
  <c r="AQ895" i="5"/>
  <c r="CS895" i="5" s="1"/>
  <c r="AM895" i="5"/>
  <c r="AK895" i="5"/>
  <c r="AD895" i="5"/>
  <c r="CJ895" i="5" s="1"/>
  <c r="AC895" i="5"/>
  <c r="AB895" i="5"/>
  <c r="AA895" i="5"/>
  <c r="Z895" i="5"/>
  <c r="CP895" i="5" s="1"/>
  <c r="CR895" i="5"/>
  <c r="CL895" i="5"/>
  <c r="CI895" i="5"/>
  <c r="CF895" i="5"/>
  <c r="CE895" i="5"/>
  <c r="CD895" i="5"/>
  <c r="CC895" i="5"/>
  <c r="CB895" i="5"/>
  <c r="CA895" i="5"/>
  <c r="BZ895" i="5"/>
  <c r="BY895" i="5"/>
  <c r="BX895" i="5"/>
  <c r="BT895" i="5"/>
  <c r="BS895" i="5"/>
  <c r="BR895" i="5"/>
  <c r="BQ895" i="5"/>
  <c r="BM895" i="5"/>
  <c r="BL895" i="5"/>
  <c r="BH895" i="5"/>
  <c r="BF895" i="5"/>
  <c r="AX895" i="5"/>
  <c r="AK658" i="7"/>
  <c r="AJ658" i="7"/>
  <c r="AH658" i="7"/>
  <c r="J658" i="7"/>
  <c r="B658" i="7" s="1"/>
  <c r="AL658" i="7" s="1"/>
  <c r="Y699" i="6"/>
  <c r="V699" i="6"/>
  <c r="U699" i="6"/>
  <c r="P895" i="2"/>
  <c r="AE895" i="2"/>
  <c r="AA895" i="2"/>
  <c r="Z895" i="2"/>
  <c r="X895" i="2"/>
  <c r="W895" i="2"/>
  <c r="Y698" i="6"/>
  <c r="V698" i="6"/>
  <c r="U698" i="6"/>
  <c r="AK657" i="7"/>
  <c r="AJ657" i="7"/>
  <c r="AH657" i="7"/>
  <c r="J657" i="7"/>
  <c r="B657" i="7" s="1"/>
  <c r="AL657" i="7" s="1"/>
  <c r="CR894" i="5"/>
  <c r="CL894" i="5"/>
  <c r="CI894" i="5"/>
  <c r="CF894" i="5"/>
  <c r="CE894" i="5"/>
  <c r="CD894" i="5"/>
  <c r="CC894" i="5"/>
  <c r="CB894" i="5"/>
  <c r="CA894" i="5"/>
  <c r="BZ894" i="5"/>
  <c r="BY894" i="5"/>
  <c r="BX894" i="5"/>
  <c r="BT894" i="5"/>
  <c r="BS894" i="5"/>
  <c r="BR894" i="5"/>
  <c r="BQ894" i="5"/>
  <c r="BM894" i="5"/>
  <c r="BL894" i="5"/>
  <c r="BH894" i="5"/>
  <c r="BF894" i="5"/>
  <c r="AX894" i="5"/>
  <c r="AS894" i="5"/>
  <c r="CU894" i="5" s="1"/>
  <c r="AQ894" i="5"/>
  <c r="CG894" i="5" s="1"/>
  <c r="AM894" i="5"/>
  <c r="AK894" i="5"/>
  <c r="AI894" i="5"/>
  <c r="CQ894" i="5" s="1"/>
  <c r="AG894" i="5"/>
  <c r="CK894" i="5" s="1"/>
  <c r="Z894" i="5"/>
  <c r="CP894" i="5" s="1"/>
  <c r="AA894" i="5"/>
  <c r="AB894" i="5"/>
  <c r="AC894" i="5"/>
  <c r="AD894" i="5"/>
  <c r="CO894" i="5" s="1"/>
  <c r="AU890" i="5"/>
  <c r="CR893" i="5"/>
  <c r="CL893" i="5"/>
  <c r="CI893" i="5"/>
  <c r="CF893" i="5"/>
  <c r="CE893" i="5"/>
  <c r="CD893" i="5"/>
  <c r="CC893" i="5"/>
  <c r="CB893" i="5"/>
  <c r="CA893" i="5"/>
  <c r="BZ893" i="5"/>
  <c r="BY893" i="5"/>
  <c r="BX893" i="5"/>
  <c r="BT893" i="5"/>
  <c r="BS893" i="5"/>
  <c r="BR893" i="5"/>
  <c r="BQ893" i="5"/>
  <c r="BM893" i="5"/>
  <c r="BL893" i="5"/>
  <c r="BH893" i="5"/>
  <c r="BF893" i="5"/>
  <c r="AX893" i="5"/>
  <c r="AD893" i="5"/>
  <c r="CJ893" i="5" s="1"/>
  <c r="AC893" i="5"/>
  <c r="AB893" i="5"/>
  <c r="AA893" i="5"/>
  <c r="Z893" i="5"/>
  <c r="CN893" i="5" s="1"/>
  <c r="AE894" i="2"/>
  <c r="AA894" i="2"/>
  <c r="Z894" i="2"/>
  <c r="X894" i="2"/>
  <c r="W894" i="2"/>
  <c r="P894" i="2"/>
  <c r="AE893" i="2"/>
  <c r="AA893" i="2"/>
  <c r="Z893" i="2"/>
  <c r="X893" i="2"/>
  <c r="W893" i="2"/>
  <c r="P893" i="2"/>
  <c r="AI659" i="7" l="1"/>
  <c r="CT897" i="5"/>
  <c r="CT896" i="5"/>
  <c r="CH895" i="5"/>
  <c r="CH894" i="5"/>
  <c r="CH893" i="5"/>
  <c r="AI658" i="7"/>
  <c r="BK897" i="5"/>
  <c r="CN897" i="5"/>
  <c r="CG897" i="5"/>
  <c r="CO897" i="5"/>
  <c r="CH897" i="5"/>
  <c r="CP897" i="5"/>
  <c r="CQ897" i="5"/>
  <c r="CH896" i="5"/>
  <c r="CJ897" i="5"/>
  <c r="CP896" i="5"/>
  <c r="BV897" i="5"/>
  <c r="BE896" i="5"/>
  <c r="BJ896" i="5" s="1"/>
  <c r="BN896" i="5" s="1"/>
  <c r="CJ896" i="5"/>
  <c r="CS896" i="5"/>
  <c r="CQ896" i="5"/>
  <c r="BE895" i="5"/>
  <c r="BJ895" i="5" s="1"/>
  <c r="BN895" i="5" s="1"/>
  <c r="CN895" i="5"/>
  <c r="CO896" i="5"/>
  <c r="BK896" i="5"/>
  <c r="AI657" i="7"/>
  <c r="CT895" i="5"/>
  <c r="CO893" i="5"/>
  <c r="CT894" i="5"/>
  <c r="BK895" i="5"/>
  <c r="CQ895" i="5"/>
  <c r="CG895" i="5"/>
  <c r="BV895" i="5"/>
  <c r="CO895" i="5"/>
  <c r="CP893" i="5"/>
  <c r="BK893" i="5"/>
  <c r="CM894" i="5"/>
  <c r="BE893" i="5"/>
  <c r="BJ893" i="5" s="1"/>
  <c r="BN893" i="5" s="1"/>
  <c r="CN894" i="5"/>
  <c r="BE894" i="5"/>
  <c r="BJ894" i="5" s="1"/>
  <c r="BN894" i="5" s="1"/>
  <c r="BV893" i="5"/>
  <c r="CS894" i="5"/>
  <c r="CJ894" i="5"/>
  <c r="BV894" i="5"/>
  <c r="BK894" i="5"/>
  <c r="CT893" i="5"/>
  <c r="AI893" i="5" l="1"/>
  <c r="AG893" i="5"/>
  <c r="CK893" i="5" s="1"/>
  <c r="AQ893" i="5"/>
  <c r="AM893" i="5"/>
  <c r="AK893" i="5"/>
  <c r="AS893" i="5"/>
  <c r="CU893" i="5" s="1"/>
  <c r="AK656" i="7"/>
  <c r="AJ656" i="7"/>
  <c r="AH656" i="7"/>
  <c r="J656" i="7"/>
  <c r="B656" i="7" s="1"/>
  <c r="AL656" i="7" s="1"/>
  <c r="Y697" i="6"/>
  <c r="V697" i="6"/>
  <c r="U697" i="6"/>
  <c r="CE1035" i="5"/>
  <c r="CR892" i="5"/>
  <c r="CL892" i="5"/>
  <c r="CI892" i="5"/>
  <c r="CH892" i="5"/>
  <c r="CF892" i="5"/>
  <c r="CE892" i="5"/>
  <c r="CD892" i="5"/>
  <c r="CC892" i="5"/>
  <c r="CB892" i="5"/>
  <c r="CA892" i="5"/>
  <c r="BZ892" i="5"/>
  <c r="BY892" i="5"/>
  <c r="BX892" i="5"/>
  <c r="BT892" i="5"/>
  <c r="BS892" i="5"/>
  <c r="BR892" i="5"/>
  <c r="BQ892" i="5"/>
  <c r="BM892" i="5"/>
  <c r="BL892" i="5"/>
  <c r="BH892" i="5"/>
  <c r="BF892" i="5"/>
  <c r="CT892" i="5"/>
  <c r="AS892" i="5"/>
  <c r="CU892" i="5" s="1"/>
  <c r="AQ892" i="5"/>
  <c r="CG892" i="5" s="1"/>
  <c r="AM892" i="5"/>
  <c r="AK892" i="5"/>
  <c r="AI892" i="5"/>
  <c r="CM892" i="5" s="1"/>
  <c r="AG892" i="5"/>
  <c r="CK892" i="5" s="1"/>
  <c r="AD892" i="5"/>
  <c r="CJ892" i="5" s="1"/>
  <c r="AC892" i="5"/>
  <c r="AB892" i="5"/>
  <c r="AA892" i="5"/>
  <c r="Z892" i="5"/>
  <c r="CN892" i="5" s="1"/>
  <c r="AX892" i="5"/>
  <c r="CS893" i="5" l="1"/>
  <c r="CG893" i="5"/>
  <c r="CM893" i="5"/>
  <c r="CQ893" i="5"/>
  <c r="AI656" i="7"/>
  <c r="CQ892" i="5"/>
  <c r="BK892" i="5"/>
  <c r="CP892" i="5"/>
  <c r="CS892" i="5"/>
  <c r="BE892" i="5"/>
  <c r="BJ892" i="5" s="1"/>
  <c r="BN892" i="5" s="1"/>
  <c r="BV892" i="5"/>
  <c r="CO892" i="5"/>
  <c r="Y696" i="6"/>
  <c r="V696" i="6"/>
  <c r="U696" i="6"/>
  <c r="AK655" i="7"/>
  <c r="AJ655" i="7"/>
  <c r="AH655" i="7"/>
  <c r="J655" i="7"/>
  <c r="B655" i="7" s="1"/>
  <c r="AL655" i="7" s="1"/>
  <c r="AE892" i="2"/>
  <c r="AA892" i="2"/>
  <c r="Z892" i="2"/>
  <c r="X892" i="2"/>
  <c r="W892" i="2"/>
  <c r="P892" i="2"/>
  <c r="Y695" i="6"/>
  <c r="V695" i="6"/>
  <c r="U695" i="6"/>
  <c r="J654" i="7"/>
  <c r="B654" i="7" s="1"/>
  <c r="AL654" i="7" s="1"/>
  <c r="AK654" i="7"/>
  <c r="AJ654" i="7"/>
  <c r="AH654" i="7"/>
  <c r="CR891" i="5"/>
  <c r="CL891" i="5"/>
  <c r="CI891" i="5"/>
  <c r="CF891" i="5"/>
  <c r="CE891" i="5"/>
  <c r="CD891" i="5"/>
  <c r="CC891" i="5"/>
  <c r="CB891" i="5"/>
  <c r="CA891" i="5"/>
  <c r="BZ891" i="5"/>
  <c r="BY891" i="5"/>
  <c r="BX891" i="5"/>
  <c r="BT891" i="5"/>
  <c r="BS891" i="5"/>
  <c r="BR891" i="5"/>
  <c r="BQ891" i="5"/>
  <c r="BM891" i="5"/>
  <c r="BL891" i="5"/>
  <c r="BH891" i="5"/>
  <c r="BF891" i="5"/>
  <c r="AX891" i="5"/>
  <c r="CT891" i="5"/>
  <c r="AS891" i="5"/>
  <c r="CU891" i="5" s="1"/>
  <c r="AQ891" i="5"/>
  <c r="CS891" i="5" s="1"/>
  <c r="AM891" i="5"/>
  <c r="AK891" i="5"/>
  <c r="AI891" i="5"/>
  <c r="CQ891" i="5" s="1"/>
  <c r="AG891" i="5"/>
  <c r="CK891" i="5" s="1"/>
  <c r="AD891" i="5"/>
  <c r="BV891" i="5" s="1"/>
  <c r="AC891" i="5"/>
  <c r="AB891" i="5"/>
  <c r="AA891" i="5"/>
  <c r="Z891" i="5"/>
  <c r="CP891" i="5" s="1"/>
  <c r="AE891" i="2"/>
  <c r="AA891" i="2"/>
  <c r="Z891" i="2"/>
  <c r="X891" i="2"/>
  <c r="W891" i="2"/>
  <c r="P891" i="2"/>
  <c r="CR890" i="5"/>
  <c r="CL890" i="5"/>
  <c r="CI890" i="5"/>
  <c r="CF890" i="5"/>
  <c r="CE890" i="5"/>
  <c r="CD890" i="5"/>
  <c r="CC890" i="5"/>
  <c r="CB890" i="5"/>
  <c r="CA890" i="5"/>
  <c r="BZ890" i="5"/>
  <c r="BY890" i="5"/>
  <c r="BX890" i="5"/>
  <c r="BT890" i="5"/>
  <c r="BS890" i="5"/>
  <c r="BR890" i="5"/>
  <c r="BQ890" i="5"/>
  <c r="BM890" i="5"/>
  <c r="BL890" i="5"/>
  <c r="BH890" i="5"/>
  <c r="BF890" i="5"/>
  <c r="AX890" i="5"/>
  <c r="CT890" i="5"/>
  <c r="AS890" i="5"/>
  <c r="CU890" i="5" s="1"/>
  <c r="AQ890" i="5"/>
  <c r="CG890" i="5" s="1"/>
  <c r="AM890" i="5"/>
  <c r="AK890" i="5"/>
  <c r="AI890" i="5"/>
  <c r="CQ890" i="5" s="1"/>
  <c r="AG890" i="5"/>
  <c r="CK890" i="5" s="1"/>
  <c r="AD890" i="5"/>
  <c r="CJ890" i="5" s="1"/>
  <c r="AC890" i="5"/>
  <c r="AB890" i="5"/>
  <c r="AA890" i="5"/>
  <c r="Z890" i="5"/>
  <c r="CN890" i="5" s="1"/>
  <c r="AK653" i="7"/>
  <c r="AJ653" i="7"/>
  <c r="AH653" i="7"/>
  <c r="J653" i="7"/>
  <c r="B653" i="7" s="1"/>
  <c r="AL653" i="7" s="1"/>
  <c r="Y694" i="6"/>
  <c r="V694" i="6"/>
  <c r="U694" i="6"/>
  <c r="AU889" i="5"/>
  <c r="AV1045" i="5" s="1"/>
  <c r="AE890" i="2"/>
  <c r="AA890" i="2"/>
  <c r="Z890" i="2"/>
  <c r="X890" i="2"/>
  <c r="W890" i="2"/>
  <c r="P890" i="2"/>
  <c r="CR889" i="5"/>
  <c r="CL889" i="5"/>
  <c r="CI889" i="5"/>
  <c r="CF889" i="5"/>
  <c r="CE889" i="5"/>
  <c r="CD889" i="5"/>
  <c r="CC889" i="5"/>
  <c r="CB889" i="5"/>
  <c r="CA889" i="5"/>
  <c r="BZ889" i="5"/>
  <c r="BY889" i="5"/>
  <c r="BX889" i="5"/>
  <c r="BT889" i="5"/>
  <c r="BS889" i="5"/>
  <c r="BR889" i="5"/>
  <c r="BQ889" i="5"/>
  <c r="BM889" i="5"/>
  <c r="BL889" i="5"/>
  <c r="BH889" i="5"/>
  <c r="BF889" i="5"/>
  <c r="AX889" i="5"/>
  <c r="AS889" i="5"/>
  <c r="CU889" i="5" s="1"/>
  <c r="AQ889" i="5"/>
  <c r="AG889" i="5"/>
  <c r="AI889" i="5"/>
  <c r="AM889" i="5"/>
  <c r="AK889" i="5"/>
  <c r="AD889" i="5"/>
  <c r="AC889" i="5"/>
  <c r="AB889" i="5"/>
  <c r="AA889" i="5"/>
  <c r="Z889" i="5"/>
  <c r="CP889" i="5" s="1"/>
  <c r="AK652" i="7"/>
  <c r="AJ652" i="7"/>
  <c r="AH652" i="7"/>
  <c r="J652" i="7"/>
  <c r="B652" i="7" s="1"/>
  <c r="AL652" i="7" s="1"/>
  <c r="Y693" i="6"/>
  <c r="V693" i="6"/>
  <c r="U693" i="6"/>
  <c r="AN1045" i="5" l="1"/>
  <c r="CQ889" i="5"/>
  <c r="AJ1045" i="5"/>
  <c r="AT1045" i="5"/>
  <c r="CK889" i="5"/>
  <c r="CS889" i="5"/>
  <c r="AU1039" i="5"/>
  <c r="CJ889" i="5"/>
  <c r="AH1045" i="5"/>
  <c r="CH889" i="5"/>
  <c r="AI653" i="7"/>
  <c r="AI654" i="7"/>
  <c r="AI652" i="7"/>
  <c r="CP890" i="5"/>
  <c r="AI655" i="7"/>
  <c r="CS890" i="5"/>
  <c r="CH891" i="5"/>
  <c r="CH890" i="5"/>
  <c r="CN891" i="5"/>
  <c r="BE891" i="5"/>
  <c r="BJ891" i="5" s="1"/>
  <c r="BN891" i="5" s="1"/>
  <c r="BK891" i="5"/>
  <c r="CG891" i="5"/>
  <c r="CM891" i="5"/>
  <c r="CO891" i="5"/>
  <c r="CJ891" i="5"/>
  <c r="BK890" i="5"/>
  <c r="BE890" i="5"/>
  <c r="BJ890" i="5" s="1"/>
  <c r="BN890" i="5" s="1"/>
  <c r="CM890" i="5"/>
  <c r="BV890" i="5"/>
  <c r="CO890" i="5"/>
  <c r="CN889" i="5"/>
  <c r="BE889" i="5"/>
  <c r="BJ889" i="5" s="1"/>
  <c r="BN889" i="5" s="1"/>
  <c r="CT889" i="5"/>
  <c r="CG889" i="5"/>
  <c r="CM889" i="5"/>
  <c r="BV889" i="5"/>
  <c r="CO889" i="5"/>
  <c r="BK889" i="5"/>
  <c r="AE889" i="2"/>
  <c r="AA889" i="2"/>
  <c r="Z889" i="2"/>
  <c r="X889" i="2"/>
  <c r="W889" i="2"/>
  <c r="P889" i="2"/>
  <c r="CR888" i="5"/>
  <c r="CL888" i="5"/>
  <c r="CI888" i="5"/>
  <c r="CF888" i="5"/>
  <c r="CE888" i="5"/>
  <c r="CD888" i="5"/>
  <c r="CC888" i="5"/>
  <c r="CB888" i="5"/>
  <c r="CA888" i="5"/>
  <c r="BZ888" i="5"/>
  <c r="BY888" i="5"/>
  <c r="BX888" i="5"/>
  <c r="BT888" i="5"/>
  <c r="BS888" i="5"/>
  <c r="BR888" i="5"/>
  <c r="BQ888" i="5"/>
  <c r="BM888" i="5"/>
  <c r="BL888" i="5"/>
  <c r="BH888" i="5"/>
  <c r="BF888" i="5"/>
  <c r="AX888" i="5"/>
  <c r="AU888" i="5"/>
  <c r="CH888" i="5" s="1"/>
  <c r="AS888" i="5"/>
  <c r="CU888" i="5" s="1"/>
  <c r="AQ888" i="5"/>
  <c r="CG888" i="5" s="1"/>
  <c r="AM888" i="5"/>
  <c r="AK888" i="5"/>
  <c r="AI888" i="5"/>
  <c r="CQ888" i="5" s="1"/>
  <c r="AG888" i="5"/>
  <c r="CK888" i="5" s="1"/>
  <c r="AD888" i="5"/>
  <c r="AC888" i="5"/>
  <c r="AB888" i="5"/>
  <c r="AA888" i="5"/>
  <c r="Z888" i="5"/>
  <c r="BE888" i="5" s="1"/>
  <c r="BJ888" i="5" s="1"/>
  <c r="BN888" i="5" s="1"/>
  <c r="AK651" i="7"/>
  <c r="AJ651" i="7"/>
  <c r="AH651" i="7"/>
  <c r="J651" i="7"/>
  <c r="B651" i="7" s="1"/>
  <c r="AL651" i="7" s="1"/>
  <c r="Y692" i="6"/>
  <c r="V692" i="6"/>
  <c r="U692" i="6"/>
  <c r="AE888" i="2"/>
  <c r="AA888" i="2"/>
  <c r="Z888" i="2"/>
  <c r="X888" i="2"/>
  <c r="W888" i="2"/>
  <c r="P888" i="2"/>
  <c r="AK650" i="7"/>
  <c r="AJ650" i="7"/>
  <c r="AH650" i="7"/>
  <c r="J650" i="7"/>
  <c r="B650" i="7" s="1"/>
  <c r="AL650" i="7" s="1"/>
  <c r="Y691" i="6"/>
  <c r="V691" i="6"/>
  <c r="U691" i="6"/>
  <c r="CR887" i="5"/>
  <c r="CL887" i="5"/>
  <c r="CI887" i="5"/>
  <c r="CF887" i="5"/>
  <c r="CE887" i="5"/>
  <c r="CD887" i="5"/>
  <c r="CC887" i="5"/>
  <c r="CB887" i="5"/>
  <c r="CA887" i="5"/>
  <c r="BZ887" i="5"/>
  <c r="BY887" i="5"/>
  <c r="BX887" i="5"/>
  <c r="BT887" i="5"/>
  <c r="BS887" i="5"/>
  <c r="BR887" i="5"/>
  <c r="BQ887" i="5"/>
  <c r="BM887" i="5"/>
  <c r="BL887" i="5"/>
  <c r="BH887" i="5"/>
  <c r="BF887" i="5"/>
  <c r="AX887" i="5"/>
  <c r="AU887" i="5"/>
  <c r="AS887" i="5"/>
  <c r="CU887" i="5" s="1"/>
  <c r="AQ887" i="5"/>
  <c r="CS887" i="5" s="1"/>
  <c r="AM887" i="5"/>
  <c r="AK887" i="5"/>
  <c r="AI887" i="5"/>
  <c r="CQ887" i="5" s="1"/>
  <c r="AG887" i="5"/>
  <c r="CK887" i="5" s="1"/>
  <c r="AD887" i="5"/>
  <c r="AC887" i="5"/>
  <c r="AB887" i="5"/>
  <c r="AA887" i="5"/>
  <c r="Z887" i="5"/>
  <c r="CP887" i="5" s="1"/>
  <c r="AE887" i="2"/>
  <c r="AA887" i="2"/>
  <c r="Z887" i="2"/>
  <c r="X887" i="2"/>
  <c r="W887" i="2"/>
  <c r="P887" i="2"/>
  <c r="CR886" i="5"/>
  <c r="CL886" i="5"/>
  <c r="CI886" i="5"/>
  <c r="CF886" i="5"/>
  <c r="CE886" i="5"/>
  <c r="CD886" i="5"/>
  <c r="CC886" i="5"/>
  <c r="CB886" i="5"/>
  <c r="CA886" i="5"/>
  <c r="BZ886" i="5"/>
  <c r="BY886" i="5"/>
  <c r="BX886" i="5"/>
  <c r="BT886" i="5"/>
  <c r="BS886" i="5"/>
  <c r="BR886" i="5"/>
  <c r="BQ886" i="5"/>
  <c r="BM886" i="5"/>
  <c r="BL886" i="5"/>
  <c r="BH886" i="5"/>
  <c r="BF886" i="5"/>
  <c r="AX886" i="5"/>
  <c r="AU886" i="5"/>
  <c r="CH886" i="5" s="1"/>
  <c r="AS886" i="5"/>
  <c r="CU886" i="5" s="1"/>
  <c r="AQ886" i="5"/>
  <c r="CG886" i="5" s="1"/>
  <c r="AM886" i="5"/>
  <c r="AK886" i="5"/>
  <c r="AI886" i="5"/>
  <c r="CQ886" i="5" s="1"/>
  <c r="AG886" i="5"/>
  <c r="CK886" i="5" s="1"/>
  <c r="AD886" i="5"/>
  <c r="AC886" i="5"/>
  <c r="AB886" i="5"/>
  <c r="AA886" i="5"/>
  <c r="Z886" i="5"/>
  <c r="BE886" i="5" s="1"/>
  <c r="BJ886" i="5" s="1"/>
  <c r="BN886" i="5" s="1"/>
  <c r="AK649" i="7"/>
  <c r="AJ649" i="7"/>
  <c r="AH649" i="7"/>
  <c r="J649" i="7"/>
  <c r="B649" i="7" s="1"/>
  <c r="AL649" i="7" s="1"/>
  <c r="Y690" i="6"/>
  <c r="V690" i="6"/>
  <c r="U690" i="6"/>
  <c r="AE886" i="2"/>
  <c r="AA886" i="2"/>
  <c r="Z886" i="2"/>
  <c r="X886" i="2"/>
  <c r="W886" i="2"/>
  <c r="P886" i="2"/>
  <c r="CR885" i="5"/>
  <c r="CL885" i="5"/>
  <c r="CI885" i="5"/>
  <c r="CF885" i="5"/>
  <c r="CE885" i="5"/>
  <c r="CD885" i="5"/>
  <c r="CC885" i="5"/>
  <c r="CB885" i="5"/>
  <c r="CA885" i="5"/>
  <c r="BZ885" i="5"/>
  <c r="BY885" i="5"/>
  <c r="BX885" i="5"/>
  <c r="BT885" i="5"/>
  <c r="BS885" i="5"/>
  <c r="BR885" i="5"/>
  <c r="BQ885" i="5"/>
  <c r="BM885" i="5"/>
  <c r="BL885" i="5"/>
  <c r="BH885" i="5"/>
  <c r="BF885" i="5"/>
  <c r="AX885" i="5"/>
  <c r="AU885" i="5"/>
  <c r="CH885" i="5" s="1"/>
  <c r="AS885" i="5"/>
  <c r="CU885" i="5" s="1"/>
  <c r="AG885" i="5"/>
  <c r="CK885" i="5" s="1"/>
  <c r="AI885" i="5"/>
  <c r="CQ885" i="5" s="1"/>
  <c r="AQ885" i="5"/>
  <c r="CS885" i="5" s="1"/>
  <c r="AM885" i="5"/>
  <c r="AK885" i="5"/>
  <c r="AD885" i="5"/>
  <c r="BV885" i="5" s="1"/>
  <c r="AC885" i="5"/>
  <c r="AB885" i="5"/>
  <c r="AA885" i="5"/>
  <c r="Z885" i="5"/>
  <c r="CP885" i="5" s="1"/>
  <c r="AK648" i="7"/>
  <c r="AJ648" i="7"/>
  <c r="AH648" i="7"/>
  <c r="J648" i="7"/>
  <c r="B648" i="7" s="1"/>
  <c r="AL648" i="7" s="1"/>
  <c r="Y689" i="6"/>
  <c r="V689" i="6"/>
  <c r="U689" i="6"/>
  <c r="AE885" i="2"/>
  <c r="AA885" i="2"/>
  <c r="Z885" i="2"/>
  <c r="X885" i="2"/>
  <c r="W885" i="2"/>
  <c r="P885" i="2"/>
  <c r="CR884" i="5"/>
  <c r="CL884" i="5"/>
  <c r="CI884" i="5"/>
  <c r="CF884" i="5"/>
  <c r="CE884" i="5"/>
  <c r="CD884" i="5"/>
  <c r="CC884" i="5"/>
  <c r="CB884" i="5"/>
  <c r="CA884" i="5"/>
  <c r="BZ884" i="5"/>
  <c r="BY884" i="5"/>
  <c r="BX884" i="5"/>
  <c r="BT884" i="5"/>
  <c r="BS884" i="5"/>
  <c r="BR884" i="5"/>
  <c r="BQ884" i="5"/>
  <c r="BM884" i="5"/>
  <c r="BL884" i="5"/>
  <c r="BH884" i="5"/>
  <c r="BF884" i="5"/>
  <c r="AX884" i="5"/>
  <c r="AU884" i="5"/>
  <c r="CT884" i="5" s="1"/>
  <c r="AS884" i="5"/>
  <c r="CU884" i="5" s="1"/>
  <c r="AQ884" i="5"/>
  <c r="CS884" i="5" s="1"/>
  <c r="AM884" i="5"/>
  <c r="AK884" i="5"/>
  <c r="AI884" i="5"/>
  <c r="CQ884" i="5" s="1"/>
  <c r="AG884" i="5"/>
  <c r="CK884" i="5" s="1"/>
  <c r="AD884" i="5"/>
  <c r="BV884" i="5" s="1"/>
  <c r="AC884" i="5"/>
  <c r="AB884" i="5"/>
  <c r="AA884" i="5"/>
  <c r="Z884" i="5"/>
  <c r="BE884" i="5" s="1"/>
  <c r="BJ884" i="5" s="1"/>
  <c r="BN884" i="5" s="1"/>
  <c r="AK647" i="7"/>
  <c r="AJ647" i="7"/>
  <c r="AH647" i="7"/>
  <c r="J647" i="7"/>
  <c r="B647" i="7" s="1"/>
  <c r="AL647" i="7" s="1"/>
  <c r="Y688" i="6"/>
  <c r="V688" i="6"/>
  <c r="U688" i="6"/>
  <c r="AK883" i="5"/>
  <c r="AK882" i="5"/>
  <c r="AK881" i="5"/>
  <c r="AK880" i="5"/>
  <c r="AK879" i="5"/>
  <c r="AK878" i="5"/>
  <c r="AK877" i="5"/>
  <c r="AK876" i="5"/>
  <c r="AK875" i="5"/>
  <c r="AK874" i="5"/>
  <c r="AK873" i="5"/>
  <c r="AK872" i="5"/>
  <c r="AK871" i="5"/>
  <c r="AK870" i="5"/>
  <c r="AK869" i="5"/>
  <c r="AK868" i="5"/>
  <c r="AK867" i="5"/>
  <c r="AK866" i="5"/>
  <c r="AK865" i="5"/>
  <c r="AK864" i="5"/>
  <c r="AK863" i="5"/>
  <c r="AK862" i="5"/>
  <c r="AK861" i="5"/>
  <c r="AK860" i="5"/>
  <c r="AK859" i="5"/>
  <c r="AK858" i="5"/>
  <c r="AK857" i="5"/>
  <c r="AK856" i="5"/>
  <c r="AK855" i="5"/>
  <c r="AK854" i="5"/>
  <c r="AK853" i="5"/>
  <c r="AK852" i="5"/>
  <c r="AK851" i="5"/>
  <c r="AK850" i="5"/>
  <c r="AK849" i="5"/>
  <c r="AK848" i="5"/>
  <c r="AK847" i="5"/>
  <c r="AK846" i="5"/>
  <c r="AK845" i="5"/>
  <c r="AK844" i="5"/>
  <c r="AK843" i="5"/>
  <c r="AK842" i="5"/>
  <c r="AK841" i="5"/>
  <c r="AK840" i="5"/>
  <c r="AK839" i="5"/>
  <c r="AK838" i="5"/>
  <c r="AK837" i="5"/>
  <c r="AK836" i="5"/>
  <c r="AK835" i="5"/>
  <c r="AK834" i="5"/>
  <c r="AK833" i="5"/>
  <c r="AK832" i="5"/>
  <c r="AK831" i="5"/>
  <c r="AK830" i="5"/>
  <c r="AK829" i="5"/>
  <c r="AK828" i="5"/>
  <c r="AK827" i="5"/>
  <c r="AK826" i="5"/>
  <c r="AK825" i="5"/>
  <c r="AK824" i="5"/>
  <c r="AK823" i="5"/>
  <c r="AE884" i="2"/>
  <c r="AA884" i="2"/>
  <c r="Z884" i="2"/>
  <c r="X884" i="2"/>
  <c r="W884" i="2"/>
  <c r="P884" i="2"/>
  <c r="AK646" i="7"/>
  <c r="AJ646" i="7"/>
  <c r="AH646" i="7"/>
  <c r="J646" i="7"/>
  <c r="B646" i="7" s="1"/>
  <c r="AL646" i="7" s="1"/>
  <c r="Y687" i="6"/>
  <c r="V687" i="6"/>
  <c r="U687" i="6"/>
  <c r="CR883" i="5"/>
  <c r="CL883" i="5"/>
  <c r="CI883" i="5"/>
  <c r="CF883" i="5"/>
  <c r="CE883" i="5"/>
  <c r="CD883" i="5"/>
  <c r="CC883" i="5"/>
  <c r="CB883" i="5"/>
  <c r="CA883" i="5"/>
  <c r="BZ883" i="5"/>
  <c r="BY883" i="5"/>
  <c r="BX883" i="5"/>
  <c r="BT883" i="5"/>
  <c r="BS883" i="5"/>
  <c r="BR883" i="5"/>
  <c r="BQ883" i="5"/>
  <c r="BM883" i="5"/>
  <c r="BL883" i="5"/>
  <c r="BH883" i="5"/>
  <c r="BF883" i="5"/>
  <c r="AX883" i="5"/>
  <c r="AU883" i="5"/>
  <c r="CH883" i="5" s="1"/>
  <c r="AS883" i="5"/>
  <c r="CU883" i="5" s="1"/>
  <c r="AQ883" i="5"/>
  <c r="CG883" i="5" s="1"/>
  <c r="AM883" i="5"/>
  <c r="AI883" i="5"/>
  <c r="CQ883" i="5" s="1"/>
  <c r="AG883" i="5"/>
  <c r="CK883" i="5" s="1"/>
  <c r="AD883" i="5"/>
  <c r="CJ883" i="5" s="1"/>
  <c r="AC883" i="5"/>
  <c r="AB883" i="5"/>
  <c r="AA883" i="5"/>
  <c r="Z883" i="5"/>
  <c r="CP883" i="5" s="1"/>
  <c r="CR882" i="5"/>
  <c r="CL882" i="5"/>
  <c r="CI882" i="5"/>
  <c r="CF882" i="5"/>
  <c r="CE882" i="5"/>
  <c r="CD882" i="5"/>
  <c r="CC882" i="5"/>
  <c r="CB882" i="5"/>
  <c r="CA882" i="5"/>
  <c r="BZ882" i="5"/>
  <c r="BY882" i="5"/>
  <c r="BX882" i="5"/>
  <c r="BT882" i="5"/>
  <c r="BS882" i="5"/>
  <c r="BR882" i="5"/>
  <c r="BQ882" i="5"/>
  <c r="BM882" i="5"/>
  <c r="BL882" i="5"/>
  <c r="BH882" i="5"/>
  <c r="BF882" i="5"/>
  <c r="AX882" i="5"/>
  <c r="AU882" i="5"/>
  <c r="CH882" i="5" s="1"/>
  <c r="AS882" i="5"/>
  <c r="CU882" i="5" s="1"/>
  <c r="AQ882" i="5"/>
  <c r="CS882" i="5" s="1"/>
  <c r="AM882" i="5"/>
  <c r="AI882" i="5"/>
  <c r="CM882" i="5" s="1"/>
  <c r="AG882" i="5"/>
  <c r="CK882" i="5" s="1"/>
  <c r="AD882" i="5"/>
  <c r="CJ882" i="5" s="1"/>
  <c r="AC882" i="5"/>
  <c r="AB882" i="5"/>
  <c r="AA882" i="5"/>
  <c r="Z882" i="5"/>
  <c r="CP882" i="5" s="1"/>
  <c r="AK645" i="7"/>
  <c r="AJ645" i="7"/>
  <c r="AH645" i="7"/>
  <c r="J645" i="7"/>
  <c r="B645" i="7" s="1"/>
  <c r="AL645" i="7" s="1"/>
  <c r="Y686" i="6"/>
  <c r="V686" i="6"/>
  <c r="U686" i="6"/>
  <c r="AE883" i="2"/>
  <c r="AA883" i="2"/>
  <c r="Z883" i="2"/>
  <c r="X883" i="2"/>
  <c r="W883" i="2"/>
  <c r="P883" i="2"/>
  <c r="AE882" i="2"/>
  <c r="AA882" i="2"/>
  <c r="Z882" i="2"/>
  <c r="X882" i="2"/>
  <c r="W882" i="2"/>
  <c r="P882" i="2"/>
  <c r="CR881" i="5"/>
  <c r="CL881" i="5"/>
  <c r="CI881" i="5"/>
  <c r="CF881" i="5"/>
  <c r="CE881" i="5"/>
  <c r="CD881" i="5"/>
  <c r="CC881" i="5"/>
  <c r="CB881" i="5"/>
  <c r="CA881" i="5"/>
  <c r="BZ881" i="5"/>
  <c r="BY881" i="5"/>
  <c r="BX881" i="5"/>
  <c r="BT881" i="5"/>
  <c r="BS881" i="5"/>
  <c r="BR881" i="5"/>
  <c r="BQ881" i="5"/>
  <c r="BM881" i="5"/>
  <c r="BL881" i="5"/>
  <c r="BH881" i="5"/>
  <c r="BF881" i="5"/>
  <c r="AX881" i="5"/>
  <c r="AU881" i="5"/>
  <c r="CT881" i="5" s="1"/>
  <c r="AS881" i="5"/>
  <c r="CU881" i="5" s="1"/>
  <c r="AQ881" i="5"/>
  <c r="CS881" i="5" s="1"/>
  <c r="AM881" i="5"/>
  <c r="AI881" i="5"/>
  <c r="CM881" i="5" s="1"/>
  <c r="AG881" i="5"/>
  <c r="CK881" i="5" s="1"/>
  <c r="AD881" i="5"/>
  <c r="CO881" i="5" s="1"/>
  <c r="AC881" i="5"/>
  <c r="AB881" i="5"/>
  <c r="AA881" i="5"/>
  <c r="Z881" i="5"/>
  <c r="CP881" i="5" s="1"/>
  <c r="J644" i="7"/>
  <c r="B644" i="7" s="1"/>
  <c r="AK643" i="7"/>
  <c r="AJ643" i="7"/>
  <c r="AH643" i="7"/>
  <c r="J643" i="7"/>
  <c r="B643" i="7" s="1"/>
  <c r="AL643" i="7" s="1"/>
  <c r="AN1044" i="5" l="1"/>
  <c r="AN1043" i="5"/>
  <c r="CT887" i="5"/>
  <c r="AI645" i="7"/>
  <c r="AI650" i="7"/>
  <c r="AI648" i="7"/>
  <c r="CG887" i="5"/>
  <c r="CS888" i="5"/>
  <c r="AI647" i="7"/>
  <c r="CH887" i="5"/>
  <c r="BV888" i="5"/>
  <c r="CT888" i="5"/>
  <c r="CM888" i="5"/>
  <c r="CN888" i="5"/>
  <c r="CO888" i="5"/>
  <c r="CP888" i="5"/>
  <c r="CJ888" i="5"/>
  <c r="AI651" i="7"/>
  <c r="BK888" i="5"/>
  <c r="CS886" i="5"/>
  <c r="CM887" i="5"/>
  <c r="BE887" i="5"/>
  <c r="BJ887" i="5" s="1"/>
  <c r="BN887" i="5" s="1"/>
  <c r="CN887" i="5"/>
  <c r="BV887" i="5"/>
  <c r="AI643" i="7"/>
  <c r="CO887" i="5"/>
  <c r="CJ887" i="5"/>
  <c r="BK887" i="5"/>
  <c r="AI646" i="7"/>
  <c r="CT885" i="5"/>
  <c r="BV886" i="5"/>
  <c r="CT886" i="5"/>
  <c r="CM886" i="5"/>
  <c r="BE885" i="5"/>
  <c r="BJ885" i="5" s="1"/>
  <c r="BN885" i="5" s="1"/>
  <c r="CN886" i="5"/>
  <c r="CO886" i="5"/>
  <c r="CP886" i="5"/>
  <c r="CJ886" i="5"/>
  <c r="BK886" i="5"/>
  <c r="AI649" i="7"/>
  <c r="CN885" i="5"/>
  <c r="BK885" i="5"/>
  <c r="CG885" i="5"/>
  <c r="CM885" i="5"/>
  <c r="CO885" i="5"/>
  <c r="CJ885" i="5"/>
  <c r="CN884" i="5"/>
  <c r="BK884" i="5"/>
  <c r="CM884" i="5"/>
  <c r="CG884" i="5"/>
  <c r="CO884" i="5"/>
  <c r="CH884" i="5"/>
  <c r="CP884" i="5"/>
  <c r="CJ884" i="5"/>
  <c r="CG882" i="5"/>
  <c r="CN883" i="5"/>
  <c r="BE883" i="5"/>
  <c r="BJ883" i="5" s="1"/>
  <c r="BN883" i="5" s="1"/>
  <c r="CS883" i="5"/>
  <c r="CT883" i="5"/>
  <c r="CM883" i="5"/>
  <c r="BV883" i="5"/>
  <c r="CO883" i="5"/>
  <c r="BK883" i="5"/>
  <c r="CN882" i="5"/>
  <c r="CO882" i="5"/>
  <c r="BE882" i="5"/>
  <c r="BJ882" i="5" s="1"/>
  <c r="BN882" i="5" s="1"/>
  <c r="BV882" i="5"/>
  <c r="CQ882" i="5"/>
  <c r="CG881" i="5"/>
  <c r="CT882" i="5"/>
  <c r="BK882" i="5"/>
  <c r="BE881" i="5"/>
  <c r="BJ881" i="5" s="1"/>
  <c r="BN881" i="5" s="1"/>
  <c r="CN881" i="5"/>
  <c r="CQ881" i="5"/>
  <c r="CH881" i="5"/>
  <c r="CJ881" i="5"/>
  <c r="BV881" i="5"/>
  <c r="BK881" i="5"/>
  <c r="AL644" i="7"/>
  <c r="AK644" i="7"/>
  <c r="AJ644" i="7"/>
  <c r="AH644" i="7"/>
  <c r="Y685" i="6"/>
  <c r="V685" i="6"/>
  <c r="U685" i="6"/>
  <c r="AE881" i="2"/>
  <c r="AA881" i="2"/>
  <c r="Z881" i="2"/>
  <c r="X881" i="2"/>
  <c r="W881" i="2"/>
  <c r="P881" i="2"/>
  <c r="CR880" i="5"/>
  <c r="CL880" i="5"/>
  <c r="CI880" i="5"/>
  <c r="CF880" i="5"/>
  <c r="CE880" i="5"/>
  <c r="CD880" i="5"/>
  <c r="CC880" i="5"/>
  <c r="CB880" i="5"/>
  <c r="CA880" i="5"/>
  <c r="BZ880" i="5"/>
  <c r="BY880" i="5"/>
  <c r="BX880" i="5"/>
  <c r="BT880" i="5"/>
  <c r="BS880" i="5"/>
  <c r="BR880" i="5"/>
  <c r="BQ880" i="5"/>
  <c r="BM880" i="5"/>
  <c r="BL880" i="5"/>
  <c r="BH880" i="5"/>
  <c r="BF880" i="5"/>
  <c r="AX880" i="5"/>
  <c r="AU880" i="5"/>
  <c r="CH880" i="5" s="1"/>
  <c r="AS880" i="5"/>
  <c r="CU880" i="5" s="1"/>
  <c r="AG880" i="5"/>
  <c r="CK880" i="5" s="1"/>
  <c r="AI880" i="5"/>
  <c r="CM880" i="5" s="1"/>
  <c r="AQ880" i="5"/>
  <c r="CS880" i="5" s="1"/>
  <c r="AM880" i="5"/>
  <c r="AD880" i="5"/>
  <c r="AC880" i="5"/>
  <c r="AB880" i="5"/>
  <c r="AA880" i="5"/>
  <c r="AA1039" i="5" s="1"/>
  <c r="Z880" i="5"/>
  <c r="BE880" i="5" s="1"/>
  <c r="BJ880" i="5" s="1"/>
  <c r="BN880" i="5" s="1"/>
  <c r="Y684" i="6"/>
  <c r="V684" i="6"/>
  <c r="U684" i="6"/>
  <c r="AE880" i="2"/>
  <c r="AA880" i="2"/>
  <c r="Z880" i="2"/>
  <c r="X880" i="2"/>
  <c r="W880" i="2"/>
  <c r="P880" i="2"/>
  <c r="CR879" i="5"/>
  <c r="CL879" i="5"/>
  <c r="CI879" i="5"/>
  <c r="CF879" i="5"/>
  <c r="CE879" i="5"/>
  <c r="CD879" i="5"/>
  <c r="CC879" i="5"/>
  <c r="CB879" i="5"/>
  <c r="CA879" i="5"/>
  <c r="BZ879" i="5"/>
  <c r="BY879" i="5"/>
  <c r="BX879" i="5"/>
  <c r="BT879" i="5"/>
  <c r="BS879" i="5"/>
  <c r="BR879" i="5"/>
  <c r="BQ879" i="5"/>
  <c r="BM879" i="5"/>
  <c r="BL879" i="5"/>
  <c r="BH879" i="5"/>
  <c r="BF879" i="5"/>
  <c r="AX879" i="5"/>
  <c r="AU879" i="5"/>
  <c r="CH879" i="5" s="1"/>
  <c r="AS879" i="5"/>
  <c r="CU879" i="5" s="1"/>
  <c r="AQ879" i="5"/>
  <c r="CG879" i="5" s="1"/>
  <c r="AM879" i="5"/>
  <c r="AI879" i="5"/>
  <c r="CQ879" i="5" s="1"/>
  <c r="AG879" i="5"/>
  <c r="CK879" i="5" s="1"/>
  <c r="AD879" i="5"/>
  <c r="CO879" i="5" s="1"/>
  <c r="AC879" i="5"/>
  <c r="AB879" i="5"/>
  <c r="AA879" i="5"/>
  <c r="Z879" i="5"/>
  <c r="CP879" i="5" s="1"/>
  <c r="AK642" i="7"/>
  <c r="AJ642" i="7"/>
  <c r="AH642" i="7"/>
  <c r="J642" i="7"/>
  <c r="B642" i="7" s="1"/>
  <c r="AL642" i="7" s="1"/>
  <c r="Y683" i="6"/>
  <c r="V683" i="6"/>
  <c r="U683" i="6"/>
  <c r="CR878" i="5"/>
  <c r="CL878" i="5"/>
  <c r="CI878" i="5"/>
  <c r="CF878" i="5"/>
  <c r="CE878" i="5"/>
  <c r="CD878" i="5"/>
  <c r="CC878" i="5"/>
  <c r="CB878" i="5"/>
  <c r="CA878" i="5"/>
  <c r="BZ878" i="5"/>
  <c r="BY878" i="5"/>
  <c r="BX878" i="5"/>
  <c r="BT878" i="5"/>
  <c r="BS878" i="5"/>
  <c r="BR878" i="5"/>
  <c r="BQ878" i="5"/>
  <c r="BM878" i="5"/>
  <c r="BL878" i="5"/>
  <c r="BH878" i="5"/>
  <c r="BF878" i="5"/>
  <c r="AX878" i="5"/>
  <c r="AU878" i="5"/>
  <c r="CH878" i="5" s="1"/>
  <c r="AS878" i="5"/>
  <c r="CU878" i="5" s="1"/>
  <c r="AQ878" i="5"/>
  <c r="CG878" i="5" s="1"/>
  <c r="AM878" i="5"/>
  <c r="AI878" i="5"/>
  <c r="CM878" i="5" s="1"/>
  <c r="AG878" i="5"/>
  <c r="CK878" i="5" s="1"/>
  <c r="AE878" i="2"/>
  <c r="AA878" i="2"/>
  <c r="Z878" i="2"/>
  <c r="X878" i="2"/>
  <c r="W878" i="2"/>
  <c r="P878" i="2"/>
  <c r="BK878" i="5" l="1"/>
  <c r="AI644" i="7"/>
  <c r="CT878" i="5"/>
  <c r="CT879" i="5"/>
  <c r="BK880" i="5"/>
  <c r="CT880" i="5"/>
  <c r="CN880" i="5"/>
  <c r="CP880" i="5"/>
  <c r="CQ880" i="5"/>
  <c r="CG880" i="5"/>
  <c r="CO880" i="5"/>
  <c r="CJ880" i="5"/>
  <c r="BV880" i="5"/>
  <c r="BE879" i="5"/>
  <c r="BJ879" i="5" s="1"/>
  <c r="BN879" i="5" s="1"/>
  <c r="CN879" i="5"/>
  <c r="AI642" i="7"/>
  <c r="CS879" i="5"/>
  <c r="CM879" i="5"/>
  <c r="CJ879" i="5"/>
  <c r="BV879" i="5"/>
  <c r="BK879" i="5"/>
  <c r="CQ878" i="5"/>
  <c r="CS878" i="5"/>
  <c r="P879" i="2"/>
  <c r="AE879" i="2"/>
  <c r="AA879" i="2"/>
  <c r="Z879" i="2"/>
  <c r="X879" i="2"/>
  <c r="W879" i="2"/>
  <c r="AK641" i="7"/>
  <c r="AJ641" i="7"/>
  <c r="AH641" i="7"/>
  <c r="J641" i="7"/>
  <c r="B641" i="7" s="1"/>
  <c r="AL641" i="7" s="1"/>
  <c r="Y682" i="6"/>
  <c r="V682" i="6"/>
  <c r="U682" i="6"/>
  <c r="AD878" i="5"/>
  <c r="AC878" i="5"/>
  <c r="AB878" i="5"/>
  <c r="AA878" i="5"/>
  <c r="Z878" i="5"/>
  <c r="CR877" i="5"/>
  <c r="CL877" i="5"/>
  <c r="CI877" i="5"/>
  <c r="CF877" i="5"/>
  <c r="CE877" i="5"/>
  <c r="CD877" i="5"/>
  <c r="CC877" i="5"/>
  <c r="CB877" i="5"/>
  <c r="CA877" i="5"/>
  <c r="BZ877" i="5"/>
  <c r="BY877" i="5"/>
  <c r="BX877" i="5"/>
  <c r="BT877" i="5"/>
  <c r="BS877" i="5"/>
  <c r="BR877" i="5"/>
  <c r="BQ877" i="5"/>
  <c r="BM877" i="5"/>
  <c r="BL877" i="5"/>
  <c r="BH877" i="5"/>
  <c r="BF877" i="5"/>
  <c r="AX877" i="5"/>
  <c r="AU877" i="5"/>
  <c r="CT877" i="5" s="1"/>
  <c r="AS877" i="5"/>
  <c r="CU877" i="5" s="1"/>
  <c r="AQ877" i="5"/>
  <c r="CS877" i="5" s="1"/>
  <c r="AM877" i="5"/>
  <c r="AI877" i="5"/>
  <c r="CQ877" i="5" s="1"/>
  <c r="AG877" i="5"/>
  <c r="CK877" i="5" s="1"/>
  <c r="AD877" i="5"/>
  <c r="CJ877" i="5" s="1"/>
  <c r="AC877" i="5"/>
  <c r="AB877" i="5"/>
  <c r="AA877" i="5"/>
  <c r="Z877" i="5"/>
  <c r="CN877" i="5" s="1"/>
  <c r="AK640" i="7"/>
  <c r="AJ640" i="7"/>
  <c r="AH640" i="7"/>
  <c r="J640" i="7"/>
  <c r="B640" i="7" s="1"/>
  <c r="AL640" i="7" s="1"/>
  <c r="Y681" i="6"/>
  <c r="V681" i="6"/>
  <c r="U681" i="6"/>
  <c r="AE877" i="2"/>
  <c r="AA877" i="2"/>
  <c r="Z877" i="2"/>
  <c r="X877" i="2"/>
  <c r="W877" i="2"/>
  <c r="P877" i="2"/>
  <c r="CR876" i="5"/>
  <c r="CL876" i="5"/>
  <c r="CI876" i="5"/>
  <c r="CF876" i="5"/>
  <c r="CE876" i="5"/>
  <c r="CD876" i="5"/>
  <c r="CC876" i="5"/>
  <c r="CB876" i="5"/>
  <c r="CA876" i="5"/>
  <c r="BZ876" i="5"/>
  <c r="BY876" i="5"/>
  <c r="BX876" i="5"/>
  <c r="BT876" i="5"/>
  <c r="BS876" i="5"/>
  <c r="BR876" i="5"/>
  <c r="BQ876" i="5"/>
  <c r="BM876" i="5"/>
  <c r="BL876" i="5"/>
  <c r="BH876" i="5"/>
  <c r="BF876" i="5"/>
  <c r="AX876" i="5"/>
  <c r="AU876" i="5"/>
  <c r="CH876" i="5" s="1"/>
  <c r="AS876" i="5"/>
  <c r="CU876" i="5" s="1"/>
  <c r="AQ876" i="5"/>
  <c r="CS876" i="5" s="1"/>
  <c r="AM876" i="5"/>
  <c r="AI876" i="5"/>
  <c r="CQ876" i="5" s="1"/>
  <c r="AG876" i="5"/>
  <c r="CK876" i="5" s="1"/>
  <c r="AD876" i="5"/>
  <c r="BV876" i="5" s="1"/>
  <c r="AC876" i="5"/>
  <c r="AB876" i="5"/>
  <c r="AA876" i="5"/>
  <c r="Z876" i="5"/>
  <c r="CN876" i="5" s="1"/>
  <c r="AK639" i="7"/>
  <c r="AJ639" i="7"/>
  <c r="AH639" i="7"/>
  <c r="J639" i="7"/>
  <c r="B639" i="7" s="1"/>
  <c r="AL639" i="7" s="1"/>
  <c r="Y680" i="6"/>
  <c r="V680" i="6"/>
  <c r="U680" i="6"/>
  <c r="CC738" i="5"/>
  <c r="CF875" i="5"/>
  <c r="CF874" i="5"/>
  <c r="CF873" i="5"/>
  <c r="CF872" i="5"/>
  <c r="CF871" i="5"/>
  <c r="CF870" i="5"/>
  <c r="CF869" i="5"/>
  <c r="CF868" i="5"/>
  <c r="CF867" i="5"/>
  <c r="CF866" i="5"/>
  <c r="CF865" i="5"/>
  <c r="CF864" i="5"/>
  <c r="CF863" i="5"/>
  <c r="CF862" i="5"/>
  <c r="CF861" i="5"/>
  <c r="CF860" i="5"/>
  <c r="CF859" i="5"/>
  <c r="CF858" i="5"/>
  <c r="CF857" i="5"/>
  <c r="CF856" i="5"/>
  <c r="CF855" i="5"/>
  <c r="CF854" i="5"/>
  <c r="CF853" i="5"/>
  <c r="CF852" i="5"/>
  <c r="CF851" i="5"/>
  <c r="CF850" i="5"/>
  <c r="CF849" i="5"/>
  <c r="CF848" i="5"/>
  <c r="CF847" i="5"/>
  <c r="CF846" i="5"/>
  <c r="CF845" i="5"/>
  <c r="CF844" i="5"/>
  <c r="CF843" i="5"/>
  <c r="CF842" i="5"/>
  <c r="CF841" i="5"/>
  <c r="CF840" i="5"/>
  <c r="CF839" i="5"/>
  <c r="CF838" i="5"/>
  <c r="CF837" i="5"/>
  <c r="CF836" i="5"/>
  <c r="CF835" i="5"/>
  <c r="CF834" i="5"/>
  <c r="CF833" i="5"/>
  <c r="CF832" i="5"/>
  <c r="CF831" i="5"/>
  <c r="CF830" i="5"/>
  <c r="CF829" i="5"/>
  <c r="CF828" i="5"/>
  <c r="CF827" i="5"/>
  <c r="CF826" i="5"/>
  <c r="CF825" i="5"/>
  <c r="CF824" i="5"/>
  <c r="CF823" i="5"/>
  <c r="CF822" i="5"/>
  <c r="CF821" i="5"/>
  <c r="CF820" i="5"/>
  <c r="CF819" i="5"/>
  <c r="CF818" i="5"/>
  <c r="CF817" i="5"/>
  <c r="CF816" i="5"/>
  <c r="CF815" i="5"/>
  <c r="CF814" i="5"/>
  <c r="CF813" i="5"/>
  <c r="CF812" i="5"/>
  <c r="CF811" i="5"/>
  <c r="CF810" i="5"/>
  <c r="CF809" i="5"/>
  <c r="CF808" i="5"/>
  <c r="CF807" i="5"/>
  <c r="CF806" i="5"/>
  <c r="CF805" i="5"/>
  <c r="CF804" i="5"/>
  <c r="CF803" i="5"/>
  <c r="CF802" i="5"/>
  <c r="CF801" i="5"/>
  <c r="CF800" i="5"/>
  <c r="CF799" i="5"/>
  <c r="CF798" i="5"/>
  <c r="CF797" i="5"/>
  <c r="CF796" i="5"/>
  <c r="CF795" i="5"/>
  <c r="CF794" i="5"/>
  <c r="CF793" i="5"/>
  <c r="CF792" i="5"/>
  <c r="CF791" i="5"/>
  <c r="CF790" i="5"/>
  <c r="CF789" i="5"/>
  <c r="CF788" i="5"/>
  <c r="CF787" i="5"/>
  <c r="CF786" i="5"/>
  <c r="CF785" i="5"/>
  <c r="CF784" i="5"/>
  <c r="CF783" i="5"/>
  <c r="CF782" i="5"/>
  <c r="CF781" i="5"/>
  <c r="CF780" i="5"/>
  <c r="CF779" i="5"/>
  <c r="CF778" i="5"/>
  <c r="CF777" i="5"/>
  <c r="CF776" i="5"/>
  <c r="CF775" i="5"/>
  <c r="CF774" i="5"/>
  <c r="CF773" i="5"/>
  <c r="CF772" i="5"/>
  <c r="CF771" i="5"/>
  <c r="CF770" i="5"/>
  <c r="CF769" i="5"/>
  <c r="CF768" i="5"/>
  <c r="CF767" i="5"/>
  <c r="CF766" i="5"/>
  <c r="CF765" i="5"/>
  <c r="CF764" i="5"/>
  <c r="CF763" i="5"/>
  <c r="CF762" i="5"/>
  <c r="CF761" i="5"/>
  <c r="CF760" i="5"/>
  <c r="CF759" i="5"/>
  <c r="CF758" i="5"/>
  <c r="CF757" i="5"/>
  <c r="CF756" i="5"/>
  <c r="CF755" i="5"/>
  <c r="CF754" i="5"/>
  <c r="CF753" i="5"/>
  <c r="CF752" i="5"/>
  <c r="CF751" i="5"/>
  <c r="CF750" i="5"/>
  <c r="CF749" i="5"/>
  <c r="CF748" i="5"/>
  <c r="CF747" i="5"/>
  <c r="CF746" i="5"/>
  <c r="CF745" i="5"/>
  <c r="CF744" i="5"/>
  <c r="CF743" i="5"/>
  <c r="CF742" i="5"/>
  <c r="CF741" i="5"/>
  <c r="CF740" i="5"/>
  <c r="CF739" i="5"/>
  <c r="CF738" i="5"/>
  <c r="AI641" i="7" l="1"/>
  <c r="CP877" i="5"/>
  <c r="CO878" i="5"/>
  <c r="BV878" i="5"/>
  <c r="CJ878" i="5"/>
  <c r="BE877" i="5"/>
  <c r="BJ877" i="5" s="1"/>
  <c r="BN877" i="5" s="1"/>
  <c r="CH877" i="5"/>
  <c r="CP878" i="5"/>
  <c r="BE878" i="5"/>
  <c r="BJ878" i="5" s="1"/>
  <c r="BN878" i="5" s="1"/>
  <c r="CN878" i="5"/>
  <c r="BK876" i="5"/>
  <c r="AI639" i="7"/>
  <c r="AI640" i="7"/>
  <c r="CM877" i="5"/>
  <c r="CP876" i="5"/>
  <c r="CG877" i="5"/>
  <c r="CO877" i="5"/>
  <c r="BV877" i="5"/>
  <c r="BK877" i="5"/>
  <c r="CT876" i="5"/>
  <c r="CJ876" i="5"/>
  <c r="BE876" i="5"/>
  <c r="BJ876" i="5" s="1"/>
  <c r="BN876" i="5" s="1"/>
  <c r="CO876" i="5"/>
  <c r="CG876" i="5"/>
  <c r="CM876" i="5"/>
  <c r="AE876" i="2"/>
  <c r="AA876" i="2"/>
  <c r="Z876" i="2"/>
  <c r="X876" i="2"/>
  <c r="W876" i="2"/>
  <c r="P876" i="2"/>
  <c r="CR875" i="5"/>
  <c r="CL875" i="5"/>
  <c r="CI875" i="5"/>
  <c r="CE875" i="5"/>
  <c r="CD875" i="5"/>
  <c r="CC875" i="5"/>
  <c r="CB875" i="5"/>
  <c r="CA875" i="5"/>
  <c r="BZ875" i="5"/>
  <c r="BY875" i="5"/>
  <c r="BX875" i="5"/>
  <c r="BT875" i="5"/>
  <c r="BS875" i="5"/>
  <c r="BR875" i="5"/>
  <c r="BQ875" i="5"/>
  <c r="BM875" i="5"/>
  <c r="BL875" i="5"/>
  <c r="BH875" i="5"/>
  <c r="BF875" i="5"/>
  <c r="AX875" i="5"/>
  <c r="AU875" i="5"/>
  <c r="AS875" i="5"/>
  <c r="AQ875" i="5"/>
  <c r="AM875" i="5"/>
  <c r="AI875" i="5"/>
  <c r="CM875" i="5" s="1"/>
  <c r="AG875" i="5"/>
  <c r="CK875" i="5" s="1"/>
  <c r="AD875" i="5"/>
  <c r="AC875" i="5"/>
  <c r="AB875" i="5"/>
  <c r="AA875" i="5"/>
  <c r="Z875" i="5"/>
  <c r="CP875" i="5" s="1"/>
  <c r="Y679" i="6"/>
  <c r="V679" i="6"/>
  <c r="U679" i="6"/>
  <c r="AK638" i="7"/>
  <c r="AJ638" i="7"/>
  <c r="AH638" i="7"/>
  <c r="J638" i="7"/>
  <c r="B638" i="7" s="1"/>
  <c r="AL638" i="7" s="1"/>
  <c r="AE875" i="2"/>
  <c r="AA875" i="2"/>
  <c r="Z875" i="2"/>
  <c r="X875" i="2"/>
  <c r="W875" i="2"/>
  <c r="P875" i="2"/>
  <c r="CR874" i="5"/>
  <c r="CL874" i="5"/>
  <c r="CI874" i="5"/>
  <c r="CE874" i="5"/>
  <c r="CD874" i="5"/>
  <c r="CC874" i="5"/>
  <c r="CB874" i="5"/>
  <c r="CA874" i="5"/>
  <c r="BZ874" i="5"/>
  <c r="BY874" i="5"/>
  <c r="BX874" i="5"/>
  <c r="BT874" i="5"/>
  <c r="BS874" i="5"/>
  <c r="BR874" i="5"/>
  <c r="BQ874" i="5"/>
  <c r="BM874" i="5"/>
  <c r="BL874" i="5"/>
  <c r="BH874" i="5"/>
  <c r="BF874" i="5"/>
  <c r="AX874" i="5"/>
  <c r="AU874" i="5"/>
  <c r="AS874" i="5"/>
  <c r="AQ874" i="5"/>
  <c r="AM874" i="5"/>
  <c r="AI874" i="5"/>
  <c r="CM874" i="5" s="1"/>
  <c r="AG874" i="5"/>
  <c r="CK874" i="5" s="1"/>
  <c r="AD874" i="5"/>
  <c r="CJ874" i="5" s="1"/>
  <c r="AC874" i="5"/>
  <c r="AB874" i="5"/>
  <c r="AA874" i="5"/>
  <c r="Z874" i="5"/>
  <c r="CP874" i="5" s="1"/>
  <c r="AK637" i="7"/>
  <c r="AJ637" i="7"/>
  <c r="AH637" i="7"/>
  <c r="J637" i="7"/>
  <c r="B637" i="7" s="1"/>
  <c r="AL637" i="7" s="1"/>
  <c r="Y678" i="6"/>
  <c r="V678" i="6"/>
  <c r="U678" i="6"/>
  <c r="Y677" i="6"/>
  <c r="V677" i="6"/>
  <c r="U677" i="6"/>
  <c r="AK636" i="7"/>
  <c r="AJ636" i="7"/>
  <c r="AH636" i="7"/>
  <c r="J636" i="7"/>
  <c r="B636" i="7" s="1"/>
  <c r="AL636" i="7" s="1"/>
  <c r="AE874" i="2"/>
  <c r="AA874" i="2"/>
  <c r="Z874" i="2"/>
  <c r="X874" i="2"/>
  <c r="W874" i="2"/>
  <c r="P874" i="2"/>
  <c r="CR873" i="5"/>
  <c r="CL873" i="5"/>
  <c r="CI873" i="5"/>
  <c r="CE873" i="5"/>
  <c r="CD873" i="5"/>
  <c r="CC873" i="5"/>
  <c r="CB873" i="5"/>
  <c r="CA873" i="5"/>
  <c r="BZ873" i="5"/>
  <c r="BY873" i="5"/>
  <c r="BX873" i="5"/>
  <c r="BT873" i="5"/>
  <c r="BS873" i="5"/>
  <c r="BR873" i="5"/>
  <c r="BQ873" i="5"/>
  <c r="BM873" i="5"/>
  <c r="BL873" i="5"/>
  <c r="BH873" i="5"/>
  <c r="BF873" i="5"/>
  <c r="AX873" i="5"/>
  <c r="AU873" i="5"/>
  <c r="AS873" i="5"/>
  <c r="AQ873" i="5"/>
  <c r="AM873" i="5"/>
  <c r="AI873" i="5"/>
  <c r="CQ873" i="5" s="1"/>
  <c r="AG873" i="5"/>
  <c r="CK873" i="5" s="1"/>
  <c r="AD873" i="5"/>
  <c r="CO873" i="5" s="1"/>
  <c r="AC873" i="5"/>
  <c r="AB873" i="5"/>
  <c r="AA873" i="5"/>
  <c r="Z873" i="5"/>
  <c r="BE873" i="5" s="1"/>
  <c r="BJ873" i="5" s="1"/>
  <c r="BN873" i="5" s="1"/>
  <c r="AI637" i="7" l="1"/>
  <c r="AI638" i="7"/>
  <c r="AI636" i="7"/>
  <c r="BE875" i="5"/>
  <c r="BJ875" i="5" s="1"/>
  <c r="BN875" i="5" s="1"/>
  <c r="CU873" i="5"/>
  <c r="CU875" i="5"/>
  <c r="CU874" i="5"/>
  <c r="CT875" i="5"/>
  <c r="CH875" i="5"/>
  <c r="BK873" i="5"/>
  <c r="CT874" i="5"/>
  <c r="CH874" i="5"/>
  <c r="BV874" i="5"/>
  <c r="CS873" i="5"/>
  <c r="CG873" i="5"/>
  <c r="CT873" i="5"/>
  <c r="CH873" i="5"/>
  <c r="CS874" i="5"/>
  <c r="CG874" i="5"/>
  <c r="CS875" i="5"/>
  <c r="CG875" i="5"/>
  <c r="CN875" i="5"/>
  <c r="CJ875" i="5"/>
  <c r="CQ875" i="5"/>
  <c r="BV875" i="5"/>
  <c r="CO875" i="5"/>
  <c r="BK875" i="5"/>
  <c r="BK874" i="5"/>
  <c r="CO874" i="5"/>
  <c r="BE874" i="5"/>
  <c r="BJ874" i="5" s="1"/>
  <c r="BN874" i="5" s="1"/>
  <c r="CN874" i="5"/>
  <c r="CQ874" i="5"/>
  <c r="CM873" i="5"/>
  <c r="CN873" i="5"/>
  <c r="CP873" i="5"/>
  <c r="BV873" i="5"/>
  <c r="CJ873" i="5"/>
  <c r="AE873" i="2"/>
  <c r="AA873" i="2"/>
  <c r="Z873" i="2"/>
  <c r="X873" i="2"/>
  <c r="W873" i="2"/>
  <c r="P873" i="2"/>
  <c r="CR872" i="5"/>
  <c r="CL872" i="5"/>
  <c r="CI872" i="5"/>
  <c r="CE872" i="5"/>
  <c r="CD872" i="5"/>
  <c r="CC872" i="5"/>
  <c r="CB872" i="5"/>
  <c r="CA872" i="5"/>
  <c r="BZ872" i="5"/>
  <c r="BY872" i="5"/>
  <c r="BX872" i="5"/>
  <c r="BT872" i="5"/>
  <c r="BS872" i="5"/>
  <c r="BR872" i="5"/>
  <c r="BQ872" i="5"/>
  <c r="BM872" i="5"/>
  <c r="BL872" i="5"/>
  <c r="BH872" i="5"/>
  <c r="BF872" i="5"/>
  <c r="AX872" i="5"/>
  <c r="AU872" i="5"/>
  <c r="AS872" i="5"/>
  <c r="AG872" i="5"/>
  <c r="CK872" i="5" s="1"/>
  <c r="AI872" i="5"/>
  <c r="CQ872" i="5" s="1"/>
  <c r="AQ872" i="5"/>
  <c r="AM872" i="5"/>
  <c r="AD872" i="5"/>
  <c r="AC872" i="5"/>
  <c r="AB872" i="5"/>
  <c r="AA872" i="5"/>
  <c r="Z872" i="5"/>
  <c r="BE872" i="5" s="1"/>
  <c r="BJ872" i="5" s="1"/>
  <c r="BN872" i="5" s="1"/>
  <c r="AK635" i="7"/>
  <c r="AJ635" i="7"/>
  <c r="AH635" i="7"/>
  <c r="J635" i="7"/>
  <c r="B635" i="7" s="1"/>
  <c r="AL635" i="7" s="1"/>
  <c r="Y676" i="6"/>
  <c r="V676" i="6"/>
  <c r="U676" i="6"/>
  <c r="AE872" i="2"/>
  <c r="AA872" i="2"/>
  <c r="Z872" i="2"/>
  <c r="X872" i="2"/>
  <c r="W872" i="2"/>
  <c r="P872" i="2"/>
  <c r="CR871" i="5"/>
  <c r="CL871" i="5"/>
  <c r="CI871" i="5"/>
  <c r="CE871" i="5"/>
  <c r="CD871" i="5"/>
  <c r="CC871" i="5"/>
  <c r="CB871" i="5"/>
  <c r="CA871" i="5"/>
  <c r="BZ871" i="5"/>
  <c r="BY871" i="5"/>
  <c r="BX871" i="5"/>
  <c r="BT871" i="5"/>
  <c r="BS871" i="5"/>
  <c r="BR871" i="5"/>
  <c r="BQ871" i="5"/>
  <c r="BM871" i="5"/>
  <c r="BL871" i="5"/>
  <c r="BH871" i="5"/>
  <c r="BF871" i="5"/>
  <c r="AX871" i="5"/>
  <c r="AU871" i="5"/>
  <c r="AS871" i="5"/>
  <c r="AG871" i="5"/>
  <c r="CK871" i="5" s="1"/>
  <c r="AI871" i="5"/>
  <c r="CM871" i="5" s="1"/>
  <c r="AQ871" i="5"/>
  <c r="AM871" i="5"/>
  <c r="AD871" i="5"/>
  <c r="CO871" i="5" s="1"/>
  <c r="AC871" i="5"/>
  <c r="AB871" i="5"/>
  <c r="AA871" i="5"/>
  <c r="Z871" i="5"/>
  <c r="CP871" i="5" s="1"/>
  <c r="AK634" i="7"/>
  <c r="AJ634" i="7"/>
  <c r="AH634" i="7"/>
  <c r="J634" i="7"/>
  <c r="B634" i="7" s="1"/>
  <c r="AL634" i="7" s="1"/>
  <c r="Y675" i="6"/>
  <c r="V675" i="6"/>
  <c r="U675" i="6"/>
  <c r="AE871" i="2"/>
  <c r="AA871" i="2"/>
  <c r="Z871" i="2"/>
  <c r="X871" i="2"/>
  <c r="W871" i="2"/>
  <c r="P871" i="2"/>
  <c r="AI635" i="7" l="1"/>
  <c r="CU872" i="5"/>
  <c r="CU871" i="5"/>
  <c r="CT871" i="5"/>
  <c r="CH871" i="5"/>
  <c r="CS871" i="5"/>
  <c r="CG871" i="5"/>
  <c r="CT872" i="5"/>
  <c r="CH872" i="5"/>
  <c r="CS872" i="5"/>
  <c r="CG872" i="5"/>
  <c r="CQ871" i="5"/>
  <c r="CN872" i="5"/>
  <c r="BK871" i="5"/>
  <c r="CP872" i="5"/>
  <c r="BE871" i="5"/>
  <c r="BJ871" i="5" s="1"/>
  <c r="BN871" i="5" s="1"/>
  <c r="CM872" i="5"/>
  <c r="CO872" i="5"/>
  <c r="BV872" i="5"/>
  <c r="CJ872" i="5"/>
  <c r="BK872" i="5"/>
  <c r="CN871" i="5"/>
  <c r="BV871" i="5"/>
  <c r="CJ871" i="5"/>
  <c r="AI634" i="7"/>
  <c r="AK633" i="7"/>
  <c r="AJ633" i="7"/>
  <c r="AH633" i="7"/>
  <c r="J633" i="7"/>
  <c r="B633" i="7" s="1"/>
  <c r="AL633" i="7" s="1"/>
  <c r="Y674" i="6"/>
  <c r="V674" i="6"/>
  <c r="U674" i="6"/>
  <c r="CR870" i="5"/>
  <c r="CL870" i="5"/>
  <c r="CI870" i="5"/>
  <c r="CE870" i="5"/>
  <c r="CD870" i="5"/>
  <c r="CC870" i="5"/>
  <c r="CB870" i="5"/>
  <c r="CA870" i="5"/>
  <c r="BZ870" i="5"/>
  <c r="BY870" i="5"/>
  <c r="BX870" i="5"/>
  <c r="BT870" i="5"/>
  <c r="BS870" i="5"/>
  <c r="BR870" i="5"/>
  <c r="BQ870" i="5"/>
  <c r="BM870" i="5"/>
  <c r="BL870" i="5"/>
  <c r="BH870" i="5"/>
  <c r="BF870" i="5"/>
  <c r="AX870" i="5"/>
  <c r="AU870" i="5"/>
  <c r="AS870" i="5"/>
  <c r="AG870" i="5"/>
  <c r="CK870" i="5" s="1"/>
  <c r="AI870" i="5"/>
  <c r="CQ870" i="5" s="1"/>
  <c r="AI869" i="5"/>
  <c r="CM869" i="5" s="1"/>
  <c r="AQ870" i="5"/>
  <c r="AM870" i="5"/>
  <c r="AD870" i="5"/>
  <c r="CJ870" i="5" s="1"/>
  <c r="AC870" i="5"/>
  <c r="AB870" i="5"/>
  <c r="AA870" i="5"/>
  <c r="Z870" i="5"/>
  <c r="CP870" i="5" s="1"/>
  <c r="AE870" i="2"/>
  <c r="AA870" i="2"/>
  <c r="Z870" i="2"/>
  <c r="X870" i="2"/>
  <c r="W870" i="2"/>
  <c r="P870" i="2"/>
  <c r="CR869" i="5"/>
  <c r="CL869" i="5"/>
  <c r="CI869" i="5"/>
  <c r="CE869" i="5"/>
  <c r="CD869" i="5"/>
  <c r="CC869" i="5"/>
  <c r="CB869" i="5"/>
  <c r="CA869" i="5"/>
  <c r="BZ869" i="5"/>
  <c r="BY869" i="5"/>
  <c r="BX869" i="5"/>
  <c r="BT869" i="5"/>
  <c r="BS869" i="5"/>
  <c r="BR869" i="5"/>
  <c r="BQ869" i="5"/>
  <c r="BM869" i="5"/>
  <c r="BL869" i="5"/>
  <c r="BH869" i="5"/>
  <c r="BF869" i="5"/>
  <c r="AX869" i="5"/>
  <c r="AU869" i="5"/>
  <c r="AS869" i="5"/>
  <c r="AG869" i="5"/>
  <c r="CK869" i="5" s="1"/>
  <c r="AQ869" i="5"/>
  <c r="AM869" i="5"/>
  <c r="AD869" i="5"/>
  <c r="CO869" i="5" s="1"/>
  <c r="AC869" i="5"/>
  <c r="AB869" i="5"/>
  <c r="AA869" i="5"/>
  <c r="Z869" i="5"/>
  <c r="CN869" i="5" s="1"/>
  <c r="AK632" i="7"/>
  <c r="AJ632" i="7"/>
  <c r="AH632" i="7"/>
  <c r="J632" i="7"/>
  <c r="B632" i="7" s="1"/>
  <c r="AL632" i="7" s="1"/>
  <c r="Y673" i="6"/>
  <c r="V673" i="6"/>
  <c r="U673" i="6"/>
  <c r="CR868" i="5"/>
  <c r="CL868" i="5"/>
  <c r="CI868" i="5"/>
  <c r="CE868" i="5"/>
  <c r="CD868" i="5"/>
  <c r="CC868" i="5"/>
  <c r="CB868" i="5"/>
  <c r="CA868" i="5"/>
  <c r="BZ868" i="5"/>
  <c r="BY868" i="5"/>
  <c r="BX868" i="5"/>
  <c r="BT868" i="5"/>
  <c r="BS868" i="5"/>
  <c r="BR868" i="5"/>
  <c r="BQ868" i="5"/>
  <c r="BM868" i="5"/>
  <c r="BL868" i="5"/>
  <c r="BH868" i="5"/>
  <c r="BF868" i="5"/>
  <c r="AX868" i="5"/>
  <c r="AE869" i="2"/>
  <c r="AA869" i="2"/>
  <c r="Z869" i="2"/>
  <c r="X869" i="2"/>
  <c r="W869" i="2"/>
  <c r="P869" i="2"/>
  <c r="AU868" i="5"/>
  <c r="AS868" i="5"/>
  <c r="AQ868" i="5"/>
  <c r="AM868" i="5"/>
  <c r="AG868" i="5"/>
  <c r="CK868" i="5" s="1"/>
  <c r="AI868" i="5"/>
  <c r="CM868" i="5" s="1"/>
  <c r="AD868" i="5"/>
  <c r="BV868" i="5" s="1"/>
  <c r="AC868" i="5"/>
  <c r="AB868" i="5"/>
  <c r="AA868" i="5"/>
  <c r="Z868" i="5"/>
  <c r="CN868" i="5" s="1"/>
  <c r="AK631" i="7"/>
  <c r="AJ631" i="7"/>
  <c r="AH631" i="7"/>
  <c r="J631" i="7"/>
  <c r="B631" i="7" s="1"/>
  <c r="AL631" i="7" s="1"/>
  <c r="Y672" i="6"/>
  <c r="V672" i="6"/>
  <c r="U672" i="6"/>
  <c r="AE868" i="2"/>
  <c r="AA868" i="2"/>
  <c r="Z868" i="2"/>
  <c r="X868" i="2"/>
  <c r="W868" i="2"/>
  <c r="P868" i="2"/>
  <c r="CU868" i="5" l="1"/>
  <c r="CU870" i="5"/>
  <c r="CU869" i="5"/>
  <c r="CS868" i="5"/>
  <c r="CG868" i="5"/>
  <c r="CS870" i="5"/>
  <c r="CG870" i="5"/>
  <c r="CT868" i="5"/>
  <c r="CH868" i="5"/>
  <c r="CS869" i="5"/>
  <c r="CG869" i="5"/>
  <c r="CT870" i="5"/>
  <c r="CH870" i="5"/>
  <c r="CT869" i="5"/>
  <c r="CH869" i="5"/>
  <c r="BK870" i="5"/>
  <c r="BK868" i="5"/>
  <c r="BE870" i="5"/>
  <c r="BJ870" i="5" s="1"/>
  <c r="BN870" i="5" s="1"/>
  <c r="CM870" i="5"/>
  <c r="CN870" i="5"/>
  <c r="BV869" i="5"/>
  <c r="AI632" i="7"/>
  <c r="AI631" i="7"/>
  <c r="BV870" i="5"/>
  <c r="CO870" i="5"/>
  <c r="AI633" i="7"/>
  <c r="CO868" i="5"/>
  <c r="CP869" i="5"/>
  <c r="BE869" i="5"/>
  <c r="BJ869" i="5" s="1"/>
  <c r="BN869" i="5" s="1"/>
  <c r="CP868" i="5"/>
  <c r="CQ869" i="5"/>
  <c r="CJ869" i="5"/>
  <c r="BK869" i="5"/>
  <c r="CQ868" i="5"/>
  <c r="CJ868" i="5"/>
  <c r="BE868" i="5"/>
  <c r="BJ868" i="5" s="1"/>
  <c r="BN868" i="5" s="1"/>
  <c r="CR867" i="5"/>
  <c r="CL867" i="5"/>
  <c r="CI867" i="5"/>
  <c r="CE867" i="5"/>
  <c r="CD867" i="5"/>
  <c r="CC867" i="5"/>
  <c r="CB867" i="5"/>
  <c r="CA867" i="5"/>
  <c r="BZ867" i="5"/>
  <c r="BY867" i="5"/>
  <c r="BX867" i="5"/>
  <c r="BT867" i="5"/>
  <c r="BS867" i="5"/>
  <c r="BR867" i="5"/>
  <c r="BQ867" i="5"/>
  <c r="BM867" i="5"/>
  <c r="BL867" i="5"/>
  <c r="BH867" i="5"/>
  <c r="BF867" i="5"/>
  <c r="AX867" i="5"/>
  <c r="AU867" i="5"/>
  <c r="AS867" i="5"/>
  <c r="AQ867" i="5"/>
  <c r="AM867" i="5"/>
  <c r="AI867" i="5"/>
  <c r="CM867" i="5" s="1"/>
  <c r="AG867" i="5"/>
  <c r="CK867" i="5" s="1"/>
  <c r="AD867" i="5"/>
  <c r="AC867" i="5"/>
  <c r="AB867" i="5"/>
  <c r="AA867" i="5"/>
  <c r="Z867" i="5"/>
  <c r="BE867" i="5" s="1"/>
  <c r="BJ867" i="5" s="1"/>
  <c r="BN867" i="5" s="1"/>
  <c r="CU867" i="5" l="1"/>
  <c r="CS867" i="5"/>
  <c r="CG867" i="5"/>
  <c r="CT867" i="5"/>
  <c r="CH867" i="5"/>
  <c r="CN867" i="5"/>
  <c r="CO867" i="5"/>
  <c r="CP867" i="5"/>
  <c r="BV867" i="5"/>
  <c r="CQ867" i="5"/>
  <c r="CJ867" i="5"/>
  <c r="BK867" i="5"/>
  <c r="AK630" i="7"/>
  <c r="AJ630" i="7"/>
  <c r="AH630" i="7"/>
  <c r="J630" i="7"/>
  <c r="B630" i="7" s="1"/>
  <c r="AL630" i="7" s="1"/>
  <c r="Y671" i="6"/>
  <c r="V671" i="6"/>
  <c r="U671" i="6"/>
  <c r="CR866" i="5"/>
  <c r="CL866" i="5"/>
  <c r="CI866" i="5"/>
  <c r="CE866" i="5"/>
  <c r="CD866" i="5"/>
  <c r="CC866" i="5"/>
  <c r="CB866" i="5"/>
  <c r="CA866" i="5"/>
  <c r="BZ866" i="5"/>
  <c r="BY866" i="5"/>
  <c r="BX866" i="5"/>
  <c r="BT866" i="5"/>
  <c r="BS866" i="5"/>
  <c r="BR866" i="5"/>
  <c r="BQ866" i="5"/>
  <c r="BM866" i="5"/>
  <c r="BL866" i="5"/>
  <c r="BH866" i="5"/>
  <c r="BF866" i="5"/>
  <c r="AE867" i="2"/>
  <c r="AA867" i="2"/>
  <c r="Z867" i="2"/>
  <c r="X867" i="2"/>
  <c r="W867" i="2"/>
  <c r="P867" i="2"/>
  <c r="AX866" i="5"/>
  <c r="AU866" i="5"/>
  <c r="AS866" i="5"/>
  <c r="AQ866" i="5"/>
  <c r="AM866" i="5"/>
  <c r="AI866" i="5"/>
  <c r="CM866" i="5" s="1"/>
  <c r="AG866" i="5"/>
  <c r="CK866" i="5" s="1"/>
  <c r="AD866" i="5"/>
  <c r="AC866" i="5"/>
  <c r="AB866" i="5"/>
  <c r="AA866" i="5"/>
  <c r="Z866" i="5"/>
  <c r="CN866" i="5" s="1"/>
  <c r="AK629" i="7"/>
  <c r="AJ629" i="7"/>
  <c r="AH629" i="7"/>
  <c r="J629" i="7"/>
  <c r="B629" i="7" s="1"/>
  <c r="AL629" i="7" s="1"/>
  <c r="Y670" i="6"/>
  <c r="V670" i="6"/>
  <c r="U670" i="6"/>
  <c r="CR865" i="5"/>
  <c r="CL865" i="5"/>
  <c r="CI865" i="5"/>
  <c r="CE865" i="5"/>
  <c r="CD865" i="5"/>
  <c r="CC865" i="5"/>
  <c r="CB865" i="5"/>
  <c r="CA865" i="5"/>
  <c r="BZ865" i="5"/>
  <c r="BY865" i="5"/>
  <c r="BX865" i="5"/>
  <c r="BT865" i="5"/>
  <c r="BS865" i="5"/>
  <c r="BR865" i="5"/>
  <c r="BQ865" i="5"/>
  <c r="BM865" i="5"/>
  <c r="BL865" i="5"/>
  <c r="BH865" i="5"/>
  <c r="BF865" i="5"/>
  <c r="AX865" i="5"/>
  <c r="AU865" i="5"/>
  <c r="AS865" i="5"/>
  <c r="AQ865" i="5"/>
  <c r="AM865" i="5"/>
  <c r="AI865" i="5"/>
  <c r="CM865" i="5" s="1"/>
  <c r="AG865" i="5"/>
  <c r="CK865" i="5" s="1"/>
  <c r="AD865" i="5"/>
  <c r="BV865" i="5" s="1"/>
  <c r="AC865" i="5"/>
  <c r="AB865" i="5"/>
  <c r="AA865" i="5"/>
  <c r="Z865" i="5"/>
  <c r="CP865" i="5" s="1"/>
  <c r="AK628" i="7"/>
  <c r="AJ628" i="7"/>
  <c r="AH628" i="7"/>
  <c r="J628" i="7"/>
  <c r="B628" i="7" s="1"/>
  <c r="AL628" i="7" s="1"/>
  <c r="Y669" i="6"/>
  <c r="V669" i="6"/>
  <c r="U669" i="6"/>
  <c r="AE866" i="2"/>
  <c r="AA866" i="2"/>
  <c r="Z866" i="2"/>
  <c r="X866" i="2"/>
  <c r="W866" i="2"/>
  <c r="P866" i="2"/>
  <c r="AE865" i="2"/>
  <c r="AA865" i="2"/>
  <c r="Z865" i="2"/>
  <c r="X865" i="2"/>
  <c r="W865" i="2"/>
  <c r="P865" i="2"/>
  <c r="AE864" i="2"/>
  <c r="AA864" i="2"/>
  <c r="Z864" i="2"/>
  <c r="X864" i="2"/>
  <c r="W864" i="2"/>
  <c r="P864" i="2"/>
  <c r="CR864" i="5"/>
  <c r="CL864" i="5"/>
  <c r="CI864" i="5"/>
  <c r="CE864" i="5"/>
  <c r="CD864" i="5"/>
  <c r="CC864" i="5"/>
  <c r="CB864" i="5"/>
  <c r="CA864" i="5"/>
  <c r="BZ864" i="5"/>
  <c r="BY864" i="5"/>
  <c r="BX864" i="5"/>
  <c r="BT864" i="5"/>
  <c r="BS864" i="5"/>
  <c r="BR864" i="5"/>
  <c r="BQ864" i="5"/>
  <c r="BM864" i="5"/>
  <c r="BL864" i="5"/>
  <c r="BH864" i="5"/>
  <c r="BF864" i="5"/>
  <c r="AX864" i="5"/>
  <c r="AU864" i="5"/>
  <c r="AS864" i="5"/>
  <c r="AQ864" i="5"/>
  <c r="AM864" i="5"/>
  <c r="AG864" i="5"/>
  <c r="CK864" i="5" s="1"/>
  <c r="AI864" i="5"/>
  <c r="CM864" i="5" s="1"/>
  <c r="AD864" i="5"/>
  <c r="AC864" i="5"/>
  <c r="AB864" i="5"/>
  <c r="AA864" i="5"/>
  <c r="Z864" i="5"/>
  <c r="CN864" i="5" s="1"/>
  <c r="AI628" i="7" l="1"/>
  <c r="CU866" i="5"/>
  <c r="CU865" i="5"/>
  <c r="CU864" i="5"/>
  <c r="CS866" i="5"/>
  <c r="CG866" i="5"/>
  <c r="CT866" i="5"/>
  <c r="CH866" i="5"/>
  <c r="CT865" i="5"/>
  <c r="CH865" i="5"/>
  <c r="CT864" i="5"/>
  <c r="CH864" i="5"/>
  <c r="CS865" i="5"/>
  <c r="CG865" i="5"/>
  <c r="CS864" i="5"/>
  <c r="CG864" i="5"/>
  <c r="AI630" i="7"/>
  <c r="BE864" i="5"/>
  <c r="BJ864" i="5" s="1"/>
  <c r="BN864" i="5" s="1"/>
  <c r="CP866" i="5"/>
  <c r="CQ866" i="5"/>
  <c r="CN865" i="5"/>
  <c r="CJ866" i="5"/>
  <c r="CO865" i="5"/>
  <c r="BE866" i="5"/>
  <c r="BJ866" i="5" s="1"/>
  <c r="BN866" i="5" s="1"/>
  <c r="BE865" i="5"/>
  <c r="BJ865" i="5" s="1"/>
  <c r="BN865" i="5" s="1"/>
  <c r="BV866" i="5"/>
  <c r="CO866" i="5"/>
  <c r="AI629" i="7"/>
  <c r="BK866" i="5"/>
  <c r="CQ865" i="5"/>
  <c r="CP864" i="5"/>
  <c r="CJ865" i="5"/>
  <c r="BK865" i="5"/>
  <c r="CJ864" i="5"/>
  <c r="CO864" i="5"/>
  <c r="CQ864" i="5"/>
  <c r="BV864" i="5"/>
  <c r="BK864" i="5"/>
  <c r="AK627" i="7" l="1"/>
  <c r="AJ627" i="7"/>
  <c r="AH627" i="7"/>
  <c r="AK626" i="7"/>
  <c r="AJ626" i="7"/>
  <c r="AH626" i="7"/>
  <c r="J627" i="7"/>
  <c r="B627" i="7" s="1"/>
  <c r="AL627" i="7" s="1"/>
  <c r="Y668" i="6"/>
  <c r="V668" i="6"/>
  <c r="U668" i="6"/>
  <c r="Y667" i="6"/>
  <c r="V667" i="6"/>
  <c r="U667" i="6"/>
  <c r="J626" i="7"/>
  <c r="B626" i="7" s="1"/>
  <c r="AL626" i="7" s="1"/>
  <c r="CR863" i="5"/>
  <c r="CL863" i="5"/>
  <c r="CI863" i="5"/>
  <c r="CE863" i="5"/>
  <c r="CD863" i="5"/>
  <c r="CC863" i="5"/>
  <c r="CB863" i="5"/>
  <c r="CA863" i="5"/>
  <c r="BZ863" i="5"/>
  <c r="BY863" i="5"/>
  <c r="BX863" i="5"/>
  <c r="BT863" i="5"/>
  <c r="BS863" i="5"/>
  <c r="BR863" i="5"/>
  <c r="BQ863" i="5"/>
  <c r="BM863" i="5"/>
  <c r="BL863" i="5"/>
  <c r="BH863" i="5"/>
  <c r="BF863" i="5"/>
  <c r="AX863" i="5"/>
  <c r="AU863" i="5"/>
  <c r="AS863" i="5"/>
  <c r="AQ863" i="5"/>
  <c r="AM863" i="5"/>
  <c r="AI863" i="5"/>
  <c r="CQ863" i="5" s="1"/>
  <c r="AG863" i="5"/>
  <c r="CK863" i="5" s="1"/>
  <c r="AD863" i="5"/>
  <c r="CO863" i="5" s="1"/>
  <c r="AC863" i="5"/>
  <c r="AB863" i="5"/>
  <c r="AA863" i="5"/>
  <c r="Z863" i="5"/>
  <c r="CP863" i="5" s="1"/>
  <c r="CR862" i="5"/>
  <c r="CL862" i="5"/>
  <c r="CI862" i="5"/>
  <c r="CE862" i="5"/>
  <c r="CD862" i="5"/>
  <c r="CC862" i="5"/>
  <c r="CB862" i="5"/>
  <c r="CA862" i="5"/>
  <c r="BZ862" i="5"/>
  <c r="BY862" i="5"/>
  <c r="BX862" i="5"/>
  <c r="BT862" i="5"/>
  <c r="BS862" i="5"/>
  <c r="BR862" i="5"/>
  <c r="BQ862" i="5"/>
  <c r="BM862" i="5"/>
  <c r="BL862" i="5"/>
  <c r="BH862" i="5"/>
  <c r="BF862" i="5"/>
  <c r="AX862" i="5"/>
  <c r="AE863" i="2"/>
  <c r="AA863" i="2"/>
  <c r="Z863" i="2"/>
  <c r="X863" i="2"/>
  <c r="W863" i="2"/>
  <c r="P863" i="2"/>
  <c r="AU862" i="5"/>
  <c r="AS862" i="5"/>
  <c r="AQ862" i="5"/>
  <c r="AM862" i="5"/>
  <c r="AI862" i="5"/>
  <c r="CQ862" i="5" s="1"/>
  <c r="AG862" i="5"/>
  <c r="CK862" i="5" s="1"/>
  <c r="AD862" i="5"/>
  <c r="CJ862" i="5" s="1"/>
  <c r="AC862" i="5"/>
  <c r="AB862" i="5"/>
  <c r="AA862" i="5"/>
  <c r="Z862" i="5"/>
  <c r="CN862" i="5" s="1"/>
  <c r="AK625" i="7"/>
  <c r="AJ625" i="7"/>
  <c r="AH625" i="7"/>
  <c r="J625" i="7"/>
  <c r="B625" i="7" s="1"/>
  <c r="AL625" i="7" s="1"/>
  <c r="Y666" i="6"/>
  <c r="V666" i="6"/>
  <c r="U666" i="6"/>
  <c r="AE862" i="2"/>
  <c r="AA862" i="2"/>
  <c r="Z862" i="2"/>
  <c r="X862" i="2"/>
  <c r="W862" i="2"/>
  <c r="P862" i="2"/>
  <c r="CR861" i="5"/>
  <c r="CL861" i="5"/>
  <c r="CI861" i="5"/>
  <c r="CE861" i="5"/>
  <c r="CD861" i="5"/>
  <c r="CC861" i="5"/>
  <c r="CB861" i="5"/>
  <c r="CA861" i="5"/>
  <c r="BZ861" i="5"/>
  <c r="BY861" i="5"/>
  <c r="BX861" i="5"/>
  <c r="BT861" i="5"/>
  <c r="BS861" i="5"/>
  <c r="BR861" i="5"/>
  <c r="BQ861" i="5"/>
  <c r="BM861" i="5"/>
  <c r="BL861" i="5"/>
  <c r="BH861" i="5"/>
  <c r="BF861" i="5"/>
  <c r="AX861" i="5"/>
  <c r="AU861" i="5"/>
  <c r="AS861" i="5"/>
  <c r="AQ861" i="5"/>
  <c r="AM861" i="5"/>
  <c r="AI861" i="5"/>
  <c r="CQ861" i="5" s="1"/>
  <c r="AG861" i="5"/>
  <c r="CK861" i="5" s="1"/>
  <c r="AD861" i="5"/>
  <c r="CJ861" i="5" s="1"/>
  <c r="AC861" i="5"/>
  <c r="AB861" i="5"/>
  <c r="AA861" i="5"/>
  <c r="Z861" i="5"/>
  <c r="CP861" i="5" s="1"/>
  <c r="AK624" i="7"/>
  <c r="AJ624" i="7"/>
  <c r="AH624" i="7"/>
  <c r="J624" i="7"/>
  <c r="B624" i="7" s="1"/>
  <c r="AL624" i="7" s="1"/>
  <c r="Y665" i="6"/>
  <c r="V665" i="6"/>
  <c r="U665" i="6"/>
  <c r="AE861" i="2"/>
  <c r="AA861" i="2"/>
  <c r="Z861" i="2"/>
  <c r="X861" i="2"/>
  <c r="W861" i="2"/>
  <c r="P861" i="2"/>
  <c r="AK623" i="7"/>
  <c r="AJ623" i="7"/>
  <c r="AH623" i="7"/>
  <c r="J623" i="7"/>
  <c r="B623" i="7" s="1"/>
  <c r="AL623" i="7" s="1"/>
  <c r="Y664" i="6"/>
  <c r="V664" i="6"/>
  <c r="U664" i="6"/>
  <c r="CR860" i="5"/>
  <c r="CL860" i="5"/>
  <c r="CI860" i="5"/>
  <c r="CE860" i="5"/>
  <c r="CD860" i="5"/>
  <c r="CC860" i="5"/>
  <c r="CB860" i="5"/>
  <c r="CA860" i="5"/>
  <c r="BZ860" i="5"/>
  <c r="BY860" i="5"/>
  <c r="BX860" i="5"/>
  <c r="BT860" i="5"/>
  <c r="BS860" i="5"/>
  <c r="BR860" i="5"/>
  <c r="BQ860" i="5"/>
  <c r="BM860" i="5"/>
  <c r="BL860" i="5"/>
  <c r="BH860" i="5"/>
  <c r="BF860" i="5"/>
  <c r="AX860" i="5"/>
  <c r="AU860" i="5"/>
  <c r="AS860" i="5"/>
  <c r="AQ860" i="5"/>
  <c r="AM860" i="5"/>
  <c r="AI860" i="5"/>
  <c r="CQ860" i="5" s="1"/>
  <c r="AG860" i="5"/>
  <c r="CK860" i="5" s="1"/>
  <c r="AD860" i="5"/>
  <c r="BV860" i="5" s="1"/>
  <c r="AC860" i="5"/>
  <c r="AB860" i="5"/>
  <c r="AA860" i="5"/>
  <c r="Z860" i="5"/>
  <c r="CP860" i="5" s="1"/>
  <c r="AE860" i="2"/>
  <c r="AA860" i="2"/>
  <c r="Z860" i="2"/>
  <c r="X860" i="2"/>
  <c r="W860" i="2"/>
  <c r="P860" i="2"/>
  <c r="CR859" i="5"/>
  <c r="CL859" i="5"/>
  <c r="CI859" i="5"/>
  <c r="CE859" i="5"/>
  <c r="CD859" i="5"/>
  <c r="CC859" i="5"/>
  <c r="CB859" i="5"/>
  <c r="CA859" i="5"/>
  <c r="BZ859" i="5"/>
  <c r="BY859" i="5"/>
  <c r="BX859" i="5"/>
  <c r="BT859" i="5"/>
  <c r="BS859" i="5"/>
  <c r="BR859" i="5"/>
  <c r="BQ859" i="5"/>
  <c r="BM859" i="5"/>
  <c r="BL859" i="5"/>
  <c r="BH859" i="5"/>
  <c r="BF859" i="5"/>
  <c r="AX859" i="5"/>
  <c r="AU859" i="5"/>
  <c r="AS859" i="5"/>
  <c r="AQ859" i="5"/>
  <c r="AM859" i="5"/>
  <c r="AI859" i="5"/>
  <c r="CM859" i="5" s="1"/>
  <c r="AG859" i="5"/>
  <c r="CK859" i="5" s="1"/>
  <c r="AD859" i="5"/>
  <c r="BV859" i="5" s="1"/>
  <c r="AC859" i="5"/>
  <c r="AB859" i="5"/>
  <c r="AA859" i="5"/>
  <c r="Z859" i="5"/>
  <c r="BE859" i="5" s="1"/>
  <c r="BJ859" i="5" s="1"/>
  <c r="BN859" i="5" s="1"/>
  <c r="AK622" i="7"/>
  <c r="AJ622" i="7"/>
  <c r="AH622" i="7"/>
  <c r="J622" i="7"/>
  <c r="B622" i="7" s="1"/>
  <c r="AL622" i="7" s="1"/>
  <c r="Y663" i="6"/>
  <c r="V663" i="6"/>
  <c r="U663" i="6"/>
  <c r="AE859" i="2"/>
  <c r="AA859" i="2"/>
  <c r="Z859" i="2"/>
  <c r="X859" i="2"/>
  <c r="W859" i="2"/>
  <c r="P859" i="2"/>
  <c r="CR858" i="5"/>
  <c r="CL858" i="5"/>
  <c r="CI858" i="5"/>
  <c r="CE858" i="5"/>
  <c r="CD858" i="5"/>
  <c r="CC858" i="5"/>
  <c r="CB858" i="5"/>
  <c r="CA858" i="5"/>
  <c r="BZ858" i="5"/>
  <c r="BY858" i="5"/>
  <c r="BX858" i="5"/>
  <c r="BT858" i="5"/>
  <c r="BS858" i="5"/>
  <c r="BR858" i="5"/>
  <c r="BQ858" i="5"/>
  <c r="BM858" i="5"/>
  <c r="BL858" i="5"/>
  <c r="BH858" i="5"/>
  <c r="BF858" i="5"/>
  <c r="AX858" i="5"/>
  <c r="AU858" i="5"/>
  <c r="AS858" i="5"/>
  <c r="AQ858" i="5"/>
  <c r="AM858" i="5"/>
  <c r="AI858" i="5"/>
  <c r="AG858" i="5"/>
  <c r="AD858" i="5"/>
  <c r="AC858" i="5"/>
  <c r="AB858" i="5"/>
  <c r="AA858" i="5"/>
  <c r="Z858" i="5"/>
  <c r="CP858" i="5" s="1"/>
  <c r="AK621" i="7"/>
  <c r="AJ621" i="7"/>
  <c r="AH621" i="7"/>
  <c r="J621" i="7"/>
  <c r="B621" i="7" s="1"/>
  <c r="AL621" i="7" s="1"/>
  <c r="Y662" i="6"/>
  <c r="V662" i="6"/>
  <c r="U662" i="6"/>
  <c r="AE858" i="2"/>
  <c r="AA858" i="2"/>
  <c r="Z858" i="2"/>
  <c r="X858" i="2"/>
  <c r="W858" i="2"/>
  <c r="CR857" i="5"/>
  <c r="CL857" i="5"/>
  <c r="CI857" i="5"/>
  <c r="CE857" i="5"/>
  <c r="CD857" i="5"/>
  <c r="CC857" i="5"/>
  <c r="CB857" i="5"/>
  <c r="CA857" i="5"/>
  <c r="BZ857" i="5"/>
  <c r="BY857" i="5"/>
  <c r="BX857" i="5"/>
  <c r="BT857" i="5"/>
  <c r="BS857" i="5"/>
  <c r="BR857" i="5"/>
  <c r="BQ857" i="5"/>
  <c r="BM857" i="5"/>
  <c r="BL857" i="5"/>
  <c r="BH857" i="5"/>
  <c r="BF857" i="5"/>
  <c r="AX857" i="5"/>
  <c r="AU857" i="5"/>
  <c r="AS857" i="5"/>
  <c r="AQ857" i="5"/>
  <c r="AM857" i="5"/>
  <c r="AI857" i="5"/>
  <c r="AG857" i="5"/>
  <c r="CK857" i="5" s="1"/>
  <c r="AD857" i="5"/>
  <c r="BV857" i="5" s="1"/>
  <c r="AC857" i="5"/>
  <c r="AB857" i="5"/>
  <c r="AA857" i="5"/>
  <c r="Z857" i="5"/>
  <c r="BE857" i="5" s="1"/>
  <c r="BJ857" i="5" s="1"/>
  <c r="BN857" i="5" s="1"/>
  <c r="AK620" i="7"/>
  <c r="AJ620" i="7"/>
  <c r="AH620" i="7"/>
  <c r="J620" i="7"/>
  <c r="B620" i="7" s="1"/>
  <c r="AL620" i="7" s="1"/>
  <c r="Y661" i="6"/>
  <c r="V661" i="6"/>
  <c r="U661" i="6"/>
  <c r="P858" i="2"/>
  <c r="CR856" i="5"/>
  <c r="CL856" i="5"/>
  <c r="CI856" i="5"/>
  <c r="CE856" i="5"/>
  <c r="CD856" i="5"/>
  <c r="CC856" i="5"/>
  <c r="CB856" i="5"/>
  <c r="CA856" i="5"/>
  <c r="BZ856" i="5"/>
  <c r="BY856" i="5"/>
  <c r="BX856" i="5"/>
  <c r="BT856" i="5"/>
  <c r="BS856" i="5"/>
  <c r="BR856" i="5"/>
  <c r="BQ856" i="5"/>
  <c r="BM856" i="5"/>
  <c r="BL856" i="5"/>
  <c r="BH856" i="5"/>
  <c r="BF856" i="5"/>
  <c r="AE857" i="2"/>
  <c r="AA857" i="2"/>
  <c r="Z857" i="2"/>
  <c r="X857" i="2"/>
  <c r="W857" i="2"/>
  <c r="P857" i="2"/>
  <c r="AX856" i="5"/>
  <c r="AQ856" i="5"/>
  <c r="AJ1044" i="5" l="1"/>
  <c r="AT1044" i="5"/>
  <c r="AV1044" i="5"/>
  <c r="CK858" i="5"/>
  <c r="BV858" i="5"/>
  <c r="AH1044" i="5"/>
  <c r="AI625" i="7"/>
  <c r="CM857" i="5"/>
  <c r="AI626" i="7"/>
  <c r="CU857" i="5"/>
  <c r="CU861" i="5"/>
  <c r="CU860" i="5"/>
  <c r="CU858" i="5"/>
  <c r="CU859" i="5"/>
  <c r="CU863" i="5"/>
  <c r="CU862" i="5"/>
  <c r="CT859" i="5"/>
  <c r="CH859" i="5"/>
  <c r="CT861" i="5"/>
  <c r="CH861" i="5"/>
  <c r="CS856" i="5"/>
  <c r="CG856" i="5"/>
  <c r="CS858" i="5"/>
  <c r="CG858" i="5"/>
  <c r="CT858" i="5"/>
  <c r="CH858" i="5"/>
  <c r="CS863" i="5"/>
  <c r="CG863" i="5"/>
  <c r="CS860" i="5"/>
  <c r="CG860" i="5"/>
  <c r="CS857" i="5"/>
  <c r="CG857" i="5"/>
  <c r="CS862" i="5"/>
  <c r="CG862" i="5"/>
  <c r="CT863" i="5"/>
  <c r="CH863" i="5"/>
  <c r="CS861" i="5"/>
  <c r="CG861" i="5"/>
  <c r="CS859" i="5"/>
  <c r="CG859" i="5"/>
  <c r="CT860" i="5"/>
  <c r="CH860" i="5"/>
  <c r="CT857" i="5"/>
  <c r="CH857" i="5"/>
  <c r="CT862" i="5"/>
  <c r="CH862" i="5"/>
  <c r="CQ858" i="5"/>
  <c r="BK862" i="5"/>
  <c r="AI627" i="7"/>
  <c r="CJ863" i="5"/>
  <c r="BV862" i="5"/>
  <c r="BE863" i="5"/>
  <c r="BJ863" i="5" s="1"/>
  <c r="BN863" i="5" s="1"/>
  <c r="CM863" i="5"/>
  <c r="CN863" i="5"/>
  <c r="BV863" i="5"/>
  <c r="BK863" i="5"/>
  <c r="BE862" i="5"/>
  <c r="BJ862" i="5" s="1"/>
  <c r="BN862" i="5" s="1"/>
  <c r="CP862" i="5"/>
  <c r="CM862" i="5"/>
  <c r="CO862" i="5"/>
  <c r="BK860" i="5"/>
  <c r="BE860" i="5"/>
  <c r="BJ860" i="5" s="1"/>
  <c r="BN860" i="5" s="1"/>
  <c r="CM861" i="5"/>
  <c r="CN861" i="5"/>
  <c r="BE861" i="5"/>
  <c r="BJ861" i="5" s="1"/>
  <c r="BN861" i="5" s="1"/>
  <c r="AI620" i="7"/>
  <c r="AI624" i="7"/>
  <c r="BV861" i="5"/>
  <c r="CO861" i="5"/>
  <c r="BK861" i="5"/>
  <c r="CN859" i="5"/>
  <c r="CO859" i="5"/>
  <c r="CM860" i="5"/>
  <c r="CN860" i="5"/>
  <c r="CO860" i="5"/>
  <c r="BK856" i="5"/>
  <c r="AI621" i="7"/>
  <c r="AI623" i="7"/>
  <c r="CJ860" i="5"/>
  <c r="AI622" i="7"/>
  <c r="CP859" i="5"/>
  <c r="BE858" i="5"/>
  <c r="BJ858" i="5" s="1"/>
  <c r="BN858" i="5" s="1"/>
  <c r="BK859" i="5"/>
  <c r="CQ859" i="5"/>
  <c r="CJ859" i="5"/>
  <c r="CJ858" i="5"/>
  <c r="CJ857" i="5"/>
  <c r="CN858" i="5"/>
  <c r="CO858" i="5"/>
  <c r="CM858" i="5"/>
  <c r="BK858" i="5"/>
  <c r="CN857" i="5"/>
  <c r="CP857" i="5"/>
  <c r="CQ857" i="5"/>
  <c r="CO857" i="5"/>
  <c r="BK857" i="5"/>
  <c r="AU856" i="5"/>
  <c r="AS856" i="5"/>
  <c r="AG856" i="5"/>
  <c r="CK856" i="5" s="1"/>
  <c r="AI856" i="5"/>
  <c r="AM856" i="5"/>
  <c r="AD856" i="5"/>
  <c r="AC856" i="5"/>
  <c r="AB856" i="5"/>
  <c r="AA856" i="5"/>
  <c r="Z856" i="5"/>
  <c r="AK619" i="7"/>
  <c r="AJ619" i="7"/>
  <c r="AH619" i="7"/>
  <c r="J619" i="7"/>
  <c r="B619" i="7" s="1"/>
  <c r="AL619" i="7" s="1"/>
  <c r="Y660" i="6"/>
  <c r="V660" i="6"/>
  <c r="U660" i="6"/>
  <c r="CR855" i="5"/>
  <c r="CL855" i="5"/>
  <c r="CI855" i="5"/>
  <c r="CE855" i="5"/>
  <c r="CD855" i="5"/>
  <c r="CC855" i="5"/>
  <c r="CB855" i="5"/>
  <c r="CA855" i="5"/>
  <c r="BZ855" i="5"/>
  <c r="BY855" i="5"/>
  <c r="BX855" i="5"/>
  <c r="BT855" i="5"/>
  <c r="BS855" i="5"/>
  <c r="BR855" i="5"/>
  <c r="BQ855" i="5"/>
  <c r="BM855" i="5"/>
  <c r="BL855" i="5"/>
  <c r="BH855" i="5"/>
  <c r="BF855" i="5"/>
  <c r="AX855" i="5"/>
  <c r="AU855" i="5"/>
  <c r="AS855" i="5"/>
  <c r="AQ855" i="5"/>
  <c r="AM855" i="5"/>
  <c r="AI855" i="5"/>
  <c r="CM855" i="5" s="1"/>
  <c r="AG855" i="5"/>
  <c r="CK855" i="5" s="1"/>
  <c r="AD855" i="5"/>
  <c r="CJ855" i="5" s="1"/>
  <c r="AC855" i="5"/>
  <c r="AB855" i="5"/>
  <c r="AA855" i="5"/>
  <c r="Z855" i="5"/>
  <c r="CN855" i="5" s="1"/>
  <c r="AK618" i="7"/>
  <c r="AJ618" i="7"/>
  <c r="AH618" i="7"/>
  <c r="J618" i="7"/>
  <c r="B618" i="7" s="1"/>
  <c r="AL618" i="7" s="1"/>
  <c r="Y659" i="6"/>
  <c r="V659" i="6"/>
  <c r="U659" i="6"/>
  <c r="AE856" i="2"/>
  <c r="AA856" i="2"/>
  <c r="Z856" i="2"/>
  <c r="X856" i="2"/>
  <c r="W856" i="2"/>
  <c r="P856" i="2"/>
  <c r="AE855" i="2"/>
  <c r="AA855" i="2"/>
  <c r="Z855" i="2"/>
  <c r="X855" i="2"/>
  <c r="W855" i="2"/>
  <c r="P855" i="2"/>
  <c r="AK617" i="7"/>
  <c r="AJ617" i="7"/>
  <c r="AH617" i="7"/>
  <c r="J617" i="7"/>
  <c r="B617" i="7" s="1"/>
  <c r="AL617" i="7" s="1"/>
  <c r="Y658" i="6"/>
  <c r="V658" i="6"/>
  <c r="U658" i="6"/>
  <c r="CR854" i="5"/>
  <c r="CL854" i="5"/>
  <c r="CI854" i="5"/>
  <c r="CE854" i="5"/>
  <c r="CD854" i="5"/>
  <c r="CC854" i="5"/>
  <c r="CB854" i="5"/>
  <c r="CA854" i="5"/>
  <c r="BZ854" i="5"/>
  <c r="BY854" i="5"/>
  <c r="BX854" i="5"/>
  <c r="BT854" i="5"/>
  <c r="BS854" i="5"/>
  <c r="BR854" i="5"/>
  <c r="BQ854" i="5"/>
  <c r="BM854" i="5"/>
  <c r="BL854" i="5"/>
  <c r="BH854" i="5"/>
  <c r="BF854" i="5"/>
  <c r="AU854" i="5"/>
  <c r="AS854" i="5"/>
  <c r="AQ854" i="5"/>
  <c r="AM854" i="5"/>
  <c r="AI854" i="5"/>
  <c r="CM854" i="5" s="1"/>
  <c r="AG854" i="5"/>
  <c r="CK854" i="5" s="1"/>
  <c r="AD854" i="5"/>
  <c r="BV854" i="5" s="1"/>
  <c r="AC854" i="5"/>
  <c r="AB854" i="5"/>
  <c r="AA854" i="5"/>
  <c r="Z854" i="5"/>
  <c r="CP854" i="5" s="1"/>
  <c r="AX854" i="5"/>
  <c r="AE854" i="2"/>
  <c r="AA854" i="2"/>
  <c r="Z854" i="2"/>
  <c r="X854" i="2"/>
  <c r="W854" i="2"/>
  <c r="P854" i="2"/>
  <c r="CR853" i="5"/>
  <c r="CL853" i="5"/>
  <c r="CI853" i="5"/>
  <c r="CE853" i="5"/>
  <c r="CD853" i="5"/>
  <c r="CC853" i="5"/>
  <c r="CB853" i="5"/>
  <c r="CA853" i="5"/>
  <c r="BZ853" i="5"/>
  <c r="BY853" i="5"/>
  <c r="BX853" i="5"/>
  <c r="BT853" i="5"/>
  <c r="BS853" i="5"/>
  <c r="BR853" i="5"/>
  <c r="BQ853" i="5"/>
  <c r="BM853" i="5"/>
  <c r="BL853" i="5"/>
  <c r="BH853" i="5"/>
  <c r="BF853" i="5"/>
  <c r="AX853" i="5"/>
  <c r="AU853" i="5"/>
  <c r="AS853" i="5"/>
  <c r="AQ853" i="5"/>
  <c r="AM853" i="5"/>
  <c r="AG853" i="5"/>
  <c r="CK853" i="5" s="1"/>
  <c r="AI853" i="5"/>
  <c r="CQ853" i="5" s="1"/>
  <c r="AD853" i="5"/>
  <c r="CJ853" i="5" s="1"/>
  <c r="AC853" i="5"/>
  <c r="AB853" i="5"/>
  <c r="AA853" i="5"/>
  <c r="Z853" i="5"/>
  <c r="CP853" i="5" s="1"/>
  <c r="AK616" i="7"/>
  <c r="AJ616" i="7"/>
  <c r="AH616" i="7"/>
  <c r="J616" i="7"/>
  <c r="B616" i="7" s="1"/>
  <c r="AL616" i="7" s="1"/>
  <c r="Y657" i="6"/>
  <c r="V657" i="6"/>
  <c r="U657" i="6"/>
  <c r="CR852" i="5"/>
  <c r="CL852" i="5"/>
  <c r="CI852" i="5"/>
  <c r="CE852" i="5"/>
  <c r="CD852" i="5"/>
  <c r="CC852" i="5"/>
  <c r="CB852" i="5"/>
  <c r="CA852" i="5"/>
  <c r="BZ852" i="5"/>
  <c r="BY852" i="5"/>
  <c r="BX852" i="5"/>
  <c r="BT852" i="5"/>
  <c r="BS852" i="5"/>
  <c r="BR852" i="5"/>
  <c r="BQ852" i="5"/>
  <c r="BM852" i="5"/>
  <c r="BL852" i="5"/>
  <c r="BH852" i="5"/>
  <c r="BF852" i="5"/>
  <c r="AX852" i="5"/>
  <c r="AU852" i="5"/>
  <c r="AS852" i="5"/>
  <c r="AG852" i="5"/>
  <c r="CK852" i="5" s="1"/>
  <c r="AI852" i="5"/>
  <c r="CQ852" i="5" s="1"/>
  <c r="AQ852" i="5"/>
  <c r="AM852" i="5"/>
  <c r="AD852" i="5"/>
  <c r="BV852" i="5" s="1"/>
  <c r="AC852" i="5"/>
  <c r="AB852" i="5"/>
  <c r="AA852" i="5"/>
  <c r="Z852" i="5"/>
  <c r="CN852" i="5" s="1"/>
  <c r="J615" i="7"/>
  <c r="B615" i="7" s="1"/>
  <c r="AL615" i="7" s="1"/>
  <c r="AK615" i="7"/>
  <c r="AJ615" i="7"/>
  <c r="AH615" i="7"/>
  <c r="Y656" i="6"/>
  <c r="V656" i="6"/>
  <c r="U656" i="6"/>
  <c r="AE853" i="2"/>
  <c r="AA853" i="2"/>
  <c r="Z853" i="2"/>
  <c r="X853" i="2"/>
  <c r="W853" i="2"/>
  <c r="AE852" i="2"/>
  <c r="AA852" i="2"/>
  <c r="Z852" i="2"/>
  <c r="X852" i="2"/>
  <c r="W852" i="2"/>
  <c r="AE851" i="2"/>
  <c r="AA851" i="2"/>
  <c r="Z851" i="2"/>
  <c r="X851" i="2"/>
  <c r="W851" i="2"/>
  <c r="P853" i="2"/>
  <c r="M1038" i="2"/>
  <c r="P852" i="2"/>
  <c r="CR851" i="5"/>
  <c r="CL851" i="5"/>
  <c r="CI851" i="5"/>
  <c r="CE851" i="5"/>
  <c r="CD851" i="5"/>
  <c r="CC851" i="5"/>
  <c r="CB851" i="5"/>
  <c r="CA851" i="5"/>
  <c r="BZ851" i="5"/>
  <c r="BY851" i="5"/>
  <c r="BX851" i="5"/>
  <c r="BT851" i="5"/>
  <c r="BS851" i="5"/>
  <c r="BR851" i="5"/>
  <c r="BQ851" i="5"/>
  <c r="BM851" i="5"/>
  <c r="BL851" i="5"/>
  <c r="BH851" i="5"/>
  <c r="BF851" i="5"/>
  <c r="AX851" i="5"/>
  <c r="AU851" i="5"/>
  <c r="AS851" i="5"/>
  <c r="AQ851" i="5"/>
  <c r="AM851" i="5"/>
  <c r="AG851" i="5"/>
  <c r="CK851" i="5" s="1"/>
  <c r="AI851" i="5"/>
  <c r="CQ851" i="5" s="1"/>
  <c r="AD851" i="5"/>
  <c r="AC851" i="5"/>
  <c r="AB851" i="5"/>
  <c r="AA851" i="5"/>
  <c r="Z851" i="5"/>
  <c r="CN851" i="5" s="1"/>
  <c r="J614" i="7"/>
  <c r="B614" i="7" s="1"/>
  <c r="AL614" i="7" s="1"/>
  <c r="AK614" i="7"/>
  <c r="AJ614" i="7"/>
  <c r="AH614" i="7"/>
  <c r="Y655" i="6"/>
  <c r="V655" i="6"/>
  <c r="U655" i="6"/>
  <c r="P851" i="2"/>
  <c r="CR850" i="5"/>
  <c r="CL850" i="5"/>
  <c r="CI850" i="5"/>
  <c r="CE850" i="5"/>
  <c r="CD850" i="5"/>
  <c r="CC850" i="5"/>
  <c r="CB850" i="5"/>
  <c r="CA850" i="5"/>
  <c r="BZ850" i="5"/>
  <c r="BY850" i="5"/>
  <c r="BX850" i="5"/>
  <c r="BT850" i="5"/>
  <c r="BS850" i="5"/>
  <c r="BR850" i="5"/>
  <c r="BQ850" i="5"/>
  <c r="BM850" i="5"/>
  <c r="BL850" i="5"/>
  <c r="BH850" i="5"/>
  <c r="BF850" i="5"/>
  <c r="AX850" i="5"/>
  <c r="AG850" i="5"/>
  <c r="CK850" i="5" s="1"/>
  <c r="AI850" i="5"/>
  <c r="CM850" i="5" s="1"/>
  <c r="AI849" i="5"/>
  <c r="CQ849" i="5" s="1"/>
  <c r="AQ850" i="5"/>
  <c r="AM850" i="5"/>
  <c r="AU850" i="5"/>
  <c r="AS850" i="5"/>
  <c r="AD850" i="5"/>
  <c r="AC850" i="5"/>
  <c r="AB850" i="5"/>
  <c r="AA850" i="5"/>
  <c r="Z850" i="5"/>
  <c r="CP850" i="5" s="1"/>
  <c r="AK613" i="7"/>
  <c r="AJ613" i="7"/>
  <c r="AH613" i="7"/>
  <c r="J613" i="7"/>
  <c r="B613" i="7" s="1"/>
  <c r="AL613" i="7" s="1"/>
  <c r="Y654" i="6"/>
  <c r="V654" i="6"/>
  <c r="U654" i="6"/>
  <c r="AE850" i="2"/>
  <c r="AA850" i="2"/>
  <c r="Z850" i="2"/>
  <c r="X850" i="2"/>
  <c r="W850" i="2"/>
  <c r="P850" i="2"/>
  <c r="AU849" i="5"/>
  <c r="AS849" i="5"/>
  <c r="AG849" i="5"/>
  <c r="CK849" i="5" s="1"/>
  <c r="AQ849" i="5"/>
  <c r="AM849" i="5"/>
  <c r="AD849" i="5"/>
  <c r="BV849" i="5" s="1"/>
  <c r="AC849" i="5"/>
  <c r="AB849" i="5"/>
  <c r="AA849" i="5"/>
  <c r="Z849" i="5"/>
  <c r="BE849" i="5" s="1"/>
  <c r="BJ849" i="5" s="1"/>
  <c r="BN849" i="5" s="1"/>
  <c r="CR849" i="5"/>
  <c r="CL849" i="5"/>
  <c r="CI849" i="5"/>
  <c r="CE849" i="5"/>
  <c r="CD849" i="5"/>
  <c r="CC849" i="5"/>
  <c r="CB849" i="5"/>
  <c r="CA849" i="5"/>
  <c r="BZ849" i="5"/>
  <c r="BY849" i="5"/>
  <c r="BX849" i="5"/>
  <c r="BT849" i="5"/>
  <c r="BS849" i="5"/>
  <c r="BR849" i="5"/>
  <c r="BQ849" i="5"/>
  <c r="BM849" i="5"/>
  <c r="BL849" i="5"/>
  <c r="BH849" i="5"/>
  <c r="BF849" i="5"/>
  <c r="AX849" i="5"/>
  <c r="AK612" i="7"/>
  <c r="AJ612" i="7"/>
  <c r="AH612" i="7"/>
  <c r="J612" i="7"/>
  <c r="B612" i="7" s="1"/>
  <c r="AL612" i="7" s="1"/>
  <c r="Y653" i="6"/>
  <c r="V653" i="6"/>
  <c r="U653" i="6"/>
  <c r="CR848" i="5"/>
  <c r="CL848" i="5"/>
  <c r="CI848" i="5"/>
  <c r="CE848" i="5"/>
  <c r="CD848" i="5"/>
  <c r="CC848" i="5"/>
  <c r="CB848" i="5"/>
  <c r="CA848" i="5"/>
  <c r="BZ848" i="5"/>
  <c r="BY848" i="5"/>
  <c r="BX848" i="5"/>
  <c r="BT848" i="5"/>
  <c r="BS848" i="5"/>
  <c r="BR848" i="5"/>
  <c r="BQ848" i="5"/>
  <c r="BM848" i="5"/>
  <c r="BL848" i="5"/>
  <c r="BH848" i="5"/>
  <c r="BF848" i="5"/>
  <c r="AV1039" i="5" l="1"/>
  <c r="CH854" i="5"/>
  <c r="CU849" i="5"/>
  <c r="CU851" i="5"/>
  <c r="CU853" i="5"/>
  <c r="CU855" i="5"/>
  <c r="CU850" i="5"/>
  <c r="CU856" i="5"/>
  <c r="CU854" i="5"/>
  <c r="CU852" i="5"/>
  <c r="CT855" i="5"/>
  <c r="CH855" i="5"/>
  <c r="CT850" i="5"/>
  <c r="CH850" i="5"/>
  <c r="CS850" i="5"/>
  <c r="CG850" i="5"/>
  <c r="CS851" i="5"/>
  <c r="CG851" i="5"/>
  <c r="CS854" i="5"/>
  <c r="CG854" i="5"/>
  <c r="CT853" i="5"/>
  <c r="CH853" i="5"/>
  <c r="CT849" i="5"/>
  <c r="CH849" i="5"/>
  <c r="CS852" i="5"/>
  <c r="CG852" i="5"/>
  <c r="CS853" i="5"/>
  <c r="CG853" i="5"/>
  <c r="CT856" i="5"/>
  <c r="CH856" i="5"/>
  <c r="CT852" i="5"/>
  <c r="CH852" i="5"/>
  <c r="CS849" i="5"/>
  <c r="CG849" i="5"/>
  <c r="CT851" i="5"/>
  <c r="CH851" i="5"/>
  <c r="CS855" i="5"/>
  <c r="CG855" i="5"/>
  <c r="CT854" i="5"/>
  <c r="BK854" i="5"/>
  <c r="BE855" i="5"/>
  <c r="BJ855" i="5" s="1"/>
  <c r="BN855" i="5" s="1"/>
  <c r="CJ856" i="5"/>
  <c r="CO856" i="5"/>
  <c r="BV856" i="5"/>
  <c r="CQ856" i="5"/>
  <c r="CM856" i="5"/>
  <c r="CP856" i="5"/>
  <c r="BE856" i="5"/>
  <c r="BJ856" i="5" s="1"/>
  <c r="BN856" i="5" s="1"/>
  <c r="CN856" i="5"/>
  <c r="BK855" i="5"/>
  <c r="CP855" i="5"/>
  <c r="CQ855" i="5"/>
  <c r="AI619" i="7"/>
  <c r="BK851" i="5"/>
  <c r="BV855" i="5"/>
  <c r="CO855" i="5"/>
  <c r="AI617" i="7"/>
  <c r="AI612" i="7"/>
  <c r="AI618" i="7"/>
  <c r="CN854" i="5"/>
  <c r="CO854" i="5"/>
  <c r="BE854" i="5"/>
  <c r="BJ854" i="5" s="1"/>
  <c r="BN854" i="5" s="1"/>
  <c r="CQ854" i="5"/>
  <c r="CJ854" i="5"/>
  <c r="CM853" i="5"/>
  <c r="BE853" i="5"/>
  <c r="BJ853" i="5" s="1"/>
  <c r="BN853" i="5" s="1"/>
  <c r="CN853" i="5"/>
  <c r="BE851" i="5"/>
  <c r="BJ851" i="5" s="1"/>
  <c r="BN851" i="5" s="1"/>
  <c r="AI616" i="7"/>
  <c r="CO853" i="5"/>
  <c r="BV853" i="5"/>
  <c r="BK853" i="5"/>
  <c r="CP852" i="5"/>
  <c r="BE852" i="5"/>
  <c r="BJ852" i="5" s="1"/>
  <c r="BN852" i="5" s="1"/>
  <c r="CP851" i="5"/>
  <c r="CM852" i="5"/>
  <c r="CJ852" i="5"/>
  <c r="CO852" i="5"/>
  <c r="BK852" i="5"/>
  <c r="BE850" i="5"/>
  <c r="BJ850" i="5" s="1"/>
  <c r="BN850" i="5" s="1"/>
  <c r="CJ851" i="5"/>
  <c r="AI615" i="7"/>
  <c r="AI614" i="7"/>
  <c r="AI613" i="7"/>
  <c r="CM851" i="5"/>
  <c r="BV851" i="5"/>
  <c r="CO851" i="5"/>
  <c r="CJ849" i="5"/>
  <c r="CJ850" i="5"/>
  <c r="CN850" i="5"/>
  <c r="CO850" i="5"/>
  <c r="CQ850" i="5"/>
  <c r="BV850" i="5"/>
  <c r="BK850" i="5"/>
  <c r="CO849" i="5"/>
  <c r="BK849" i="5"/>
  <c r="CM849" i="5"/>
  <c r="CN849" i="5"/>
  <c r="CP849" i="5"/>
  <c r="BK848" i="5"/>
  <c r="AE849" i="2"/>
  <c r="AA849" i="2"/>
  <c r="Z849" i="2"/>
  <c r="X849" i="2"/>
  <c r="W849" i="2"/>
  <c r="P849" i="2"/>
  <c r="AX848" i="5"/>
  <c r="AU848" i="5"/>
  <c r="AS848" i="5"/>
  <c r="AQ848" i="5"/>
  <c r="AM848" i="5"/>
  <c r="AI848" i="5"/>
  <c r="AG848" i="5"/>
  <c r="CK848" i="5" s="1"/>
  <c r="AD848" i="5"/>
  <c r="AC848" i="5"/>
  <c r="AB848" i="5"/>
  <c r="AA848" i="5"/>
  <c r="Z848" i="5"/>
  <c r="AK611" i="7"/>
  <c r="AJ611" i="7"/>
  <c r="AH611" i="7"/>
  <c r="J611" i="7"/>
  <c r="B611" i="7" s="1"/>
  <c r="AL611" i="7" s="1"/>
  <c r="Y652" i="6"/>
  <c r="V652" i="6"/>
  <c r="U652" i="6"/>
  <c r="AE848" i="2"/>
  <c r="AA848" i="2"/>
  <c r="Z848" i="2"/>
  <c r="X848" i="2"/>
  <c r="W848" i="2"/>
  <c r="P848" i="2"/>
  <c r="CR847" i="5"/>
  <c r="CL847" i="5"/>
  <c r="CI847" i="5"/>
  <c r="CE847" i="5"/>
  <c r="CD847" i="5"/>
  <c r="CC847" i="5"/>
  <c r="CB847" i="5"/>
  <c r="CA847" i="5"/>
  <c r="BZ847" i="5"/>
  <c r="BY847" i="5"/>
  <c r="BX847" i="5"/>
  <c r="BT847" i="5"/>
  <c r="BS847" i="5"/>
  <c r="BR847" i="5"/>
  <c r="BQ847" i="5"/>
  <c r="BM847" i="5"/>
  <c r="BL847" i="5"/>
  <c r="BH847" i="5"/>
  <c r="BF847" i="5"/>
  <c r="AX847" i="5"/>
  <c r="AU847" i="5"/>
  <c r="AS847" i="5"/>
  <c r="AQ847" i="5"/>
  <c r="AM847" i="5"/>
  <c r="AI847" i="5"/>
  <c r="CM847" i="5" s="1"/>
  <c r="AG847" i="5"/>
  <c r="CK847" i="5" s="1"/>
  <c r="AD847" i="5"/>
  <c r="CJ847" i="5" s="1"/>
  <c r="AC847" i="5"/>
  <c r="AB847" i="5"/>
  <c r="AA847" i="5"/>
  <c r="Z847" i="5"/>
  <c r="CP847" i="5" s="1"/>
  <c r="AK610" i="7"/>
  <c r="AJ610" i="7"/>
  <c r="AH610" i="7"/>
  <c r="J610" i="7"/>
  <c r="B610" i="7" s="1"/>
  <c r="AL610" i="7" s="1"/>
  <c r="Y651" i="6"/>
  <c r="V651" i="6"/>
  <c r="U651" i="6"/>
  <c r="AE847" i="2"/>
  <c r="AA847" i="2"/>
  <c r="Z847" i="2"/>
  <c r="X847" i="2"/>
  <c r="W847" i="2"/>
  <c r="P847" i="2"/>
  <c r="CR846" i="5"/>
  <c r="CL846" i="5"/>
  <c r="CI846" i="5"/>
  <c r="CE846" i="5"/>
  <c r="CD846" i="5"/>
  <c r="CC846" i="5"/>
  <c r="CB846" i="5"/>
  <c r="CA846" i="5"/>
  <c r="BZ846" i="5"/>
  <c r="BY846" i="5"/>
  <c r="BX846" i="5"/>
  <c r="BT846" i="5"/>
  <c r="BS846" i="5"/>
  <c r="BR846" i="5"/>
  <c r="BQ846" i="5"/>
  <c r="BM846" i="5"/>
  <c r="BL846" i="5"/>
  <c r="BH846" i="5"/>
  <c r="BF846" i="5"/>
  <c r="AX846" i="5"/>
  <c r="AU846" i="5"/>
  <c r="AS846" i="5"/>
  <c r="AQ846" i="5"/>
  <c r="AM846" i="5"/>
  <c r="AI846" i="5"/>
  <c r="CM846" i="5" s="1"/>
  <c r="AG846" i="5"/>
  <c r="CK846" i="5" s="1"/>
  <c r="AD846" i="5"/>
  <c r="AC846" i="5"/>
  <c r="AB846" i="5"/>
  <c r="AA846" i="5"/>
  <c r="Z846" i="5"/>
  <c r="CP846" i="5" s="1"/>
  <c r="AK609" i="7"/>
  <c r="AJ609" i="7"/>
  <c r="AH609" i="7"/>
  <c r="J609" i="7"/>
  <c r="B609" i="7" s="1"/>
  <c r="AL609" i="7" s="1"/>
  <c r="Y650" i="6"/>
  <c r="V650" i="6"/>
  <c r="U650" i="6"/>
  <c r="AE846" i="2"/>
  <c r="AA846" i="2"/>
  <c r="Z846" i="2"/>
  <c r="X846" i="2"/>
  <c r="W846" i="2"/>
  <c r="P846" i="2"/>
  <c r="CR845" i="5"/>
  <c r="CL845" i="5"/>
  <c r="CI845" i="5"/>
  <c r="CE845" i="5"/>
  <c r="CD845" i="5"/>
  <c r="CC845" i="5"/>
  <c r="CB845" i="5"/>
  <c r="CA845" i="5"/>
  <c r="BZ845" i="5"/>
  <c r="BY845" i="5"/>
  <c r="BX845" i="5"/>
  <c r="BT845" i="5"/>
  <c r="BS845" i="5"/>
  <c r="BR845" i="5"/>
  <c r="BQ845" i="5"/>
  <c r="BM845" i="5"/>
  <c r="BL845" i="5"/>
  <c r="BH845" i="5"/>
  <c r="BF845" i="5"/>
  <c r="AX845" i="5"/>
  <c r="AU845" i="5"/>
  <c r="AS845" i="5"/>
  <c r="AQ845" i="5"/>
  <c r="AM845" i="5"/>
  <c r="AI845" i="5"/>
  <c r="CQ845" i="5" s="1"/>
  <c r="AG845" i="5"/>
  <c r="CK845" i="5" s="1"/>
  <c r="AD845" i="5"/>
  <c r="AC845" i="5"/>
  <c r="AB845" i="5"/>
  <c r="AA845" i="5"/>
  <c r="Z845" i="5"/>
  <c r="CN845" i="5" s="1"/>
  <c r="AK608" i="7"/>
  <c r="AJ608" i="7"/>
  <c r="AH608" i="7"/>
  <c r="J608" i="7"/>
  <c r="B608" i="7" s="1"/>
  <c r="AL608" i="7" s="1"/>
  <c r="Y649" i="6"/>
  <c r="V649" i="6"/>
  <c r="U649" i="6"/>
  <c r="AE845" i="2"/>
  <c r="AA845" i="2"/>
  <c r="Z845" i="2"/>
  <c r="X845" i="2"/>
  <c r="W845" i="2"/>
  <c r="P845" i="2"/>
  <c r="CR844" i="5"/>
  <c r="CL844" i="5"/>
  <c r="CI844" i="5"/>
  <c r="CE844" i="5"/>
  <c r="CD844" i="5"/>
  <c r="CC844" i="5"/>
  <c r="CB844" i="5"/>
  <c r="CA844" i="5"/>
  <c r="BZ844" i="5"/>
  <c r="BY844" i="5"/>
  <c r="BX844" i="5"/>
  <c r="BT844" i="5"/>
  <c r="BS844" i="5"/>
  <c r="BR844" i="5"/>
  <c r="BQ844" i="5"/>
  <c r="BM844" i="5"/>
  <c r="BL844" i="5"/>
  <c r="BH844" i="5"/>
  <c r="BF844" i="5"/>
  <c r="AX844" i="5"/>
  <c r="AU844" i="5"/>
  <c r="AS844" i="5"/>
  <c r="AQ844" i="5"/>
  <c r="AM844" i="5"/>
  <c r="AI844" i="5"/>
  <c r="CQ844" i="5" s="1"/>
  <c r="AG844" i="5"/>
  <c r="CK844" i="5" s="1"/>
  <c r="AD844" i="5"/>
  <c r="AC844" i="5"/>
  <c r="AB844" i="5"/>
  <c r="AA844" i="5"/>
  <c r="Z844" i="5"/>
  <c r="BE844" i="5" s="1"/>
  <c r="BJ844" i="5" s="1"/>
  <c r="BN844" i="5" s="1"/>
  <c r="J607" i="7"/>
  <c r="B607" i="7" s="1"/>
  <c r="AL607" i="7" s="1"/>
  <c r="AK607" i="7"/>
  <c r="AJ607" i="7"/>
  <c r="AH607" i="7"/>
  <c r="Y648" i="6"/>
  <c r="V648" i="6"/>
  <c r="U648" i="6"/>
  <c r="AE844" i="2"/>
  <c r="AA844" i="2"/>
  <c r="Z844" i="2"/>
  <c r="X844" i="2"/>
  <c r="W844" i="2"/>
  <c r="P844" i="2"/>
  <c r="CR843" i="5"/>
  <c r="CL843" i="5"/>
  <c r="CI843" i="5"/>
  <c r="CE843" i="5"/>
  <c r="CD843" i="5"/>
  <c r="CC843" i="5"/>
  <c r="CB843" i="5"/>
  <c r="CA843" i="5"/>
  <c r="BZ843" i="5"/>
  <c r="BY843" i="5"/>
  <c r="BX843" i="5"/>
  <c r="BT843" i="5"/>
  <c r="BS843" i="5"/>
  <c r="BR843" i="5"/>
  <c r="BQ843" i="5"/>
  <c r="BM843" i="5"/>
  <c r="BL843" i="5"/>
  <c r="BH843" i="5"/>
  <c r="BF843" i="5"/>
  <c r="AX843" i="5"/>
  <c r="AU843" i="5"/>
  <c r="AS843" i="5"/>
  <c r="AQ843" i="5"/>
  <c r="AM843" i="5"/>
  <c r="AI843" i="5"/>
  <c r="CQ843" i="5" s="1"/>
  <c r="AG843" i="5"/>
  <c r="CK843" i="5" s="1"/>
  <c r="AD843" i="5"/>
  <c r="AC843" i="5"/>
  <c r="AB843" i="5"/>
  <c r="AA843" i="5"/>
  <c r="Z843" i="5"/>
  <c r="CP843" i="5" s="1"/>
  <c r="AK606" i="7"/>
  <c r="AJ606" i="7"/>
  <c r="AH606" i="7"/>
  <c r="J606" i="7"/>
  <c r="B606" i="7" s="1"/>
  <c r="AL606" i="7" s="1"/>
  <c r="Y647" i="6"/>
  <c r="V647" i="6"/>
  <c r="U647" i="6"/>
  <c r="AE843" i="2"/>
  <c r="AA843" i="2"/>
  <c r="Z843" i="2"/>
  <c r="X843" i="2"/>
  <c r="W843" i="2"/>
  <c r="P843" i="2"/>
  <c r="CR842" i="5"/>
  <c r="CL842" i="5"/>
  <c r="CI842" i="5"/>
  <c r="CE842" i="5"/>
  <c r="CD842" i="5"/>
  <c r="CC842" i="5"/>
  <c r="CB842" i="5"/>
  <c r="CA842" i="5"/>
  <c r="BZ842" i="5"/>
  <c r="BY842" i="5"/>
  <c r="BX842" i="5"/>
  <c r="BT842" i="5"/>
  <c r="BS842" i="5"/>
  <c r="BR842" i="5"/>
  <c r="BQ842" i="5"/>
  <c r="BM842" i="5"/>
  <c r="BL842" i="5"/>
  <c r="BH842" i="5"/>
  <c r="BF842" i="5"/>
  <c r="AX842" i="5"/>
  <c r="AU842" i="5"/>
  <c r="AS842" i="5"/>
  <c r="AQ842" i="5"/>
  <c r="AM842" i="5"/>
  <c r="AI842" i="5"/>
  <c r="CM842" i="5" s="1"/>
  <c r="AG842" i="5"/>
  <c r="CK842" i="5" s="1"/>
  <c r="AD842" i="5"/>
  <c r="CJ842" i="5" s="1"/>
  <c r="AC842" i="5"/>
  <c r="AB842" i="5"/>
  <c r="AA842" i="5"/>
  <c r="Z842" i="5"/>
  <c r="BE842" i="5" s="1"/>
  <c r="BJ842" i="5" s="1"/>
  <c r="BN842" i="5" s="1"/>
  <c r="AK605" i="7"/>
  <c r="AJ605" i="7"/>
  <c r="AH605" i="7"/>
  <c r="J605" i="7"/>
  <c r="B605" i="7" s="1"/>
  <c r="AL605" i="7" s="1"/>
  <c r="Y646" i="6"/>
  <c r="V646" i="6"/>
  <c r="U646" i="6"/>
  <c r="AE842" i="2"/>
  <c r="AA842" i="2"/>
  <c r="Z842" i="2"/>
  <c r="X842" i="2"/>
  <c r="W842" i="2"/>
  <c r="P842" i="2"/>
  <c r="CR841" i="5"/>
  <c r="CL841" i="5"/>
  <c r="CI841" i="5"/>
  <c r="CE841" i="5"/>
  <c r="CD841" i="5"/>
  <c r="CC841" i="5"/>
  <c r="CB841" i="5"/>
  <c r="CA841" i="5"/>
  <c r="BZ841" i="5"/>
  <c r="BY841" i="5"/>
  <c r="BX841" i="5"/>
  <c r="BT841" i="5"/>
  <c r="BS841" i="5"/>
  <c r="BR841" i="5"/>
  <c r="BQ841" i="5"/>
  <c r="BM841" i="5"/>
  <c r="BL841" i="5"/>
  <c r="BH841" i="5"/>
  <c r="BF841" i="5"/>
  <c r="AX841" i="5"/>
  <c r="AG841" i="5"/>
  <c r="CK841" i="5" s="1"/>
  <c r="AI841" i="5"/>
  <c r="CQ841" i="5" s="1"/>
  <c r="AD841" i="5"/>
  <c r="BV841" i="5" s="1"/>
  <c r="AC841" i="5"/>
  <c r="AB841" i="5"/>
  <c r="AA841" i="5"/>
  <c r="Z841" i="5"/>
  <c r="CP841" i="5" s="1"/>
  <c r="AU841" i="5"/>
  <c r="AS841" i="5"/>
  <c r="AQ841" i="5"/>
  <c r="AM841" i="5"/>
  <c r="AK604" i="7"/>
  <c r="AJ604" i="7"/>
  <c r="AH604" i="7"/>
  <c r="J604" i="7"/>
  <c r="B604" i="7" s="1"/>
  <c r="AL604" i="7" s="1"/>
  <c r="Y645" i="6"/>
  <c r="V645" i="6"/>
  <c r="U645" i="6"/>
  <c r="AE841" i="2"/>
  <c r="AA841" i="2"/>
  <c r="Z841" i="2"/>
  <c r="X841" i="2"/>
  <c r="W841" i="2"/>
  <c r="P841" i="2"/>
  <c r="CR840" i="5"/>
  <c r="CL840" i="5"/>
  <c r="CI840" i="5"/>
  <c r="CE840" i="5"/>
  <c r="CD840" i="5"/>
  <c r="CC840" i="5"/>
  <c r="CB840" i="5"/>
  <c r="CA840" i="5"/>
  <c r="BZ840" i="5"/>
  <c r="BY840" i="5"/>
  <c r="BX840" i="5"/>
  <c r="BT840" i="5"/>
  <c r="BS840" i="5"/>
  <c r="BR840" i="5"/>
  <c r="BQ840" i="5"/>
  <c r="BM840" i="5"/>
  <c r="BL840" i="5"/>
  <c r="BH840" i="5"/>
  <c r="BF840" i="5"/>
  <c r="AX840" i="5"/>
  <c r="AU840" i="5"/>
  <c r="AS840" i="5"/>
  <c r="AG840" i="5"/>
  <c r="CK840" i="5" s="1"/>
  <c r="AI840" i="5"/>
  <c r="CM840" i="5" s="1"/>
  <c r="AQ840" i="5"/>
  <c r="AM840" i="5"/>
  <c r="AD840" i="5"/>
  <c r="AC840" i="5"/>
  <c r="AB840" i="5"/>
  <c r="AA840" i="5"/>
  <c r="Z840" i="5"/>
  <c r="CP840" i="5" s="1"/>
  <c r="AK603" i="7"/>
  <c r="AJ603" i="7"/>
  <c r="AH603" i="7"/>
  <c r="J603" i="7"/>
  <c r="B603" i="7" s="1"/>
  <c r="AL603" i="7" s="1"/>
  <c r="Y644" i="6"/>
  <c r="V644" i="6"/>
  <c r="U644" i="6"/>
  <c r="AG839" i="5"/>
  <c r="CK839" i="5" s="1"/>
  <c r="AI839" i="5"/>
  <c r="CQ839" i="5" s="1"/>
  <c r="AQ839" i="5"/>
  <c r="AM839" i="5"/>
  <c r="AU839" i="5"/>
  <c r="AS839" i="5"/>
  <c r="AE840" i="2"/>
  <c r="AA840" i="2"/>
  <c r="Z840" i="2"/>
  <c r="X840" i="2"/>
  <c r="W840" i="2"/>
  <c r="P840" i="2"/>
  <c r="CR839" i="5"/>
  <c r="CL839" i="5"/>
  <c r="CI839" i="5"/>
  <c r="CE839" i="5"/>
  <c r="CD839" i="5"/>
  <c r="CC839" i="5"/>
  <c r="CB839" i="5"/>
  <c r="CA839" i="5"/>
  <c r="BZ839" i="5"/>
  <c r="BY839" i="5"/>
  <c r="BX839" i="5"/>
  <c r="BT839" i="5"/>
  <c r="BS839" i="5"/>
  <c r="BR839" i="5"/>
  <c r="BQ839" i="5"/>
  <c r="BM839" i="5"/>
  <c r="BL839" i="5"/>
  <c r="BH839" i="5"/>
  <c r="BF839" i="5"/>
  <c r="AX839" i="5"/>
  <c r="AD839" i="5"/>
  <c r="AC839" i="5"/>
  <c r="AB839" i="5"/>
  <c r="AA839" i="5"/>
  <c r="Z839" i="5"/>
  <c r="BE839" i="5" s="1"/>
  <c r="BJ839" i="5" s="1"/>
  <c r="BN839" i="5" s="1"/>
  <c r="AK602" i="7"/>
  <c r="AJ602" i="7"/>
  <c r="AH602" i="7"/>
  <c r="AK601" i="7"/>
  <c r="AJ601" i="7"/>
  <c r="AH601" i="7"/>
  <c r="J602" i="7"/>
  <c r="B602" i="7" s="1"/>
  <c r="AL602" i="7" s="1"/>
  <c r="Y643" i="6"/>
  <c r="V643" i="6"/>
  <c r="U643" i="6"/>
  <c r="P1040" i="5"/>
  <c r="AE839" i="2"/>
  <c r="AA839" i="2"/>
  <c r="Z839" i="2"/>
  <c r="X839" i="2"/>
  <c r="W839" i="2"/>
  <c r="P839" i="2"/>
  <c r="O803" i="7"/>
  <c r="G803" i="7"/>
  <c r="J601" i="7"/>
  <c r="B601" i="7" s="1"/>
  <c r="AL601" i="7" s="1"/>
  <c r="Y642" i="6"/>
  <c r="V642" i="6"/>
  <c r="U642" i="6"/>
  <c r="CR838" i="5"/>
  <c r="CL838" i="5"/>
  <c r="CI838" i="5"/>
  <c r="CE838" i="5"/>
  <c r="CD838" i="5"/>
  <c r="CC838" i="5"/>
  <c r="CB838" i="5"/>
  <c r="CA838" i="5"/>
  <c r="BZ838" i="5"/>
  <c r="BY838" i="5"/>
  <c r="BX838" i="5"/>
  <c r="BT838" i="5"/>
  <c r="BS838" i="5"/>
  <c r="BR838" i="5"/>
  <c r="BQ838" i="5"/>
  <c r="BM838" i="5"/>
  <c r="BL838" i="5"/>
  <c r="BH838" i="5"/>
  <c r="BF838" i="5"/>
  <c r="AX838" i="5"/>
  <c r="AU838" i="5"/>
  <c r="AS838" i="5"/>
  <c r="AQ838" i="5"/>
  <c r="AM838" i="5"/>
  <c r="AG838" i="5"/>
  <c r="CK838" i="5" s="1"/>
  <c r="AI838" i="5"/>
  <c r="CM838" i="5" s="1"/>
  <c r="AD838" i="5"/>
  <c r="CJ838" i="5" s="1"/>
  <c r="AC838" i="5"/>
  <c r="AB838" i="5"/>
  <c r="AA838" i="5"/>
  <c r="Z838" i="5"/>
  <c r="BE838" i="5" s="1"/>
  <c r="BJ838" i="5" s="1"/>
  <c r="BN838" i="5" s="1"/>
  <c r="AE838" i="2"/>
  <c r="AA838" i="2"/>
  <c r="Z838" i="2"/>
  <c r="X838" i="2"/>
  <c r="W838" i="2"/>
  <c r="P838" i="2"/>
  <c r="AE837" i="2"/>
  <c r="AA837" i="2"/>
  <c r="Z837" i="2"/>
  <c r="X837" i="2"/>
  <c r="W837" i="2"/>
  <c r="P837" i="2"/>
  <c r="CU842" i="5" l="1"/>
  <c r="CU847" i="5"/>
  <c r="CU838" i="5"/>
  <c r="CU841" i="5"/>
  <c r="CU846" i="5"/>
  <c r="CU843" i="5"/>
  <c r="CU844" i="5"/>
  <c r="CU840" i="5"/>
  <c r="CU848" i="5"/>
  <c r="CU845" i="5"/>
  <c r="CU839" i="5"/>
  <c r="CS846" i="5"/>
  <c r="CG846" i="5"/>
  <c r="CS843" i="5"/>
  <c r="CG843" i="5"/>
  <c r="CT841" i="5"/>
  <c r="CH841" i="5"/>
  <c r="CT846" i="5"/>
  <c r="CH846" i="5"/>
  <c r="CS848" i="5"/>
  <c r="CG848" i="5"/>
  <c r="CS840" i="5"/>
  <c r="CG840" i="5"/>
  <c r="CT843" i="5"/>
  <c r="CH843" i="5"/>
  <c r="CS845" i="5"/>
  <c r="CG845" i="5"/>
  <c r="CS839" i="5"/>
  <c r="CG839" i="5"/>
  <c r="CT840" i="5"/>
  <c r="CH840" i="5"/>
  <c r="CS842" i="5"/>
  <c r="CG842" i="5"/>
  <c r="CT848" i="5"/>
  <c r="CH848" i="5"/>
  <c r="CT838" i="5"/>
  <c r="CH838" i="5"/>
  <c r="CT845" i="5"/>
  <c r="CH845" i="5"/>
  <c r="CS847" i="5"/>
  <c r="CG847" i="5"/>
  <c r="CT844" i="5"/>
  <c r="CH844" i="5"/>
  <c r="CS838" i="5"/>
  <c r="CG838" i="5"/>
  <c r="CT839" i="5"/>
  <c r="CH839" i="5"/>
  <c r="CT842" i="5"/>
  <c r="CH842" i="5"/>
  <c r="CS844" i="5"/>
  <c r="CG844" i="5"/>
  <c r="CS841" i="5"/>
  <c r="CG841" i="5"/>
  <c r="CT847" i="5"/>
  <c r="CH847" i="5"/>
  <c r="AI610" i="7"/>
  <c r="AI602" i="7"/>
  <c r="AI611" i="7"/>
  <c r="BE847" i="5"/>
  <c r="BJ847" i="5" s="1"/>
  <c r="BN847" i="5" s="1"/>
  <c r="CQ848" i="5"/>
  <c r="CM848" i="5"/>
  <c r="BV847" i="5"/>
  <c r="CP848" i="5"/>
  <c r="CN848" i="5"/>
  <c r="BE848" i="5"/>
  <c r="BJ848" i="5" s="1"/>
  <c r="BN848" i="5" s="1"/>
  <c r="BK847" i="5"/>
  <c r="CN847" i="5"/>
  <c r="CJ848" i="5"/>
  <c r="BV848" i="5"/>
  <c r="CO848" i="5"/>
  <c r="AI607" i="7"/>
  <c r="CO847" i="5"/>
  <c r="AI601" i="7"/>
  <c r="CQ847" i="5"/>
  <c r="CP845" i="5"/>
  <c r="CN846" i="5"/>
  <c r="BE845" i="5"/>
  <c r="BJ845" i="5" s="1"/>
  <c r="BN845" i="5" s="1"/>
  <c r="BE846" i="5"/>
  <c r="BJ846" i="5" s="1"/>
  <c r="BN846" i="5" s="1"/>
  <c r="CQ846" i="5"/>
  <c r="BV846" i="5"/>
  <c r="CO846" i="5"/>
  <c r="CJ846" i="5"/>
  <c r="BK846" i="5"/>
  <c r="AI609" i="7"/>
  <c r="CM845" i="5"/>
  <c r="BK844" i="5"/>
  <c r="AI605" i="7"/>
  <c r="AI608" i="7"/>
  <c r="BV845" i="5"/>
  <c r="CJ845" i="5"/>
  <c r="CO845" i="5"/>
  <c r="BK845" i="5"/>
  <c r="BK841" i="5"/>
  <c r="CM844" i="5"/>
  <c r="CN844" i="5"/>
  <c r="CP844" i="5"/>
  <c r="AI604" i="7"/>
  <c r="AI606" i="7"/>
  <c r="AI603" i="7"/>
  <c r="CJ844" i="5"/>
  <c r="CO844" i="5"/>
  <c r="BV844" i="5"/>
  <c r="BE843" i="5"/>
  <c r="BJ843" i="5" s="1"/>
  <c r="BN843" i="5" s="1"/>
  <c r="CN842" i="5"/>
  <c r="CN843" i="5"/>
  <c r="BK842" i="5"/>
  <c r="CM843" i="5"/>
  <c r="CJ843" i="5"/>
  <c r="BV843" i="5"/>
  <c r="CO843" i="5"/>
  <c r="BK843" i="5"/>
  <c r="CP842" i="5"/>
  <c r="CQ842" i="5"/>
  <c r="BE840" i="5"/>
  <c r="BJ840" i="5" s="1"/>
  <c r="BN840" i="5" s="1"/>
  <c r="BV842" i="5"/>
  <c r="CO842" i="5"/>
  <c r="CM841" i="5"/>
  <c r="CN841" i="5"/>
  <c r="BE841" i="5"/>
  <c r="BJ841" i="5" s="1"/>
  <c r="BN841" i="5" s="1"/>
  <c r="CO841" i="5"/>
  <c r="CJ841" i="5"/>
  <c r="BK840" i="5"/>
  <c r="CN840" i="5"/>
  <c r="CQ840" i="5"/>
  <c r="BV840" i="5"/>
  <c r="CJ840" i="5"/>
  <c r="CO840" i="5"/>
  <c r="CP839" i="5"/>
  <c r="CN839" i="5"/>
  <c r="CN838" i="5"/>
  <c r="CP838" i="5"/>
  <c r="CO839" i="5"/>
  <c r="BV839" i="5"/>
  <c r="CJ839" i="5"/>
  <c r="BK839" i="5"/>
  <c r="CM839" i="5"/>
  <c r="BK838" i="5"/>
  <c r="CQ838" i="5"/>
  <c r="BV838" i="5"/>
  <c r="CO838" i="5"/>
  <c r="AU837" i="5" l="1"/>
  <c r="AS837" i="5"/>
  <c r="AQ837" i="5"/>
  <c r="AM837" i="5"/>
  <c r="AI837" i="5"/>
  <c r="CQ837" i="5" s="1"/>
  <c r="AG837" i="5"/>
  <c r="CK837" i="5" s="1"/>
  <c r="AD837" i="5"/>
  <c r="AC837" i="5"/>
  <c r="AB837" i="5"/>
  <c r="AA837" i="5"/>
  <c r="Z837" i="5"/>
  <c r="BE837" i="5" s="1"/>
  <c r="BJ837" i="5" s="1"/>
  <c r="BN837" i="5" s="1"/>
  <c r="CR837" i="5"/>
  <c r="CL837" i="5"/>
  <c r="CI837" i="5"/>
  <c r="CE837" i="5"/>
  <c r="CD837" i="5"/>
  <c r="CC837" i="5"/>
  <c r="CB837" i="5"/>
  <c r="CA837" i="5"/>
  <c r="BZ837" i="5"/>
  <c r="BY837" i="5"/>
  <c r="BX837" i="5"/>
  <c r="BT837" i="5"/>
  <c r="BS837" i="5"/>
  <c r="BR837" i="5"/>
  <c r="BQ837" i="5"/>
  <c r="BM837" i="5"/>
  <c r="BL837" i="5"/>
  <c r="BH837" i="5"/>
  <c r="BF837" i="5"/>
  <c r="AX837" i="5"/>
  <c r="AK600" i="7"/>
  <c r="AJ600" i="7"/>
  <c r="AH600" i="7"/>
  <c r="J600" i="7"/>
  <c r="B600" i="7" s="1"/>
  <c r="AL600" i="7" s="1"/>
  <c r="Y641" i="6"/>
  <c r="V641" i="6"/>
  <c r="U641" i="6"/>
  <c r="CU837" i="5" l="1"/>
  <c r="CS837" i="5"/>
  <c r="CG837" i="5"/>
  <c r="CT837" i="5"/>
  <c r="CH837" i="5"/>
  <c r="BK837" i="5"/>
  <c r="CN837" i="5"/>
  <c r="CP837" i="5"/>
  <c r="AI600" i="7"/>
  <c r="CO837" i="5"/>
  <c r="BV837" i="5"/>
  <c r="CJ837" i="5"/>
  <c r="CM837" i="5"/>
  <c r="Y640" i="6"/>
  <c r="V640" i="6"/>
  <c r="U640" i="6"/>
  <c r="AK599" i="7"/>
  <c r="AJ599" i="7"/>
  <c r="AH599" i="7"/>
  <c r="J599" i="7"/>
  <c r="AK598" i="7"/>
  <c r="AJ598" i="7"/>
  <c r="AH598" i="7"/>
  <c r="J598" i="7"/>
  <c r="B598" i="7" s="1"/>
  <c r="AL598" i="7" s="1"/>
  <c r="AI598" i="7" l="1"/>
  <c r="B599" i="7"/>
  <c r="AL599" i="7" s="1"/>
  <c r="AI599" i="7" s="1"/>
  <c r="CR836" i="5"/>
  <c r="CL836" i="5"/>
  <c r="CI836" i="5"/>
  <c r="CE836" i="5"/>
  <c r="CD836" i="5"/>
  <c r="CC836" i="5"/>
  <c r="CB836" i="5"/>
  <c r="CA836" i="5"/>
  <c r="BZ836" i="5"/>
  <c r="BY836" i="5"/>
  <c r="BX836" i="5"/>
  <c r="BT836" i="5"/>
  <c r="BS836" i="5"/>
  <c r="BR836" i="5"/>
  <c r="BQ836" i="5"/>
  <c r="BM836" i="5"/>
  <c r="BL836" i="5"/>
  <c r="BH836" i="5"/>
  <c r="BF836" i="5"/>
  <c r="AX836" i="5"/>
  <c r="BK836" i="5" l="1"/>
  <c r="AU836" i="5"/>
  <c r="AS836" i="5"/>
  <c r="AG836" i="5"/>
  <c r="CK836" i="5" s="1"/>
  <c r="AI836" i="5"/>
  <c r="AQ836" i="5"/>
  <c r="AM836" i="5"/>
  <c r="AM835" i="5"/>
  <c r="AD836" i="5"/>
  <c r="AC836" i="5"/>
  <c r="AB836" i="5"/>
  <c r="AA836" i="5"/>
  <c r="Z836" i="5"/>
  <c r="CR835" i="5"/>
  <c r="CL835" i="5"/>
  <c r="CI835" i="5"/>
  <c r="CE835" i="5"/>
  <c r="CD835" i="5"/>
  <c r="CC835" i="5"/>
  <c r="CB835" i="5"/>
  <c r="CA835" i="5"/>
  <c r="BZ835" i="5"/>
  <c r="BY835" i="5"/>
  <c r="BX835" i="5"/>
  <c r="BT835" i="5"/>
  <c r="BS835" i="5"/>
  <c r="BR835" i="5"/>
  <c r="BQ835" i="5"/>
  <c r="BM835" i="5"/>
  <c r="BL835" i="5"/>
  <c r="BH835" i="5"/>
  <c r="BF835" i="5"/>
  <c r="AX835" i="5"/>
  <c r="AU835" i="5"/>
  <c r="AS835" i="5"/>
  <c r="AQ835" i="5"/>
  <c r="AI835" i="5"/>
  <c r="CQ835" i="5" s="1"/>
  <c r="AG835" i="5"/>
  <c r="CK835" i="5" s="1"/>
  <c r="Z835" i="5"/>
  <c r="CP835" i="5" s="1"/>
  <c r="AA835" i="5"/>
  <c r="AB835" i="5"/>
  <c r="AC835" i="5"/>
  <c r="AD835" i="5"/>
  <c r="CJ835" i="5" s="1"/>
  <c r="AU834" i="5"/>
  <c r="CH834" i="5" s="1"/>
  <c r="AS834" i="5"/>
  <c r="AQ834" i="5"/>
  <c r="CG834" i="5" s="1"/>
  <c r="AM834" i="5"/>
  <c r="AI834" i="5"/>
  <c r="AG834" i="5"/>
  <c r="CU835" i="5" l="1"/>
  <c r="CU836" i="5"/>
  <c r="CS836" i="5"/>
  <c r="CG836" i="5"/>
  <c r="CS835" i="5"/>
  <c r="CG835" i="5"/>
  <c r="CT835" i="5"/>
  <c r="CH835" i="5"/>
  <c r="CT836" i="5"/>
  <c r="CH836" i="5"/>
  <c r="BK835" i="5"/>
  <c r="CN835" i="5"/>
  <c r="BE835" i="5"/>
  <c r="BJ835" i="5" s="1"/>
  <c r="BN835" i="5" s="1"/>
  <c r="CM836" i="5"/>
  <c r="CQ836" i="5"/>
  <c r="BV836" i="5"/>
  <c r="CJ836" i="5"/>
  <c r="CO836" i="5"/>
  <c r="BE836" i="5"/>
  <c r="BJ836" i="5" s="1"/>
  <c r="BN836" i="5" s="1"/>
  <c r="CN836" i="5"/>
  <c r="CP836" i="5"/>
  <c r="BV835" i="5"/>
  <c r="CM835" i="5"/>
  <c r="CO835" i="5"/>
  <c r="AE836" i="2" l="1"/>
  <c r="AA836" i="2"/>
  <c r="Z836" i="2"/>
  <c r="X836" i="2"/>
  <c r="W836" i="2"/>
  <c r="P836" i="2"/>
  <c r="Y639" i="6"/>
  <c r="V639" i="6"/>
  <c r="U639" i="6"/>
  <c r="AE835" i="2"/>
  <c r="AA835" i="2"/>
  <c r="Z835" i="2"/>
  <c r="X835" i="2"/>
  <c r="W835" i="2"/>
  <c r="P835" i="2"/>
  <c r="AK597" i="7"/>
  <c r="AJ597" i="7"/>
  <c r="AH597" i="7"/>
  <c r="J597" i="7"/>
  <c r="B597" i="7" s="1"/>
  <c r="AL597" i="7" s="1"/>
  <c r="Y638" i="6"/>
  <c r="V638" i="6"/>
  <c r="U638" i="6"/>
  <c r="CR834" i="5"/>
  <c r="CL834" i="5"/>
  <c r="CI834" i="5"/>
  <c r="CE834" i="5"/>
  <c r="CD834" i="5"/>
  <c r="CC834" i="5"/>
  <c r="CB834" i="5"/>
  <c r="CA834" i="5"/>
  <c r="BZ834" i="5"/>
  <c r="BY834" i="5"/>
  <c r="BX834" i="5"/>
  <c r="BT834" i="5"/>
  <c r="BS834" i="5"/>
  <c r="BR834" i="5"/>
  <c r="BQ834" i="5"/>
  <c r="BM834" i="5"/>
  <c r="BL834" i="5"/>
  <c r="BH834" i="5"/>
  <c r="BF834" i="5"/>
  <c r="AX834" i="5"/>
  <c r="CT834" i="5"/>
  <c r="CU834" i="5"/>
  <c r="CS834" i="5"/>
  <c r="CM834" i="5"/>
  <c r="CK834" i="5"/>
  <c r="AD834" i="5"/>
  <c r="AC834" i="5"/>
  <c r="AB834" i="5"/>
  <c r="AA834" i="5"/>
  <c r="Z834" i="5"/>
  <c r="CP834" i="5" s="1"/>
  <c r="BK834" i="5" l="1"/>
  <c r="AI597" i="7"/>
  <c r="BE834" i="5"/>
  <c r="BJ834" i="5" s="1"/>
  <c r="BN834" i="5" s="1"/>
  <c r="CN834" i="5"/>
  <c r="CQ834" i="5"/>
  <c r="BV834" i="5"/>
  <c r="CO834" i="5"/>
  <c r="CJ834" i="5"/>
  <c r="AE834" i="2"/>
  <c r="AA834" i="2"/>
  <c r="Z834" i="2"/>
  <c r="X834" i="2"/>
  <c r="W834" i="2"/>
  <c r="P834" i="2"/>
  <c r="CR833" i="5"/>
  <c r="CL833" i="5"/>
  <c r="CI833" i="5"/>
  <c r="CE833" i="5"/>
  <c r="CD833" i="5"/>
  <c r="CC833" i="5"/>
  <c r="CB833" i="5"/>
  <c r="CA833" i="5"/>
  <c r="BZ833" i="5"/>
  <c r="BY833" i="5"/>
  <c r="BX833" i="5"/>
  <c r="BT833" i="5"/>
  <c r="BS833" i="5"/>
  <c r="BR833" i="5"/>
  <c r="BQ833" i="5"/>
  <c r="BM833" i="5"/>
  <c r="BL833" i="5"/>
  <c r="BH833" i="5"/>
  <c r="BF833" i="5"/>
  <c r="AX833" i="5"/>
  <c r="AU833" i="5"/>
  <c r="AS833" i="5"/>
  <c r="AQ833" i="5"/>
  <c r="AM833" i="5"/>
  <c r="AI833" i="5"/>
  <c r="CQ833" i="5" s="1"/>
  <c r="AG833" i="5"/>
  <c r="CK833" i="5" s="1"/>
  <c r="AD833" i="5"/>
  <c r="CO833" i="5" s="1"/>
  <c r="AC833" i="5"/>
  <c r="AB833" i="5"/>
  <c r="AA833" i="5"/>
  <c r="Z833" i="5"/>
  <c r="CP833" i="5" s="1"/>
  <c r="AK596" i="7"/>
  <c r="AJ596" i="7"/>
  <c r="AH596" i="7"/>
  <c r="J596" i="7"/>
  <c r="B596" i="7" s="1"/>
  <c r="AL596" i="7" s="1"/>
  <c r="Y637" i="6"/>
  <c r="V637" i="6"/>
  <c r="U637" i="6"/>
  <c r="AE833" i="2"/>
  <c r="AA833" i="2"/>
  <c r="Z833" i="2"/>
  <c r="X833" i="2"/>
  <c r="W833" i="2"/>
  <c r="P833" i="2"/>
  <c r="CR832" i="5"/>
  <c r="CL832" i="5"/>
  <c r="CI832" i="5"/>
  <c r="CE832" i="5"/>
  <c r="CD832" i="5"/>
  <c r="CC832" i="5"/>
  <c r="CB832" i="5"/>
  <c r="CA832" i="5"/>
  <c r="BZ832" i="5"/>
  <c r="BY832" i="5"/>
  <c r="BX832" i="5"/>
  <c r="BT832" i="5"/>
  <c r="BS832" i="5"/>
  <c r="BR832" i="5"/>
  <c r="BQ832" i="5"/>
  <c r="BM832" i="5"/>
  <c r="BL832" i="5"/>
  <c r="BH832" i="5"/>
  <c r="BF832" i="5"/>
  <c r="AX832" i="5"/>
  <c r="AU832" i="5"/>
  <c r="AS832" i="5"/>
  <c r="AQ832" i="5"/>
  <c r="AM832" i="5"/>
  <c r="AI832" i="5"/>
  <c r="CM832" i="5" s="1"/>
  <c r="AG832" i="5"/>
  <c r="CK832" i="5" s="1"/>
  <c r="AD832" i="5"/>
  <c r="AC832" i="5"/>
  <c r="AB832" i="5"/>
  <c r="AA832" i="5"/>
  <c r="Z832" i="5"/>
  <c r="CP832" i="5" s="1"/>
  <c r="J595" i="7"/>
  <c r="B595" i="7" s="1"/>
  <c r="AL595" i="7" s="1"/>
  <c r="AK595" i="7"/>
  <c r="AJ595" i="7"/>
  <c r="AH595" i="7"/>
  <c r="Y636" i="6"/>
  <c r="V636" i="6"/>
  <c r="U636" i="6"/>
  <c r="AE832" i="2"/>
  <c r="AA832" i="2"/>
  <c r="Z832" i="2"/>
  <c r="X832" i="2"/>
  <c r="W832" i="2"/>
  <c r="P832" i="2"/>
  <c r="CR831" i="5"/>
  <c r="CL831" i="5"/>
  <c r="CI831" i="5"/>
  <c r="CE831" i="5"/>
  <c r="CD831" i="5"/>
  <c r="CC831" i="5"/>
  <c r="CB831" i="5"/>
  <c r="CA831" i="5"/>
  <c r="BZ831" i="5"/>
  <c r="BY831" i="5"/>
  <c r="BX831" i="5"/>
  <c r="BT831" i="5"/>
  <c r="BS831" i="5"/>
  <c r="BR831" i="5"/>
  <c r="BQ831" i="5"/>
  <c r="BM831" i="5"/>
  <c r="BL831" i="5"/>
  <c r="BH831" i="5"/>
  <c r="BF831" i="5"/>
  <c r="AX831" i="5"/>
  <c r="AU831" i="5"/>
  <c r="AS831" i="5"/>
  <c r="AQ831" i="5"/>
  <c r="AM831" i="5"/>
  <c r="AI831" i="5"/>
  <c r="CQ831" i="5" s="1"/>
  <c r="AG831" i="5"/>
  <c r="CK831" i="5" s="1"/>
  <c r="AD831" i="5"/>
  <c r="CO831" i="5" s="1"/>
  <c r="AC831" i="5"/>
  <c r="AB831" i="5"/>
  <c r="AA831" i="5"/>
  <c r="Z831" i="5"/>
  <c r="CN831" i="5" s="1"/>
  <c r="AK594" i="7"/>
  <c r="AJ594" i="7"/>
  <c r="AH594" i="7"/>
  <c r="J594" i="7"/>
  <c r="B594" i="7" s="1"/>
  <c r="AL594" i="7" s="1"/>
  <c r="Y635" i="6"/>
  <c r="V635" i="6"/>
  <c r="U635" i="6"/>
  <c r="AE831" i="2"/>
  <c r="AA831" i="2"/>
  <c r="Z831" i="2"/>
  <c r="X831" i="2"/>
  <c r="W831" i="2"/>
  <c r="P831" i="2"/>
  <c r="CR830" i="5"/>
  <c r="CL830" i="5"/>
  <c r="CI830" i="5"/>
  <c r="CE830" i="5"/>
  <c r="CD830" i="5"/>
  <c r="CC830" i="5"/>
  <c r="CB830" i="5"/>
  <c r="CA830" i="5"/>
  <c r="BZ830" i="5"/>
  <c r="BY830" i="5"/>
  <c r="BX830" i="5"/>
  <c r="BT830" i="5"/>
  <c r="BS830" i="5"/>
  <c r="BR830" i="5"/>
  <c r="BQ830" i="5"/>
  <c r="BM830" i="5"/>
  <c r="BL830" i="5"/>
  <c r="BH830" i="5"/>
  <c r="BF830" i="5"/>
  <c r="AX830" i="5"/>
  <c r="AU830" i="5"/>
  <c r="AS830" i="5"/>
  <c r="AQ830" i="5"/>
  <c r="AM830" i="5"/>
  <c r="AI830" i="5"/>
  <c r="CM830" i="5" s="1"/>
  <c r="AG830" i="5"/>
  <c r="CK830" i="5" s="1"/>
  <c r="AD830" i="5"/>
  <c r="BV830" i="5" s="1"/>
  <c r="AC830" i="5"/>
  <c r="AB830" i="5"/>
  <c r="AA830" i="5"/>
  <c r="Z830" i="5"/>
  <c r="CP830" i="5" s="1"/>
  <c r="CU833" i="5" l="1"/>
  <c r="CU832" i="5"/>
  <c r="CU831" i="5"/>
  <c r="CU830" i="5"/>
  <c r="CT830" i="5"/>
  <c r="CH830" i="5"/>
  <c r="CS833" i="5"/>
  <c r="CG833" i="5"/>
  <c r="CS832" i="5"/>
  <c r="CG832" i="5"/>
  <c r="CS831" i="5"/>
  <c r="CG831" i="5"/>
  <c r="CT833" i="5"/>
  <c r="CH833" i="5"/>
  <c r="CS830" i="5"/>
  <c r="CG830" i="5"/>
  <c r="CT832" i="5"/>
  <c r="CH832" i="5"/>
  <c r="CT831" i="5"/>
  <c r="CH831" i="5"/>
  <c r="AI596" i="7"/>
  <c r="AI595" i="7"/>
  <c r="CM833" i="5"/>
  <c r="AI594" i="7"/>
  <c r="CN833" i="5"/>
  <c r="BE833" i="5"/>
  <c r="BJ833" i="5" s="1"/>
  <c r="BN833" i="5" s="1"/>
  <c r="BK833" i="5"/>
  <c r="BV833" i="5"/>
  <c r="CJ833" i="5"/>
  <c r="BE832" i="5"/>
  <c r="BJ832" i="5" s="1"/>
  <c r="BN832" i="5" s="1"/>
  <c r="BE830" i="5"/>
  <c r="BJ830" i="5" s="1"/>
  <c r="BN830" i="5" s="1"/>
  <c r="CN832" i="5"/>
  <c r="CQ832" i="5"/>
  <c r="CO832" i="5"/>
  <c r="CJ832" i="5"/>
  <c r="BV832" i="5"/>
  <c r="BK832" i="5"/>
  <c r="BE831" i="5"/>
  <c r="BJ831" i="5" s="1"/>
  <c r="BN831" i="5" s="1"/>
  <c r="CP831" i="5"/>
  <c r="CQ830" i="5"/>
  <c r="BV831" i="5"/>
  <c r="CM831" i="5"/>
  <c r="CJ831" i="5"/>
  <c r="BK831" i="5"/>
  <c r="CN830" i="5"/>
  <c r="CO830" i="5"/>
  <c r="CJ830" i="5"/>
  <c r="BK830" i="5"/>
  <c r="AK593" i="7"/>
  <c r="AJ593" i="7"/>
  <c r="AH593" i="7"/>
  <c r="J593" i="7"/>
  <c r="B593" i="7" s="1"/>
  <c r="AL593" i="7" s="1"/>
  <c r="AI593" i="7" l="1"/>
  <c r="Y634" i="6"/>
  <c r="V634" i="6"/>
  <c r="U634" i="6"/>
  <c r="AE830" i="2"/>
  <c r="AA830" i="2"/>
  <c r="Z830" i="2"/>
  <c r="X830" i="2"/>
  <c r="W830" i="2"/>
  <c r="P830" i="2"/>
  <c r="CR829" i="5"/>
  <c r="CL829" i="5"/>
  <c r="CI829" i="5"/>
  <c r="CE829" i="5"/>
  <c r="CD829" i="5"/>
  <c r="CC829" i="5"/>
  <c r="CB829" i="5"/>
  <c r="CA829" i="5"/>
  <c r="BZ829" i="5"/>
  <c r="BY829" i="5"/>
  <c r="BX829" i="5"/>
  <c r="BT829" i="5"/>
  <c r="BS829" i="5"/>
  <c r="BR829" i="5"/>
  <c r="BQ829" i="5"/>
  <c r="BM829" i="5"/>
  <c r="BL829" i="5"/>
  <c r="BH829" i="5"/>
  <c r="BF829" i="5"/>
  <c r="AX829" i="5"/>
  <c r="AU829" i="5"/>
  <c r="AS829" i="5"/>
  <c r="AQ829" i="5"/>
  <c r="AM829" i="5"/>
  <c r="AI829" i="5"/>
  <c r="CQ829" i="5" s="1"/>
  <c r="AG829" i="5"/>
  <c r="CK829" i="5" s="1"/>
  <c r="AD829" i="5"/>
  <c r="CJ829" i="5" s="1"/>
  <c r="AC829" i="5"/>
  <c r="AB829" i="5"/>
  <c r="AA829" i="5"/>
  <c r="Z829" i="5"/>
  <c r="CP829" i="5" s="1"/>
  <c r="AK592" i="7"/>
  <c r="AJ592" i="7"/>
  <c r="AH592" i="7"/>
  <c r="J592" i="7"/>
  <c r="B592" i="7" s="1"/>
  <c r="AL592" i="7" s="1"/>
  <c r="Y633" i="6"/>
  <c r="V633" i="6"/>
  <c r="U633" i="6"/>
  <c r="CR828" i="5"/>
  <c r="CL828" i="5"/>
  <c r="CI828" i="5"/>
  <c r="CE828" i="5"/>
  <c r="CD828" i="5"/>
  <c r="CC828" i="5"/>
  <c r="CB828" i="5"/>
  <c r="CA828" i="5"/>
  <c r="BZ828" i="5"/>
  <c r="BY828" i="5"/>
  <c r="BX828" i="5"/>
  <c r="BT828" i="5"/>
  <c r="BS828" i="5"/>
  <c r="BR828" i="5"/>
  <c r="BQ828" i="5"/>
  <c r="BM828" i="5"/>
  <c r="BL828" i="5"/>
  <c r="BH828" i="5"/>
  <c r="BF828" i="5"/>
  <c r="AX828" i="5"/>
  <c r="AE829" i="2"/>
  <c r="AA829" i="2"/>
  <c r="Z829" i="2"/>
  <c r="X829" i="2"/>
  <c r="W829" i="2"/>
  <c r="P829" i="2"/>
  <c r="AK591" i="7"/>
  <c r="AJ591" i="7"/>
  <c r="AH591" i="7"/>
  <c r="AK590" i="7"/>
  <c r="AJ590" i="7"/>
  <c r="AH590" i="7"/>
  <c r="J591" i="7"/>
  <c r="B591" i="7" s="1"/>
  <c r="AL591" i="7" s="1"/>
  <c r="Y632" i="6"/>
  <c r="V632" i="6"/>
  <c r="U632" i="6"/>
  <c r="AU828" i="5"/>
  <c r="AS828" i="5"/>
  <c r="AQ828" i="5"/>
  <c r="AP1043" i="5"/>
  <c r="AM828" i="5"/>
  <c r="AI828" i="5"/>
  <c r="AG828" i="5"/>
  <c r="AD828" i="5"/>
  <c r="AC828" i="5"/>
  <c r="AB828" i="5"/>
  <c r="AA828" i="5"/>
  <c r="Z828" i="5"/>
  <c r="BE828" i="5" s="1"/>
  <c r="BJ828" i="5" s="1"/>
  <c r="BN828" i="5" s="1"/>
  <c r="CR827" i="5"/>
  <c r="CL827" i="5"/>
  <c r="CI827" i="5"/>
  <c r="CE827" i="5"/>
  <c r="CD827" i="5"/>
  <c r="CC827" i="5"/>
  <c r="CB827" i="5"/>
  <c r="CA827" i="5"/>
  <c r="BZ827" i="5"/>
  <c r="BY827" i="5"/>
  <c r="BX827" i="5"/>
  <c r="BT827" i="5"/>
  <c r="BS827" i="5"/>
  <c r="BR827" i="5"/>
  <c r="BQ827" i="5"/>
  <c r="BM827" i="5"/>
  <c r="BL827" i="5"/>
  <c r="BH827" i="5"/>
  <c r="BF827" i="5"/>
  <c r="AU827" i="5"/>
  <c r="AS827" i="5"/>
  <c r="AQ827" i="5"/>
  <c r="AM827" i="5"/>
  <c r="AI827" i="5"/>
  <c r="CM827" i="5" s="1"/>
  <c r="AG827" i="5"/>
  <c r="CK827" i="5" s="1"/>
  <c r="AD827" i="5"/>
  <c r="BV827" i="5" s="1"/>
  <c r="AC827" i="5"/>
  <c r="AB827" i="5"/>
  <c r="AA827" i="5"/>
  <c r="Z827" i="5"/>
  <c r="CP827" i="5" s="1"/>
  <c r="AX827" i="5"/>
  <c r="AE828" i="2"/>
  <c r="AA828" i="2"/>
  <c r="Z828" i="2"/>
  <c r="X828" i="2"/>
  <c r="W828" i="2"/>
  <c r="P828" i="2"/>
  <c r="J590" i="7"/>
  <c r="AH1043" i="5" l="1"/>
  <c r="AJ1043" i="5"/>
  <c r="AT1043" i="5"/>
  <c r="AV1041" i="5"/>
  <c r="AV1043" i="5"/>
  <c r="CK828" i="5"/>
  <c r="AJ1041" i="5"/>
  <c r="CU829" i="5"/>
  <c r="CU827" i="5"/>
  <c r="CU828" i="5"/>
  <c r="CT827" i="5"/>
  <c r="CH827" i="5"/>
  <c r="CT829" i="5"/>
  <c r="CH829" i="5"/>
  <c r="CT828" i="5"/>
  <c r="CH828" i="5"/>
  <c r="CS827" i="5"/>
  <c r="CG827" i="5"/>
  <c r="CS828" i="5"/>
  <c r="CG828" i="5"/>
  <c r="CS829" i="5"/>
  <c r="CG829" i="5"/>
  <c r="BV828" i="5"/>
  <c r="CM828" i="5"/>
  <c r="AI592" i="7"/>
  <c r="AI591" i="7"/>
  <c r="BK828" i="5"/>
  <c r="BK829" i="5"/>
  <c r="BK827" i="5"/>
  <c r="CO828" i="5"/>
  <c r="CJ828" i="5"/>
  <c r="CN828" i="5"/>
  <c r="BE829" i="5"/>
  <c r="BJ829" i="5" s="1"/>
  <c r="BN829" i="5" s="1"/>
  <c r="CM829" i="5"/>
  <c r="CO829" i="5"/>
  <c r="BV829" i="5"/>
  <c r="CN829" i="5"/>
  <c r="CP828" i="5"/>
  <c r="CQ828" i="5"/>
  <c r="CN827" i="5"/>
  <c r="CO827" i="5"/>
  <c r="CQ827" i="5"/>
  <c r="CJ827" i="5"/>
  <c r="BE827" i="5"/>
  <c r="BJ827" i="5" s="1"/>
  <c r="BN827" i="5" s="1"/>
  <c r="B590" i="7"/>
  <c r="AL590" i="7" s="1"/>
  <c r="AI590" i="7" s="1"/>
  <c r="Y631" i="6"/>
  <c r="V631" i="6"/>
  <c r="U631" i="6"/>
  <c r="AE827" i="2"/>
  <c r="AA827" i="2"/>
  <c r="Z827" i="2"/>
  <c r="X827" i="2"/>
  <c r="W827" i="2"/>
  <c r="P827" i="2"/>
  <c r="CR826" i="5"/>
  <c r="CL826" i="5"/>
  <c r="CI826" i="5"/>
  <c r="CE826" i="5"/>
  <c r="CD826" i="5"/>
  <c r="CC826" i="5"/>
  <c r="CB826" i="5"/>
  <c r="CA826" i="5"/>
  <c r="BZ826" i="5"/>
  <c r="BY826" i="5"/>
  <c r="BX826" i="5"/>
  <c r="BT826" i="5"/>
  <c r="BS826" i="5"/>
  <c r="BR826" i="5"/>
  <c r="BQ826" i="5"/>
  <c r="BM826" i="5"/>
  <c r="BL826" i="5"/>
  <c r="BH826" i="5"/>
  <c r="BF826" i="5"/>
  <c r="AX826" i="5"/>
  <c r="AU826" i="5"/>
  <c r="AS826" i="5"/>
  <c r="AG826" i="5"/>
  <c r="CK826" i="5" s="1"/>
  <c r="AI826" i="5"/>
  <c r="CQ826" i="5" s="1"/>
  <c r="AQ826" i="5"/>
  <c r="AO826" i="5"/>
  <c r="AM826" i="5"/>
  <c r="AD826" i="5"/>
  <c r="AC826" i="5"/>
  <c r="AB826" i="5"/>
  <c r="AA826" i="5"/>
  <c r="Z826" i="5"/>
  <c r="BE826" i="5" s="1"/>
  <c r="BJ826" i="5" s="1"/>
  <c r="BN826" i="5" s="1"/>
  <c r="AK589" i="7"/>
  <c r="AJ589" i="7"/>
  <c r="AH589" i="7"/>
  <c r="J589" i="7"/>
  <c r="B589" i="7" s="1"/>
  <c r="AL589" i="7" s="1"/>
  <c r="Y630" i="6"/>
  <c r="V630" i="6"/>
  <c r="U630" i="6"/>
  <c r="AE826" i="2"/>
  <c r="AA826" i="2"/>
  <c r="Z826" i="2"/>
  <c r="X826" i="2"/>
  <c r="W826" i="2"/>
  <c r="P826" i="2"/>
  <c r="AK588" i="7"/>
  <c r="AJ588" i="7"/>
  <c r="AH588" i="7"/>
  <c r="J588" i="7"/>
  <c r="B588" i="7" s="1"/>
  <c r="AL588" i="7" s="1"/>
  <c r="Y629" i="6"/>
  <c r="V629" i="6"/>
  <c r="U629" i="6"/>
  <c r="CR825" i="5"/>
  <c r="CL825" i="5"/>
  <c r="CI825" i="5"/>
  <c r="CE825" i="5"/>
  <c r="CD825" i="5"/>
  <c r="CC825" i="5"/>
  <c r="CB825" i="5"/>
  <c r="CA825" i="5"/>
  <c r="BZ825" i="5"/>
  <c r="BY825" i="5"/>
  <c r="BX825" i="5"/>
  <c r="BT825" i="5"/>
  <c r="BS825" i="5"/>
  <c r="BR825" i="5"/>
  <c r="BQ825" i="5"/>
  <c r="BM825" i="5"/>
  <c r="BL825" i="5"/>
  <c r="BH825" i="5"/>
  <c r="BF825" i="5"/>
  <c r="AX825" i="5"/>
  <c r="AU825" i="5"/>
  <c r="AS825" i="5"/>
  <c r="AQ825" i="5"/>
  <c r="AO825" i="5"/>
  <c r="AM825" i="5"/>
  <c r="AI825" i="5"/>
  <c r="CQ825" i="5" s="1"/>
  <c r="AG825" i="5"/>
  <c r="CK825" i="5" s="1"/>
  <c r="AD825" i="5"/>
  <c r="AC825" i="5"/>
  <c r="AB825" i="5"/>
  <c r="AA825" i="5"/>
  <c r="Z825" i="5"/>
  <c r="BE825" i="5" s="1"/>
  <c r="BJ825" i="5" s="1"/>
  <c r="BN825" i="5" s="1"/>
  <c r="AE825" i="2"/>
  <c r="AA825" i="2"/>
  <c r="Z825" i="2"/>
  <c r="X825" i="2"/>
  <c r="W825" i="2"/>
  <c r="P825" i="2"/>
  <c r="CR824" i="5"/>
  <c r="CL824" i="5"/>
  <c r="CI824" i="5"/>
  <c r="CE824" i="5"/>
  <c r="CD824" i="5"/>
  <c r="CC824" i="5"/>
  <c r="CB824" i="5"/>
  <c r="CA824" i="5"/>
  <c r="BZ824" i="5"/>
  <c r="BY824" i="5"/>
  <c r="BX824" i="5"/>
  <c r="BT824" i="5"/>
  <c r="BS824" i="5"/>
  <c r="BR824" i="5"/>
  <c r="BQ824" i="5"/>
  <c r="BM824" i="5"/>
  <c r="BL824" i="5"/>
  <c r="BH824" i="5"/>
  <c r="BF824" i="5"/>
  <c r="AX824" i="5"/>
  <c r="AU824" i="5"/>
  <c r="AS824" i="5"/>
  <c r="AQ824" i="5"/>
  <c r="AO824" i="5"/>
  <c r="AM824" i="5"/>
  <c r="AI824" i="5"/>
  <c r="CQ824" i="5" s="1"/>
  <c r="AG824" i="5"/>
  <c r="CK824" i="5" s="1"/>
  <c r="AD824" i="5"/>
  <c r="AC824" i="5"/>
  <c r="AB824" i="5"/>
  <c r="AA824" i="5"/>
  <c r="Z824" i="5"/>
  <c r="BE824" i="5" s="1"/>
  <c r="BJ824" i="5" s="1"/>
  <c r="BN824" i="5" s="1"/>
  <c r="AK587" i="7"/>
  <c r="AJ587" i="7"/>
  <c r="AH587" i="7"/>
  <c r="J587" i="7"/>
  <c r="B587" i="7" s="1"/>
  <c r="AL587" i="7" s="1"/>
  <c r="Y628" i="6"/>
  <c r="V628" i="6"/>
  <c r="U628" i="6"/>
  <c r="AU823" i="5"/>
  <c r="AS823" i="5"/>
  <c r="AI823" i="5"/>
  <c r="CQ823" i="5" s="1"/>
  <c r="AG823" i="5"/>
  <c r="CK823" i="5" s="1"/>
  <c r="AE824" i="2"/>
  <c r="AA824" i="2"/>
  <c r="Z824" i="2"/>
  <c r="X824" i="2"/>
  <c r="W824" i="2"/>
  <c r="P824" i="2"/>
  <c r="CR823" i="5"/>
  <c r="CL823" i="5"/>
  <c r="CI823" i="5"/>
  <c r="CE823" i="5"/>
  <c r="CD823" i="5"/>
  <c r="CC823" i="5"/>
  <c r="CB823" i="5"/>
  <c r="CA823" i="5"/>
  <c r="BZ823" i="5"/>
  <c r="BY823" i="5"/>
  <c r="BX823" i="5"/>
  <c r="BT823" i="5"/>
  <c r="BS823" i="5"/>
  <c r="BR823" i="5"/>
  <c r="BQ823" i="5"/>
  <c r="BM823" i="5"/>
  <c r="BL823" i="5"/>
  <c r="BH823" i="5"/>
  <c r="BF823" i="5"/>
  <c r="AX823" i="5"/>
  <c r="AQ823" i="5"/>
  <c r="AO823" i="5"/>
  <c r="AM823" i="5"/>
  <c r="AD823" i="5"/>
  <c r="AC823" i="5"/>
  <c r="AB823" i="5"/>
  <c r="AA823" i="5"/>
  <c r="Z823" i="5"/>
  <c r="CP823" i="5" s="1"/>
  <c r="AK586" i="7"/>
  <c r="AJ586" i="7"/>
  <c r="AH586" i="7"/>
  <c r="J586" i="7"/>
  <c r="B586" i="7" s="1"/>
  <c r="AL586" i="7" s="1"/>
  <c r="Y627" i="6"/>
  <c r="V627" i="6"/>
  <c r="U627" i="6"/>
  <c r="AE823" i="2"/>
  <c r="AA823" i="2"/>
  <c r="Z823" i="2"/>
  <c r="X823" i="2"/>
  <c r="W823" i="2"/>
  <c r="P823" i="2"/>
  <c r="CR822" i="5"/>
  <c r="CL822" i="5"/>
  <c r="CI822" i="5"/>
  <c r="CE822" i="5"/>
  <c r="CD822" i="5"/>
  <c r="CC822" i="5"/>
  <c r="CB822" i="5"/>
  <c r="CA822" i="5"/>
  <c r="BZ822" i="5"/>
  <c r="BY822" i="5"/>
  <c r="BX822" i="5"/>
  <c r="BT822" i="5"/>
  <c r="BS822" i="5"/>
  <c r="BR822" i="5"/>
  <c r="BQ822" i="5"/>
  <c r="BM822" i="5"/>
  <c r="BL822" i="5"/>
  <c r="BH822" i="5"/>
  <c r="BF822" i="5"/>
  <c r="AX822" i="5"/>
  <c r="AU822" i="5"/>
  <c r="AS822" i="5"/>
  <c r="AG822" i="5"/>
  <c r="CK822" i="5" s="1"/>
  <c r="AI822" i="5"/>
  <c r="CQ822" i="5" s="1"/>
  <c r="AQ822" i="5"/>
  <c r="AO822" i="5"/>
  <c r="AM822" i="5"/>
  <c r="AK822" i="5"/>
  <c r="AD822" i="5"/>
  <c r="AC822" i="5"/>
  <c r="AB822" i="5"/>
  <c r="AA822" i="5"/>
  <c r="Z822" i="5"/>
  <c r="BE822" i="5" s="1"/>
  <c r="BJ822" i="5" s="1"/>
  <c r="BN822" i="5" s="1"/>
  <c r="AK585" i="7"/>
  <c r="AJ585" i="7"/>
  <c r="AH585" i="7"/>
  <c r="J585" i="7"/>
  <c r="B585" i="7" s="1"/>
  <c r="AL585" i="7" s="1"/>
  <c r="Y626" i="6"/>
  <c r="V626" i="6"/>
  <c r="U626" i="6"/>
  <c r="CR821" i="5"/>
  <c r="CL821" i="5"/>
  <c r="CI821" i="5"/>
  <c r="CE821" i="5"/>
  <c r="CD821" i="5"/>
  <c r="CC821" i="5"/>
  <c r="CB821" i="5"/>
  <c r="CA821" i="5"/>
  <c r="BZ821" i="5"/>
  <c r="BY821" i="5"/>
  <c r="BX821" i="5"/>
  <c r="BT821" i="5"/>
  <c r="BS821" i="5"/>
  <c r="BR821" i="5"/>
  <c r="BQ821" i="5"/>
  <c r="BM821" i="5"/>
  <c r="BL821" i="5"/>
  <c r="BH821" i="5"/>
  <c r="BF821" i="5"/>
  <c r="AX821" i="5"/>
  <c r="AQ821" i="5"/>
  <c r="AO821" i="5"/>
  <c r="AM821" i="5"/>
  <c r="AK821" i="5"/>
  <c r="AI821" i="5"/>
  <c r="CQ821" i="5" s="1"/>
  <c r="AG821" i="5"/>
  <c r="CK821" i="5" s="1"/>
  <c r="AE822" i="2"/>
  <c r="AA822" i="2"/>
  <c r="Z822" i="2"/>
  <c r="X822" i="2"/>
  <c r="W822" i="2"/>
  <c r="P822" i="2"/>
  <c r="AU821" i="5"/>
  <c r="AS821" i="5"/>
  <c r="AD821" i="5"/>
  <c r="AC821" i="5"/>
  <c r="AB821" i="5"/>
  <c r="AA821" i="5"/>
  <c r="Z821" i="5"/>
  <c r="BE821" i="5" s="1"/>
  <c r="BJ821" i="5" s="1"/>
  <c r="BN821" i="5" s="1"/>
  <c r="AK584" i="7"/>
  <c r="AJ584" i="7"/>
  <c r="AH584" i="7"/>
  <c r="J584" i="7"/>
  <c r="B584" i="7" s="1"/>
  <c r="AL584" i="7" s="1"/>
  <c r="Y625" i="6"/>
  <c r="V625" i="6"/>
  <c r="U625" i="6"/>
  <c r="AE821" i="2"/>
  <c r="AA821" i="2"/>
  <c r="Z821" i="2"/>
  <c r="X821" i="2"/>
  <c r="W821" i="2"/>
  <c r="P821" i="2"/>
  <c r="CR820" i="5"/>
  <c r="CL820" i="5"/>
  <c r="CI820" i="5"/>
  <c r="CE820" i="5"/>
  <c r="CD820" i="5"/>
  <c r="CC820" i="5"/>
  <c r="CB820" i="5"/>
  <c r="CA820" i="5"/>
  <c r="BZ820" i="5"/>
  <c r="BY820" i="5"/>
  <c r="BX820" i="5"/>
  <c r="BT820" i="5"/>
  <c r="BS820" i="5"/>
  <c r="BR820" i="5"/>
  <c r="BQ820" i="5"/>
  <c r="BM820" i="5"/>
  <c r="BL820" i="5"/>
  <c r="BH820" i="5"/>
  <c r="BF820" i="5"/>
  <c r="AX820" i="5"/>
  <c r="AU820" i="5"/>
  <c r="AS820" i="5"/>
  <c r="AQ820" i="5"/>
  <c r="AO820" i="5"/>
  <c r="AM820" i="5"/>
  <c r="AK820" i="5"/>
  <c r="AI820" i="5"/>
  <c r="CQ820" i="5" s="1"/>
  <c r="AG820" i="5"/>
  <c r="CK820" i="5" s="1"/>
  <c r="CU822" i="5" l="1"/>
  <c r="CU824" i="5"/>
  <c r="CU820" i="5"/>
  <c r="CU823" i="5"/>
  <c r="CU825" i="5"/>
  <c r="CU821" i="5"/>
  <c r="CU826" i="5"/>
  <c r="CT824" i="5"/>
  <c r="CH824" i="5"/>
  <c r="CS821" i="5"/>
  <c r="CG821" i="5"/>
  <c r="CT822" i="5"/>
  <c r="CH822" i="5"/>
  <c r="CS826" i="5"/>
  <c r="CG826" i="5"/>
  <c r="CT823" i="5"/>
  <c r="CH823" i="5"/>
  <c r="CT825" i="5"/>
  <c r="CH825" i="5"/>
  <c r="CT820" i="5"/>
  <c r="CH820" i="5"/>
  <c r="CT821" i="5"/>
  <c r="CH821" i="5"/>
  <c r="CS823" i="5"/>
  <c r="CG823" i="5"/>
  <c r="CS820" i="5"/>
  <c r="CG820" i="5"/>
  <c r="CS822" i="5"/>
  <c r="CG822" i="5"/>
  <c r="CS824" i="5"/>
  <c r="CG824" i="5"/>
  <c r="CS825" i="5"/>
  <c r="CG825" i="5"/>
  <c r="CT826" i="5"/>
  <c r="CH826" i="5"/>
  <c r="AI585" i="7"/>
  <c r="AI587" i="7"/>
  <c r="BK823" i="5"/>
  <c r="CJ826" i="5"/>
  <c r="BK826" i="5"/>
  <c r="CN826" i="5"/>
  <c r="CP826" i="5"/>
  <c r="AI589" i="7"/>
  <c r="AI588" i="7"/>
  <c r="CM826" i="5"/>
  <c r="BV826" i="5"/>
  <c r="CO826" i="5"/>
  <c r="CJ825" i="5"/>
  <c r="CM825" i="5"/>
  <c r="CN825" i="5"/>
  <c r="CP825" i="5"/>
  <c r="CM824" i="5"/>
  <c r="AI584" i="7"/>
  <c r="BV825" i="5"/>
  <c r="CO825" i="5"/>
  <c r="BK825" i="5"/>
  <c r="CN824" i="5"/>
  <c r="CP824" i="5"/>
  <c r="CO824" i="5"/>
  <c r="BV824" i="5"/>
  <c r="CJ824" i="5"/>
  <c r="BK824" i="5"/>
  <c r="BE823" i="5"/>
  <c r="BJ823" i="5" s="1"/>
  <c r="BN823" i="5" s="1"/>
  <c r="CN822" i="5"/>
  <c r="CN823" i="5"/>
  <c r="AI586" i="7"/>
  <c r="CM823" i="5"/>
  <c r="CJ823" i="5"/>
  <c r="BV823" i="5"/>
  <c r="CO823" i="5"/>
  <c r="CM822" i="5"/>
  <c r="CP822" i="5"/>
  <c r="CJ822" i="5"/>
  <c r="BV822" i="5"/>
  <c r="CO822" i="5"/>
  <c r="BK822" i="5"/>
  <c r="CN821" i="5"/>
  <c r="CP821" i="5"/>
  <c r="CM821" i="5"/>
  <c r="CJ821" i="5"/>
  <c r="BV821" i="5"/>
  <c r="CO821" i="5"/>
  <c r="BK821" i="5"/>
  <c r="CM820" i="5"/>
  <c r="BK820" i="5"/>
  <c r="AD820" i="5" l="1"/>
  <c r="AC820" i="5"/>
  <c r="AB820" i="5"/>
  <c r="AA820" i="5"/>
  <c r="Z820" i="5"/>
  <c r="AK583" i="7"/>
  <c r="AJ583" i="7"/>
  <c r="AH583" i="7"/>
  <c r="J583" i="7"/>
  <c r="B583" i="7" s="1"/>
  <c r="AL583" i="7" s="1"/>
  <c r="Y624" i="6"/>
  <c r="V624" i="6"/>
  <c r="U624" i="6"/>
  <c r="AE820" i="2"/>
  <c r="AA820" i="2"/>
  <c r="Z820" i="2"/>
  <c r="X820" i="2"/>
  <c r="W820" i="2"/>
  <c r="P820" i="2"/>
  <c r="AK582" i="7"/>
  <c r="AJ582" i="7"/>
  <c r="AH582" i="7"/>
  <c r="J582" i="7"/>
  <c r="B582" i="7" s="1"/>
  <c r="AL582" i="7" s="1"/>
  <c r="Y623" i="6"/>
  <c r="V623" i="6"/>
  <c r="U623" i="6"/>
  <c r="CR819" i="5"/>
  <c r="CL819" i="5"/>
  <c r="CI819" i="5"/>
  <c r="CE819" i="5"/>
  <c r="CD819" i="5"/>
  <c r="CC819" i="5"/>
  <c r="CB819" i="5"/>
  <c r="CA819" i="5"/>
  <c r="BZ819" i="5"/>
  <c r="BY819" i="5"/>
  <c r="BX819" i="5"/>
  <c r="BT819" i="5"/>
  <c r="BS819" i="5"/>
  <c r="BR819" i="5"/>
  <c r="BQ819" i="5"/>
  <c r="BM819" i="5"/>
  <c r="BL819" i="5"/>
  <c r="BH819" i="5"/>
  <c r="BF819" i="5"/>
  <c r="AX819" i="5"/>
  <c r="AU819" i="5"/>
  <c r="AS819" i="5"/>
  <c r="AQ819" i="5"/>
  <c r="AO819" i="5"/>
  <c r="AM819" i="5"/>
  <c r="AK819" i="5"/>
  <c r="AI819" i="5"/>
  <c r="CQ819" i="5" s="1"/>
  <c r="AG819" i="5"/>
  <c r="CK819" i="5" s="1"/>
  <c r="AD819" i="5"/>
  <c r="CO819" i="5" s="1"/>
  <c r="AC819" i="5"/>
  <c r="AB819" i="5"/>
  <c r="AA819" i="5"/>
  <c r="Z819" i="5"/>
  <c r="CP819" i="5" s="1"/>
  <c r="Y622" i="6"/>
  <c r="V622" i="6"/>
  <c r="U622" i="6"/>
  <c r="AE819" i="2"/>
  <c r="AA819" i="2"/>
  <c r="Z819" i="2"/>
  <c r="X819" i="2"/>
  <c r="W819" i="2"/>
  <c r="P819" i="2"/>
  <c r="CR818" i="5"/>
  <c r="CL818" i="5"/>
  <c r="CI818" i="5"/>
  <c r="CE818" i="5"/>
  <c r="CD818" i="5"/>
  <c r="CC818" i="5"/>
  <c r="CB818" i="5"/>
  <c r="CA818" i="5"/>
  <c r="BZ818" i="5"/>
  <c r="BY818" i="5"/>
  <c r="BX818" i="5"/>
  <c r="BT818" i="5"/>
  <c r="BS818" i="5"/>
  <c r="BR818" i="5"/>
  <c r="BQ818" i="5"/>
  <c r="BM818" i="5"/>
  <c r="BL818" i="5"/>
  <c r="BH818" i="5"/>
  <c r="BF818" i="5"/>
  <c r="AX818" i="5"/>
  <c r="AU818" i="5"/>
  <c r="AS818" i="5"/>
  <c r="AQ818" i="5"/>
  <c r="AO818" i="5"/>
  <c r="AM818" i="5"/>
  <c r="AK818" i="5"/>
  <c r="AI818" i="5"/>
  <c r="CM818" i="5" s="1"/>
  <c r="AG818" i="5"/>
  <c r="CK818" i="5" s="1"/>
  <c r="AD818" i="5"/>
  <c r="CO818" i="5" s="1"/>
  <c r="AC818" i="5"/>
  <c r="AB818" i="5"/>
  <c r="AA818" i="5"/>
  <c r="Z818" i="5"/>
  <c r="CP818" i="5" s="1"/>
  <c r="AK581" i="7"/>
  <c r="AJ581" i="7"/>
  <c r="AH581" i="7"/>
  <c r="J581" i="7"/>
  <c r="B581" i="7" s="1"/>
  <c r="AL581" i="7" s="1"/>
  <c r="AI582" i="7" l="1"/>
  <c r="CU819" i="5"/>
  <c r="CU818" i="5"/>
  <c r="CT819" i="5"/>
  <c r="CH819" i="5"/>
  <c r="CS818" i="5"/>
  <c r="CG818" i="5"/>
  <c r="CT818" i="5"/>
  <c r="CH818" i="5"/>
  <c r="CS819" i="5"/>
  <c r="CG819" i="5"/>
  <c r="AI583" i="7"/>
  <c r="AI581" i="7"/>
  <c r="CN819" i="5"/>
  <c r="BE820" i="5"/>
  <c r="BJ820" i="5" s="1"/>
  <c r="BN820" i="5" s="1"/>
  <c r="CP820" i="5"/>
  <c r="CN820" i="5"/>
  <c r="CJ820" i="5"/>
  <c r="CO820" i="5"/>
  <c r="BV820" i="5"/>
  <c r="CJ819" i="5"/>
  <c r="CM819" i="5"/>
  <c r="BE819" i="5"/>
  <c r="BJ819" i="5" s="1"/>
  <c r="BN819" i="5" s="1"/>
  <c r="BV819" i="5"/>
  <c r="BK819" i="5"/>
  <c r="BV818" i="5"/>
  <c r="CN818" i="5"/>
  <c r="BE818" i="5"/>
  <c r="BJ818" i="5" s="1"/>
  <c r="BN818" i="5" s="1"/>
  <c r="CQ818" i="5"/>
  <c r="CJ818" i="5"/>
  <c r="BK818" i="5"/>
  <c r="CR817" i="5" l="1"/>
  <c r="CL817" i="5"/>
  <c r="CI817" i="5"/>
  <c r="CE817" i="5"/>
  <c r="CD817" i="5"/>
  <c r="CC817" i="5"/>
  <c r="CB817" i="5"/>
  <c r="CA817" i="5"/>
  <c r="BZ817" i="5"/>
  <c r="BY817" i="5"/>
  <c r="BX817" i="5"/>
  <c r="BT817" i="5"/>
  <c r="BS817" i="5"/>
  <c r="BR817" i="5"/>
  <c r="BQ817" i="5"/>
  <c r="BM817" i="5"/>
  <c r="BL817" i="5"/>
  <c r="BH817" i="5"/>
  <c r="BF817" i="5"/>
  <c r="AX817" i="5"/>
  <c r="AU817" i="5"/>
  <c r="AS817" i="5"/>
  <c r="AQ817" i="5"/>
  <c r="AO817" i="5"/>
  <c r="AM817" i="5"/>
  <c r="AK817" i="5"/>
  <c r="AG817" i="5"/>
  <c r="CK817" i="5" s="1"/>
  <c r="AI817" i="5"/>
  <c r="CQ817" i="5" s="1"/>
  <c r="AD817" i="5"/>
  <c r="BV817" i="5" s="1"/>
  <c r="AC817" i="5"/>
  <c r="AB817" i="5"/>
  <c r="AA817" i="5"/>
  <c r="Z817" i="5"/>
  <c r="CN817" i="5" s="1"/>
  <c r="AK580" i="7"/>
  <c r="AJ580" i="7"/>
  <c r="AH580" i="7"/>
  <c r="J580" i="7"/>
  <c r="B580" i="7" s="1"/>
  <c r="AL580" i="7" s="1"/>
  <c r="Y621" i="6"/>
  <c r="V621" i="6"/>
  <c r="U621" i="6"/>
  <c r="AE818" i="2"/>
  <c r="AA818" i="2"/>
  <c r="Z818" i="2"/>
  <c r="X818" i="2"/>
  <c r="W818" i="2"/>
  <c r="P818" i="2"/>
  <c r="AE817" i="2"/>
  <c r="AA817" i="2"/>
  <c r="Z817" i="2"/>
  <c r="X817" i="2"/>
  <c r="W817" i="2"/>
  <c r="P817" i="2"/>
  <c r="AK579" i="7"/>
  <c r="AJ579" i="7"/>
  <c r="AH579" i="7"/>
  <c r="J579" i="7"/>
  <c r="B579" i="7" s="1"/>
  <c r="AL579" i="7" s="1"/>
  <c r="Y620" i="6"/>
  <c r="V620" i="6"/>
  <c r="U620" i="6"/>
  <c r="CR816" i="5"/>
  <c r="CL816" i="5"/>
  <c r="CI816" i="5"/>
  <c r="CE816" i="5"/>
  <c r="CD816" i="5"/>
  <c r="CC816" i="5"/>
  <c r="CB816" i="5"/>
  <c r="CA816" i="5"/>
  <c r="BZ816" i="5"/>
  <c r="BY816" i="5"/>
  <c r="BX816" i="5"/>
  <c r="BT816" i="5"/>
  <c r="BS816" i="5"/>
  <c r="BR816" i="5"/>
  <c r="BQ816" i="5"/>
  <c r="BM816" i="5"/>
  <c r="BL816" i="5"/>
  <c r="BH816" i="5"/>
  <c r="BF816" i="5"/>
  <c r="AX816" i="5"/>
  <c r="AU816" i="5"/>
  <c r="AS816" i="5"/>
  <c r="AQ816" i="5"/>
  <c r="AO816" i="5"/>
  <c r="AM816" i="5"/>
  <c r="AK816" i="5"/>
  <c r="AI816" i="5"/>
  <c r="CQ816" i="5" s="1"/>
  <c r="AG816" i="5"/>
  <c r="CK816" i="5" s="1"/>
  <c r="AD816" i="5"/>
  <c r="AC816" i="5"/>
  <c r="AB816" i="5"/>
  <c r="AA816" i="5"/>
  <c r="Z816" i="5"/>
  <c r="CP816" i="5" s="1"/>
  <c r="AE816" i="2"/>
  <c r="AA816" i="2"/>
  <c r="Z816" i="2"/>
  <c r="X816" i="2"/>
  <c r="W816" i="2"/>
  <c r="P816" i="2"/>
  <c r="CR815" i="5"/>
  <c r="CL815" i="5"/>
  <c r="CI815" i="5"/>
  <c r="CE815" i="5"/>
  <c r="CD815" i="5"/>
  <c r="CC815" i="5"/>
  <c r="CB815" i="5"/>
  <c r="CA815" i="5"/>
  <c r="BZ815" i="5"/>
  <c r="BY815" i="5"/>
  <c r="BX815" i="5"/>
  <c r="BT815" i="5"/>
  <c r="BS815" i="5"/>
  <c r="BR815" i="5"/>
  <c r="BQ815" i="5"/>
  <c r="BM815" i="5"/>
  <c r="BL815" i="5"/>
  <c r="BH815" i="5"/>
  <c r="BF815" i="5"/>
  <c r="AX815" i="5"/>
  <c r="AU815" i="5"/>
  <c r="AS815" i="5"/>
  <c r="AQ815" i="5"/>
  <c r="AO815" i="5"/>
  <c r="AM815" i="5"/>
  <c r="AK815" i="5"/>
  <c r="AG815" i="5"/>
  <c r="CK815" i="5" s="1"/>
  <c r="AI815" i="5"/>
  <c r="CM815" i="5" s="1"/>
  <c r="AD815" i="5"/>
  <c r="AC815" i="5"/>
  <c r="AB815" i="5"/>
  <c r="AA815" i="5"/>
  <c r="Z815" i="5"/>
  <c r="CP815" i="5" s="1"/>
  <c r="AK578" i="7"/>
  <c r="AJ578" i="7"/>
  <c r="AH578" i="7"/>
  <c r="J578" i="7"/>
  <c r="B578" i="7" s="1"/>
  <c r="AL578" i="7" s="1"/>
  <c r="Y619" i="6"/>
  <c r="V619" i="6"/>
  <c r="U619" i="6"/>
  <c r="AE815" i="2"/>
  <c r="AA815" i="2"/>
  <c r="Z815" i="2"/>
  <c r="X815" i="2"/>
  <c r="W815" i="2"/>
  <c r="P815" i="2"/>
  <c r="AG814" i="5"/>
  <c r="CK814" i="5" s="1"/>
  <c r="AI814" i="5"/>
  <c r="CM814" i="5" s="1"/>
  <c r="AQ814" i="5"/>
  <c r="AO814" i="5"/>
  <c r="AM814" i="5"/>
  <c r="AK814" i="5"/>
  <c r="CR814" i="5"/>
  <c r="CL814" i="5"/>
  <c r="CI814" i="5"/>
  <c r="CE814" i="5"/>
  <c r="CD814" i="5"/>
  <c r="CC814" i="5"/>
  <c r="CB814" i="5"/>
  <c r="CA814" i="5"/>
  <c r="BZ814" i="5"/>
  <c r="BY814" i="5"/>
  <c r="BX814" i="5"/>
  <c r="BT814" i="5"/>
  <c r="BS814" i="5"/>
  <c r="BR814" i="5"/>
  <c r="BQ814" i="5"/>
  <c r="BM814" i="5"/>
  <c r="BL814" i="5"/>
  <c r="BH814" i="5"/>
  <c r="BF814" i="5"/>
  <c r="AX814" i="5"/>
  <c r="AU814" i="5"/>
  <c r="AS814" i="5"/>
  <c r="AD814" i="5"/>
  <c r="CO814" i="5" s="1"/>
  <c r="AC814" i="5"/>
  <c r="AB814" i="5"/>
  <c r="AA814" i="5"/>
  <c r="Z814" i="5"/>
  <c r="BE814" i="5" s="1"/>
  <c r="BJ814" i="5" s="1"/>
  <c r="BN814" i="5" s="1"/>
  <c r="AK577" i="7"/>
  <c r="AJ577" i="7"/>
  <c r="AH577" i="7"/>
  <c r="J577" i="7"/>
  <c r="B577" i="7" s="1"/>
  <c r="AL577" i="7" s="1"/>
  <c r="Y618" i="6"/>
  <c r="V618" i="6"/>
  <c r="U618" i="6"/>
  <c r="AE814" i="2"/>
  <c r="AA814" i="2"/>
  <c r="Z814" i="2"/>
  <c r="X814" i="2"/>
  <c r="W814" i="2"/>
  <c r="P814" i="2"/>
  <c r="AK576" i="7"/>
  <c r="AJ576" i="7"/>
  <c r="AH576" i="7"/>
  <c r="J576" i="7"/>
  <c r="B576" i="7" s="1"/>
  <c r="AL576" i="7" s="1"/>
  <c r="Y617" i="6"/>
  <c r="V617" i="6"/>
  <c r="U617" i="6"/>
  <c r="CR813" i="5"/>
  <c r="CL813" i="5"/>
  <c r="CI813" i="5"/>
  <c r="CE813" i="5"/>
  <c r="CD813" i="5"/>
  <c r="CC813" i="5"/>
  <c r="CB813" i="5"/>
  <c r="CA813" i="5"/>
  <c r="BZ813" i="5"/>
  <c r="BY813" i="5"/>
  <c r="BX813" i="5"/>
  <c r="BT813" i="5"/>
  <c r="BS813" i="5"/>
  <c r="BR813" i="5"/>
  <c r="BQ813" i="5"/>
  <c r="BM813" i="5"/>
  <c r="BL813" i="5"/>
  <c r="BH813" i="5"/>
  <c r="BF813" i="5"/>
  <c r="AX813" i="5"/>
  <c r="AU813" i="5"/>
  <c r="AS813" i="5"/>
  <c r="AQ813" i="5"/>
  <c r="AO813" i="5"/>
  <c r="AM813" i="5"/>
  <c r="AK813" i="5"/>
  <c r="AG813" i="5"/>
  <c r="CK813" i="5" s="1"/>
  <c r="AI813" i="5"/>
  <c r="CM813" i="5" s="1"/>
  <c r="AD813" i="5"/>
  <c r="AC813" i="5"/>
  <c r="AB813" i="5"/>
  <c r="AA813" i="5"/>
  <c r="Z813" i="5"/>
  <c r="BE813" i="5" s="1"/>
  <c r="BJ813" i="5" s="1"/>
  <c r="BN813" i="5" s="1"/>
  <c r="AE813" i="2"/>
  <c r="AA813" i="2"/>
  <c r="Z813" i="2"/>
  <c r="X813" i="2"/>
  <c r="W813" i="2"/>
  <c r="AE812" i="2"/>
  <c r="AA812" i="2"/>
  <c r="Z812" i="2"/>
  <c r="X812" i="2"/>
  <c r="W812" i="2"/>
  <c r="P812" i="2"/>
  <c r="CU813" i="5" l="1"/>
  <c r="CU814" i="5"/>
  <c r="CU817" i="5"/>
  <c r="CU815" i="5"/>
  <c r="CU816" i="5"/>
  <c r="CT813" i="5"/>
  <c r="CH813" i="5"/>
  <c r="CT814" i="5"/>
  <c r="CH814" i="5"/>
  <c r="CS814" i="5"/>
  <c r="CG814" i="5"/>
  <c r="CS817" i="5"/>
  <c r="CG817" i="5"/>
  <c r="CT817" i="5"/>
  <c r="CH817" i="5"/>
  <c r="CS815" i="5"/>
  <c r="CG815" i="5"/>
  <c r="CS816" i="5"/>
  <c r="CG816" i="5"/>
  <c r="CT815" i="5"/>
  <c r="CH815" i="5"/>
  <c r="CT816" i="5"/>
  <c r="CH816" i="5"/>
  <c r="CS813" i="5"/>
  <c r="CG813" i="5"/>
  <c r="AI579" i="7"/>
  <c r="BK817" i="5"/>
  <c r="CJ817" i="5"/>
  <c r="AI576" i="7"/>
  <c r="AI580" i="7"/>
  <c r="CP817" i="5"/>
  <c r="BE817" i="5"/>
  <c r="BJ817" i="5" s="1"/>
  <c r="BN817" i="5" s="1"/>
  <c r="CO817" i="5"/>
  <c r="CM817" i="5"/>
  <c r="BK815" i="5"/>
  <c r="BE816" i="5"/>
  <c r="BJ816" i="5" s="1"/>
  <c r="BN816" i="5" s="1"/>
  <c r="CN816" i="5"/>
  <c r="BE815" i="5"/>
  <c r="BJ815" i="5" s="1"/>
  <c r="BN815" i="5" s="1"/>
  <c r="AI577" i="7"/>
  <c r="CM816" i="5"/>
  <c r="BV816" i="5"/>
  <c r="CO816" i="5"/>
  <c r="CJ816" i="5"/>
  <c r="BK816" i="5"/>
  <c r="AI578" i="7"/>
  <c r="CN814" i="5"/>
  <c r="CP814" i="5"/>
  <c r="CN815" i="5"/>
  <c r="CQ815" i="5"/>
  <c r="CJ815" i="5"/>
  <c r="BV815" i="5"/>
  <c r="CO815" i="5"/>
  <c r="CQ813" i="5"/>
  <c r="BV814" i="5"/>
  <c r="CJ814" i="5"/>
  <c r="BK814" i="5"/>
  <c r="CQ814" i="5"/>
  <c r="CN813" i="5"/>
  <c r="CO813" i="5"/>
  <c r="CP813" i="5"/>
  <c r="BV813" i="5"/>
  <c r="CJ813" i="5"/>
  <c r="BK813" i="5"/>
  <c r="P813" i="2"/>
  <c r="CR812" i="5"/>
  <c r="CL812" i="5"/>
  <c r="CI812" i="5"/>
  <c r="CE812" i="5"/>
  <c r="CD812" i="5"/>
  <c r="CC812" i="5"/>
  <c r="CB812" i="5"/>
  <c r="CA812" i="5"/>
  <c r="BZ812" i="5"/>
  <c r="BY812" i="5"/>
  <c r="BX812" i="5"/>
  <c r="BT812" i="5"/>
  <c r="BS812" i="5"/>
  <c r="BR812" i="5"/>
  <c r="BQ812" i="5"/>
  <c r="BM812" i="5"/>
  <c r="BL812" i="5"/>
  <c r="BH812" i="5"/>
  <c r="BF812" i="5"/>
  <c r="AX812" i="5"/>
  <c r="AU812" i="5"/>
  <c r="AS812" i="5"/>
  <c r="AQ812" i="5"/>
  <c r="AO812" i="5"/>
  <c r="AM812" i="5"/>
  <c r="AK812" i="5"/>
  <c r="AI812" i="5"/>
  <c r="CQ812" i="5" s="1"/>
  <c r="AG812" i="5"/>
  <c r="CK812" i="5" s="1"/>
  <c r="AD812" i="5"/>
  <c r="AC812" i="5"/>
  <c r="AB812" i="5"/>
  <c r="AA812" i="5"/>
  <c r="Z812" i="5"/>
  <c r="CP812" i="5" s="1"/>
  <c r="AK575" i="7"/>
  <c r="AJ575" i="7"/>
  <c r="AH575" i="7"/>
  <c r="J575" i="7"/>
  <c r="B575" i="7" s="1"/>
  <c r="AL575" i="7" s="1"/>
  <c r="Y616" i="6"/>
  <c r="V616" i="6"/>
  <c r="U616" i="6"/>
  <c r="AK574" i="7"/>
  <c r="AJ574" i="7"/>
  <c r="AH574" i="7"/>
  <c r="J574" i="7"/>
  <c r="B574" i="7" s="1"/>
  <c r="AL574" i="7" s="1"/>
  <c r="CR811" i="5"/>
  <c r="CL811" i="5"/>
  <c r="CI811" i="5"/>
  <c r="CE811" i="5"/>
  <c r="CD811" i="5"/>
  <c r="CC811" i="5"/>
  <c r="CB811" i="5"/>
  <c r="CA811" i="5"/>
  <c r="BZ811" i="5"/>
  <c r="BY811" i="5"/>
  <c r="BX811" i="5"/>
  <c r="BT811" i="5"/>
  <c r="BS811" i="5"/>
  <c r="BR811" i="5"/>
  <c r="BQ811" i="5"/>
  <c r="BM811" i="5"/>
  <c r="BL811" i="5"/>
  <c r="BH811" i="5"/>
  <c r="BF811" i="5"/>
  <c r="AX811" i="5"/>
  <c r="AU811" i="5"/>
  <c r="AS811" i="5"/>
  <c r="AI811" i="5"/>
  <c r="CQ811" i="5" s="1"/>
  <c r="AG811" i="5"/>
  <c r="CK811" i="5" s="1"/>
  <c r="AQ811" i="5"/>
  <c r="AO811" i="5"/>
  <c r="AM811" i="5"/>
  <c r="AK811" i="5"/>
  <c r="AD811" i="5"/>
  <c r="AC811" i="5"/>
  <c r="AB811" i="5"/>
  <c r="AA811" i="5"/>
  <c r="Z811" i="5"/>
  <c r="CN811" i="5" s="1"/>
  <c r="Y615" i="6"/>
  <c r="V615" i="6"/>
  <c r="U615" i="6"/>
  <c r="AI810" i="5"/>
  <c r="AG810" i="5"/>
  <c r="CU811" i="5" l="1"/>
  <c r="CU812" i="5"/>
  <c r="CT812" i="5"/>
  <c r="CH812" i="5"/>
  <c r="CS811" i="5"/>
  <c r="CG811" i="5"/>
  <c r="CT811" i="5"/>
  <c r="CH811" i="5"/>
  <c r="CS812" i="5"/>
  <c r="CG812" i="5"/>
  <c r="AI574" i="7"/>
  <c r="AI575" i="7"/>
  <c r="BE812" i="5"/>
  <c r="BJ812" i="5" s="1"/>
  <c r="BN812" i="5" s="1"/>
  <c r="BE811" i="5"/>
  <c r="BJ811" i="5" s="1"/>
  <c r="BN811" i="5" s="1"/>
  <c r="BV812" i="5"/>
  <c r="CP811" i="5"/>
  <c r="CN812" i="5"/>
  <c r="CM812" i="5"/>
  <c r="CO812" i="5"/>
  <c r="CJ812" i="5"/>
  <c r="BK812" i="5"/>
  <c r="CM811" i="5"/>
  <c r="BV811" i="5"/>
  <c r="CO811" i="5"/>
  <c r="CJ811" i="5"/>
  <c r="BK811" i="5"/>
  <c r="AJ573" i="7"/>
  <c r="AH573" i="7"/>
  <c r="J573" i="7"/>
  <c r="AE811" i="2"/>
  <c r="AA811" i="2"/>
  <c r="Z811" i="2"/>
  <c r="X811" i="2"/>
  <c r="W811" i="2"/>
  <c r="P811" i="2"/>
  <c r="Y614" i="6"/>
  <c r="V614" i="6"/>
  <c r="U614" i="6"/>
  <c r="CR810" i="5"/>
  <c r="CQ810" i="5"/>
  <c r="CM810" i="5"/>
  <c r="CL810" i="5"/>
  <c r="CK810" i="5"/>
  <c r="CI810" i="5"/>
  <c r="CE810" i="5"/>
  <c r="CD810" i="5"/>
  <c r="CC810" i="5"/>
  <c r="CB810" i="5"/>
  <c r="CA810" i="5"/>
  <c r="BZ810" i="5"/>
  <c r="BY810" i="5"/>
  <c r="BX810" i="5"/>
  <c r="BT810" i="5"/>
  <c r="BS810" i="5"/>
  <c r="BR810" i="5"/>
  <c r="BQ810" i="5"/>
  <c r="BM810" i="5"/>
  <c r="BL810" i="5"/>
  <c r="BH810" i="5"/>
  <c r="BF810" i="5"/>
  <c r="AX810" i="5"/>
  <c r="AU810" i="5"/>
  <c r="AS810" i="5"/>
  <c r="AQ810" i="5"/>
  <c r="AO810" i="5"/>
  <c r="AM810" i="5"/>
  <c r="AK810" i="5"/>
  <c r="AD810" i="5"/>
  <c r="AC810" i="5"/>
  <c r="AB810" i="5"/>
  <c r="AA810" i="5"/>
  <c r="Z810" i="5"/>
  <c r="CP810" i="5" s="1"/>
  <c r="AE810" i="2"/>
  <c r="AA810" i="2"/>
  <c r="Z810" i="2"/>
  <c r="X810" i="2"/>
  <c r="W810" i="2"/>
  <c r="P810" i="2"/>
  <c r="CR809" i="5"/>
  <c r="CL809" i="5"/>
  <c r="CI809" i="5"/>
  <c r="CE809" i="5"/>
  <c r="CD809" i="5"/>
  <c r="CC809" i="5"/>
  <c r="CB809" i="5"/>
  <c r="CA809" i="5"/>
  <c r="BZ809" i="5"/>
  <c r="BY809" i="5"/>
  <c r="BX809" i="5"/>
  <c r="BT809" i="5"/>
  <c r="BS809" i="5"/>
  <c r="BR809" i="5"/>
  <c r="BQ809" i="5"/>
  <c r="BM809" i="5"/>
  <c r="BL809" i="5"/>
  <c r="BH809" i="5"/>
  <c r="BF809" i="5"/>
  <c r="AX809" i="5"/>
  <c r="AU809" i="5"/>
  <c r="AS809" i="5"/>
  <c r="AQ809" i="5"/>
  <c r="AO809" i="5"/>
  <c r="AM809" i="5"/>
  <c r="AK809" i="5"/>
  <c r="AI809" i="5"/>
  <c r="AG809" i="5"/>
  <c r="CK809" i="5" s="1"/>
  <c r="AD809" i="5"/>
  <c r="AC809" i="5"/>
  <c r="AB809" i="5"/>
  <c r="AA809" i="5"/>
  <c r="Z809" i="5"/>
  <c r="CP809" i="5" s="1"/>
  <c r="AK572" i="7"/>
  <c r="AJ572" i="7"/>
  <c r="AH572" i="7"/>
  <c r="J572" i="7"/>
  <c r="B572" i="7" s="1"/>
  <c r="AL572" i="7" s="1"/>
  <c r="Y613" i="6"/>
  <c r="V613" i="6"/>
  <c r="U613" i="6"/>
  <c r="AE809" i="2"/>
  <c r="AE808" i="2"/>
  <c r="Y612" i="6"/>
  <c r="V612" i="6"/>
  <c r="U612" i="6"/>
  <c r="AK571" i="7"/>
  <c r="AJ571" i="7"/>
  <c r="AH571" i="7"/>
  <c r="J571" i="7"/>
  <c r="B571" i="7" s="1"/>
  <c r="AL571" i="7" s="1"/>
  <c r="AA809" i="2"/>
  <c r="Z809" i="2"/>
  <c r="X809" i="2"/>
  <c r="W809" i="2"/>
  <c r="P809" i="2"/>
  <c r="CR808" i="5"/>
  <c r="CL808" i="5"/>
  <c r="CI808" i="5"/>
  <c r="CE808" i="5"/>
  <c r="CD808" i="5"/>
  <c r="CC808" i="5"/>
  <c r="CB808" i="5"/>
  <c r="CA808" i="5"/>
  <c r="BZ808" i="5"/>
  <c r="BY808" i="5"/>
  <c r="BX808" i="5"/>
  <c r="BT808" i="5"/>
  <c r="BS808" i="5"/>
  <c r="BR808" i="5"/>
  <c r="BQ808" i="5"/>
  <c r="BM808" i="5"/>
  <c r="BL808" i="5"/>
  <c r="BH808" i="5"/>
  <c r="BF808" i="5"/>
  <c r="AX808" i="5"/>
  <c r="AU808" i="5"/>
  <c r="AS808" i="5"/>
  <c r="AG808" i="5"/>
  <c r="CK808" i="5" s="1"/>
  <c r="AI808" i="5"/>
  <c r="AQ808" i="5"/>
  <c r="AO808" i="5"/>
  <c r="AM808" i="5"/>
  <c r="AK808" i="5"/>
  <c r="AD808" i="5"/>
  <c r="AC808" i="5"/>
  <c r="AB808" i="5"/>
  <c r="AA808" i="5"/>
  <c r="Z808" i="5"/>
  <c r="BE808" i="5" s="1"/>
  <c r="BJ808" i="5" s="1"/>
  <c r="BN808" i="5" s="1"/>
  <c r="AA808" i="2"/>
  <c r="Z808" i="2"/>
  <c r="X808" i="2"/>
  <c r="W808" i="2"/>
  <c r="P808" i="2"/>
  <c r="CR807" i="5"/>
  <c r="CL807" i="5"/>
  <c r="CI807" i="5"/>
  <c r="CE807" i="5"/>
  <c r="CD807" i="5"/>
  <c r="CC807" i="5"/>
  <c r="CB807" i="5"/>
  <c r="CA807" i="5"/>
  <c r="BZ807" i="5"/>
  <c r="BY807" i="5"/>
  <c r="BX807" i="5"/>
  <c r="BT807" i="5"/>
  <c r="BS807" i="5"/>
  <c r="BR807" i="5"/>
  <c r="BQ807" i="5"/>
  <c r="BM807" i="5"/>
  <c r="BL807" i="5"/>
  <c r="BH807" i="5"/>
  <c r="BF807" i="5"/>
  <c r="AX807" i="5"/>
  <c r="AI807" i="5"/>
  <c r="AG807" i="5"/>
  <c r="CK807" i="5" s="1"/>
  <c r="AU807" i="5"/>
  <c r="AS807" i="5"/>
  <c r="AQ807" i="5"/>
  <c r="AO807" i="5"/>
  <c r="AM807" i="5"/>
  <c r="AK807" i="5"/>
  <c r="AD807" i="5"/>
  <c r="AC807" i="5"/>
  <c r="AB807" i="5"/>
  <c r="AA807" i="5"/>
  <c r="Z807" i="5"/>
  <c r="CP807" i="5" s="1"/>
  <c r="AK570" i="7"/>
  <c r="AJ570" i="7"/>
  <c r="AH570" i="7"/>
  <c r="J570" i="7"/>
  <c r="B570" i="7" s="1"/>
  <c r="AL570" i="7" s="1"/>
  <c r="Y611" i="6"/>
  <c r="V611" i="6"/>
  <c r="U611" i="6"/>
  <c r="Y610" i="6"/>
  <c r="V610" i="6"/>
  <c r="U610" i="6"/>
  <c r="AK569" i="7"/>
  <c r="AJ569" i="7"/>
  <c r="AH569" i="7"/>
  <c r="J569" i="7"/>
  <c r="B569" i="7" s="1"/>
  <c r="AL569" i="7" s="1"/>
  <c r="CR806" i="5"/>
  <c r="CL806" i="5"/>
  <c r="CI806" i="5"/>
  <c r="CE806" i="5"/>
  <c r="CD806" i="5"/>
  <c r="CC806" i="5"/>
  <c r="CB806" i="5"/>
  <c r="CA806" i="5"/>
  <c r="BZ806" i="5"/>
  <c r="BY806" i="5"/>
  <c r="BX806" i="5"/>
  <c r="BT806" i="5"/>
  <c r="BS806" i="5"/>
  <c r="BR806" i="5"/>
  <c r="BQ806" i="5"/>
  <c r="BM806" i="5"/>
  <c r="BL806" i="5"/>
  <c r="BH806" i="5"/>
  <c r="BF806" i="5"/>
  <c r="AX806" i="5"/>
  <c r="AU806" i="5"/>
  <c r="AS806" i="5"/>
  <c r="AQ806" i="5"/>
  <c r="AO806" i="5"/>
  <c r="AM806" i="5"/>
  <c r="AK806" i="5"/>
  <c r="AI806" i="5"/>
  <c r="AG806" i="5"/>
  <c r="CK806" i="5" s="1"/>
  <c r="AD806" i="5"/>
  <c r="AC806" i="5"/>
  <c r="AB806" i="5"/>
  <c r="AA806" i="5"/>
  <c r="Z806" i="5"/>
  <c r="CP806" i="5" s="1"/>
  <c r="AE807" i="2"/>
  <c r="AA807" i="2"/>
  <c r="Z807" i="2"/>
  <c r="X807" i="2"/>
  <c r="W807" i="2"/>
  <c r="P807" i="2"/>
  <c r="AE806" i="2"/>
  <c r="AA806" i="2"/>
  <c r="Z806" i="2"/>
  <c r="X806" i="2"/>
  <c r="W806" i="2"/>
  <c r="P806" i="2"/>
  <c r="CR805" i="5"/>
  <c r="CL805" i="5"/>
  <c r="CI805" i="5"/>
  <c r="CE805" i="5"/>
  <c r="CD805" i="5"/>
  <c r="CC805" i="5"/>
  <c r="CB805" i="5"/>
  <c r="CA805" i="5"/>
  <c r="BZ805" i="5"/>
  <c r="BY805" i="5"/>
  <c r="BX805" i="5"/>
  <c r="BT805" i="5"/>
  <c r="BS805" i="5"/>
  <c r="BR805" i="5"/>
  <c r="BQ805" i="5"/>
  <c r="BM805" i="5"/>
  <c r="BL805" i="5"/>
  <c r="BH805" i="5"/>
  <c r="BF805" i="5"/>
  <c r="AX805" i="5"/>
  <c r="AU805" i="5"/>
  <c r="AS805" i="5"/>
  <c r="AQ805" i="5"/>
  <c r="AO805" i="5"/>
  <c r="AM805" i="5"/>
  <c r="AK805" i="5"/>
  <c r="AI805" i="5"/>
  <c r="AG805" i="5"/>
  <c r="CK805" i="5" s="1"/>
  <c r="AD805" i="5"/>
  <c r="AC805" i="5"/>
  <c r="AB805" i="5"/>
  <c r="AA805" i="5"/>
  <c r="Z805" i="5"/>
  <c r="CP805" i="5" s="1"/>
  <c r="AK568" i="7"/>
  <c r="AJ568" i="7"/>
  <c r="AH568" i="7"/>
  <c r="J568" i="7"/>
  <c r="B568" i="7" s="1"/>
  <c r="AL568" i="7" s="1"/>
  <c r="Y609" i="6"/>
  <c r="V609" i="6"/>
  <c r="U609" i="6"/>
  <c r="AU804" i="5"/>
  <c r="AE805" i="2"/>
  <c r="AA805" i="2"/>
  <c r="Z805" i="2"/>
  <c r="X805" i="2"/>
  <c r="W805" i="2"/>
  <c r="P805" i="2"/>
  <c r="CR804" i="5"/>
  <c r="CL804" i="5"/>
  <c r="CI804" i="5"/>
  <c r="CE804" i="5"/>
  <c r="CD804" i="5"/>
  <c r="CC804" i="5"/>
  <c r="CB804" i="5"/>
  <c r="CA804" i="5"/>
  <c r="BZ804" i="5"/>
  <c r="BY804" i="5"/>
  <c r="BX804" i="5"/>
  <c r="BT804" i="5"/>
  <c r="BS804" i="5"/>
  <c r="BR804" i="5"/>
  <c r="BQ804" i="5"/>
  <c r="BM804" i="5"/>
  <c r="BL804" i="5"/>
  <c r="BH804" i="5"/>
  <c r="BF804" i="5"/>
  <c r="AX804" i="5"/>
  <c r="AS804" i="5"/>
  <c r="AQ804" i="5"/>
  <c r="AO804" i="5"/>
  <c r="AM804" i="5"/>
  <c r="AK804" i="5"/>
  <c r="AI804" i="5"/>
  <c r="AG804" i="5"/>
  <c r="CK804" i="5" s="1"/>
  <c r="AD804" i="5"/>
  <c r="AC804" i="5"/>
  <c r="AB804" i="5"/>
  <c r="AA804" i="5"/>
  <c r="Z804" i="5"/>
  <c r="CN804" i="5" s="1"/>
  <c r="AK567" i="7"/>
  <c r="AJ567" i="7"/>
  <c r="AH567" i="7"/>
  <c r="J567" i="7"/>
  <c r="B567" i="7" s="1"/>
  <c r="AL567" i="7" s="1"/>
  <c r="Y608" i="6"/>
  <c r="V608" i="6"/>
  <c r="U608" i="6"/>
  <c r="CR803" i="5"/>
  <c r="CL803" i="5"/>
  <c r="CI803" i="5"/>
  <c r="CE803" i="5"/>
  <c r="CD803" i="5"/>
  <c r="CC803" i="5"/>
  <c r="CB803" i="5"/>
  <c r="CA803" i="5"/>
  <c r="BZ803" i="5"/>
  <c r="BY803" i="5"/>
  <c r="BX803" i="5"/>
  <c r="BT803" i="5"/>
  <c r="BS803" i="5"/>
  <c r="BR803" i="5"/>
  <c r="BQ803" i="5"/>
  <c r="BM803" i="5"/>
  <c r="BL803" i="5"/>
  <c r="BH803" i="5"/>
  <c r="BF803" i="5"/>
  <c r="AX803" i="5"/>
  <c r="AU803" i="5"/>
  <c r="AS803" i="5"/>
  <c r="AQ803" i="5"/>
  <c r="AO803" i="5"/>
  <c r="AM803" i="5"/>
  <c r="AK803" i="5"/>
  <c r="AI803" i="5"/>
  <c r="CM803" i="5" s="1"/>
  <c r="AG803" i="5"/>
  <c r="CK803" i="5" s="1"/>
  <c r="AD803" i="5"/>
  <c r="CJ803" i="5" s="1"/>
  <c r="AC803" i="5"/>
  <c r="AB803" i="5"/>
  <c r="AA803" i="5"/>
  <c r="Z803" i="5"/>
  <c r="CP803" i="5" s="1"/>
  <c r="AE804" i="2"/>
  <c r="AA804" i="2"/>
  <c r="Z804" i="2"/>
  <c r="X804" i="2"/>
  <c r="W804" i="2"/>
  <c r="P804" i="2"/>
  <c r="AK566" i="7"/>
  <c r="AJ566" i="7"/>
  <c r="AH566" i="7"/>
  <c r="J566" i="7"/>
  <c r="B566" i="7" s="1"/>
  <c r="AL566" i="7" s="1"/>
  <c r="Y607" i="6"/>
  <c r="V607" i="6"/>
  <c r="U607" i="6"/>
  <c r="CU807" i="5" l="1"/>
  <c r="CU808" i="5"/>
  <c r="CU805" i="5"/>
  <c r="CU803" i="5"/>
  <c r="CU804" i="5"/>
  <c r="CU810" i="5"/>
  <c r="CU806" i="5"/>
  <c r="CU809" i="5"/>
  <c r="CT806" i="5"/>
  <c r="CH806" i="5"/>
  <c r="CS809" i="5"/>
  <c r="CG809" i="5"/>
  <c r="CT810" i="5"/>
  <c r="CH810" i="5"/>
  <c r="CS803" i="5"/>
  <c r="CG803" i="5"/>
  <c r="CT803" i="5"/>
  <c r="CH803" i="5"/>
  <c r="CS807" i="5"/>
  <c r="CG807" i="5"/>
  <c r="CS804" i="5"/>
  <c r="CG804" i="5"/>
  <c r="CT805" i="5"/>
  <c r="CH805" i="5"/>
  <c r="CT809" i="5"/>
  <c r="CH809" i="5"/>
  <c r="CT804" i="5"/>
  <c r="CH804" i="5"/>
  <c r="CT807" i="5"/>
  <c r="CH807" i="5"/>
  <c r="CT808" i="5"/>
  <c r="CH808" i="5"/>
  <c r="CS808" i="5"/>
  <c r="CG808" i="5"/>
  <c r="CS806" i="5"/>
  <c r="CG806" i="5"/>
  <c r="CS810" i="5"/>
  <c r="CG810" i="5"/>
  <c r="CS805" i="5"/>
  <c r="CG805" i="5"/>
  <c r="CJ810" i="5"/>
  <c r="AD1042" i="5"/>
  <c r="CM809" i="5"/>
  <c r="CM808" i="5"/>
  <c r="CQ807" i="5"/>
  <c r="BE809" i="5"/>
  <c r="BJ809" i="5" s="1"/>
  <c r="BN809" i="5" s="1"/>
  <c r="CM806" i="5"/>
  <c r="CJ806" i="5"/>
  <c r="CJ805" i="5"/>
  <c r="CN809" i="5"/>
  <c r="CN810" i="5"/>
  <c r="CQ805" i="5"/>
  <c r="CO810" i="5"/>
  <c r="BE807" i="5"/>
  <c r="BJ807" i="5" s="1"/>
  <c r="BN807" i="5" s="1"/>
  <c r="BV804" i="5"/>
  <c r="CM804" i="5"/>
  <c r="BE810" i="5"/>
  <c r="BJ810" i="5" s="1"/>
  <c r="BN810" i="5" s="1"/>
  <c r="BV810" i="5"/>
  <c r="BK810" i="5"/>
  <c r="BK807" i="5"/>
  <c r="AI572" i="7"/>
  <c r="CQ809" i="5"/>
  <c r="BV809" i="5"/>
  <c r="CJ809" i="5"/>
  <c r="CO809" i="5"/>
  <c r="BK809" i="5"/>
  <c r="CN808" i="5"/>
  <c r="CP808" i="5"/>
  <c r="AI571" i="7"/>
  <c r="BK808" i="5"/>
  <c r="AI569" i="7"/>
  <c r="AI570" i="7"/>
  <c r="CQ808" i="5"/>
  <c r="CO808" i="5"/>
  <c r="BV808" i="5"/>
  <c r="CJ808" i="5"/>
  <c r="CJ807" i="5"/>
  <c r="CM807" i="5"/>
  <c r="CN807" i="5"/>
  <c r="BV807" i="5"/>
  <c r="CO807" i="5"/>
  <c r="BK806" i="5"/>
  <c r="CN806" i="5"/>
  <c r="CO804" i="5"/>
  <c r="AI566" i="7"/>
  <c r="BE806" i="5"/>
  <c r="BJ806" i="5" s="1"/>
  <c r="BN806" i="5" s="1"/>
  <c r="BV806" i="5"/>
  <c r="CO806" i="5"/>
  <c r="CQ806" i="5"/>
  <c r="BE805" i="5"/>
  <c r="BJ805" i="5" s="1"/>
  <c r="BN805" i="5" s="1"/>
  <c r="CN805" i="5"/>
  <c r="CM805" i="5"/>
  <c r="CO805" i="5"/>
  <c r="BV805" i="5"/>
  <c r="BK805" i="5"/>
  <c r="AI568" i="7"/>
  <c r="BV803" i="5"/>
  <c r="BE804" i="5"/>
  <c r="BJ804" i="5" s="1"/>
  <c r="BN804" i="5" s="1"/>
  <c r="CP804" i="5"/>
  <c r="CQ804" i="5"/>
  <c r="CN803" i="5"/>
  <c r="AI567" i="7"/>
  <c r="BK804" i="5"/>
  <c r="CJ804" i="5"/>
  <c r="BE803" i="5"/>
  <c r="BJ803" i="5" s="1"/>
  <c r="BN803" i="5" s="1"/>
  <c r="CQ803" i="5"/>
  <c r="CO803" i="5"/>
  <c r="BK803" i="5"/>
  <c r="AE803" i="2"/>
  <c r="AA803" i="2"/>
  <c r="Z803" i="2"/>
  <c r="X803" i="2"/>
  <c r="W803" i="2"/>
  <c r="P803" i="2"/>
  <c r="CR802" i="5"/>
  <c r="CL802" i="5"/>
  <c r="CI802" i="5"/>
  <c r="CE802" i="5"/>
  <c r="CD802" i="5"/>
  <c r="CC802" i="5"/>
  <c r="CB802" i="5"/>
  <c r="CA802" i="5"/>
  <c r="BZ802" i="5"/>
  <c r="BY802" i="5"/>
  <c r="BX802" i="5"/>
  <c r="BT802" i="5"/>
  <c r="BS802" i="5"/>
  <c r="BR802" i="5"/>
  <c r="BQ802" i="5"/>
  <c r="BM802" i="5"/>
  <c r="BL802" i="5"/>
  <c r="BH802" i="5"/>
  <c r="BF802" i="5"/>
  <c r="AX802" i="5"/>
  <c r="AU802" i="5"/>
  <c r="AS802" i="5"/>
  <c r="AG802" i="5"/>
  <c r="CK802" i="5" s="1"/>
  <c r="AI802" i="5"/>
  <c r="AQ802" i="5"/>
  <c r="AO802" i="5"/>
  <c r="AM802" i="5"/>
  <c r="AK802" i="5"/>
  <c r="AD802" i="5"/>
  <c r="AC802" i="5"/>
  <c r="AB802" i="5"/>
  <c r="AA802" i="5"/>
  <c r="Z802" i="5"/>
  <c r="CP802" i="5" s="1"/>
  <c r="AK565" i="7"/>
  <c r="AJ565" i="7"/>
  <c r="AH565" i="7"/>
  <c r="J565" i="7"/>
  <c r="B565" i="7" s="1"/>
  <c r="AL565" i="7" s="1"/>
  <c r="Y606" i="6"/>
  <c r="V606" i="6"/>
  <c r="U606" i="6"/>
  <c r="AE802" i="2"/>
  <c r="AA802" i="2"/>
  <c r="Z802" i="2"/>
  <c r="X802" i="2"/>
  <c r="W802" i="2"/>
  <c r="P802" i="2"/>
  <c r="AI801" i="5"/>
  <c r="AG801" i="5"/>
  <c r="CK801" i="5" s="1"/>
  <c r="CR801" i="5"/>
  <c r="CL801" i="5"/>
  <c r="CI801" i="5"/>
  <c r="CE801" i="5"/>
  <c r="CD801" i="5"/>
  <c r="CC801" i="5"/>
  <c r="CB801" i="5"/>
  <c r="CA801" i="5"/>
  <c r="BZ801" i="5"/>
  <c r="BY801" i="5"/>
  <c r="BX801" i="5"/>
  <c r="BT801" i="5"/>
  <c r="BS801" i="5"/>
  <c r="BR801" i="5"/>
  <c r="BQ801" i="5"/>
  <c r="BM801" i="5"/>
  <c r="BL801" i="5"/>
  <c r="BH801" i="5"/>
  <c r="BF801" i="5"/>
  <c r="AX801" i="5"/>
  <c r="AU801" i="5"/>
  <c r="AS801" i="5"/>
  <c r="AQ801" i="5"/>
  <c r="AO801" i="5"/>
  <c r="AM801" i="5"/>
  <c r="AK801" i="5"/>
  <c r="AD801" i="5"/>
  <c r="AC801" i="5"/>
  <c r="AB801" i="5"/>
  <c r="AA801" i="5"/>
  <c r="Z801" i="5"/>
  <c r="CP801" i="5" s="1"/>
  <c r="J564" i="7"/>
  <c r="B564" i="7" s="1"/>
  <c r="AL564" i="7" s="1"/>
  <c r="AK564" i="7"/>
  <c r="AJ564" i="7"/>
  <c r="AH564" i="7"/>
  <c r="Y605" i="6"/>
  <c r="V605" i="6"/>
  <c r="U605" i="6"/>
  <c r="AE801" i="2"/>
  <c r="AA801" i="2"/>
  <c r="Z801" i="2"/>
  <c r="X801" i="2"/>
  <c r="W801" i="2"/>
  <c r="P801" i="2"/>
  <c r="CR800" i="5"/>
  <c r="CL800" i="5"/>
  <c r="CI800" i="5"/>
  <c r="CE800" i="5"/>
  <c r="CD800" i="5"/>
  <c r="CC800" i="5"/>
  <c r="CB800" i="5"/>
  <c r="CA800" i="5"/>
  <c r="BZ800" i="5"/>
  <c r="BY800" i="5"/>
  <c r="BX800" i="5"/>
  <c r="BT800" i="5"/>
  <c r="BS800" i="5"/>
  <c r="BR800" i="5"/>
  <c r="BQ800" i="5"/>
  <c r="BM800" i="5"/>
  <c r="BL800" i="5"/>
  <c r="BH800" i="5"/>
  <c r="BF800" i="5"/>
  <c r="AX800" i="5"/>
  <c r="AU800" i="5"/>
  <c r="AS800" i="5"/>
  <c r="AI800" i="5"/>
  <c r="AG800" i="5"/>
  <c r="CK800" i="5" s="1"/>
  <c r="AQ800" i="5"/>
  <c r="AO800" i="5"/>
  <c r="AM800" i="5"/>
  <c r="AK800" i="5"/>
  <c r="AD800" i="5"/>
  <c r="AC800" i="5"/>
  <c r="AB800" i="5"/>
  <c r="AA800" i="5"/>
  <c r="Z800" i="5"/>
  <c r="CP800" i="5" s="1"/>
  <c r="AK563" i="7"/>
  <c r="AJ563" i="7"/>
  <c r="AH563" i="7"/>
  <c r="J563" i="7"/>
  <c r="B563" i="7" s="1"/>
  <c r="AL563" i="7" s="1"/>
  <c r="Y604" i="6"/>
  <c r="V604" i="6"/>
  <c r="U604" i="6"/>
  <c r="AE800" i="2"/>
  <c r="AA800" i="2"/>
  <c r="Z800" i="2"/>
  <c r="X800" i="2"/>
  <c r="W800" i="2"/>
  <c r="P800" i="2"/>
  <c r="CR799" i="5"/>
  <c r="CL799" i="5"/>
  <c r="CI799" i="5"/>
  <c r="CE799" i="5"/>
  <c r="CD799" i="5"/>
  <c r="CC799" i="5"/>
  <c r="CB799" i="5"/>
  <c r="CA799" i="5"/>
  <c r="BZ799" i="5"/>
  <c r="BY799" i="5"/>
  <c r="BX799" i="5"/>
  <c r="BT799" i="5"/>
  <c r="BS799" i="5"/>
  <c r="BR799" i="5"/>
  <c r="BQ799" i="5"/>
  <c r="BM799" i="5"/>
  <c r="BL799" i="5"/>
  <c r="BH799" i="5"/>
  <c r="BF799" i="5"/>
  <c r="AX799" i="5"/>
  <c r="AU799" i="5"/>
  <c r="AS799" i="5"/>
  <c r="AQ799" i="5"/>
  <c r="AO799" i="5"/>
  <c r="AM799" i="5"/>
  <c r="AK799" i="5"/>
  <c r="AI799" i="5"/>
  <c r="AG799" i="5"/>
  <c r="CK799" i="5" s="1"/>
  <c r="AD799" i="5"/>
  <c r="AC799" i="5"/>
  <c r="AB799" i="5"/>
  <c r="AA799" i="5"/>
  <c r="Z799" i="5"/>
  <c r="CN799" i="5" s="1"/>
  <c r="J562" i="7"/>
  <c r="B562" i="7" s="1"/>
  <c r="AL562" i="7" s="1"/>
  <c r="AK562" i="7"/>
  <c r="AJ562" i="7"/>
  <c r="AH562" i="7"/>
  <c r="Y603" i="6"/>
  <c r="V603" i="6"/>
  <c r="U603" i="6"/>
  <c r="AE799" i="2"/>
  <c r="AA799" i="2"/>
  <c r="Z799" i="2"/>
  <c r="X799" i="2"/>
  <c r="W799" i="2"/>
  <c r="P799" i="2"/>
  <c r="AK561" i="7"/>
  <c r="AJ561" i="7"/>
  <c r="AH561" i="7"/>
  <c r="J561" i="7"/>
  <c r="B561" i="7" s="1"/>
  <c r="AL561" i="7" s="1"/>
  <c r="Y602" i="6"/>
  <c r="V602" i="6"/>
  <c r="U602" i="6"/>
  <c r="CR798" i="5"/>
  <c r="CL798" i="5"/>
  <c r="CI798" i="5"/>
  <c r="CE798" i="5"/>
  <c r="CD798" i="5"/>
  <c r="CC798" i="5"/>
  <c r="CB798" i="5"/>
  <c r="CA798" i="5"/>
  <c r="BZ798" i="5"/>
  <c r="BY798" i="5"/>
  <c r="BX798" i="5"/>
  <c r="BT798" i="5"/>
  <c r="BS798" i="5"/>
  <c r="BR798" i="5"/>
  <c r="BQ798" i="5"/>
  <c r="BM798" i="5"/>
  <c r="BL798" i="5"/>
  <c r="BH798" i="5"/>
  <c r="BF798" i="5"/>
  <c r="AX798" i="5"/>
  <c r="AU798" i="5"/>
  <c r="AS798" i="5"/>
  <c r="AQ798" i="5"/>
  <c r="AO798" i="5"/>
  <c r="AM798" i="5"/>
  <c r="AK798" i="5"/>
  <c r="AI798" i="5"/>
  <c r="AG798" i="5"/>
  <c r="CK798" i="5" s="1"/>
  <c r="Z798" i="5"/>
  <c r="BE798" i="5" s="1"/>
  <c r="BJ798" i="5" s="1"/>
  <c r="BN798" i="5" s="1"/>
  <c r="AA798" i="5"/>
  <c r="AB798" i="5"/>
  <c r="AC798" i="5"/>
  <c r="AD798" i="5"/>
  <c r="AE798" i="2"/>
  <c r="AA798" i="2"/>
  <c r="Z798" i="2"/>
  <c r="X798" i="2"/>
  <c r="W798" i="2"/>
  <c r="P798" i="2"/>
  <c r="CR797" i="5"/>
  <c r="CL797" i="5"/>
  <c r="CI797" i="5"/>
  <c r="CE797" i="5"/>
  <c r="CD797" i="5"/>
  <c r="CC797" i="5"/>
  <c r="CB797" i="5"/>
  <c r="CA797" i="5"/>
  <c r="BZ797" i="5"/>
  <c r="BY797" i="5"/>
  <c r="BX797" i="5"/>
  <c r="BT797" i="5"/>
  <c r="BS797" i="5"/>
  <c r="BR797" i="5"/>
  <c r="BQ797" i="5"/>
  <c r="BM797" i="5"/>
  <c r="BL797" i="5"/>
  <c r="BH797" i="5"/>
  <c r="BF797" i="5"/>
  <c r="AX797" i="5"/>
  <c r="AU797" i="5"/>
  <c r="AS797" i="5"/>
  <c r="AQ797" i="5"/>
  <c r="AO797" i="5"/>
  <c r="AM797" i="5"/>
  <c r="AK797" i="5"/>
  <c r="AI797" i="5"/>
  <c r="AG797" i="5"/>
  <c r="AD797" i="5"/>
  <c r="AC797" i="5"/>
  <c r="AB797" i="5"/>
  <c r="AA797" i="5"/>
  <c r="Z797" i="5"/>
  <c r="BE797" i="5" s="1"/>
  <c r="BJ797" i="5" s="1"/>
  <c r="BN797" i="5" s="1"/>
  <c r="AK560" i="7"/>
  <c r="AJ560" i="7"/>
  <c r="AH560" i="7"/>
  <c r="J560" i="7"/>
  <c r="B560" i="7" s="1"/>
  <c r="AL560" i="7" s="1"/>
  <c r="Y601" i="6"/>
  <c r="V601" i="6"/>
  <c r="U601" i="6"/>
  <c r="AG796" i="5"/>
  <c r="CK796" i="5" s="1"/>
  <c r="AI796" i="5"/>
  <c r="AO796" i="5"/>
  <c r="AM796" i="5"/>
  <c r="AK796" i="5"/>
  <c r="AQ796" i="5"/>
  <c r="AU796" i="5"/>
  <c r="AS796" i="5"/>
  <c r="CR796" i="5"/>
  <c r="CL796" i="5"/>
  <c r="CI796" i="5"/>
  <c r="CE796" i="5"/>
  <c r="CD796" i="5"/>
  <c r="CC796" i="5"/>
  <c r="CB796" i="5"/>
  <c r="CA796" i="5"/>
  <c r="BZ796" i="5"/>
  <c r="BY796" i="5"/>
  <c r="BX796" i="5"/>
  <c r="BT796" i="5"/>
  <c r="BS796" i="5"/>
  <c r="BR796" i="5"/>
  <c r="BQ796" i="5"/>
  <c r="BM796" i="5"/>
  <c r="BL796" i="5"/>
  <c r="BH796" i="5"/>
  <c r="BF796" i="5"/>
  <c r="AX796" i="5"/>
  <c r="AE797" i="2"/>
  <c r="AA797" i="2"/>
  <c r="Z797" i="2"/>
  <c r="X797" i="2"/>
  <c r="W797" i="2"/>
  <c r="P797" i="2"/>
  <c r="AD796" i="5"/>
  <c r="AC796" i="5"/>
  <c r="AB796" i="5"/>
  <c r="AA796" i="5"/>
  <c r="Z796" i="5"/>
  <c r="BE796" i="5" s="1"/>
  <c r="BJ796" i="5" s="1"/>
  <c r="BN796" i="5" s="1"/>
  <c r="AK559" i="7"/>
  <c r="AJ559" i="7"/>
  <c r="AH559" i="7"/>
  <c r="J559" i="7"/>
  <c r="B559" i="7" s="1"/>
  <c r="AL559" i="7" s="1"/>
  <c r="Y600" i="6"/>
  <c r="V600" i="6"/>
  <c r="U600" i="6"/>
  <c r="AE796" i="2"/>
  <c r="AA796" i="2"/>
  <c r="Z796" i="2"/>
  <c r="X796" i="2"/>
  <c r="W796" i="2"/>
  <c r="P796" i="2"/>
  <c r="CR795" i="5"/>
  <c r="CL795" i="5"/>
  <c r="CI795" i="5"/>
  <c r="CE795" i="5"/>
  <c r="CD795" i="5"/>
  <c r="CC795" i="5"/>
  <c r="CB795" i="5"/>
  <c r="CA795" i="5"/>
  <c r="BZ795" i="5"/>
  <c r="BY795" i="5"/>
  <c r="BX795" i="5"/>
  <c r="BT795" i="5"/>
  <c r="BS795" i="5"/>
  <c r="BR795" i="5"/>
  <c r="BQ795" i="5"/>
  <c r="BM795" i="5"/>
  <c r="BL795" i="5"/>
  <c r="BH795" i="5"/>
  <c r="BF795" i="5"/>
  <c r="AX795" i="5"/>
  <c r="AU795" i="5"/>
  <c r="AS795" i="5"/>
  <c r="AG795" i="5"/>
  <c r="CK795" i="5" s="1"/>
  <c r="AI795" i="5"/>
  <c r="AQ795" i="5"/>
  <c r="AO795" i="5"/>
  <c r="AM795" i="5"/>
  <c r="AK795" i="5"/>
  <c r="AD795" i="5"/>
  <c r="CO795" i="5" s="1"/>
  <c r="AC795" i="5"/>
  <c r="AB795" i="5"/>
  <c r="AA795" i="5"/>
  <c r="Z795" i="5"/>
  <c r="CP795" i="5" s="1"/>
  <c r="AK558" i="7"/>
  <c r="AJ558" i="7"/>
  <c r="AH558" i="7"/>
  <c r="J558" i="7"/>
  <c r="B558" i="7" s="1"/>
  <c r="AL558" i="7" s="1"/>
  <c r="Y599" i="6"/>
  <c r="V599" i="6"/>
  <c r="U599" i="6"/>
  <c r="CR794" i="5"/>
  <c r="CL794" i="5"/>
  <c r="CI794" i="5"/>
  <c r="CE794" i="5"/>
  <c r="CD794" i="5"/>
  <c r="CC794" i="5"/>
  <c r="CB794" i="5"/>
  <c r="CA794" i="5"/>
  <c r="BZ794" i="5"/>
  <c r="BY794" i="5"/>
  <c r="BX794" i="5"/>
  <c r="BT794" i="5"/>
  <c r="BS794" i="5"/>
  <c r="BR794" i="5"/>
  <c r="BQ794" i="5"/>
  <c r="BM794" i="5"/>
  <c r="BL794" i="5"/>
  <c r="BH794" i="5"/>
  <c r="BF794" i="5"/>
  <c r="AX794" i="5"/>
  <c r="AU794" i="5"/>
  <c r="AS794" i="5"/>
  <c r="AQ794" i="5"/>
  <c r="AO794" i="5"/>
  <c r="AM794" i="5"/>
  <c r="AK794" i="5"/>
  <c r="AI794" i="5"/>
  <c r="CM794" i="5" s="1"/>
  <c r="AG794" i="5"/>
  <c r="CK794" i="5" s="1"/>
  <c r="AE795" i="2"/>
  <c r="AA795" i="2"/>
  <c r="Z795" i="2"/>
  <c r="X795" i="2"/>
  <c r="W795" i="2"/>
  <c r="P795" i="2"/>
  <c r="AD794" i="5"/>
  <c r="BV794" i="5" s="1"/>
  <c r="AC794" i="5"/>
  <c r="AB794" i="5"/>
  <c r="AA794" i="5"/>
  <c r="Z794" i="5"/>
  <c r="BE794" i="5" s="1"/>
  <c r="BJ794" i="5" s="1"/>
  <c r="BN794" i="5" s="1"/>
  <c r="AK557" i="7"/>
  <c r="AJ557" i="7"/>
  <c r="AH557" i="7"/>
  <c r="J557" i="7"/>
  <c r="B557" i="7" s="1"/>
  <c r="AL557" i="7" s="1"/>
  <c r="Y598" i="6"/>
  <c r="V598" i="6"/>
  <c r="U598" i="6"/>
  <c r="AI793" i="5"/>
  <c r="CQ793" i="5" s="1"/>
  <c r="AG793" i="5"/>
  <c r="CK793" i="5" s="1"/>
  <c r="AE794" i="2"/>
  <c r="AA794" i="2"/>
  <c r="Z794" i="2"/>
  <c r="X794" i="2"/>
  <c r="W794" i="2"/>
  <c r="P794" i="2"/>
  <c r="Y597" i="6"/>
  <c r="V597" i="6"/>
  <c r="U597" i="6"/>
  <c r="AK556" i="7"/>
  <c r="AJ556" i="7"/>
  <c r="AH556" i="7"/>
  <c r="J556" i="7"/>
  <c r="B556" i="7" s="1"/>
  <c r="AL556" i="7" s="1"/>
  <c r="CR793" i="5"/>
  <c r="CL793" i="5"/>
  <c r="CI793" i="5"/>
  <c r="CE793" i="5"/>
  <c r="CD793" i="5"/>
  <c r="CC793" i="5"/>
  <c r="CB793" i="5"/>
  <c r="CA793" i="5"/>
  <c r="BZ793" i="5"/>
  <c r="BY793" i="5"/>
  <c r="BX793" i="5"/>
  <c r="BT793" i="5"/>
  <c r="BS793" i="5"/>
  <c r="BR793" i="5"/>
  <c r="BQ793" i="5"/>
  <c r="BM793" i="5"/>
  <c r="BL793" i="5"/>
  <c r="BH793" i="5"/>
  <c r="BF793" i="5"/>
  <c r="AX793" i="5"/>
  <c r="AU793" i="5"/>
  <c r="AS793" i="5"/>
  <c r="AQ793" i="5"/>
  <c r="AO793" i="5"/>
  <c r="AM793" i="5"/>
  <c r="AK793" i="5"/>
  <c r="AD793" i="5"/>
  <c r="BV793" i="5" s="1"/>
  <c r="AC793" i="5"/>
  <c r="AB793" i="5"/>
  <c r="AA793" i="5"/>
  <c r="Z793" i="5"/>
  <c r="CP793" i="5" s="1"/>
  <c r="AN1042" i="5" l="1"/>
  <c r="AT1042" i="5"/>
  <c r="AJ1042" i="5"/>
  <c r="AP1042" i="5"/>
  <c r="AH1042" i="5"/>
  <c r="AV1042" i="5"/>
  <c r="CK797" i="5"/>
  <c r="AJ1040" i="5"/>
  <c r="AV1040" i="5"/>
  <c r="CU800" i="5"/>
  <c r="CU796" i="5"/>
  <c r="CU799" i="5"/>
  <c r="CU797" i="5"/>
  <c r="CU798" i="5"/>
  <c r="CU794" i="5"/>
  <c r="CU795" i="5"/>
  <c r="CU801" i="5"/>
  <c r="CU793" i="5"/>
  <c r="CU802" i="5"/>
  <c r="CS799" i="5"/>
  <c r="CG799" i="5"/>
  <c r="CT800" i="5"/>
  <c r="CH800" i="5"/>
  <c r="CT793" i="5"/>
  <c r="CH793" i="5"/>
  <c r="CT802" i="5"/>
  <c r="CH802" i="5"/>
  <c r="CS795" i="5"/>
  <c r="CG795" i="5"/>
  <c r="CT796" i="5"/>
  <c r="CH796" i="5"/>
  <c r="CS797" i="5"/>
  <c r="CG797" i="5"/>
  <c r="CS798" i="5"/>
  <c r="CG798" i="5"/>
  <c r="CT799" i="5"/>
  <c r="CH799" i="5"/>
  <c r="CS796" i="5"/>
  <c r="CG796" i="5"/>
  <c r="CS802" i="5"/>
  <c r="CG802" i="5"/>
  <c r="CS794" i="5"/>
  <c r="CG794" i="5"/>
  <c r="CT797" i="5"/>
  <c r="CH797" i="5"/>
  <c r="CT798" i="5"/>
  <c r="CH798" i="5"/>
  <c r="CS801" i="5"/>
  <c r="CG801" i="5"/>
  <c r="CS793" i="5"/>
  <c r="CG793" i="5"/>
  <c r="CS800" i="5"/>
  <c r="CG800" i="5"/>
  <c r="CT794" i="5"/>
  <c r="CH794" i="5"/>
  <c r="CT795" i="5"/>
  <c r="CH795" i="5"/>
  <c r="CT801" i="5"/>
  <c r="CH801" i="5"/>
  <c r="AE1039" i="5"/>
  <c r="AJ1039" i="5"/>
  <c r="CQ802" i="5"/>
  <c r="BV801" i="5"/>
  <c r="CM801" i="5"/>
  <c r="CM800" i="5"/>
  <c r="CJ799" i="5"/>
  <c r="CQ799" i="5"/>
  <c r="CM798" i="5"/>
  <c r="CJ798" i="5"/>
  <c r="CM797" i="5"/>
  <c r="CO797" i="5"/>
  <c r="AI564" i="7"/>
  <c r="AI565" i="7"/>
  <c r="CM796" i="5"/>
  <c r="CQ795" i="5"/>
  <c r="CO796" i="5"/>
  <c r="CN801" i="5"/>
  <c r="BE802" i="5"/>
  <c r="BJ802" i="5" s="1"/>
  <c r="BN802" i="5" s="1"/>
  <c r="BK802" i="5"/>
  <c r="CN802" i="5"/>
  <c r="BE801" i="5"/>
  <c r="BJ801" i="5" s="1"/>
  <c r="BN801" i="5" s="1"/>
  <c r="CM802" i="5"/>
  <c r="CJ802" i="5"/>
  <c r="BV802" i="5"/>
  <c r="CO802" i="5"/>
  <c r="BE800" i="5"/>
  <c r="BJ800" i="5" s="1"/>
  <c r="BN800" i="5" s="1"/>
  <c r="AI563" i="7"/>
  <c r="CJ801" i="5"/>
  <c r="CO801" i="5"/>
  <c r="BK801" i="5"/>
  <c r="CQ801" i="5"/>
  <c r="CP799" i="5"/>
  <c r="CN800" i="5"/>
  <c r="CO800" i="5"/>
  <c r="BV798" i="5"/>
  <c r="CQ800" i="5"/>
  <c r="CJ800" i="5"/>
  <c r="BV800" i="5"/>
  <c r="BK800" i="5"/>
  <c r="CQ797" i="5"/>
  <c r="CM799" i="5"/>
  <c r="BE799" i="5"/>
  <c r="BJ799" i="5" s="1"/>
  <c r="BN799" i="5" s="1"/>
  <c r="CN798" i="5"/>
  <c r="CP798" i="5"/>
  <c r="BV799" i="5"/>
  <c r="CN797" i="5"/>
  <c r="BV796" i="5"/>
  <c r="CQ798" i="5"/>
  <c r="CO799" i="5"/>
  <c r="BK799" i="5"/>
  <c r="AI562" i="7"/>
  <c r="CP797" i="5"/>
  <c r="CO798" i="5"/>
  <c r="AI559" i="7"/>
  <c r="AI561" i="7"/>
  <c r="BK798" i="5"/>
  <c r="AI557" i="7"/>
  <c r="CJ797" i="5"/>
  <c r="BV797" i="5"/>
  <c r="BK797" i="5"/>
  <c r="AI560" i="7"/>
  <c r="CN796" i="5"/>
  <c r="CP796" i="5"/>
  <c r="CQ796" i="5"/>
  <c r="CM795" i="5"/>
  <c r="CJ796" i="5"/>
  <c r="BK796" i="5"/>
  <c r="CN795" i="5"/>
  <c r="BE795" i="5"/>
  <c r="BJ795" i="5" s="1"/>
  <c r="BN795" i="5" s="1"/>
  <c r="CP794" i="5"/>
  <c r="BV795" i="5"/>
  <c r="CJ795" i="5"/>
  <c r="BK795" i="5"/>
  <c r="AI558" i="7"/>
  <c r="CQ794" i="5"/>
  <c r="CJ794" i="5"/>
  <c r="CN793" i="5"/>
  <c r="CN794" i="5"/>
  <c r="CO794" i="5"/>
  <c r="AI556" i="7"/>
  <c r="BK794" i="5"/>
  <c r="CO793" i="5"/>
  <c r="BE793" i="5"/>
  <c r="BJ793" i="5" s="1"/>
  <c r="BN793" i="5" s="1"/>
  <c r="CM793" i="5"/>
  <c r="CJ793" i="5"/>
  <c r="BK793" i="5"/>
  <c r="Y596" i="6" l="1"/>
  <c r="V596" i="6"/>
  <c r="U596" i="6"/>
  <c r="J555" i="7"/>
  <c r="B555" i="7" s="1"/>
  <c r="AL555" i="7" s="1"/>
  <c r="AK555" i="7"/>
  <c r="AJ555" i="7"/>
  <c r="AH555" i="7"/>
  <c r="AE793" i="2"/>
  <c r="AA793" i="2"/>
  <c r="Z793" i="2"/>
  <c r="X793" i="2"/>
  <c r="W793" i="2"/>
  <c r="P793" i="2"/>
  <c r="AI792" i="5"/>
  <c r="AG792" i="5"/>
  <c r="CK792" i="5" s="1"/>
  <c r="CR792" i="5"/>
  <c r="CL792" i="5"/>
  <c r="CI792" i="5"/>
  <c r="CE792" i="5"/>
  <c r="CD792" i="5"/>
  <c r="CC792" i="5"/>
  <c r="CB792" i="5"/>
  <c r="CA792" i="5"/>
  <c r="BZ792" i="5"/>
  <c r="BY792" i="5"/>
  <c r="BX792" i="5"/>
  <c r="BT792" i="5"/>
  <c r="BS792" i="5"/>
  <c r="BR792" i="5"/>
  <c r="BQ792" i="5"/>
  <c r="BM792" i="5"/>
  <c r="BL792" i="5"/>
  <c r="BH792" i="5"/>
  <c r="BF792" i="5"/>
  <c r="AX792" i="5"/>
  <c r="AU792" i="5"/>
  <c r="AS792" i="5"/>
  <c r="AQ792" i="5"/>
  <c r="AO792" i="5"/>
  <c r="AM792" i="5"/>
  <c r="AK792" i="5"/>
  <c r="AD792" i="5"/>
  <c r="AC792" i="5"/>
  <c r="AB792" i="5"/>
  <c r="AA792" i="5"/>
  <c r="Z792" i="5"/>
  <c r="BE792" i="5" s="1"/>
  <c r="BJ792" i="5" s="1"/>
  <c r="BN792" i="5" s="1"/>
  <c r="CU792" i="5" l="1"/>
  <c r="CT792" i="5"/>
  <c r="CH792" i="5"/>
  <c r="CS792" i="5"/>
  <c r="CG792" i="5"/>
  <c r="CM792" i="5"/>
  <c r="AI555" i="7"/>
  <c r="CN792" i="5"/>
  <c r="CP792" i="5"/>
  <c r="BK792" i="5"/>
  <c r="CQ792" i="5"/>
  <c r="BV792" i="5"/>
  <c r="CJ792" i="5"/>
  <c r="CO792" i="5"/>
  <c r="AE792" i="2" l="1"/>
  <c r="AA792" i="2"/>
  <c r="Z792" i="2"/>
  <c r="X792" i="2"/>
  <c r="W792" i="2"/>
  <c r="P792" i="2"/>
  <c r="CR791" i="5"/>
  <c r="CL791" i="5"/>
  <c r="CI791" i="5"/>
  <c r="CE791" i="5"/>
  <c r="CD791" i="5"/>
  <c r="CC791" i="5"/>
  <c r="CB791" i="5"/>
  <c r="CA791" i="5"/>
  <c r="BZ791" i="5"/>
  <c r="BY791" i="5"/>
  <c r="BX791" i="5"/>
  <c r="BT791" i="5"/>
  <c r="BS791" i="5"/>
  <c r="BR791" i="5"/>
  <c r="BQ791" i="5"/>
  <c r="BM791" i="5"/>
  <c r="BL791" i="5"/>
  <c r="BH791" i="5"/>
  <c r="BF791" i="5"/>
  <c r="AX791" i="5"/>
  <c r="AU791" i="5"/>
  <c r="AS791" i="5"/>
  <c r="AI791" i="5"/>
  <c r="CQ791" i="5" s="1"/>
  <c r="AG791" i="5"/>
  <c r="CK791" i="5" s="1"/>
  <c r="AQ791" i="5"/>
  <c r="AO791" i="5"/>
  <c r="AM791" i="5"/>
  <c r="AK791" i="5"/>
  <c r="AD791" i="5"/>
  <c r="CJ791" i="5" s="1"/>
  <c r="AC791" i="5"/>
  <c r="AB791" i="5"/>
  <c r="AA791" i="5"/>
  <c r="Z791" i="5"/>
  <c r="CP791" i="5" s="1"/>
  <c r="AK554" i="7"/>
  <c r="AJ554" i="7"/>
  <c r="AH554" i="7"/>
  <c r="J554" i="7"/>
  <c r="B554" i="7" s="1"/>
  <c r="AL554" i="7" s="1"/>
  <c r="Y595" i="6"/>
  <c r="V595" i="6"/>
  <c r="U595" i="6"/>
  <c r="CR790" i="5"/>
  <c r="CL790" i="5"/>
  <c r="CI790" i="5"/>
  <c r="CE790" i="5"/>
  <c r="CD790" i="5"/>
  <c r="CC790" i="5"/>
  <c r="CB790" i="5"/>
  <c r="CA790" i="5"/>
  <c r="BZ790" i="5"/>
  <c r="BY790" i="5"/>
  <c r="BX790" i="5"/>
  <c r="BT790" i="5"/>
  <c r="BS790" i="5"/>
  <c r="BR790" i="5"/>
  <c r="BQ790" i="5"/>
  <c r="BM790" i="5"/>
  <c r="BL790" i="5"/>
  <c r="BH790" i="5"/>
  <c r="BF790" i="5"/>
  <c r="AX790" i="5"/>
  <c r="AU790" i="5"/>
  <c r="AS790" i="5"/>
  <c r="AE791" i="2"/>
  <c r="AA791" i="2"/>
  <c r="Z791" i="2"/>
  <c r="X791" i="2"/>
  <c r="W791" i="2"/>
  <c r="P791" i="2"/>
  <c r="AG790" i="5"/>
  <c r="CK790" i="5" s="1"/>
  <c r="AI790" i="5"/>
  <c r="CQ790" i="5" s="1"/>
  <c r="AQ790" i="5"/>
  <c r="AO790" i="5"/>
  <c r="AM790" i="5"/>
  <c r="AK790" i="5"/>
  <c r="AD790" i="5"/>
  <c r="CO790" i="5" s="1"/>
  <c r="AC790" i="5"/>
  <c r="AB790" i="5"/>
  <c r="AA790" i="5"/>
  <c r="Z790" i="5"/>
  <c r="BE790" i="5" s="1"/>
  <c r="BJ790" i="5" s="1"/>
  <c r="BN790" i="5" s="1"/>
  <c r="AK553" i="7"/>
  <c r="AJ553" i="7"/>
  <c r="AH553" i="7"/>
  <c r="J553" i="7"/>
  <c r="B553" i="7" s="1"/>
  <c r="AL553" i="7" s="1"/>
  <c r="Y594" i="6"/>
  <c r="V594" i="6"/>
  <c r="U594" i="6"/>
  <c r="AE790" i="2"/>
  <c r="AA790" i="2"/>
  <c r="Z790" i="2"/>
  <c r="X790" i="2"/>
  <c r="W790" i="2"/>
  <c r="P790" i="2"/>
  <c r="CR789" i="5"/>
  <c r="CL789" i="5"/>
  <c r="CI789" i="5"/>
  <c r="CE789" i="5"/>
  <c r="CD789" i="5"/>
  <c r="CC789" i="5"/>
  <c r="CB789" i="5"/>
  <c r="CA789" i="5"/>
  <c r="BZ789" i="5"/>
  <c r="BY789" i="5"/>
  <c r="BX789" i="5"/>
  <c r="BT789" i="5"/>
  <c r="BS789" i="5"/>
  <c r="BR789" i="5"/>
  <c r="BQ789" i="5"/>
  <c r="BM789" i="5"/>
  <c r="BL789" i="5"/>
  <c r="BH789" i="5"/>
  <c r="BF789" i="5"/>
  <c r="AX789" i="5"/>
  <c r="AU789" i="5"/>
  <c r="AS789" i="5"/>
  <c r="AQ789" i="5"/>
  <c r="AO789" i="5"/>
  <c r="AM789" i="5"/>
  <c r="AK789" i="5"/>
  <c r="AI789" i="5"/>
  <c r="CM789" i="5" s="1"/>
  <c r="AG789" i="5"/>
  <c r="CK789" i="5" s="1"/>
  <c r="AD789" i="5"/>
  <c r="CO789" i="5" s="1"/>
  <c r="AC789" i="5"/>
  <c r="AB789" i="5"/>
  <c r="AA789" i="5"/>
  <c r="Z789" i="5"/>
  <c r="BE789" i="5" s="1"/>
  <c r="BJ789" i="5" s="1"/>
  <c r="BN789" i="5" s="1"/>
  <c r="AK552" i="7"/>
  <c r="AJ552" i="7"/>
  <c r="AH552" i="7"/>
  <c r="J552" i="7"/>
  <c r="B552" i="7" s="1"/>
  <c r="AL552" i="7" s="1"/>
  <c r="Y593" i="6"/>
  <c r="V593" i="6"/>
  <c r="U593" i="6"/>
  <c r="AF87" i="2"/>
  <c r="AF88" i="2"/>
  <c r="AF89" i="2"/>
  <c r="AF90" i="2"/>
  <c r="AF91" i="2"/>
  <c r="AF92" i="2"/>
  <c r="AF93" i="2"/>
  <c r="AF94" i="2"/>
  <c r="AF95" i="2"/>
  <c r="AF96" i="2"/>
  <c r="AF97" i="2"/>
  <c r="AF98" i="2"/>
  <c r="AF99" i="2"/>
  <c r="AF100" i="2"/>
  <c r="AF101" i="2"/>
  <c r="AF102" i="2"/>
  <c r="AF103" i="2"/>
  <c r="AF104" i="2"/>
  <c r="AF105" i="2"/>
  <c r="AF106" i="2"/>
  <c r="AF107" i="2"/>
  <c r="AF108" i="2"/>
  <c r="AF109" i="2"/>
  <c r="AF110" i="2"/>
  <c r="AF111" i="2"/>
  <c r="AF112" i="2"/>
  <c r="AF113" i="2"/>
  <c r="AF114" i="2"/>
  <c r="AF115" i="2"/>
  <c r="AF116" i="2"/>
  <c r="AF117" i="2"/>
  <c r="AF118" i="2"/>
  <c r="AF119" i="2"/>
  <c r="AF120" i="2"/>
  <c r="AF121" i="2"/>
  <c r="AF122" i="2"/>
  <c r="AF123" i="2"/>
  <c r="AF124" i="2"/>
  <c r="AF125" i="2"/>
  <c r="AF126" i="2"/>
  <c r="AF127" i="2"/>
  <c r="AF128" i="2"/>
  <c r="AF129" i="2"/>
  <c r="AF130" i="2"/>
  <c r="AF131" i="2"/>
  <c r="AF132" i="2"/>
  <c r="AF133" i="2"/>
  <c r="AF134" i="2"/>
  <c r="AF135" i="2"/>
  <c r="AF136" i="2"/>
  <c r="AF137" i="2"/>
  <c r="AF138" i="2"/>
  <c r="AF139" i="2"/>
  <c r="AF140" i="2"/>
  <c r="AF141" i="2"/>
  <c r="AF142" i="2"/>
  <c r="AF143" i="2"/>
  <c r="AF144" i="2"/>
  <c r="AF145" i="2"/>
  <c r="AF146" i="2"/>
  <c r="AF147" i="2"/>
  <c r="AF148" i="2"/>
  <c r="AF149" i="2"/>
  <c r="AF150" i="2"/>
  <c r="AF151" i="2"/>
  <c r="AF152" i="2"/>
  <c r="AF153" i="2"/>
  <c r="AF154" i="2"/>
  <c r="AF155" i="2"/>
  <c r="AF156" i="2"/>
  <c r="AF157" i="2"/>
  <c r="AF158" i="2"/>
  <c r="AF159" i="2"/>
  <c r="AF160" i="2"/>
  <c r="AF161" i="2"/>
  <c r="AF162" i="2"/>
  <c r="AF163" i="2"/>
  <c r="AF164" i="2"/>
  <c r="AF165" i="2"/>
  <c r="AF166" i="2"/>
  <c r="AF167" i="2"/>
  <c r="AF168" i="2"/>
  <c r="AF169" i="2"/>
  <c r="AF170" i="2"/>
  <c r="AF171" i="2"/>
  <c r="AF172" i="2"/>
  <c r="AF173" i="2"/>
  <c r="AF174" i="2"/>
  <c r="AF175" i="2"/>
  <c r="AF176" i="2"/>
  <c r="AF177" i="2"/>
  <c r="AF178" i="2"/>
  <c r="AF179" i="2"/>
  <c r="AF180" i="2"/>
  <c r="AF181" i="2"/>
  <c r="AF182" i="2"/>
  <c r="AF183" i="2"/>
  <c r="AF184" i="2"/>
  <c r="AF185" i="2"/>
  <c r="AF186" i="2"/>
  <c r="AF187" i="2"/>
  <c r="AF188" i="2"/>
  <c r="AF189" i="2"/>
  <c r="AF190" i="2"/>
  <c r="AF191" i="2"/>
  <c r="AF192" i="2"/>
  <c r="AF193" i="2"/>
  <c r="AF194" i="2"/>
  <c r="AF195" i="2"/>
  <c r="AF196" i="2"/>
  <c r="AF197" i="2"/>
  <c r="AF198" i="2"/>
  <c r="AF199" i="2"/>
  <c r="AF200" i="2"/>
  <c r="AF201" i="2"/>
  <c r="AF202" i="2"/>
  <c r="AF203" i="2"/>
  <c r="AF204" i="2"/>
  <c r="AF205" i="2"/>
  <c r="AF206" i="2"/>
  <c r="AF207" i="2"/>
  <c r="AF208" i="2"/>
  <c r="AF209" i="2"/>
  <c r="AF210" i="2"/>
  <c r="AF211" i="2"/>
  <c r="AF212" i="2"/>
  <c r="AF213" i="2"/>
  <c r="AF214" i="2"/>
  <c r="AF215" i="2"/>
  <c r="AF216" i="2"/>
  <c r="AF217" i="2"/>
  <c r="AF218" i="2"/>
  <c r="AF219" i="2"/>
  <c r="AF220" i="2"/>
  <c r="AF221" i="2"/>
  <c r="AF222" i="2"/>
  <c r="AF223" i="2"/>
  <c r="AF224" i="2"/>
  <c r="AF225" i="2"/>
  <c r="AF226" i="2"/>
  <c r="AF227" i="2"/>
  <c r="AF228" i="2"/>
  <c r="AF229" i="2"/>
  <c r="AF230" i="2"/>
  <c r="AF231" i="2"/>
  <c r="AF232" i="2"/>
  <c r="AF233" i="2"/>
  <c r="AF234" i="2"/>
  <c r="AF235" i="2"/>
  <c r="AF236" i="2"/>
  <c r="AF237" i="2"/>
  <c r="AF238" i="2"/>
  <c r="AF239" i="2"/>
  <c r="AF240" i="2"/>
  <c r="AF241" i="2"/>
  <c r="AF242" i="2"/>
  <c r="AF243" i="2"/>
  <c r="AF244" i="2"/>
  <c r="AF245" i="2"/>
  <c r="AF246" i="2"/>
  <c r="AF247" i="2"/>
  <c r="AF248" i="2"/>
  <c r="AF249" i="2"/>
  <c r="AF250" i="2"/>
  <c r="AF251" i="2"/>
  <c r="AF252" i="2"/>
  <c r="AF253" i="2"/>
  <c r="AF254" i="2"/>
  <c r="AF255" i="2"/>
  <c r="AF256" i="2"/>
  <c r="AF257" i="2"/>
  <c r="AF258" i="2"/>
  <c r="AF259" i="2"/>
  <c r="AF260" i="2"/>
  <c r="AF261" i="2"/>
  <c r="AF262" i="2"/>
  <c r="AF263" i="2"/>
  <c r="AF264" i="2"/>
  <c r="AF265" i="2"/>
  <c r="AF266" i="2"/>
  <c r="AF267" i="2"/>
  <c r="AF268" i="2"/>
  <c r="AF269" i="2"/>
  <c r="AF270" i="2"/>
  <c r="AF271" i="2"/>
  <c r="AF272" i="2"/>
  <c r="AF273" i="2"/>
  <c r="AF274" i="2"/>
  <c r="AF275" i="2"/>
  <c r="AF276" i="2"/>
  <c r="AF277" i="2"/>
  <c r="AF278" i="2"/>
  <c r="AF279" i="2"/>
  <c r="AF280" i="2"/>
  <c r="AF281" i="2"/>
  <c r="AF282" i="2"/>
  <c r="AF283" i="2"/>
  <c r="AF284" i="2"/>
  <c r="AF285" i="2"/>
  <c r="AF286" i="2"/>
  <c r="AF287" i="2"/>
  <c r="AF288" i="2"/>
  <c r="AF289" i="2"/>
  <c r="AF290" i="2"/>
  <c r="AF291" i="2"/>
  <c r="AF292" i="2"/>
  <c r="AF293" i="2"/>
  <c r="AF294" i="2"/>
  <c r="AF295" i="2"/>
  <c r="AF296" i="2"/>
  <c r="AF297" i="2"/>
  <c r="AF298" i="2"/>
  <c r="AF299" i="2"/>
  <c r="AF300" i="2"/>
  <c r="AF301" i="2"/>
  <c r="AF302" i="2"/>
  <c r="AF303" i="2"/>
  <c r="AF304" i="2"/>
  <c r="AF305" i="2"/>
  <c r="AF306" i="2"/>
  <c r="AF307" i="2"/>
  <c r="AF308" i="2"/>
  <c r="AF309" i="2"/>
  <c r="AF310" i="2"/>
  <c r="AF311" i="2"/>
  <c r="AF312" i="2"/>
  <c r="AF313" i="2"/>
  <c r="AF314" i="2"/>
  <c r="AF315" i="2"/>
  <c r="AF316" i="2"/>
  <c r="AF317" i="2"/>
  <c r="AF318" i="2"/>
  <c r="AF319" i="2"/>
  <c r="AF320" i="2"/>
  <c r="AF321" i="2"/>
  <c r="AF322" i="2"/>
  <c r="AF323" i="2"/>
  <c r="AF324" i="2"/>
  <c r="AF325" i="2"/>
  <c r="AF326" i="2"/>
  <c r="AF327" i="2"/>
  <c r="AF328" i="2"/>
  <c r="AF329" i="2"/>
  <c r="AF330" i="2"/>
  <c r="AF331" i="2"/>
  <c r="AF332" i="2"/>
  <c r="AF333" i="2"/>
  <c r="AF334" i="2"/>
  <c r="AF335" i="2"/>
  <c r="AF336" i="2"/>
  <c r="AF337" i="2"/>
  <c r="AF338" i="2"/>
  <c r="AF339" i="2"/>
  <c r="AF340" i="2"/>
  <c r="AF341" i="2"/>
  <c r="AF342" i="2"/>
  <c r="AF343" i="2"/>
  <c r="AF344" i="2"/>
  <c r="AF345" i="2"/>
  <c r="AF346" i="2"/>
  <c r="AF347" i="2"/>
  <c r="AF348" i="2"/>
  <c r="AF349" i="2"/>
  <c r="AF350" i="2"/>
  <c r="AF351" i="2"/>
  <c r="AF352" i="2"/>
  <c r="AF353" i="2"/>
  <c r="AF354" i="2"/>
  <c r="AF355" i="2"/>
  <c r="AF356" i="2"/>
  <c r="AF357" i="2"/>
  <c r="AF358" i="2"/>
  <c r="AF359" i="2"/>
  <c r="AF360" i="2"/>
  <c r="AF361" i="2"/>
  <c r="AF362" i="2"/>
  <c r="AF363" i="2"/>
  <c r="AF364" i="2"/>
  <c r="AF365" i="2"/>
  <c r="AF366" i="2"/>
  <c r="AF367" i="2"/>
  <c r="AF368" i="2"/>
  <c r="AF369" i="2"/>
  <c r="AF370" i="2"/>
  <c r="AF371" i="2"/>
  <c r="AF372" i="2"/>
  <c r="AF373" i="2"/>
  <c r="AF374" i="2"/>
  <c r="AF375" i="2"/>
  <c r="AF376" i="2"/>
  <c r="AF377" i="2"/>
  <c r="AF378" i="2"/>
  <c r="AF379" i="2"/>
  <c r="AF380" i="2"/>
  <c r="AF381" i="2"/>
  <c r="AF382" i="2"/>
  <c r="AF383" i="2"/>
  <c r="AF384" i="2"/>
  <c r="AF385" i="2"/>
  <c r="AF386" i="2"/>
  <c r="AF387" i="2"/>
  <c r="AF388" i="2"/>
  <c r="AF389" i="2"/>
  <c r="AF390" i="2"/>
  <c r="AF391" i="2"/>
  <c r="AF392" i="2"/>
  <c r="AF393" i="2"/>
  <c r="AF394" i="2"/>
  <c r="AF395" i="2"/>
  <c r="AF396" i="2"/>
  <c r="AF397" i="2"/>
  <c r="AF398" i="2"/>
  <c r="AF399" i="2"/>
  <c r="AF400" i="2"/>
  <c r="AF401" i="2"/>
  <c r="AF402" i="2"/>
  <c r="AF77" i="2"/>
  <c r="AF78" i="2"/>
  <c r="AF79" i="2"/>
  <c r="AF80" i="2"/>
  <c r="AF81" i="2"/>
  <c r="AF82" i="2"/>
  <c r="AF83" i="2"/>
  <c r="AF84" i="2"/>
  <c r="AF85" i="2"/>
  <c r="AF86" i="2"/>
  <c r="AF72" i="2"/>
  <c r="AF73" i="2"/>
  <c r="AF74" i="2"/>
  <c r="AF75" i="2"/>
  <c r="AF76" i="2"/>
  <c r="AE789" i="2"/>
  <c r="AA789" i="2"/>
  <c r="Z789" i="2"/>
  <c r="X789" i="2"/>
  <c r="W789" i="2"/>
  <c r="AE788" i="2"/>
  <c r="AA788" i="2"/>
  <c r="Z788" i="2"/>
  <c r="X788" i="2"/>
  <c r="W788" i="2"/>
  <c r="P789" i="2"/>
  <c r="CR788" i="5"/>
  <c r="CL788" i="5"/>
  <c r="CI788" i="5"/>
  <c r="CE788" i="5"/>
  <c r="CD788" i="5"/>
  <c r="CC788" i="5"/>
  <c r="CB788" i="5"/>
  <c r="CA788" i="5"/>
  <c r="BZ788" i="5"/>
  <c r="BY788" i="5"/>
  <c r="BX788" i="5"/>
  <c r="BT788" i="5"/>
  <c r="BS788" i="5"/>
  <c r="BR788" i="5"/>
  <c r="BQ788" i="5"/>
  <c r="BM788" i="5"/>
  <c r="BL788" i="5"/>
  <c r="BH788" i="5"/>
  <c r="BF788" i="5"/>
  <c r="AX788" i="5"/>
  <c r="AI788" i="5"/>
  <c r="CM788" i="5" s="1"/>
  <c r="AG788" i="5"/>
  <c r="CK788" i="5" s="1"/>
  <c r="AQ788" i="5"/>
  <c r="AO788" i="5"/>
  <c r="AM788" i="5"/>
  <c r="AK788" i="5"/>
  <c r="AU788" i="5"/>
  <c r="AS788" i="5"/>
  <c r="AD788" i="5"/>
  <c r="CJ788" i="5" s="1"/>
  <c r="AC788" i="5"/>
  <c r="AB788" i="5"/>
  <c r="AA788" i="5"/>
  <c r="Z788" i="5"/>
  <c r="BE788" i="5" s="1"/>
  <c r="BJ788" i="5" s="1"/>
  <c r="BN788" i="5" s="1"/>
  <c r="AK551" i="7"/>
  <c r="AJ551" i="7"/>
  <c r="AH551" i="7"/>
  <c r="J551" i="7"/>
  <c r="B551" i="7" s="1"/>
  <c r="AL551" i="7" s="1"/>
  <c r="Y592" i="6"/>
  <c r="V592" i="6"/>
  <c r="U592" i="6"/>
  <c r="P788" i="2"/>
  <c r="CR787" i="5"/>
  <c r="CL787" i="5"/>
  <c r="CI787" i="5"/>
  <c r="CE787" i="5"/>
  <c r="CD787" i="5"/>
  <c r="CC787" i="5"/>
  <c r="CB787" i="5"/>
  <c r="CA787" i="5"/>
  <c r="BZ787" i="5"/>
  <c r="BY787" i="5"/>
  <c r="BX787" i="5"/>
  <c r="BT787" i="5"/>
  <c r="BS787" i="5"/>
  <c r="BR787" i="5"/>
  <c r="BQ787" i="5"/>
  <c r="BM787" i="5"/>
  <c r="BL787" i="5"/>
  <c r="BH787" i="5"/>
  <c r="BF787" i="5"/>
  <c r="AX787" i="5"/>
  <c r="AU787" i="5"/>
  <c r="AS787" i="5"/>
  <c r="AQ787" i="5"/>
  <c r="AO787" i="5"/>
  <c r="AM787" i="5"/>
  <c r="AK787" i="5"/>
  <c r="AI787" i="5"/>
  <c r="CM787" i="5" s="1"/>
  <c r="AG787" i="5"/>
  <c r="CK787" i="5" s="1"/>
  <c r="AD787" i="5"/>
  <c r="AC787" i="5"/>
  <c r="AB787" i="5"/>
  <c r="AA787" i="5"/>
  <c r="Z787" i="5"/>
  <c r="CN787" i="5" s="1"/>
  <c r="J550" i="7"/>
  <c r="B550" i="7" s="1"/>
  <c r="AL550" i="7" s="1"/>
  <c r="AK550" i="7"/>
  <c r="AJ550" i="7"/>
  <c r="AH550" i="7"/>
  <c r="Y591" i="6"/>
  <c r="V591" i="6"/>
  <c r="U591" i="6"/>
  <c r="AE787" i="2"/>
  <c r="AA787" i="2"/>
  <c r="Z787" i="2"/>
  <c r="X787" i="2"/>
  <c r="W787" i="2"/>
  <c r="P787" i="2"/>
  <c r="CR786" i="5"/>
  <c r="CL786" i="5"/>
  <c r="CI786" i="5"/>
  <c r="CE786" i="5"/>
  <c r="CD786" i="5"/>
  <c r="CC786" i="5"/>
  <c r="CB786" i="5"/>
  <c r="CA786" i="5"/>
  <c r="BZ786" i="5"/>
  <c r="BY786" i="5"/>
  <c r="BX786" i="5"/>
  <c r="BT786" i="5"/>
  <c r="BS786" i="5"/>
  <c r="BR786" i="5"/>
  <c r="BQ786" i="5"/>
  <c r="BM786" i="5"/>
  <c r="BL786" i="5"/>
  <c r="BH786" i="5"/>
  <c r="BF786" i="5"/>
  <c r="AX786" i="5"/>
  <c r="AU786" i="5"/>
  <c r="AS786" i="5"/>
  <c r="AQ786" i="5"/>
  <c r="AO786" i="5"/>
  <c r="AM786" i="5"/>
  <c r="AK786" i="5"/>
  <c r="AI786" i="5"/>
  <c r="CQ786" i="5" s="1"/>
  <c r="AG786" i="5"/>
  <c r="CK786" i="5" s="1"/>
  <c r="AD786" i="5"/>
  <c r="CO786" i="5" s="1"/>
  <c r="AC786" i="5"/>
  <c r="AB786" i="5"/>
  <c r="AA786" i="5"/>
  <c r="Z786" i="5"/>
  <c r="CP786" i="5" s="1"/>
  <c r="AK549" i="7"/>
  <c r="AJ549" i="7"/>
  <c r="AH549" i="7"/>
  <c r="J549" i="7"/>
  <c r="B549" i="7" s="1"/>
  <c r="AL549" i="7" s="1"/>
  <c r="Y590" i="6"/>
  <c r="V590" i="6"/>
  <c r="U590" i="6"/>
  <c r="CU789" i="5" l="1"/>
  <c r="CU791" i="5"/>
  <c r="CU787" i="5"/>
  <c r="CU786" i="5"/>
  <c r="CU788" i="5"/>
  <c r="CU790" i="5"/>
  <c r="CT790" i="5"/>
  <c r="CH790" i="5"/>
  <c r="CS787" i="5"/>
  <c r="CG787" i="5"/>
  <c r="CS789" i="5"/>
  <c r="CG789" i="5"/>
  <c r="CS788" i="5"/>
  <c r="CG788" i="5"/>
  <c r="CS791" i="5"/>
  <c r="CG791" i="5"/>
  <c r="CS786" i="5"/>
  <c r="CG786" i="5"/>
  <c r="CT787" i="5"/>
  <c r="CH787" i="5"/>
  <c r="CT789" i="5"/>
  <c r="CH789" i="5"/>
  <c r="CT791" i="5"/>
  <c r="CH791" i="5"/>
  <c r="CT786" i="5"/>
  <c r="CH786" i="5"/>
  <c r="CS790" i="5"/>
  <c r="CG790" i="5"/>
  <c r="CT788" i="5"/>
  <c r="CH788" i="5"/>
  <c r="BK790" i="5"/>
  <c r="BE791" i="5"/>
  <c r="BJ791" i="5" s="1"/>
  <c r="BN791" i="5" s="1"/>
  <c r="AI554" i="7"/>
  <c r="AI553" i="7"/>
  <c r="CN791" i="5"/>
  <c r="CM791" i="5"/>
  <c r="BV791" i="5"/>
  <c r="CO791" i="5"/>
  <c r="BK791" i="5"/>
  <c r="BV790" i="5"/>
  <c r="CN790" i="5"/>
  <c r="BK788" i="5"/>
  <c r="CN789" i="5"/>
  <c r="CM790" i="5"/>
  <c r="CP790" i="5"/>
  <c r="BV789" i="5"/>
  <c r="CJ790" i="5"/>
  <c r="BK789" i="5"/>
  <c r="CJ789" i="5"/>
  <c r="AI552" i="7"/>
  <c r="AI551" i="7"/>
  <c r="CP789" i="5"/>
  <c r="CQ789" i="5"/>
  <c r="CP788" i="5"/>
  <c r="BV788" i="5"/>
  <c r="CQ788" i="5"/>
  <c r="BV786" i="5"/>
  <c r="CN788" i="5"/>
  <c r="CQ787" i="5"/>
  <c r="CO788" i="5"/>
  <c r="AI550" i="7"/>
  <c r="AI549" i="7"/>
  <c r="CP787" i="5"/>
  <c r="BE787" i="5"/>
  <c r="BJ787" i="5" s="1"/>
  <c r="BN787" i="5" s="1"/>
  <c r="BV787" i="5"/>
  <c r="CO787" i="5"/>
  <c r="CJ787" i="5"/>
  <c r="BK787" i="5"/>
  <c r="CN786" i="5"/>
  <c r="BE786" i="5"/>
  <c r="BJ786" i="5" s="1"/>
  <c r="BN786" i="5" s="1"/>
  <c r="CM786" i="5"/>
  <c r="CJ786" i="5"/>
  <c r="BK786" i="5"/>
  <c r="Y589" i="6"/>
  <c r="V589" i="6"/>
  <c r="U589" i="6"/>
  <c r="AI785" i="5"/>
  <c r="CM785" i="5" s="1"/>
  <c r="AG785" i="5"/>
  <c r="CK785" i="5" s="1"/>
  <c r="AE786" i="2"/>
  <c r="AA786" i="2"/>
  <c r="Z786" i="2"/>
  <c r="X786" i="2"/>
  <c r="W786" i="2"/>
  <c r="P786" i="2"/>
  <c r="J548" i="7"/>
  <c r="B548" i="7" s="1"/>
  <c r="AL548" i="7" s="1"/>
  <c r="AK548" i="7"/>
  <c r="AJ548" i="7"/>
  <c r="AH548" i="7"/>
  <c r="CR785" i="5"/>
  <c r="CL785" i="5"/>
  <c r="CI785" i="5"/>
  <c r="CE785" i="5"/>
  <c r="CD785" i="5"/>
  <c r="CC785" i="5"/>
  <c r="CB785" i="5"/>
  <c r="CA785" i="5"/>
  <c r="BZ785" i="5"/>
  <c r="BY785" i="5"/>
  <c r="BX785" i="5"/>
  <c r="BT785" i="5"/>
  <c r="BS785" i="5"/>
  <c r="BR785" i="5"/>
  <c r="BQ785" i="5"/>
  <c r="BM785" i="5"/>
  <c r="BL785" i="5"/>
  <c r="BH785" i="5"/>
  <c r="BF785" i="5"/>
  <c r="AX785" i="5"/>
  <c r="AU785" i="5"/>
  <c r="AS785" i="5"/>
  <c r="AQ785" i="5"/>
  <c r="AO785" i="5"/>
  <c r="AM785" i="5"/>
  <c r="AK785" i="5"/>
  <c r="AD785" i="5"/>
  <c r="AC785" i="5"/>
  <c r="AB785" i="5"/>
  <c r="AA785" i="5"/>
  <c r="Z785" i="5"/>
  <c r="BE785" i="5" s="1"/>
  <c r="BJ785" i="5" s="1"/>
  <c r="BN785" i="5" s="1"/>
  <c r="AI784" i="5"/>
  <c r="CQ784" i="5" s="1"/>
  <c r="AG784" i="5"/>
  <c r="CK784" i="5" s="1"/>
  <c r="AS784" i="5"/>
  <c r="AU784" i="5"/>
  <c r="CR784" i="5"/>
  <c r="CL784" i="5"/>
  <c r="CI784" i="5"/>
  <c r="CE784" i="5"/>
  <c r="CD784" i="5"/>
  <c r="CC784" i="5"/>
  <c r="CB784" i="5"/>
  <c r="CA784" i="5"/>
  <c r="BZ784" i="5"/>
  <c r="BY784" i="5"/>
  <c r="BX784" i="5"/>
  <c r="BT784" i="5"/>
  <c r="BS784" i="5"/>
  <c r="BR784" i="5"/>
  <c r="BQ784" i="5"/>
  <c r="BM784" i="5"/>
  <c r="BL784" i="5"/>
  <c r="BH784" i="5"/>
  <c r="BF784" i="5"/>
  <c r="AX784" i="5"/>
  <c r="AQ784" i="5"/>
  <c r="AO784" i="5"/>
  <c r="AM784" i="5"/>
  <c r="AK784" i="5"/>
  <c r="AD784" i="5"/>
  <c r="CJ784" i="5" s="1"/>
  <c r="AC784" i="5"/>
  <c r="AB784" i="5"/>
  <c r="AA784" i="5"/>
  <c r="Z784" i="5"/>
  <c r="CN784" i="5" s="1"/>
  <c r="J547" i="7"/>
  <c r="B547" i="7" s="1"/>
  <c r="AL547" i="7" s="1"/>
  <c r="AK547" i="7"/>
  <c r="AJ547" i="7"/>
  <c r="AH547" i="7"/>
  <c r="Y588" i="6"/>
  <c r="V588" i="6"/>
  <c r="U588" i="6"/>
  <c r="AE785" i="2"/>
  <c r="AA785" i="2"/>
  <c r="Z785" i="2"/>
  <c r="X785" i="2"/>
  <c r="W785" i="2"/>
  <c r="P785" i="2"/>
  <c r="AI783" i="5"/>
  <c r="CQ783" i="5" s="1"/>
  <c r="AG783" i="5"/>
  <c r="CK783" i="5" s="1"/>
  <c r="AE784" i="2"/>
  <c r="AA784" i="2"/>
  <c r="Z784" i="2"/>
  <c r="X784" i="2"/>
  <c r="W784" i="2"/>
  <c r="P784" i="2"/>
  <c r="CR783" i="5"/>
  <c r="CL783" i="5"/>
  <c r="CI783" i="5"/>
  <c r="CE783" i="5"/>
  <c r="CD783" i="5"/>
  <c r="CC783" i="5"/>
  <c r="CB783" i="5"/>
  <c r="CA783" i="5"/>
  <c r="BZ783" i="5"/>
  <c r="BY783" i="5"/>
  <c r="BX783" i="5"/>
  <c r="BT783" i="5"/>
  <c r="BS783" i="5"/>
  <c r="BR783" i="5"/>
  <c r="BQ783" i="5"/>
  <c r="BM783" i="5"/>
  <c r="BL783" i="5"/>
  <c r="BH783" i="5"/>
  <c r="BF783" i="5"/>
  <c r="AX783" i="5"/>
  <c r="AU783" i="5"/>
  <c r="AS783" i="5"/>
  <c r="AQ783" i="5"/>
  <c r="AO783" i="5"/>
  <c r="AM783" i="5"/>
  <c r="AK783" i="5"/>
  <c r="AD783" i="5"/>
  <c r="AC783" i="5"/>
  <c r="AB783" i="5"/>
  <c r="AA783" i="5"/>
  <c r="Z783" i="5"/>
  <c r="CP783" i="5" s="1"/>
  <c r="AK546" i="7"/>
  <c r="AJ546" i="7"/>
  <c r="AH546" i="7"/>
  <c r="J546" i="7"/>
  <c r="B546" i="7" s="1"/>
  <c r="AL546" i="7" s="1"/>
  <c r="Y587" i="6"/>
  <c r="V587" i="6"/>
  <c r="U587" i="6"/>
  <c r="CR782" i="5"/>
  <c r="CL782" i="5"/>
  <c r="CI782" i="5"/>
  <c r="CE782" i="5"/>
  <c r="CD782" i="5"/>
  <c r="CC782" i="5"/>
  <c r="CB782" i="5"/>
  <c r="CA782" i="5"/>
  <c r="BZ782" i="5"/>
  <c r="BY782" i="5"/>
  <c r="BX782" i="5"/>
  <c r="BT782" i="5"/>
  <c r="BS782" i="5"/>
  <c r="BR782" i="5"/>
  <c r="BQ782" i="5"/>
  <c r="BM782" i="5"/>
  <c r="BL782" i="5"/>
  <c r="BH782" i="5"/>
  <c r="BF782" i="5"/>
  <c r="AX782" i="5"/>
  <c r="AI782" i="5"/>
  <c r="CM782" i="5" s="1"/>
  <c r="AG782" i="5"/>
  <c r="CK782" i="5" s="1"/>
  <c r="Y586" i="6"/>
  <c r="V586" i="6"/>
  <c r="U586" i="6"/>
  <c r="AK545" i="7"/>
  <c r="AJ545" i="7"/>
  <c r="AH545" i="7"/>
  <c r="J545" i="7"/>
  <c r="B545" i="7" s="1"/>
  <c r="AL545" i="7" s="1"/>
  <c r="AE783" i="2"/>
  <c r="AA783" i="2"/>
  <c r="Z783" i="2"/>
  <c r="X783" i="2"/>
  <c r="W783" i="2"/>
  <c r="P783" i="2"/>
  <c r="AQ782" i="5"/>
  <c r="AO782" i="5"/>
  <c r="AM782" i="5"/>
  <c r="AK782" i="5"/>
  <c r="AU782" i="5"/>
  <c r="AS782" i="5"/>
  <c r="AD782" i="5"/>
  <c r="AC782" i="5"/>
  <c r="AB782" i="5"/>
  <c r="AA782" i="5"/>
  <c r="Z782" i="5"/>
  <c r="CP782" i="5" s="1"/>
  <c r="AE782" i="2"/>
  <c r="AA782" i="2"/>
  <c r="Z782" i="2"/>
  <c r="X782" i="2"/>
  <c r="W782" i="2"/>
  <c r="P782" i="2"/>
  <c r="AK544" i="7"/>
  <c r="AJ544" i="7"/>
  <c r="AH544" i="7"/>
  <c r="J544" i="7"/>
  <c r="B544" i="7" s="1"/>
  <c r="AL544" i="7" s="1"/>
  <c r="Y585" i="6"/>
  <c r="V585" i="6"/>
  <c r="U585" i="6"/>
  <c r="CR781" i="5"/>
  <c r="CL781" i="5"/>
  <c r="CI781" i="5"/>
  <c r="CE781" i="5"/>
  <c r="CD781" i="5"/>
  <c r="CC781" i="5"/>
  <c r="CB781" i="5"/>
  <c r="CA781" i="5"/>
  <c r="BZ781" i="5"/>
  <c r="BY781" i="5"/>
  <c r="BX781" i="5"/>
  <c r="BT781" i="5"/>
  <c r="BS781" i="5"/>
  <c r="BR781" i="5"/>
  <c r="BQ781" i="5"/>
  <c r="BM781" i="5"/>
  <c r="BL781" i="5"/>
  <c r="BH781" i="5"/>
  <c r="BF781" i="5"/>
  <c r="AX781" i="5"/>
  <c r="AU781" i="5"/>
  <c r="AS781" i="5"/>
  <c r="AQ781" i="5"/>
  <c r="AO781" i="5"/>
  <c r="AM781" i="5"/>
  <c r="AK781" i="5"/>
  <c r="AI781" i="5"/>
  <c r="CM781" i="5" s="1"/>
  <c r="AG781" i="5"/>
  <c r="CK781" i="5" s="1"/>
  <c r="AD781" i="5"/>
  <c r="AC781" i="5"/>
  <c r="AB781" i="5"/>
  <c r="AA781" i="5"/>
  <c r="Z781" i="5"/>
  <c r="CP781" i="5" s="1"/>
  <c r="CU781" i="5" l="1"/>
  <c r="CU784" i="5"/>
  <c r="CU785" i="5"/>
  <c r="CU782" i="5"/>
  <c r="CU783" i="5"/>
  <c r="CS783" i="5"/>
  <c r="CG783" i="5"/>
  <c r="CT782" i="5"/>
  <c r="CH782" i="5"/>
  <c r="CT784" i="5"/>
  <c r="CH784" i="5"/>
  <c r="CT781" i="5"/>
  <c r="CH781" i="5"/>
  <c r="CT783" i="5"/>
  <c r="CH783" i="5"/>
  <c r="CT785" i="5"/>
  <c r="CH785" i="5"/>
  <c r="CS784" i="5"/>
  <c r="CG784" i="5"/>
  <c r="CS781" i="5"/>
  <c r="CG781" i="5"/>
  <c r="CS782" i="5"/>
  <c r="CG782" i="5"/>
  <c r="CS785" i="5"/>
  <c r="CG785" i="5"/>
  <c r="AI548" i="7"/>
  <c r="AI545" i="7"/>
  <c r="BK785" i="5"/>
  <c r="BE784" i="5"/>
  <c r="BJ784" i="5" s="1"/>
  <c r="BN784" i="5" s="1"/>
  <c r="BK782" i="5"/>
  <c r="CN785" i="5"/>
  <c r="CO785" i="5"/>
  <c r="CM784" i="5"/>
  <c r="CP785" i="5"/>
  <c r="CP784" i="5"/>
  <c r="AI544" i="7"/>
  <c r="CQ785" i="5"/>
  <c r="BV785" i="5"/>
  <c r="CJ785" i="5"/>
  <c r="AI546" i="7"/>
  <c r="BV784" i="5"/>
  <c r="CO784" i="5"/>
  <c r="BK784" i="5"/>
  <c r="AI547" i="7"/>
  <c r="CM783" i="5"/>
  <c r="CN783" i="5"/>
  <c r="BE783" i="5"/>
  <c r="BJ783" i="5" s="1"/>
  <c r="BN783" i="5" s="1"/>
  <c r="BE781" i="5"/>
  <c r="BJ781" i="5" s="1"/>
  <c r="BN781" i="5" s="1"/>
  <c r="CQ782" i="5"/>
  <c r="BV783" i="5"/>
  <c r="CO783" i="5"/>
  <c r="CJ783" i="5"/>
  <c r="BK783" i="5"/>
  <c r="CJ782" i="5"/>
  <c r="CQ781" i="5"/>
  <c r="BE782" i="5"/>
  <c r="BJ782" i="5" s="1"/>
  <c r="BN782" i="5" s="1"/>
  <c r="CN782" i="5"/>
  <c r="CO782" i="5"/>
  <c r="BV782" i="5"/>
  <c r="CN781" i="5"/>
  <c r="CO781" i="5"/>
  <c r="BV781" i="5"/>
  <c r="CJ781" i="5"/>
  <c r="BK781" i="5"/>
  <c r="AE781" i="2" l="1"/>
  <c r="AA781" i="2"/>
  <c r="Z781" i="2"/>
  <c r="X781" i="2"/>
  <c r="W781" i="2"/>
  <c r="P781" i="2"/>
  <c r="CR780" i="5"/>
  <c r="CL780" i="5"/>
  <c r="CI780" i="5"/>
  <c r="CE780" i="5"/>
  <c r="CD780" i="5"/>
  <c r="CC780" i="5"/>
  <c r="CB780" i="5"/>
  <c r="CA780" i="5"/>
  <c r="BZ780" i="5"/>
  <c r="BY780" i="5"/>
  <c r="BX780" i="5"/>
  <c r="BT780" i="5"/>
  <c r="BS780" i="5"/>
  <c r="BR780" i="5"/>
  <c r="BQ780" i="5"/>
  <c r="BM780" i="5"/>
  <c r="BL780" i="5"/>
  <c r="BH780" i="5"/>
  <c r="BF780" i="5"/>
  <c r="AX780" i="5"/>
  <c r="AU780" i="5"/>
  <c r="AS780" i="5"/>
  <c r="AQ780" i="5"/>
  <c r="AO780" i="5"/>
  <c r="AM780" i="5"/>
  <c r="AK780" i="5"/>
  <c r="AI780" i="5"/>
  <c r="CQ780" i="5" s="1"/>
  <c r="AG780" i="5"/>
  <c r="CK780" i="5" s="1"/>
  <c r="AD780" i="5"/>
  <c r="BV780" i="5" s="1"/>
  <c r="AC780" i="5"/>
  <c r="AB780" i="5"/>
  <c r="AA780" i="5"/>
  <c r="Z780" i="5"/>
  <c r="CP780" i="5" s="1"/>
  <c r="AK543" i="7"/>
  <c r="AJ543" i="7"/>
  <c r="AH543" i="7"/>
  <c r="J543" i="7"/>
  <c r="B543" i="7" s="1"/>
  <c r="AL543" i="7" s="1"/>
  <c r="Y584" i="6"/>
  <c r="V584" i="6"/>
  <c r="U584" i="6"/>
  <c r="AE780" i="2"/>
  <c r="AA780" i="2"/>
  <c r="Z780" i="2"/>
  <c r="X780" i="2"/>
  <c r="W780" i="2"/>
  <c r="P780" i="2"/>
  <c r="AI779" i="5"/>
  <c r="CQ779" i="5" s="1"/>
  <c r="AG779" i="5"/>
  <c r="CK779" i="5" s="1"/>
  <c r="AU779" i="5"/>
  <c r="AS779" i="5"/>
  <c r="AQ779" i="5"/>
  <c r="AO779" i="5"/>
  <c r="AM779" i="5"/>
  <c r="AK779" i="5"/>
  <c r="CR779" i="5"/>
  <c r="CL779" i="5"/>
  <c r="CI779" i="5"/>
  <c r="CE779" i="5"/>
  <c r="CD779" i="5"/>
  <c r="CC779" i="5"/>
  <c r="CB779" i="5"/>
  <c r="CA779" i="5"/>
  <c r="BZ779" i="5"/>
  <c r="BY779" i="5"/>
  <c r="BX779" i="5"/>
  <c r="BT779" i="5"/>
  <c r="BS779" i="5"/>
  <c r="BR779" i="5"/>
  <c r="BQ779" i="5"/>
  <c r="BM779" i="5"/>
  <c r="BL779" i="5"/>
  <c r="BH779" i="5"/>
  <c r="BF779" i="5"/>
  <c r="AX779" i="5"/>
  <c r="AD779" i="5"/>
  <c r="AC779" i="5"/>
  <c r="AB779" i="5"/>
  <c r="AA779" i="5"/>
  <c r="Z779" i="5"/>
  <c r="CP779" i="5" s="1"/>
  <c r="AK542" i="7"/>
  <c r="AJ542" i="7"/>
  <c r="AH542" i="7"/>
  <c r="J542" i="7"/>
  <c r="B542" i="7" s="1"/>
  <c r="AL542" i="7" s="1"/>
  <c r="Y583" i="6"/>
  <c r="V583" i="6"/>
  <c r="U583" i="6"/>
  <c r="CR778" i="5"/>
  <c r="CL778" i="5"/>
  <c r="CI778" i="5"/>
  <c r="CE778" i="5"/>
  <c r="CD778" i="5"/>
  <c r="CC778" i="5"/>
  <c r="CB778" i="5"/>
  <c r="CA778" i="5"/>
  <c r="BZ778" i="5"/>
  <c r="BY778" i="5"/>
  <c r="BX778" i="5"/>
  <c r="BT778" i="5"/>
  <c r="BS778" i="5"/>
  <c r="BR778" i="5"/>
  <c r="BQ778" i="5"/>
  <c r="BM778" i="5"/>
  <c r="BL778" i="5"/>
  <c r="BH778" i="5"/>
  <c r="BF778" i="5"/>
  <c r="AX778" i="5"/>
  <c r="AU778" i="5"/>
  <c r="AS778" i="5"/>
  <c r="AQ778" i="5"/>
  <c r="AO778" i="5"/>
  <c r="AM778" i="5"/>
  <c r="AK778" i="5"/>
  <c r="AI778" i="5"/>
  <c r="CM778" i="5" s="1"/>
  <c r="AG778" i="5"/>
  <c r="CK778" i="5" s="1"/>
  <c r="AD778" i="5"/>
  <c r="CJ778" i="5" s="1"/>
  <c r="AC778" i="5"/>
  <c r="AB778" i="5"/>
  <c r="AA778" i="5"/>
  <c r="Z778" i="5"/>
  <c r="CN778" i="5" s="1"/>
  <c r="Y582" i="6"/>
  <c r="V582" i="6"/>
  <c r="U582" i="6"/>
  <c r="AK541" i="7"/>
  <c r="AJ541" i="7"/>
  <c r="AH541" i="7"/>
  <c r="J541" i="7"/>
  <c r="B541" i="7" s="1"/>
  <c r="AL541" i="7" s="1"/>
  <c r="AE779" i="2"/>
  <c r="AA779" i="2"/>
  <c r="Z779" i="2"/>
  <c r="X779" i="2"/>
  <c r="W779" i="2"/>
  <c r="P779" i="2"/>
  <c r="AE778" i="2"/>
  <c r="AA778" i="2"/>
  <c r="Z778" i="2"/>
  <c r="X778" i="2"/>
  <c r="W778" i="2"/>
  <c r="CR777" i="5"/>
  <c r="CL777" i="5"/>
  <c r="CI777" i="5"/>
  <c r="CE777" i="5"/>
  <c r="CD777" i="5"/>
  <c r="CC777" i="5"/>
  <c r="CB777" i="5"/>
  <c r="CA777" i="5"/>
  <c r="BZ777" i="5"/>
  <c r="BY777" i="5"/>
  <c r="BX777" i="5"/>
  <c r="BT777" i="5"/>
  <c r="BS777" i="5"/>
  <c r="BR777" i="5"/>
  <c r="BQ777" i="5"/>
  <c r="BM777" i="5"/>
  <c r="BL777" i="5"/>
  <c r="BH777" i="5"/>
  <c r="BF777" i="5"/>
  <c r="AX777" i="5"/>
  <c r="AU777" i="5"/>
  <c r="AS777" i="5"/>
  <c r="AI777" i="5"/>
  <c r="CQ777" i="5" s="1"/>
  <c r="AI776" i="5"/>
  <c r="CM776" i="5" s="1"/>
  <c r="AI775" i="5"/>
  <c r="CQ775" i="5" s="1"/>
  <c r="AI774" i="5"/>
  <c r="CQ774" i="5" s="1"/>
  <c r="AI773" i="5"/>
  <c r="CQ773" i="5" s="1"/>
  <c r="AI772" i="5"/>
  <c r="AI771" i="5"/>
  <c r="AI770" i="5"/>
  <c r="AI769" i="5"/>
  <c r="AI768" i="5"/>
  <c r="AI767" i="5"/>
  <c r="AI766" i="5"/>
  <c r="AI765" i="5"/>
  <c r="AI764" i="5"/>
  <c r="AI763" i="5"/>
  <c r="AI762" i="5"/>
  <c r="AI761" i="5"/>
  <c r="AI760" i="5"/>
  <c r="AI759" i="5"/>
  <c r="AI758" i="5"/>
  <c r="AI757" i="5"/>
  <c r="AI756" i="5"/>
  <c r="AI755" i="5"/>
  <c r="AI754" i="5"/>
  <c r="AI753" i="5"/>
  <c r="AI752" i="5"/>
  <c r="AI751" i="5"/>
  <c r="AI750" i="5"/>
  <c r="AI749" i="5"/>
  <c r="AI748" i="5"/>
  <c r="AI747" i="5"/>
  <c r="AI746" i="5"/>
  <c r="AI745" i="5"/>
  <c r="AI744" i="5"/>
  <c r="AI743" i="5"/>
  <c r="AI742" i="5"/>
  <c r="AI741" i="5"/>
  <c r="AI740" i="5"/>
  <c r="AI739" i="5"/>
  <c r="AI738" i="5"/>
  <c r="AI737" i="5"/>
  <c r="AI736" i="5"/>
  <c r="AI735" i="5"/>
  <c r="AI734" i="5"/>
  <c r="AI733" i="5"/>
  <c r="AI732" i="5"/>
  <c r="AI731" i="5"/>
  <c r="AI730" i="5"/>
  <c r="AI729" i="5"/>
  <c r="AI728" i="5"/>
  <c r="AI727" i="5"/>
  <c r="AI726" i="5"/>
  <c r="AI725" i="5"/>
  <c r="AI724" i="5"/>
  <c r="AI723" i="5"/>
  <c r="AI722" i="5"/>
  <c r="AI721" i="5"/>
  <c r="AI720" i="5"/>
  <c r="AI719" i="5"/>
  <c r="AI718" i="5"/>
  <c r="AI717" i="5"/>
  <c r="AI716" i="5"/>
  <c r="AI715" i="5"/>
  <c r="AI714" i="5"/>
  <c r="AI713" i="5"/>
  <c r="AI712" i="5"/>
  <c r="AI711" i="5"/>
  <c r="AI710" i="5"/>
  <c r="AG777" i="5"/>
  <c r="CK777" i="5" s="1"/>
  <c r="AQ777" i="5"/>
  <c r="AO777" i="5"/>
  <c r="AM777" i="5"/>
  <c r="AK777" i="5"/>
  <c r="P778" i="2"/>
  <c r="AD777" i="5"/>
  <c r="CO777" i="5" s="1"/>
  <c r="AC777" i="5"/>
  <c r="AB777" i="5"/>
  <c r="AA777" i="5"/>
  <c r="Z777" i="5"/>
  <c r="CP777" i="5" s="1"/>
  <c r="AK540" i="7"/>
  <c r="AJ540" i="7"/>
  <c r="AH540" i="7"/>
  <c r="J540" i="7"/>
  <c r="B540" i="7" s="1"/>
  <c r="AL540" i="7" s="1"/>
  <c r="Y581" i="6"/>
  <c r="V581" i="6"/>
  <c r="U581" i="6"/>
  <c r="AE777" i="2"/>
  <c r="AA777" i="2"/>
  <c r="Z777" i="2"/>
  <c r="X777" i="2"/>
  <c r="W777" i="2"/>
  <c r="P777" i="2"/>
  <c r="CR776" i="5"/>
  <c r="CL776" i="5"/>
  <c r="CI776" i="5"/>
  <c r="CE776" i="5"/>
  <c r="CD776" i="5"/>
  <c r="CC776" i="5"/>
  <c r="CB776" i="5"/>
  <c r="CA776" i="5"/>
  <c r="BZ776" i="5"/>
  <c r="BY776" i="5"/>
  <c r="BX776" i="5"/>
  <c r="BT776" i="5"/>
  <c r="BS776" i="5"/>
  <c r="BR776" i="5"/>
  <c r="BQ776" i="5"/>
  <c r="BM776" i="5"/>
  <c r="BL776" i="5"/>
  <c r="BH776" i="5"/>
  <c r="BF776" i="5"/>
  <c r="AX776" i="5"/>
  <c r="AU776" i="5"/>
  <c r="AS776" i="5"/>
  <c r="AQ776" i="5"/>
  <c r="AO776" i="5"/>
  <c r="AM776" i="5"/>
  <c r="AK776" i="5"/>
  <c r="AG776" i="5"/>
  <c r="CK776" i="5" s="1"/>
  <c r="AD776" i="5"/>
  <c r="AC776" i="5"/>
  <c r="AB776" i="5"/>
  <c r="AA776" i="5"/>
  <c r="Z776" i="5"/>
  <c r="CN776" i="5" s="1"/>
  <c r="AK539" i="7"/>
  <c r="AJ539" i="7"/>
  <c r="AH539" i="7"/>
  <c r="J539" i="7"/>
  <c r="B539" i="7" s="1"/>
  <c r="AL539" i="7" s="1"/>
  <c r="Y580" i="6"/>
  <c r="V580" i="6"/>
  <c r="U580" i="6"/>
  <c r="AG775" i="5"/>
  <c r="CK775" i="5" s="1"/>
  <c r="AE776" i="2"/>
  <c r="AA776" i="2"/>
  <c r="Z776" i="2"/>
  <c r="X776" i="2"/>
  <c r="W776" i="2"/>
  <c r="P776" i="2"/>
  <c r="AK538" i="7"/>
  <c r="AJ538" i="7"/>
  <c r="AH538" i="7"/>
  <c r="J538" i="7"/>
  <c r="B538" i="7" s="1"/>
  <c r="AL538" i="7" s="1"/>
  <c r="Y579" i="6"/>
  <c r="V579" i="6"/>
  <c r="U579" i="6"/>
  <c r="AU775" i="5"/>
  <c r="AS775" i="5"/>
  <c r="CR775" i="5"/>
  <c r="CL775" i="5"/>
  <c r="CI775" i="5"/>
  <c r="CE775" i="5"/>
  <c r="CD775" i="5"/>
  <c r="CC775" i="5"/>
  <c r="CB775" i="5"/>
  <c r="CA775" i="5"/>
  <c r="BZ775" i="5"/>
  <c r="BY775" i="5"/>
  <c r="BX775" i="5"/>
  <c r="BT775" i="5"/>
  <c r="BS775" i="5"/>
  <c r="BR775" i="5"/>
  <c r="BQ775" i="5"/>
  <c r="BM775" i="5"/>
  <c r="BL775" i="5"/>
  <c r="BH775" i="5"/>
  <c r="BF775" i="5"/>
  <c r="AX775" i="5"/>
  <c r="AQ775" i="5"/>
  <c r="AO775" i="5"/>
  <c r="AM775" i="5"/>
  <c r="AK775" i="5"/>
  <c r="AD775" i="5"/>
  <c r="CO775" i="5" s="1"/>
  <c r="AC775" i="5"/>
  <c r="AB775" i="5"/>
  <c r="AA775" i="5"/>
  <c r="Z775" i="5"/>
  <c r="CP775" i="5" s="1"/>
  <c r="AG774" i="5"/>
  <c r="CK774" i="5" s="1"/>
  <c r="CR774" i="5"/>
  <c r="CL774" i="5"/>
  <c r="CI774" i="5"/>
  <c r="CE774" i="5"/>
  <c r="CD774" i="5"/>
  <c r="CC774" i="5"/>
  <c r="CB774" i="5"/>
  <c r="CA774" i="5"/>
  <c r="BZ774" i="5"/>
  <c r="BY774" i="5"/>
  <c r="BX774" i="5"/>
  <c r="BT774" i="5"/>
  <c r="BS774" i="5"/>
  <c r="BR774" i="5"/>
  <c r="BQ774" i="5"/>
  <c r="BM774" i="5"/>
  <c r="BL774" i="5"/>
  <c r="BH774" i="5"/>
  <c r="BF774" i="5"/>
  <c r="AX774" i="5"/>
  <c r="AU774" i="5"/>
  <c r="AS774" i="5"/>
  <c r="AQ774" i="5"/>
  <c r="AO774" i="5"/>
  <c r="AM774" i="5"/>
  <c r="AK774" i="5"/>
  <c r="AE775" i="2"/>
  <c r="AA775" i="2"/>
  <c r="Z775" i="2"/>
  <c r="X775" i="2"/>
  <c r="W775" i="2"/>
  <c r="P775" i="2"/>
  <c r="AD774" i="5"/>
  <c r="CJ774" i="5" s="1"/>
  <c r="AC774" i="5"/>
  <c r="AB774" i="5"/>
  <c r="AA774" i="5"/>
  <c r="Z774" i="5"/>
  <c r="CP774" i="5" s="1"/>
  <c r="AK537" i="7"/>
  <c r="AJ537" i="7"/>
  <c r="AH537" i="7"/>
  <c r="J537" i="7"/>
  <c r="B537" i="7" s="1"/>
  <c r="AL537" i="7" s="1"/>
  <c r="J536" i="7"/>
  <c r="Y578" i="6"/>
  <c r="V578" i="6"/>
  <c r="U578" i="6"/>
  <c r="AE774" i="2"/>
  <c r="AA774" i="2"/>
  <c r="Z774" i="2"/>
  <c r="X774" i="2"/>
  <c r="W774" i="2"/>
  <c r="P774" i="2"/>
  <c r="AG773" i="5"/>
  <c r="CK773" i="5" s="1"/>
  <c r="CR773" i="5"/>
  <c r="CL773" i="5"/>
  <c r="CI773" i="5"/>
  <c r="CE773" i="5"/>
  <c r="CD773" i="5"/>
  <c r="CC773" i="5"/>
  <c r="CB773" i="5"/>
  <c r="CA773" i="5"/>
  <c r="BZ773" i="5"/>
  <c r="BY773" i="5"/>
  <c r="BX773" i="5"/>
  <c r="BT773" i="5"/>
  <c r="BS773" i="5"/>
  <c r="BR773" i="5"/>
  <c r="BQ773" i="5"/>
  <c r="BM773" i="5"/>
  <c r="BL773" i="5"/>
  <c r="BH773" i="5"/>
  <c r="BF773" i="5"/>
  <c r="AX773" i="5"/>
  <c r="AU773" i="5"/>
  <c r="AS773" i="5"/>
  <c r="AU772" i="5"/>
  <c r="CH772" i="5" s="1"/>
  <c r="AS772" i="5"/>
  <c r="AQ773" i="5"/>
  <c r="AO773" i="5"/>
  <c r="AM773" i="5"/>
  <c r="AK773" i="5"/>
  <c r="AD773" i="5"/>
  <c r="AC773" i="5"/>
  <c r="AB773" i="5"/>
  <c r="AA773" i="5"/>
  <c r="Z773" i="5"/>
  <c r="BE773" i="5" s="1"/>
  <c r="BJ773" i="5" s="1"/>
  <c r="BN773" i="5" s="1"/>
  <c r="AH536" i="7"/>
  <c r="Y577" i="6"/>
  <c r="V577" i="6"/>
  <c r="U577" i="6"/>
  <c r="AG772" i="5"/>
  <c r="CU775" i="5" l="1"/>
  <c r="CU779" i="5"/>
  <c r="CU776" i="5"/>
  <c r="CU773" i="5"/>
  <c r="CU777" i="5"/>
  <c r="CU780" i="5"/>
  <c r="CU778" i="5"/>
  <c r="CU774" i="5"/>
  <c r="CS776" i="5"/>
  <c r="CG776" i="5"/>
  <c r="CT773" i="5"/>
  <c r="CH773" i="5"/>
  <c r="CT775" i="5"/>
  <c r="CH775" i="5"/>
  <c r="CT779" i="5"/>
  <c r="CH779" i="5"/>
  <c r="CS774" i="5"/>
  <c r="CG774" i="5"/>
  <c r="CS775" i="5"/>
  <c r="CG775" i="5"/>
  <c r="CT777" i="5"/>
  <c r="CH777" i="5"/>
  <c r="CT776" i="5"/>
  <c r="CH776" i="5"/>
  <c r="CS773" i="5"/>
  <c r="CG773" i="5"/>
  <c r="CT774" i="5"/>
  <c r="CH774" i="5"/>
  <c r="CS777" i="5"/>
  <c r="CG777" i="5"/>
  <c r="CS778" i="5"/>
  <c r="CG778" i="5"/>
  <c r="CT780" i="5"/>
  <c r="CH780" i="5"/>
  <c r="CS780" i="5"/>
  <c r="CG780" i="5"/>
  <c r="CT778" i="5"/>
  <c r="CH778" i="5"/>
  <c r="CS779" i="5"/>
  <c r="CG779" i="5"/>
  <c r="CM775" i="5"/>
  <c r="BK780" i="5"/>
  <c r="BK777" i="5"/>
  <c r="AI543" i="7"/>
  <c r="AI540" i="7"/>
  <c r="BE780" i="5"/>
  <c r="BJ780" i="5" s="1"/>
  <c r="BN780" i="5" s="1"/>
  <c r="CM774" i="5"/>
  <c r="CN780" i="5"/>
  <c r="CO780" i="5"/>
  <c r="CM780" i="5"/>
  <c r="CJ780" i="5"/>
  <c r="CM773" i="5"/>
  <c r="BE779" i="5"/>
  <c r="BJ779" i="5" s="1"/>
  <c r="BN779" i="5" s="1"/>
  <c r="CP778" i="5"/>
  <c r="BK778" i="5"/>
  <c r="CQ778" i="5"/>
  <c r="CN779" i="5"/>
  <c r="BE778" i="5"/>
  <c r="BJ778" i="5" s="1"/>
  <c r="BN778" i="5" s="1"/>
  <c r="AI542" i="7"/>
  <c r="CO779" i="5"/>
  <c r="BV779" i="5"/>
  <c r="CJ779" i="5"/>
  <c r="BK779" i="5"/>
  <c r="CM779" i="5"/>
  <c r="BV778" i="5"/>
  <c r="CO778" i="5"/>
  <c r="BE777" i="5"/>
  <c r="BJ777" i="5" s="1"/>
  <c r="BN777" i="5" s="1"/>
  <c r="CJ777" i="5"/>
  <c r="CQ776" i="5"/>
  <c r="CM777" i="5"/>
  <c r="CN777" i="5"/>
  <c r="BV777" i="5"/>
  <c r="AI541" i="7"/>
  <c r="CP776" i="5"/>
  <c r="BE776" i="5"/>
  <c r="BJ776" i="5" s="1"/>
  <c r="BN776" i="5" s="1"/>
  <c r="AI538" i="7"/>
  <c r="BK774" i="5"/>
  <c r="CN775" i="5"/>
  <c r="BE775" i="5"/>
  <c r="BJ775" i="5" s="1"/>
  <c r="BN775" i="5" s="1"/>
  <c r="CO776" i="5"/>
  <c r="BV776" i="5"/>
  <c r="CJ776" i="5"/>
  <c r="BK776" i="5"/>
  <c r="AI539" i="7"/>
  <c r="BV775" i="5"/>
  <c r="BE774" i="5"/>
  <c r="BJ774" i="5" s="1"/>
  <c r="BN774" i="5" s="1"/>
  <c r="CJ775" i="5"/>
  <c r="BK775" i="5"/>
  <c r="CN774" i="5"/>
  <c r="CN773" i="5"/>
  <c r="CO774" i="5"/>
  <c r="BV774" i="5"/>
  <c r="AI537" i="7"/>
  <c r="CP773" i="5"/>
  <c r="CO773" i="5"/>
  <c r="BV773" i="5"/>
  <c r="CJ773" i="5"/>
  <c r="BK773" i="5"/>
  <c r="AE773" i="2"/>
  <c r="AA773" i="2"/>
  <c r="Z773" i="2"/>
  <c r="X773" i="2"/>
  <c r="W773" i="2"/>
  <c r="P773" i="2"/>
  <c r="CU772" i="5"/>
  <c r="CT772" i="5"/>
  <c r="CR772" i="5"/>
  <c r="CQ772" i="5"/>
  <c r="CM772" i="5"/>
  <c r="CL772" i="5"/>
  <c r="CK772" i="5"/>
  <c r="CI772" i="5"/>
  <c r="CE772" i="5"/>
  <c r="CD772" i="5"/>
  <c r="CC772" i="5"/>
  <c r="CB772" i="5"/>
  <c r="CA772" i="5"/>
  <c r="BZ772" i="5"/>
  <c r="BY772" i="5"/>
  <c r="BX772" i="5"/>
  <c r="BT772" i="5"/>
  <c r="BS772" i="5"/>
  <c r="BR772" i="5"/>
  <c r="BQ772" i="5"/>
  <c r="BM772" i="5"/>
  <c r="BL772" i="5"/>
  <c r="BH772" i="5"/>
  <c r="BF772" i="5"/>
  <c r="AX772" i="5"/>
  <c r="AQ772" i="5"/>
  <c r="AO772" i="5"/>
  <c r="AM772" i="5"/>
  <c r="AK772" i="5"/>
  <c r="AD772" i="5"/>
  <c r="BV772" i="5" s="1"/>
  <c r="AC772" i="5"/>
  <c r="AB772" i="5"/>
  <c r="AA772" i="5"/>
  <c r="Z772" i="5"/>
  <c r="CP772" i="5" s="1"/>
  <c r="AK535" i="7"/>
  <c r="AJ535" i="7"/>
  <c r="AH535" i="7"/>
  <c r="J535" i="7"/>
  <c r="B535" i="7" s="1"/>
  <c r="AL535" i="7" s="1"/>
  <c r="Y576" i="6"/>
  <c r="V576" i="6"/>
  <c r="U576" i="6"/>
  <c r="AE772" i="2"/>
  <c r="AA772" i="2"/>
  <c r="Z772" i="2"/>
  <c r="X772" i="2"/>
  <c r="W772" i="2"/>
  <c r="P772" i="2"/>
  <c r="CR771" i="5"/>
  <c r="CQ771" i="5"/>
  <c r="CM771" i="5"/>
  <c r="CL771" i="5"/>
  <c r="CI771" i="5"/>
  <c r="CE771" i="5"/>
  <c r="CD771" i="5"/>
  <c r="CC771" i="5"/>
  <c r="CB771" i="5"/>
  <c r="CA771" i="5"/>
  <c r="BZ771" i="5"/>
  <c r="BY771" i="5"/>
  <c r="BX771" i="5"/>
  <c r="BT771" i="5"/>
  <c r="BS771" i="5"/>
  <c r="BR771" i="5"/>
  <c r="BQ771" i="5"/>
  <c r="BM771" i="5"/>
  <c r="BL771" i="5"/>
  <c r="BH771" i="5"/>
  <c r="BF771" i="5"/>
  <c r="AX771" i="5"/>
  <c r="AU771" i="5"/>
  <c r="AS771" i="5"/>
  <c r="AQ771" i="5"/>
  <c r="AO771" i="5"/>
  <c r="AM771" i="5"/>
  <c r="AK771" i="5"/>
  <c r="AG771" i="5"/>
  <c r="CK771" i="5" s="1"/>
  <c r="AD771" i="5"/>
  <c r="CJ771" i="5" s="1"/>
  <c r="AC771" i="5"/>
  <c r="AB771" i="5"/>
  <c r="AA771" i="5"/>
  <c r="Z771" i="5"/>
  <c r="CP771" i="5" s="1"/>
  <c r="CU771" i="5" l="1"/>
  <c r="CT771" i="5"/>
  <c r="CH771" i="5"/>
  <c r="CS772" i="5"/>
  <c r="CG772" i="5"/>
  <c r="CS771" i="5"/>
  <c r="CG771" i="5"/>
  <c r="AI535" i="7"/>
  <c r="BK771" i="5"/>
  <c r="BE772" i="5"/>
  <c r="BJ772" i="5" s="1"/>
  <c r="BN772" i="5" s="1"/>
  <c r="CN772" i="5"/>
  <c r="CO772" i="5"/>
  <c r="CJ772" i="5"/>
  <c r="BK772" i="5"/>
  <c r="BE771" i="5"/>
  <c r="BJ771" i="5" s="1"/>
  <c r="BN771" i="5" s="1"/>
  <c r="CN771" i="5"/>
  <c r="BV771" i="5"/>
  <c r="CO771" i="5"/>
  <c r="AK534" i="7" l="1"/>
  <c r="AJ534" i="7"/>
  <c r="AH534" i="7"/>
  <c r="J534" i="7"/>
  <c r="B534" i="7" s="1"/>
  <c r="AL534" i="7" s="1"/>
  <c r="Y575" i="6"/>
  <c r="V575" i="6"/>
  <c r="U575" i="6"/>
  <c r="AI534" i="7" l="1"/>
  <c r="AE771" i="2"/>
  <c r="AA771" i="2"/>
  <c r="Z771" i="2"/>
  <c r="X771" i="2"/>
  <c r="W771" i="2"/>
  <c r="P771" i="2"/>
  <c r="CR770" i="5"/>
  <c r="CQ770" i="5"/>
  <c r="CM770" i="5"/>
  <c r="CL770" i="5"/>
  <c r="CI770" i="5"/>
  <c r="CE770" i="5"/>
  <c r="CD770" i="5"/>
  <c r="CC770" i="5"/>
  <c r="CB770" i="5"/>
  <c r="CA770" i="5"/>
  <c r="BZ770" i="5"/>
  <c r="BY770" i="5"/>
  <c r="BX770" i="5"/>
  <c r="BT770" i="5"/>
  <c r="BS770" i="5"/>
  <c r="BR770" i="5"/>
  <c r="BQ770" i="5"/>
  <c r="BM770" i="5"/>
  <c r="BL770" i="5"/>
  <c r="BH770" i="5"/>
  <c r="BF770" i="5"/>
  <c r="AX770" i="5"/>
  <c r="AU770" i="5"/>
  <c r="AS770" i="5"/>
  <c r="AQ770" i="5"/>
  <c r="AO770" i="5"/>
  <c r="AM770" i="5"/>
  <c r="AK770" i="5"/>
  <c r="AG770" i="5"/>
  <c r="CK770" i="5" s="1"/>
  <c r="AD770" i="5"/>
  <c r="AC770" i="5"/>
  <c r="AB770" i="5"/>
  <c r="AA770" i="5"/>
  <c r="Z770" i="5"/>
  <c r="BE770" i="5" s="1"/>
  <c r="BJ770" i="5" s="1"/>
  <c r="BN770" i="5" s="1"/>
  <c r="AK533" i="7"/>
  <c r="AJ533" i="7"/>
  <c r="AH533" i="7"/>
  <c r="J533" i="7"/>
  <c r="B533" i="7" s="1"/>
  <c r="AL533" i="7" s="1"/>
  <c r="Y574" i="6"/>
  <c r="V574" i="6"/>
  <c r="U574" i="6"/>
  <c r="AG769" i="5"/>
  <c r="AE770" i="2"/>
  <c r="AA770" i="2"/>
  <c r="Z770" i="2"/>
  <c r="X770" i="2"/>
  <c r="W770" i="2"/>
  <c r="AI533" i="7" l="1"/>
  <c r="CU770" i="5"/>
  <c r="CT770" i="5"/>
  <c r="CH770" i="5"/>
  <c r="CS770" i="5"/>
  <c r="CG770" i="5"/>
  <c r="CN770" i="5"/>
  <c r="CP770" i="5"/>
  <c r="BV770" i="5"/>
  <c r="CO770" i="5"/>
  <c r="CJ770" i="5"/>
  <c r="BK770" i="5"/>
  <c r="P770" i="2"/>
  <c r="CR769" i="5"/>
  <c r="CQ769" i="5"/>
  <c r="CM769" i="5"/>
  <c r="CL769" i="5"/>
  <c r="CK769" i="5"/>
  <c r="CI769" i="5"/>
  <c r="CE769" i="5"/>
  <c r="CD769" i="5"/>
  <c r="CC769" i="5"/>
  <c r="CB769" i="5"/>
  <c r="CA769" i="5"/>
  <c r="BZ769" i="5"/>
  <c r="BY769" i="5"/>
  <c r="BX769" i="5"/>
  <c r="BT769" i="5"/>
  <c r="BS769" i="5"/>
  <c r="BR769" i="5"/>
  <c r="BQ769" i="5"/>
  <c r="BM769" i="5"/>
  <c r="BL769" i="5"/>
  <c r="BH769" i="5"/>
  <c r="BF769" i="5"/>
  <c r="AX769" i="5"/>
  <c r="AU769" i="5"/>
  <c r="AS769" i="5"/>
  <c r="AQ769" i="5"/>
  <c r="CG769" i="5" s="1"/>
  <c r="AO769" i="5"/>
  <c r="AM769" i="5"/>
  <c r="AK769" i="5"/>
  <c r="AD769" i="5"/>
  <c r="AC769" i="5"/>
  <c r="AB769" i="5"/>
  <c r="AA769" i="5"/>
  <c r="Z769" i="5"/>
  <c r="BE769" i="5" s="1"/>
  <c r="BJ769" i="5" s="1"/>
  <c r="BN769" i="5" s="1"/>
  <c r="AK532" i="7"/>
  <c r="AJ532" i="7"/>
  <c r="AH532" i="7"/>
  <c r="J532" i="7"/>
  <c r="B532" i="7" s="1"/>
  <c r="AL532" i="7" s="1"/>
  <c r="Y573" i="6"/>
  <c r="V573" i="6"/>
  <c r="U573" i="6"/>
  <c r="AQ768" i="5"/>
  <c r="AG768" i="5"/>
  <c r="CK768" i="5" s="1"/>
  <c r="AE769" i="2"/>
  <c r="AA769" i="2"/>
  <c r="Z769" i="2"/>
  <c r="X769" i="2"/>
  <c r="W769" i="2"/>
  <c r="P769" i="2"/>
  <c r="CR768" i="5"/>
  <c r="CQ768" i="5"/>
  <c r="CM768" i="5"/>
  <c r="CL768" i="5"/>
  <c r="CI768" i="5"/>
  <c r="CE768" i="5"/>
  <c r="CD768" i="5"/>
  <c r="CC768" i="5"/>
  <c r="CB768" i="5"/>
  <c r="CA768" i="5"/>
  <c r="BZ768" i="5"/>
  <c r="BY768" i="5"/>
  <c r="BX768" i="5"/>
  <c r="BT768" i="5"/>
  <c r="BS768" i="5"/>
  <c r="BR768" i="5"/>
  <c r="BQ768" i="5"/>
  <c r="BM768" i="5"/>
  <c r="BL768" i="5"/>
  <c r="BH768" i="5"/>
  <c r="BF768" i="5"/>
  <c r="AX768" i="5"/>
  <c r="AU768" i="5"/>
  <c r="AS768" i="5"/>
  <c r="AO768" i="5"/>
  <c r="AM768" i="5"/>
  <c r="AK768" i="5"/>
  <c r="AD768" i="5"/>
  <c r="BV768" i="5" s="1"/>
  <c r="AC768" i="5"/>
  <c r="AB768" i="5"/>
  <c r="AA768" i="5"/>
  <c r="Z768" i="5"/>
  <c r="CN768" i="5" s="1"/>
  <c r="AK531" i="7"/>
  <c r="AJ531" i="7"/>
  <c r="AH531" i="7"/>
  <c r="J531" i="7"/>
  <c r="B531" i="7" s="1"/>
  <c r="AL531" i="7" s="1"/>
  <c r="Y572" i="6"/>
  <c r="V572" i="6"/>
  <c r="U572" i="6"/>
  <c r="AG767" i="5"/>
  <c r="CU769" i="5" l="1"/>
  <c r="CU768" i="5"/>
  <c r="CT768" i="5"/>
  <c r="CH768" i="5"/>
  <c r="CT769" i="5"/>
  <c r="CH769" i="5"/>
  <c r="CS768" i="5"/>
  <c r="CG768" i="5"/>
  <c r="CS769" i="5"/>
  <c r="AI532" i="7"/>
  <c r="CP768" i="5"/>
  <c r="CN769" i="5"/>
  <c r="CP769" i="5"/>
  <c r="CJ769" i="5"/>
  <c r="BV769" i="5"/>
  <c r="CO769" i="5"/>
  <c r="BK769" i="5"/>
  <c r="BE768" i="5"/>
  <c r="BJ768" i="5" s="1"/>
  <c r="BN768" i="5" s="1"/>
  <c r="CO768" i="5"/>
  <c r="CJ768" i="5"/>
  <c r="BK768" i="5"/>
  <c r="AI531" i="7"/>
  <c r="Y571" i="6"/>
  <c r="V571" i="6"/>
  <c r="U571" i="6"/>
  <c r="AK530" i="7"/>
  <c r="AJ530" i="7"/>
  <c r="AH530" i="7"/>
  <c r="J530" i="7"/>
  <c r="B530" i="7" s="1"/>
  <c r="AL530" i="7" s="1"/>
  <c r="CR767" i="5"/>
  <c r="CQ767" i="5"/>
  <c r="CM767" i="5"/>
  <c r="CL767" i="5"/>
  <c r="CK767" i="5"/>
  <c r="CI767" i="5"/>
  <c r="CE767" i="5"/>
  <c r="CD767" i="5"/>
  <c r="CC767" i="5"/>
  <c r="CB767" i="5"/>
  <c r="CA767" i="5"/>
  <c r="BZ767" i="5"/>
  <c r="BY767" i="5"/>
  <c r="BX767" i="5"/>
  <c r="BT767" i="5"/>
  <c r="BS767" i="5"/>
  <c r="BR767" i="5"/>
  <c r="BQ767" i="5"/>
  <c r="BM767" i="5"/>
  <c r="BL767" i="5"/>
  <c r="BH767" i="5"/>
  <c r="BF767" i="5"/>
  <c r="AX767" i="5"/>
  <c r="AU767" i="5"/>
  <c r="AS767" i="5"/>
  <c r="AQ767" i="5"/>
  <c r="AO767" i="5"/>
  <c r="AM767" i="5"/>
  <c r="AK767" i="5"/>
  <c r="AD767" i="5"/>
  <c r="AC767" i="5"/>
  <c r="AB767" i="5"/>
  <c r="AA767" i="5"/>
  <c r="Z767" i="5"/>
  <c r="BE767" i="5" s="1"/>
  <c r="BJ767" i="5" s="1"/>
  <c r="BN767" i="5" s="1"/>
  <c r="AE768" i="2"/>
  <c r="AA768" i="2"/>
  <c r="Z768" i="2"/>
  <c r="X768" i="2"/>
  <c r="W768" i="2"/>
  <c r="P768" i="2"/>
  <c r="CR766" i="5"/>
  <c r="CQ766" i="5"/>
  <c r="CM766" i="5"/>
  <c r="CL766" i="5"/>
  <c r="CI766" i="5"/>
  <c r="CE766" i="5"/>
  <c r="CD766" i="5"/>
  <c r="CC766" i="5"/>
  <c r="CB766" i="5"/>
  <c r="CA766" i="5"/>
  <c r="BZ766" i="5"/>
  <c r="BY766" i="5"/>
  <c r="BX766" i="5"/>
  <c r="BT766" i="5"/>
  <c r="BS766" i="5"/>
  <c r="BR766" i="5"/>
  <c r="BQ766" i="5"/>
  <c r="BM766" i="5"/>
  <c r="BL766" i="5"/>
  <c r="BH766" i="5"/>
  <c r="BF766" i="5"/>
  <c r="AX766" i="5"/>
  <c r="AU766" i="5"/>
  <c r="AS766" i="5"/>
  <c r="AG766" i="5"/>
  <c r="CK766" i="5" s="1"/>
  <c r="CU766" i="5" l="1"/>
  <c r="CU767" i="5"/>
  <c r="CS767" i="5"/>
  <c r="CG767" i="5"/>
  <c r="CT767" i="5"/>
  <c r="CH767" i="5"/>
  <c r="CT766" i="5"/>
  <c r="CH766" i="5"/>
  <c r="AI530" i="7"/>
  <c r="BK766" i="5"/>
  <c r="CN767" i="5"/>
  <c r="CP767" i="5"/>
  <c r="CJ767" i="5"/>
  <c r="CO767" i="5"/>
  <c r="BV767" i="5"/>
  <c r="BK767" i="5"/>
  <c r="AQ766" i="5"/>
  <c r="AO766" i="5"/>
  <c r="AM766" i="5"/>
  <c r="AK766" i="5"/>
  <c r="AE767" i="2"/>
  <c r="AA767" i="2"/>
  <c r="Z767" i="2"/>
  <c r="X767" i="2"/>
  <c r="W767" i="2"/>
  <c r="P767" i="2"/>
  <c r="AD766" i="5"/>
  <c r="AC766" i="5"/>
  <c r="AB766" i="5"/>
  <c r="AA766" i="5"/>
  <c r="Z766" i="5"/>
  <c r="AK529" i="7"/>
  <c r="AJ529" i="7"/>
  <c r="AH529" i="7"/>
  <c r="J529" i="7"/>
  <c r="B529" i="7" s="1"/>
  <c r="AL529" i="7" s="1"/>
  <c r="Y570" i="6"/>
  <c r="V570" i="6"/>
  <c r="U570" i="6"/>
  <c r="AE766" i="2"/>
  <c r="AA766" i="2"/>
  <c r="Z766" i="2"/>
  <c r="X766" i="2"/>
  <c r="W766" i="2"/>
  <c r="P766" i="2"/>
  <c r="CR765" i="5"/>
  <c r="CQ765" i="5"/>
  <c r="CM765" i="5"/>
  <c r="CL765" i="5"/>
  <c r="CI765" i="5"/>
  <c r="CE765" i="5"/>
  <c r="CD765" i="5"/>
  <c r="CC765" i="5"/>
  <c r="CB765" i="5"/>
  <c r="CA765" i="5"/>
  <c r="BZ765" i="5"/>
  <c r="BY765" i="5"/>
  <c r="BX765" i="5"/>
  <c r="BT765" i="5"/>
  <c r="BS765" i="5"/>
  <c r="BR765" i="5"/>
  <c r="BQ765" i="5"/>
  <c r="BM765" i="5"/>
  <c r="BL765" i="5"/>
  <c r="BH765" i="5"/>
  <c r="BF765" i="5"/>
  <c r="AX765" i="5"/>
  <c r="AU765" i="5"/>
  <c r="AS765" i="5"/>
  <c r="AG765" i="5"/>
  <c r="CK765" i="5" s="1"/>
  <c r="AQ765" i="5"/>
  <c r="AO765" i="5"/>
  <c r="AM765" i="5"/>
  <c r="AK765" i="5"/>
  <c r="AD765" i="5"/>
  <c r="BV765" i="5" s="1"/>
  <c r="AC765" i="5"/>
  <c r="AB765" i="5"/>
  <c r="AA765" i="5"/>
  <c r="Z765" i="5"/>
  <c r="CP765" i="5" s="1"/>
  <c r="AK528" i="7"/>
  <c r="AJ528" i="7"/>
  <c r="AH528" i="7"/>
  <c r="J528" i="7"/>
  <c r="B528" i="7" s="1"/>
  <c r="AL528" i="7" s="1"/>
  <c r="Y569" i="6"/>
  <c r="V569" i="6"/>
  <c r="U569" i="6"/>
  <c r="AG764" i="5"/>
  <c r="CK764" i="5" s="1"/>
  <c r="AE765" i="2"/>
  <c r="AA765" i="2"/>
  <c r="Z765" i="2"/>
  <c r="X765" i="2"/>
  <c r="W765" i="2"/>
  <c r="P765" i="2"/>
  <c r="CR764" i="5"/>
  <c r="CQ764" i="5"/>
  <c r="CM764" i="5"/>
  <c r="CL764" i="5"/>
  <c r="CI764" i="5"/>
  <c r="CE764" i="5"/>
  <c r="CD764" i="5"/>
  <c r="CC764" i="5"/>
  <c r="CB764" i="5"/>
  <c r="CA764" i="5"/>
  <c r="BZ764" i="5"/>
  <c r="BY764" i="5"/>
  <c r="BX764" i="5"/>
  <c r="BT764" i="5"/>
  <c r="BS764" i="5"/>
  <c r="BR764" i="5"/>
  <c r="BQ764" i="5"/>
  <c r="BM764" i="5"/>
  <c r="BL764" i="5"/>
  <c r="BH764" i="5"/>
  <c r="BF764" i="5"/>
  <c r="AX764" i="5"/>
  <c r="AU764" i="5"/>
  <c r="AS764" i="5"/>
  <c r="AQ764" i="5"/>
  <c r="AO764" i="5"/>
  <c r="AM764" i="5"/>
  <c r="AK764" i="5"/>
  <c r="AD764" i="5"/>
  <c r="AC764" i="5"/>
  <c r="AB764" i="5"/>
  <c r="AA764" i="5"/>
  <c r="Z764" i="5"/>
  <c r="BE764" i="5" s="1"/>
  <c r="BJ764" i="5" s="1"/>
  <c r="BN764" i="5" s="1"/>
  <c r="AK527" i="7"/>
  <c r="AJ527" i="7"/>
  <c r="AH527" i="7"/>
  <c r="J527" i="7"/>
  <c r="B527" i="7" s="1"/>
  <c r="AL527" i="7" s="1"/>
  <c r="Y568" i="6"/>
  <c r="V568" i="6"/>
  <c r="U568" i="6"/>
  <c r="CU764" i="5" l="1"/>
  <c r="CU765" i="5"/>
  <c r="CS766" i="5"/>
  <c r="CG766" i="5"/>
  <c r="CS765" i="5"/>
  <c r="CG765" i="5"/>
  <c r="CS764" i="5"/>
  <c r="CG764" i="5"/>
  <c r="CT764" i="5"/>
  <c r="CH764" i="5"/>
  <c r="CT765" i="5"/>
  <c r="CH765" i="5"/>
  <c r="AI528" i="7"/>
  <c r="CJ766" i="5"/>
  <c r="BV766" i="5"/>
  <c r="CO766" i="5"/>
  <c r="BE766" i="5"/>
  <c r="BJ766" i="5" s="1"/>
  <c r="BN766" i="5" s="1"/>
  <c r="CP766" i="5"/>
  <c r="CN766" i="5"/>
  <c r="CN765" i="5"/>
  <c r="CO765" i="5"/>
  <c r="AI529" i="7"/>
  <c r="CP764" i="5"/>
  <c r="CN764" i="5"/>
  <c r="BE765" i="5"/>
  <c r="BJ765" i="5" s="1"/>
  <c r="BN765" i="5" s="1"/>
  <c r="CJ765" i="5"/>
  <c r="BK765" i="5"/>
  <c r="CJ764" i="5"/>
  <c r="BV764" i="5"/>
  <c r="CO764" i="5"/>
  <c r="BK764" i="5"/>
  <c r="AI527" i="7"/>
  <c r="AG763" i="5"/>
  <c r="CK763" i="5" s="1"/>
  <c r="AE764" i="2"/>
  <c r="AA764" i="2"/>
  <c r="Z764" i="2"/>
  <c r="X764" i="2"/>
  <c r="W764" i="2"/>
  <c r="P764" i="2"/>
  <c r="CR763" i="5"/>
  <c r="CQ763" i="5"/>
  <c r="CM763" i="5"/>
  <c r="CL763" i="5"/>
  <c r="CI763" i="5"/>
  <c r="CE763" i="5"/>
  <c r="CD763" i="5"/>
  <c r="CC763" i="5"/>
  <c r="CB763" i="5"/>
  <c r="CA763" i="5"/>
  <c r="BZ763" i="5"/>
  <c r="BY763" i="5"/>
  <c r="BX763" i="5"/>
  <c r="BT763" i="5"/>
  <c r="BS763" i="5"/>
  <c r="BR763" i="5"/>
  <c r="BQ763" i="5"/>
  <c r="BM763" i="5"/>
  <c r="BL763" i="5"/>
  <c r="BH763" i="5"/>
  <c r="BF763" i="5"/>
  <c r="AX763" i="5"/>
  <c r="AU763" i="5"/>
  <c r="AS763" i="5"/>
  <c r="AQ763" i="5"/>
  <c r="AO763" i="5"/>
  <c r="AM763" i="5"/>
  <c r="AK763" i="5"/>
  <c r="AD763" i="5"/>
  <c r="BV763" i="5" s="1"/>
  <c r="AC763" i="5"/>
  <c r="AB763" i="5"/>
  <c r="AA763" i="5"/>
  <c r="Z763" i="5"/>
  <c r="CP763" i="5" s="1"/>
  <c r="AK526" i="7"/>
  <c r="AJ526" i="7"/>
  <c r="AH526" i="7"/>
  <c r="J526" i="7"/>
  <c r="B526" i="7" s="1"/>
  <c r="AL526" i="7" s="1"/>
  <c r="Y567" i="6"/>
  <c r="V567" i="6"/>
  <c r="U567" i="6"/>
  <c r="CU763" i="5" l="1"/>
  <c r="CS763" i="5"/>
  <c r="CG763" i="5"/>
  <c r="CT763" i="5"/>
  <c r="CH763" i="5"/>
  <c r="AI526" i="7"/>
  <c r="CO763" i="5"/>
  <c r="CN763" i="5"/>
  <c r="BE763" i="5"/>
  <c r="BJ763" i="5" s="1"/>
  <c r="BN763" i="5" s="1"/>
  <c r="CJ763" i="5"/>
  <c r="BK763" i="5"/>
  <c r="AE763" i="2"/>
  <c r="AA763" i="2"/>
  <c r="Z763" i="2"/>
  <c r="X763" i="2"/>
  <c r="W763" i="2"/>
  <c r="P763" i="2"/>
  <c r="AG762" i="5"/>
  <c r="CK762" i="5" s="1"/>
  <c r="CR762" i="5"/>
  <c r="CQ762" i="5"/>
  <c r="CM762" i="5"/>
  <c r="CL762" i="5"/>
  <c r="CI762" i="5"/>
  <c r="CE762" i="5"/>
  <c r="CD762" i="5"/>
  <c r="CC762" i="5"/>
  <c r="CB762" i="5"/>
  <c r="CA762" i="5"/>
  <c r="BZ762" i="5"/>
  <c r="BY762" i="5"/>
  <c r="BX762" i="5"/>
  <c r="BT762" i="5"/>
  <c r="BS762" i="5"/>
  <c r="BR762" i="5"/>
  <c r="BQ762" i="5"/>
  <c r="BM762" i="5"/>
  <c r="BL762" i="5"/>
  <c r="BH762" i="5"/>
  <c r="BF762" i="5"/>
  <c r="AX762" i="5"/>
  <c r="AU762" i="5"/>
  <c r="AS762" i="5"/>
  <c r="AQ762" i="5"/>
  <c r="AO762" i="5"/>
  <c r="AM762" i="5"/>
  <c r="AK762" i="5"/>
  <c r="AD762" i="5"/>
  <c r="CO762" i="5" s="1"/>
  <c r="AC762" i="5"/>
  <c r="AB762" i="5"/>
  <c r="AA762" i="5"/>
  <c r="Z762" i="5"/>
  <c r="CP762" i="5" s="1"/>
  <c r="AK525" i="7"/>
  <c r="AJ525" i="7"/>
  <c r="AH525" i="7"/>
  <c r="J525" i="7"/>
  <c r="B525" i="7" s="1"/>
  <c r="AL525" i="7" s="1"/>
  <c r="Y566" i="6"/>
  <c r="V566" i="6"/>
  <c r="U566" i="6"/>
  <c r="AU761" i="5"/>
  <c r="AS761" i="5"/>
  <c r="AG761" i="5"/>
  <c r="CK761" i="5" s="1"/>
  <c r="AQ761" i="5"/>
  <c r="AO761" i="5"/>
  <c r="AM761" i="5"/>
  <c r="AK761" i="5"/>
  <c r="AE762" i="2"/>
  <c r="AA762" i="2"/>
  <c r="Z762" i="2"/>
  <c r="X762" i="2"/>
  <c r="W762" i="2"/>
  <c r="P762" i="2"/>
  <c r="CR761" i="5"/>
  <c r="CQ761" i="5"/>
  <c r="CM761" i="5"/>
  <c r="CL761" i="5"/>
  <c r="CI761" i="5"/>
  <c r="CE761" i="5"/>
  <c r="CD761" i="5"/>
  <c r="CC761" i="5"/>
  <c r="CB761" i="5"/>
  <c r="CA761" i="5"/>
  <c r="BZ761" i="5"/>
  <c r="BY761" i="5"/>
  <c r="BX761" i="5"/>
  <c r="BT761" i="5"/>
  <c r="BS761" i="5"/>
  <c r="BR761" i="5"/>
  <c r="BQ761" i="5"/>
  <c r="BM761" i="5"/>
  <c r="BL761" i="5"/>
  <c r="BH761" i="5"/>
  <c r="BF761" i="5"/>
  <c r="AX761" i="5"/>
  <c r="AD761" i="5"/>
  <c r="CO761" i="5" s="1"/>
  <c r="AC761" i="5"/>
  <c r="AB761" i="5"/>
  <c r="AA761" i="5"/>
  <c r="Z761" i="5"/>
  <c r="CN761" i="5" s="1"/>
  <c r="Y565" i="6"/>
  <c r="V565" i="6"/>
  <c r="U565" i="6"/>
  <c r="AK524" i="7"/>
  <c r="AJ524" i="7"/>
  <c r="AH524" i="7"/>
  <c r="J524" i="7"/>
  <c r="B524" i="7" s="1"/>
  <c r="AG760" i="5"/>
  <c r="CK760" i="5" s="1"/>
  <c r="AE761" i="2"/>
  <c r="AA761" i="2"/>
  <c r="Z761" i="2"/>
  <c r="X761" i="2"/>
  <c r="W761" i="2"/>
  <c r="P761" i="2"/>
  <c r="CR760" i="5"/>
  <c r="CQ760" i="5"/>
  <c r="CM760" i="5"/>
  <c r="CL760" i="5"/>
  <c r="CI760" i="5"/>
  <c r="CE760" i="5"/>
  <c r="CD760" i="5"/>
  <c r="CC760" i="5"/>
  <c r="CB760" i="5"/>
  <c r="CA760" i="5"/>
  <c r="BZ760" i="5"/>
  <c r="BY760" i="5"/>
  <c r="BX760" i="5"/>
  <c r="BT760" i="5"/>
  <c r="BS760" i="5"/>
  <c r="BR760" i="5"/>
  <c r="BQ760" i="5"/>
  <c r="BM760" i="5"/>
  <c r="BL760" i="5"/>
  <c r="BH760" i="5"/>
  <c r="BF760" i="5"/>
  <c r="AX760" i="5"/>
  <c r="AU760" i="5"/>
  <c r="AS760" i="5"/>
  <c r="AQ760" i="5"/>
  <c r="AO760" i="5"/>
  <c r="AM760" i="5"/>
  <c r="AK760" i="5"/>
  <c r="AD760" i="5"/>
  <c r="BV760" i="5" s="1"/>
  <c r="AC760" i="5"/>
  <c r="AB760" i="5"/>
  <c r="AA760" i="5"/>
  <c r="Z760" i="5"/>
  <c r="CP760" i="5" s="1"/>
  <c r="AK523" i="7"/>
  <c r="AJ523" i="7"/>
  <c r="AH523" i="7"/>
  <c r="J523" i="7"/>
  <c r="B523" i="7" s="1"/>
  <c r="AL523" i="7" s="1"/>
  <c r="Y564" i="6"/>
  <c r="V564" i="6"/>
  <c r="U564" i="6"/>
  <c r="AE760" i="2"/>
  <c r="AA760" i="2"/>
  <c r="Z760" i="2"/>
  <c r="X760" i="2"/>
  <c r="W760" i="2"/>
  <c r="CR759" i="5"/>
  <c r="CQ759" i="5"/>
  <c r="CM759" i="5"/>
  <c r="CL759" i="5"/>
  <c r="CI759" i="5"/>
  <c r="CE759" i="5"/>
  <c r="CD759" i="5"/>
  <c r="CC759" i="5"/>
  <c r="CB759" i="5"/>
  <c r="CA759" i="5"/>
  <c r="BZ759" i="5"/>
  <c r="BY759" i="5"/>
  <c r="BX759" i="5"/>
  <c r="BT759" i="5"/>
  <c r="BS759" i="5"/>
  <c r="BR759" i="5"/>
  <c r="BQ759" i="5"/>
  <c r="BM759" i="5"/>
  <c r="BL759" i="5"/>
  <c r="BH759" i="5"/>
  <c r="BF759" i="5"/>
  <c r="AX759" i="5"/>
  <c r="AU759" i="5"/>
  <c r="AS759" i="5"/>
  <c r="AQ759" i="5"/>
  <c r="AO759" i="5"/>
  <c r="AM759" i="5"/>
  <c r="AK759" i="5"/>
  <c r="AG759" i="5"/>
  <c r="CK759" i="5" s="1"/>
  <c r="CU759" i="5" l="1"/>
  <c r="CU761" i="5"/>
  <c r="CU762" i="5"/>
  <c r="CU760" i="5"/>
  <c r="CS759" i="5"/>
  <c r="CG759" i="5"/>
  <c r="CS761" i="5"/>
  <c r="CG761" i="5"/>
  <c r="CT762" i="5"/>
  <c r="CH762" i="5"/>
  <c r="CS760" i="5"/>
  <c r="CG760" i="5"/>
  <c r="CT761" i="5"/>
  <c r="CH761" i="5"/>
  <c r="CS762" i="5"/>
  <c r="CG762" i="5"/>
  <c r="CT760" i="5"/>
  <c r="CH760" i="5"/>
  <c r="CT759" i="5"/>
  <c r="CH759" i="5"/>
  <c r="BE761" i="5"/>
  <c r="BJ761" i="5" s="1"/>
  <c r="BN761" i="5" s="1"/>
  <c r="AI523" i="7"/>
  <c r="BK762" i="5"/>
  <c r="AI525" i="7"/>
  <c r="BV761" i="5"/>
  <c r="BE762" i="5"/>
  <c r="BJ762" i="5" s="1"/>
  <c r="BN762" i="5" s="1"/>
  <c r="CN762" i="5"/>
  <c r="CP761" i="5"/>
  <c r="BV762" i="5"/>
  <c r="CJ762" i="5"/>
  <c r="CO760" i="5"/>
  <c r="CJ761" i="5"/>
  <c r="BK761" i="5"/>
  <c r="AL524" i="7"/>
  <c r="AI524" i="7" s="1"/>
  <c r="CN760" i="5"/>
  <c r="BE760" i="5"/>
  <c r="BJ760" i="5" s="1"/>
  <c r="BN760" i="5" s="1"/>
  <c r="CJ760" i="5"/>
  <c r="BK760" i="5"/>
  <c r="BK759" i="5"/>
  <c r="AD759" i="5"/>
  <c r="AC759" i="5"/>
  <c r="AB759" i="5"/>
  <c r="AA759" i="5"/>
  <c r="Z759" i="5"/>
  <c r="AK522" i="7"/>
  <c r="AJ522" i="7"/>
  <c r="AH522" i="7"/>
  <c r="J522" i="7"/>
  <c r="B522" i="7" s="1"/>
  <c r="AL522" i="7" s="1"/>
  <c r="Y563" i="6"/>
  <c r="V563" i="6"/>
  <c r="U563" i="6"/>
  <c r="P760" i="2"/>
  <c r="AG758" i="5"/>
  <c r="CK758" i="5" s="1"/>
  <c r="AE759" i="2"/>
  <c r="AA759" i="2"/>
  <c r="Z759" i="2"/>
  <c r="X759" i="2"/>
  <c r="W759" i="2"/>
  <c r="P759" i="2"/>
  <c r="CR758" i="5"/>
  <c r="CQ758" i="5"/>
  <c r="CM758" i="5"/>
  <c r="CL758" i="5"/>
  <c r="CI758" i="5"/>
  <c r="CE758" i="5"/>
  <c r="CD758" i="5"/>
  <c r="CC758" i="5"/>
  <c r="CB758" i="5"/>
  <c r="CA758" i="5"/>
  <c r="BZ758" i="5"/>
  <c r="BY758" i="5"/>
  <c r="BX758" i="5"/>
  <c r="BT758" i="5"/>
  <c r="BS758" i="5"/>
  <c r="BR758" i="5"/>
  <c r="BQ758" i="5"/>
  <c r="BM758" i="5"/>
  <c r="BL758" i="5"/>
  <c r="BH758" i="5"/>
  <c r="BF758" i="5"/>
  <c r="AX758" i="5"/>
  <c r="AU758" i="5"/>
  <c r="AS758" i="5"/>
  <c r="AQ758" i="5"/>
  <c r="AO758" i="5"/>
  <c r="AM758" i="5"/>
  <c r="AK758" i="5"/>
  <c r="AD758" i="5"/>
  <c r="AC758" i="5"/>
  <c r="AB758" i="5"/>
  <c r="AA758" i="5"/>
  <c r="Z758" i="5"/>
  <c r="BE758" i="5" s="1"/>
  <c r="BJ758" i="5" s="1"/>
  <c r="BN758" i="5" s="1"/>
  <c r="AK521" i="7"/>
  <c r="AJ521" i="7"/>
  <c r="AH521" i="7"/>
  <c r="J521" i="7"/>
  <c r="B521" i="7" s="1"/>
  <c r="AL521" i="7" s="1"/>
  <c r="Y562" i="6"/>
  <c r="V562" i="6"/>
  <c r="U562" i="6"/>
  <c r="AG757" i="5"/>
  <c r="CK757" i="5" s="1"/>
  <c r="P758" i="2"/>
  <c r="AE758" i="2"/>
  <c r="AA758" i="2"/>
  <c r="Z758" i="2"/>
  <c r="X758" i="2"/>
  <c r="W758" i="2"/>
  <c r="CR757" i="5"/>
  <c r="CQ757" i="5"/>
  <c r="CM757" i="5"/>
  <c r="CL757" i="5"/>
  <c r="CI757" i="5"/>
  <c r="CE757" i="5"/>
  <c r="CD757" i="5"/>
  <c r="CC757" i="5"/>
  <c r="CB757" i="5"/>
  <c r="CA757" i="5"/>
  <c r="BZ757" i="5"/>
  <c r="BY757" i="5"/>
  <c r="BX757" i="5"/>
  <c r="BT757" i="5"/>
  <c r="BS757" i="5"/>
  <c r="BR757" i="5"/>
  <c r="BQ757" i="5"/>
  <c r="BM757" i="5"/>
  <c r="BL757" i="5"/>
  <c r="BH757" i="5"/>
  <c r="BF757" i="5"/>
  <c r="AX757" i="5"/>
  <c r="AS757" i="5"/>
  <c r="AQ757" i="5"/>
  <c r="AO757" i="5"/>
  <c r="AM757" i="5"/>
  <c r="AK757" i="5"/>
  <c r="AU757" i="5"/>
  <c r="AD757" i="5"/>
  <c r="AC757" i="5"/>
  <c r="AB757" i="5"/>
  <c r="AA757" i="5"/>
  <c r="Z757" i="5"/>
  <c r="BE757" i="5" s="1"/>
  <c r="BJ757" i="5" s="1"/>
  <c r="BN757" i="5" s="1"/>
  <c r="AK520" i="7"/>
  <c r="AJ520" i="7"/>
  <c r="AH520" i="7"/>
  <c r="J520" i="7"/>
  <c r="B520" i="7" s="1"/>
  <c r="AL520" i="7" s="1"/>
  <c r="Y561" i="6"/>
  <c r="V561" i="6"/>
  <c r="U561" i="6"/>
  <c r="AE757" i="2"/>
  <c r="AA757" i="2"/>
  <c r="Z757" i="2"/>
  <c r="X757" i="2"/>
  <c r="W757" i="2"/>
  <c r="P757" i="2"/>
  <c r="CR756" i="5"/>
  <c r="CQ756" i="5"/>
  <c r="CM756" i="5"/>
  <c r="CL756" i="5"/>
  <c r="CI756" i="5"/>
  <c r="CE756" i="5"/>
  <c r="CD756" i="5"/>
  <c r="CC756" i="5"/>
  <c r="CB756" i="5"/>
  <c r="CA756" i="5"/>
  <c r="BZ756" i="5"/>
  <c r="BY756" i="5"/>
  <c r="BX756" i="5"/>
  <c r="BT756" i="5"/>
  <c r="BS756" i="5"/>
  <c r="BR756" i="5"/>
  <c r="BQ756" i="5"/>
  <c r="BM756" i="5"/>
  <c r="BL756" i="5"/>
  <c r="BH756" i="5"/>
  <c r="BF756" i="5"/>
  <c r="AX756" i="5"/>
  <c r="AG756" i="5"/>
  <c r="CK756" i="5" s="1"/>
  <c r="AU756" i="5"/>
  <c r="AS756" i="5"/>
  <c r="AQ756" i="5"/>
  <c r="AO756" i="5"/>
  <c r="AM756" i="5"/>
  <c r="AK756" i="5"/>
  <c r="AD756" i="5"/>
  <c r="CO756" i="5" s="1"/>
  <c r="AC756" i="5"/>
  <c r="AB756" i="5"/>
  <c r="AA756" i="5"/>
  <c r="Z756" i="5"/>
  <c r="CN756" i="5" s="1"/>
  <c r="Y560" i="6"/>
  <c r="V560" i="6"/>
  <c r="U560" i="6"/>
  <c r="AK519" i="7"/>
  <c r="AJ519" i="7"/>
  <c r="AH519" i="7"/>
  <c r="J519" i="7"/>
  <c r="B519" i="7" s="1"/>
  <c r="AL519" i="7" s="1"/>
  <c r="CR755" i="5"/>
  <c r="CQ755" i="5"/>
  <c r="CM755" i="5"/>
  <c r="CL755" i="5"/>
  <c r="CI755" i="5"/>
  <c r="CE755" i="5"/>
  <c r="CD755" i="5"/>
  <c r="CC755" i="5"/>
  <c r="CB755" i="5"/>
  <c r="CA755" i="5"/>
  <c r="BZ755" i="5"/>
  <c r="BY755" i="5"/>
  <c r="BX755" i="5"/>
  <c r="BT755" i="5"/>
  <c r="BS755" i="5"/>
  <c r="BR755" i="5"/>
  <c r="BQ755" i="5"/>
  <c r="BM755" i="5"/>
  <c r="BL755" i="5"/>
  <c r="BH755" i="5"/>
  <c r="BF755" i="5"/>
  <c r="AX755" i="5"/>
  <c r="AG755" i="5"/>
  <c r="CK755" i="5" s="1"/>
  <c r="AE756" i="2"/>
  <c r="AA756" i="2"/>
  <c r="Z756" i="2"/>
  <c r="X756" i="2"/>
  <c r="W756" i="2"/>
  <c r="P756" i="2"/>
  <c r="AU755" i="5"/>
  <c r="AS755" i="5"/>
  <c r="AQ755" i="5"/>
  <c r="AO755" i="5"/>
  <c r="AM755" i="5"/>
  <c r="AK755" i="5"/>
  <c r="AD755" i="5"/>
  <c r="CJ755" i="5" s="1"/>
  <c r="AC755" i="5"/>
  <c r="AB755" i="5"/>
  <c r="AA755" i="5"/>
  <c r="Z755" i="5"/>
  <c r="CN755" i="5" s="1"/>
  <c r="AK518" i="7"/>
  <c r="AJ518" i="7"/>
  <c r="AH518" i="7"/>
  <c r="J518" i="7"/>
  <c r="B518" i="7" s="1"/>
  <c r="AL518" i="7" s="1"/>
  <c r="Y559" i="6"/>
  <c r="V559" i="6"/>
  <c r="U559" i="6"/>
  <c r="AG754" i="5"/>
  <c r="CK754" i="5" s="1"/>
  <c r="AE755" i="2"/>
  <c r="AA755" i="2"/>
  <c r="Z755" i="2"/>
  <c r="X755" i="2"/>
  <c r="W755" i="2"/>
  <c r="P755" i="2"/>
  <c r="AU754" i="5"/>
  <c r="AS754" i="5"/>
  <c r="CR754" i="5"/>
  <c r="CQ754" i="5"/>
  <c r="CM754" i="5"/>
  <c r="CL754" i="5"/>
  <c r="CI754" i="5"/>
  <c r="CE754" i="5"/>
  <c r="CD754" i="5"/>
  <c r="CC754" i="5"/>
  <c r="CB754" i="5"/>
  <c r="CA754" i="5"/>
  <c r="BZ754" i="5"/>
  <c r="BY754" i="5"/>
  <c r="BX754" i="5"/>
  <c r="BT754" i="5"/>
  <c r="BS754" i="5"/>
  <c r="BR754" i="5"/>
  <c r="BQ754" i="5"/>
  <c r="BM754" i="5"/>
  <c r="BL754" i="5"/>
  <c r="BH754" i="5"/>
  <c r="BF754" i="5"/>
  <c r="AX754" i="5"/>
  <c r="AQ754" i="5"/>
  <c r="AO754" i="5"/>
  <c r="AM754" i="5"/>
  <c r="AK754" i="5"/>
  <c r="AD754" i="5"/>
  <c r="CO754" i="5" s="1"/>
  <c r="AC754" i="5"/>
  <c r="AB754" i="5"/>
  <c r="AA754" i="5"/>
  <c r="Z754" i="5"/>
  <c r="CP754" i="5" s="1"/>
  <c r="AK517" i="7"/>
  <c r="AJ517" i="7"/>
  <c r="AH517" i="7"/>
  <c r="J517" i="7"/>
  <c r="B517" i="7" s="1"/>
  <c r="AL517" i="7" s="1"/>
  <c r="Y558" i="6"/>
  <c r="V558" i="6"/>
  <c r="U558" i="6"/>
  <c r="AG753" i="5"/>
  <c r="CK753" i="5" s="1"/>
  <c r="AE754" i="2"/>
  <c r="AA754" i="2"/>
  <c r="Z754" i="2"/>
  <c r="X754" i="2"/>
  <c r="W754" i="2"/>
  <c r="P754" i="2"/>
  <c r="CR753" i="5"/>
  <c r="CQ753" i="5"/>
  <c r="CM753" i="5"/>
  <c r="CL753" i="5"/>
  <c r="CI753" i="5"/>
  <c r="CE753" i="5"/>
  <c r="CD753" i="5"/>
  <c r="CC753" i="5"/>
  <c r="CB753" i="5"/>
  <c r="CA753" i="5"/>
  <c r="BZ753" i="5"/>
  <c r="BY753" i="5"/>
  <c r="BX753" i="5"/>
  <c r="BT753" i="5"/>
  <c r="BS753" i="5"/>
  <c r="BR753" i="5"/>
  <c r="BQ753" i="5"/>
  <c r="BM753" i="5"/>
  <c r="BL753" i="5"/>
  <c r="BH753" i="5"/>
  <c r="BF753" i="5"/>
  <c r="AX753" i="5"/>
  <c r="AU753" i="5"/>
  <c r="AS753" i="5"/>
  <c r="AQ753" i="5"/>
  <c r="AO753" i="5"/>
  <c r="AM753" i="5"/>
  <c r="AK753" i="5"/>
  <c r="AD753" i="5"/>
  <c r="BV753" i="5" s="1"/>
  <c r="AC753" i="5"/>
  <c r="AB753" i="5"/>
  <c r="AA753" i="5"/>
  <c r="Z753" i="5"/>
  <c r="CP753" i="5" s="1"/>
  <c r="AK516" i="7"/>
  <c r="AJ516" i="7"/>
  <c r="AH516" i="7"/>
  <c r="J516" i="7"/>
  <c r="B516" i="7" s="1"/>
  <c r="AL516" i="7" s="1"/>
  <c r="Y557" i="6"/>
  <c r="V557" i="6"/>
  <c r="U557" i="6"/>
  <c r="AU752" i="5"/>
  <c r="AS752" i="5"/>
  <c r="AQ752" i="5"/>
  <c r="AO752" i="5"/>
  <c r="AM752" i="5"/>
  <c r="AK752" i="5"/>
  <c r="AG752" i="5"/>
  <c r="CK752" i="5" s="1"/>
  <c r="AE753" i="2"/>
  <c r="AA753" i="2"/>
  <c r="Z753" i="2"/>
  <c r="X753" i="2"/>
  <c r="W753" i="2"/>
  <c r="P753" i="2"/>
  <c r="CR752" i="5"/>
  <c r="CQ752" i="5"/>
  <c r="CM752" i="5"/>
  <c r="CL752" i="5"/>
  <c r="CI752" i="5"/>
  <c r="CE752" i="5"/>
  <c r="CD752" i="5"/>
  <c r="CC752" i="5"/>
  <c r="CB752" i="5"/>
  <c r="CA752" i="5"/>
  <c r="BZ752" i="5"/>
  <c r="BY752" i="5"/>
  <c r="BX752" i="5"/>
  <c r="BT752" i="5"/>
  <c r="BS752" i="5"/>
  <c r="BR752" i="5"/>
  <c r="BQ752" i="5"/>
  <c r="BM752" i="5"/>
  <c r="BL752" i="5"/>
  <c r="BH752" i="5"/>
  <c r="BF752" i="5"/>
  <c r="AX752" i="5"/>
  <c r="AD752" i="5"/>
  <c r="AC752" i="5"/>
  <c r="AB752" i="5"/>
  <c r="AA752" i="5"/>
  <c r="Z752" i="5"/>
  <c r="CP752" i="5" s="1"/>
  <c r="AK515" i="7"/>
  <c r="AJ515" i="7"/>
  <c r="AH515" i="7"/>
  <c r="J515" i="7"/>
  <c r="B515" i="7" s="1"/>
  <c r="AL515" i="7" s="1"/>
  <c r="Y556" i="6"/>
  <c r="V556" i="6"/>
  <c r="U556" i="6"/>
  <c r="AQ751" i="5"/>
  <c r="AO751" i="5"/>
  <c r="AM751" i="5"/>
  <c r="AK751" i="5"/>
  <c r="AG751" i="5"/>
  <c r="CK751" i="5" s="1"/>
  <c r="AE752" i="2"/>
  <c r="AA752" i="2"/>
  <c r="Z752" i="2"/>
  <c r="X752" i="2"/>
  <c r="W752" i="2"/>
  <c r="P752" i="2"/>
  <c r="CR751" i="5"/>
  <c r="CQ751" i="5"/>
  <c r="CM751" i="5"/>
  <c r="CL751" i="5"/>
  <c r="CI751" i="5"/>
  <c r="CE751" i="5"/>
  <c r="CD751" i="5"/>
  <c r="CC751" i="5"/>
  <c r="CB751" i="5"/>
  <c r="CA751" i="5"/>
  <c r="BZ751" i="5"/>
  <c r="BY751" i="5"/>
  <c r="BX751" i="5"/>
  <c r="BT751" i="5"/>
  <c r="BS751" i="5"/>
  <c r="BR751" i="5"/>
  <c r="BQ751" i="5"/>
  <c r="BM751" i="5"/>
  <c r="BL751" i="5"/>
  <c r="BH751" i="5"/>
  <c r="BF751" i="5"/>
  <c r="AX751" i="5"/>
  <c r="AU751" i="5"/>
  <c r="AS751" i="5"/>
  <c r="AD751" i="5"/>
  <c r="CJ751" i="5" s="1"/>
  <c r="AC751" i="5"/>
  <c r="AB751" i="5"/>
  <c r="AA751" i="5"/>
  <c r="Z751" i="5"/>
  <c r="CP751" i="5" s="1"/>
  <c r="AK514" i="7"/>
  <c r="AJ514" i="7"/>
  <c r="AH514" i="7"/>
  <c r="J514" i="7"/>
  <c r="B514" i="7" s="1"/>
  <c r="AL514" i="7" s="1"/>
  <c r="CU753" i="5" l="1"/>
  <c r="CU758" i="5"/>
  <c r="CU754" i="5"/>
  <c r="CU756" i="5"/>
  <c r="CU757" i="5"/>
  <c r="CU751" i="5"/>
  <c r="CU752" i="5"/>
  <c r="CU755" i="5"/>
  <c r="CS756" i="5"/>
  <c r="CG756" i="5"/>
  <c r="CS757" i="5"/>
  <c r="CG757" i="5"/>
  <c r="CT758" i="5"/>
  <c r="CH758" i="5"/>
  <c r="CS758" i="5"/>
  <c r="CG758" i="5"/>
  <c r="CS752" i="5"/>
  <c r="CG752" i="5"/>
  <c r="CS755" i="5"/>
  <c r="CG755" i="5"/>
  <c r="CS754" i="5"/>
  <c r="CG754" i="5"/>
  <c r="CT754" i="5"/>
  <c r="CH754" i="5"/>
  <c r="CT756" i="5"/>
  <c r="CH756" i="5"/>
  <c r="CT751" i="5"/>
  <c r="CH751" i="5"/>
  <c r="CT752" i="5"/>
  <c r="CH752" i="5"/>
  <c r="CS753" i="5"/>
  <c r="CG753" i="5"/>
  <c r="CT755" i="5"/>
  <c r="CH755" i="5"/>
  <c r="CS751" i="5"/>
  <c r="CG751" i="5"/>
  <c r="CT757" i="5"/>
  <c r="CH757" i="5"/>
  <c r="CT753" i="5"/>
  <c r="CH753" i="5"/>
  <c r="BE759" i="5"/>
  <c r="BJ759" i="5" s="1"/>
  <c r="BN759" i="5" s="1"/>
  <c r="CN759" i="5"/>
  <c r="CP759" i="5"/>
  <c r="CO759" i="5"/>
  <c r="BV759" i="5"/>
  <c r="CJ759" i="5"/>
  <c r="AI519" i="7"/>
  <c r="AI517" i="7"/>
  <c r="AI516" i="7"/>
  <c r="AI522" i="7"/>
  <c r="BE756" i="5"/>
  <c r="BJ756" i="5" s="1"/>
  <c r="BN756" i="5" s="1"/>
  <c r="CN758" i="5"/>
  <c r="CO755" i="5"/>
  <c r="CP758" i="5"/>
  <c r="CP756" i="5"/>
  <c r="CN757" i="5"/>
  <c r="AI520" i="7"/>
  <c r="BV758" i="5"/>
  <c r="CJ758" i="5"/>
  <c r="CO758" i="5"/>
  <c r="BK758" i="5"/>
  <c r="AI521" i="7"/>
  <c r="BK755" i="5"/>
  <c r="BV756" i="5"/>
  <c r="CP757" i="5"/>
  <c r="CO757" i="5"/>
  <c r="BV757" i="5"/>
  <c r="CJ757" i="5"/>
  <c r="BK757" i="5"/>
  <c r="CP755" i="5"/>
  <c r="BE754" i="5"/>
  <c r="BJ754" i="5" s="1"/>
  <c r="BN754" i="5" s="1"/>
  <c r="CJ756" i="5"/>
  <c r="BV755" i="5"/>
  <c r="BK756" i="5"/>
  <c r="BE755" i="5"/>
  <c r="BJ755" i="5" s="1"/>
  <c r="BN755" i="5" s="1"/>
  <c r="CN753" i="5"/>
  <c r="CN754" i="5"/>
  <c r="AI518" i="7"/>
  <c r="BK754" i="5"/>
  <c r="CJ754" i="5"/>
  <c r="BV754" i="5"/>
  <c r="CO753" i="5"/>
  <c r="BE753" i="5"/>
  <c r="BJ753" i="5" s="1"/>
  <c r="BN753" i="5" s="1"/>
  <c r="CN752" i="5"/>
  <c r="CJ753" i="5"/>
  <c r="BK753" i="5"/>
  <c r="BE752" i="5"/>
  <c r="BJ752" i="5" s="1"/>
  <c r="BN752" i="5" s="1"/>
  <c r="BV751" i="5"/>
  <c r="CJ752" i="5"/>
  <c r="CO752" i="5"/>
  <c r="BV752" i="5"/>
  <c r="BK752" i="5"/>
  <c r="AI515" i="7"/>
  <c r="BE751" i="5"/>
  <c r="BJ751" i="5" s="1"/>
  <c r="BN751" i="5" s="1"/>
  <c r="CN751" i="5"/>
  <c r="CO751" i="5"/>
  <c r="BK751" i="5"/>
  <c r="AI514" i="7"/>
  <c r="Y555" i="6"/>
  <c r="V555" i="6"/>
  <c r="U555" i="6"/>
  <c r="AU750" i="5" l="1"/>
  <c r="AS750" i="5"/>
  <c r="AQ750" i="5"/>
  <c r="AO750" i="5"/>
  <c r="AM750" i="5"/>
  <c r="AK750" i="5"/>
  <c r="AG750" i="5"/>
  <c r="CK750" i="5" s="1"/>
  <c r="Y554" i="6"/>
  <c r="V554" i="6"/>
  <c r="U554" i="6"/>
  <c r="CR750" i="5"/>
  <c r="CQ750" i="5"/>
  <c r="CM750" i="5"/>
  <c r="CL750" i="5"/>
  <c r="CI750" i="5"/>
  <c r="CE750" i="5"/>
  <c r="CD750" i="5"/>
  <c r="CC750" i="5"/>
  <c r="CB750" i="5"/>
  <c r="CA750" i="5"/>
  <c r="BZ750" i="5"/>
  <c r="BY750" i="5"/>
  <c r="BX750" i="5"/>
  <c r="BT750" i="5"/>
  <c r="BS750" i="5"/>
  <c r="BR750" i="5"/>
  <c r="BQ750" i="5"/>
  <c r="BM750" i="5"/>
  <c r="BL750" i="5"/>
  <c r="BH750" i="5"/>
  <c r="BF750" i="5"/>
  <c r="AX750" i="5"/>
  <c r="AD750" i="5"/>
  <c r="AC750" i="5"/>
  <c r="AB750" i="5"/>
  <c r="AA750" i="5"/>
  <c r="Z750" i="5"/>
  <c r="BE750" i="5" s="1"/>
  <c r="BJ750" i="5" s="1"/>
  <c r="BN750" i="5" s="1"/>
  <c r="AK513" i="7"/>
  <c r="AJ513" i="7"/>
  <c r="AH513" i="7"/>
  <c r="J513" i="7"/>
  <c r="AE751" i="2"/>
  <c r="AA751" i="2"/>
  <c r="Z751" i="2"/>
  <c r="X751" i="2"/>
  <c r="W751" i="2"/>
  <c r="P751" i="2"/>
  <c r="AG749" i="5"/>
  <c r="CK749" i="5" s="1"/>
  <c r="AE750" i="2"/>
  <c r="AA750" i="2"/>
  <c r="Z750" i="2"/>
  <c r="X750" i="2"/>
  <c r="W750" i="2"/>
  <c r="P750" i="2"/>
  <c r="CR749" i="5"/>
  <c r="CQ749" i="5"/>
  <c r="CM749" i="5"/>
  <c r="CL749" i="5"/>
  <c r="CI749" i="5"/>
  <c r="CE749" i="5"/>
  <c r="CD749" i="5"/>
  <c r="CC749" i="5"/>
  <c r="CB749" i="5"/>
  <c r="CA749" i="5"/>
  <c r="BZ749" i="5"/>
  <c r="BY749" i="5"/>
  <c r="BX749" i="5"/>
  <c r="BT749" i="5"/>
  <c r="BS749" i="5"/>
  <c r="BR749" i="5"/>
  <c r="BQ749" i="5"/>
  <c r="BM749" i="5"/>
  <c r="BL749" i="5"/>
  <c r="BH749" i="5"/>
  <c r="BF749" i="5"/>
  <c r="AX749" i="5"/>
  <c r="AU749" i="5"/>
  <c r="AS749" i="5"/>
  <c r="AQ749" i="5"/>
  <c r="AO749" i="5"/>
  <c r="AM749" i="5"/>
  <c r="AK749" i="5"/>
  <c r="AD749" i="5"/>
  <c r="BV749" i="5" s="1"/>
  <c r="AC749" i="5"/>
  <c r="AB749" i="5"/>
  <c r="AA749" i="5"/>
  <c r="Z749" i="5"/>
  <c r="CN749" i="5" s="1"/>
  <c r="AK512" i="7"/>
  <c r="AJ512" i="7"/>
  <c r="AH512" i="7"/>
  <c r="J512" i="7"/>
  <c r="B512" i="7" s="1"/>
  <c r="AL512" i="7" s="1"/>
  <c r="Y553" i="6"/>
  <c r="V553" i="6"/>
  <c r="U553" i="6"/>
  <c r="AE749" i="2"/>
  <c r="AA749" i="2"/>
  <c r="Z749" i="2"/>
  <c r="X749" i="2"/>
  <c r="W749" i="2"/>
  <c r="AU748" i="5"/>
  <c r="CH748" i="5" s="1"/>
  <c r="AS748" i="5"/>
  <c r="AQ748" i="5"/>
  <c r="CG748" i="5" s="1"/>
  <c r="AO748" i="5"/>
  <c r="AM748" i="5"/>
  <c r="AK748" i="5"/>
  <c r="AG748" i="5"/>
  <c r="CU749" i="5" l="1"/>
  <c r="CU750" i="5"/>
  <c r="CT749" i="5"/>
  <c r="CH749" i="5"/>
  <c r="CS750" i="5"/>
  <c r="CG750" i="5"/>
  <c r="CS749" i="5"/>
  <c r="CG749" i="5"/>
  <c r="CT750" i="5"/>
  <c r="CH750" i="5"/>
  <c r="CN750" i="5"/>
  <c r="CP750" i="5"/>
  <c r="CJ750" i="5"/>
  <c r="BV750" i="5"/>
  <c r="CO750" i="5"/>
  <c r="BK750" i="5"/>
  <c r="BE749" i="5"/>
  <c r="BJ749" i="5" s="1"/>
  <c r="BN749" i="5" s="1"/>
  <c r="CP749" i="5"/>
  <c r="CJ749" i="5"/>
  <c r="CO749" i="5"/>
  <c r="BK749" i="5"/>
  <c r="AI512" i="7"/>
  <c r="P749" i="2"/>
  <c r="CU748" i="5"/>
  <c r="CT748" i="5"/>
  <c r="CS748" i="5"/>
  <c r="CR748" i="5"/>
  <c r="CQ748" i="5"/>
  <c r="CM748" i="5"/>
  <c r="CL748" i="5"/>
  <c r="CK748" i="5"/>
  <c r="CI748" i="5"/>
  <c r="CE748" i="5"/>
  <c r="CD748" i="5"/>
  <c r="CC748" i="5"/>
  <c r="CB748" i="5"/>
  <c r="CA748" i="5"/>
  <c r="BZ748" i="5"/>
  <c r="BY748" i="5"/>
  <c r="BX748" i="5"/>
  <c r="BT748" i="5"/>
  <c r="BS748" i="5"/>
  <c r="BR748" i="5"/>
  <c r="BQ748" i="5"/>
  <c r="BM748" i="5"/>
  <c r="BL748" i="5"/>
  <c r="BH748" i="5"/>
  <c r="BF748" i="5"/>
  <c r="AX748" i="5"/>
  <c r="AD748" i="5"/>
  <c r="AC748" i="5"/>
  <c r="AB748" i="5"/>
  <c r="AA748" i="5"/>
  <c r="Z748" i="5"/>
  <c r="BE748" i="5" s="1"/>
  <c r="BJ748" i="5" s="1"/>
  <c r="BN748" i="5" s="1"/>
  <c r="J511" i="7"/>
  <c r="B511" i="7" s="1"/>
  <c r="AL511" i="7" s="1"/>
  <c r="AK511" i="7"/>
  <c r="AJ511" i="7"/>
  <c r="AH511" i="7"/>
  <c r="Y552" i="6"/>
  <c r="V552" i="6"/>
  <c r="U552" i="6"/>
  <c r="CR747" i="5"/>
  <c r="CQ747" i="5"/>
  <c r="CM747" i="5"/>
  <c r="CL747" i="5"/>
  <c r="CI747" i="5"/>
  <c r="CE747" i="5"/>
  <c r="CD747" i="5"/>
  <c r="CC747" i="5"/>
  <c r="CB747" i="5"/>
  <c r="CA747" i="5"/>
  <c r="BZ747" i="5"/>
  <c r="BY747" i="5"/>
  <c r="BX747" i="5"/>
  <c r="BT747" i="5"/>
  <c r="BS747" i="5"/>
  <c r="BR747" i="5"/>
  <c r="BQ747" i="5"/>
  <c r="BM747" i="5"/>
  <c r="BL747" i="5"/>
  <c r="BH747" i="5"/>
  <c r="BF747" i="5"/>
  <c r="AX747" i="5"/>
  <c r="AE748" i="2"/>
  <c r="AA748" i="2"/>
  <c r="Z748" i="2"/>
  <c r="X748" i="2"/>
  <c r="W748" i="2"/>
  <c r="P748" i="2"/>
  <c r="AU747" i="5"/>
  <c r="AS747" i="5"/>
  <c r="AG747" i="5"/>
  <c r="CK747" i="5" s="1"/>
  <c r="AQ747" i="5"/>
  <c r="AO747" i="5"/>
  <c r="AM747" i="5"/>
  <c r="AK747" i="5"/>
  <c r="AD747" i="5"/>
  <c r="CJ747" i="5" s="1"/>
  <c r="AC747" i="5"/>
  <c r="AB747" i="5"/>
  <c r="AA747" i="5"/>
  <c r="Z747" i="5"/>
  <c r="CP747" i="5" s="1"/>
  <c r="AK510" i="7"/>
  <c r="AJ510" i="7"/>
  <c r="AH510" i="7"/>
  <c r="J510" i="7"/>
  <c r="B510" i="7" s="1"/>
  <c r="AL510" i="7" s="1"/>
  <c r="Y551" i="6"/>
  <c r="V551" i="6"/>
  <c r="U551" i="6"/>
  <c r="AG746" i="5"/>
  <c r="CK746" i="5" s="1"/>
  <c r="AE747" i="2"/>
  <c r="AA747" i="2"/>
  <c r="Z747" i="2"/>
  <c r="X747" i="2"/>
  <c r="W747" i="2"/>
  <c r="P747" i="2"/>
  <c r="CR746" i="5"/>
  <c r="CQ746" i="5"/>
  <c r="CM746" i="5"/>
  <c r="CL746" i="5"/>
  <c r="CI746" i="5"/>
  <c r="CE746" i="5"/>
  <c r="CD746" i="5"/>
  <c r="CC746" i="5"/>
  <c r="CB746" i="5"/>
  <c r="CA746" i="5"/>
  <c r="BZ746" i="5"/>
  <c r="BY746" i="5"/>
  <c r="BX746" i="5"/>
  <c r="BT746" i="5"/>
  <c r="BS746" i="5"/>
  <c r="BR746" i="5"/>
  <c r="BQ746" i="5"/>
  <c r="BM746" i="5"/>
  <c r="BL746" i="5"/>
  <c r="BH746" i="5"/>
  <c r="BF746" i="5"/>
  <c r="AX746" i="5"/>
  <c r="AQ746" i="5"/>
  <c r="AO746" i="5"/>
  <c r="AM746" i="5"/>
  <c r="AK746" i="5"/>
  <c r="AU746" i="5"/>
  <c r="AS746" i="5"/>
  <c r="AD746" i="5"/>
  <c r="AC746" i="5"/>
  <c r="AB746" i="5"/>
  <c r="AA746" i="5"/>
  <c r="Z746" i="5"/>
  <c r="CN746" i="5" s="1"/>
  <c r="AK509" i="7"/>
  <c r="AJ509" i="7"/>
  <c r="AH509" i="7"/>
  <c r="J509" i="7"/>
  <c r="B509" i="7" s="1"/>
  <c r="AL509" i="7" s="1"/>
  <c r="Y550" i="6"/>
  <c r="V550" i="6"/>
  <c r="U550" i="6"/>
  <c r="AG745" i="5"/>
  <c r="CK745" i="5" s="1"/>
  <c r="AE746" i="2"/>
  <c r="AA746" i="2"/>
  <c r="Z746" i="2"/>
  <c r="X746" i="2"/>
  <c r="W746" i="2"/>
  <c r="P746" i="2"/>
  <c r="CR745" i="5"/>
  <c r="CQ745" i="5"/>
  <c r="CM745" i="5"/>
  <c r="CL745" i="5"/>
  <c r="CI745" i="5"/>
  <c r="CE745" i="5"/>
  <c r="CD745" i="5"/>
  <c r="CC745" i="5"/>
  <c r="CB745" i="5"/>
  <c r="CA745" i="5"/>
  <c r="BZ745" i="5"/>
  <c r="BY745" i="5"/>
  <c r="BX745" i="5"/>
  <c r="BT745" i="5"/>
  <c r="BS745" i="5"/>
  <c r="BR745" i="5"/>
  <c r="BQ745" i="5"/>
  <c r="BM745" i="5"/>
  <c r="BL745" i="5"/>
  <c r="BH745" i="5"/>
  <c r="BF745" i="5"/>
  <c r="AX745" i="5"/>
  <c r="AU745" i="5"/>
  <c r="AS745" i="5"/>
  <c r="AQ745" i="5"/>
  <c r="AO745" i="5"/>
  <c r="AM745" i="5"/>
  <c r="AK745" i="5"/>
  <c r="AD745" i="5"/>
  <c r="CO745" i="5" s="1"/>
  <c r="AC745" i="5"/>
  <c r="AB745" i="5"/>
  <c r="AA745" i="5"/>
  <c r="Z745" i="5"/>
  <c r="BE745" i="5" s="1"/>
  <c r="BJ745" i="5" s="1"/>
  <c r="BN745" i="5" s="1"/>
  <c r="Y549" i="6"/>
  <c r="V549" i="6"/>
  <c r="U549" i="6"/>
  <c r="AK508" i="7"/>
  <c r="AJ508" i="7"/>
  <c r="AH508" i="7"/>
  <c r="J508" i="7"/>
  <c r="B508" i="7" s="1"/>
  <c r="AL508" i="7" s="1"/>
  <c r="AE745" i="2"/>
  <c r="AA745" i="2"/>
  <c r="Z745" i="2"/>
  <c r="X745" i="2"/>
  <c r="W745" i="2"/>
  <c r="P745" i="2"/>
  <c r="CR744" i="5"/>
  <c r="CQ744" i="5"/>
  <c r="CM744" i="5"/>
  <c r="CL744" i="5"/>
  <c r="CI744" i="5"/>
  <c r="CE744" i="5"/>
  <c r="CD744" i="5"/>
  <c r="CC744" i="5"/>
  <c r="CB744" i="5"/>
  <c r="CA744" i="5"/>
  <c r="BZ744" i="5"/>
  <c r="BY744" i="5"/>
  <c r="BX744" i="5"/>
  <c r="BT744" i="5"/>
  <c r="BS744" i="5"/>
  <c r="BR744" i="5"/>
  <c r="BQ744" i="5"/>
  <c r="BM744" i="5"/>
  <c r="BL744" i="5"/>
  <c r="BH744" i="5"/>
  <c r="BF744" i="5"/>
  <c r="AX744" i="5"/>
  <c r="AU744" i="5"/>
  <c r="AS744" i="5"/>
  <c r="AG744" i="5"/>
  <c r="CK744" i="5" s="1"/>
  <c r="AQ744" i="5"/>
  <c r="AO744" i="5"/>
  <c r="AM744" i="5"/>
  <c r="AK744" i="5"/>
  <c r="AD744" i="5"/>
  <c r="BV744" i="5" s="1"/>
  <c r="AC744" i="5"/>
  <c r="AB744" i="5"/>
  <c r="AA744" i="5"/>
  <c r="Z744" i="5"/>
  <c r="CP744" i="5" s="1"/>
  <c r="AK507" i="7"/>
  <c r="AJ507" i="7"/>
  <c r="AH507" i="7"/>
  <c r="J507" i="7"/>
  <c r="B507" i="7" s="1"/>
  <c r="AL507" i="7" s="1"/>
  <c r="Y548" i="6"/>
  <c r="V548" i="6"/>
  <c r="U548" i="6"/>
  <c r="AQ743" i="5"/>
  <c r="AO743" i="5"/>
  <c r="AM743" i="5"/>
  <c r="AK743" i="5"/>
  <c r="AG743" i="5"/>
  <c r="CK743" i="5" s="1"/>
  <c r="AE744" i="2"/>
  <c r="AA744" i="2"/>
  <c r="Z744" i="2"/>
  <c r="X744" i="2"/>
  <c r="W744" i="2"/>
  <c r="P744" i="2"/>
  <c r="CR743" i="5"/>
  <c r="CQ743" i="5"/>
  <c r="CM743" i="5"/>
  <c r="CL743" i="5"/>
  <c r="CI743" i="5"/>
  <c r="CE743" i="5"/>
  <c r="CD743" i="5"/>
  <c r="CC743" i="5"/>
  <c r="CB743" i="5"/>
  <c r="CA743" i="5"/>
  <c r="BZ743" i="5"/>
  <c r="BY743" i="5"/>
  <c r="BX743" i="5"/>
  <c r="BT743" i="5"/>
  <c r="BS743" i="5"/>
  <c r="BR743" i="5"/>
  <c r="BQ743" i="5"/>
  <c r="BM743" i="5"/>
  <c r="BL743" i="5"/>
  <c r="BH743" i="5"/>
  <c r="BF743" i="5"/>
  <c r="AX743" i="5"/>
  <c r="AU743" i="5"/>
  <c r="AS743" i="5"/>
  <c r="AD743" i="5"/>
  <c r="BV743" i="5" s="1"/>
  <c r="AC743" i="5"/>
  <c r="AB743" i="5"/>
  <c r="AA743" i="5"/>
  <c r="Z743" i="5"/>
  <c r="CN743" i="5" s="1"/>
  <c r="AK506" i="7"/>
  <c r="AJ506" i="7"/>
  <c r="AH506" i="7"/>
  <c r="J506" i="7"/>
  <c r="B506" i="7" s="1"/>
  <c r="AL506" i="7" s="1"/>
  <c r="Y547" i="6"/>
  <c r="V547" i="6"/>
  <c r="U547" i="6"/>
  <c r="AQ742" i="5"/>
  <c r="AO742" i="5"/>
  <c r="AM742" i="5"/>
  <c r="AK742" i="5"/>
  <c r="AG742" i="5"/>
  <c r="CK742" i="5" s="1"/>
  <c r="AE743" i="2"/>
  <c r="AA743" i="2"/>
  <c r="Z743" i="2"/>
  <c r="X743" i="2"/>
  <c r="W743" i="2"/>
  <c r="P743" i="2"/>
  <c r="CR742" i="5"/>
  <c r="CQ742" i="5"/>
  <c r="CM742" i="5"/>
  <c r="CL742" i="5"/>
  <c r="CI742" i="5"/>
  <c r="CE742" i="5"/>
  <c r="CD742" i="5"/>
  <c r="CC742" i="5"/>
  <c r="CB742" i="5"/>
  <c r="CA742" i="5"/>
  <c r="BZ742" i="5"/>
  <c r="BY742" i="5"/>
  <c r="BX742" i="5"/>
  <c r="BT742" i="5"/>
  <c r="BS742" i="5"/>
  <c r="BR742" i="5"/>
  <c r="BQ742" i="5"/>
  <c r="BM742" i="5"/>
  <c r="BL742" i="5"/>
  <c r="BH742" i="5"/>
  <c r="BF742" i="5"/>
  <c r="AX742" i="5"/>
  <c r="AU742" i="5"/>
  <c r="AS742" i="5"/>
  <c r="Z742" i="5"/>
  <c r="BE742" i="5" s="1"/>
  <c r="BJ742" i="5" s="1"/>
  <c r="BN742" i="5" s="1"/>
  <c r="AA742" i="5"/>
  <c r="AB742" i="5"/>
  <c r="AC742" i="5"/>
  <c r="AD742" i="5"/>
  <c r="AK505" i="7"/>
  <c r="AJ505" i="7"/>
  <c r="AH505" i="7"/>
  <c r="J505" i="7"/>
  <c r="B505" i="7" s="1"/>
  <c r="AL505" i="7" s="1"/>
  <c r="Y546" i="6"/>
  <c r="V546" i="6"/>
  <c r="U546" i="6"/>
  <c r="AU741" i="5"/>
  <c r="AS741" i="5"/>
  <c r="AG741" i="5"/>
  <c r="CK741" i="5" s="1"/>
  <c r="AE742" i="2"/>
  <c r="AA742" i="2"/>
  <c r="Z742" i="2"/>
  <c r="X742" i="2"/>
  <c r="W742" i="2"/>
  <c r="P742" i="2"/>
  <c r="AK504" i="7"/>
  <c r="AJ504" i="7"/>
  <c r="AH504" i="7"/>
  <c r="J504" i="7"/>
  <c r="B504" i="7" s="1"/>
  <c r="AL504" i="7" s="1"/>
  <c r="Y545" i="6"/>
  <c r="V545" i="6"/>
  <c r="U545" i="6"/>
  <c r="CR741" i="5"/>
  <c r="CQ741" i="5"/>
  <c r="CM741" i="5"/>
  <c r="CL741" i="5"/>
  <c r="CI741" i="5"/>
  <c r="CE741" i="5"/>
  <c r="CD741" i="5"/>
  <c r="CC741" i="5"/>
  <c r="CB741" i="5"/>
  <c r="CA741" i="5"/>
  <c r="BZ741" i="5"/>
  <c r="BY741" i="5"/>
  <c r="BX741" i="5"/>
  <c r="BT741" i="5"/>
  <c r="BS741" i="5"/>
  <c r="BR741" i="5"/>
  <c r="BQ741" i="5"/>
  <c r="BM741" i="5"/>
  <c r="BL741" i="5"/>
  <c r="BH741" i="5"/>
  <c r="BF741" i="5"/>
  <c r="AX741" i="5"/>
  <c r="AQ741" i="5"/>
  <c r="AO741" i="5"/>
  <c r="AM741" i="5"/>
  <c r="AK741" i="5"/>
  <c r="AD741" i="5"/>
  <c r="AC741" i="5"/>
  <c r="AB741" i="5"/>
  <c r="AA741" i="5"/>
  <c r="Z741" i="5"/>
  <c r="BE741" i="5" s="1"/>
  <c r="BJ741" i="5" s="1"/>
  <c r="BN741" i="5" s="1"/>
  <c r="CR740" i="5"/>
  <c r="CQ740" i="5"/>
  <c r="CM740" i="5"/>
  <c r="CL740" i="5"/>
  <c r="CI740" i="5"/>
  <c r="CE740" i="5"/>
  <c r="CD740" i="5"/>
  <c r="CC740" i="5"/>
  <c r="CB740" i="5"/>
  <c r="CA740" i="5"/>
  <c r="BZ740" i="5"/>
  <c r="BY740" i="5"/>
  <c r="BX740" i="5"/>
  <c r="BT740" i="5"/>
  <c r="BS740" i="5"/>
  <c r="BR740" i="5"/>
  <c r="BQ740" i="5"/>
  <c r="BM740" i="5"/>
  <c r="BL740" i="5"/>
  <c r="BH740" i="5"/>
  <c r="BF740" i="5"/>
  <c r="AX740" i="5"/>
  <c r="AG740" i="5"/>
  <c r="CK740" i="5" s="1"/>
  <c r="CU743" i="5" l="1"/>
  <c r="CU742" i="5"/>
  <c r="CU747" i="5"/>
  <c r="CU745" i="5"/>
  <c r="CU741" i="5"/>
  <c r="CU744" i="5"/>
  <c r="CU746" i="5"/>
  <c r="CS742" i="5"/>
  <c r="CG742" i="5"/>
  <c r="CT745" i="5"/>
  <c r="CH745" i="5"/>
  <c r="CT741" i="5"/>
  <c r="CH741" i="5"/>
  <c r="CS746" i="5"/>
  <c r="CG746" i="5"/>
  <c r="CT747" i="5"/>
  <c r="CH747" i="5"/>
  <c r="CT744" i="5"/>
  <c r="CH744" i="5"/>
  <c r="CS744" i="5"/>
  <c r="CG744" i="5"/>
  <c r="CT746" i="5"/>
  <c r="CH746" i="5"/>
  <c r="CS743" i="5"/>
  <c r="CG743" i="5"/>
  <c r="CS741" i="5"/>
  <c r="CG741" i="5"/>
  <c r="CS747" i="5"/>
  <c r="CG747" i="5"/>
  <c r="CT742" i="5"/>
  <c r="CH742" i="5"/>
  <c r="CT743" i="5"/>
  <c r="CH743" i="5"/>
  <c r="CS745" i="5"/>
  <c r="CG745" i="5"/>
  <c r="AI509" i="7"/>
  <c r="AI506" i="7"/>
  <c r="CO747" i="5"/>
  <c r="CN747" i="5"/>
  <c r="BE747" i="5"/>
  <c r="BJ747" i="5" s="1"/>
  <c r="BN747" i="5" s="1"/>
  <c r="BV747" i="5"/>
  <c r="CN748" i="5"/>
  <c r="CP748" i="5"/>
  <c r="CO748" i="5"/>
  <c r="CJ748" i="5"/>
  <c r="BV748" i="5"/>
  <c r="BK748" i="5"/>
  <c r="AI511" i="7"/>
  <c r="AI510" i="7"/>
  <c r="BK747" i="5"/>
  <c r="CP746" i="5"/>
  <c r="BE746" i="5"/>
  <c r="BJ746" i="5" s="1"/>
  <c r="BN746" i="5" s="1"/>
  <c r="CN745" i="5"/>
  <c r="CP743" i="5"/>
  <c r="CJ746" i="5"/>
  <c r="BV746" i="5"/>
  <c r="CO746" i="5"/>
  <c r="BK746" i="5"/>
  <c r="BK742" i="5"/>
  <c r="CP745" i="5"/>
  <c r="CJ745" i="5"/>
  <c r="BV745" i="5"/>
  <c r="BK745" i="5"/>
  <c r="AI508" i="7"/>
  <c r="CN744" i="5"/>
  <c r="BE744" i="5"/>
  <c r="BJ744" i="5" s="1"/>
  <c r="BN744" i="5" s="1"/>
  <c r="CJ744" i="5"/>
  <c r="AI507" i="7"/>
  <c r="BK744" i="5"/>
  <c r="CO744" i="5"/>
  <c r="CP742" i="5"/>
  <c r="BE743" i="5"/>
  <c r="BJ743" i="5" s="1"/>
  <c r="BN743" i="5" s="1"/>
  <c r="CO743" i="5"/>
  <c r="CJ743" i="5"/>
  <c r="BK743" i="5"/>
  <c r="CN742" i="5"/>
  <c r="CP741" i="5"/>
  <c r="AI504" i="7"/>
  <c r="AI505" i="7"/>
  <c r="BV742" i="5"/>
  <c r="CJ742" i="5"/>
  <c r="CO742" i="5"/>
  <c r="CN741" i="5"/>
  <c r="BV741" i="5"/>
  <c r="CJ741" i="5"/>
  <c r="CO741" i="5"/>
  <c r="BK741" i="5"/>
  <c r="BK740" i="5"/>
  <c r="P740" i="2" l="1"/>
  <c r="AE741" i="2"/>
  <c r="AA741" i="2"/>
  <c r="Z741" i="2"/>
  <c r="X741" i="2"/>
  <c r="W741" i="2"/>
  <c r="P741" i="2"/>
  <c r="AS740" i="5"/>
  <c r="AQ740" i="5"/>
  <c r="AO740" i="5"/>
  <c r="AM740" i="5"/>
  <c r="AK740" i="5"/>
  <c r="AU740" i="5"/>
  <c r="AD740" i="5"/>
  <c r="AC740" i="5"/>
  <c r="AB740" i="5"/>
  <c r="AA740" i="5"/>
  <c r="Z740" i="5"/>
  <c r="AK503" i="7"/>
  <c r="AJ503" i="7"/>
  <c r="AH503" i="7"/>
  <c r="J503" i="7"/>
  <c r="B503" i="7" s="1"/>
  <c r="AL503" i="7" s="1"/>
  <c r="Y544" i="6"/>
  <c r="V544" i="6"/>
  <c r="U544" i="6"/>
  <c r="AG739" i="5"/>
  <c r="CK739" i="5" s="1"/>
  <c r="CR739" i="5"/>
  <c r="CQ739" i="5"/>
  <c r="CM739" i="5"/>
  <c r="CL739" i="5"/>
  <c r="CI739" i="5"/>
  <c r="CE739" i="5"/>
  <c r="CD739" i="5"/>
  <c r="CC739" i="5"/>
  <c r="CB739" i="5"/>
  <c r="CA739" i="5"/>
  <c r="BZ739" i="5"/>
  <c r="BY739" i="5"/>
  <c r="BX739" i="5"/>
  <c r="BT739" i="5"/>
  <c r="BS739" i="5"/>
  <c r="BR739" i="5"/>
  <c r="BQ739" i="5"/>
  <c r="BM739" i="5"/>
  <c r="BL739" i="5"/>
  <c r="BH739" i="5"/>
  <c r="BF739" i="5"/>
  <c r="AX739" i="5"/>
  <c r="AQ739" i="5"/>
  <c r="AO739" i="5"/>
  <c r="AM739" i="5"/>
  <c r="AK739" i="5"/>
  <c r="AU739" i="5"/>
  <c r="AS739" i="5"/>
  <c r="AD739" i="5"/>
  <c r="AC739" i="5"/>
  <c r="AB739" i="5"/>
  <c r="AA739" i="5"/>
  <c r="Z739" i="5"/>
  <c r="CP739" i="5" s="1"/>
  <c r="AK502" i="7"/>
  <c r="AJ502" i="7"/>
  <c r="AH502" i="7"/>
  <c r="J502" i="7"/>
  <c r="B502" i="7" s="1"/>
  <c r="AL502" i="7" s="1"/>
  <c r="Y543" i="6"/>
  <c r="V543" i="6"/>
  <c r="U543" i="6"/>
  <c r="AE740" i="2"/>
  <c r="AA740" i="2"/>
  <c r="Z740" i="2"/>
  <c r="X740" i="2"/>
  <c r="W740" i="2"/>
  <c r="AQ738" i="5"/>
  <c r="AO738" i="5"/>
  <c r="AM738" i="5"/>
  <c r="AK738" i="5"/>
  <c r="AG738" i="5"/>
  <c r="CK738" i="5" s="1"/>
  <c r="AE739" i="2"/>
  <c r="AA739" i="2"/>
  <c r="Z739" i="2"/>
  <c r="X739" i="2"/>
  <c r="W739" i="2"/>
  <c r="P739" i="2"/>
  <c r="CR738" i="5"/>
  <c r="CQ738" i="5"/>
  <c r="CM738" i="5"/>
  <c r="CL738" i="5"/>
  <c r="CI738" i="5"/>
  <c r="CE738" i="5"/>
  <c r="CD738" i="5"/>
  <c r="CB738" i="5"/>
  <c r="CA738" i="5"/>
  <c r="BZ738" i="5"/>
  <c r="BY738" i="5"/>
  <c r="BX738" i="5"/>
  <c r="BT738" i="5"/>
  <c r="BS738" i="5"/>
  <c r="BR738" i="5"/>
  <c r="BQ738" i="5"/>
  <c r="BM738" i="5"/>
  <c r="BL738" i="5"/>
  <c r="BH738" i="5"/>
  <c r="BF738" i="5"/>
  <c r="AX738" i="5"/>
  <c r="AU738" i="5"/>
  <c r="CH738" i="5" s="1"/>
  <c r="AS738" i="5"/>
  <c r="AD738" i="5"/>
  <c r="CJ738" i="5" s="1"/>
  <c r="AC738" i="5"/>
  <c r="AB738" i="5"/>
  <c r="AA738" i="5"/>
  <c r="Z738" i="5"/>
  <c r="CP738" i="5" s="1"/>
  <c r="AJ501" i="7"/>
  <c r="AH501" i="7"/>
  <c r="J501" i="7"/>
  <c r="Y542" i="6"/>
  <c r="V542" i="6"/>
  <c r="U542" i="6"/>
  <c r="AQ737" i="5"/>
  <c r="CS737" i="5" s="1"/>
  <c r="AO737" i="5"/>
  <c r="AM737" i="5"/>
  <c r="AK737" i="5"/>
  <c r="AG737" i="5"/>
  <c r="CK737" i="5" s="1"/>
  <c r="AE738" i="2"/>
  <c r="AA738" i="2"/>
  <c r="Z738" i="2"/>
  <c r="X738" i="2"/>
  <c r="W738" i="2"/>
  <c r="P738" i="2"/>
  <c r="AS737" i="5"/>
  <c r="CU737" i="5" s="1"/>
  <c r="AU737" i="5"/>
  <c r="CT737" i="5" s="1"/>
  <c r="CR737" i="5"/>
  <c r="CQ737" i="5"/>
  <c r="CM737" i="5"/>
  <c r="CL737" i="5"/>
  <c r="CI737" i="5"/>
  <c r="CE737" i="5"/>
  <c r="CD737" i="5"/>
  <c r="CC737" i="5"/>
  <c r="CB737" i="5"/>
  <c r="CA737" i="5"/>
  <c r="BZ737" i="5"/>
  <c r="BY737" i="5"/>
  <c r="BX737" i="5"/>
  <c r="BT737" i="5"/>
  <c r="BS737" i="5"/>
  <c r="BR737" i="5"/>
  <c r="BQ737" i="5"/>
  <c r="BM737" i="5"/>
  <c r="BL737" i="5"/>
  <c r="BH737" i="5"/>
  <c r="BF737" i="5"/>
  <c r="AX737" i="5"/>
  <c r="AD737" i="5"/>
  <c r="AC737" i="5"/>
  <c r="AB737" i="5"/>
  <c r="AA737" i="5"/>
  <c r="Z737" i="5"/>
  <c r="CP737" i="5" s="1"/>
  <c r="AK500" i="7"/>
  <c r="AJ500" i="7"/>
  <c r="AH500" i="7"/>
  <c r="J500" i="7"/>
  <c r="B500" i="7" s="1"/>
  <c r="AL500" i="7" s="1"/>
  <c r="Y541" i="6"/>
  <c r="V541" i="6"/>
  <c r="U541" i="6"/>
  <c r="AE737" i="2"/>
  <c r="AA737" i="2"/>
  <c r="Z737" i="2"/>
  <c r="X737" i="2"/>
  <c r="W737" i="2"/>
  <c r="AQ736" i="5"/>
  <c r="CS736" i="5" s="1"/>
  <c r="AO736" i="5"/>
  <c r="AM736" i="5"/>
  <c r="AK736" i="5"/>
  <c r="AG736" i="5"/>
  <c r="CK736" i="5" s="1"/>
  <c r="P737" i="2"/>
  <c r="CR736" i="5"/>
  <c r="CQ736" i="5"/>
  <c r="CM736" i="5"/>
  <c r="CL736" i="5"/>
  <c r="CI736" i="5"/>
  <c r="CE736" i="5"/>
  <c r="CD736" i="5"/>
  <c r="CC736" i="5"/>
  <c r="CB736" i="5"/>
  <c r="CA736" i="5"/>
  <c r="BZ736" i="5"/>
  <c r="BY736" i="5"/>
  <c r="BX736" i="5"/>
  <c r="BT736" i="5"/>
  <c r="BS736" i="5"/>
  <c r="BR736" i="5"/>
  <c r="BQ736" i="5"/>
  <c r="BM736" i="5"/>
  <c r="BL736" i="5"/>
  <c r="BH736" i="5"/>
  <c r="BF736" i="5"/>
  <c r="AX736" i="5"/>
  <c r="AU736" i="5"/>
  <c r="CT736" i="5" s="1"/>
  <c r="AS736" i="5"/>
  <c r="CU736" i="5" s="1"/>
  <c r="AD736" i="5"/>
  <c r="BV736" i="5" s="1"/>
  <c r="AC736" i="5"/>
  <c r="AB736" i="5"/>
  <c r="AA736" i="5"/>
  <c r="Z736" i="5"/>
  <c r="CN736" i="5" s="1"/>
  <c r="AK499" i="7"/>
  <c r="AJ499" i="7"/>
  <c r="AH499" i="7"/>
  <c r="J499" i="7"/>
  <c r="B499" i="7" s="1"/>
  <c r="AL499" i="7" s="1"/>
  <c r="Y540" i="6"/>
  <c r="V540" i="6"/>
  <c r="U540" i="6"/>
  <c r="AE373" i="2"/>
  <c r="AU735" i="5"/>
  <c r="CT735" i="5" s="1"/>
  <c r="AS735" i="5"/>
  <c r="CU735" i="5" s="1"/>
  <c r="AQ735" i="5"/>
  <c r="CS735" i="5" s="1"/>
  <c r="AO735" i="5"/>
  <c r="AM735" i="5"/>
  <c r="AK735" i="5"/>
  <c r="AG735" i="5"/>
  <c r="CK735" i="5" s="1"/>
  <c r="AE736" i="2"/>
  <c r="AA736" i="2"/>
  <c r="Z736" i="2"/>
  <c r="X736" i="2"/>
  <c r="W736" i="2"/>
  <c r="P736" i="2"/>
  <c r="CR735" i="5"/>
  <c r="CQ735" i="5"/>
  <c r="CM735" i="5"/>
  <c r="CL735" i="5"/>
  <c r="CI735" i="5"/>
  <c r="CE735" i="5"/>
  <c r="CD735" i="5"/>
  <c r="CC735" i="5"/>
  <c r="CB735" i="5"/>
  <c r="CA735" i="5"/>
  <c r="BZ735" i="5"/>
  <c r="BY735" i="5"/>
  <c r="BX735" i="5"/>
  <c r="BT735" i="5"/>
  <c r="BS735" i="5"/>
  <c r="BR735" i="5"/>
  <c r="BQ735" i="5"/>
  <c r="BM735" i="5"/>
  <c r="BL735" i="5"/>
  <c r="BH735" i="5"/>
  <c r="BF735" i="5"/>
  <c r="AX735" i="5"/>
  <c r="AD735" i="5"/>
  <c r="AC735" i="5"/>
  <c r="AB735" i="5"/>
  <c r="AA735" i="5"/>
  <c r="Z735" i="5"/>
  <c r="CP735" i="5" s="1"/>
  <c r="AK498" i="7"/>
  <c r="AJ498" i="7"/>
  <c r="AH498" i="7"/>
  <c r="J498" i="7"/>
  <c r="B498" i="7" s="1"/>
  <c r="AL498" i="7" s="1"/>
  <c r="Y539" i="6"/>
  <c r="V539" i="6"/>
  <c r="U539" i="6"/>
  <c r="AG734" i="5"/>
  <c r="CK734" i="5" s="1"/>
  <c r="AE735" i="2"/>
  <c r="AA735" i="2"/>
  <c r="Z735" i="2"/>
  <c r="X735" i="2"/>
  <c r="W735" i="2"/>
  <c r="P735" i="2"/>
  <c r="CR734" i="5"/>
  <c r="CQ734" i="5"/>
  <c r="CM734" i="5"/>
  <c r="CL734" i="5"/>
  <c r="CI734" i="5"/>
  <c r="CE734" i="5"/>
  <c r="CD734" i="5"/>
  <c r="CC734" i="5"/>
  <c r="CB734" i="5"/>
  <c r="CA734" i="5"/>
  <c r="BZ734" i="5"/>
  <c r="BY734" i="5"/>
  <c r="BX734" i="5"/>
  <c r="BT734" i="5"/>
  <c r="BS734" i="5"/>
  <c r="BR734" i="5"/>
  <c r="BQ734" i="5"/>
  <c r="BM734" i="5"/>
  <c r="BL734" i="5"/>
  <c r="BH734" i="5"/>
  <c r="BF734" i="5"/>
  <c r="AX734" i="5"/>
  <c r="AQ734" i="5"/>
  <c r="CS734" i="5" s="1"/>
  <c r="AO734" i="5"/>
  <c r="AM734" i="5"/>
  <c r="AK734" i="5"/>
  <c r="AU734" i="5"/>
  <c r="CT734" i="5" s="1"/>
  <c r="AS734" i="5"/>
  <c r="CU734" i="5" s="1"/>
  <c r="AD734" i="5"/>
  <c r="AC734" i="5"/>
  <c r="AB734" i="5"/>
  <c r="AA734" i="5"/>
  <c r="Z734" i="5"/>
  <c r="CP734" i="5" s="1"/>
  <c r="AK497" i="7"/>
  <c r="AJ497" i="7"/>
  <c r="AH497" i="7"/>
  <c r="J497" i="7"/>
  <c r="B497" i="7" s="1"/>
  <c r="AL497" i="7" s="1"/>
  <c r="Y538" i="6"/>
  <c r="V538" i="6"/>
  <c r="U538" i="6"/>
  <c r="AU733" i="5"/>
  <c r="CT733" i="5" s="1"/>
  <c r="AS733" i="5"/>
  <c r="CU733" i="5" s="1"/>
  <c r="AQ733" i="5"/>
  <c r="CS733" i="5" s="1"/>
  <c r="AO733" i="5"/>
  <c r="AM733" i="5"/>
  <c r="AK733" i="5"/>
  <c r="AG733" i="5"/>
  <c r="CK733" i="5" s="1"/>
  <c r="AD733" i="5"/>
  <c r="CJ733" i="5" s="1"/>
  <c r="AC733" i="5"/>
  <c r="AB733" i="5"/>
  <c r="AA733" i="5"/>
  <c r="Z733" i="5"/>
  <c r="CP733" i="5" s="1"/>
  <c r="AE734" i="2"/>
  <c r="AA734" i="2"/>
  <c r="Z734" i="2"/>
  <c r="X734" i="2"/>
  <c r="W734" i="2"/>
  <c r="P734" i="2"/>
  <c r="CR733" i="5"/>
  <c r="CQ733" i="5"/>
  <c r="CM733" i="5"/>
  <c r="CL733" i="5"/>
  <c r="CI733" i="5"/>
  <c r="CE733" i="5"/>
  <c r="CD733" i="5"/>
  <c r="CC733" i="5"/>
  <c r="CB733" i="5"/>
  <c r="CA733" i="5"/>
  <c r="BZ733" i="5"/>
  <c r="BY733" i="5"/>
  <c r="BX733" i="5"/>
  <c r="BT733" i="5"/>
  <c r="BS733" i="5"/>
  <c r="BR733" i="5"/>
  <c r="BQ733" i="5"/>
  <c r="BM733" i="5"/>
  <c r="BL733" i="5"/>
  <c r="BH733" i="5"/>
  <c r="BF733" i="5"/>
  <c r="AX733" i="5"/>
  <c r="CU740" i="5" l="1"/>
  <c r="CU739" i="5"/>
  <c r="CU738" i="5"/>
  <c r="CS738" i="5"/>
  <c r="CG738" i="5"/>
  <c r="CT739" i="5"/>
  <c r="CH739" i="5"/>
  <c r="CT740" i="5"/>
  <c r="CH740" i="5"/>
  <c r="CT738" i="5"/>
  <c r="CS739" i="5"/>
  <c r="CG739" i="5"/>
  <c r="CS740" i="5"/>
  <c r="CG740" i="5"/>
  <c r="AI502" i="7"/>
  <c r="AI503" i="7"/>
  <c r="CP740" i="5"/>
  <c r="BE740" i="5"/>
  <c r="BJ740" i="5" s="1"/>
  <c r="BN740" i="5" s="1"/>
  <c r="CN740" i="5"/>
  <c r="CJ740" i="5"/>
  <c r="BV740" i="5"/>
  <c r="CO740" i="5"/>
  <c r="BE739" i="5"/>
  <c r="BJ739" i="5" s="1"/>
  <c r="BN739" i="5" s="1"/>
  <c r="CP736" i="5"/>
  <c r="CO738" i="5"/>
  <c r="CN739" i="5"/>
  <c r="CO739" i="5"/>
  <c r="BV739" i="5"/>
  <c r="CJ739" i="5"/>
  <c r="BK739" i="5"/>
  <c r="BE738" i="5"/>
  <c r="BJ738" i="5" s="1"/>
  <c r="BN738" i="5" s="1"/>
  <c r="CN738" i="5"/>
  <c r="BV738" i="5"/>
  <c r="BK738" i="5"/>
  <c r="CN737" i="5"/>
  <c r="BE737" i="5"/>
  <c r="BJ737" i="5" s="1"/>
  <c r="BN737" i="5" s="1"/>
  <c r="CO737" i="5"/>
  <c r="BV737" i="5"/>
  <c r="CJ737" i="5"/>
  <c r="BK737" i="5"/>
  <c r="AI500" i="7"/>
  <c r="BE736" i="5"/>
  <c r="BJ736" i="5" s="1"/>
  <c r="BN736" i="5" s="1"/>
  <c r="CO736" i="5"/>
  <c r="CJ736" i="5"/>
  <c r="BK736" i="5"/>
  <c r="AI499" i="7"/>
  <c r="BE735" i="5"/>
  <c r="BJ735" i="5" s="1"/>
  <c r="BN735" i="5" s="1"/>
  <c r="CN735" i="5"/>
  <c r="AI497" i="7"/>
  <c r="CJ735" i="5"/>
  <c r="CO735" i="5"/>
  <c r="BV735" i="5"/>
  <c r="BK735" i="5"/>
  <c r="AI498" i="7"/>
  <c r="CN734" i="5"/>
  <c r="CO734" i="5"/>
  <c r="BE734" i="5"/>
  <c r="BJ734" i="5" s="1"/>
  <c r="BN734" i="5" s="1"/>
  <c r="BV734" i="5"/>
  <c r="CJ734" i="5"/>
  <c r="BK734" i="5"/>
  <c r="CO733" i="5"/>
  <c r="BV733" i="5"/>
  <c r="BE733" i="5"/>
  <c r="BJ733" i="5" s="1"/>
  <c r="BN733" i="5" s="1"/>
  <c r="CN733" i="5"/>
  <c r="BK733" i="5"/>
  <c r="AK496" i="7"/>
  <c r="AJ496" i="7"/>
  <c r="AH496" i="7"/>
  <c r="J496" i="7"/>
  <c r="B496" i="7" s="1"/>
  <c r="AL496" i="7" s="1"/>
  <c r="Y537" i="6"/>
  <c r="V537" i="6"/>
  <c r="U537" i="6"/>
  <c r="CR732" i="5"/>
  <c r="CQ732" i="5"/>
  <c r="CM732" i="5"/>
  <c r="CL732" i="5"/>
  <c r="CI732" i="5"/>
  <c r="CE732" i="5"/>
  <c r="CD732" i="5"/>
  <c r="CC732" i="5"/>
  <c r="CB732" i="5"/>
  <c r="CA732" i="5"/>
  <c r="BZ732" i="5"/>
  <c r="BY732" i="5"/>
  <c r="BX732" i="5"/>
  <c r="BT732" i="5"/>
  <c r="BS732" i="5"/>
  <c r="BR732" i="5"/>
  <c r="BQ732" i="5"/>
  <c r="BM732" i="5"/>
  <c r="BL732" i="5"/>
  <c r="BH732" i="5"/>
  <c r="BF732" i="5"/>
  <c r="AX732" i="5"/>
  <c r="AU732" i="5"/>
  <c r="CT732" i="5" s="1"/>
  <c r="AS732" i="5"/>
  <c r="CU732" i="5" s="1"/>
  <c r="AQ732" i="5"/>
  <c r="CS732" i="5" s="1"/>
  <c r="AO732" i="5"/>
  <c r="AM732" i="5"/>
  <c r="AK732" i="5"/>
  <c r="AG732" i="5"/>
  <c r="CK732" i="5" s="1"/>
  <c r="AE733" i="2"/>
  <c r="AA733" i="2"/>
  <c r="Z733" i="2"/>
  <c r="X733" i="2"/>
  <c r="W733" i="2"/>
  <c r="P733" i="2"/>
  <c r="AD732" i="5"/>
  <c r="AC732" i="5"/>
  <c r="AB732" i="5"/>
  <c r="AA732" i="5"/>
  <c r="Z732" i="5"/>
  <c r="CN732" i="5" s="1"/>
  <c r="Y536" i="6"/>
  <c r="V536" i="6"/>
  <c r="U536" i="6"/>
  <c r="AK495" i="7"/>
  <c r="AJ495" i="7"/>
  <c r="AH495" i="7"/>
  <c r="J495" i="7"/>
  <c r="B495" i="7" s="1"/>
  <c r="AL495" i="7" s="1"/>
  <c r="J494" i="7"/>
  <c r="B494" i="7" s="1"/>
  <c r="AL494" i="7" s="1"/>
  <c r="AK494" i="7"/>
  <c r="AJ494" i="7"/>
  <c r="AH494" i="7"/>
  <c r="AE732" i="2"/>
  <c r="AA732" i="2"/>
  <c r="Z732" i="2"/>
  <c r="X732" i="2"/>
  <c r="W732" i="2"/>
  <c r="AU731" i="5"/>
  <c r="CT731" i="5" s="1"/>
  <c r="AS731" i="5"/>
  <c r="CU731" i="5" s="1"/>
  <c r="AQ731" i="5"/>
  <c r="CS731" i="5" s="1"/>
  <c r="AO731" i="5"/>
  <c r="AM731" i="5"/>
  <c r="AK731" i="5"/>
  <c r="AG731" i="5"/>
  <c r="CK731" i="5" s="1"/>
  <c r="P732" i="2"/>
  <c r="CR731" i="5"/>
  <c r="CQ731" i="5"/>
  <c r="CM731" i="5"/>
  <c r="CL731" i="5"/>
  <c r="CI731" i="5"/>
  <c r="CE731" i="5"/>
  <c r="CD731" i="5"/>
  <c r="CC731" i="5"/>
  <c r="CB731" i="5"/>
  <c r="CA731" i="5"/>
  <c r="BZ731" i="5"/>
  <c r="BY731" i="5"/>
  <c r="BX731" i="5"/>
  <c r="BT731" i="5"/>
  <c r="BS731" i="5"/>
  <c r="BR731" i="5"/>
  <c r="BQ731" i="5"/>
  <c r="BM731" i="5"/>
  <c r="BL731" i="5"/>
  <c r="BH731" i="5"/>
  <c r="BF731" i="5"/>
  <c r="AX731" i="5"/>
  <c r="AD731" i="5"/>
  <c r="AC731" i="5"/>
  <c r="AB731" i="5"/>
  <c r="AA731" i="5"/>
  <c r="Z731" i="5"/>
  <c r="BE731" i="5" s="1"/>
  <c r="BJ731" i="5" s="1"/>
  <c r="BN731" i="5" s="1"/>
  <c r="Y535" i="6"/>
  <c r="V535" i="6"/>
  <c r="U535" i="6"/>
  <c r="AE731" i="2"/>
  <c r="AA731" i="2"/>
  <c r="Z731" i="2"/>
  <c r="X731" i="2"/>
  <c r="W731" i="2"/>
  <c r="P731" i="2"/>
  <c r="AG730" i="5"/>
  <c r="CK730" i="5" s="1"/>
  <c r="AQ730" i="5"/>
  <c r="CS730" i="5" s="1"/>
  <c r="AO730" i="5"/>
  <c r="AM730" i="5"/>
  <c r="AK730" i="5"/>
  <c r="AU730" i="5"/>
  <c r="CT730" i="5" s="1"/>
  <c r="AS730" i="5"/>
  <c r="CU730" i="5" s="1"/>
  <c r="CR730" i="5"/>
  <c r="CQ730" i="5"/>
  <c r="CM730" i="5"/>
  <c r="CL730" i="5"/>
  <c r="CI730" i="5"/>
  <c r="CE730" i="5"/>
  <c r="CD730" i="5"/>
  <c r="CC730" i="5"/>
  <c r="CB730" i="5"/>
  <c r="CA730" i="5"/>
  <c r="BZ730" i="5"/>
  <c r="BY730" i="5"/>
  <c r="BX730" i="5"/>
  <c r="BT730" i="5"/>
  <c r="BS730" i="5"/>
  <c r="BR730" i="5"/>
  <c r="BQ730" i="5"/>
  <c r="BM730" i="5"/>
  <c r="BL730" i="5"/>
  <c r="BH730" i="5"/>
  <c r="BF730" i="5"/>
  <c r="AX730" i="5"/>
  <c r="AD730" i="5"/>
  <c r="AC730" i="5"/>
  <c r="AB730" i="5"/>
  <c r="AA730" i="5"/>
  <c r="Z730" i="5"/>
  <c r="CP730" i="5" s="1"/>
  <c r="AK493" i="7"/>
  <c r="AJ493" i="7"/>
  <c r="AH493" i="7"/>
  <c r="J493" i="7"/>
  <c r="B493" i="7" s="1"/>
  <c r="AL493" i="7" s="1"/>
  <c r="Y534" i="6"/>
  <c r="V534" i="6"/>
  <c r="U534" i="6"/>
  <c r="AG729" i="5"/>
  <c r="CK729" i="5" s="1"/>
  <c r="AE730" i="2"/>
  <c r="AA730" i="2"/>
  <c r="Z730" i="2"/>
  <c r="X730" i="2"/>
  <c r="W730" i="2"/>
  <c r="P730" i="2"/>
  <c r="CR729" i="5"/>
  <c r="CQ729" i="5"/>
  <c r="CM729" i="5"/>
  <c r="CL729" i="5"/>
  <c r="CI729" i="5"/>
  <c r="CE729" i="5"/>
  <c r="CD729" i="5"/>
  <c r="CC729" i="5"/>
  <c r="CB729" i="5"/>
  <c r="CA729" i="5"/>
  <c r="BZ729" i="5"/>
  <c r="BY729" i="5"/>
  <c r="BX729" i="5"/>
  <c r="BT729" i="5"/>
  <c r="BS729" i="5"/>
  <c r="BR729" i="5"/>
  <c r="BQ729" i="5"/>
  <c r="BM729" i="5"/>
  <c r="BL729" i="5"/>
  <c r="BH729" i="5"/>
  <c r="BF729" i="5"/>
  <c r="AX729" i="5"/>
  <c r="AU729" i="5"/>
  <c r="CT729" i="5" s="1"/>
  <c r="AS729" i="5"/>
  <c r="CU729" i="5" s="1"/>
  <c r="AQ729" i="5"/>
  <c r="CS729" i="5" s="1"/>
  <c r="AO729" i="5"/>
  <c r="AM729" i="5"/>
  <c r="AK729" i="5"/>
  <c r="AD729" i="5"/>
  <c r="CO729" i="5" s="1"/>
  <c r="AC729" i="5"/>
  <c r="AB729" i="5"/>
  <c r="AA729" i="5"/>
  <c r="Z729" i="5"/>
  <c r="BE729" i="5" s="1"/>
  <c r="BJ729" i="5" s="1"/>
  <c r="BN729" i="5" s="1"/>
  <c r="Y533" i="6"/>
  <c r="V533" i="6"/>
  <c r="U533" i="6"/>
  <c r="AK492" i="7"/>
  <c r="AJ492" i="7"/>
  <c r="AH492" i="7"/>
  <c r="J492" i="7"/>
  <c r="B492" i="7" s="1"/>
  <c r="AL492" i="7" s="1"/>
  <c r="AG728" i="5"/>
  <c r="CK728" i="5" s="1"/>
  <c r="AE729" i="2"/>
  <c r="AA729" i="2"/>
  <c r="Z729" i="2"/>
  <c r="X729" i="2"/>
  <c r="W729" i="2"/>
  <c r="P729" i="2"/>
  <c r="CR728" i="5"/>
  <c r="CQ728" i="5"/>
  <c r="CM728" i="5"/>
  <c r="CL728" i="5"/>
  <c r="CI728" i="5"/>
  <c r="CE728" i="5"/>
  <c r="CD728" i="5"/>
  <c r="CC728" i="5"/>
  <c r="CB728" i="5"/>
  <c r="CA728" i="5"/>
  <c r="BZ728" i="5"/>
  <c r="BY728" i="5"/>
  <c r="BX728" i="5"/>
  <c r="BT728" i="5"/>
  <c r="BS728" i="5"/>
  <c r="BR728" i="5"/>
  <c r="BQ728" i="5"/>
  <c r="BM728" i="5"/>
  <c r="BL728" i="5"/>
  <c r="BH728" i="5"/>
  <c r="BF728" i="5"/>
  <c r="AX728" i="5"/>
  <c r="AU728" i="5"/>
  <c r="CT728" i="5" s="1"/>
  <c r="AS728" i="5"/>
  <c r="CU728" i="5" s="1"/>
  <c r="AQ728" i="5"/>
  <c r="CS728" i="5" s="1"/>
  <c r="AO728" i="5"/>
  <c r="AM728" i="5"/>
  <c r="AK728" i="5"/>
  <c r="AD728" i="5"/>
  <c r="CO728" i="5" s="1"/>
  <c r="AC728" i="5"/>
  <c r="AB728" i="5"/>
  <c r="AA728" i="5"/>
  <c r="Z728" i="5"/>
  <c r="CP728" i="5" s="1"/>
  <c r="AK491" i="7"/>
  <c r="AJ491" i="7"/>
  <c r="AH491" i="7"/>
  <c r="J491" i="7"/>
  <c r="B491" i="7" s="1"/>
  <c r="AL491" i="7" s="1"/>
  <c r="Y532" i="6"/>
  <c r="V532" i="6"/>
  <c r="U532" i="6"/>
  <c r="AU727" i="5"/>
  <c r="CT727" i="5" s="1"/>
  <c r="AS727" i="5"/>
  <c r="CU727" i="5" s="1"/>
  <c r="AG727" i="5"/>
  <c r="CK727" i="5" s="1"/>
  <c r="AE728" i="2"/>
  <c r="AA728" i="2"/>
  <c r="Z728" i="2"/>
  <c r="X728" i="2"/>
  <c r="W728" i="2"/>
  <c r="P728" i="2"/>
  <c r="CR727" i="5"/>
  <c r="CQ727" i="5"/>
  <c r="CM727" i="5"/>
  <c r="CL727" i="5"/>
  <c r="CI727" i="5"/>
  <c r="CE727" i="5"/>
  <c r="CD727" i="5"/>
  <c r="CC727" i="5"/>
  <c r="CB727" i="5"/>
  <c r="CA727" i="5"/>
  <c r="BZ727" i="5"/>
  <c r="BY727" i="5"/>
  <c r="BX727" i="5"/>
  <c r="BT727" i="5"/>
  <c r="BS727" i="5"/>
  <c r="BR727" i="5"/>
  <c r="BQ727" i="5"/>
  <c r="BM727" i="5"/>
  <c r="BL727" i="5"/>
  <c r="BH727" i="5"/>
  <c r="BF727" i="5"/>
  <c r="AX727" i="5"/>
  <c r="AQ727" i="5"/>
  <c r="CS727" i="5" s="1"/>
  <c r="AO727" i="5"/>
  <c r="AM727" i="5"/>
  <c r="AK727" i="5"/>
  <c r="AD727" i="5"/>
  <c r="CO727" i="5" s="1"/>
  <c r="AC727" i="5"/>
  <c r="AB727" i="5"/>
  <c r="AA727" i="5"/>
  <c r="Z727" i="5"/>
  <c r="BE727" i="5" s="1"/>
  <c r="BJ727" i="5" s="1"/>
  <c r="BN727" i="5" s="1"/>
  <c r="AK490" i="7"/>
  <c r="AJ490" i="7"/>
  <c r="AH490" i="7"/>
  <c r="J490" i="7"/>
  <c r="B490" i="7" s="1"/>
  <c r="AL490" i="7" s="1"/>
  <c r="Y531" i="6"/>
  <c r="V531" i="6"/>
  <c r="U531" i="6"/>
  <c r="AU726" i="5"/>
  <c r="CT726" i="5" s="1"/>
  <c r="AS726" i="5"/>
  <c r="CU726" i="5" s="1"/>
  <c r="AQ726" i="5"/>
  <c r="CS726" i="5" s="1"/>
  <c r="AO726" i="5"/>
  <c r="AM726" i="5"/>
  <c r="AK726" i="5"/>
  <c r="AG726" i="5"/>
  <c r="CK726" i="5" s="1"/>
  <c r="AE727" i="2"/>
  <c r="AA727" i="2"/>
  <c r="Z727" i="2"/>
  <c r="X727" i="2"/>
  <c r="W727" i="2"/>
  <c r="P727" i="2"/>
  <c r="AK489" i="7"/>
  <c r="AJ489" i="7"/>
  <c r="AH489" i="7"/>
  <c r="J489" i="7"/>
  <c r="B489" i="7" s="1"/>
  <c r="AL489" i="7" s="1"/>
  <c r="Y530" i="6"/>
  <c r="V530" i="6"/>
  <c r="U530" i="6"/>
  <c r="CR726" i="5"/>
  <c r="CQ726" i="5"/>
  <c r="CM726" i="5"/>
  <c r="CL726" i="5"/>
  <c r="CI726" i="5"/>
  <c r="CE726" i="5"/>
  <c r="CD726" i="5"/>
  <c r="CC726" i="5"/>
  <c r="CB726" i="5"/>
  <c r="CA726" i="5"/>
  <c r="BZ726" i="5"/>
  <c r="BY726" i="5"/>
  <c r="BX726" i="5"/>
  <c r="BT726" i="5"/>
  <c r="BS726" i="5"/>
  <c r="BR726" i="5"/>
  <c r="BQ726" i="5"/>
  <c r="BM726" i="5"/>
  <c r="BL726" i="5"/>
  <c r="BH726" i="5"/>
  <c r="BF726" i="5"/>
  <c r="AX726" i="5"/>
  <c r="AD726" i="5"/>
  <c r="AC726" i="5"/>
  <c r="AB726" i="5"/>
  <c r="AA726" i="5"/>
  <c r="Z726" i="5"/>
  <c r="BE726" i="5" s="1"/>
  <c r="BJ726" i="5" s="1"/>
  <c r="BN726" i="5" s="1"/>
  <c r="AU725" i="5"/>
  <c r="CT725" i="5" s="1"/>
  <c r="AS725" i="5"/>
  <c r="CU725" i="5" s="1"/>
  <c r="AQ725" i="5"/>
  <c r="CS725" i="5" s="1"/>
  <c r="AO725" i="5"/>
  <c r="AM725" i="5"/>
  <c r="AK725" i="5"/>
  <c r="AG725" i="5"/>
  <c r="CK725" i="5" s="1"/>
  <c r="CR725" i="5"/>
  <c r="CQ725" i="5"/>
  <c r="CM725" i="5"/>
  <c r="CL725" i="5"/>
  <c r="CI725" i="5"/>
  <c r="CE725" i="5"/>
  <c r="CD725" i="5"/>
  <c r="CC725" i="5"/>
  <c r="CB725" i="5"/>
  <c r="CA725" i="5"/>
  <c r="BZ725" i="5"/>
  <c r="BY725" i="5"/>
  <c r="BX725" i="5"/>
  <c r="BT725" i="5"/>
  <c r="BS725" i="5"/>
  <c r="BR725" i="5"/>
  <c r="BQ725" i="5"/>
  <c r="BM725" i="5"/>
  <c r="BL725" i="5"/>
  <c r="BH725" i="5"/>
  <c r="BF725" i="5"/>
  <c r="AX725" i="5"/>
  <c r="AD725" i="5"/>
  <c r="CJ725" i="5" s="1"/>
  <c r="AC725" i="5"/>
  <c r="AB725" i="5"/>
  <c r="AA725" i="5"/>
  <c r="Z725" i="5"/>
  <c r="CP725" i="5" s="1"/>
  <c r="AK488" i="7"/>
  <c r="AJ488" i="7"/>
  <c r="AH488" i="7"/>
  <c r="J488" i="7"/>
  <c r="B488" i="7" s="1"/>
  <c r="AL488" i="7" s="1"/>
  <c r="Y529" i="6"/>
  <c r="V529" i="6"/>
  <c r="U529" i="6"/>
  <c r="AE726" i="2"/>
  <c r="AA726" i="2"/>
  <c r="Z726" i="2"/>
  <c r="X726" i="2"/>
  <c r="W726" i="2"/>
  <c r="P726" i="2"/>
  <c r="AE725" i="2"/>
  <c r="AA725" i="2"/>
  <c r="Z725" i="2"/>
  <c r="X725" i="2"/>
  <c r="W725" i="2"/>
  <c r="Y528" i="6"/>
  <c r="V528" i="6"/>
  <c r="U528" i="6"/>
  <c r="AK487" i="7"/>
  <c r="AJ487" i="7"/>
  <c r="AH487" i="7"/>
  <c r="J487" i="7"/>
  <c r="B487" i="7" s="1"/>
  <c r="AL487" i="7" s="1"/>
  <c r="CR724" i="5"/>
  <c r="CQ724" i="5"/>
  <c r="CM724" i="5"/>
  <c r="CL724" i="5"/>
  <c r="CI724" i="5"/>
  <c r="CE724" i="5"/>
  <c r="CD724" i="5"/>
  <c r="CC724" i="5"/>
  <c r="CB724" i="5"/>
  <c r="CA724" i="5"/>
  <c r="BZ724" i="5"/>
  <c r="BY724" i="5"/>
  <c r="BX724" i="5"/>
  <c r="BT724" i="5"/>
  <c r="BS724" i="5"/>
  <c r="BR724" i="5"/>
  <c r="BQ724" i="5"/>
  <c r="BM724" i="5"/>
  <c r="BL724" i="5"/>
  <c r="BH724" i="5"/>
  <c r="BF724" i="5"/>
  <c r="AX724" i="5"/>
  <c r="AU724" i="5"/>
  <c r="CT724" i="5" s="1"/>
  <c r="AS724" i="5"/>
  <c r="CU724" i="5" s="1"/>
  <c r="AG724" i="5"/>
  <c r="CK724" i="5" s="1"/>
  <c r="AQ724" i="5"/>
  <c r="CS724" i="5" s="1"/>
  <c r="AO724" i="5"/>
  <c r="AM724" i="5"/>
  <c r="AK724" i="5"/>
  <c r="AD724" i="5"/>
  <c r="CO724" i="5" s="1"/>
  <c r="AC724" i="5"/>
  <c r="AB724" i="5"/>
  <c r="AA724" i="5"/>
  <c r="Z724" i="5"/>
  <c r="CN724" i="5" s="1"/>
  <c r="P725" i="2"/>
  <c r="AG723" i="5"/>
  <c r="CK723" i="5" s="1"/>
  <c r="AE724" i="2"/>
  <c r="AA724" i="2"/>
  <c r="Z724" i="2"/>
  <c r="X724" i="2"/>
  <c r="W724" i="2"/>
  <c r="P724" i="2"/>
  <c r="CR723" i="5"/>
  <c r="CQ723" i="5"/>
  <c r="CM723" i="5"/>
  <c r="CL723" i="5"/>
  <c r="CI723" i="5"/>
  <c r="CE723" i="5"/>
  <c r="CD723" i="5"/>
  <c r="CC723" i="5"/>
  <c r="CB723" i="5"/>
  <c r="CA723" i="5"/>
  <c r="BZ723" i="5"/>
  <c r="BY723" i="5"/>
  <c r="BX723" i="5"/>
  <c r="BT723" i="5"/>
  <c r="BS723" i="5"/>
  <c r="BR723" i="5"/>
  <c r="BQ723" i="5"/>
  <c r="BM723" i="5"/>
  <c r="BL723" i="5"/>
  <c r="BH723" i="5"/>
  <c r="BF723" i="5"/>
  <c r="AX723" i="5"/>
  <c r="AU723" i="5"/>
  <c r="CT723" i="5" s="1"/>
  <c r="AS723" i="5"/>
  <c r="CU723" i="5" s="1"/>
  <c r="AQ723" i="5"/>
  <c r="CS723" i="5" s="1"/>
  <c r="AO723" i="5"/>
  <c r="AM723" i="5"/>
  <c r="AK723" i="5"/>
  <c r="AD723" i="5"/>
  <c r="CO723" i="5" s="1"/>
  <c r="AC723" i="5"/>
  <c r="AB723" i="5"/>
  <c r="AA723" i="5"/>
  <c r="Z723" i="5"/>
  <c r="CP723" i="5" s="1"/>
  <c r="AK486" i="7"/>
  <c r="AJ486" i="7"/>
  <c r="AH486" i="7"/>
  <c r="J486" i="7"/>
  <c r="B486" i="7" s="1"/>
  <c r="AL486" i="7" s="1"/>
  <c r="Y527" i="6"/>
  <c r="V527" i="6"/>
  <c r="U527" i="6"/>
  <c r="AE723" i="2"/>
  <c r="AA723" i="2"/>
  <c r="Z723" i="2"/>
  <c r="X723" i="2"/>
  <c r="W723" i="2"/>
  <c r="P723" i="2"/>
  <c r="CR722" i="5"/>
  <c r="CQ722" i="5"/>
  <c r="CM722" i="5"/>
  <c r="CL722" i="5"/>
  <c r="CI722" i="5"/>
  <c r="CE722" i="5"/>
  <c r="CD722" i="5"/>
  <c r="CC722" i="5"/>
  <c r="CB722" i="5"/>
  <c r="CA722" i="5"/>
  <c r="BZ722" i="5"/>
  <c r="BY722" i="5"/>
  <c r="BX722" i="5"/>
  <c r="BT722" i="5"/>
  <c r="BS722" i="5"/>
  <c r="BR722" i="5"/>
  <c r="BQ722" i="5"/>
  <c r="BM722" i="5"/>
  <c r="BL722" i="5"/>
  <c r="BH722" i="5"/>
  <c r="BF722" i="5"/>
  <c r="AX722" i="5"/>
  <c r="AU722" i="5"/>
  <c r="CT722" i="5" s="1"/>
  <c r="AS722" i="5"/>
  <c r="CU722" i="5" s="1"/>
  <c r="AQ722" i="5"/>
  <c r="CS722" i="5" s="1"/>
  <c r="AO722" i="5"/>
  <c r="AM722" i="5"/>
  <c r="AK722" i="5"/>
  <c r="AG722" i="5"/>
  <c r="CK722" i="5" s="1"/>
  <c r="AD722" i="5"/>
  <c r="AC722" i="5"/>
  <c r="AB722" i="5"/>
  <c r="AA722" i="5"/>
  <c r="Z722" i="5"/>
  <c r="BE722" i="5" s="1"/>
  <c r="BJ722" i="5" s="1"/>
  <c r="BN722" i="5" s="1"/>
  <c r="AK485" i="7"/>
  <c r="AJ485" i="7"/>
  <c r="AH485" i="7"/>
  <c r="J485" i="7"/>
  <c r="B485" i="7" s="1"/>
  <c r="AL485" i="7" s="1"/>
  <c r="Y526" i="6"/>
  <c r="V526" i="6"/>
  <c r="U526" i="6"/>
  <c r="AU721" i="5"/>
  <c r="CT721" i="5" s="1"/>
  <c r="AS721" i="5"/>
  <c r="CU721" i="5" s="1"/>
  <c r="AQ721" i="5"/>
  <c r="CS721" i="5" s="1"/>
  <c r="AO721" i="5"/>
  <c r="AM721" i="5"/>
  <c r="AK721" i="5"/>
  <c r="AG721" i="5"/>
  <c r="CK721" i="5" s="1"/>
  <c r="AE722" i="2"/>
  <c r="AA722" i="2"/>
  <c r="Z722" i="2"/>
  <c r="X722" i="2"/>
  <c r="W722" i="2"/>
  <c r="P722" i="2"/>
  <c r="CR721" i="5"/>
  <c r="CQ721" i="5"/>
  <c r="CM721" i="5"/>
  <c r="CL721" i="5"/>
  <c r="CI721" i="5"/>
  <c r="CE721" i="5"/>
  <c r="CD721" i="5"/>
  <c r="CC721" i="5"/>
  <c r="CB721" i="5"/>
  <c r="CA721" i="5"/>
  <c r="BZ721" i="5"/>
  <c r="BY721" i="5"/>
  <c r="BX721" i="5"/>
  <c r="BT721" i="5"/>
  <c r="BS721" i="5"/>
  <c r="BR721" i="5"/>
  <c r="BQ721" i="5"/>
  <c r="BM721" i="5"/>
  <c r="BL721" i="5"/>
  <c r="BH721" i="5"/>
  <c r="BF721" i="5"/>
  <c r="AX721" i="5"/>
  <c r="AD721" i="5"/>
  <c r="AC721" i="5"/>
  <c r="AB721" i="5"/>
  <c r="AA721" i="5"/>
  <c r="Z721" i="5"/>
  <c r="CP721" i="5" s="1"/>
  <c r="AK484" i="7"/>
  <c r="AJ484" i="7"/>
  <c r="AH484" i="7"/>
  <c r="J484" i="7"/>
  <c r="B484" i="7" s="1"/>
  <c r="AL484" i="7" s="1"/>
  <c r="Y525" i="6"/>
  <c r="V525" i="6"/>
  <c r="U525" i="6"/>
  <c r="AG720" i="5"/>
  <c r="CK720" i="5" s="1"/>
  <c r="AE721" i="2"/>
  <c r="AA721" i="2"/>
  <c r="Z721" i="2"/>
  <c r="X721" i="2"/>
  <c r="W721" i="2"/>
  <c r="P721" i="2"/>
  <c r="CR720" i="5"/>
  <c r="CQ720" i="5"/>
  <c r="CM720" i="5"/>
  <c r="CL720" i="5"/>
  <c r="CI720" i="5"/>
  <c r="CE720" i="5"/>
  <c r="CD720" i="5"/>
  <c r="CC720" i="5"/>
  <c r="CB720" i="5"/>
  <c r="CA720" i="5"/>
  <c r="BZ720" i="5"/>
  <c r="BY720" i="5"/>
  <c r="BX720" i="5"/>
  <c r="BT720" i="5"/>
  <c r="BS720" i="5"/>
  <c r="BR720" i="5"/>
  <c r="BQ720" i="5"/>
  <c r="BM720" i="5"/>
  <c r="BL720" i="5"/>
  <c r="BH720" i="5"/>
  <c r="BF720" i="5"/>
  <c r="AX720" i="5"/>
  <c r="AU720" i="5"/>
  <c r="CT720" i="5" s="1"/>
  <c r="AS720" i="5"/>
  <c r="CU720" i="5" s="1"/>
  <c r="AQ720" i="5"/>
  <c r="CS720" i="5" s="1"/>
  <c r="AO720" i="5"/>
  <c r="AM720" i="5"/>
  <c r="AK720" i="5"/>
  <c r="AD720" i="5"/>
  <c r="CJ720" i="5" s="1"/>
  <c r="AC720" i="5"/>
  <c r="AB720" i="5"/>
  <c r="AA720" i="5"/>
  <c r="Z720" i="5"/>
  <c r="CP720" i="5" s="1"/>
  <c r="AK483" i="7"/>
  <c r="AJ483" i="7"/>
  <c r="AH483" i="7"/>
  <c r="J483" i="7"/>
  <c r="B483" i="7" s="1"/>
  <c r="AL483" i="7" s="1"/>
  <c r="Y524" i="6"/>
  <c r="V524" i="6"/>
  <c r="U524" i="6"/>
  <c r="AE720" i="2"/>
  <c r="AA720" i="2"/>
  <c r="Z720" i="2"/>
  <c r="X720" i="2"/>
  <c r="W720" i="2"/>
  <c r="P720" i="2"/>
  <c r="CR719" i="5"/>
  <c r="CQ719" i="5"/>
  <c r="CM719" i="5"/>
  <c r="CL719" i="5"/>
  <c r="CI719" i="5"/>
  <c r="CE719" i="5"/>
  <c r="CD719" i="5"/>
  <c r="CC719" i="5"/>
  <c r="CB719" i="5"/>
  <c r="CA719" i="5"/>
  <c r="BZ719" i="5"/>
  <c r="BY719" i="5"/>
  <c r="BX719" i="5"/>
  <c r="BT719" i="5"/>
  <c r="BS719" i="5"/>
  <c r="BR719" i="5"/>
  <c r="BQ719" i="5"/>
  <c r="BM719" i="5"/>
  <c r="BL719" i="5"/>
  <c r="BH719" i="5"/>
  <c r="BF719" i="5"/>
  <c r="AX719" i="5"/>
  <c r="AU719" i="5"/>
  <c r="CT719" i="5" s="1"/>
  <c r="AS719" i="5"/>
  <c r="CU719" i="5" s="1"/>
  <c r="AG719" i="5"/>
  <c r="CK719" i="5" s="1"/>
  <c r="AQ719" i="5"/>
  <c r="CS719" i="5" s="1"/>
  <c r="AO719" i="5"/>
  <c r="AM719" i="5"/>
  <c r="AK719" i="5"/>
  <c r="AD719" i="5"/>
  <c r="AC719" i="5"/>
  <c r="AB719" i="5"/>
  <c r="AA719" i="5"/>
  <c r="Z719" i="5"/>
  <c r="CP719" i="5" s="1"/>
  <c r="Y523" i="6"/>
  <c r="V523" i="6"/>
  <c r="U523" i="6"/>
  <c r="AK482" i="7"/>
  <c r="AJ482" i="7"/>
  <c r="AH482" i="7"/>
  <c r="J482" i="7"/>
  <c r="B482" i="7" s="1"/>
  <c r="AL482" i="7" s="1"/>
  <c r="AE719" i="2"/>
  <c r="AA719" i="2"/>
  <c r="Z719" i="2"/>
  <c r="X719" i="2"/>
  <c r="W719" i="2"/>
  <c r="P719" i="2"/>
  <c r="AG718" i="5"/>
  <c r="CK718" i="5" s="1"/>
  <c r="CR718" i="5"/>
  <c r="CQ718" i="5"/>
  <c r="CM718" i="5"/>
  <c r="CL718" i="5"/>
  <c r="CI718" i="5"/>
  <c r="CE718" i="5"/>
  <c r="CD718" i="5"/>
  <c r="CC718" i="5"/>
  <c r="CB718" i="5"/>
  <c r="CA718" i="5"/>
  <c r="BZ718" i="5"/>
  <c r="BY718" i="5"/>
  <c r="BX718" i="5"/>
  <c r="BT718" i="5"/>
  <c r="BS718" i="5"/>
  <c r="BR718" i="5"/>
  <c r="BQ718" i="5"/>
  <c r="BM718" i="5"/>
  <c r="BL718" i="5"/>
  <c r="BH718" i="5"/>
  <c r="BF718" i="5"/>
  <c r="AX718" i="5"/>
  <c r="AU718" i="5"/>
  <c r="CT718" i="5" s="1"/>
  <c r="AS718" i="5"/>
  <c r="CU718" i="5" s="1"/>
  <c r="AQ718" i="5"/>
  <c r="CS718" i="5" s="1"/>
  <c r="AO718" i="5"/>
  <c r="AM718" i="5"/>
  <c r="AK718" i="5"/>
  <c r="AD718" i="5"/>
  <c r="AC718" i="5"/>
  <c r="AB718" i="5"/>
  <c r="AA718" i="5"/>
  <c r="Z718" i="5"/>
  <c r="CP718" i="5" s="1"/>
  <c r="AK481" i="7"/>
  <c r="AJ481" i="7"/>
  <c r="AH481" i="7"/>
  <c r="J481" i="7"/>
  <c r="B481" i="7" s="1"/>
  <c r="AL481" i="7" s="1"/>
  <c r="Y522" i="6"/>
  <c r="V522" i="6"/>
  <c r="U522" i="6"/>
  <c r="AG717" i="5"/>
  <c r="CK717" i="5" s="1"/>
  <c r="AE718" i="2"/>
  <c r="AA718" i="2"/>
  <c r="Z718" i="2"/>
  <c r="X718" i="2"/>
  <c r="W718" i="2"/>
  <c r="P718" i="2"/>
  <c r="CR717" i="5"/>
  <c r="CQ717" i="5"/>
  <c r="CM717" i="5"/>
  <c r="CL717" i="5"/>
  <c r="CI717" i="5"/>
  <c r="CE717" i="5"/>
  <c r="CD717" i="5"/>
  <c r="CC717" i="5"/>
  <c r="CB717" i="5"/>
  <c r="CA717" i="5"/>
  <c r="BZ717" i="5"/>
  <c r="BY717" i="5"/>
  <c r="BX717" i="5"/>
  <c r="BT717" i="5"/>
  <c r="BS717" i="5"/>
  <c r="BR717" i="5"/>
  <c r="BQ717" i="5"/>
  <c r="BM717" i="5"/>
  <c r="BL717" i="5"/>
  <c r="BH717" i="5"/>
  <c r="BF717" i="5"/>
  <c r="AX717" i="5"/>
  <c r="AS717" i="5"/>
  <c r="CU717" i="5" s="1"/>
  <c r="AU717" i="5"/>
  <c r="CT717" i="5" s="1"/>
  <c r="AQ717" i="5"/>
  <c r="CS717" i="5" s="1"/>
  <c r="AO717" i="5"/>
  <c r="AM717" i="5"/>
  <c r="AK717" i="5"/>
  <c r="AD717" i="5"/>
  <c r="BV717" i="5" s="1"/>
  <c r="AC717" i="5"/>
  <c r="AB717" i="5"/>
  <c r="AA717" i="5"/>
  <c r="Z717" i="5"/>
  <c r="CN717" i="5" s="1"/>
  <c r="AK480" i="7"/>
  <c r="AJ480" i="7"/>
  <c r="AH480" i="7"/>
  <c r="J480" i="7"/>
  <c r="B480" i="7" s="1"/>
  <c r="AL480" i="7" s="1"/>
  <c r="Y521" i="6"/>
  <c r="V521" i="6"/>
  <c r="U521" i="6"/>
  <c r="AU716" i="5"/>
  <c r="CT716" i="5" s="1"/>
  <c r="AS716" i="5"/>
  <c r="CU716" i="5" s="1"/>
  <c r="AG716" i="5"/>
  <c r="CK716" i="5" s="1"/>
  <c r="AE717" i="2"/>
  <c r="AA717" i="2"/>
  <c r="Z717" i="2"/>
  <c r="X717" i="2"/>
  <c r="W717" i="2"/>
  <c r="P717" i="2"/>
  <c r="CR716" i="5"/>
  <c r="CQ716" i="5"/>
  <c r="CM716" i="5"/>
  <c r="CL716" i="5"/>
  <c r="CI716" i="5"/>
  <c r="CE716" i="5"/>
  <c r="CD716" i="5"/>
  <c r="CC716" i="5"/>
  <c r="CB716" i="5"/>
  <c r="CA716" i="5"/>
  <c r="BZ716" i="5"/>
  <c r="BY716" i="5"/>
  <c r="BX716" i="5"/>
  <c r="BT716" i="5"/>
  <c r="BS716" i="5"/>
  <c r="BR716" i="5"/>
  <c r="BQ716" i="5"/>
  <c r="BM716" i="5"/>
  <c r="BL716" i="5"/>
  <c r="BH716" i="5"/>
  <c r="BF716" i="5"/>
  <c r="AX716" i="5"/>
  <c r="AQ716" i="5"/>
  <c r="CS716" i="5" s="1"/>
  <c r="AO716" i="5"/>
  <c r="AM716" i="5"/>
  <c r="AK716" i="5"/>
  <c r="AD716" i="5"/>
  <c r="BV716" i="5" s="1"/>
  <c r="AC716" i="5"/>
  <c r="AB716" i="5"/>
  <c r="AA716" i="5"/>
  <c r="Z716" i="5"/>
  <c r="CP716" i="5" s="1"/>
  <c r="AK479" i="7"/>
  <c r="AJ479" i="7"/>
  <c r="AH479" i="7"/>
  <c r="J479" i="7"/>
  <c r="B479" i="7" s="1"/>
  <c r="AL479" i="7" s="1"/>
  <c r="Y520" i="6"/>
  <c r="V520" i="6"/>
  <c r="U520" i="6"/>
  <c r="CR715" i="5"/>
  <c r="CL715" i="5"/>
  <c r="CI715" i="5"/>
  <c r="CE715" i="5"/>
  <c r="CD715" i="5"/>
  <c r="CC715" i="5"/>
  <c r="CB715" i="5"/>
  <c r="CA715" i="5"/>
  <c r="BZ715" i="5"/>
  <c r="BY715" i="5"/>
  <c r="BX715" i="5"/>
  <c r="BT715" i="5"/>
  <c r="BS715" i="5"/>
  <c r="BR715" i="5"/>
  <c r="BQ715" i="5"/>
  <c r="BM715" i="5"/>
  <c r="BL715" i="5"/>
  <c r="BH715" i="5"/>
  <c r="BF715" i="5"/>
  <c r="AX715" i="5"/>
  <c r="AU715" i="5"/>
  <c r="CT715" i="5" s="1"/>
  <c r="AS715" i="5"/>
  <c r="CU715" i="5" s="1"/>
  <c r="AQ715" i="5"/>
  <c r="CS715" i="5" s="1"/>
  <c r="AO715" i="5"/>
  <c r="AM715" i="5"/>
  <c r="AK715" i="5"/>
  <c r="CM715" i="5"/>
  <c r="AG715" i="5"/>
  <c r="CK715" i="5" s="1"/>
  <c r="AE716" i="2"/>
  <c r="AA716" i="2"/>
  <c r="Z716" i="2"/>
  <c r="X716" i="2"/>
  <c r="W716" i="2"/>
  <c r="P716" i="2"/>
  <c r="AD715" i="5"/>
  <c r="BV715" i="5" s="1"/>
  <c r="AC715" i="5"/>
  <c r="AB715" i="5"/>
  <c r="AA715" i="5"/>
  <c r="Z715" i="5"/>
  <c r="BE715" i="5" s="1"/>
  <c r="BJ715" i="5" s="1"/>
  <c r="BN715" i="5" s="1"/>
  <c r="AK478" i="7"/>
  <c r="AJ478" i="7"/>
  <c r="AH478" i="7"/>
  <c r="J478" i="7"/>
  <c r="B478" i="7" s="1"/>
  <c r="AL478" i="7" s="1"/>
  <c r="Y519" i="6"/>
  <c r="V519" i="6"/>
  <c r="U519" i="6"/>
  <c r="AJ477" i="7"/>
  <c r="AJ476" i="7"/>
  <c r="AJ475" i="7"/>
  <c r="AJ474" i="7"/>
  <c r="AJ473" i="7"/>
  <c r="AJ472" i="7"/>
  <c r="AJ471" i="7"/>
  <c r="AJ470" i="7"/>
  <c r="AJ469" i="7"/>
  <c r="AJ468" i="7"/>
  <c r="AJ467" i="7"/>
  <c r="AJ466" i="7"/>
  <c r="AJ465" i="7"/>
  <c r="AJ464" i="7"/>
  <c r="AJ463" i="7"/>
  <c r="AJ462" i="7"/>
  <c r="AJ461" i="7"/>
  <c r="AJ460" i="7"/>
  <c r="AJ459" i="7"/>
  <c r="AJ458" i="7"/>
  <c r="AJ457" i="7"/>
  <c r="AJ456" i="7"/>
  <c r="AJ455" i="7"/>
  <c r="AJ454" i="7"/>
  <c r="AJ453" i="7"/>
  <c r="AJ452" i="7"/>
  <c r="AJ451" i="7"/>
  <c r="AJ450" i="7"/>
  <c r="AJ449" i="7"/>
  <c r="AJ448" i="7"/>
  <c r="AJ447" i="7"/>
  <c r="AJ446" i="7"/>
  <c r="AJ445" i="7"/>
  <c r="AJ444" i="7"/>
  <c r="AJ443" i="7"/>
  <c r="AJ442" i="7"/>
  <c r="AJ441" i="7"/>
  <c r="AJ440" i="7"/>
  <c r="AJ439" i="7"/>
  <c r="AJ438" i="7"/>
  <c r="AJ437" i="7"/>
  <c r="AJ436" i="7"/>
  <c r="AJ435" i="7"/>
  <c r="AJ434" i="7"/>
  <c r="AJ433" i="7"/>
  <c r="AJ432" i="7"/>
  <c r="AJ431" i="7"/>
  <c r="AJ430" i="7"/>
  <c r="AJ429" i="7"/>
  <c r="AJ428" i="7"/>
  <c r="AJ427" i="7"/>
  <c r="AJ426" i="7"/>
  <c r="AJ425" i="7"/>
  <c r="AJ424" i="7"/>
  <c r="AJ423" i="7"/>
  <c r="AJ422" i="7"/>
  <c r="AJ421" i="7"/>
  <c r="AJ420" i="7"/>
  <c r="AJ419" i="7"/>
  <c r="AJ418" i="7"/>
  <c r="AJ417" i="7"/>
  <c r="AJ416" i="7"/>
  <c r="AJ415" i="7"/>
  <c r="AJ414" i="7"/>
  <c r="AJ413" i="7"/>
  <c r="AJ412" i="7"/>
  <c r="AJ411" i="7"/>
  <c r="AJ410" i="7"/>
  <c r="AJ409" i="7"/>
  <c r="AJ408" i="7"/>
  <c r="AJ407" i="7"/>
  <c r="AJ406" i="7"/>
  <c r="AJ405" i="7"/>
  <c r="AJ404" i="7"/>
  <c r="AJ403" i="7"/>
  <c r="AJ402" i="7"/>
  <c r="AJ401" i="7"/>
  <c r="AJ400" i="7"/>
  <c r="AJ399" i="7"/>
  <c r="AJ398" i="7"/>
  <c r="AJ397" i="7"/>
  <c r="AJ396" i="7"/>
  <c r="AJ395" i="7"/>
  <c r="AJ394" i="7"/>
  <c r="AJ393" i="7"/>
  <c r="AJ392" i="7"/>
  <c r="AJ391" i="7"/>
  <c r="AJ390" i="7"/>
  <c r="AJ389" i="7"/>
  <c r="AJ388" i="7"/>
  <c r="AJ387" i="7"/>
  <c r="AJ386" i="7"/>
  <c r="AJ385" i="7"/>
  <c r="AJ384" i="7"/>
  <c r="AJ383" i="7"/>
  <c r="AJ382" i="7"/>
  <c r="AJ381" i="7"/>
  <c r="AJ380" i="7"/>
  <c r="AJ379" i="7"/>
  <c r="AJ378" i="7"/>
  <c r="AJ377" i="7"/>
  <c r="AJ376" i="7"/>
  <c r="AJ375" i="7"/>
  <c r="AJ374" i="7"/>
  <c r="AJ373" i="7"/>
  <c r="AJ372" i="7"/>
  <c r="AJ371" i="7"/>
  <c r="AJ370" i="7"/>
  <c r="AJ369" i="7"/>
  <c r="AJ368" i="7"/>
  <c r="AJ367" i="7"/>
  <c r="AJ366" i="7"/>
  <c r="AJ365" i="7"/>
  <c r="AJ364" i="7"/>
  <c r="AJ363" i="7"/>
  <c r="AJ362" i="7"/>
  <c r="AJ361" i="7"/>
  <c r="AJ360" i="7"/>
  <c r="AJ359" i="7"/>
  <c r="AJ358" i="7"/>
  <c r="AJ357" i="7"/>
  <c r="AJ356" i="7"/>
  <c r="AJ355" i="7"/>
  <c r="AJ354" i="7"/>
  <c r="AJ353" i="7"/>
  <c r="AJ352" i="7"/>
  <c r="AJ351" i="7"/>
  <c r="AJ350" i="7"/>
  <c r="AJ349" i="7"/>
  <c r="AJ348" i="7"/>
  <c r="AJ347" i="7"/>
  <c r="AJ346" i="7"/>
  <c r="AJ345" i="7"/>
  <c r="AJ344" i="7"/>
  <c r="AJ343" i="7"/>
  <c r="AJ342" i="7"/>
  <c r="AJ341" i="7"/>
  <c r="AJ340" i="7"/>
  <c r="AJ339" i="7"/>
  <c r="AJ338" i="7"/>
  <c r="AJ337" i="7"/>
  <c r="AJ336" i="7"/>
  <c r="AJ335" i="7"/>
  <c r="AJ334" i="7"/>
  <c r="AJ333" i="7"/>
  <c r="AJ332" i="7"/>
  <c r="AJ331" i="7"/>
  <c r="AJ330" i="7"/>
  <c r="AJ329" i="7"/>
  <c r="AJ328" i="7"/>
  <c r="AJ327" i="7"/>
  <c r="AJ326" i="7"/>
  <c r="AJ325" i="7"/>
  <c r="AJ324" i="7"/>
  <c r="AJ323" i="7"/>
  <c r="AJ322" i="7"/>
  <c r="AJ321" i="7"/>
  <c r="AJ320" i="7"/>
  <c r="AJ319" i="7"/>
  <c r="AJ318" i="7"/>
  <c r="AJ317" i="7"/>
  <c r="AJ316" i="7"/>
  <c r="AJ315" i="7"/>
  <c r="AJ314" i="7"/>
  <c r="AJ313" i="7"/>
  <c r="AJ312" i="7"/>
  <c r="AJ311" i="7"/>
  <c r="AJ310" i="7"/>
  <c r="AJ309" i="7"/>
  <c r="AJ308" i="7"/>
  <c r="AJ307" i="7"/>
  <c r="AJ306" i="7"/>
  <c r="AJ305" i="7"/>
  <c r="AJ304" i="7"/>
  <c r="AJ303" i="7"/>
  <c r="AJ302" i="7"/>
  <c r="AJ301" i="7"/>
  <c r="AJ300" i="7"/>
  <c r="AJ299" i="7"/>
  <c r="AJ298" i="7"/>
  <c r="AJ297" i="7"/>
  <c r="AJ296" i="7"/>
  <c r="AJ295" i="7"/>
  <c r="AJ294" i="7"/>
  <c r="AJ293" i="7"/>
  <c r="AJ292" i="7"/>
  <c r="AJ291" i="7"/>
  <c r="AJ290" i="7"/>
  <c r="AJ289" i="7"/>
  <c r="AJ288" i="7"/>
  <c r="AJ287" i="7"/>
  <c r="AJ286" i="7"/>
  <c r="AJ285" i="7"/>
  <c r="AJ284" i="7"/>
  <c r="AJ283" i="7"/>
  <c r="AJ282" i="7"/>
  <c r="AJ281" i="7"/>
  <c r="AJ280" i="7"/>
  <c r="AJ279" i="7"/>
  <c r="AJ278" i="7"/>
  <c r="AJ277" i="7"/>
  <c r="AJ276" i="7"/>
  <c r="AJ275" i="7"/>
  <c r="AJ274" i="7"/>
  <c r="AJ273" i="7"/>
  <c r="AJ272" i="7"/>
  <c r="AJ271" i="7"/>
  <c r="AJ270" i="7"/>
  <c r="AJ269" i="7"/>
  <c r="AJ268" i="7"/>
  <c r="AJ267" i="7"/>
  <c r="AJ266" i="7"/>
  <c r="AJ265" i="7"/>
  <c r="AJ264" i="7"/>
  <c r="AJ263" i="7"/>
  <c r="AJ262" i="7"/>
  <c r="AJ261" i="7"/>
  <c r="AJ260" i="7"/>
  <c r="AJ259" i="7"/>
  <c r="AJ258" i="7"/>
  <c r="AJ257" i="7"/>
  <c r="AJ256" i="7"/>
  <c r="AJ255" i="7"/>
  <c r="AJ254" i="7"/>
  <c r="AJ253" i="7"/>
  <c r="AJ252" i="7"/>
  <c r="AJ251" i="7"/>
  <c r="AJ250" i="7"/>
  <c r="AJ249" i="7"/>
  <c r="AJ248" i="7"/>
  <c r="AJ247" i="7"/>
  <c r="AJ246" i="7"/>
  <c r="AJ245" i="7"/>
  <c r="AJ244" i="7"/>
  <c r="AJ243" i="7"/>
  <c r="AJ242" i="7"/>
  <c r="AJ241" i="7"/>
  <c r="AJ240" i="7"/>
  <c r="AJ239" i="7"/>
  <c r="AJ238" i="7"/>
  <c r="AJ237" i="7"/>
  <c r="AJ236" i="7"/>
  <c r="AJ235" i="7"/>
  <c r="AJ234" i="7"/>
  <c r="AJ233" i="7"/>
  <c r="AJ232" i="7"/>
  <c r="AJ231" i="7"/>
  <c r="AJ230" i="7"/>
  <c r="AJ229" i="7"/>
  <c r="AJ228" i="7"/>
  <c r="AJ227" i="7"/>
  <c r="AJ226" i="7"/>
  <c r="AJ225" i="7"/>
  <c r="AJ224" i="7"/>
  <c r="AJ223" i="7"/>
  <c r="AJ222" i="7"/>
  <c r="AJ221" i="7"/>
  <c r="AJ220" i="7"/>
  <c r="AJ219" i="7"/>
  <c r="AJ218" i="7"/>
  <c r="AJ217" i="7"/>
  <c r="AJ216" i="7"/>
  <c r="AJ215" i="7"/>
  <c r="AJ214" i="7"/>
  <c r="AJ213" i="7"/>
  <c r="AJ212" i="7"/>
  <c r="AJ211" i="7"/>
  <c r="AJ210" i="7"/>
  <c r="AJ209" i="7"/>
  <c r="AJ208" i="7"/>
  <c r="AJ207" i="7"/>
  <c r="AJ206" i="7"/>
  <c r="AJ205" i="7"/>
  <c r="AJ204" i="7"/>
  <c r="AJ203" i="7"/>
  <c r="AJ202" i="7"/>
  <c r="AJ201" i="7"/>
  <c r="AJ200" i="7"/>
  <c r="AJ199" i="7"/>
  <c r="AJ198" i="7"/>
  <c r="AJ197" i="7"/>
  <c r="AJ196" i="7"/>
  <c r="AJ195" i="7"/>
  <c r="AJ194" i="7"/>
  <c r="AJ193" i="7"/>
  <c r="AJ192" i="7"/>
  <c r="AJ191" i="7"/>
  <c r="AJ190" i="7"/>
  <c r="AJ189" i="7"/>
  <c r="AJ188" i="7"/>
  <c r="AJ187" i="7"/>
  <c r="AJ186" i="7"/>
  <c r="AJ185" i="7"/>
  <c r="AJ184" i="7"/>
  <c r="AJ183" i="7"/>
  <c r="AJ182" i="7"/>
  <c r="AJ181" i="7"/>
  <c r="AJ180" i="7"/>
  <c r="AJ179" i="7"/>
  <c r="AJ178" i="7"/>
  <c r="AJ177" i="7"/>
  <c r="AJ176" i="7"/>
  <c r="AJ175" i="7"/>
  <c r="AJ174" i="7"/>
  <c r="AJ173" i="7"/>
  <c r="AJ172" i="7"/>
  <c r="AJ171" i="7"/>
  <c r="AJ170" i="7"/>
  <c r="AJ169" i="7"/>
  <c r="AJ168" i="7"/>
  <c r="AJ167" i="7"/>
  <c r="AJ166" i="7"/>
  <c r="AJ165" i="7"/>
  <c r="AJ164" i="7"/>
  <c r="AJ163" i="7"/>
  <c r="AJ162" i="7"/>
  <c r="AJ161" i="7"/>
  <c r="AJ160" i="7"/>
  <c r="AJ159" i="7"/>
  <c r="AJ158" i="7"/>
  <c r="AJ157" i="7"/>
  <c r="AJ156" i="7"/>
  <c r="AJ155" i="7"/>
  <c r="AJ154" i="7"/>
  <c r="AJ153" i="7"/>
  <c r="AJ152" i="7"/>
  <c r="AJ151" i="7"/>
  <c r="AJ150" i="7"/>
  <c r="AJ149" i="7"/>
  <c r="AJ148" i="7"/>
  <c r="AJ147" i="7"/>
  <c r="AJ146" i="7"/>
  <c r="AJ145" i="7"/>
  <c r="AJ144" i="7"/>
  <c r="AJ143" i="7"/>
  <c r="AJ142" i="7"/>
  <c r="AJ141" i="7"/>
  <c r="AJ140" i="7"/>
  <c r="AJ139" i="7"/>
  <c r="AJ138" i="7"/>
  <c r="AJ137" i="7"/>
  <c r="AJ136" i="7"/>
  <c r="AJ135" i="7"/>
  <c r="AJ134" i="7"/>
  <c r="AJ133" i="7"/>
  <c r="AJ132" i="7"/>
  <c r="AJ131" i="7"/>
  <c r="AJ130" i="7"/>
  <c r="AJ129" i="7"/>
  <c r="AJ128" i="7"/>
  <c r="AJ127" i="7"/>
  <c r="AJ126" i="7"/>
  <c r="AJ125" i="7"/>
  <c r="AJ124" i="7"/>
  <c r="AJ123" i="7"/>
  <c r="AJ122" i="7"/>
  <c r="AJ121" i="7"/>
  <c r="AJ120" i="7"/>
  <c r="AJ119" i="7"/>
  <c r="AJ118" i="7"/>
  <c r="AJ117" i="7"/>
  <c r="AJ116" i="7"/>
  <c r="AJ115" i="7"/>
  <c r="AJ114" i="7"/>
  <c r="AJ113" i="7"/>
  <c r="AJ112" i="7"/>
  <c r="AJ111" i="7"/>
  <c r="AJ110" i="7"/>
  <c r="AJ109" i="7"/>
  <c r="AJ108" i="7"/>
  <c r="AJ107" i="7"/>
  <c r="AJ106" i="7"/>
  <c r="AJ105" i="7"/>
  <c r="AJ104" i="7"/>
  <c r="AJ103" i="7"/>
  <c r="AJ102" i="7"/>
  <c r="AJ101" i="7"/>
  <c r="AJ100" i="7"/>
  <c r="AJ99" i="7"/>
  <c r="AJ98" i="7"/>
  <c r="AJ97" i="7"/>
  <c r="AJ96" i="7"/>
  <c r="AJ95" i="7"/>
  <c r="AJ94" i="7"/>
  <c r="AJ93" i="7"/>
  <c r="AJ92" i="7"/>
  <c r="AJ91" i="7"/>
  <c r="AJ90" i="7"/>
  <c r="AJ89" i="7"/>
  <c r="AJ88" i="7"/>
  <c r="AJ87" i="7"/>
  <c r="AJ86" i="7"/>
  <c r="AJ85" i="7"/>
  <c r="AJ84" i="7"/>
  <c r="AJ83" i="7"/>
  <c r="AJ82" i="7"/>
  <c r="AJ81" i="7"/>
  <c r="AJ80" i="7"/>
  <c r="AJ79" i="7"/>
  <c r="AJ78" i="7"/>
  <c r="AJ77" i="7"/>
  <c r="AJ76" i="7"/>
  <c r="AJ75" i="7"/>
  <c r="AJ74" i="7"/>
  <c r="AJ73" i="7"/>
  <c r="AJ72" i="7"/>
  <c r="AJ71" i="7"/>
  <c r="AJ70" i="7"/>
  <c r="AJ69" i="7"/>
  <c r="AJ68" i="7"/>
  <c r="AJ67" i="7"/>
  <c r="AJ66" i="7"/>
  <c r="AJ65" i="7"/>
  <c r="AJ64" i="7"/>
  <c r="AJ63" i="7"/>
  <c r="AJ62" i="7"/>
  <c r="AJ61" i="7"/>
  <c r="AJ60" i="7"/>
  <c r="AJ59" i="7"/>
  <c r="AJ58" i="7"/>
  <c r="AJ57" i="7"/>
  <c r="AJ56" i="7"/>
  <c r="AJ55" i="7"/>
  <c r="AJ54" i="7"/>
  <c r="AJ53" i="7"/>
  <c r="AJ52" i="7"/>
  <c r="AJ51" i="7"/>
  <c r="AJ50" i="7"/>
  <c r="AJ49" i="7"/>
  <c r="AJ48" i="7"/>
  <c r="AJ47" i="7"/>
  <c r="AJ46" i="7"/>
  <c r="AJ45" i="7"/>
  <c r="AJ44" i="7"/>
  <c r="AJ43" i="7"/>
  <c r="AJ42" i="7"/>
  <c r="AJ41" i="7"/>
  <c r="AJ40" i="7"/>
  <c r="AJ39" i="7"/>
  <c r="AJ38" i="7"/>
  <c r="AJ37" i="7"/>
  <c r="AJ36" i="7"/>
  <c r="AJ35" i="7"/>
  <c r="AJ34" i="7"/>
  <c r="AJ33" i="7"/>
  <c r="AJ32" i="7"/>
  <c r="AJ31" i="7"/>
  <c r="AJ30" i="7"/>
  <c r="AJ29" i="7"/>
  <c r="AJ28" i="7"/>
  <c r="AJ27" i="7"/>
  <c r="AJ26" i="7"/>
  <c r="AJ25" i="7"/>
  <c r="AJ24" i="7"/>
  <c r="AJ23" i="7"/>
  <c r="AJ22" i="7"/>
  <c r="AJ21" i="7"/>
  <c r="AJ20" i="7"/>
  <c r="AJ19" i="7"/>
  <c r="AJ18" i="7"/>
  <c r="AJ17" i="7"/>
  <c r="AJ16" i="7"/>
  <c r="AJ15" i="7"/>
  <c r="AJ14" i="7"/>
  <c r="AJ13" i="7"/>
  <c r="AJ12" i="7"/>
  <c r="AJ11" i="7"/>
  <c r="AJ10" i="7"/>
  <c r="AJ9" i="7"/>
  <c r="AJ8" i="7"/>
  <c r="AJ7" i="7"/>
  <c r="AJ6" i="7"/>
  <c r="AJ5" i="7"/>
  <c r="AJ4" i="7"/>
  <c r="AJ3" i="7"/>
  <c r="AJ2" i="7"/>
  <c r="AG714" i="5"/>
  <c r="CK714" i="5" s="1"/>
  <c r="AE715" i="2"/>
  <c r="AA715" i="2"/>
  <c r="Z715" i="2"/>
  <c r="X715" i="2"/>
  <c r="W715" i="2"/>
  <c r="AE714" i="2"/>
  <c r="AA714" i="2"/>
  <c r="Z714" i="2"/>
  <c r="X714" i="2"/>
  <c r="W714" i="2"/>
  <c r="P715" i="2"/>
  <c r="CR714" i="5"/>
  <c r="CL714" i="5"/>
  <c r="CI714" i="5"/>
  <c r="CE714" i="5"/>
  <c r="CD714" i="5"/>
  <c r="CC714" i="5"/>
  <c r="CB714" i="5"/>
  <c r="CA714" i="5"/>
  <c r="BZ714" i="5"/>
  <c r="BY714" i="5"/>
  <c r="BX714" i="5"/>
  <c r="BT714" i="5"/>
  <c r="BS714" i="5"/>
  <c r="BR714" i="5"/>
  <c r="BQ714" i="5"/>
  <c r="BM714" i="5"/>
  <c r="BL714" i="5"/>
  <c r="BH714" i="5"/>
  <c r="BF714" i="5"/>
  <c r="AX714" i="5"/>
  <c r="AU714" i="5"/>
  <c r="CT714" i="5" s="1"/>
  <c r="AS714" i="5"/>
  <c r="CU714" i="5" s="1"/>
  <c r="AQ714" i="5"/>
  <c r="CS714" i="5" s="1"/>
  <c r="AO714" i="5"/>
  <c r="AM714" i="5"/>
  <c r="AK714" i="5"/>
  <c r="CM714" i="5"/>
  <c r="AD714" i="5"/>
  <c r="AC714" i="5"/>
  <c r="AB714" i="5"/>
  <c r="AA714" i="5"/>
  <c r="Z714" i="5"/>
  <c r="CN714" i="5" s="1"/>
  <c r="AK477" i="7"/>
  <c r="AH477" i="7"/>
  <c r="J477" i="7"/>
  <c r="B477" i="7" s="1"/>
  <c r="AL477" i="7" s="1"/>
  <c r="Y518" i="6"/>
  <c r="V518" i="6"/>
  <c r="U518" i="6"/>
  <c r="AU713" i="5"/>
  <c r="CT713" i="5" s="1"/>
  <c r="AS713" i="5"/>
  <c r="CU713" i="5" s="1"/>
  <c r="AQ713" i="5"/>
  <c r="CS713" i="5" s="1"/>
  <c r="AO713" i="5"/>
  <c r="AM713" i="5"/>
  <c r="AK713" i="5"/>
  <c r="CM713" i="5"/>
  <c r="AG713" i="5"/>
  <c r="CK713" i="5" s="1"/>
  <c r="AD713" i="5"/>
  <c r="CJ713" i="5" s="1"/>
  <c r="AC713" i="5"/>
  <c r="AB713" i="5"/>
  <c r="AA713" i="5"/>
  <c r="Z713" i="5"/>
  <c r="CP713" i="5" s="1"/>
  <c r="P714" i="2"/>
  <c r="CR713" i="5"/>
  <c r="CL713" i="5"/>
  <c r="CI713" i="5"/>
  <c r="CE713" i="5"/>
  <c r="CD713" i="5"/>
  <c r="CC713" i="5"/>
  <c r="CB713" i="5"/>
  <c r="CA713" i="5"/>
  <c r="BZ713" i="5"/>
  <c r="BY713" i="5"/>
  <c r="BX713" i="5"/>
  <c r="BT713" i="5"/>
  <c r="BS713" i="5"/>
  <c r="BR713" i="5"/>
  <c r="BQ713" i="5"/>
  <c r="BM713" i="5"/>
  <c r="BL713" i="5"/>
  <c r="BH713" i="5"/>
  <c r="BF713" i="5"/>
  <c r="AX713" i="5"/>
  <c r="AK476" i="7"/>
  <c r="AH476" i="7"/>
  <c r="J476" i="7"/>
  <c r="B476" i="7" s="1"/>
  <c r="AL476" i="7" s="1"/>
  <c r="Y517" i="6"/>
  <c r="V517" i="6"/>
  <c r="U517" i="6"/>
  <c r="AU712" i="5"/>
  <c r="CT712" i="5" s="1"/>
  <c r="AS712" i="5"/>
  <c r="CU712" i="5" s="1"/>
  <c r="AQ712" i="5"/>
  <c r="CS712" i="5" s="1"/>
  <c r="AO712" i="5"/>
  <c r="AM712" i="5"/>
  <c r="AK712" i="5"/>
  <c r="CQ712" i="5"/>
  <c r="AG712" i="5"/>
  <c r="CK712" i="5" s="1"/>
  <c r="AE713" i="2"/>
  <c r="AA713" i="2"/>
  <c r="Z713" i="2"/>
  <c r="X713" i="2"/>
  <c r="W713" i="2"/>
  <c r="P713" i="2"/>
  <c r="CR712" i="5"/>
  <c r="CL712" i="5"/>
  <c r="CI712" i="5"/>
  <c r="CE712" i="5"/>
  <c r="CD712" i="5"/>
  <c r="CC712" i="5"/>
  <c r="CB712" i="5"/>
  <c r="CA712" i="5"/>
  <c r="BZ712" i="5"/>
  <c r="BY712" i="5"/>
  <c r="BX712" i="5"/>
  <c r="BT712" i="5"/>
  <c r="BS712" i="5"/>
  <c r="BR712" i="5"/>
  <c r="BQ712" i="5"/>
  <c r="BM712" i="5"/>
  <c r="BL712" i="5"/>
  <c r="BH712" i="5"/>
  <c r="BF712" i="5"/>
  <c r="AX712" i="5"/>
  <c r="AD712" i="5"/>
  <c r="AC712" i="5"/>
  <c r="AB712" i="5"/>
  <c r="AA712" i="5"/>
  <c r="Z712" i="5"/>
  <c r="BE712" i="5" s="1"/>
  <c r="BJ712" i="5" s="1"/>
  <c r="BN712" i="5" s="1"/>
  <c r="AK475" i="7"/>
  <c r="AH475" i="7"/>
  <c r="J475" i="7"/>
  <c r="B475" i="7" s="1"/>
  <c r="AL475" i="7" s="1"/>
  <c r="Y516" i="6"/>
  <c r="V516" i="6"/>
  <c r="U516" i="6"/>
  <c r="U515" i="6"/>
  <c r="Y515" i="6"/>
  <c r="V515" i="6"/>
  <c r="AG711" i="5"/>
  <c r="CK711" i="5" s="1"/>
  <c r="AK474" i="7"/>
  <c r="AH474" i="7"/>
  <c r="J474" i="7"/>
  <c r="B474" i="7" s="1"/>
  <c r="AL474" i="7" s="1"/>
  <c r="CR711" i="5"/>
  <c r="CL711" i="5"/>
  <c r="CI711" i="5"/>
  <c r="CE711" i="5"/>
  <c r="CD711" i="5"/>
  <c r="CC711" i="5"/>
  <c r="CB711" i="5"/>
  <c r="CA711" i="5"/>
  <c r="BZ711" i="5"/>
  <c r="BY711" i="5"/>
  <c r="BX711" i="5"/>
  <c r="BT711" i="5"/>
  <c r="BS711" i="5"/>
  <c r="BR711" i="5"/>
  <c r="BQ711" i="5"/>
  <c r="BM711" i="5"/>
  <c r="BL711" i="5"/>
  <c r="BH711" i="5"/>
  <c r="BF711" i="5"/>
  <c r="AX711" i="5"/>
  <c r="AU711" i="5"/>
  <c r="CT711" i="5" s="1"/>
  <c r="AS711" i="5"/>
  <c r="CU711" i="5" s="1"/>
  <c r="AQ711" i="5"/>
  <c r="CS711" i="5" s="1"/>
  <c r="AO711" i="5"/>
  <c r="AM711" i="5"/>
  <c r="AK711" i="5"/>
  <c r="CQ711" i="5"/>
  <c r="AD711" i="5"/>
  <c r="BV711" i="5" s="1"/>
  <c r="AC711" i="5"/>
  <c r="AB711" i="5"/>
  <c r="AA711" i="5"/>
  <c r="Z711" i="5"/>
  <c r="CP711" i="5" s="1"/>
  <c r="AE712" i="2"/>
  <c r="AA712" i="2"/>
  <c r="Z712" i="2"/>
  <c r="X712" i="2"/>
  <c r="W712" i="2"/>
  <c r="P712" i="2"/>
  <c r="CR710" i="5"/>
  <c r="CL710" i="5"/>
  <c r="CI710" i="5"/>
  <c r="CE710" i="5"/>
  <c r="CD710" i="5"/>
  <c r="CC710" i="5"/>
  <c r="CB710" i="5"/>
  <c r="CA710" i="5"/>
  <c r="BZ710" i="5"/>
  <c r="BY710" i="5"/>
  <c r="BX710" i="5"/>
  <c r="BT710" i="5"/>
  <c r="BS710" i="5"/>
  <c r="BR710" i="5"/>
  <c r="BQ710" i="5"/>
  <c r="BM710" i="5"/>
  <c r="BL710" i="5"/>
  <c r="BH710" i="5"/>
  <c r="BF710" i="5"/>
  <c r="AX710" i="5"/>
  <c r="AU710" i="5"/>
  <c r="CT710" i="5" s="1"/>
  <c r="AS710" i="5"/>
  <c r="CU710" i="5" s="1"/>
  <c r="AQ710" i="5"/>
  <c r="CS710" i="5" s="1"/>
  <c r="AO710" i="5"/>
  <c r="AM710" i="5"/>
  <c r="AK710" i="5"/>
  <c r="CQ710" i="5"/>
  <c r="AG710" i="5"/>
  <c r="CK710" i="5" s="1"/>
  <c r="AE711" i="2"/>
  <c r="AA711" i="2"/>
  <c r="Z711" i="2"/>
  <c r="X711" i="2"/>
  <c r="W711" i="2"/>
  <c r="P711" i="2"/>
  <c r="AD710" i="5"/>
  <c r="AC710" i="5"/>
  <c r="AB710" i="5"/>
  <c r="AA710" i="5"/>
  <c r="Z710" i="5"/>
  <c r="BE710" i="5" s="1"/>
  <c r="BJ710" i="5" s="1"/>
  <c r="BN710" i="5" s="1"/>
  <c r="AK473" i="7"/>
  <c r="AH473" i="7"/>
  <c r="J473" i="7"/>
  <c r="B473" i="7" s="1"/>
  <c r="AL473" i="7" s="1"/>
  <c r="Y514" i="6"/>
  <c r="V514" i="6"/>
  <c r="U514" i="6"/>
  <c r="AU709" i="5"/>
  <c r="CT709" i="5" s="1"/>
  <c r="AS709" i="5"/>
  <c r="CU709" i="5" s="1"/>
  <c r="AQ709" i="5"/>
  <c r="CS709" i="5" s="1"/>
  <c r="AO709" i="5"/>
  <c r="AM709" i="5"/>
  <c r="AK709" i="5"/>
  <c r="AI709" i="5"/>
  <c r="CM709" i="5" s="1"/>
  <c r="AG709" i="5"/>
  <c r="CK709" i="5" s="1"/>
  <c r="AE710" i="2"/>
  <c r="AA710" i="2"/>
  <c r="Z710" i="2"/>
  <c r="X710" i="2"/>
  <c r="W710" i="2"/>
  <c r="P710" i="2"/>
  <c r="CR709" i="5"/>
  <c r="CL709" i="5"/>
  <c r="CI709" i="5"/>
  <c r="CE709" i="5"/>
  <c r="CD709" i="5"/>
  <c r="CC709" i="5"/>
  <c r="CB709" i="5"/>
  <c r="CA709" i="5"/>
  <c r="BZ709" i="5"/>
  <c r="BY709" i="5"/>
  <c r="BX709" i="5"/>
  <c r="BT709" i="5"/>
  <c r="BS709" i="5"/>
  <c r="BR709" i="5"/>
  <c r="BQ709" i="5"/>
  <c r="BM709" i="5"/>
  <c r="BL709" i="5"/>
  <c r="BH709" i="5"/>
  <c r="BF709" i="5"/>
  <c r="AX709" i="5"/>
  <c r="AD709" i="5"/>
  <c r="AC709" i="5"/>
  <c r="AB709" i="5"/>
  <c r="AA709" i="5"/>
  <c r="Z709" i="5"/>
  <c r="CP709" i="5" s="1"/>
  <c r="AK472" i="7"/>
  <c r="AH472" i="7"/>
  <c r="J472" i="7"/>
  <c r="B472" i="7" s="1"/>
  <c r="AL472" i="7" s="1"/>
  <c r="Y513" i="6"/>
  <c r="V513" i="6"/>
  <c r="U513" i="6"/>
  <c r="AE709" i="2"/>
  <c r="AA709" i="2"/>
  <c r="Z709" i="2"/>
  <c r="X709" i="2"/>
  <c r="W709" i="2"/>
  <c r="P709" i="2"/>
  <c r="AG708" i="5"/>
  <c r="CK708" i="5" s="1"/>
  <c r="CR708" i="5"/>
  <c r="CL708" i="5"/>
  <c r="CI708" i="5"/>
  <c r="CE708" i="5"/>
  <c r="CD708" i="5"/>
  <c r="CC708" i="5"/>
  <c r="CB708" i="5"/>
  <c r="CA708" i="5"/>
  <c r="BZ708" i="5"/>
  <c r="BY708" i="5"/>
  <c r="BX708" i="5"/>
  <c r="BT708" i="5"/>
  <c r="BS708" i="5"/>
  <c r="BR708" i="5"/>
  <c r="BQ708" i="5"/>
  <c r="BM708" i="5"/>
  <c r="BL708" i="5"/>
  <c r="BH708" i="5"/>
  <c r="BF708" i="5"/>
  <c r="AX708" i="5"/>
  <c r="AU708" i="5"/>
  <c r="CT708" i="5" s="1"/>
  <c r="AS708" i="5"/>
  <c r="CU708" i="5" s="1"/>
  <c r="AQ708" i="5"/>
  <c r="CS708" i="5" s="1"/>
  <c r="AO708" i="5"/>
  <c r="AM708" i="5"/>
  <c r="AK708" i="5"/>
  <c r="AI708" i="5"/>
  <c r="CM708" i="5" s="1"/>
  <c r="AD708" i="5"/>
  <c r="AC708" i="5"/>
  <c r="AB708" i="5"/>
  <c r="AA708" i="5"/>
  <c r="Z708" i="5"/>
  <c r="CP708" i="5" s="1"/>
  <c r="AK471" i="7"/>
  <c r="AH471" i="7"/>
  <c r="J471" i="7"/>
  <c r="B471" i="7" s="1"/>
  <c r="AL471" i="7" s="1"/>
  <c r="Y512" i="6"/>
  <c r="V512" i="6"/>
  <c r="U512" i="6"/>
  <c r="AG707" i="5"/>
  <c r="CK707" i="5" s="1"/>
  <c r="AE708" i="2"/>
  <c r="AA708" i="2"/>
  <c r="Z708" i="2"/>
  <c r="X708" i="2"/>
  <c r="W708" i="2"/>
  <c r="P708" i="2"/>
  <c r="CR707" i="5"/>
  <c r="CL707" i="5"/>
  <c r="CI707" i="5"/>
  <c r="CE707" i="5"/>
  <c r="CD707" i="5"/>
  <c r="CC707" i="5"/>
  <c r="CB707" i="5"/>
  <c r="CA707" i="5"/>
  <c r="BZ707" i="5"/>
  <c r="BY707" i="5"/>
  <c r="BX707" i="5"/>
  <c r="BT707" i="5"/>
  <c r="BS707" i="5"/>
  <c r="BR707" i="5"/>
  <c r="BQ707" i="5"/>
  <c r="BM707" i="5"/>
  <c r="BL707" i="5"/>
  <c r="BH707" i="5"/>
  <c r="BF707" i="5"/>
  <c r="AX707" i="5"/>
  <c r="AU707" i="5"/>
  <c r="CT707" i="5" s="1"/>
  <c r="AS707" i="5"/>
  <c r="CU707" i="5" s="1"/>
  <c r="AQ707" i="5"/>
  <c r="CS707" i="5" s="1"/>
  <c r="AO707" i="5"/>
  <c r="AM707" i="5"/>
  <c r="AK707" i="5"/>
  <c r="AI707" i="5"/>
  <c r="CQ707" i="5" s="1"/>
  <c r="AD707" i="5"/>
  <c r="AC707" i="5"/>
  <c r="AB707" i="5"/>
  <c r="AA707" i="5"/>
  <c r="Z707" i="5"/>
  <c r="BE707" i="5" s="1"/>
  <c r="BJ707" i="5" s="1"/>
  <c r="BN707" i="5" s="1"/>
  <c r="AK470" i="7"/>
  <c r="AH470" i="7"/>
  <c r="J470" i="7"/>
  <c r="B470" i="7" s="1"/>
  <c r="AL470" i="7" s="1"/>
  <c r="Y511" i="6"/>
  <c r="V511" i="6"/>
  <c r="U511" i="6"/>
  <c r="AI706" i="5"/>
  <c r="AG706" i="5"/>
  <c r="P707" i="2"/>
  <c r="BE732" i="5" l="1"/>
  <c r="BJ732" i="5" s="1"/>
  <c r="BN732" i="5" s="1"/>
  <c r="BE730" i="5"/>
  <c r="BJ730" i="5" s="1"/>
  <c r="BN730" i="5" s="1"/>
  <c r="BK732" i="5"/>
  <c r="AI496" i="7"/>
  <c r="AI494" i="7"/>
  <c r="AI493" i="7"/>
  <c r="CP732" i="5"/>
  <c r="CJ732" i="5"/>
  <c r="CP731" i="5"/>
  <c r="BV732" i="5"/>
  <c r="CO732" i="5"/>
  <c r="AI473" i="7"/>
  <c r="CN731" i="5"/>
  <c r="AI495" i="7"/>
  <c r="AI470" i="7"/>
  <c r="AI482" i="7"/>
  <c r="AI476" i="7"/>
  <c r="AI472" i="7"/>
  <c r="AI477" i="7"/>
  <c r="AI478" i="7"/>
  <c r="AI474" i="7"/>
  <c r="AI490" i="7"/>
  <c r="AI471" i="7"/>
  <c r="AI475" i="7"/>
  <c r="AI489" i="7"/>
  <c r="CO731" i="5"/>
  <c r="CJ731" i="5"/>
  <c r="BV731" i="5"/>
  <c r="BK731" i="5"/>
  <c r="CN730" i="5"/>
  <c r="AI488" i="7"/>
  <c r="AI492" i="7"/>
  <c r="AI479" i="7"/>
  <c r="AI480" i="7"/>
  <c r="AI481" i="7"/>
  <c r="AI483" i="7"/>
  <c r="AI484" i="7"/>
  <c r="AI485" i="7"/>
  <c r="AI486" i="7"/>
  <c r="AI487" i="7"/>
  <c r="AI491" i="7"/>
  <c r="BK730" i="5"/>
  <c r="BV730" i="5"/>
  <c r="CJ730" i="5"/>
  <c r="CO730" i="5"/>
  <c r="CJ729" i="5"/>
  <c r="BK729" i="5"/>
  <c r="CN729" i="5"/>
  <c r="CP729" i="5"/>
  <c r="CN726" i="5"/>
  <c r="BV729" i="5"/>
  <c r="CN728" i="5"/>
  <c r="BE728" i="5"/>
  <c r="BJ728" i="5" s="1"/>
  <c r="BN728" i="5" s="1"/>
  <c r="CJ728" i="5"/>
  <c r="BV728" i="5"/>
  <c r="BK728" i="5"/>
  <c r="CP726" i="5"/>
  <c r="CN727" i="5"/>
  <c r="CP727" i="5"/>
  <c r="BV727" i="5"/>
  <c r="CJ727" i="5"/>
  <c r="BK727" i="5"/>
  <c r="BK725" i="5"/>
  <c r="CJ726" i="5"/>
  <c r="CO726" i="5"/>
  <c r="BV726" i="5"/>
  <c r="BK726" i="5"/>
  <c r="BE725" i="5"/>
  <c r="BJ725" i="5" s="1"/>
  <c r="BN725" i="5" s="1"/>
  <c r="BK718" i="5"/>
  <c r="CN725" i="5"/>
  <c r="CP724" i="5"/>
  <c r="BV725" i="5"/>
  <c r="CO725" i="5"/>
  <c r="BE724" i="5"/>
  <c r="BJ724" i="5" s="1"/>
  <c r="BN724" i="5" s="1"/>
  <c r="BE723" i="5"/>
  <c r="BJ723" i="5" s="1"/>
  <c r="BN723" i="5" s="1"/>
  <c r="BV723" i="5"/>
  <c r="CJ724" i="5"/>
  <c r="BV724" i="5"/>
  <c r="BK724" i="5"/>
  <c r="CN723" i="5"/>
  <c r="CJ723" i="5"/>
  <c r="BK723" i="5"/>
  <c r="CN722" i="5"/>
  <c r="BV722" i="5"/>
  <c r="CO722" i="5"/>
  <c r="CP722" i="5"/>
  <c r="BK722" i="5"/>
  <c r="CJ722" i="5"/>
  <c r="BE717" i="5"/>
  <c r="BJ717" i="5" s="1"/>
  <c r="BN717" i="5" s="1"/>
  <c r="CN721" i="5"/>
  <c r="BE721" i="5"/>
  <c r="BJ721" i="5" s="1"/>
  <c r="BN721" i="5" s="1"/>
  <c r="CO721" i="5"/>
  <c r="BV721" i="5"/>
  <c r="CJ721" i="5"/>
  <c r="BK721" i="5"/>
  <c r="BE718" i="5"/>
  <c r="BJ718" i="5" s="1"/>
  <c r="BN718" i="5" s="1"/>
  <c r="CN720" i="5"/>
  <c r="BE720" i="5"/>
  <c r="BJ720" i="5" s="1"/>
  <c r="BN720" i="5" s="1"/>
  <c r="BE719" i="5"/>
  <c r="BJ719" i="5" s="1"/>
  <c r="BN719" i="5" s="1"/>
  <c r="CO720" i="5"/>
  <c r="BV720" i="5"/>
  <c r="BK720" i="5"/>
  <c r="CN719" i="5"/>
  <c r="CO719" i="5"/>
  <c r="BV719" i="5"/>
  <c r="CJ719" i="5"/>
  <c r="BK719" i="5"/>
  <c r="CO717" i="5"/>
  <c r="CP717" i="5"/>
  <c r="CN718" i="5"/>
  <c r="BV718" i="5"/>
  <c r="CO718" i="5"/>
  <c r="CJ718" i="5"/>
  <c r="CN716" i="5"/>
  <c r="CJ717" i="5"/>
  <c r="CO716" i="5"/>
  <c r="BK717" i="5"/>
  <c r="BE716" i="5"/>
  <c r="BJ716" i="5" s="1"/>
  <c r="BN716" i="5" s="1"/>
  <c r="CQ714" i="5"/>
  <c r="CJ715" i="5"/>
  <c r="BK710" i="5"/>
  <c r="BK713" i="5"/>
  <c r="CQ713" i="5"/>
  <c r="CP715" i="5"/>
  <c r="CJ716" i="5"/>
  <c r="BK716" i="5"/>
  <c r="CN715" i="5"/>
  <c r="BK714" i="5"/>
  <c r="CP714" i="5"/>
  <c r="CO715" i="5"/>
  <c r="CQ715" i="5"/>
  <c r="BK715" i="5"/>
  <c r="BE714" i="5"/>
  <c r="BJ714" i="5" s="1"/>
  <c r="BN714" i="5" s="1"/>
  <c r="CO713" i="5"/>
  <c r="CJ714" i="5"/>
  <c r="BV714" i="5"/>
  <c r="CO714" i="5"/>
  <c r="BE713" i="5"/>
  <c r="BJ713" i="5" s="1"/>
  <c r="BN713" i="5" s="1"/>
  <c r="BK712" i="5"/>
  <c r="CQ709" i="5"/>
  <c r="BV713" i="5"/>
  <c r="CN713" i="5"/>
  <c r="CP712" i="5"/>
  <c r="CN712" i="5"/>
  <c r="CM712" i="5"/>
  <c r="CO712" i="5"/>
  <c r="CJ712" i="5"/>
  <c r="BV712" i="5"/>
  <c r="CM711" i="5"/>
  <c r="CN711" i="5"/>
  <c r="BE711" i="5"/>
  <c r="BJ711" i="5" s="1"/>
  <c r="BN711" i="5" s="1"/>
  <c r="CO711" i="5"/>
  <c r="CJ711" i="5"/>
  <c r="BK711" i="5"/>
  <c r="BK709" i="5"/>
  <c r="CM710" i="5"/>
  <c r="CN710" i="5"/>
  <c r="BV710" i="5"/>
  <c r="CO710" i="5"/>
  <c r="CP710" i="5"/>
  <c r="BE709" i="5"/>
  <c r="BJ709" i="5" s="1"/>
  <c r="BN709" i="5" s="1"/>
  <c r="CJ710" i="5"/>
  <c r="CQ708" i="5"/>
  <c r="CN709" i="5"/>
  <c r="BV709" i="5"/>
  <c r="CO709" i="5"/>
  <c r="CJ709" i="5"/>
  <c r="CN708" i="5"/>
  <c r="CO708" i="5"/>
  <c r="BE708" i="5"/>
  <c r="BJ708" i="5" s="1"/>
  <c r="BN708" i="5" s="1"/>
  <c r="CJ708" i="5"/>
  <c r="BV708" i="5"/>
  <c r="BK708" i="5"/>
  <c r="CM707" i="5"/>
  <c r="CN707" i="5"/>
  <c r="CO707" i="5"/>
  <c r="CP707" i="5"/>
  <c r="BV707" i="5"/>
  <c r="CJ707" i="5"/>
  <c r="BK707" i="5"/>
  <c r="AE707" i="2"/>
  <c r="AA707" i="2"/>
  <c r="Z707" i="2"/>
  <c r="X707" i="2"/>
  <c r="W707" i="2"/>
  <c r="CR706" i="5"/>
  <c r="CQ706" i="5"/>
  <c r="CM706" i="5"/>
  <c r="CL706" i="5"/>
  <c r="CK706" i="5"/>
  <c r="CI706" i="5"/>
  <c r="CE706" i="5"/>
  <c r="CD706" i="5"/>
  <c r="CC706" i="5"/>
  <c r="CB706" i="5"/>
  <c r="CA706" i="5"/>
  <c r="BZ706" i="5"/>
  <c r="BY706" i="5"/>
  <c r="BX706" i="5"/>
  <c r="BT706" i="5"/>
  <c r="BS706" i="5"/>
  <c r="BR706" i="5"/>
  <c r="BQ706" i="5"/>
  <c r="BM706" i="5"/>
  <c r="BL706" i="5"/>
  <c r="BH706" i="5"/>
  <c r="BF706" i="5"/>
  <c r="AX706" i="5"/>
  <c r="AU706" i="5"/>
  <c r="CT706" i="5" s="1"/>
  <c r="AS706" i="5"/>
  <c r="CU706" i="5" s="1"/>
  <c r="AQ706" i="5"/>
  <c r="CS706" i="5" s="1"/>
  <c r="AO706" i="5"/>
  <c r="AM706" i="5"/>
  <c r="AK706" i="5"/>
  <c r="AD706" i="5"/>
  <c r="BV706" i="5" s="1"/>
  <c r="AC706" i="5"/>
  <c r="AB706" i="5"/>
  <c r="AA706" i="5"/>
  <c r="Z706" i="5"/>
  <c r="CN706" i="5" s="1"/>
  <c r="AK469" i="7"/>
  <c r="AH469" i="7"/>
  <c r="J469" i="7"/>
  <c r="B469" i="7" s="1"/>
  <c r="AL469" i="7" s="1"/>
  <c r="Y510" i="6"/>
  <c r="V510" i="6"/>
  <c r="U510" i="6"/>
  <c r="AU705" i="5"/>
  <c r="CT705" i="5" s="1"/>
  <c r="AS705" i="5"/>
  <c r="CU705" i="5" s="1"/>
  <c r="AQ705" i="5"/>
  <c r="CS705" i="5" s="1"/>
  <c r="AO705" i="5"/>
  <c r="AM705" i="5"/>
  <c r="AK705" i="5"/>
  <c r="AI705" i="5"/>
  <c r="CQ705" i="5" s="1"/>
  <c r="AG705" i="5"/>
  <c r="CK705" i="5" s="1"/>
  <c r="CR705" i="5"/>
  <c r="CL705" i="5"/>
  <c r="CI705" i="5"/>
  <c r="CE705" i="5"/>
  <c r="CD705" i="5"/>
  <c r="CC705" i="5"/>
  <c r="CB705" i="5"/>
  <c r="CA705" i="5"/>
  <c r="BZ705" i="5"/>
  <c r="BY705" i="5"/>
  <c r="BX705" i="5"/>
  <c r="BT705" i="5"/>
  <c r="BS705" i="5"/>
  <c r="BR705" i="5"/>
  <c r="BQ705" i="5"/>
  <c r="BM705" i="5"/>
  <c r="BL705" i="5"/>
  <c r="BH705" i="5"/>
  <c r="BF705" i="5"/>
  <c r="AX705" i="5"/>
  <c r="AD705" i="5"/>
  <c r="AC705" i="5"/>
  <c r="AB705" i="5"/>
  <c r="AA705" i="5"/>
  <c r="Z705" i="5"/>
  <c r="BE705" i="5" s="1"/>
  <c r="BJ705" i="5" s="1"/>
  <c r="BN705" i="5" s="1"/>
  <c r="Y509" i="6"/>
  <c r="V509" i="6"/>
  <c r="U509" i="6"/>
  <c r="AK468" i="7"/>
  <c r="AH468" i="7"/>
  <c r="J468" i="7"/>
  <c r="B468" i="7" s="1"/>
  <c r="AL468" i="7" s="1"/>
  <c r="AE706" i="2"/>
  <c r="AA706" i="2"/>
  <c r="Z706" i="2"/>
  <c r="X706" i="2"/>
  <c r="W706" i="2"/>
  <c r="P706" i="2"/>
  <c r="AE705" i="2"/>
  <c r="AA705" i="2"/>
  <c r="Z705" i="2"/>
  <c r="X705" i="2"/>
  <c r="W705" i="2"/>
  <c r="CR704" i="5"/>
  <c r="CL704" i="5"/>
  <c r="CI704" i="5"/>
  <c r="CE704" i="5"/>
  <c r="CD704" i="5"/>
  <c r="CC704" i="5"/>
  <c r="CB704" i="5"/>
  <c r="CA704" i="5"/>
  <c r="BZ704" i="5"/>
  <c r="BY704" i="5"/>
  <c r="BX704" i="5"/>
  <c r="BT704" i="5"/>
  <c r="BS704" i="5"/>
  <c r="BR704" i="5"/>
  <c r="BQ704" i="5"/>
  <c r="BM704" i="5"/>
  <c r="BL704" i="5"/>
  <c r="BH704" i="5"/>
  <c r="BF704" i="5"/>
  <c r="AX704" i="5"/>
  <c r="AU704" i="5"/>
  <c r="CT704" i="5" s="1"/>
  <c r="AS704" i="5"/>
  <c r="CU704" i="5" s="1"/>
  <c r="AQ704" i="5"/>
  <c r="CS704" i="5" s="1"/>
  <c r="AO704" i="5"/>
  <c r="AM704" i="5"/>
  <c r="AK704" i="5"/>
  <c r="AI704" i="5"/>
  <c r="CM704" i="5" s="1"/>
  <c r="AG704" i="5"/>
  <c r="CK704" i="5" s="1"/>
  <c r="AD704" i="5"/>
  <c r="CJ704" i="5" s="1"/>
  <c r="AC704" i="5"/>
  <c r="AB704" i="5"/>
  <c r="AA704" i="5"/>
  <c r="Y508" i="6"/>
  <c r="V508" i="6"/>
  <c r="U508" i="6"/>
  <c r="AK467" i="7"/>
  <c r="AH467" i="7"/>
  <c r="J467" i="7"/>
  <c r="B467" i="7" s="1"/>
  <c r="AL467" i="7" s="1"/>
  <c r="Z704" i="5"/>
  <c r="CP704" i="5" s="1"/>
  <c r="P705" i="2"/>
  <c r="AU703" i="5"/>
  <c r="CT703" i="5" s="1"/>
  <c r="AS703" i="5"/>
  <c r="CU703" i="5" s="1"/>
  <c r="AQ703" i="5"/>
  <c r="CS703" i="5" s="1"/>
  <c r="AO703" i="5"/>
  <c r="AM703" i="5"/>
  <c r="AK703" i="5"/>
  <c r="AI703" i="5"/>
  <c r="CM703" i="5" s="1"/>
  <c r="AG703" i="5"/>
  <c r="CK703" i="5" s="1"/>
  <c r="AE704" i="2"/>
  <c r="AA704" i="2"/>
  <c r="Z704" i="2"/>
  <c r="X704" i="2"/>
  <c r="W704" i="2"/>
  <c r="P704" i="2"/>
  <c r="CR703" i="5"/>
  <c r="CL703" i="5"/>
  <c r="CI703" i="5"/>
  <c r="CE703" i="5"/>
  <c r="CD703" i="5"/>
  <c r="CC703" i="5"/>
  <c r="CB703" i="5"/>
  <c r="CA703" i="5"/>
  <c r="BZ703" i="5"/>
  <c r="BY703" i="5"/>
  <c r="BX703" i="5"/>
  <c r="BT703" i="5"/>
  <c r="BS703" i="5"/>
  <c r="BR703" i="5"/>
  <c r="BQ703" i="5"/>
  <c r="BM703" i="5"/>
  <c r="BL703" i="5"/>
  <c r="BH703" i="5"/>
  <c r="BF703" i="5"/>
  <c r="AX703" i="5"/>
  <c r="AD703" i="5"/>
  <c r="CJ703" i="5" s="1"/>
  <c r="AC703" i="5"/>
  <c r="AB703" i="5"/>
  <c r="AA703" i="5"/>
  <c r="Z703" i="5"/>
  <c r="CP703" i="5" s="1"/>
  <c r="AK466" i="7"/>
  <c r="AH466" i="7"/>
  <c r="J466" i="7"/>
  <c r="B466" i="7" s="1"/>
  <c r="AL466" i="7" s="1"/>
  <c r="Y507" i="6"/>
  <c r="V507" i="6"/>
  <c r="U507" i="6"/>
  <c r="AU702" i="5"/>
  <c r="CT702" i="5" s="1"/>
  <c r="AS702" i="5"/>
  <c r="CU702" i="5" s="1"/>
  <c r="AQ702" i="5"/>
  <c r="CS702" i="5" s="1"/>
  <c r="AO702" i="5"/>
  <c r="AM702" i="5"/>
  <c r="AK702" i="5"/>
  <c r="AI702" i="5"/>
  <c r="CM702" i="5" s="1"/>
  <c r="AG702" i="5"/>
  <c r="CK702" i="5" s="1"/>
  <c r="AE703" i="2"/>
  <c r="AA703" i="2"/>
  <c r="Z703" i="2"/>
  <c r="X703" i="2"/>
  <c r="W703" i="2"/>
  <c r="P703" i="2"/>
  <c r="CR702" i="5"/>
  <c r="CL702" i="5"/>
  <c r="CI702" i="5"/>
  <c r="CE702" i="5"/>
  <c r="CD702" i="5"/>
  <c r="CC702" i="5"/>
  <c r="CB702" i="5"/>
  <c r="CA702" i="5"/>
  <c r="BZ702" i="5"/>
  <c r="BY702" i="5"/>
  <c r="BX702" i="5"/>
  <c r="BT702" i="5"/>
  <c r="BS702" i="5"/>
  <c r="BR702" i="5"/>
  <c r="BQ702" i="5"/>
  <c r="BM702" i="5"/>
  <c r="BL702" i="5"/>
  <c r="BH702" i="5"/>
  <c r="BF702" i="5"/>
  <c r="AX702" i="5"/>
  <c r="AD702" i="5"/>
  <c r="CJ702" i="5" s="1"/>
  <c r="AC702" i="5"/>
  <c r="AB702" i="5"/>
  <c r="AA702" i="5"/>
  <c r="Z702" i="5"/>
  <c r="CP702" i="5" s="1"/>
  <c r="AK465" i="7"/>
  <c r="AH465" i="7"/>
  <c r="J465" i="7"/>
  <c r="B465" i="7" s="1"/>
  <c r="AL465" i="7" s="1"/>
  <c r="Y506" i="6"/>
  <c r="V506" i="6"/>
  <c r="U506" i="6"/>
  <c r="AU701" i="5"/>
  <c r="CT701" i="5" s="1"/>
  <c r="AS701" i="5"/>
  <c r="CU701" i="5" s="1"/>
  <c r="AQ701" i="5"/>
  <c r="CS701" i="5" s="1"/>
  <c r="AO701" i="5"/>
  <c r="AM701" i="5"/>
  <c r="AK701" i="5"/>
  <c r="AI701" i="5"/>
  <c r="CM701" i="5" s="1"/>
  <c r="AG701" i="5"/>
  <c r="CK701" i="5" s="1"/>
  <c r="Y505" i="6"/>
  <c r="V505" i="6"/>
  <c r="U505" i="6"/>
  <c r="AK464" i="7"/>
  <c r="AH464" i="7"/>
  <c r="J464" i="7"/>
  <c r="B464" i="7" s="1"/>
  <c r="AL464" i="7" s="1"/>
  <c r="CR701" i="5"/>
  <c r="CL701" i="5"/>
  <c r="CI701" i="5"/>
  <c r="CE701" i="5"/>
  <c r="CD701" i="5"/>
  <c r="CC701" i="5"/>
  <c r="CB701" i="5"/>
  <c r="CA701" i="5"/>
  <c r="BZ701" i="5"/>
  <c r="BY701" i="5"/>
  <c r="BX701" i="5"/>
  <c r="BT701" i="5"/>
  <c r="BS701" i="5"/>
  <c r="BR701" i="5"/>
  <c r="BQ701" i="5"/>
  <c r="BM701" i="5"/>
  <c r="BL701" i="5"/>
  <c r="BH701" i="5"/>
  <c r="BF701" i="5"/>
  <c r="AX701" i="5"/>
  <c r="AD701" i="5"/>
  <c r="AC701" i="5"/>
  <c r="AB701" i="5"/>
  <c r="AA701" i="5"/>
  <c r="Z701" i="5"/>
  <c r="BE701" i="5" s="1"/>
  <c r="BJ701" i="5" s="1"/>
  <c r="BN701" i="5" s="1"/>
  <c r="AE702" i="2"/>
  <c r="AA702" i="2"/>
  <c r="Z702" i="2"/>
  <c r="X702" i="2"/>
  <c r="W702" i="2"/>
  <c r="P702" i="2"/>
  <c r="AU700" i="5"/>
  <c r="CT700" i="5" s="1"/>
  <c r="AS700" i="5"/>
  <c r="CU700" i="5" s="1"/>
  <c r="AQ700" i="5"/>
  <c r="CS700" i="5" s="1"/>
  <c r="AO700" i="5"/>
  <c r="AM700" i="5"/>
  <c r="AK700" i="5"/>
  <c r="AI700" i="5"/>
  <c r="CM700" i="5" s="1"/>
  <c r="AG700" i="5"/>
  <c r="CK700" i="5" s="1"/>
  <c r="AE701" i="2"/>
  <c r="AA701" i="2"/>
  <c r="Z701" i="2"/>
  <c r="X701" i="2"/>
  <c r="W701" i="2"/>
  <c r="AE700" i="2"/>
  <c r="AA700" i="2"/>
  <c r="Z700" i="2"/>
  <c r="X700" i="2"/>
  <c r="W700" i="2"/>
  <c r="AE699" i="2"/>
  <c r="AA699" i="2"/>
  <c r="Z699" i="2"/>
  <c r="X699" i="2"/>
  <c r="W699" i="2"/>
  <c r="Y504" i="6"/>
  <c r="V504" i="6"/>
  <c r="U504" i="6"/>
  <c r="AK463" i="7"/>
  <c r="AH463" i="7"/>
  <c r="J463" i="7"/>
  <c r="CR700" i="5"/>
  <c r="CL700" i="5"/>
  <c r="CI700" i="5"/>
  <c r="CE700" i="5"/>
  <c r="CD700" i="5"/>
  <c r="CC700" i="5"/>
  <c r="CB700" i="5"/>
  <c r="CA700" i="5"/>
  <c r="BZ700" i="5"/>
  <c r="BY700" i="5"/>
  <c r="BX700" i="5"/>
  <c r="BT700" i="5"/>
  <c r="BS700" i="5"/>
  <c r="BR700" i="5"/>
  <c r="BQ700" i="5"/>
  <c r="BM700" i="5"/>
  <c r="BL700" i="5"/>
  <c r="BH700" i="5"/>
  <c r="BF700" i="5"/>
  <c r="AX700" i="5"/>
  <c r="AD700" i="5"/>
  <c r="CJ700" i="5" s="1"/>
  <c r="AC700" i="5"/>
  <c r="AB700" i="5"/>
  <c r="AA700" i="5"/>
  <c r="Z700" i="5"/>
  <c r="CP700" i="5" s="1"/>
  <c r="P701" i="2"/>
  <c r="AI699" i="5"/>
  <c r="CQ699" i="5" s="1"/>
  <c r="AG699" i="5"/>
  <c r="CK699" i="5" s="1"/>
  <c r="P700" i="2"/>
  <c r="AK462" i="7"/>
  <c r="AH462" i="7"/>
  <c r="J462" i="7"/>
  <c r="B462" i="7" s="1"/>
  <c r="AL462" i="7" s="1"/>
  <c r="Y503" i="6"/>
  <c r="V503" i="6"/>
  <c r="U503" i="6"/>
  <c r="CR699" i="5"/>
  <c r="CL699" i="5"/>
  <c r="CI699" i="5"/>
  <c r="CE699" i="5"/>
  <c r="CD699" i="5"/>
  <c r="CC699" i="5"/>
  <c r="CB699" i="5"/>
  <c r="CA699" i="5"/>
  <c r="BZ699" i="5"/>
  <c r="BY699" i="5"/>
  <c r="BX699" i="5"/>
  <c r="BT699" i="5"/>
  <c r="BS699" i="5"/>
  <c r="BR699" i="5"/>
  <c r="BQ699" i="5"/>
  <c r="BM699" i="5"/>
  <c r="BL699" i="5"/>
  <c r="BH699" i="5"/>
  <c r="BF699" i="5"/>
  <c r="AX699" i="5"/>
  <c r="AU699" i="5"/>
  <c r="CT699" i="5" s="1"/>
  <c r="AS699" i="5"/>
  <c r="CU699" i="5" s="1"/>
  <c r="AQ699" i="5"/>
  <c r="CS699" i="5" s="1"/>
  <c r="AO699" i="5"/>
  <c r="AM699" i="5"/>
  <c r="AK699" i="5"/>
  <c r="AD699" i="5"/>
  <c r="AC699" i="5"/>
  <c r="AB699" i="5"/>
  <c r="AA699" i="5"/>
  <c r="Z699" i="5"/>
  <c r="BE699" i="5" s="1"/>
  <c r="BJ699" i="5" s="1"/>
  <c r="BN699" i="5" s="1"/>
  <c r="AU698" i="5"/>
  <c r="CT698" i="5" s="1"/>
  <c r="AS698" i="5"/>
  <c r="CU698" i="5" s="1"/>
  <c r="AQ698" i="5"/>
  <c r="CS698" i="5" s="1"/>
  <c r="AO698" i="5"/>
  <c r="AM698" i="5"/>
  <c r="AK698" i="5"/>
  <c r="AI698" i="5"/>
  <c r="CM698" i="5" s="1"/>
  <c r="AG698" i="5"/>
  <c r="CK698" i="5" s="1"/>
  <c r="P699" i="2"/>
  <c r="CR698" i="5"/>
  <c r="CL698" i="5"/>
  <c r="CI698" i="5"/>
  <c r="CE698" i="5"/>
  <c r="CD698" i="5"/>
  <c r="CC698" i="5"/>
  <c r="CB698" i="5"/>
  <c r="CA698" i="5"/>
  <c r="BZ698" i="5"/>
  <c r="BY698" i="5"/>
  <c r="BX698" i="5"/>
  <c r="BT698" i="5"/>
  <c r="BS698" i="5"/>
  <c r="BR698" i="5"/>
  <c r="BQ698" i="5"/>
  <c r="BM698" i="5"/>
  <c r="BL698" i="5"/>
  <c r="BH698" i="5"/>
  <c r="BF698" i="5"/>
  <c r="AX698" i="5"/>
  <c r="AD698" i="5"/>
  <c r="CO698" i="5" s="1"/>
  <c r="AC698" i="5"/>
  <c r="AB698" i="5"/>
  <c r="AA698" i="5"/>
  <c r="Z698" i="5"/>
  <c r="CN698" i="5" s="1"/>
  <c r="Y502" i="6"/>
  <c r="V502" i="6"/>
  <c r="U502" i="6"/>
  <c r="AK461" i="7"/>
  <c r="AH461" i="7"/>
  <c r="J461" i="7"/>
  <c r="B461" i="7" s="1"/>
  <c r="AL461" i="7" s="1"/>
  <c r="AU697" i="5"/>
  <c r="CT697" i="5" s="1"/>
  <c r="AS697" i="5"/>
  <c r="CU697" i="5" s="1"/>
  <c r="AQ697" i="5"/>
  <c r="CS697" i="5" s="1"/>
  <c r="AO697" i="5"/>
  <c r="AM697" i="5"/>
  <c r="AK697" i="5"/>
  <c r="AI697" i="5"/>
  <c r="CQ697" i="5" s="1"/>
  <c r="AG697" i="5"/>
  <c r="CK697" i="5" s="1"/>
  <c r="CR697" i="5"/>
  <c r="CL697" i="5"/>
  <c r="CI697" i="5"/>
  <c r="CE697" i="5"/>
  <c r="CD697" i="5"/>
  <c r="CC697" i="5"/>
  <c r="CB697" i="5"/>
  <c r="CA697" i="5"/>
  <c r="BZ697" i="5"/>
  <c r="BY697" i="5"/>
  <c r="BX697" i="5"/>
  <c r="BT697" i="5"/>
  <c r="BS697" i="5"/>
  <c r="BR697" i="5"/>
  <c r="BQ697" i="5"/>
  <c r="BM697" i="5"/>
  <c r="BL697" i="5"/>
  <c r="BH697" i="5"/>
  <c r="BF697" i="5"/>
  <c r="AX697" i="5"/>
  <c r="AD697" i="5"/>
  <c r="CO697" i="5" s="1"/>
  <c r="AC697" i="5"/>
  <c r="AB697" i="5"/>
  <c r="AA697" i="5"/>
  <c r="Z697" i="5"/>
  <c r="CP697" i="5" s="1"/>
  <c r="Y501" i="6"/>
  <c r="V501" i="6"/>
  <c r="U501" i="6"/>
  <c r="AK460" i="7"/>
  <c r="AH460" i="7"/>
  <c r="J460" i="7"/>
  <c r="B460" i="7" s="1"/>
  <c r="AL460" i="7" s="1"/>
  <c r="AE698" i="2"/>
  <c r="AA698" i="2"/>
  <c r="Z698" i="2"/>
  <c r="X698" i="2"/>
  <c r="W698" i="2"/>
  <c r="AE697" i="2"/>
  <c r="AA697" i="2"/>
  <c r="Z697" i="2"/>
  <c r="X697" i="2"/>
  <c r="W697" i="2"/>
  <c r="P698" i="2"/>
  <c r="AU696" i="5"/>
  <c r="CT696" i="5" s="1"/>
  <c r="AS696" i="5"/>
  <c r="CU696" i="5" s="1"/>
  <c r="AQ696" i="5"/>
  <c r="CS696" i="5" s="1"/>
  <c r="AO696" i="5"/>
  <c r="AM696" i="5"/>
  <c r="AK696" i="5"/>
  <c r="AI696" i="5"/>
  <c r="CQ696" i="5" s="1"/>
  <c r="AG696" i="5"/>
  <c r="CK696" i="5" s="1"/>
  <c r="P697" i="2"/>
  <c r="CR696" i="5"/>
  <c r="CL696" i="5"/>
  <c r="CI696" i="5"/>
  <c r="CE696" i="5"/>
  <c r="CD696" i="5"/>
  <c r="CC696" i="5"/>
  <c r="CB696" i="5"/>
  <c r="CA696" i="5"/>
  <c r="BZ696" i="5"/>
  <c r="BY696" i="5"/>
  <c r="BX696" i="5"/>
  <c r="BT696" i="5"/>
  <c r="BS696" i="5"/>
  <c r="BR696" i="5"/>
  <c r="BQ696" i="5"/>
  <c r="BM696" i="5"/>
  <c r="BL696" i="5"/>
  <c r="BH696" i="5"/>
  <c r="BF696" i="5"/>
  <c r="AX696" i="5"/>
  <c r="AD696" i="5"/>
  <c r="AC696" i="5"/>
  <c r="AB696" i="5"/>
  <c r="AA696" i="5"/>
  <c r="Z696" i="5"/>
  <c r="CP696" i="5" s="1"/>
  <c r="AK459" i="7"/>
  <c r="AH459" i="7"/>
  <c r="J459" i="7"/>
  <c r="B459" i="7" s="1"/>
  <c r="AL459" i="7" s="1"/>
  <c r="Y500" i="6"/>
  <c r="V500" i="6"/>
  <c r="U500" i="6"/>
  <c r="AU695" i="5"/>
  <c r="CT695" i="5" s="1"/>
  <c r="AS695" i="5"/>
  <c r="CU695" i="5" s="1"/>
  <c r="AQ695" i="5"/>
  <c r="CS695" i="5" s="1"/>
  <c r="AO695" i="5"/>
  <c r="AM695" i="5"/>
  <c r="AK695" i="5"/>
  <c r="AI695" i="5"/>
  <c r="CQ695" i="5" s="1"/>
  <c r="AG695" i="5"/>
  <c r="CK695" i="5" s="1"/>
  <c r="AE696" i="2"/>
  <c r="AA696" i="2"/>
  <c r="Z696" i="2"/>
  <c r="X696" i="2"/>
  <c r="W696" i="2"/>
  <c r="P696" i="2"/>
  <c r="CR695" i="5"/>
  <c r="CL695" i="5"/>
  <c r="CI695" i="5"/>
  <c r="CE695" i="5"/>
  <c r="CD695" i="5"/>
  <c r="CC695" i="5"/>
  <c r="CB695" i="5"/>
  <c r="CA695" i="5"/>
  <c r="BZ695" i="5"/>
  <c r="BY695" i="5"/>
  <c r="BX695" i="5"/>
  <c r="BT695" i="5"/>
  <c r="BS695" i="5"/>
  <c r="BR695" i="5"/>
  <c r="BQ695" i="5"/>
  <c r="BM695" i="5"/>
  <c r="BL695" i="5"/>
  <c r="BH695" i="5"/>
  <c r="BF695" i="5"/>
  <c r="AX695" i="5"/>
  <c r="AD695" i="5"/>
  <c r="AC695" i="5"/>
  <c r="AB695" i="5"/>
  <c r="AA695" i="5"/>
  <c r="Z695" i="5"/>
  <c r="CP695" i="5" s="1"/>
  <c r="AK458" i="7"/>
  <c r="AH458" i="7"/>
  <c r="J458" i="7"/>
  <c r="B458" i="7" s="1"/>
  <c r="AL458" i="7" s="1"/>
  <c r="Y499" i="6"/>
  <c r="V499" i="6"/>
  <c r="U499" i="6"/>
  <c r="AU694" i="5"/>
  <c r="CT694" i="5" s="1"/>
  <c r="AS694" i="5"/>
  <c r="CU694" i="5" s="1"/>
  <c r="AQ694" i="5"/>
  <c r="CS694" i="5" s="1"/>
  <c r="AO694" i="5"/>
  <c r="AM694" i="5"/>
  <c r="AK694" i="5"/>
  <c r="AI694" i="5"/>
  <c r="CQ694" i="5" s="1"/>
  <c r="AG694" i="5"/>
  <c r="CK694" i="5" s="1"/>
  <c r="AE695" i="2"/>
  <c r="AA695" i="2"/>
  <c r="Z695" i="2"/>
  <c r="X695" i="2"/>
  <c r="W695" i="2"/>
  <c r="P695" i="2"/>
  <c r="CR694" i="5"/>
  <c r="CL694" i="5"/>
  <c r="CI694" i="5"/>
  <c r="CE694" i="5"/>
  <c r="CD694" i="5"/>
  <c r="CC694" i="5"/>
  <c r="CB694" i="5"/>
  <c r="CA694" i="5"/>
  <c r="BZ694" i="5"/>
  <c r="BY694" i="5"/>
  <c r="BX694" i="5"/>
  <c r="BT694" i="5"/>
  <c r="BS694" i="5"/>
  <c r="BR694" i="5"/>
  <c r="BQ694" i="5"/>
  <c r="BM694" i="5"/>
  <c r="BL694" i="5"/>
  <c r="BH694" i="5"/>
  <c r="BF694" i="5"/>
  <c r="AX694" i="5"/>
  <c r="AD694" i="5"/>
  <c r="CJ694" i="5" s="1"/>
  <c r="AC694" i="5"/>
  <c r="AB694" i="5"/>
  <c r="AA694" i="5"/>
  <c r="Z694" i="5"/>
  <c r="CN694" i="5" s="1"/>
  <c r="AK457" i="7"/>
  <c r="AH457" i="7"/>
  <c r="J457" i="7"/>
  <c r="B457" i="7" s="1"/>
  <c r="AL457" i="7" s="1"/>
  <c r="Y498" i="6"/>
  <c r="V498" i="6"/>
  <c r="U498" i="6"/>
  <c r="AE694" i="2"/>
  <c r="AA694" i="2"/>
  <c r="Z694" i="2"/>
  <c r="X694" i="2"/>
  <c r="W694" i="2"/>
  <c r="P694" i="2"/>
  <c r="CR693" i="5"/>
  <c r="CL693" i="5"/>
  <c r="CI693" i="5"/>
  <c r="CE693" i="5"/>
  <c r="CD693" i="5"/>
  <c r="CC693" i="5"/>
  <c r="CB693" i="5"/>
  <c r="CA693" i="5"/>
  <c r="BZ693" i="5"/>
  <c r="BY693" i="5"/>
  <c r="BX693" i="5"/>
  <c r="BT693" i="5"/>
  <c r="BS693" i="5"/>
  <c r="BR693" i="5"/>
  <c r="BQ693" i="5"/>
  <c r="BM693" i="5"/>
  <c r="BL693" i="5"/>
  <c r="BH693" i="5"/>
  <c r="BF693" i="5"/>
  <c r="AX693" i="5"/>
  <c r="AU693" i="5"/>
  <c r="CT693" i="5" s="1"/>
  <c r="AS693" i="5"/>
  <c r="CU693" i="5" s="1"/>
  <c r="AQ693" i="5"/>
  <c r="CS693" i="5" s="1"/>
  <c r="AO693" i="5"/>
  <c r="AM693" i="5"/>
  <c r="AK693" i="5"/>
  <c r="AI693" i="5"/>
  <c r="CM693" i="5" s="1"/>
  <c r="AG693" i="5"/>
  <c r="CK693" i="5" s="1"/>
  <c r="AD693" i="5"/>
  <c r="CO693" i="5" s="1"/>
  <c r="AC693" i="5"/>
  <c r="AB693" i="5"/>
  <c r="AA693" i="5"/>
  <c r="Z693" i="5"/>
  <c r="CP693" i="5" s="1"/>
  <c r="AK456" i="7"/>
  <c r="AH456" i="7"/>
  <c r="J456" i="7"/>
  <c r="B456" i="7" s="1"/>
  <c r="AL456" i="7" s="1"/>
  <c r="Y497" i="6"/>
  <c r="V497" i="6"/>
  <c r="U497" i="6"/>
  <c r="AU692" i="5"/>
  <c r="CT692" i="5" s="1"/>
  <c r="AS692" i="5"/>
  <c r="CU692" i="5" s="1"/>
  <c r="AQ692" i="5"/>
  <c r="CS692" i="5" s="1"/>
  <c r="AO692" i="5"/>
  <c r="AM692" i="5"/>
  <c r="AK692" i="5"/>
  <c r="AI692" i="5"/>
  <c r="CQ692" i="5" s="1"/>
  <c r="AG692" i="5"/>
  <c r="CK692" i="5" s="1"/>
  <c r="AE693" i="2"/>
  <c r="AA693" i="2"/>
  <c r="Z693" i="2"/>
  <c r="X693" i="2"/>
  <c r="W693" i="2"/>
  <c r="P693" i="2"/>
  <c r="CR692" i="5"/>
  <c r="CL692" i="5"/>
  <c r="CI692" i="5"/>
  <c r="CE692" i="5"/>
  <c r="CD692" i="5"/>
  <c r="CC692" i="5"/>
  <c r="CB692" i="5"/>
  <c r="CA692" i="5"/>
  <c r="BZ692" i="5"/>
  <c r="BY692" i="5"/>
  <c r="BX692" i="5"/>
  <c r="BT692" i="5"/>
  <c r="BS692" i="5"/>
  <c r="BR692" i="5"/>
  <c r="BQ692" i="5"/>
  <c r="BM692" i="5"/>
  <c r="BL692" i="5"/>
  <c r="BH692" i="5"/>
  <c r="BF692" i="5"/>
  <c r="AX692" i="5"/>
  <c r="AD692" i="5"/>
  <c r="AC692" i="5"/>
  <c r="AB692" i="5"/>
  <c r="AA692" i="5"/>
  <c r="Z692" i="5"/>
  <c r="CN692" i="5" s="1"/>
  <c r="AH455" i="7"/>
  <c r="J455" i="7"/>
  <c r="Y496" i="6"/>
  <c r="V496" i="6"/>
  <c r="U496" i="6"/>
  <c r="CR691" i="5"/>
  <c r="CL691" i="5"/>
  <c r="CI691" i="5"/>
  <c r="CE691" i="5"/>
  <c r="CD691" i="5"/>
  <c r="CC691" i="5"/>
  <c r="CB691" i="5"/>
  <c r="CA691" i="5"/>
  <c r="BZ691" i="5"/>
  <c r="BY691" i="5"/>
  <c r="BX691" i="5"/>
  <c r="BT691" i="5"/>
  <c r="BS691" i="5"/>
  <c r="BR691" i="5"/>
  <c r="BQ691" i="5"/>
  <c r="BM691" i="5"/>
  <c r="BL691" i="5"/>
  <c r="BH691" i="5"/>
  <c r="BF691" i="5"/>
  <c r="AX691" i="5"/>
  <c r="AU691" i="5"/>
  <c r="CT691" i="5" s="1"/>
  <c r="AS691" i="5"/>
  <c r="CU691" i="5" s="1"/>
  <c r="AQ691" i="5"/>
  <c r="CS691" i="5" s="1"/>
  <c r="AO691" i="5"/>
  <c r="AM691" i="5"/>
  <c r="AK691" i="5"/>
  <c r="AI691" i="5"/>
  <c r="CM691" i="5" s="1"/>
  <c r="AG691" i="5"/>
  <c r="CK691" i="5" s="1"/>
  <c r="AE692" i="2"/>
  <c r="AA692" i="2"/>
  <c r="Z692" i="2"/>
  <c r="X692" i="2"/>
  <c r="W692" i="2"/>
  <c r="AE691" i="2"/>
  <c r="AA691" i="2"/>
  <c r="Z691" i="2"/>
  <c r="X691" i="2"/>
  <c r="W691" i="2"/>
  <c r="P692" i="2"/>
  <c r="AD691" i="5"/>
  <c r="CO691" i="5" s="1"/>
  <c r="AC691" i="5"/>
  <c r="AB691" i="5"/>
  <c r="AA691" i="5"/>
  <c r="Z691" i="5"/>
  <c r="CP691" i="5" s="1"/>
  <c r="AK454" i="7"/>
  <c r="AH454" i="7"/>
  <c r="J454" i="7"/>
  <c r="B454" i="7" s="1"/>
  <c r="AL454" i="7" s="1"/>
  <c r="Y495" i="6"/>
  <c r="V495" i="6"/>
  <c r="U495" i="6"/>
  <c r="AI690" i="5"/>
  <c r="CQ690" i="5" s="1"/>
  <c r="AG690" i="5"/>
  <c r="CK690" i="5" s="1"/>
  <c r="AQ690" i="5"/>
  <c r="CS690" i="5" s="1"/>
  <c r="AO690" i="5"/>
  <c r="AM690" i="5"/>
  <c r="AK690" i="5"/>
  <c r="AU690" i="5"/>
  <c r="CT690" i="5" s="1"/>
  <c r="AS690" i="5"/>
  <c r="CU690" i="5" s="1"/>
  <c r="CR690" i="5"/>
  <c r="CL690" i="5"/>
  <c r="CI690" i="5"/>
  <c r="CE690" i="5"/>
  <c r="CD690" i="5"/>
  <c r="CC690" i="5"/>
  <c r="CB690" i="5"/>
  <c r="CA690" i="5"/>
  <c r="BZ690" i="5"/>
  <c r="BY690" i="5"/>
  <c r="BX690" i="5"/>
  <c r="BT690" i="5"/>
  <c r="BS690" i="5"/>
  <c r="BR690" i="5"/>
  <c r="BQ690" i="5"/>
  <c r="BM690" i="5"/>
  <c r="BL690" i="5"/>
  <c r="BH690" i="5"/>
  <c r="BF690" i="5"/>
  <c r="AX690" i="5"/>
  <c r="AD690" i="5"/>
  <c r="AC690" i="5"/>
  <c r="AB690" i="5"/>
  <c r="AA690" i="5"/>
  <c r="Z690" i="5"/>
  <c r="CN690" i="5" s="1"/>
  <c r="AK453" i="7"/>
  <c r="AH453" i="7"/>
  <c r="J453" i="7"/>
  <c r="B453" i="7" s="1"/>
  <c r="AL453" i="7" s="1"/>
  <c r="Y494" i="6"/>
  <c r="V494" i="6"/>
  <c r="U494" i="6"/>
  <c r="P691" i="2"/>
  <c r="AE690" i="2"/>
  <c r="AA690" i="2"/>
  <c r="Z690" i="2"/>
  <c r="X690" i="2"/>
  <c r="W690" i="2"/>
  <c r="P690" i="2"/>
  <c r="AU689" i="5"/>
  <c r="CT689" i="5" s="1"/>
  <c r="AS689" i="5"/>
  <c r="CU689" i="5" s="1"/>
  <c r="AQ689" i="5"/>
  <c r="CS689" i="5" s="1"/>
  <c r="AO689" i="5"/>
  <c r="AM689" i="5"/>
  <c r="AK689" i="5"/>
  <c r="AI689" i="5"/>
  <c r="CQ689" i="5" s="1"/>
  <c r="AG689" i="5"/>
  <c r="CK689" i="5" s="1"/>
  <c r="CR689" i="5"/>
  <c r="CL689" i="5"/>
  <c r="CI689" i="5"/>
  <c r="CE689" i="5"/>
  <c r="CD689" i="5"/>
  <c r="CC689" i="5"/>
  <c r="CB689" i="5"/>
  <c r="CA689" i="5"/>
  <c r="BZ689" i="5"/>
  <c r="BY689" i="5"/>
  <c r="BX689" i="5"/>
  <c r="BT689" i="5"/>
  <c r="BS689" i="5"/>
  <c r="BR689" i="5"/>
  <c r="BQ689" i="5"/>
  <c r="BM689" i="5"/>
  <c r="BL689" i="5"/>
  <c r="BH689" i="5"/>
  <c r="BF689" i="5"/>
  <c r="AX689" i="5"/>
  <c r="AD689" i="5"/>
  <c r="AC689" i="5"/>
  <c r="AB689" i="5"/>
  <c r="AA689" i="5"/>
  <c r="Z689" i="5"/>
  <c r="CN689" i="5" s="1"/>
  <c r="AK452" i="7"/>
  <c r="AH452" i="7"/>
  <c r="J452" i="7"/>
  <c r="B452" i="7" s="1"/>
  <c r="AL452" i="7" s="1"/>
  <c r="Y493" i="6"/>
  <c r="V493" i="6"/>
  <c r="U493" i="6"/>
  <c r="AU688" i="5"/>
  <c r="CT688" i="5" s="1"/>
  <c r="AS688" i="5"/>
  <c r="CU688" i="5" s="1"/>
  <c r="AQ688" i="5"/>
  <c r="CS688" i="5" s="1"/>
  <c r="AO688" i="5"/>
  <c r="AM688" i="5"/>
  <c r="AK688" i="5"/>
  <c r="AI688" i="5"/>
  <c r="CQ688" i="5" s="1"/>
  <c r="AG688" i="5"/>
  <c r="CK688" i="5" s="1"/>
  <c r="AE689" i="2"/>
  <c r="AA689" i="2"/>
  <c r="Z689" i="2"/>
  <c r="X689" i="2"/>
  <c r="W689" i="2"/>
  <c r="P689" i="2"/>
  <c r="CR688" i="5"/>
  <c r="CL688" i="5"/>
  <c r="CI688" i="5"/>
  <c r="CE688" i="5"/>
  <c r="CD688" i="5"/>
  <c r="CC688" i="5"/>
  <c r="CB688" i="5"/>
  <c r="CA688" i="5"/>
  <c r="BZ688" i="5"/>
  <c r="BY688" i="5"/>
  <c r="BX688" i="5"/>
  <c r="BT688" i="5"/>
  <c r="BS688" i="5"/>
  <c r="BR688" i="5"/>
  <c r="BQ688" i="5"/>
  <c r="BM688" i="5"/>
  <c r="BL688" i="5"/>
  <c r="BH688" i="5"/>
  <c r="BF688" i="5"/>
  <c r="AX688" i="5"/>
  <c r="AD688" i="5"/>
  <c r="AC688" i="5"/>
  <c r="AB688" i="5"/>
  <c r="AA688" i="5"/>
  <c r="Z688" i="5"/>
  <c r="CP688" i="5" s="1"/>
  <c r="AK451" i="7"/>
  <c r="AH451" i="7"/>
  <c r="J451" i="7"/>
  <c r="B451" i="7" s="1"/>
  <c r="AL451" i="7" s="1"/>
  <c r="Y492" i="6"/>
  <c r="V492" i="6"/>
  <c r="U492" i="6"/>
  <c r="AQ687" i="5"/>
  <c r="CS687" i="5" s="1"/>
  <c r="AO687" i="5"/>
  <c r="AM687" i="5"/>
  <c r="AK687" i="5"/>
  <c r="AI687" i="5"/>
  <c r="CM687" i="5" s="1"/>
  <c r="AG687" i="5"/>
  <c r="CK687" i="5" s="1"/>
  <c r="AE688" i="2"/>
  <c r="AA688" i="2"/>
  <c r="Z688" i="2"/>
  <c r="X688" i="2"/>
  <c r="W688" i="2"/>
  <c r="P688" i="2"/>
  <c r="AS687" i="5"/>
  <c r="CU687" i="5" s="1"/>
  <c r="AU687" i="5"/>
  <c r="CT687" i="5" s="1"/>
  <c r="CR687" i="5"/>
  <c r="CL687" i="5"/>
  <c r="CI687" i="5"/>
  <c r="CE687" i="5"/>
  <c r="CD687" i="5"/>
  <c r="CC687" i="5"/>
  <c r="CB687" i="5"/>
  <c r="CA687" i="5"/>
  <c r="BZ687" i="5"/>
  <c r="BY687" i="5"/>
  <c r="BX687" i="5"/>
  <c r="BT687" i="5"/>
  <c r="BS687" i="5"/>
  <c r="BR687" i="5"/>
  <c r="BQ687" i="5"/>
  <c r="BM687" i="5"/>
  <c r="BL687" i="5"/>
  <c r="BH687" i="5"/>
  <c r="BF687" i="5"/>
  <c r="AX687" i="5"/>
  <c r="AD687" i="5"/>
  <c r="AC687" i="5"/>
  <c r="AB687" i="5"/>
  <c r="AA687" i="5"/>
  <c r="Z687" i="5"/>
  <c r="CN687" i="5" s="1"/>
  <c r="AK450" i="7"/>
  <c r="AH450" i="7"/>
  <c r="J450" i="7"/>
  <c r="B450" i="7" s="1"/>
  <c r="AL450" i="7" s="1"/>
  <c r="Y491" i="6"/>
  <c r="V491" i="6"/>
  <c r="U491" i="6"/>
  <c r="AI686" i="5"/>
  <c r="CQ686" i="5" s="1"/>
  <c r="AG686" i="5"/>
  <c r="CK686" i="5" s="1"/>
  <c r="AE687" i="2"/>
  <c r="AA687" i="2"/>
  <c r="Z687" i="2"/>
  <c r="X687" i="2"/>
  <c r="W687" i="2"/>
  <c r="P687" i="2"/>
  <c r="CR686" i="5"/>
  <c r="CL686" i="5"/>
  <c r="CI686" i="5"/>
  <c r="CE686" i="5"/>
  <c r="CD686" i="5"/>
  <c r="CC686" i="5"/>
  <c r="CB686" i="5"/>
  <c r="CA686" i="5"/>
  <c r="BZ686" i="5"/>
  <c r="BY686" i="5"/>
  <c r="BX686" i="5"/>
  <c r="BT686" i="5"/>
  <c r="BS686" i="5"/>
  <c r="BR686" i="5"/>
  <c r="BQ686" i="5"/>
  <c r="BM686" i="5"/>
  <c r="BL686" i="5"/>
  <c r="BH686" i="5"/>
  <c r="BF686" i="5"/>
  <c r="AX686" i="5"/>
  <c r="AU686" i="5"/>
  <c r="CT686" i="5" s="1"/>
  <c r="AS686" i="5"/>
  <c r="CU686" i="5" s="1"/>
  <c r="AQ686" i="5"/>
  <c r="CS686" i="5" s="1"/>
  <c r="AO686" i="5"/>
  <c r="AM686" i="5"/>
  <c r="AK686" i="5"/>
  <c r="AD686" i="5"/>
  <c r="AC686" i="5"/>
  <c r="AB686" i="5"/>
  <c r="AA686" i="5"/>
  <c r="Z686" i="5"/>
  <c r="CP686" i="5" s="1"/>
  <c r="AK449" i="7"/>
  <c r="AH449" i="7"/>
  <c r="J449" i="7"/>
  <c r="B449" i="7" s="1"/>
  <c r="AL449" i="7" s="1"/>
  <c r="F490" i="6"/>
  <c r="F491" i="6" s="1"/>
  <c r="F492" i="6" s="1"/>
  <c r="F493" i="6" s="1"/>
  <c r="F494" i="6" s="1"/>
  <c r="F495" i="6" s="1"/>
  <c r="F496" i="6" s="1"/>
  <c r="F497" i="6" s="1"/>
  <c r="F498" i="6" s="1"/>
  <c r="F499" i="6" s="1"/>
  <c r="F500" i="6" s="1"/>
  <c r="F501" i="6" s="1"/>
  <c r="F502" i="6" s="1"/>
  <c r="F503" i="6" s="1"/>
  <c r="F504" i="6" s="1"/>
  <c r="F505" i="6" s="1"/>
  <c r="F506" i="6" s="1"/>
  <c r="F507" i="6" s="1"/>
  <c r="F508" i="6" s="1"/>
  <c r="F509" i="6" s="1"/>
  <c r="F510" i="6" s="1"/>
  <c r="F511" i="6" s="1"/>
  <c r="F512" i="6" s="1"/>
  <c r="F513" i="6" s="1"/>
  <c r="F514" i="6" s="1"/>
  <c r="F515" i="6" s="1"/>
  <c r="F516" i="6" s="1"/>
  <c r="F517" i="6" s="1"/>
  <c r="F518" i="6" s="1"/>
  <c r="F519" i="6" s="1"/>
  <c r="F520" i="6" s="1"/>
  <c r="F521" i="6" s="1"/>
  <c r="F522" i="6" s="1"/>
  <c r="F523" i="6" s="1"/>
  <c r="F524" i="6" s="1"/>
  <c r="F525" i="6" s="1"/>
  <c r="F526" i="6" s="1"/>
  <c r="F527" i="6" s="1"/>
  <c r="F528" i="6" s="1"/>
  <c r="F529" i="6" s="1"/>
  <c r="F530" i="6" s="1"/>
  <c r="F531" i="6" s="1"/>
  <c r="F532" i="6" s="1"/>
  <c r="F533" i="6" s="1"/>
  <c r="F534" i="6" s="1"/>
  <c r="F535" i="6" s="1"/>
  <c r="F536" i="6" s="1"/>
  <c r="F537" i="6" s="1"/>
  <c r="F538" i="6" s="1"/>
  <c r="F539" i="6" s="1"/>
  <c r="F540" i="6" s="1"/>
  <c r="F541" i="6" s="1"/>
  <c r="F542" i="6" s="1"/>
  <c r="F543" i="6" s="1"/>
  <c r="F544" i="6" s="1"/>
  <c r="F545" i="6" s="1"/>
  <c r="F546" i="6" s="1"/>
  <c r="F547" i="6" s="1"/>
  <c r="F548" i="6" s="1"/>
  <c r="F549" i="6" s="1"/>
  <c r="F550" i="6" s="1"/>
  <c r="F551" i="6" s="1"/>
  <c r="F552" i="6" s="1"/>
  <c r="F553" i="6" s="1"/>
  <c r="F554" i="6" s="1"/>
  <c r="F555" i="6" s="1"/>
  <c r="F556" i="6" s="1"/>
  <c r="F557" i="6" s="1"/>
  <c r="F558" i="6" s="1"/>
  <c r="F559" i="6" s="1"/>
  <c r="F560" i="6" s="1"/>
  <c r="F561" i="6" s="1"/>
  <c r="F562" i="6" s="1"/>
  <c r="F563" i="6" s="1"/>
  <c r="F564" i="6" s="1"/>
  <c r="F565" i="6" s="1"/>
  <c r="F566" i="6" s="1"/>
  <c r="F567" i="6" s="1"/>
  <c r="F568" i="6" s="1"/>
  <c r="F569" i="6" s="1"/>
  <c r="F570" i="6" s="1"/>
  <c r="F571" i="6" s="1"/>
  <c r="F572" i="6" s="1"/>
  <c r="F573" i="6" s="1"/>
  <c r="F574" i="6" s="1"/>
  <c r="F575" i="6" s="1"/>
  <c r="F576" i="6" s="1"/>
  <c r="F577" i="6" s="1"/>
  <c r="F578" i="6" s="1"/>
  <c r="F579" i="6" s="1"/>
  <c r="F580" i="6" s="1"/>
  <c r="F581" i="6" s="1"/>
  <c r="F582" i="6" s="1"/>
  <c r="F583" i="6" s="1"/>
  <c r="F584" i="6" s="1"/>
  <c r="F585" i="6" s="1"/>
  <c r="F586" i="6" s="1"/>
  <c r="F587" i="6" s="1"/>
  <c r="F588" i="6" s="1"/>
  <c r="F589" i="6" s="1"/>
  <c r="F590" i="6" s="1"/>
  <c r="F591" i="6" s="1"/>
  <c r="F592" i="6" s="1"/>
  <c r="F593" i="6" s="1"/>
  <c r="F594" i="6" s="1"/>
  <c r="F595" i="6" s="1"/>
  <c r="F596" i="6" s="1"/>
  <c r="F597" i="6" s="1"/>
  <c r="F598" i="6" s="1"/>
  <c r="F599" i="6" s="1"/>
  <c r="F600" i="6" s="1"/>
  <c r="F601" i="6" s="1"/>
  <c r="F602" i="6" s="1"/>
  <c r="F603" i="6" s="1"/>
  <c r="F604" i="6" s="1"/>
  <c r="F605" i="6" s="1"/>
  <c r="F606" i="6" s="1"/>
  <c r="F607" i="6" s="1"/>
  <c r="F608" i="6" s="1"/>
  <c r="F609" i="6" s="1"/>
  <c r="F610" i="6" s="1"/>
  <c r="F611" i="6" s="1"/>
  <c r="F612" i="6" s="1"/>
  <c r="F613" i="6" s="1"/>
  <c r="F614" i="6" s="1"/>
  <c r="F615" i="6" s="1"/>
  <c r="F616" i="6" s="1"/>
  <c r="F617" i="6" s="1"/>
  <c r="F618" i="6" s="1"/>
  <c r="F619" i="6" s="1"/>
  <c r="F620" i="6" s="1"/>
  <c r="F621" i="6" s="1"/>
  <c r="F622" i="6" s="1"/>
  <c r="F623" i="6" s="1"/>
  <c r="F624" i="6" s="1"/>
  <c r="F625" i="6" s="1"/>
  <c r="F626" i="6" s="1"/>
  <c r="F627" i="6" s="1"/>
  <c r="F628" i="6" s="1"/>
  <c r="F629" i="6" s="1"/>
  <c r="F630" i="6" s="1"/>
  <c r="F631" i="6" s="1"/>
  <c r="F632" i="6" s="1"/>
  <c r="F633" i="6" s="1"/>
  <c r="F634" i="6" s="1"/>
  <c r="F635" i="6" s="1"/>
  <c r="F636" i="6" s="1"/>
  <c r="F637" i="6" s="1"/>
  <c r="F638" i="6" s="1"/>
  <c r="F639" i="6" s="1"/>
  <c r="F640" i="6" s="1"/>
  <c r="F641" i="6" s="1"/>
  <c r="F642" i="6" s="1"/>
  <c r="F643" i="6" s="1"/>
  <c r="F644" i="6" s="1"/>
  <c r="F645" i="6" s="1"/>
  <c r="F646" i="6" s="1"/>
  <c r="F647" i="6" s="1"/>
  <c r="F648" i="6" s="1"/>
  <c r="F649" i="6" s="1"/>
  <c r="F650" i="6" s="1"/>
  <c r="F651" i="6" s="1"/>
  <c r="F652" i="6" s="1"/>
  <c r="F653" i="6" s="1"/>
  <c r="F654" i="6" s="1"/>
  <c r="F655" i="6" s="1"/>
  <c r="F656" i="6" s="1"/>
  <c r="F657" i="6" s="1"/>
  <c r="F658" i="6" s="1"/>
  <c r="F659" i="6" s="1"/>
  <c r="F660" i="6" s="1"/>
  <c r="F661" i="6" s="1"/>
  <c r="F662" i="6" s="1"/>
  <c r="F663" i="6" s="1"/>
  <c r="F664" i="6" s="1"/>
  <c r="F665" i="6" s="1"/>
  <c r="F666" i="6" s="1"/>
  <c r="F667" i="6" s="1"/>
  <c r="F668" i="6" s="1"/>
  <c r="F669" i="6" s="1"/>
  <c r="F670" i="6" s="1"/>
  <c r="F671" i="6" s="1"/>
  <c r="F672" i="6" s="1"/>
  <c r="F673" i="6" s="1"/>
  <c r="F674" i="6" s="1"/>
  <c r="F675" i="6" s="1"/>
  <c r="F676" i="6" s="1"/>
  <c r="F677" i="6" s="1"/>
  <c r="F678" i="6" s="1"/>
  <c r="F679" i="6" s="1"/>
  <c r="F680" i="6" s="1"/>
  <c r="F681" i="6" s="1"/>
  <c r="F682" i="6" s="1"/>
  <c r="F683" i="6" s="1"/>
  <c r="F684" i="6" s="1"/>
  <c r="F685" i="6" s="1"/>
  <c r="F686" i="6" s="1"/>
  <c r="F687" i="6" s="1"/>
  <c r="F688" i="6" s="1"/>
  <c r="F689" i="6" s="1"/>
  <c r="F690" i="6" s="1"/>
  <c r="F691" i="6" s="1"/>
  <c r="F692" i="6" s="1"/>
  <c r="F693" i="6" s="1"/>
  <c r="F694" i="6" s="1"/>
  <c r="F695" i="6" s="1"/>
  <c r="F696" i="6" s="1"/>
  <c r="F697" i="6" s="1"/>
  <c r="F698" i="6" s="1"/>
  <c r="F699" i="6" s="1"/>
  <c r="F700" i="6" s="1"/>
  <c r="F701" i="6" s="1"/>
  <c r="F702" i="6" s="1"/>
  <c r="F703" i="6" s="1"/>
  <c r="F704" i="6" s="1"/>
  <c r="F705" i="6" s="1"/>
  <c r="F706" i="6" s="1"/>
  <c r="F707" i="6" s="1"/>
  <c r="F708" i="6" s="1"/>
  <c r="F709" i="6" s="1"/>
  <c r="F710" i="6" s="1"/>
  <c r="F711" i="6" s="1"/>
  <c r="F712" i="6" s="1"/>
  <c r="F713" i="6" s="1"/>
  <c r="F714" i="6" s="1"/>
  <c r="F715" i="6" s="1"/>
  <c r="F716" i="6" s="1"/>
  <c r="F717" i="6" s="1"/>
  <c r="F718" i="6" s="1"/>
  <c r="F719" i="6" s="1"/>
  <c r="F720" i="6" s="1"/>
  <c r="F721" i="6" s="1"/>
  <c r="F722" i="6" s="1"/>
  <c r="F723" i="6" s="1"/>
  <c r="F724" i="6" s="1"/>
  <c r="F725" i="6" s="1"/>
  <c r="F726" i="6" s="1"/>
  <c r="F727" i="6" s="1"/>
  <c r="F728" i="6" s="1"/>
  <c r="F729" i="6" s="1"/>
  <c r="F730" i="6" s="1"/>
  <c r="F731" i="6" s="1"/>
  <c r="F732" i="6" s="1"/>
  <c r="F733" i="6" s="1"/>
  <c r="F734" i="6" s="1"/>
  <c r="F735" i="6" s="1"/>
  <c r="F736" i="6" s="1"/>
  <c r="F737" i="6" s="1"/>
  <c r="F738" i="6" s="1"/>
  <c r="F739" i="6" s="1"/>
  <c r="F740" i="6" s="1"/>
  <c r="F741" i="6" s="1"/>
  <c r="F742" i="6" s="1"/>
  <c r="F743" i="6" s="1"/>
  <c r="F744" i="6" s="1"/>
  <c r="F745" i="6" s="1"/>
  <c r="F746" i="6" s="1"/>
  <c r="F747" i="6" s="1"/>
  <c r="F748" i="6" s="1"/>
  <c r="F749" i="6" s="1"/>
  <c r="F750" i="6" s="1"/>
  <c r="F751" i="6" s="1"/>
  <c r="F752" i="6" s="1"/>
  <c r="F753" i="6" s="1"/>
  <c r="F754" i="6" s="1"/>
  <c r="F755" i="6" s="1"/>
  <c r="F756" i="6" s="1"/>
  <c r="F757" i="6" s="1"/>
  <c r="F758" i="6" s="1"/>
  <c r="F759" i="6" s="1"/>
  <c r="F760" i="6" s="1"/>
  <c r="F761" i="6" s="1"/>
  <c r="F762" i="6" s="1"/>
  <c r="F763" i="6" s="1"/>
  <c r="F764" i="6" s="1"/>
  <c r="F765" i="6" s="1"/>
  <c r="F766" i="6" s="1"/>
  <c r="F767" i="6" s="1"/>
  <c r="F768" i="6" s="1"/>
  <c r="F769" i="6" s="1"/>
  <c r="F770" i="6" s="1"/>
  <c r="F771" i="6" s="1"/>
  <c r="F772" i="6" s="1"/>
  <c r="F773" i="6" s="1"/>
  <c r="F774" i="6" s="1"/>
  <c r="F775" i="6" s="1"/>
  <c r="F776" i="6" s="1"/>
  <c r="F777" i="6" s="1"/>
  <c r="F778" i="6" s="1"/>
  <c r="F779" i="6" s="1"/>
  <c r="F780" i="6" s="1"/>
  <c r="F781" i="6" s="1"/>
  <c r="F782" i="6" s="1"/>
  <c r="F783" i="6" s="1"/>
  <c r="F784" i="6" s="1"/>
  <c r="F785" i="6" s="1"/>
  <c r="F786" i="6" s="1"/>
  <c r="F787" i="6" s="1"/>
  <c r="F788" i="6" s="1"/>
  <c r="F789" i="6" s="1"/>
  <c r="F790" i="6" s="1"/>
  <c r="F791" i="6" s="1"/>
  <c r="F792" i="6" s="1"/>
  <c r="F793" i="6" s="1"/>
  <c r="F794" i="6" s="1"/>
  <c r="F795" i="6" s="1"/>
  <c r="F796" i="6" s="1"/>
  <c r="F797" i="6" s="1"/>
  <c r="F798" i="6" s="1"/>
  <c r="F799" i="6" s="1"/>
  <c r="F800" i="6" s="1"/>
  <c r="F801" i="6" s="1"/>
  <c r="F802" i="6" s="1"/>
  <c r="F803" i="6" s="1"/>
  <c r="A490" i="6"/>
  <c r="A491" i="6" s="1"/>
  <c r="A492" i="6" s="1"/>
  <c r="A493" i="6" s="1"/>
  <c r="A494" i="6" s="1"/>
  <c r="A495" i="6" s="1"/>
  <c r="A496" i="6" s="1"/>
  <c r="A497" i="6" s="1"/>
  <c r="A498" i="6" s="1"/>
  <c r="A499" i="6" s="1"/>
  <c r="A500" i="6" s="1"/>
  <c r="A501" i="6" s="1"/>
  <c r="A502" i="6" s="1"/>
  <c r="A503" i="6" s="1"/>
  <c r="A504" i="6" s="1"/>
  <c r="A505" i="6" s="1"/>
  <c r="A506" i="6" s="1"/>
  <c r="A507" i="6" s="1"/>
  <c r="A508" i="6" s="1"/>
  <c r="A509" i="6" s="1"/>
  <c r="A510" i="6" s="1"/>
  <c r="A511" i="6" s="1"/>
  <c r="A512" i="6" s="1"/>
  <c r="A513" i="6" s="1"/>
  <c r="A514" i="6" s="1"/>
  <c r="A515" i="6" s="1"/>
  <c r="A516" i="6" s="1"/>
  <c r="A517" i="6" s="1"/>
  <c r="A518" i="6" s="1"/>
  <c r="A519" i="6" s="1"/>
  <c r="A520" i="6" s="1"/>
  <c r="A521" i="6" s="1"/>
  <c r="A522" i="6" s="1"/>
  <c r="A523" i="6" s="1"/>
  <c r="A524" i="6" s="1"/>
  <c r="A525" i="6" s="1"/>
  <c r="A526" i="6" s="1"/>
  <c r="A527" i="6" s="1"/>
  <c r="A528" i="6" s="1"/>
  <c r="A529" i="6" s="1"/>
  <c r="A530" i="6" s="1"/>
  <c r="A531" i="6" s="1"/>
  <c r="A532" i="6" s="1"/>
  <c r="A533" i="6" s="1"/>
  <c r="A534" i="6" s="1"/>
  <c r="A535" i="6" s="1"/>
  <c r="A536" i="6" s="1"/>
  <c r="A537" i="6" s="1"/>
  <c r="A538" i="6" s="1"/>
  <c r="A539" i="6" s="1"/>
  <c r="A540" i="6" s="1"/>
  <c r="A541" i="6" s="1"/>
  <c r="A542" i="6" s="1"/>
  <c r="A543" i="6" s="1"/>
  <c r="A544" i="6" s="1"/>
  <c r="A545" i="6" s="1"/>
  <c r="A546" i="6" s="1"/>
  <c r="A547" i="6" s="1"/>
  <c r="A548" i="6" s="1"/>
  <c r="A549" i="6" s="1"/>
  <c r="A550" i="6" s="1"/>
  <c r="A551" i="6" s="1"/>
  <c r="A552" i="6" s="1"/>
  <c r="A553" i="6" s="1"/>
  <c r="A554" i="6" s="1"/>
  <c r="A555" i="6" s="1"/>
  <c r="A556" i="6" s="1"/>
  <c r="A557" i="6" s="1"/>
  <c r="A558" i="6" s="1"/>
  <c r="A559" i="6" s="1"/>
  <c r="A560" i="6" s="1"/>
  <c r="A561" i="6" s="1"/>
  <c r="A562" i="6" s="1"/>
  <c r="A563" i="6" s="1"/>
  <c r="A564" i="6" s="1"/>
  <c r="A565" i="6" s="1"/>
  <c r="A566" i="6" s="1"/>
  <c r="A567" i="6" s="1"/>
  <c r="A568" i="6" s="1"/>
  <c r="A569" i="6" s="1"/>
  <c r="A570" i="6" s="1"/>
  <c r="A571" i="6" s="1"/>
  <c r="A572" i="6" s="1"/>
  <c r="A573" i="6" s="1"/>
  <c r="A574" i="6" s="1"/>
  <c r="A575" i="6" s="1"/>
  <c r="A576" i="6" s="1"/>
  <c r="A577" i="6" s="1"/>
  <c r="A578" i="6" s="1"/>
  <c r="A579" i="6" s="1"/>
  <c r="A580" i="6" s="1"/>
  <c r="A581" i="6" s="1"/>
  <c r="A582" i="6" s="1"/>
  <c r="A583" i="6" s="1"/>
  <c r="A584" i="6" s="1"/>
  <c r="A585" i="6" s="1"/>
  <c r="A586" i="6" s="1"/>
  <c r="A587" i="6" s="1"/>
  <c r="A588" i="6" s="1"/>
  <c r="A589" i="6" s="1"/>
  <c r="A590" i="6" s="1"/>
  <c r="A591" i="6" s="1"/>
  <c r="A592" i="6" s="1"/>
  <c r="A593" i="6" s="1"/>
  <c r="A594" i="6" s="1"/>
  <c r="A595" i="6" s="1"/>
  <c r="A596" i="6" s="1"/>
  <c r="A597" i="6" s="1"/>
  <c r="A598" i="6" s="1"/>
  <c r="A599" i="6" s="1"/>
  <c r="A600" i="6" s="1"/>
  <c r="A601" i="6" s="1"/>
  <c r="A602" i="6" s="1"/>
  <c r="A603" i="6" s="1"/>
  <c r="A604" i="6" s="1"/>
  <c r="A605" i="6" s="1"/>
  <c r="A606" i="6" s="1"/>
  <c r="A607" i="6" s="1"/>
  <c r="A608" i="6" s="1"/>
  <c r="A609" i="6" s="1"/>
  <c r="A610" i="6" s="1"/>
  <c r="A611" i="6" s="1"/>
  <c r="A612" i="6" s="1"/>
  <c r="A613" i="6" s="1"/>
  <c r="A614" i="6" s="1"/>
  <c r="A615" i="6" s="1"/>
  <c r="A616" i="6" s="1"/>
  <c r="A617" i="6" s="1"/>
  <c r="A618" i="6" s="1"/>
  <c r="A619" i="6" s="1"/>
  <c r="A620" i="6" s="1"/>
  <c r="A621" i="6" s="1"/>
  <c r="A622" i="6" s="1"/>
  <c r="A623" i="6" s="1"/>
  <c r="A624" i="6" s="1"/>
  <c r="A625" i="6" s="1"/>
  <c r="A626" i="6" s="1"/>
  <c r="A627" i="6" s="1"/>
  <c r="A628" i="6" s="1"/>
  <c r="A629" i="6" s="1"/>
  <c r="A630" i="6" s="1"/>
  <c r="A631" i="6" s="1"/>
  <c r="A632" i="6" s="1"/>
  <c r="A633" i="6" s="1"/>
  <c r="A634" i="6" s="1"/>
  <c r="A635" i="6" s="1"/>
  <c r="A636" i="6" s="1"/>
  <c r="A637" i="6" s="1"/>
  <c r="A638" i="6" s="1"/>
  <c r="A639" i="6" s="1"/>
  <c r="A640" i="6" s="1"/>
  <c r="A641" i="6" s="1"/>
  <c r="A642" i="6" s="1"/>
  <c r="A643" i="6" s="1"/>
  <c r="A644" i="6" s="1"/>
  <c r="A645" i="6" s="1"/>
  <c r="A646" i="6" s="1"/>
  <c r="A647" i="6" s="1"/>
  <c r="A648" i="6" s="1"/>
  <c r="A649" i="6" s="1"/>
  <c r="A650" i="6" s="1"/>
  <c r="A651" i="6" s="1"/>
  <c r="A652" i="6" s="1"/>
  <c r="A653" i="6" s="1"/>
  <c r="A654" i="6" s="1"/>
  <c r="A655" i="6" s="1"/>
  <c r="A656" i="6" s="1"/>
  <c r="A657" i="6" s="1"/>
  <c r="A658" i="6" s="1"/>
  <c r="A659" i="6" s="1"/>
  <c r="A660" i="6" s="1"/>
  <c r="A661" i="6" s="1"/>
  <c r="A662" i="6" s="1"/>
  <c r="A663" i="6" s="1"/>
  <c r="A664" i="6" s="1"/>
  <c r="A665" i="6" s="1"/>
  <c r="A666" i="6" s="1"/>
  <c r="A667" i="6" s="1"/>
  <c r="A668" i="6" s="1"/>
  <c r="A669" i="6" s="1"/>
  <c r="A670" i="6" s="1"/>
  <c r="A671" i="6" s="1"/>
  <c r="A672" i="6" s="1"/>
  <c r="A673" i="6" s="1"/>
  <c r="A674" i="6" s="1"/>
  <c r="A675" i="6" s="1"/>
  <c r="A676" i="6" s="1"/>
  <c r="A677" i="6" s="1"/>
  <c r="A678" i="6" s="1"/>
  <c r="A679" i="6" s="1"/>
  <c r="A680" i="6" s="1"/>
  <c r="A681" i="6" s="1"/>
  <c r="A682" i="6" s="1"/>
  <c r="A683" i="6" s="1"/>
  <c r="A684" i="6" s="1"/>
  <c r="A685" i="6" s="1"/>
  <c r="A686" i="6" s="1"/>
  <c r="A687" i="6" s="1"/>
  <c r="A688" i="6" s="1"/>
  <c r="A689" i="6" s="1"/>
  <c r="A690" i="6" s="1"/>
  <c r="A691" i="6" s="1"/>
  <c r="A692" i="6" s="1"/>
  <c r="A693" i="6" s="1"/>
  <c r="A694" i="6" s="1"/>
  <c r="A695" i="6" s="1"/>
  <c r="A696" i="6" s="1"/>
  <c r="A697" i="6" s="1"/>
  <c r="A698" i="6" s="1"/>
  <c r="A699" i="6" s="1"/>
  <c r="A700" i="6" s="1"/>
  <c r="A701" i="6" s="1"/>
  <c r="A702" i="6" s="1"/>
  <c r="A703" i="6" s="1"/>
  <c r="A704" i="6" s="1"/>
  <c r="A705" i="6" s="1"/>
  <c r="A706" i="6" s="1"/>
  <c r="A707" i="6" s="1"/>
  <c r="A708" i="6" s="1"/>
  <c r="A709" i="6" s="1"/>
  <c r="A710" i="6" s="1"/>
  <c r="A711" i="6" s="1"/>
  <c r="A712" i="6" s="1"/>
  <c r="A713" i="6" s="1"/>
  <c r="A714" i="6" s="1"/>
  <c r="A715" i="6" s="1"/>
  <c r="A716" i="6" s="1"/>
  <c r="A717" i="6" s="1"/>
  <c r="A718" i="6" s="1"/>
  <c r="A719" i="6" s="1"/>
  <c r="A720" i="6" s="1"/>
  <c r="A721" i="6" s="1"/>
  <c r="A722" i="6" s="1"/>
  <c r="A723" i="6" s="1"/>
  <c r="A724" i="6" s="1"/>
  <c r="A725" i="6" s="1"/>
  <c r="A726" i="6" s="1"/>
  <c r="A727" i="6" s="1"/>
  <c r="A728" i="6" s="1"/>
  <c r="A729" i="6" s="1"/>
  <c r="A730" i="6" s="1"/>
  <c r="A731" i="6" s="1"/>
  <c r="A732" i="6" s="1"/>
  <c r="A733" i="6" s="1"/>
  <c r="A734" i="6" s="1"/>
  <c r="A735" i="6" s="1"/>
  <c r="A736" i="6" s="1"/>
  <c r="A737" i="6" s="1"/>
  <c r="A738" i="6" s="1"/>
  <c r="A739" i="6" s="1"/>
  <c r="A740" i="6" s="1"/>
  <c r="A741" i="6" s="1"/>
  <c r="A742" i="6" s="1"/>
  <c r="A743" i="6" s="1"/>
  <c r="A744" i="6" s="1"/>
  <c r="A745" i="6" s="1"/>
  <c r="A746" i="6" s="1"/>
  <c r="A747" i="6" s="1"/>
  <c r="A748" i="6" s="1"/>
  <c r="A749" i="6" s="1"/>
  <c r="A750" i="6" s="1"/>
  <c r="A751" i="6" s="1"/>
  <c r="A752" i="6" s="1"/>
  <c r="A753" i="6" s="1"/>
  <c r="A754" i="6" s="1"/>
  <c r="A755" i="6" s="1"/>
  <c r="A756" i="6" s="1"/>
  <c r="A757" i="6" s="1"/>
  <c r="A758" i="6" s="1"/>
  <c r="A759" i="6" s="1"/>
  <c r="A760" i="6" s="1"/>
  <c r="A761" i="6" s="1"/>
  <c r="A762" i="6" s="1"/>
  <c r="A763" i="6" s="1"/>
  <c r="A764" i="6" s="1"/>
  <c r="A765" i="6" s="1"/>
  <c r="A766" i="6" s="1"/>
  <c r="A767" i="6" s="1"/>
  <c r="A768" i="6" s="1"/>
  <c r="A769" i="6" s="1"/>
  <c r="A770" i="6" s="1"/>
  <c r="A771" i="6" s="1"/>
  <c r="A772" i="6" s="1"/>
  <c r="A773" i="6" s="1"/>
  <c r="A774" i="6" s="1"/>
  <c r="A775" i="6" s="1"/>
  <c r="A776" i="6" s="1"/>
  <c r="A777" i="6" s="1"/>
  <c r="A778" i="6" s="1"/>
  <c r="A779" i="6" s="1"/>
  <c r="A780" i="6" s="1"/>
  <c r="A781" i="6" s="1"/>
  <c r="A782" i="6" s="1"/>
  <c r="A783" i="6" s="1"/>
  <c r="A784" i="6" s="1"/>
  <c r="A785" i="6" s="1"/>
  <c r="A786" i="6" s="1"/>
  <c r="A787" i="6" s="1"/>
  <c r="A788" i="6" s="1"/>
  <c r="A789" i="6" s="1"/>
  <c r="A790" i="6" s="1"/>
  <c r="A791" i="6" s="1"/>
  <c r="A792" i="6" s="1"/>
  <c r="A793" i="6" s="1"/>
  <c r="A794" i="6" s="1"/>
  <c r="A795" i="6" s="1"/>
  <c r="A796" i="6" s="1"/>
  <c r="A797" i="6" s="1"/>
  <c r="A798" i="6" s="1"/>
  <c r="A799" i="6" s="1"/>
  <c r="A800" i="6" s="1"/>
  <c r="A801" i="6" s="1"/>
  <c r="A802" i="6" s="1"/>
  <c r="A803" i="6" s="1"/>
  <c r="A804" i="6" s="1"/>
  <c r="A805" i="6" s="1"/>
  <c r="A806" i="6" s="1"/>
  <c r="A807" i="6" s="1"/>
  <c r="A808" i="6" s="1"/>
  <c r="A809" i="6" s="1"/>
  <c r="A810" i="6" s="1"/>
  <c r="A811" i="6" s="1"/>
  <c r="A812" i="6" s="1"/>
  <c r="A813" i="6" s="1"/>
  <c r="A814" i="6" s="1"/>
  <c r="A815" i="6" s="1"/>
  <c r="A816" i="6" s="1"/>
  <c r="A817" i="6" s="1"/>
  <c r="A818" i="6" s="1"/>
  <c r="A819" i="6" s="1"/>
  <c r="A820" i="6" s="1"/>
  <c r="A821" i="6" s="1"/>
  <c r="A822" i="6" s="1"/>
  <c r="A823" i="6" s="1"/>
  <c r="A824" i="6" s="1"/>
  <c r="A825" i="6" s="1"/>
  <c r="A826" i="6" s="1"/>
  <c r="A827" i="6" s="1"/>
  <c r="A828" i="6" s="1"/>
  <c r="A829" i="6" s="1"/>
  <c r="A830" i="6" s="1"/>
  <c r="A831" i="6" s="1"/>
  <c r="A832" i="6" s="1"/>
  <c r="A833" i="6" s="1"/>
  <c r="A834" i="6" s="1"/>
  <c r="A835" i="6" s="1"/>
  <c r="A836" i="6" s="1"/>
  <c r="Y490" i="6"/>
  <c r="V490" i="6"/>
  <c r="U490" i="6"/>
  <c r="AU685" i="5"/>
  <c r="CT685" i="5" s="1"/>
  <c r="AS685" i="5"/>
  <c r="CU685" i="5" s="1"/>
  <c r="AQ685" i="5"/>
  <c r="CS685" i="5" s="1"/>
  <c r="AO685" i="5"/>
  <c r="AM685" i="5"/>
  <c r="AK685" i="5"/>
  <c r="AI685" i="5"/>
  <c r="CM685" i="5" s="1"/>
  <c r="AG685" i="5"/>
  <c r="CK685" i="5" s="1"/>
  <c r="AE686" i="2"/>
  <c r="AA686" i="2"/>
  <c r="Z686" i="2"/>
  <c r="X686" i="2"/>
  <c r="W686" i="2"/>
  <c r="P686" i="2"/>
  <c r="CR685" i="5"/>
  <c r="CL685" i="5"/>
  <c r="CI685" i="5"/>
  <c r="CE685" i="5"/>
  <c r="CD685" i="5"/>
  <c r="CC685" i="5"/>
  <c r="CB685" i="5"/>
  <c r="CA685" i="5"/>
  <c r="BZ685" i="5"/>
  <c r="BY685" i="5"/>
  <c r="BX685" i="5"/>
  <c r="BT685" i="5"/>
  <c r="BS685" i="5"/>
  <c r="BR685" i="5"/>
  <c r="BQ685" i="5"/>
  <c r="BM685" i="5"/>
  <c r="BL685" i="5"/>
  <c r="BH685" i="5"/>
  <c r="BF685" i="5"/>
  <c r="AX685" i="5"/>
  <c r="AD685" i="5"/>
  <c r="CJ685" i="5" s="1"/>
  <c r="AC685" i="5"/>
  <c r="AB685" i="5"/>
  <c r="AA685" i="5"/>
  <c r="Z685" i="5"/>
  <c r="CP685" i="5" s="1"/>
  <c r="AK448" i="7"/>
  <c r="AH448" i="7"/>
  <c r="J448" i="7"/>
  <c r="B448" i="7" s="1"/>
  <c r="AL448" i="7" s="1"/>
  <c r="Y489" i="6"/>
  <c r="V489" i="6"/>
  <c r="U489" i="6"/>
  <c r="CR684" i="5"/>
  <c r="CL684" i="5"/>
  <c r="CI684" i="5"/>
  <c r="CE684" i="5"/>
  <c r="CD684" i="5"/>
  <c r="CC684" i="5"/>
  <c r="CB684" i="5"/>
  <c r="CA684" i="5"/>
  <c r="BZ684" i="5"/>
  <c r="BY684" i="5"/>
  <c r="BX684" i="5"/>
  <c r="BT684" i="5"/>
  <c r="BS684" i="5"/>
  <c r="BR684" i="5"/>
  <c r="BQ684" i="5"/>
  <c r="BM684" i="5"/>
  <c r="BL684" i="5"/>
  <c r="BH684" i="5"/>
  <c r="BF684" i="5"/>
  <c r="AX684" i="5"/>
  <c r="AU684" i="5"/>
  <c r="CT684" i="5" s="1"/>
  <c r="AS684" i="5"/>
  <c r="CU684" i="5" s="1"/>
  <c r="AI684" i="5"/>
  <c r="CQ684" i="5" s="1"/>
  <c r="AG684" i="5"/>
  <c r="CK684" i="5" s="1"/>
  <c r="P685" i="2"/>
  <c r="AE685" i="2"/>
  <c r="AA685" i="2"/>
  <c r="Z685" i="2"/>
  <c r="X685" i="2"/>
  <c r="W685" i="2"/>
  <c r="AQ684" i="5"/>
  <c r="CS684" i="5" s="1"/>
  <c r="AO684" i="5"/>
  <c r="AM684" i="5"/>
  <c r="AK684" i="5"/>
  <c r="AD684" i="5"/>
  <c r="AC684" i="5"/>
  <c r="AB684" i="5"/>
  <c r="AA684" i="5"/>
  <c r="Z684" i="5"/>
  <c r="CN684" i="5" s="1"/>
  <c r="AK447" i="7"/>
  <c r="AH447" i="7"/>
  <c r="J447" i="7"/>
  <c r="B447" i="7" s="1"/>
  <c r="AL447" i="7" s="1"/>
  <c r="Y488" i="6"/>
  <c r="V488" i="6"/>
  <c r="U488" i="6"/>
  <c r="AE684" i="2"/>
  <c r="AA684" i="2"/>
  <c r="Z684" i="2"/>
  <c r="X684" i="2"/>
  <c r="W684" i="2"/>
  <c r="P684" i="2"/>
  <c r="CR683" i="5"/>
  <c r="CL683" i="5"/>
  <c r="CI683" i="5"/>
  <c r="CE683" i="5"/>
  <c r="CD683" i="5"/>
  <c r="CC683" i="5"/>
  <c r="CB683" i="5"/>
  <c r="CA683" i="5"/>
  <c r="BZ683" i="5"/>
  <c r="BY683" i="5"/>
  <c r="BX683" i="5"/>
  <c r="BT683" i="5"/>
  <c r="BS683" i="5"/>
  <c r="BR683" i="5"/>
  <c r="BQ683" i="5"/>
  <c r="BM683" i="5"/>
  <c r="BL683" i="5"/>
  <c r="BH683" i="5"/>
  <c r="BF683" i="5"/>
  <c r="AX683" i="5"/>
  <c r="AU683" i="5"/>
  <c r="CT683" i="5" s="1"/>
  <c r="AS683" i="5"/>
  <c r="CU683" i="5" s="1"/>
  <c r="AQ683" i="5"/>
  <c r="CS683" i="5" s="1"/>
  <c r="AO683" i="5"/>
  <c r="AM683" i="5"/>
  <c r="AK683" i="5"/>
  <c r="AI683" i="5"/>
  <c r="CM683" i="5" s="1"/>
  <c r="AG683" i="5"/>
  <c r="CK683" i="5" s="1"/>
  <c r="AD683" i="5"/>
  <c r="CJ683" i="5" s="1"/>
  <c r="AC683" i="5"/>
  <c r="AB683" i="5"/>
  <c r="AA683" i="5"/>
  <c r="Z683" i="5"/>
  <c r="CN683" i="5" s="1"/>
  <c r="J446" i="7"/>
  <c r="B446" i="7" s="1"/>
  <c r="AL446" i="7" s="1"/>
  <c r="AK446" i="7"/>
  <c r="AH446" i="7"/>
  <c r="Y487" i="6"/>
  <c r="V487" i="6"/>
  <c r="U487" i="6"/>
  <c r="CR682" i="5"/>
  <c r="CL682" i="5"/>
  <c r="CI682" i="5"/>
  <c r="CE682" i="5"/>
  <c r="CD682" i="5"/>
  <c r="CC682" i="5"/>
  <c r="CB682" i="5"/>
  <c r="CA682" i="5"/>
  <c r="BZ682" i="5"/>
  <c r="BY682" i="5"/>
  <c r="BX682" i="5"/>
  <c r="BT682" i="5"/>
  <c r="BS682" i="5"/>
  <c r="BR682" i="5"/>
  <c r="BQ682" i="5"/>
  <c r="BM682" i="5"/>
  <c r="BL682" i="5"/>
  <c r="BH682" i="5"/>
  <c r="BF682" i="5"/>
  <c r="AX682" i="5"/>
  <c r="AU682" i="5"/>
  <c r="CT682" i="5" s="1"/>
  <c r="AS682" i="5"/>
  <c r="CU682" i="5" s="1"/>
  <c r="AQ682" i="5"/>
  <c r="CS682" i="5" s="1"/>
  <c r="AO682" i="5"/>
  <c r="AM682" i="5"/>
  <c r="AK682" i="5"/>
  <c r="AI682" i="5"/>
  <c r="CQ682" i="5" s="1"/>
  <c r="AG682" i="5"/>
  <c r="CK682" i="5" s="1"/>
  <c r="AE683" i="2"/>
  <c r="AA683" i="2"/>
  <c r="Z683" i="2"/>
  <c r="X683" i="2"/>
  <c r="W683" i="2"/>
  <c r="P683" i="2"/>
  <c r="AD682" i="5"/>
  <c r="CO682" i="5" s="1"/>
  <c r="AC682" i="5"/>
  <c r="AB682" i="5"/>
  <c r="AA682" i="5"/>
  <c r="Z682" i="5"/>
  <c r="CP682" i="5" s="1"/>
  <c r="AK445" i="7"/>
  <c r="AH445" i="7"/>
  <c r="J445" i="7"/>
  <c r="B445" i="7" s="1"/>
  <c r="AL445" i="7" s="1"/>
  <c r="Y486" i="6"/>
  <c r="V486" i="6"/>
  <c r="U486" i="6"/>
  <c r="AU681" i="5"/>
  <c r="CT681" i="5" s="1"/>
  <c r="AS681" i="5"/>
  <c r="CU681" i="5" s="1"/>
  <c r="AQ681" i="5"/>
  <c r="CS681" i="5" s="1"/>
  <c r="AO681" i="5"/>
  <c r="AM681" i="5"/>
  <c r="AK681" i="5"/>
  <c r="AI681" i="5"/>
  <c r="CM681" i="5" s="1"/>
  <c r="AG681" i="5"/>
  <c r="CK681" i="5" s="1"/>
  <c r="AE682" i="2"/>
  <c r="AA682" i="2"/>
  <c r="Z682" i="2"/>
  <c r="X682" i="2"/>
  <c r="W682" i="2"/>
  <c r="P682" i="2"/>
  <c r="CR681" i="5"/>
  <c r="CL681" i="5"/>
  <c r="CI681" i="5"/>
  <c r="CE681" i="5"/>
  <c r="CD681" i="5"/>
  <c r="CC681" i="5"/>
  <c r="CB681" i="5"/>
  <c r="CA681" i="5"/>
  <c r="BZ681" i="5"/>
  <c r="BY681" i="5"/>
  <c r="BX681" i="5"/>
  <c r="BT681" i="5"/>
  <c r="BS681" i="5"/>
  <c r="BR681" i="5"/>
  <c r="BQ681" i="5"/>
  <c r="BM681" i="5"/>
  <c r="BL681" i="5"/>
  <c r="BH681" i="5"/>
  <c r="BF681" i="5"/>
  <c r="AX681" i="5"/>
  <c r="AD681" i="5"/>
  <c r="AC681" i="5"/>
  <c r="AB681" i="5"/>
  <c r="AA681" i="5"/>
  <c r="Z681" i="5"/>
  <c r="CN681" i="5" s="1"/>
  <c r="AK444" i="7"/>
  <c r="AH444" i="7"/>
  <c r="J444" i="7"/>
  <c r="B444" i="7" s="1"/>
  <c r="AL444" i="7" s="1"/>
  <c r="Y485" i="6"/>
  <c r="V485" i="6"/>
  <c r="U485" i="6"/>
  <c r="CR680" i="5"/>
  <c r="CL680" i="5"/>
  <c r="CI680" i="5"/>
  <c r="CE680" i="5"/>
  <c r="CD680" i="5"/>
  <c r="CC680" i="5"/>
  <c r="CB680" i="5"/>
  <c r="CA680" i="5"/>
  <c r="BZ680" i="5"/>
  <c r="BY680" i="5"/>
  <c r="BX680" i="5"/>
  <c r="BT680" i="5"/>
  <c r="BS680" i="5"/>
  <c r="BR680" i="5"/>
  <c r="BQ680" i="5"/>
  <c r="BM680" i="5"/>
  <c r="BL680" i="5"/>
  <c r="BH680" i="5"/>
  <c r="BF680" i="5"/>
  <c r="AX680" i="5"/>
  <c r="AU680" i="5"/>
  <c r="CT680" i="5" s="1"/>
  <c r="AS680" i="5"/>
  <c r="CU680" i="5" s="1"/>
  <c r="AQ680" i="5"/>
  <c r="CS680" i="5" s="1"/>
  <c r="AO680" i="5"/>
  <c r="AM680" i="5"/>
  <c r="AK680" i="5"/>
  <c r="AI680" i="5"/>
  <c r="CM680" i="5" s="1"/>
  <c r="AG680" i="5"/>
  <c r="CK680" i="5" s="1"/>
  <c r="AD680" i="5"/>
  <c r="BV680" i="5" s="1"/>
  <c r="AC680" i="5"/>
  <c r="AB680" i="5"/>
  <c r="AA680" i="5"/>
  <c r="Z680" i="5"/>
  <c r="CP680" i="5" s="1"/>
  <c r="AE681" i="2"/>
  <c r="AA681" i="2"/>
  <c r="Z681" i="2"/>
  <c r="X681" i="2"/>
  <c r="W681" i="2"/>
  <c r="P681" i="2"/>
  <c r="AK443" i="7"/>
  <c r="AH443" i="7"/>
  <c r="J443" i="7"/>
  <c r="B443" i="7" s="1"/>
  <c r="AL443" i="7" s="1"/>
  <c r="Y484" i="6"/>
  <c r="V484" i="6"/>
  <c r="U484" i="6"/>
  <c r="AM679" i="5"/>
  <c r="AK679" i="5"/>
  <c r="AI679" i="5"/>
  <c r="CQ679" i="5" s="1"/>
  <c r="AG679" i="5"/>
  <c r="CK679" i="5" s="1"/>
  <c r="AE680" i="2"/>
  <c r="AA680" i="2"/>
  <c r="Z680" i="2"/>
  <c r="X680" i="2"/>
  <c r="W680" i="2"/>
  <c r="P680" i="2"/>
  <c r="AQ679" i="5"/>
  <c r="CS679" i="5" s="1"/>
  <c r="AO679" i="5"/>
  <c r="AS679" i="5"/>
  <c r="CU679" i="5" s="1"/>
  <c r="AU679" i="5"/>
  <c r="CT679" i="5" s="1"/>
  <c r="CR679" i="5"/>
  <c r="CL679" i="5"/>
  <c r="CI679" i="5"/>
  <c r="CE679" i="5"/>
  <c r="CD679" i="5"/>
  <c r="CC679" i="5"/>
  <c r="CB679" i="5"/>
  <c r="CA679" i="5"/>
  <c r="BZ679" i="5"/>
  <c r="BY679" i="5"/>
  <c r="BX679" i="5"/>
  <c r="BT679" i="5"/>
  <c r="BS679" i="5"/>
  <c r="BR679" i="5"/>
  <c r="BQ679" i="5"/>
  <c r="BM679" i="5"/>
  <c r="BL679" i="5"/>
  <c r="BH679" i="5"/>
  <c r="BF679" i="5"/>
  <c r="AX679" i="5"/>
  <c r="AD679" i="5"/>
  <c r="CO679" i="5" s="1"/>
  <c r="AC679" i="5"/>
  <c r="AB679" i="5"/>
  <c r="AA679" i="5"/>
  <c r="Z679" i="5"/>
  <c r="CN679" i="5" s="1"/>
  <c r="AK442" i="7"/>
  <c r="AH442" i="7"/>
  <c r="J442" i="7"/>
  <c r="B442" i="7" s="1"/>
  <c r="AL442" i="7" s="1"/>
  <c r="Y483" i="6"/>
  <c r="V483" i="6"/>
  <c r="U483" i="6"/>
  <c r="AQ678" i="5"/>
  <c r="CS678" i="5" s="1"/>
  <c r="AO678" i="5"/>
  <c r="AM678" i="5"/>
  <c r="AK678" i="5"/>
  <c r="AI678" i="5"/>
  <c r="CM678" i="5" s="1"/>
  <c r="AG678" i="5"/>
  <c r="CK678" i="5" s="1"/>
  <c r="AE679" i="2"/>
  <c r="AE678" i="2"/>
  <c r="AE677" i="2"/>
  <c r="AE676" i="2"/>
  <c r="AE675" i="2"/>
  <c r="AE674" i="2"/>
  <c r="AE673" i="2"/>
  <c r="AE672" i="2"/>
  <c r="AE671" i="2"/>
  <c r="AE670" i="2"/>
  <c r="AE669" i="2"/>
  <c r="AE668" i="2"/>
  <c r="AE667" i="2"/>
  <c r="AE666" i="2"/>
  <c r="AE665" i="2"/>
  <c r="AE664" i="2"/>
  <c r="AE663" i="2"/>
  <c r="AE662" i="2"/>
  <c r="AE661" i="2"/>
  <c r="AE660" i="2"/>
  <c r="AE659" i="2"/>
  <c r="AE658" i="2"/>
  <c r="AE657" i="2"/>
  <c r="AE656" i="2"/>
  <c r="AE655" i="2"/>
  <c r="AE654" i="2"/>
  <c r="AE653" i="2"/>
  <c r="AE652" i="2"/>
  <c r="AE651" i="2"/>
  <c r="AE650" i="2"/>
  <c r="AE649" i="2"/>
  <c r="AE648" i="2"/>
  <c r="AE647" i="2"/>
  <c r="AE646" i="2"/>
  <c r="AE645" i="2"/>
  <c r="AE644" i="2"/>
  <c r="AE643" i="2"/>
  <c r="AE642" i="2"/>
  <c r="AE641" i="2"/>
  <c r="AE640" i="2"/>
  <c r="AE639" i="2"/>
  <c r="AE638" i="2"/>
  <c r="AE637" i="2"/>
  <c r="AE636" i="2"/>
  <c r="AE635" i="2"/>
  <c r="AE634" i="2"/>
  <c r="AE633" i="2"/>
  <c r="AE632" i="2"/>
  <c r="AE631" i="2"/>
  <c r="AE630" i="2"/>
  <c r="AE629" i="2"/>
  <c r="AE628" i="2"/>
  <c r="AE627" i="2"/>
  <c r="AE626" i="2"/>
  <c r="AE625" i="2"/>
  <c r="AE624" i="2"/>
  <c r="AE623" i="2"/>
  <c r="AE622" i="2"/>
  <c r="AE621" i="2"/>
  <c r="AE620" i="2"/>
  <c r="AE619" i="2"/>
  <c r="AE618" i="2"/>
  <c r="AE617" i="2"/>
  <c r="AE616" i="2"/>
  <c r="AE615" i="2"/>
  <c r="AE614" i="2"/>
  <c r="AE613" i="2"/>
  <c r="AE612" i="2"/>
  <c r="AE611" i="2"/>
  <c r="AE610" i="2"/>
  <c r="AE609" i="2"/>
  <c r="AE608" i="2"/>
  <c r="AE607" i="2"/>
  <c r="AE606" i="2"/>
  <c r="AE605" i="2"/>
  <c r="AE604" i="2"/>
  <c r="AE603" i="2"/>
  <c r="AE602" i="2"/>
  <c r="AE601" i="2"/>
  <c r="AE600" i="2"/>
  <c r="AE599" i="2"/>
  <c r="AE598" i="2"/>
  <c r="AE597" i="2"/>
  <c r="AE596" i="2"/>
  <c r="AE595" i="2"/>
  <c r="AE594" i="2"/>
  <c r="AE593" i="2"/>
  <c r="AE592" i="2"/>
  <c r="AE591" i="2"/>
  <c r="AE590" i="2"/>
  <c r="AE589" i="2"/>
  <c r="AE588" i="2"/>
  <c r="AE587" i="2"/>
  <c r="AE586" i="2"/>
  <c r="AE585" i="2"/>
  <c r="AE584" i="2"/>
  <c r="AE583" i="2"/>
  <c r="AE582" i="2"/>
  <c r="AE581" i="2"/>
  <c r="AE580" i="2"/>
  <c r="AE579" i="2"/>
  <c r="AE578" i="2"/>
  <c r="AE577" i="2"/>
  <c r="AE576" i="2"/>
  <c r="AE575" i="2"/>
  <c r="AE574" i="2"/>
  <c r="AE573" i="2"/>
  <c r="AE572" i="2"/>
  <c r="AE571" i="2"/>
  <c r="AE570" i="2"/>
  <c r="AE569" i="2"/>
  <c r="AE568" i="2"/>
  <c r="AE567" i="2"/>
  <c r="AE566" i="2"/>
  <c r="AE565" i="2"/>
  <c r="AE564" i="2"/>
  <c r="AE563" i="2"/>
  <c r="AE562" i="2"/>
  <c r="AE561" i="2"/>
  <c r="AE560" i="2"/>
  <c r="AE559" i="2"/>
  <c r="AE558" i="2"/>
  <c r="AE557" i="2"/>
  <c r="AE556" i="2"/>
  <c r="AE555" i="2"/>
  <c r="AE554" i="2"/>
  <c r="AE553" i="2"/>
  <c r="AE552" i="2"/>
  <c r="AE551" i="2"/>
  <c r="AE550" i="2"/>
  <c r="AE549" i="2"/>
  <c r="AE548" i="2"/>
  <c r="AE547" i="2"/>
  <c r="AE546" i="2"/>
  <c r="AE545" i="2"/>
  <c r="AE544" i="2"/>
  <c r="AE543" i="2"/>
  <c r="AE542" i="2"/>
  <c r="AE541" i="2"/>
  <c r="AE540" i="2"/>
  <c r="AE539" i="2"/>
  <c r="AE538" i="2"/>
  <c r="AE537" i="2"/>
  <c r="AE536" i="2"/>
  <c r="AE535" i="2"/>
  <c r="AE534" i="2"/>
  <c r="AE533" i="2"/>
  <c r="AE532" i="2"/>
  <c r="AE531" i="2"/>
  <c r="AE530" i="2"/>
  <c r="AE529" i="2"/>
  <c r="AE528" i="2"/>
  <c r="AE527" i="2"/>
  <c r="AE526" i="2"/>
  <c r="AE525" i="2"/>
  <c r="AE524" i="2"/>
  <c r="AE523" i="2"/>
  <c r="AE522" i="2"/>
  <c r="AE521" i="2"/>
  <c r="AE520" i="2"/>
  <c r="AE519" i="2"/>
  <c r="AE518" i="2"/>
  <c r="AE517" i="2"/>
  <c r="AE516" i="2"/>
  <c r="AE515" i="2"/>
  <c r="AE514" i="2"/>
  <c r="AE513" i="2"/>
  <c r="AE512" i="2"/>
  <c r="AE511" i="2"/>
  <c r="AE510" i="2"/>
  <c r="AE509" i="2"/>
  <c r="AE508" i="2"/>
  <c r="AE507" i="2"/>
  <c r="AE506" i="2"/>
  <c r="AE505" i="2"/>
  <c r="AE504" i="2"/>
  <c r="AE503" i="2"/>
  <c r="AE502" i="2"/>
  <c r="AE501" i="2"/>
  <c r="AE500" i="2"/>
  <c r="AE499" i="2"/>
  <c r="AE498" i="2"/>
  <c r="AE497" i="2"/>
  <c r="AE496" i="2"/>
  <c r="AE495" i="2"/>
  <c r="AE494" i="2"/>
  <c r="AE493" i="2"/>
  <c r="AE492" i="2"/>
  <c r="AE491" i="2"/>
  <c r="AE490" i="2"/>
  <c r="AE489" i="2"/>
  <c r="AE488" i="2"/>
  <c r="AE487" i="2"/>
  <c r="AE486" i="2"/>
  <c r="AE485" i="2"/>
  <c r="AE484" i="2"/>
  <c r="AE483" i="2"/>
  <c r="AE482" i="2"/>
  <c r="AE481" i="2"/>
  <c r="AE480" i="2"/>
  <c r="AE479" i="2"/>
  <c r="AE478" i="2"/>
  <c r="AE477" i="2"/>
  <c r="AE476" i="2"/>
  <c r="AE475" i="2"/>
  <c r="AE474" i="2"/>
  <c r="AE473" i="2"/>
  <c r="AE472" i="2"/>
  <c r="AE471" i="2"/>
  <c r="AE470" i="2"/>
  <c r="AE469" i="2"/>
  <c r="AE468" i="2"/>
  <c r="AE467" i="2"/>
  <c r="AE466" i="2"/>
  <c r="AE465" i="2"/>
  <c r="AE464" i="2"/>
  <c r="AE463" i="2"/>
  <c r="AE462" i="2"/>
  <c r="AE461" i="2"/>
  <c r="AE460" i="2"/>
  <c r="AE459" i="2"/>
  <c r="AE458" i="2"/>
  <c r="AE457" i="2"/>
  <c r="AE456" i="2"/>
  <c r="AE455" i="2"/>
  <c r="AE454" i="2"/>
  <c r="AE453" i="2"/>
  <c r="AE452" i="2"/>
  <c r="AE451" i="2"/>
  <c r="AE450" i="2"/>
  <c r="AE449" i="2"/>
  <c r="AE448" i="2"/>
  <c r="AE447" i="2"/>
  <c r="AE446" i="2"/>
  <c r="AE445" i="2"/>
  <c r="AE444" i="2"/>
  <c r="AE443" i="2"/>
  <c r="AE442" i="2"/>
  <c r="AE441" i="2"/>
  <c r="AE440" i="2"/>
  <c r="AE439" i="2"/>
  <c r="AE438" i="2"/>
  <c r="AE437" i="2"/>
  <c r="AE436" i="2"/>
  <c r="AE435" i="2"/>
  <c r="AE434" i="2"/>
  <c r="AE433" i="2"/>
  <c r="AE432" i="2"/>
  <c r="AE431" i="2"/>
  <c r="AE430" i="2"/>
  <c r="AE429" i="2"/>
  <c r="AE428" i="2"/>
  <c r="AE427" i="2"/>
  <c r="AE426" i="2"/>
  <c r="AE425" i="2"/>
  <c r="AE424" i="2"/>
  <c r="AE423" i="2"/>
  <c r="AE422" i="2"/>
  <c r="AE421" i="2"/>
  <c r="AE420" i="2"/>
  <c r="AE419" i="2"/>
  <c r="AE418" i="2"/>
  <c r="AE417" i="2"/>
  <c r="AE416" i="2"/>
  <c r="AE415" i="2"/>
  <c r="AE414" i="2"/>
  <c r="AE413" i="2"/>
  <c r="AE412" i="2"/>
  <c r="AE411" i="2"/>
  <c r="AE410" i="2"/>
  <c r="AE409" i="2"/>
  <c r="AE408" i="2"/>
  <c r="AE407" i="2"/>
  <c r="AE406" i="2"/>
  <c r="AE405" i="2"/>
  <c r="AE404" i="2"/>
  <c r="AE403" i="2"/>
  <c r="AE402" i="2"/>
  <c r="AE401" i="2"/>
  <c r="AE400" i="2"/>
  <c r="AE399" i="2"/>
  <c r="AE398" i="2"/>
  <c r="AE397" i="2"/>
  <c r="AE396" i="2"/>
  <c r="AE395" i="2"/>
  <c r="AE394" i="2"/>
  <c r="AE393" i="2"/>
  <c r="AE392" i="2"/>
  <c r="AE391" i="2"/>
  <c r="AE390" i="2"/>
  <c r="AE389" i="2"/>
  <c r="AE388" i="2"/>
  <c r="AE387" i="2"/>
  <c r="AE386" i="2"/>
  <c r="AE385" i="2"/>
  <c r="AE384" i="2"/>
  <c r="AE383" i="2"/>
  <c r="AE382" i="2"/>
  <c r="AE381" i="2"/>
  <c r="AE380" i="2"/>
  <c r="AE379" i="2"/>
  <c r="AE378" i="2"/>
  <c r="AE377" i="2"/>
  <c r="AE376" i="2"/>
  <c r="AE375" i="2"/>
  <c r="AE372" i="2"/>
  <c r="AE371" i="2"/>
  <c r="AE370" i="2"/>
  <c r="AE369" i="2"/>
  <c r="AE368" i="2"/>
  <c r="AE367" i="2"/>
  <c r="AE366" i="2"/>
  <c r="AE365" i="2"/>
  <c r="AE364" i="2"/>
  <c r="AE363" i="2"/>
  <c r="AE362" i="2"/>
  <c r="AE361" i="2"/>
  <c r="AE360" i="2"/>
  <c r="AE359" i="2"/>
  <c r="AE358" i="2"/>
  <c r="AE357" i="2"/>
  <c r="AE356" i="2"/>
  <c r="AE355" i="2"/>
  <c r="AE354" i="2"/>
  <c r="AE353" i="2"/>
  <c r="AE352" i="2"/>
  <c r="AE351" i="2"/>
  <c r="AE350" i="2"/>
  <c r="AE349" i="2"/>
  <c r="AE348" i="2"/>
  <c r="AE347" i="2"/>
  <c r="AE346" i="2"/>
  <c r="AE345" i="2"/>
  <c r="AE344" i="2"/>
  <c r="AE343" i="2"/>
  <c r="AE342" i="2"/>
  <c r="AE341" i="2"/>
  <c r="AE340" i="2"/>
  <c r="AE339" i="2"/>
  <c r="AE338" i="2"/>
  <c r="AE337" i="2"/>
  <c r="AE336" i="2"/>
  <c r="AE335" i="2"/>
  <c r="AE334" i="2"/>
  <c r="AE333" i="2"/>
  <c r="AE332" i="2"/>
  <c r="AE331" i="2"/>
  <c r="AE330" i="2"/>
  <c r="AE329" i="2"/>
  <c r="AE328" i="2"/>
  <c r="AE327" i="2"/>
  <c r="AE326" i="2"/>
  <c r="AE325" i="2"/>
  <c r="AE324" i="2"/>
  <c r="AE323" i="2"/>
  <c r="AE322" i="2"/>
  <c r="AE321" i="2"/>
  <c r="AE320" i="2"/>
  <c r="AE319" i="2"/>
  <c r="AE318" i="2"/>
  <c r="AE317" i="2"/>
  <c r="AE316" i="2"/>
  <c r="AE315" i="2"/>
  <c r="AE314" i="2"/>
  <c r="AE313" i="2"/>
  <c r="AE312" i="2"/>
  <c r="AE311" i="2"/>
  <c r="AE310" i="2"/>
  <c r="AE309" i="2"/>
  <c r="AE308" i="2"/>
  <c r="AE307" i="2"/>
  <c r="AE306" i="2"/>
  <c r="AE305" i="2"/>
  <c r="AE304" i="2"/>
  <c r="AE303" i="2"/>
  <c r="AE302" i="2"/>
  <c r="AE301" i="2"/>
  <c r="AE300" i="2"/>
  <c r="AE299" i="2"/>
  <c r="AE298" i="2"/>
  <c r="AE297" i="2"/>
  <c r="AE296" i="2"/>
  <c r="AE295" i="2"/>
  <c r="AE294" i="2"/>
  <c r="AE293" i="2"/>
  <c r="AE292" i="2"/>
  <c r="AE291" i="2"/>
  <c r="AE290" i="2"/>
  <c r="AE289" i="2"/>
  <c r="AE288" i="2"/>
  <c r="AE287" i="2"/>
  <c r="AE286" i="2"/>
  <c r="AE285" i="2"/>
  <c r="AE284" i="2"/>
  <c r="AE283" i="2"/>
  <c r="AE282" i="2"/>
  <c r="AE281" i="2"/>
  <c r="AE280" i="2"/>
  <c r="AE279" i="2"/>
  <c r="AE278" i="2"/>
  <c r="AE277" i="2"/>
  <c r="AE276" i="2"/>
  <c r="AE275" i="2"/>
  <c r="AE274" i="2"/>
  <c r="AE273" i="2"/>
  <c r="AE272" i="2"/>
  <c r="AE271" i="2"/>
  <c r="AE270" i="2"/>
  <c r="AE269" i="2"/>
  <c r="AE268" i="2"/>
  <c r="AE267" i="2"/>
  <c r="AE266" i="2"/>
  <c r="AE265" i="2"/>
  <c r="AE264" i="2"/>
  <c r="AE263" i="2"/>
  <c r="AE262" i="2"/>
  <c r="AE261" i="2"/>
  <c r="AE260" i="2"/>
  <c r="AE259" i="2"/>
  <c r="AE258" i="2"/>
  <c r="AE257" i="2"/>
  <c r="AE256" i="2"/>
  <c r="AE255" i="2"/>
  <c r="AE254" i="2"/>
  <c r="AE253" i="2"/>
  <c r="AE252" i="2"/>
  <c r="AE251" i="2"/>
  <c r="AE250" i="2"/>
  <c r="AE249" i="2"/>
  <c r="AE248" i="2"/>
  <c r="AE247" i="2"/>
  <c r="AE246" i="2"/>
  <c r="AE245" i="2"/>
  <c r="AE244" i="2"/>
  <c r="AE243" i="2"/>
  <c r="AE242" i="2"/>
  <c r="AE241" i="2"/>
  <c r="AE240" i="2"/>
  <c r="AE239" i="2"/>
  <c r="AE238" i="2"/>
  <c r="AE237" i="2"/>
  <c r="AE236" i="2"/>
  <c r="AE235" i="2"/>
  <c r="AE234" i="2"/>
  <c r="AE233" i="2"/>
  <c r="AE232" i="2"/>
  <c r="AE231" i="2"/>
  <c r="AE230" i="2"/>
  <c r="AE229" i="2"/>
  <c r="AE228" i="2"/>
  <c r="AE227" i="2"/>
  <c r="AE226" i="2"/>
  <c r="AE225" i="2"/>
  <c r="AE224" i="2"/>
  <c r="AE223" i="2"/>
  <c r="AE222" i="2"/>
  <c r="AE221" i="2"/>
  <c r="AE220" i="2"/>
  <c r="AE219" i="2"/>
  <c r="AE218" i="2"/>
  <c r="AE217" i="2"/>
  <c r="AE216" i="2"/>
  <c r="AE215" i="2"/>
  <c r="AE214" i="2"/>
  <c r="AE213" i="2"/>
  <c r="AE212" i="2"/>
  <c r="AE211" i="2"/>
  <c r="AE210" i="2"/>
  <c r="AE209" i="2"/>
  <c r="AE208" i="2"/>
  <c r="AE207" i="2"/>
  <c r="AE206" i="2"/>
  <c r="AE205" i="2"/>
  <c r="AE204" i="2"/>
  <c r="AE203" i="2"/>
  <c r="AE202" i="2"/>
  <c r="AE201" i="2"/>
  <c r="AE200" i="2"/>
  <c r="AE199" i="2"/>
  <c r="AE198" i="2"/>
  <c r="AE197" i="2"/>
  <c r="AE196" i="2"/>
  <c r="AE195" i="2"/>
  <c r="AE194" i="2"/>
  <c r="AE193" i="2"/>
  <c r="AE192" i="2"/>
  <c r="AE191" i="2"/>
  <c r="AE190" i="2"/>
  <c r="AE189" i="2"/>
  <c r="AE188" i="2"/>
  <c r="AE187" i="2"/>
  <c r="AE186" i="2"/>
  <c r="AE185" i="2"/>
  <c r="AE184" i="2"/>
  <c r="AE183" i="2"/>
  <c r="AE182" i="2"/>
  <c r="AE181" i="2"/>
  <c r="AE180" i="2"/>
  <c r="AE179" i="2"/>
  <c r="AE178" i="2"/>
  <c r="AE177" i="2"/>
  <c r="AE176" i="2"/>
  <c r="AE175" i="2"/>
  <c r="AE174" i="2"/>
  <c r="AE173" i="2"/>
  <c r="AE172" i="2"/>
  <c r="AE171" i="2"/>
  <c r="AE170" i="2"/>
  <c r="AE169" i="2"/>
  <c r="AE168" i="2"/>
  <c r="AE167" i="2"/>
  <c r="AE166" i="2"/>
  <c r="AE165" i="2"/>
  <c r="AE164" i="2"/>
  <c r="AE163" i="2"/>
  <c r="AE162" i="2"/>
  <c r="AE161" i="2"/>
  <c r="AE160" i="2"/>
  <c r="AE159" i="2"/>
  <c r="AE158" i="2"/>
  <c r="AE157" i="2"/>
  <c r="AE156" i="2"/>
  <c r="AE155" i="2"/>
  <c r="AE154" i="2"/>
  <c r="AE153" i="2"/>
  <c r="AE152" i="2"/>
  <c r="AE151" i="2"/>
  <c r="AE150" i="2"/>
  <c r="AE149" i="2"/>
  <c r="AE148" i="2"/>
  <c r="AE147" i="2"/>
  <c r="AE146" i="2"/>
  <c r="AE145" i="2"/>
  <c r="AE144" i="2"/>
  <c r="AE143" i="2"/>
  <c r="AE142" i="2"/>
  <c r="AE141" i="2"/>
  <c r="AE140" i="2"/>
  <c r="AE139" i="2"/>
  <c r="AE138" i="2"/>
  <c r="AE137" i="2"/>
  <c r="AE136" i="2"/>
  <c r="AE135" i="2"/>
  <c r="AE134" i="2"/>
  <c r="AE133" i="2"/>
  <c r="AE132" i="2"/>
  <c r="AE131" i="2"/>
  <c r="AE130" i="2"/>
  <c r="AE129" i="2"/>
  <c r="AE128" i="2"/>
  <c r="AE127" i="2"/>
  <c r="AE126" i="2"/>
  <c r="AE125" i="2"/>
  <c r="AE124" i="2"/>
  <c r="AE123" i="2"/>
  <c r="AE122" i="2"/>
  <c r="AE121" i="2"/>
  <c r="AE120" i="2"/>
  <c r="AE119" i="2"/>
  <c r="AE118" i="2"/>
  <c r="AE117" i="2"/>
  <c r="AE116" i="2"/>
  <c r="AE115" i="2"/>
  <c r="AE114" i="2"/>
  <c r="AE113" i="2"/>
  <c r="AE112" i="2"/>
  <c r="AE111" i="2"/>
  <c r="AE110" i="2"/>
  <c r="AE109" i="2"/>
  <c r="AE108" i="2"/>
  <c r="AE107" i="2"/>
  <c r="AE106" i="2"/>
  <c r="AE105" i="2"/>
  <c r="AE104" i="2"/>
  <c r="AE103" i="2"/>
  <c r="AE102" i="2"/>
  <c r="AE101" i="2"/>
  <c r="AE100" i="2"/>
  <c r="AE99" i="2"/>
  <c r="AE98" i="2"/>
  <c r="AE97" i="2"/>
  <c r="AE96" i="2"/>
  <c r="AE95" i="2"/>
  <c r="AE94" i="2"/>
  <c r="AE93" i="2"/>
  <c r="AE92" i="2"/>
  <c r="AE91" i="2"/>
  <c r="AE90" i="2"/>
  <c r="AE89" i="2"/>
  <c r="AE88" i="2"/>
  <c r="AE87" i="2"/>
  <c r="AE86" i="2"/>
  <c r="AE85" i="2"/>
  <c r="AE84" i="2"/>
  <c r="AE83" i="2"/>
  <c r="AE82" i="2"/>
  <c r="AE81" i="2"/>
  <c r="AE80" i="2"/>
  <c r="AE79" i="2"/>
  <c r="AE78" i="2"/>
  <c r="AE77" i="2"/>
  <c r="AE72" i="2"/>
  <c r="P679" i="2"/>
  <c r="AA679" i="2"/>
  <c r="Z679" i="2"/>
  <c r="X679" i="2"/>
  <c r="W679" i="2"/>
  <c r="AU678" i="5"/>
  <c r="CT678" i="5" s="1"/>
  <c r="AS678" i="5"/>
  <c r="CU678" i="5" s="1"/>
  <c r="CR678" i="5"/>
  <c r="CL678" i="5"/>
  <c r="CI678" i="5"/>
  <c r="CE678" i="5"/>
  <c r="CD678" i="5"/>
  <c r="CC678" i="5"/>
  <c r="CB678" i="5"/>
  <c r="CA678" i="5"/>
  <c r="BZ678" i="5"/>
  <c r="BY678" i="5"/>
  <c r="BX678" i="5"/>
  <c r="BT678" i="5"/>
  <c r="BS678" i="5"/>
  <c r="BR678" i="5"/>
  <c r="BQ678" i="5"/>
  <c r="BM678" i="5"/>
  <c r="BL678" i="5"/>
  <c r="BH678" i="5"/>
  <c r="BF678" i="5"/>
  <c r="AX678" i="5"/>
  <c r="AD678" i="5"/>
  <c r="CO678" i="5" s="1"/>
  <c r="AC678" i="5"/>
  <c r="AB678" i="5"/>
  <c r="AA678" i="5"/>
  <c r="Z678" i="5"/>
  <c r="CP678" i="5" s="1"/>
  <c r="AK441" i="7"/>
  <c r="AH441" i="7"/>
  <c r="J441" i="7"/>
  <c r="B441" i="7" s="1"/>
  <c r="AL441" i="7" s="1"/>
  <c r="Y482" i="6"/>
  <c r="V482" i="6"/>
  <c r="U482" i="6"/>
  <c r="AU677" i="5"/>
  <c r="CT677" i="5" s="1"/>
  <c r="AS677" i="5"/>
  <c r="CU677" i="5" s="1"/>
  <c r="AQ677" i="5"/>
  <c r="CS677" i="5" s="1"/>
  <c r="AO677" i="5"/>
  <c r="AM677" i="5"/>
  <c r="AK677" i="5"/>
  <c r="AI677" i="5"/>
  <c r="CQ677" i="5" s="1"/>
  <c r="AG677" i="5"/>
  <c r="CK677" i="5" s="1"/>
  <c r="AA678" i="2"/>
  <c r="Z678" i="2"/>
  <c r="X678" i="2"/>
  <c r="W678" i="2"/>
  <c r="P678" i="2"/>
  <c r="CR677" i="5"/>
  <c r="CL677" i="5"/>
  <c r="CI677" i="5"/>
  <c r="CE677" i="5"/>
  <c r="CD677" i="5"/>
  <c r="CC677" i="5"/>
  <c r="CB677" i="5"/>
  <c r="CA677" i="5"/>
  <c r="BZ677" i="5"/>
  <c r="BY677" i="5"/>
  <c r="BX677" i="5"/>
  <c r="BT677" i="5"/>
  <c r="BS677" i="5"/>
  <c r="BR677" i="5"/>
  <c r="BQ677" i="5"/>
  <c r="BM677" i="5"/>
  <c r="BL677" i="5"/>
  <c r="BH677" i="5"/>
  <c r="BF677" i="5"/>
  <c r="AX677" i="5"/>
  <c r="AD677" i="5"/>
  <c r="AC677" i="5"/>
  <c r="AB677" i="5"/>
  <c r="AA677" i="5"/>
  <c r="Z677" i="5"/>
  <c r="CP677" i="5" s="1"/>
  <c r="Y481" i="6"/>
  <c r="V481" i="6"/>
  <c r="U481" i="6"/>
  <c r="AK440" i="7"/>
  <c r="AH440" i="7"/>
  <c r="J440" i="7"/>
  <c r="B440" i="7" s="1"/>
  <c r="AL440" i="7" s="1"/>
  <c r="AU676" i="5"/>
  <c r="CT676" i="5" s="1"/>
  <c r="AS676" i="5"/>
  <c r="CU676" i="5" s="1"/>
  <c r="AQ676" i="5"/>
  <c r="CS676" i="5" s="1"/>
  <c r="AO676" i="5"/>
  <c r="AM676" i="5"/>
  <c r="AK676" i="5"/>
  <c r="AI676" i="5"/>
  <c r="CQ676" i="5" s="1"/>
  <c r="AG676" i="5"/>
  <c r="CK676" i="5" s="1"/>
  <c r="AA677" i="2"/>
  <c r="Z677" i="2"/>
  <c r="X677" i="2"/>
  <c r="W677" i="2"/>
  <c r="P677" i="2"/>
  <c r="CR676" i="5"/>
  <c r="CL676" i="5"/>
  <c r="CI676" i="5"/>
  <c r="CE676" i="5"/>
  <c r="CD676" i="5"/>
  <c r="CC676" i="5"/>
  <c r="CB676" i="5"/>
  <c r="CA676" i="5"/>
  <c r="BZ676" i="5"/>
  <c r="BY676" i="5"/>
  <c r="BX676" i="5"/>
  <c r="BT676" i="5"/>
  <c r="BS676" i="5"/>
  <c r="BR676" i="5"/>
  <c r="BQ676" i="5"/>
  <c r="BM676" i="5"/>
  <c r="BL676" i="5"/>
  <c r="BH676" i="5"/>
  <c r="BF676" i="5"/>
  <c r="AX676" i="5"/>
  <c r="AD676" i="5"/>
  <c r="AC676" i="5"/>
  <c r="AB676" i="5"/>
  <c r="AA676" i="5"/>
  <c r="Z676" i="5"/>
  <c r="BE676" i="5" s="1"/>
  <c r="BJ676" i="5" s="1"/>
  <c r="BN676" i="5" s="1"/>
  <c r="AK439" i="7"/>
  <c r="AH439" i="7"/>
  <c r="J439" i="7"/>
  <c r="B439" i="7" s="1"/>
  <c r="AL439" i="7" s="1"/>
  <c r="Y480" i="6"/>
  <c r="V480" i="6"/>
  <c r="U480" i="6"/>
  <c r="AU675" i="5"/>
  <c r="CT675" i="5" s="1"/>
  <c r="AS675" i="5"/>
  <c r="CU675" i="5" s="1"/>
  <c r="AQ675" i="5"/>
  <c r="CS675" i="5" s="1"/>
  <c r="AO675" i="5"/>
  <c r="AM675" i="5"/>
  <c r="AK675" i="5"/>
  <c r="AI675" i="5"/>
  <c r="CQ675" i="5" s="1"/>
  <c r="AG675" i="5"/>
  <c r="CK675" i="5" s="1"/>
  <c r="AA676" i="2"/>
  <c r="Z676" i="2"/>
  <c r="X676" i="2"/>
  <c r="W676" i="2"/>
  <c r="P676" i="2"/>
  <c r="CR675" i="5"/>
  <c r="CL675" i="5"/>
  <c r="CI675" i="5"/>
  <c r="CE675" i="5"/>
  <c r="CD675" i="5"/>
  <c r="CC675" i="5"/>
  <c r="CB675" i="5"/>
  <c r="CA675" i="5"/>
  <c r="BZ675" i="5"/>
  <c r="BY675" i="5"/>
  <c r="BX675" i="5"/>
  <c r="BT675" i="5"/>
  <c r="BS675" i="5"/>
  <c r="BR675" i="5"/>
  <c r="BQ675" i="5"/>
  <c r="BM675" i="5"/>
  <c r="BL675" i="5"/>
  <c r="BH675" i="5"/>
  <c r="BF675" i="5"/>
  <c r="AX675" i="5"/>
  <c r="AD675" i="5"/>
  <c r="AC675" i="5"/>
  <c r="AB675" i="5"/>
  <c r="AA675" i="5"/>
  <c r="Z675" i="5"/>
  <c r="CP675" i="5" s="1"/>
  <c r="AK438" i="7"/>
  <c r="AH438" i="7"/>
  <c r="J438" i="7"/>
  <c r="B438" i="7" s="1"/>
  <c r="AL438" i="7" s="1"/>
  <c r="Y479" i="6"/>
  <c r="V479" i="6"/>
  <c r="U479" i="6"/>
  <c r="AU674" i="5"/>
  <c r="CT674" i="5" s="1"/>
  <c r="AS674" i="5"/>
  <c r="CU674" i="5" s="1"/>
  <c r="AQ674" i="5"/>
  <c r="CS674" i="5" s="1"/>
  <c r="AO674" i="5"/>
  <c r="AM674" i="5"/>
  <c r="AK674" i="5"/>
  <c r="AI674" i="5"/>
  <c r="CQ674" i="5" s="1"/>
  <c r="AG674" i="5"/>
  <c r="CK674" i="5" s="1"/>
  <c r="CR674" i="5"/>
  <c r="CL674" i="5"/>
  <c r="CI674" i="5"/>
  <c r="CE674" i="5"/>
  <c r="CD674" i="5"/>
  <c r="CC674" i="5"/>
  <c r="CB674" i="5"/>
  <c r="CA674" i="5"/>
  <c r="BZ674" i="5"/>
  <c r="BY674" i="5"/>
  <c r="BX674" i="5"/>
  <c r="BT674" i="5"/>
  <c r="BS674" i="5"/>
  <c r="BR674" i="5"/>
  <c r="BQ674" i="5"/>
  <c r="BM674" i="5"/>
  <c r="BL674" i="5"/>
  <c r="BH674" i="5"/>
  <c r="BF674" i="5"/>
  <c r="AX674" i="5"/>
  <c r="AD674" i="5"/>
  <c r="AC674" i="5"/>
  <c r="AB674" i="5"/>
  <c r="AA674" i="5"/>
  <c r="Z674" i="5"/>
  <c r="CN674" i="5" s="1"/>
  <c r="AK437" i="7"/>
  <c r="AH437" i="7"/>
  <c r="J437" i="7"/>
  <c r="B437" i="7" s="1"/>
  <c r="AL437" i="7" s="1"/>
  <c r="Y478" i="6"/>
  <c r="V478" i="6"/>
  <c r="U478" i="6"/>
  <c r="AA675" i="2"/>
  <c r="Z675" i="2"/>
  <c r="X675" i="2"/>
  <c r="W675" i="2"/>
  <c r="P675" i="2"/>
  <c r="CR673" i="5"/>
  <c r="CL673" i="5"/>
  <c r="CI673" i="5"/>
  <c r="CE673" i="5"/>
  <c r="CD673" i="5"/>
  <c r="CC673" i="5"/>
  <c r="CB673" i="5"/>
  <c r="CA673" i="5"/>
  <c r="BZ673" i="5"/>
  <c r="BY673" i="5"/>
  <c r="BX673" i="5"/>
  <c r="BT673" i="5"/>
  <c r="BS673" i="5"/>
  <c r="BR673" i="5"/>
  <c r="BQ673" i="5"/>
  <c r="BM673" i="5"/>
  <c r="BL673" i="5"/>
  <c r="BH673" i="5"/>
  <c r="BF673" i="5"/>
  <c r="AX673" i="5"/>
  <c r="AU673" i="5"/>
  <c r="CT673" i="5" s="1"/>
  <c r="AS673" i="5"/>
  <c r="CU673" i="5" s="1"/>
  <c r="AQ673" i="5"/>
  <c r="CS673" i="5" s="1"/>
  <c r="AO673" i="5"/>
  <c r="AM673" i="5"/>
  <c r="AK673" i="5"/>
  <c r="AI673" i="5"/>
  <c r="CQ673" i="5" s="1"/>
  <c r="AG673" i="5"/>
  <c r="CK673" i="5" s="1"/>
  <c r="AA674" i="2"/>
  <c r="Z674" i="2"/>
  <c r="X674" i="2"/>
  <c r="W674" i="2"/>
  <c r="AA673" i="2"/>
  <c r="Z673" i="2"/>
  <c r="X673" i="2"/>
  <c r="W673" i="2"/>
  <c r="P674" i="2"/>
  <c r="AD673" i="5"/>
  <c r="AC673" i="5"/>
  <c r="AB673" i="5"/>
  <c r="AA673" i="5"/>
  <c r="Z673" i="5"/>
  <c r="CP673" i="5" s="1"/>
  <c r="J436" i="7"/>
  <c r="B436" i="7" s="1"/>
  <c r="AL436" i="7" s="1"/>
  <c r="AK436" i="7"/>
  <c r="AH436" i="7"/>
  <c r="Y477" i="6"/>
  <c r="V477" i="6"/>
  <c r="U477" i="6"/>
  <c r="AU672" i="5"/>
  <c r="CT672" i="5" s="1"/>
  <c r="AS672" i="5"/>
  <c r="CU672" i="5" s="1"/>
  <c r="AQ672" i="5"/>
  <c r="CS672" i="5" s="1"/>
  <c r="AO672" i="5"/>
  <c r="AM672" i="5"/>
  <c r="AK672" i="5"/>
  <c r="AI672" i="5"/>
  <c r="CQ672" i="5" s="1"/>
  <c r="AG672" i="5"/>
  <c r="CK672" i="5" s="1"/>
  <c r="P673" i="2"/>
  <c r="CR672" i="5"/>
  <c r="CL672" i="5"/>
  <c r="CI672" i="5"/>
  <c r="CE672" i="5"/>
  <c r="CD672" i="5"/>
  <c r="CC672" i="5"/>
  <c r="CB672" i="5"/>
  <c r="CA672" i="5"/>
  <c r="BZ672" i="5"/>
  <c r="BY672" i="5"/>
  <c r="BX672" i="5"/>
  <c r="BT672" i="5"/>
  <c r="BS672" i="5"/>
  <c r="BR672" i="5"/>
  <c r="BQ672" i="5"/>
  <c r="BM672" i="5"/>
  <c r="BL672" i="5"/>
  <c r="BH672" i="5"/>
  <c r="BF672" i="5"/>
  <c r="AX672" i="5"/>
  <c r="AD672" i="5"/>
  <c r="CO672" i="5" s="1"/>
  <c r="AC672" i="5"/>
  <c r="AB672" i="5"/>
  <c r="AA672" i="5"/>
  <c r="Z672" i="5"/>
  <c r="CP672" i="5" s="1"/>
  <c r="AK435" i="7"/>
  <c r="AH435" i="7"/>
  <c r="J435" i="7"/>
  <c r="B435" i="7" s="1"/>
  <c r="AL435" i="7" s="1"/>
  <c r="Y476" i="6"/>
  <c r="V476" i="6"/>
  <c r="U476" i="6"/>
  <c r="CR671" i="5"/>
  <c r="CL671" i="5"/>
  <c r="CI671" i="5"/>
  <c r="CE671" i="5"/>
  <c r="CD671" i="5"/>
  <c r="CC671" i="5"/>
  <c r="CB671" i="5"/>
  <c r="CA671" i="5"/>
  <c r="BZ671" i="5"/>
  <c r="BY671" i="5"/>
  <c r="BX671" i="5"/>
  <c r="BT671" i="5"/>
  <c r="BS671" i="5"/>
  <c r="BR671" i="5"/>
  <c r="BQ671" i="5"/>
  <c r="BM671" i="5"/>
  <c r="BL671" i="5"/>
  <c r="BH671" i="5"/>
  <c r="BF671" i="5"/>
  <c r="AX671" i="5"/>
  <c r="AU671" i="5"/>
  <c r="CT671" i="5" s="1"/>
  <c r="AS671" i="5"/>
  <c r="CU671" i="5" s="1"/>
  <c r="AQ671" i="5"/>
  <c r="CS671" i="5" s="1"/>
  <c r="AO671" i="5"/>
  <c r="AM671" i="5"/>
  <c r="AK671" i="5"/>
  <c r="AI671" i="5"/>
  <c r="CM671" i="5" s="1"/>
  <c r="AG671" i="5"/>
  <c r="CK671" i="5" s="1"/>
  <c r="AA672" i="2"/>
  <c r="Z672" i="2"/>
  <c r="X672" i="2"/>
  <c r="W672" i="2"/>
  <c r="P672" i="2"/>
  <c r="AD671" i="5"/>
  <c r="CJ671" i="5" s="1"/>
  <c r="AC671" i="5"/>
  <c r="AB671" i="5"/>
  <c r="AA671" i="5"/>
  <c r="Z671" i="5"/>
  <c r="BE671" i="5" s="1"/>
  <c r="BJ671" i="5" s="1"/>
  <c r="BN671" i="5" s="1"/>
  <c r="CR670" i="5"/>
  <c r="CL670" i="5"/>
  <c r="CI670" i="5"/>
  <c r="CE670" i="5"/>
  <c r="CD670" i="5"/>
  <c r="CC670" i="5"/>
  <c r="CB670" i="5"/>
  <c r="CA670" i="5"/>
  <c r="BZ670" i="5"/>
  <c r="BY670" i="5"/>
  <c r="BX670" i="5"/>
  <c r="BT670" i="5"/>
  <c r="BS670" i="5"/>
  <c r="BR670" i="5"/>
  <c r="BQ670" i="5"/>
  <c r="BM670" i="5"/>
  <c r="BL670" i="5"/>
  <c r="BH670" i="5"/>
  <c r="BF670" i="5"/>
  <c r="AX670" i="5"/>
  <c r="AU670" i="5"/>
  <c r="CT670" i="5" s="1"/>
  <c r="AS670" i="5"/>
  <c r="CU670" i="5" s="1"/>
  <c r="AQ670" i="5"/>
  <c r="CS670" i="5" s="1"/>
  <c r="AO670" i="5"/>
  <c r="AM670" i="5"/>
  <c r="AK670" i="5"/>
  <c r="AI670" i="5"/>
  <c r="CQ670" i="5" s="1"/>
  <c r="AG670" i="5"/>
  <c r="CK670" i="5" s="1"/>
  <c r="AD670" i="5"/>
  <c r="AC670" i="5"/>
  <c r="AB670" i="5"/>
  <c r="AA670" i="5"/>
  <c r="Z670" i="5"/>
  <c r="CP670" i="5" s="1"/>
  <c r="F804" i="6" l="1"/>
  <c r="F806" i="6" s="1"/>
  <c r="F808" i="6" s="1"/>
  <c r="F810" i="6" s="1"/>
  <c r="F812" i="6" s="1"/>
  <c r="F814" i="6" s="1"/>
  <c r="F816" i="6" s="1"/>
  <c r="F818" i="6" s="1"/>
  <c r="F820" i="6" s="1"/>
  <c r="F822" i="6" s="1"/>
  <c r="F824" i="6" s="1"/>
  <c r="F826" i="6" s="1"/>
  <c r="F828" i="6" s="1"/>
  <c r="F830" i="6" s="1"/>
  <c r="F832" i="6" s="1"/>
  <c r="F834" i="6" s="1"/>
  <c r="F836" i="6" s="1"/>
  <c r="F805" i="6"/>
  <c r="F807" i="6" s="1"/>
  <c r="F809" i="6" s="1"/>
  <c r="F811" i="6" s="1"/>
  <c r="F813" i="6" s="1"/>
  <c r="F815" i="6" s="1"/>
  <c r="F817" i="6" s="1"/>
  <c r="F819" i="6" s="1"/>
  <c r="F821" i="6" s="1"/>
  <c r="F823" i="6" s="1"/>
  <c r="F825" i="6" s="1"/>
  <c r="F827" i="6" s="1"/>
  <c r="F829" i="6" s="1"/>
  <c r="F831" i="6" s="1"/>
  <c r="F833" i="6" s="1"/>
  <c r="F835" i="6" s="1"/>
  <c r="AI445" i="7"/>
  <c r="CQ678" i="5"/>
  <c r="AI437" i="7"/>
  <c r="AI466" i="7"/>
  <c r="AI438" i="7"/>
  <c r="AI435" i="7"/>
  <c r="AI439" i="7"/>
  <c r="AI441" i="7"/>
  <c r="AI454" i="7"/>
  <c r="AI457" i="7"/>
  <c r="AI440" i="7"/>
  <c r="AI443" i="7"/>
  <c r="AI447" i="7"/>
  <c r="AI451" i="7"/>
  <c r="AI453" i="7"/>
  <c r="AI436" i="7"/>
  <c r="AI442" i="7"/>
  <c r="AI450" i="7"/>
  <c r="AI459" i="7"/>
  <c r="AI458" i="7"/>
  <c r="AI460" i="7"/>
  <c r="AI464" i="7"/>
  <c r="AI444" i="7"/>
  <c r="AI448" i="7"/>
  <c r="AI449" i="7"/>
  <c r="AI462" i="7"/>
  <c r="AI465" i="7"/>
  <c r="AI469" i="7"/>
  <c r="AI446" i="7"/>
  <c r="AI461" i="7"/>
  <c r="AI468" i="7"/>
  <c r="AI452" i="7"/>
  <c r="AI456" i="7"/>
  <c r="AI467" i="7"/>
  <c r="BV702" i="5"/>
  <c r="CN705" i="5"/>
  <c r="CO706" i="5"/>
  <c r="CP706" i="5"/>
  <c r="BE706" i="5"/>
  <c r="BJ706" i="5" s="1"/>
  <c r="BN706" i="5" s="1"/>
  <c r="CJ706" i="5"/>
  <c r="CQ703" i="5"/>
  <c r="CQ704" i="5"/>
  <c r="BK706" i="5"/>
  <c r="BK705" i="5"/>
  <c r="CP705" i="5"/>
  <c r="CM705" i="5"/>
  <c r="CO705" i="5"/>
  <c r="BV705" i="5"/>
  <c r="CJ705" i="5"/>
  <c r="BE704" i="5"/>
  <c r="BJ704" i="5" s="1"/>
  <c r="BN704" i="5" s="1"/>
  <c r="CN704" i="5"/>
  <c r="CM699" i="5"/>
  <c r="BK704" i="5"/>
  <c r="BV704" i="5"/>
  <c r="CO704" i="5"/>
  <c r="CN702" i="5"/>
  <c r="BE703" i="5"/>
  <c r="BJ703" i="5" s="1"/>
  <c r="BN703" i="5" s="1"/>
  <c r="CN703" i="5"/>
  <c r="CO703" i="5"/>
  <c r="BV703" i="5"/>
  <c r="BK703" i="5"/>
  <c r="BE702" i="5"/>
  <c r="BJ702" i="5" s="1"/>
  <c r="BN702" i="5" s="1"/>
  <c r="BK701" i="5"/>
  <c r="CO702" i="5"/>
  <c r="CQ702" i="5"/>
  <c r="BK702" i="5"/>
  <c r="CN701" i="5"/>
  <c r="CP701" i="5"/>
  <c r="BE700" i="5"/>
  <c r="BJ700" i="5" s="1"/>
  <c r="BN700" i="5" s="1"/>
  <c r="BV701" i="5"/>
  <c r="CQ701" i="5"/>
  <c r="CO701" i="5"/>
  <c r="CJ701" i="5"/>
  <c r="CN700" i="5"/>
  <c r="CQ700" i="5"/>
  <c r="CO700" i="5"/>
  <c r="BV700" i="5"/>
  <c r="BK700" i="5"/>
  <c r="B463" i="7"/>
  <c r="AL463" i="7" s="1"/>
  <c r="AI463" i="7" s="1"/>
  <c r="CN699" i="5"/>
  <c r="CP698" i="5"/>
  <c r="CP699" i="5"/>
  <c r="CQ698" i="5"/>
  <c r="CJ697" i="5"/>
  <c r="BE698" i="5"/>
  <c r="BJ698" i="5" s="1"/>
  <c r="BN698" i="5" s="1"/>
  <c r="CJ699" i="5"/>
  <c r="CO699" i="5"/>
  <c r="BV699" i="5"/>
  <c r="BK699" i="5"/>
  <c r="CM692" i="5"/>
  <c r="BE696" i="5"/>
  <c r="BJ696" i="5" s="1"/>
  <c r="BN696" i="5" s="1"/>
  <c r="CN696" i="5"/>
  <c r="BV698" i="5"/>
  <c r="CJ698" i="5"/>
  <c r="BK698" i="5"/>
  <c r="CN697" i="5"/>
  <c r="BE697" i="5"/>
  <c r="BJ697" i="5" s="1"/>
  <c r="BN697" i="5" s="1"/>
  <c r="BE695" i="5"/>
  <c r="BJ695" i="5" s="1"/>
  <c r="BN695" i="5" s="1"/>
  <c r="BV697" i="5"/>
  <c r="CM696" i="5"/>
  <c r="CM697" i="5"/>
  <c r="BK697" i="5"/>
  <c r="CJ696" i="5"/>
  <c r="CO696" i="5"/>
  <c r="BV696" i="5"/>
  <c r="BK696" i="5"/>
  <c r="CP694" i="5"/>
  <c r="BK693" i="5"/>
  <c r="CM695" i="5"/>
  <c r="CN695" i="5"/>
  <c r="BE693" i="5"/>
  <c r="BJ693" i="5" s="1"/>
  <c r="BN693" i="5" s="1"/>
  <c r="BE694" i="5"/>
  <c r="BJ694" i="5" s="1"/>
  <c r="BN694" i="5" s="1"/>
  <c r="BV695" i="5"/>
  <c r="CO695" i="5"/>
  <c r="CJ695" i="5"/>
  <c r="BK695" i="5"/>
  <c r="BV694" i="5"/>
  <c r="CN693" i="5"/>
  <c r="CM694" i="5"/>
  <c r="CP692" i="5"/>
  <c r="CO694" i="5"/>
  <c r="BK694" i="5"/>
  <c r="BE688" i="5"/>
  <c r="BJ688" i="5" s="1"/>
  <c r="BN688" i="5" s="1"/>
  <c r="CP689" i="5"/>
  <c r="CJ693" i="5"/>
  <c r="BV693" i="5"/>
  <c r="CQ693" i="5"/>
  <c r="BV691" i="5"/>
  <c r="CM688" i="5"/>
  <c r="BE692" i="5"/>
  <c r="BJ692" i="5" s="1"/>
  <c r="BN692" i="5" s="1"/>
  <c r="BK691" i="5"/>
  <c r="CM689" i="5"/>
  <c r="BE690" i="5"/>
  <c r="BJ690" i="5" s="1"/>
  <c r="BN690" i="5" s="1"/>
  <c r="CJ692" i="5"/>
  <c r="BV692" i="5"/>
  <c r="CO692" i="5"/>
  <c r="BK692" i="5"/>
  <c r="CQ691" i="5"/>
  <c r="CJ691" i="5"/>
  <c r="BE689" i="5"/>
  <c r="BJ689" i="5" s="1"/>
  <c r="BN689" i="5" s="1"/>
  <c r="BE691" i="5"/>
  <c r="BJ691" i="5" s="1"/>
  <c r="BN691" i="5" s="1"/>
  <c r="BK690" i="5"/>
  <c r="CP690" i="5"/>
  <c r="CN691" i="5"/>
  <c r="BV690" i="5"/>
  <c r="CM690" i="5"/>
  <c r="CJ690" i="5"/>
  <c r="CO690" i="5"/>
  <c r="BK678" i="5"/>
  <c r="BV689" i="5"/>
  <c r="CO689" i="5"/>
  <c r="CJ689" i="5"/>
  <c r="BK689" i="5"/>
  <c r="CP687" i="5"/>
  <c r="CQ687" i="5"/>
  <c r="CN688" i="5"/>
  <c r="BV688" i="5"/>
  <c r="CO688" i="5"/>
  <c r="CJ688" i="5"/>
  <c r="BK688" i="5"/>
  <c r="BV687" i="5"/>
  <c r="BE686" i="5"/>
  <c r="BJ686" i="5" s="1"/>
  <c r="BN686" i="5" s="1"/>
  <c r="BK687" i="5"/>
  <c r="CQ685" i="5"/>
  <c r="BE687" i="5"/>
  <c r="BJ687" i="5" s="1"/>
  <c r="BN687" i="5" s="1"/>
  <c r="CJ687" i="5"/>
  <c r="CO687" i="5"/>
  <c r="CN686" i="5"/>
  <c r="BE685" i="5"/>
  <c r="BJ685" i="5" s="1"/>
  <c r="BN685" i="5" s="1"/>
  <c r="CM686" i="5"/>
  <c r="CJ686" i="5"/>
  <c r="CO686" i="5"/>
  <c r="BV686" i="5"/>
  <c r="BK686" i="5"/>
  <c r="BK684" i="5"/>
  <c r="CM684" i="5"/>
  <c r="CP683" i="5"/>
  <c r="BK682" i="5"/>
  <c r="BK685" i="5"/>
  <c r="CN685" i="5"/>
  <c r="BE684" i="5"/>
  <c r="BJ684" i="5" s="1"/>
  <c r="BN684" i="5" s="1"/>
  <c r="BV685" i="5"/>
  <c r="CO685" i="5"/>
  <c r="BV684" i="5"/>
  <c r="CO684" i="5"/>
  <c r="CP684" i="5"/>
  <c r="BV683" i="5"/>
  <c r="CJ684" i="5"/>
  <c r="CQ683" i="5"/>
  <c r="BK683" i="5"/>
  <c r="BE683" i="5"/>
  <c r="BJ683" i="5" s="1"/>
  <c r="BN683" i="5" s="1"/>
  <c r="CO683" i="5"/>
  <c r="BK680" i="5"/>
  <c r="BE682" i="5"/>
  <c r="BJ682" i="5" s="1"/>
  <c r="BN682" i="5" s="1"/>
  <c r="CM682" i="5"/>
  <c r="CN682" i="5"/>
  <c r="BV682" i="5"/>
  <c r="CJ682" i="5"/>
  <c r="CQ681" i="5"/>
  <c r="CP681" i="5"/>
  <c r="BE680" i="5"/>
  <c r="BJ680" i="5" s="1"/>
  <c r="BN680" i="5" s="1"/>
  <c r="BE681" i="5"/>
  <c r="BJ681" i="5" s="1"/>
  <c r="BN681" i="5" s="1"/>
  <c r="CM679" i="5"/>
  <c r="CP679" i="5"/>
  <c r="CN680" i="5"/>
  <c r="BV681" i="5"/>
  <c r="CO681" i="5"/>
  <c r="CJ681" i="5"/>
  <c r="BK681" i="5"/>
  <c r="CO680" i="5"/>
  <c r="CQ680" i="5"/>
  <c r="CJ680" i="5"/>
  <c r="BV679" i="5"/>
  <c r="CM674" i="5"/>
  <c r="BK679" i="5"/>
  <c r="BE679" i="5"/>
  <c r="BJ679" i="5" s="1"/>
  <c r="BN679" i="5" s="1"/>
  <c r="BE678" i="5"/>
  <c r="BJ678" i="5" s="1"/>
  <c r="BN678" i="5" s="1"/>
  <c r="CJ679" i="5"/>
  <c r="BK677" i="5"/>
  <c r="CN678" i="5"/>
  <c r="BE677" i="5"/>
  <c r="BJ677" i="5" s="1"/>
  <c r="BN677" i="5" s="1"/>
  <c r="BV678" i="5"/>
  <c r="CJ678" i="5"/>
  <c r="CN676" i="5"/>
  <c r="CM677" i="5"/>
  <c r="CN677" i="5"/>
  <c r="CO677" i="5"/>
  <c r="BV677" i="5"/>
  <c r="CJ677" i="5"/>
  <c r="CP676" i="5"/>
  <c r="BE674" i="5"/>
  <c r="BJ674" i="5" s="1"/>
  <c r="BN674" i="5" s="1"/>
  <c r="BE675" i="5"/>
  <c r="BJ675" i="5" s="1"/>
  <c r="BN675" i="5" s="1"/>
  <c r="BK674" i="5"/>
  <c r="CP674" i="5"/>
  <c r="CM676" i="5"/>
  <c r="CJ676" i="5"/>
  <c r="BV676" i="5"/>
  <c r="CO676" i="5"/>
  <c r="BK676" i="5"/>
  <c r="BK671" i="5"/>
  <c r="BK675" i="5"/>
  <c r="CN675" i="5"/>
  <c r="CM675" i="5"/>
  <c r="CJ675" i="5"/>
  <c r="BV675" i="5"/>
  <c r="CO675" i="5"/>
  <c r="BK673" i="5"/>
  <c r="CM673" i="5"/>
  <c r="BV674" i="5"/>
  <c r="CO674" i="5"/>
  <c r="CJ674" i="5"/>
  <c r="BE673" i="5"/>
  <c r="BJ673" i="5" s="1"/>
  <c r="BN673" i="5" s="1"/>
  <c r="CN673" i="5"/>
  <c r="CM672" i="5"/>
  <c r="BV673" i="5"/>
  <c r="CO673" i="5"/>
  <c r="BE670" i="5"/>
  <c r="BJ670" i="5" s="1"/>
  <c r="BN670" i="5" s="1"/>
  <c r="CJ673" i="5"/>
  <c r="CO671" i="5"/>
  <c r="CN672" i="5"/>
  <c r="BV671" i="5"/>
  <c r="BE672" i="5"/>
  <c r="BJ672" i="5" s="1"/>
  <c r="BN672" i="5" s="1"/>
  <c r="CN671" i="5"/>
  <c r="BV672" i="5"/>
  <c r="CJ672" i="5"/>
  <c r="BK672" i="5"/>
  <c r="CP671" i="5"/>
  <c r="CQ671" i="5"/>
  <c r="BK670" i="5"/>
  <c r="CJ670" i="5"/>
  <c r="CN670" i="5"/>
  <c r="CM670" i="5"/>
  <c r="BV670" i="5"/>
  <c r="CO670" i="5"/>
  <c r="J434" i="7" l="1"/>
  <c r="B434" i="7" s="1"/>
  <c r="AL434" i="7" s="1"/>
  <c r="AK434" i="7"/>
  <c r="AH434" i="7"/>
  <c r="Y475" i="6"/>
  <c r="V475" i="6"/>
  <c r="U475" i="6"/>
  <c r="AI434" i="7" l="1"/>
  <c r="P671" i="2"/>
  <c r="AA671" i="2" l="1"/>
  <c r="Z671" i="2"/>
  <c r="X671" i="2"/>
  <c r="W671" i="2"/>
  <c r="P670" i="2"/>
  <c r="AK433" i="7"/>
  <c r="AH433" i="7"/>
  <c r="J433" i="7"/>
  <c r="B433" i="7" s="1"/>
  <c r="AL433" i="7" s="1"/>
  <c r="Y474" i="6"/>
  <c r="V474" i="6"/>
  <c r="U474" i="6"/>
  <c r="AA670" i="2"/>
  <c r="Z670" i="2"/>
  <c r="X670" i="2"/>
  <c r="W670" i="2"/>
  <c r="CR669" i="5"/>
  <c r="CL669" i="5"/>
  <c r="CI669" i="5"/>
  <c r="CE669" i="5"/>
  <c r="CD669" i="5"/>
  <c r="CC669" i="5"/>
  <c r="CB669" i="5"/>
  <c r="CA669" i="5"/>
  <c r="BZ669" i="5"/>
  <c r="BY669" i="5"/>
  <c r="BX669" i="5"/>
  <c r="BT669" i="5"/>
  <c r="BS669" i="5"/>
  <c r="BR669" i="5"/>
  <c r="BQ669" i="5"/>
  <c r="BL669" i="5"/>
  <c r="BM669" i="5"/>
  <c r="BH669" i="5"/>
  <c r="BF669" i="5"/>
  <c r="AX669" i="5"/>
  <c r="AU669" i="5"/>
  <c r="CT669" i="5" s="1"/>
  <c r="AS669" i="5"/>
  <c r="CU669" i="5" s="1"/>
  <c r="AQ669" i="5"/>
  <c r="CS669" i="5" s="1"/>
  <c r="AO669" i="5"/>
  <c r="AM669" i="5"/>
  <c r="AK669" i="5"/>
  <c r="AI669" i="5"/>
  <c r="CM669" i="5" s="1"/>
  <c r="AG669" i="5"/>
  <c r="CK669" i="5" s="1"/>
  <c r="AD669" i="5"/>
  <c r="CJ669" i="5" s="1"/>
  <c r="AC669" i="5"/>
  <c r="AB669" i="5"/>
  <c r="AA669" i="5"/>
  <c r="Z669" i="5"/>
  <c r="CP669" i="5" s="1"/>
  <c r="AK432" i="7"/>
  <c r="AH432" i="7"/>
  <c r="J432" i="7"/>
  <c r="B432" i="7" s="1"/>
  <c r="AL432" i="7" s="1"/>
  <c r="Y473" i="6"/>
  <c r="V473" i="6"/>
  <c r="U473" i="6"/>
  <c r="CR668" i="5"/>
  <c r="CL668" i="5"/>
  <c r="CI668" i="5"/>
  <c r="CE668" i="5"/>
  <c r="CD668" i="5"/>
  <c r="CC668" i="5"/>
  <c r="CB668" i="5"/>
  <c r="CA668" i="5"/>
  <c r="BZ668" i="5"/>
  <c r="BY668" i="5"/>
  <c r="BX668" i="5"/>
  <c r="BT668" i="5"/>
  <c r="BS668" i="5"/>
  <c r="BR668" i="5"/>
  <c r="BQ668" i="5"/>
  <c r="BL668" i="5"/>
  <c r="BM668" i="5"/>
  <c r="BH668" i="5"/>
  <c r="BF668" i="5"/>
  <c r="AX668" i="5"/>
  <c r="AU668" i="5"/>
  <c r="CT668" i="5" s="1"/>
  <c r="AS668" i="5"/>
  <c r="CU668" i="5" s="1"/>
  <c r="AQ668" i="5"/>
  <c r="CS668" i="5" s="1"/>
  <c r="AO668" i="5"/>
  <c r="AM668" i="5"/>
  <c r="AK668" i="5"/>
  <c r="AI668" i="5"/>
  <c r="CQ668" i="5" s="1"/>
  <c r="AG668" i="5"/>
  <c r="CK668" i="5" s="1"/>
  <c r="P669" i="2"/>
  <c r="AA669" i="2"/>
  <c r="Z669" i="2"/>
  <c r="X669" i="2"/>
  <c r="W669" i="2"/>
  <c r="AD668" i="5"/>
  <c r="CO668" i="5" s="1"/>
  <c r="AC668" i="5"/>
  <c r="AB668" i="5"/>
  <c r="AA668" i="5"/>
  <c r="Z668" i="5"/>
  <c r="CP668" i="5" s="1"/>
  <c r="AK431" i="7"/>
  <c r="AH431" i="7"/>
  <c r="J431" i="7"/>
  <c r="B431" i="7" s="1"/>
  <c r="AL431" i="7" s="1"/>
  <c r="Y472" i="6"/>
  <c r="V472" i="6"/>
  <c r="U472" i="6"/>
  <c r="AE71" i="2"/>
  <c r="AE73" i="2"/>
  <c r="AE74" i="2"/>
  <c r="AE75" i="2"/>
  <c r="AE76" i="2"/>
  <c r="AE374" i="2"/>
  <c r="CR667" i="5"/>
  <c r="CL667" i="5"/>
  <c r="CI667" i="5"/>
  <c r="CE667" i="5"/>
  <c r="CD667" i="5"/>
  <c r="CC667" i="5"/>
  <c r="CB667" i="5"/>
  <c r="CA667" i="5"/>
  <c r="BZ667" i="5"/>
  <c r="BY667" i="5"/>
  <c r="BX667" i="5"/>
  <c r="BT667" i="5"/>
  <c r="BS667" i="5"/>
  <c r="BR667" i="5"/>
  <c r="BQ667" i="5"/>
  <c r="BL667" i="5"/>
  <c r="BM667" i="5"/>
  <c r="BH667" i="5"/>
  <c r="BF667" i="5"/>
  <c r="AX667" i="5"/>
  <c r="AU667" i="5"/>
  <c r="CT667" i="5" s="1"/>
  <c r="AS667" i="5"/>
  <c r="CU667" i="5" s="1"/>
  <c r="AQ667" i="5"/>
  <c r="CS667" i="5" s="1"/>
  <c r="AO667" i="5"/>
  <c r="AM667" i="5"/>
  <c r="AK667" i="5"/>
  <c r="AI667" i="5"/>
  <c r="CM667" i="5" s="1"/>
  <c r="AG667" i="5"/>
  <c r="CK667" i="5" s="1"/>
  <c r="AD667" i="5"/>
  <c r="CJ667" i="5" s="1"/>
  <c r="AC667" i="5"/>
  <c r="AB667" i="5"/>
  <c r="AA667" i="5"/>
  <c r="Z667" i="5"/>
  <c r="BE667" i="5" s="1"/>
  <c r="BJ667" i="5" s="1"/>
  <c r="BN667" i="5" s="1"/>
  <c r="AA668" i="2"/>
  <c r="Z668" i="2"/>
  <c r="X668" i="2"/>
  <c r="W668" i="2"/>
  <c r="AA667" i="2"/>
  <c r="Z667" i="2"/>
  <c r="X667" i="2"/>
  <c r="W667" i="2"/>
  <c r="P668" i="2"/>
  <c r="AK430" i="7"/>
  <c r="AH430" i="7"/>
  <c r="J430" i="7"/>
  <c r="B430" i="7" s="1"/>
  <c r="AL430" i="7" s="1"/>
  <c r="Y471" i="6"/>
  <c r="V471" i="6"/>
  <c r="U471" i="6"/>
  <c r="CR666" i="5"/>
  <c r="CL666" i="5"/>
  <c r="CI666" i="5"/>
  <c r="CE666" i="5"/>
  <c r="CD666" i="5"/>
  <c r="CC666" i="5"/>
  <c r="CB666" i="5"/>
  <c r="CA666" i="5"/>
  <c r="BZ666" i="5"/>
  <c r="BY666" i="5"/>
  <c r="BX666" i="5"/>
  <c r="BT666" i="5"/>
  <c r="BS666" i="5"/>
  <c r="BR666" i="5"/>
  <c r="BQ666" i="5"/>
  <c r="BL666" i="5"/>
  <c r="BM666" i="5"/>
  <c r="BH666" i="5"/>
  <c r="BF666" i="5"/>
  <c r="AX666" i="5"/>
  <c r="AU666" i="5"/>
  <c r="CT666" i="5" s="1"/>
  <c r="AS666" i="5"/>
  <c r="CU666" i="5" s="1"/>
  <c r="AQ666" i="5"/>
  <c r="CS666" i="5" s="1"/>
  <c r="AO666" i="5"/>
  <c r="AM666" i="5"/>
  <c r="AK666" i="5"/>
  <c r="AI666" i="5"/>
  <c r="CM666" i="5" s="1"/>
  <c r="AG666" i="5"/>
  <c r="CK666" i="5" s="1"/>
  <c r="AD666" i="5"/>
  <c r="CO666" i="5" s="1"/>
  <c r="AC666" i="5"/>
  <c r="AB666" i="5"/>
  <c r="AA666" i="5"/>
  <c r="Z666" i="5"/>
  <c r="CP666" i="5" s="1"/>
  <c r="AK429" i="7"/>
  <c r="AH429" i="7"/>
  <c r="J429" i="7"/>
  <c r="B429" i="7" s="1"/>
  <c r="AL429" i="7" s="1"/>
  <c r="Y470" i="6"/>
  <c r="V470" i="6"/>
  <c r="U470" i="6"/>
  <c r="P667" i="2"/>
  <c r="CR665" i="5"/>
  <c r="CL665" i="5"/>
  <c r="CI665" i="5"/>
  <c r="CE665" i="5"/>
  <c r="CD665" i="5"/>
  <c r="CC665" i="5"/>
  <c r="CB665" i="5"/>
  <c r="CA665" i="5"/>
  <c r="BZ665" i="5"/>
  <c r="BY665" i="5"/>
  <c r="BX665" i="5"/>
  <c r="BT665" i="5"/>
  <c r="BS665" i="5"/>
  <c r="BR665" i="5"/>
  <c r="BQ665" i="5"/>
  <c r="BL665" i="5"/>
  <c r="BM665" i="5"/>
  <c r="BH665" i="5"/>
  <c r="BF665" i="5"/>
  <c r="AX665" i="5"/>
  <c r="AU665" i="5"/>
  <c r="CT665" i="5" s="1"/>
  <c r="AS665" i="5"/>
  <c r="CU665" i="5" s="1"/>
  <c r="AQ665" i="5"/>
  <c r="CS665" i="5" s="1"/>
  <c r="AO665" i="5"/>
  <c r="AM665" i="5"/>
  <c r="AK665" i="5"/>
  <c r="AI665" i="5"/>
  <c r="CQ665" i="5" s="1"/>
  <c r="AG665" i="5"/>
  <c r="CK665" i="5" s="1"/>
  <c r="AA666" i="2"/>
  <c r="Z666" i="2"/>
  <c r="X666" i="2"/>
  <c r="W666" i="2"/>
  <c r="P666" i="2"/>
  <c r="AD665" i="5"/>
  <c r="AC665" i="5"/>
  <c r="AB665" i="5"/>
  <c r="AA665" i="5"/>
  <c r="Z665" i="5"/>
  <c r="CP665" i="5" s="1"/>
  <c r="AK428" i="7"/>
  <c r="AH428" i="7"/>
  <c r="J428" i="7"/>
  <c r="B428" i="7" s="1"/>
  <c r="AL428" i="7" s="1"/>
  <c r="Y469" i="6"/>
  <c r="V469" i="6"/>
  <c r="U469" i="6"/>
  <c r="CR664" i="5"/>
  <c r="CL664" i="5"/>
  <c r="CI664" i="5"/>
  <c r="CE664" i="5"/>
  <c r="CD664" i="5"/>
  <c r="CC664" i="5"/>
  <c r="CB664" i="5"/>
  <c r="CA664" i="5"/>
  <c r="BZ664" i="5"/>
  <c r="BY664" i="5"/>
  <c r="BX664" i="5"/>
  <c r="BT664" i="5"/>
  <c r="BS664" i="5"/>
  <c r="BR664" i="5"/>
  <c r="BQ664" i="5"/>
  <c r="BL664" i="5"/>
  <c r="BM664" i="5"/>
  <c r="BH664" i="5"/>
  <c r="BF664" i="5"/>
  <c r="AX664" i="5"/>
  <c r="AU664" i="5"/>
  <c r="CT664" i="5" s="1"/>
  <c r="AS664" i="5"/>
  <c r="CU664" i="5" s="1"/>
  <c r="AQ664" i="5"/>
  <c r="CS664" i="5" s="1"/>
  <c r="AO664" i="5"/>
  <c r="AM664" i="5"/>
  <c r="AK664" i="5"/>
  <c r="AI664" i="5"/>
  <c r="CM664" i="5" s="1"/>
  <c r="AG664" i="5"/>
  <c r="CK664" i="5" s="1"/>
  <c r="AA665" i="2"/>
  <c r="Z665" i="2"/>
  <c r="X665" i="2"/>
  <c r="W665" i="2"/>
  <c r="P665" i="2"/>
  <c r="AD664" i="5"/>
  <c r="AC664" i="5"/>
  <c r="AB664" i="5"/>
  <c r="AA664" i="5"/>
  <c r="Z664" i="5"/>
  <c r="BE664" i="5" s="1"/>
  <c r="BJ664" i="5" s="1"/>
  <c r="BN664" i="5" s="1"/>
  <c r="AK427" i="7"/>
  <c r="AH427" i="7"/>
  <c r="J427" i="7"/>
  <c r="B427" i="7" s="1"/>
  <c r="AL427" i="7" s="1"/>
  <c r="Y468" i="6"/>
  <c r="V468" i="6"/>
  <c r="U468" i="6"/>
  <c r="CR663" i="5"/>
  <c r="CL663" i="5"/>
  <c r="CI663" i="5"/>
  <c r="CE663" i="5"/>
  <c r="CD663" i="5"/>
  <c r="CC663" i="5"/>
  <c r="CB663" i="5"/>
  <c r="CA663" i="5"/>
  <c r="BZ663" i="5"/>
  <c r="BY663" i="5"/>
  <c r="BX663" i="5"/>
  <c r="BT663" i="5"/>
  <c r="BS663" i="5"/>
  <c r="BR663" i="5"/>
  <c r="BQ663" i="5"/>
  <c r="BL663" i="5"/>
  <c r="BM663" i="5"/>
  <c r="BH663" i="5"/>
  <c r="BF663" i="5"/>
  <c r="AX663" i="5"/>
  <c r="AU663" i="5"/>
  <c r="CT663" i="5" s="1"/>
  <c r="AS663" i="5"/>
  <c r="CU663" i="5" s="1"/>
  <c r="AQ663" i="5"/>
  <c r="CS663" i="5" s="1"/>
  <c r="AO663" i="5"/>
  <c r="AM663" i="5"/>
  <c r="AK663" i="5"/>
  <c r="AI663" i="5"/>
  <c r="CQ663" i="5" s="1"/>
  <c r="AG663" i="5"/>
  <c r="CK663" i="5" s="1"/>
  <c r="AA664" i="2"/>
  <c r="Z664" i="2"/>
  <c r="X664" i="2"/>
  <c r="W664" i="2"/>
  <c r="P664" i="2"/>
  <c r="AD663" i="5"/>
  <c r="CO663" i="5" s="1"/>
  <c r="AC663" i="5"/>
  <c r="AB663" i="5"/>
  <c r="AA663" i="5"/>
  <c r="Z663" i="5"/>
  <c r="BE663" i="5" s="1"/>
  <c r="BJ663" i="5" s="1"/>
  <c r="BN663" i="5" s="1"/>
  <c r="AK426" i="7"/>
  <c r="AH426" i="7"/>
  <c r="J426" i="7"/>
  <c r="B426" i="7" s="1"/>
  <c r="AL426" i="7" s="1"/>
  <c r="Y467" i="6"/>
  <c r="V467" i="6"/>
  <c r="U467" i="6"/>
  <c r="CR662" i="5"/>
  <c r="CL662" i="5"/>
  <c r="CI662" i="5"/>
  <c r="CE662" i="5"/>
  <c r="CD662" i="5"/>
  <c r="CC662" i="5"/>
  <c r="CB662" i="5"/>
  <c r="CA662" i="5"/>
  <c r="BZ662" i="5"/>
  <c r="BY662" i="5"/>
  <c r="BX662" i="5"/>
  <c r="BT662" i="5"/>
  <c r="BS662" i="5"/>
  <c r="BR662" i="5"/>
  <c r="BQ662" i="5"/>
  <c r="BL662" i="5"/>
  <c r="BM662" i="5"/>
  <c r="BH662" i="5"/>
  <c r="BF662" i="5"/>
  <c r="AX662" i="5"/>
  <c r="AU662" i="5"/>
  <c r="CT662" i="5" s="1"/>
  <c r="AS662" i="5"/>
  <c r="CU662" i="5" s="1"/>
  <c r="AQ662" i="5"/>
  <c r="CS662" i="5" s="1"/>
  <c r="AO662" i="5"/>
  <c r="AM662" i="5"/>
  <c r="AK662" i="5"/>
  <c r="AI662" i="5"/>
  <c r="CQ662" i="5" s="1"/>
  <c r="AG662" i="5"/>
  <c r="CK662" i="5" s="1"/>
  <c r="AD662" i="5"/>
  <c r="CO662" i="5" s="1"/>
  <c r="AC662" i="5"/>
  <c r="AB662" i="5"/>
  <c r="AA662" i="5"/>
  <c r="Z662" i="5"/>
  <c r="CP662" i="5" s="1"/>
  <c r="AK425" i="7"/>
  <c r="AH425" i="7"/>
  <c r="J425" i="7"/>
  <c r="B425" i="7" s="1"/>
  <c r="AL425" i="7" s="1"/>
  <c r="Y466" i="6"/>
  <c r="V466" i="6"/>
  <c r="U466" i="6"/>
  <c r="AA663" i="2"/>
  <c r="Z663" i="2"/>
  <c r="X663" i="2"/>
  <c r="W663" i="2"/>
  <c r="P663" i="2"/>
  <c r="AA662" i="2"/>
  <c r="Z662" i="2"/>
  <c r="X662" i="2"/>
  <c r="W662" i="2"/>
  <c r="P662" i="2"/>
  <c r="CR661" i="5"/>
  <c r="CL661" i="5"/>
  <c r="CI661" i="5"/>
  <c r="CE661" i="5"/>
  <c r="CD661" i="5"/>
  <c r="CC661" i="5"/>
  <c r="CB661" i="5"/>
  <c r="CA661" i="5"/>
  <c r="BZ661" i="5"/>
  <c r="BY661" i="5"/>
  <c r="BX661" i="5"/>
  <c r="BT661" i="5"/>
  <c r="BS661" i="5"/>
  <c r="BR661" i="5"/>
  <c r="BQ661" i="5"/>
  <c r="BL661" i="5"/>
  <c r="BM661" i="5"/>
  <c r="BH661" i="5"/>
  <c r="BF661" i="5"/>
  <c r="AX661" i="5"/>
  <c r="AU661" i="5"/>
  <c r="CT661" i="5" s="1"/>
  <c r="AS661" i="5"/>
  <c r="CU661" i="5" s="1"/>
  <c r="AQ661" i="5"/>
  <c r="CS661" i="5" s="1"/>
  <c r="AO661" i="5"/>
  <c r="AM661" i="5"/>
  <c r="AK661" i="5"/>
  <c r="AI661" i="5"/>
  <c r="CM661" i="5" s="1"/>
  <c r="AG661" i="5"/>
  <c r="CK661" i="5" s="1"/>
  <c r="AD661" i="5"/>
  <c r="CJ661" i="5" s="1"/>
  <c r="AC661" i="5"/>
  <c r="AB661" i="5"/>
  <c r="AA661" i="5"/>
  <c r="Z661" i="5"/>
  <c r="CP661" i="5" s="1"/>
  <c r="AK424" i="7"/>
  <c r="AH424" i="7"/>
  <c r="J424" i="7"/>
  <c r="B424" i="7" s="1"/>
  <c r="AL424" i="7" s="1"/>
  <c r="Y465" i="6"/>
  <c r="V465" i="6"/>
  <c r="U465" i="6"/>
  <c r="AI429" i="7" l="1"/>
  <c r="AI433" i="7"/>
  <c r="AI431" i="7"/>
  <c r="AI425" i="7"/>
  <c r="AI424" i="7"/>
  <c r="AI426" i="7"/>
  <c r="AI428" i="7"/>
  <c r="AI432" i="7"/>
  <c r="AI427" i="7"/>
  <c r="AI430" i="7"/>
  <c r="BK668" i="5"/>
  <c r="BK661" i="5"/>
  <c r="BK669" i="5"/>
  <c r="BK662" i="5"/>
  <c r="BK664" i="5"/>
  <c r="BK663" i="5"/>
  <c r="BK665" i="5"/>
  <c r="BK666" i="5"/>
  <c r="BK667" i="5"/>
  <c r="BE668" i="5"/>
  <c r="BJ668" i="5" s="1"/>
  <c r="BN668" i="5" s="1"/>
  <c r="CN669" i="5"/>
  <c r="CQ669" i="5"/>
  <c r="CO669" i="5"/>
  <c r="BE669" i="5"/>
  <c r="BJ669" i="5" s="1"/>
  <c r="BN669" i="5" s="1"/>
  <c r="BV669" i="5"/>
  <c r="CO667" i="5"/>
  <c r="BV667" i="5"/>
  <c r="CM668" i="5"/>
  <c r="CQ666" i="5"/>
  <c r="CN668" i="5"/>
  <c r="BV668" i="5"/>
  <c r="CN667" i="5"/>
  <c r="CJ668" i="5"/>
  <c r="BE666" i="5"/>
  <c r="BJ666" i="5" s="1"/>
  <c r="BN666" i="5" s="1"/>
  <c r="CP667" i="5"/>
  <c r="CQ667" i="5"/>
  <c r="CJ666" i="5"/>
  <c r="CN664" i="5"/>
  <c r="CN666" i="5"/>
  <c r="BV666" i="5"/>
  <c r="CM665" i="5"/>
  <c r="BE665" i="5"/>
  <c r="BJ665" i="5" s="1"/>
  <c r="BN665" i="5" s="1"/>
  <c r="CN665" i="5"/>
  <c r="BV665" i="5"/>
  <c r="CO665" i="5"/>
  <c r="BV663" i="5"/>
  <c r="CJ665" i="5"/>
  <c r="BV664" i="5"/>
  <c r="CO664" i="5"/>
  <c r="CP664" i="5"/>
  <c r="CN663" i="5"/>
  <c r="CQ664" i="5"/>
  <c r="CJ664" i="5"/>
  <c r="BE662" i="5"/>
  <c r="BJ662" i="5" s="1"/>
  <c r="BN662" i="5" s="1"/>
  <c r="CM663" i="5"/>
  <c r="CP663" i="5"/>
  <c r="CM662" i="5"/>
  <c r="CJ663" i="5"/>
  <c r="CN662" i="5"/>
  <c r="CQ661" i="5"/>
  <c r="BV662" i="5"/>
  <c r="CJ662" i="5"/>
  <c r="CN661" i="5"/>
  <c r="BE661" i="5"/>
  <c r="BJ661" i="5" s="1"/>
  <c r="BN661" i="5" s="1"/>
  <c r="BV661" i="5"/>
  <c r="CO661" i="5"/>
  <c r="CR660" i="5"/>
  <c r="CL660" i="5"/>
  <c r="CI660" i="5"/>
  <c r="CE660" i="5"/>
  <c r="CD660" i="5"/>
  <c r="CC660" i="5"/>
  <c r="CB660" i="5"/>
  <c r="CA660" i="5"/>
  <c r="BZ660" i="5"/>
  <c r="BY660" i="5"/>
  <c r="BX660" i="5"/>
  <c r="BT660" i="5"/>
  <c r="BS660" i="5"/>
  <c r="BR660" i="5"/>
  <c r="BQ660" i="5"/>
  <c r="BL660" i="5"/>
  <c r="BM660" i="5"/>
  <c r="BH660" i="5"/>
  <c r="BF660" i="5"/>
  <c r="AX660" i="5"/>
  <c r="AI660" i="5"/>
  <c r="CM660" i="5" s="1"/>
  <c r="AG660" i="5"/>
  <c r="CK660" i="5" s="1"/>
  <c r="AA661" i="2"/>
  <c r="Z661" i="2"/>
  <c r="X661" i="2"/>
  <c r="W661" i="2"/>
  <c r="P661" i="2"/>
  <c r="AU660" i="5"/>
  <c r="CT660" i="5" s="1"/>
  <c r="AS660" i="5"/>
  <c r="CU660" i="5" s="1"/>
  <c r="AQ660" i="5"/>
  <c r="CS660" i="5" s="1"/>
  <c r="AO660" i="5"/>
  <c r="AM660" i="5"/>
  <c r="AK660" i="5"/>
  <c r="AD660" i="5"/>
  <c r="CJ660" i="5" s="1"/>
  <c r="AC660" i="5"/>
  <c r="AB660" i="5"/>
  <c r="AA660" i="5"/>
  <c r="Z660" i="5"/>
  <c r="CN660" i="5" s="1"/>
  <c r="J423" i="7"/>
  <c r="B423" i="7" s="1"/>
  <c r="AL423" i="7" s="1"/>
  <c r="AK423" i="7"/>
  <c r="AH423" i="7"/>
  <c r="Y464" i="6"/>
  <c r="V464" i="6"/>
  <c r="U464" i="6"/>
  <c r="P660" i="2"/>
  <c r="CR659" i="5"/>
  <c r="CL659" i="5"/>
  <c r="CI659" i="5"/>
  <c r="CE659" i="5"/>
  <c r="CD659" i="5"/>
  <c r="CC659" i="5"/>
  <c r="CB659" i="5"/>
  <c r="CA659" i="5"/>
  <c r="BZ659" i="5"/>
  <c r="BY659" i="5"/>
  <c r="BX659" i="5"/>
  <c r="BT659" i="5"/>
  <c r="BS659" i="5"/>
  <c r="BR659" i="5"/>
  <c r="BQ659" i="5"/>
  <c r="BL659" i="5"/>
  <c r="BM659" i="5"/>
  <c r="BH659" i="5"/>
  <c r="BF659" i="5"/>
  <c r="AX659" i="5"/>
  <c r="AU659" i="5"/>
  <c r="CT659" i="5" s="1"/>
  <c r="AS659" i="5"/>
  <c r="CU659" i="5" s="1"/>
  <c r="AQ659" i="5"/>
  <c r="CS659" i="5" s="1"/>
  <c r="AO659" i="5"/>
  <c r="AM659" i="5"/>
  <c r="AK659" i="5"/>
  <c r="AI659" i="5"/>
  <c r="CQ659" i="5" s="1"/>
  <c r="AG659" i="5"/>
  <c r="CK659" i="5" s="1"/>
  <c r="AD659" i="5"/>
  <c r="CJ659" i="5" s="1"/>
  <c r="AC659" i="5"/>
  <c r="AA660" i="2"/>
  <c r="Z660" i="2"/>
  <c r="X660" i="2"/>
  <c r="W660" i="2"/>
  <c r="AB659" i="5"/>
  <c r="AA659" i="5"/>
  <c r="Z659" i="5"/>
  <c r="BE659" i="5" s="1"/>
  <c r="BJ659" i="5" s="1"/>
  <c r="BN659" i="5" s="1"/>
  <c r="AK422" i="7"/>
  <c r="AH422" i="7"/>
  <c r="J422" i="7"/>
  <c r="B422" i="7" s="1"/>
  <c r="AL422" i="7" s="1"/>
  <c r="Y463" i="6"/>
  <c r="V463" i="6"/>
  <c r="U463" i="6"/>
  <c r="CR658" i="5"/>
  <c r="CL658" i="5"/>
  <c r="CI658" i="5"/>
  <c r="CE658" i="5"/>
  <c r="CD658" i="5"/>
  <c r="CC658" i="5"/>
  <c r="CB658" i="5"/>
  <c r="CA658" i="5"/>
  <c r="BZ658" i="5"/>
  <c r="BY658" i="5"/>
  <c r="BX658" i="5"/>
  <c r="BT658" i="5"/>
  <c r="BS658" i="5"/>
  <c r="BR658" i="5"/>
  <c r="BQ658" i="5"/>
  <c r="BL658" i="5"/>
  <c r="BM658" i="5"/>
  <c r="BH658" i="5"/>
  <c r="BF658" i="5"/>
  <c r="AX658" i="5"/>
  <c r="AU658" i="5"/>
  <c r="CT658" i="5" s="1"/>
  <c r="AS658" i="5"/>
  <c r="CU658" i="5" s="1"/>
  <c r="AQ658" i="5"/>
  <c r="CS658" i="5" s="1"/>
  <c r="AO658" i="5"/>
  <c r="AM658" i="5"/>
  <c r="AK658" i="5"/>
  <c r="AI658" i="5"/>
  <c r="CQ658" i="5" s="1"/>
  <c r="AG658" i="5"/>
  <c r="CK658" i="5" s="1"/>
  <c r="AA659" i="2"/>
  <c r="Z659" i="2"/>
  <c r="X659" i="2"/>
  <c r="W659" i="2"/>
  <c r="P659" i="2"/>
  <c r="AD658" i="5"/>
  <c r="CO658" i="5" s="1"/>
  <c r="AC658" i="5"/>
  <c r="AB658" i="5"/>
  <c r="AA658" i="5"/>
  <c r="Z658" i="5"/>
  <c r="BE658" i="5" s="1"/>
  <c r="BJ658" i="5" s="1"/>
  <c r="BN658" i="5" s="1"/>
  <c r="AK421" i="7"/>
  <c r="AH421" i="7"/>
  <c r="J421" i="7"/>
  <c r="B421" i="7" s="1"/>
  <c r="AL421" i="7" s="1"/>
  <c r="Y462" i="6"/>
  <c r="V462" i="6"/>
  <c r="U462" i="6"/>
  <c r="CR657" i="5"/>
  <c r="CL657" i="5"/>
  <c r="CI657" i="5"/>
  <c r="CE657" i="5"/>
  <c r="CD657" i="5"/>
  <c r="CC657" i="5"/>
  <c r="CB657" i="5"/>
  <c r="CA657" i="5"/>
  <c r="BZ657" i="5"/>
  <c r="BY657" i="5"/>
  <c r="BX657" i="5"/>
  <c r="BT657" i="5"/>
  <c r="BS657" i="5"/>
  <c r="BR657" i="5"/>
  <c r="BQ657" i="5"/>
  <c r="BL657" i="5"/>
  <c r="BM657" i="5"/>
  <c r="BH657" i="5"/>
  <c r="BF657" i="5"/>
  <c r="AX657" i="5"/>
  <c r="AU657" i="5"/>
  <c r="CT657" i="5" s="1"/>
  <c r="AS657" i="5"/>
  <c r="CU657" i="5" s="1"/>
  <c r="AQ657" i="5"/>
  <c r="CS657" i="5" s="1"/>
  <c r="AO657" i="5"/>
  <c r="AM657" i="5"/>
  <c r="AK657" i="5"/>
  <c r="AI657" i="5"/>
  <c r="CQ657" i="5" s="1"/>
  <c r="AG657" i="5"/>
  <c r="CK657" i="5" s="1"/>
  <c r="AK420" i="7"/>
  <c r="AH420" i="7"/>
  <c r="J420" i="7"/>
  <c r="B420" i="7" s="1"/>
  <c r="AL420" i="7" s="1"/>
  <c r="Y461" i="6"/>
  <c r="V461" i="6"/>
  <c r="U461" i="6"/>
  <c r="AD657" i="5"/>
  <c r="CO657" i="5" s="1"/>
  <c r="AC657" i="5"/>
  <c r="AB657" i="5"/>
  <c r="AA657" i="5"/>
  <c r="Z657" i="5"/>
  <c r="BE657" i="5" s="1"/>
  <c r="BJ657" i="5" s="1"/>
  <c r="BN657" i="5" s="1"/>
  <c r="AA658" i="2"/>
  <c r="Z658" i="2"/>
  <c r="X658" i="2"/>
  <c r="W658" i="2"/>
  <c r="P658" i="2"/>
  <c r="CR656" i="5"/>
  <c r="CL656" i="5"/>
  <c r="CI656" i="5"/>
  <c r="CE656" i="5"/>
  <c r="CD656" i="5"/>
  <c r="CC656" i="5"/>
  <c r="CB656" i="5"/>
  <c r="CA656" i="5"/>
  <c r="BZ656" i="5"/>
  <c r="BY656" i="5"/>
  <c r="BX656" i="5"/>
  <c r="BT656" i="5"/>
  <c r="BS656" i="5"/>
  <c r="BR656" i="5"/>
  <c r="BQ656" i="5"/>
  <c r="BL656" i="5"/>
  <c r="BM656" i="5"/>
  <c r="BH656" i="5"/>
  <c r="BF656" i="5"/>
  <c r="AX656" i="5"/>
  <c r="AU656" i="5"/>
  <c r="CT656" i="5" s="1"/>
  <c r="AS656" i="5"/>
  <c r="CU656" i="5" s="1"/>
  <c r="AQ656" i="5"/>
  <c r="CS656" i="5" s="1"/>
  <c r="AO656" i="5"/>
  <c r="AM656" i="5"/>
  <c r="AK656" i="5"/>
  <c r="AI656" i="5"/>
  <c r="CM656" i="5" s="1"/>
  <c r="AG656" i="5"/>
  <c r="CK656" i="5" s="1"/>
  <c r="AA657" i="2"/>
  <c r="Z657" i="2"/>
  <c r="X657" i="2"/>
  <c r="W657" i="2"/>
  <c r="P657" i="2"/>
  <c r="AD656" i="5"/>
  <c r="BV656" i="5" s="1"/>
  <c r="AC656" i="5"/>
  <c r="AB656" i="5"/>
  <c r="AA656" i="5"/>
  <c r="Z656" i="5"/>
  <c r="CP656" i="5" s="1"/>
  <c r="J419" i="7"/>
  <c r="B419" i="7" s="1"/>
  <c r="AL419" i="7" s="1"/>
  <c r="AK419" i="7"/>
  <c r="AH419" i="7"/>
  <c r="Y460" i="6"/>
  <c r="V460" i="6"/>
  <c r="U460" i="6"/>
  <c r="CR655" i="5"/>
  <c r="CL655" i="5"/>
  <c r="CI655" i="5"/>
  <c r="CE655" i="5"/>
  <c r="CD655" i="5"/>
  <c r="CC655" i="5"/>
  <c r="CB655" i="5"/>
  <c r="CA655" i="5"/>
  <c r="BZ655" i="5"/>
  <c r="BY655" i="5"/>
  <c r="BX655" i="5"/>
  <c r="BT655" i="5"/>
  <c r="BS655" i="5"/>
  <c r="BR655" i="5"/>
  <c r="BQ655" i="5"/>
  <c r="BL655" i="5"/>
  <c r="BM655" i="5"/>
  <c r="BH655" i="5"/>
  <c r="BF655" i="5"/>
  <c r="AX655" i="5"/>
  <c r="AU655" i="5"/>
  <c r="CT655" i="5" s="1"/>
  <c r="AS655" i="5"/>
  <c r="CU655" i="5" s="1"/>
  <c r="AQ655" i="5"/>
  <c r="CS655" i="5" s="1"/>
  <c r="AO655" i="5"/>
  <c r="AM655" i="5"/>
  <c r="AK655" i="5"/>
  <c r="AI655" i="5"/>
  <c r="CQ655" i="5" s="1"/>
  <c r="AG655" i="5"/>
  <c r="CK655" i="5" s="1"/>
  <c r="AA656" i="2"/>
  <c r="Z656" i="2"/>
  <c r="X656" i="2"/>
  <c r="W656" i="2"/>
  <c r="P656" i="2"/>
  <c r="AD655" i="5"/>
  <c r="BV655" i="5" s="1"/>
  <c r="AC655" i="5"/>
  <c r="AB655" i="5"/>
  <c r="AA655" i="5"/>
  <c r="Z655" i="5"/>
  <c r="BE655" i="5" s="1"/>
  <c r="BJ655" i="5" s="1"/>
  <c r="BN655" i="5" s="1"/>
  <c r="AK418" i="7"/>
  <c r="AH418" i="7"/>
  <c r="J418" i="7"/>
  <c r="B418" i="7" s="1"/>
  <c r="AL418" i="7" s="1"/>
  <c r="Y459" i="6"/>
  <c r="V459" i="6"/>
  <c r="U459" i="6"/>
  <c r="CR654" i="5"/>
  <c r="CL654" i="5"/>
  <c r="CI654" i="5"/>
  <c r="CE654" i="5"/>
  <c r="CD654" i="5"/>
  <c r="CC654" i="5"/>
  <c r="CB654" i="5"/>
  <c r="CA654" i="5"/>
  <c r="BZ654" i="5"/>
  <c r="BY654" i="5"/>
  <c r="BX654" i="5"/>
  <c r="BT654" i="5"/>
  <c r="BS654" i="5"/>
  <c r="BR654" i="5"/>
  <c r="BQ654" i="5"/>
  <c r="BL654" i="5"/>
  <c r="BM654" i="5"/>
  <c r="BH654" i="5"/>
  <c r="BF654" i="5"/>
  <c r="AX654" i="5"/>
  <c r="AU654" i="5"/>
  <c r="CT654" i="5" s="1"/>
  <c r="AS654" i="5"/>
  <c r="CU654" i="5" s="1"/>
  <c r="AQ654" i="5"/>
  <c r="CS654" i="5" s="1"/>
  <c r="AO654" i="5"/>
  <c r="AM654" i="5"/>
  <c r="AK654" i="5"/>
  <c r="AI654" i="5"/>
  <c r="CQ654" i="5" s="1"/>
  <c r="AG654" i="5"/>
  <c r="CK654" i="5" s="1"/>
  <c r="AI418" i="7" l="1"/>
  <c r="AI422" i="7"/>
  <c r="AI421" i="7"/>
  <c r="AI419" i="7"/>
  <c r="AI423" i="7"/>
  <c r="AI420" i="7"/>
  <c r="BK659" i="5"/>
  <c r="BK655" i="5"/>
  <c r="BK657" i="5"/>
  <c r="BK654" i="5"/>
  <c r="BK656" i="5"/>
  <c r="BK658" i="5"/>
  <c r="BK660" i="5"/>
  <c r="CP660" i="5"/>
  <c r="CQ660" i="5"/>
  <c r="BV659" i="5"/>
  <c r="BE660" i="5"/>
  <c r="BJ660" i="5" s="1"/>
  <c r="BN660" i="5" s="1"/>
  <c r="CM659" i="5"/>
  <c r="CO659" i="5"/>
  <c r="BV660" i="5"/>
  <c r="CO660" i="5"/>
  <c r="CN659" i="5"/>
  <c r="CP659" i="5"/>
  <c r="BE656" i="5"/>
  <c r="BJ656" i="5" s="1"/>
  <c r="BN656" i="5" s="1"/>
  <c r="CM658" i="5"/>
  <c r="BV657" i="5"/>
  <c r="CN658" i="5"/>
  <c r="CM657" i="5"/>
  <c r="BV658" i="5"/>
  <c r="CP658" i="5"/>
  <c r="CP657" i="5"/>
  <c r="CM655" i="5"/>
  <c r="CJ658" i="5"/>
  <c r="CJ656" i="5"/>
  <c r="CN657" i="5"/>
  <c r="CO656" i="5"/>
  <c r="CQ656" i="5"/>
  <c r="CJ657" i="5"/>
  <c r="CO655" i="5"/>
  <c r="CN656" i="5"/>
  <c r="CN655" i="5"/>
  <c r="CP655" i="5"/>
  <c r="CJ655" i="5"/>
  <c r="CM654" i="5"/>
  <c r="AA655" i="2"/>
  <c r="Z655" i="2"/>
  <c r="X655" i="2"/>
  <c r="W655" i="2"/>
  <c r="P655" i="2"/>
  <c r="AD654" i="5"/>
  <c r="AC654" i="5"/>
  <c r="AB654" i="5"/>
  <c r="AA654" i="5"/>
  <c r="Z654" i="5"/>
  <c r="AK417" i="7"/>
  <c r="AH417" i="7"/>
  <c r="J417" i="7"/>
  <c r="B417" i="7" s="1"/>
  <c r="AL417" i="7" s="1"/>
  <c r="Y458" i="6"/>
  <c r="V458" i="6"/>
  <c r="U458" i="6"/>
  <c r="CR653" i="5"/>
  <c r="CL653" i="5"/>
  <c r="CI653" i="5"/>
  <c r="CE653" i="5"/>
  <c r="CD653" i="5"/>
  <c r="CC653" i="5"/>
  <c r="CB653" i="5"/>
  <c r="CA653" i="5"/>
  <c r="BZ653" i="5"/>
  <c r="BY653" i="5"/>
  <c r="BX653" i="5"/>
  <c r="BT653" i="5"/>
  <c r="BS653" i="5"/>
  <c r="BR653" i="5"/>
  <c r="BQ653" i="5"/>
  <c r="BL653" i="5"/>
  <c r="BM653" i="5"/>
  <c r="BH653" i="5"/>
  <c r="BF653" i="5"/>
  <c r="AX653" i="5"/>
  <c r="AU653" i="5"/>
  <c r="CT653" i="5" s="1"/>
  <c r="AS653" i="5"/>
  <c r="CU653" i="5" s="1"/>
  <c r="AQ653" i="5"/>
  <c r="CS653" i="5" s="1"/>
  <c r="AO653" i="5"/>
  <c r="AM653" i="5"/>
  <c r="AK653" i="5"/>
  <c r="AI653" i="5"/>
  <c r="CQ653" i="5" s="1"/>
  <c r="AG653" i="5"/>
  <c r="CK653" i="5" s="1"/>
  <c r="AA654" i="2"/>
  <c r="Z654" i="2"/>
  <c r="X654" i="2"/>
  <c r="W654" i="2"/>
  <c r="P654" i="2"/>
  <c r="AD653" i="5"/>
  <c r="CO653" i="5" s="1"/>
  <c r="AC653" i="5"/>
  <c r="AB653" i="5"/>
  <c r="AA653" i="5"/>
  <c r="Z653" i="5"/>
  <c r="BE653" i="5" s="1"/>
  <c r="BJ653" i="5" s="1"/>
  <c r="BN653" i="5" s="1"/>
  <c r="AK416" i="7"/>
  <c r="AH416" i="7"/>
  <c r="J416" i="7"/>
  <c r="B416" i="7" s="1"/>
  <c r="AL416" i="7" s="1"/>
  <c r="Y457" i="6"/>
  <c r="V457" i="6"/>
  <c r="U457" i="6"/>
  <c r="CR652" i="5"/>
  <c r="CL652" i="5"/>
  <c r="CI652" i="5"/>
  <c r="CE652" i="5"/>
  <c r="CD652" i="5"/>
  <c r="CC652" i="5"/>
  <c r="CB652" i="5"/>
  <c r="CA652" i="5"/>
  <c r="BZ652" i="5"/>
  <c r="BY652" i="5"/>
  <c r="BX652" i="5"/>
  <c r="BT652" i="5"/>
  <c r="BS652" i="5"/>
  <c r="BR652" i="5"/>
  <c r="BQ652" i="5"/>
  <c r="BL652" i="5"/>
  <c r="BM652" i="5"/>
  <c r="BH652" i="5"/>
  <c r="BF652" i="5"/>
  <c r="AX652" i="5"/>
  <c r="AU652" i="5"/>
  <c r="CT652" i="5" s="1"/>
  <c r="AS652" i="5"/>
  <c r="CU652" i="5" s="1"/>
  <c r="AQ652" i="5"/>
  <c r="CS652" i="5" s="1"/>
  <c r="AO652" i="5"/>
  <c r="AM652" i="5"/>
  <c r="AK652" i="5"/>
  <c r="AI652" i="5"/>
  <c r="CM652" i="5" s="1"/>
  <c r="AG652" i="5"/>
  <c r="CK652" i="5" s="1"/>
  <c r="AA653" i="2"/>
  <c r="Z653" i="2"/>
  <c r="X653" i="2"/>
  <c r="W653" i="2"/>
  <c r="P653" i="2"/>
  <c r="AD652" i="5"/>
  <c r="CJ652" i="5" s="1"/>
  <c r="AC652" i="5"/>
  <c r="AB652" i="5"/>
  <c r="AA652" i="5"/>
  <c r="Z652" i="5"/>
  <c r="BE652" i="5" s="1"/>
  <c r="BJ652" i="5" s="1"/>
  <c r="BN652" i="5" s="1"/>
  <c r="AK415" i="7"/>
  <c r="AH415" i="7"/>
  <c r="J415" i="7"/>
  <c r="B415" i="7" s="1"/>
  <c r="AL415" i="7" s="1"/>
  <c r="Y456" i="6"/>
  <c r="V456" i="6"/>
  <c r="U456" i="6"/>
  <c r="CR651" i="5"/>
  <c r="CL651" i="5"/>
  <c r="CI651" i="5"/>
  <c r="CE651" i="5"/>
  <c r="CD651" i="5"/>
  <c r="CC651" i="5"/>
  <c r="CB651" i="5"/>
  <c r="CA651" i="5"/>
  <c r="BZ651" i="5"/>
  <c r="BY651" i="5"/>
  <c r="BX651" i="5"/>
  <c r="BT651" i="5"/>
  <c r="BS651" i="5"/>
  <c r="BR651" i="5"/>
  <c r="BQ651" i="5"/>
  <c r="BL651" i="5"/>
  <c r="BM651" i="5"/>
  <c r="BH651" i="5"/>
  <c r="BF651" i="5"/>
  <c r="AX651" i="5"/>
  <c r="AU651" i="5"/>
  <c r="CT651" i="5" s="1"/>
  <c r="AS651" i="5"/>
  <c r="CU651" i="5" s="1"/>
  <c r="AQ651" i="5"/>
  <c r="CS651" i="5" s="1"/>
  <c r="AO651" i="5"/>
  <c r="AM651" i="5"/>
  <c r="AK651" i="5"/>
  <c r="AI651" i="5"/>
  <c r="CM651" i="5" s="1"/>
  <c r="AG651" i="5"/>
  <c r="CK651" i="5" s="1"/>
  <c r="AA652" i="2"/>
  <c r="Z652" i="2"/>
  <c r="X652" i="2"/>
  <c r="W652" i="2"/>
  <c r="P652" i="2"/>
  <c r="AD651" i="5"/>
  <c r="CJ651" i="5" s="1"/>
  <c r="AC651" i="5"/>
  <c r="AB651" i="5"/>
  <c r="AA651" i="5"/>
  <c r="Z651" i="5"/>
  <c r="CP651" i="5" s="1"/>
  <c r="AK414" i="7"/>
  <c r="AH414" i="7"/>
  <c r="J414" i="7"/>
  <c r="B414" i="7" s="1"/>
  <c r="AL414" i="7" s="1"/>
  <c r="Y455" i="6"/>
  <c r="V455" i="6"/>
  <c r="U455" i="6"/>
  <c r="CR650" i="5"/>
  <c r="CL650" i="5"/>
  <c r="CI650" i="5"/>
  <c r="CE650" i="5"/>
  <c r="CD650" i="5"/>
  <c r="CC650" i="5"/>
  <c r="CB650" i="5"/>
  <c r="CA650" i="5"/>
  <c r="BZ650" i="5"/>
  <c r="BY650" i="5"/>
  <c r="BX650" i="5"/>
  <c r="BT650" i="5"/>
  <c r="BS650" i="5"/>
  <c r="BR650" i="5"/>
  <c r="BQ650" i="5"/>
  <c r="BL650" i="5"/>
  <c r="BM650" i="5"/>
  <c r="BH650" i="5"/>
  <c r="BF650" i="5"/>
  <c r="AX650" i="5"/>
  <c r="AU650" i="5"/>
  <c r="CT650" i="5" s="1"/>
  <c r="AS650" i="5"/>
  <c r="CU650" i="5" s="1"/>
  <c r="AQ650" i="5"/>
  <c r="CS650" i="5" s="1"/>
  <c r="AO650" i="5"/>
  <c r="AM650" i="5"/>
  <c r="AK650" i="5"/>
  <c r="AI650" i="5"/>
  <c r="CQ650" i="5" s="1"/>
  <c r="AG650" i="5"/>
  <c r="CK650" i="5" s="1"/>
  <c r="AA651" i="2"/>
  <c r="Z651" i="2"/>
  <c r="X651" i="2"/>
  <c r="W651" i="2"/>
  <c r="P651" i="2"/>
  <c r="AD650" i="5"/>
  <c r="CO650" i="5" s="1"/>
  <c r="AC650" i="5"/>
  <c r="AB650" i="5"/>
  <c r="AA650" i="5"/>
  <c r="Z650" i="5"/>
  <c r="BE650" i="5" s="1"/>
  <c r="BJ650" i="5" s="1"/>
  <c r="BN650" i="5" s="1"/>
  <c r="J413" i="7"/>
  <c r="B413" i="7" s="1"/>
  <c r="AL413" i="7" s="1"/>
  <c r="AK413" i="7"/>
  <c r="AH413" i="7"/>
  <c r="Y454" i="6"/>
  <c r="V454" i="6"/>
  <c r="U454" i="6"/>
  <c r="CR649" i="5"/>
  <c r="CL649" i="5"/>
  <c r="CI649" i="5"/>
  <c r="CE649" i="5"/>
  <c r="CD649" i="5"/>
  <c r="CC649" i="5"/>
  <c r="CB649" i="5"/>
  <c r="CA649" i="5"/>
  <c r="BZ649" i="5"/>
  <c r="BY649" i="5"/>
  <c r="BX649" i="5"/>
  <c r="BT649" i="5"/>
  <c r="BS649" i="5"/>
  <c r="BR649" i="5"/>
  <c r="BQ649" i="5"/>
  <c r="BL649" i="5"/>
  <c r="BM649" i="5"/>
  <c r="BH649" i="5"/>
  <c r="BF649" i="5"/>
  <c r="AX649" i="5"/>
  <c r="AU649" i="5"/>
  <c r="CT649" i="5" s="1"/>
  <c r="AS649" i="5"/>
  <c r="CU649" i="5" s="1"/>
  <c r="AQ649" i="5"/>
  <c r="CS649" i="5" s="1"/>
  <c r="AO649" i="5"/>
  <c r="AM649" i="5"/>
  <c r="AK649" i="5"/>
  <c r="AI649" i="5"/>
  <c r="CQ649" i="5" s="1"/>
  <c r="AG649" i="5"/>
  <c r="CK649" i="5" s="1"/>
  <c r="P650" i="2"/>
  <c r="AA650" i="2"/>
  <c r="Z650" i="2"/>
  <c r="X650" i="2"/>
  <c r="W650" i="2"/>
  <c r="AD649" i="5"/>
  <c r="CJ649" i="5" s="1"/>
  <c r="AC649" i="5"/>
  <c r="AB649" i="5"/>
  <c r="AA649" i="5"/>
  <c r="Z649" i="5"/>
  <c r="CP649" i="5" s="1"/>
  <c r="AK412" i="7"/>
  <c r="AH412" i="7"/>
  <c r="J412" i="7"/>
  <c r="B412" i="7" s="1"/>
  <c r="Y453" i="6"/>
  <c r="V453" i="6"/>
  <c r="U453" i="6"/>
  <c r="CR648" i="5"/>
  <c r="CL648" i="5"/>
  <c r="CI648" i="5"/>
  <c r="CE648" i="5"/>
  <c r="CD648" i="5"/>
  <c r="CC648" i="5"/>
  <c r="CB648" i="5"/>
  <c r="CA648" i="5"/>
  <c r="BZ648" i="5"/>
  <c r="BY648" i="5"/>
  <c r="BX648" i="5"/>
  <c r="BT648" i="5"/>
  <c r="BS648" i="5"/>
  <c r="BR648" i="5"/>
  <c r="BQ648" i="5"/>
  <c r="BL648" i="5"/>
  <c r="BM648" i="5"/>
  <c r="BH648" i="5"/>
  <c r="BF648" i="5"/>
  <c r="AX648" i="5"/>
  <c r="AU648" i="5"/>
  <c r="CT648" i="5" s="1"/>
  <c r="AS648" i="5"/>
  <c r="CU648" i="5" s="1"/>
  <c r="AA649" i="2"/>
  <c r="Z649" i="2"/>
  <c r="X649" i="2"/>
  <c r="W649" i="2"/>
  <c r="P649" i="2"/>
  <c r="AQ648" i="5"/>
  <c r="CS648" i="5" s="1"/>
  <c r="AO648" i="5"/>
  <c r="AM648" i="5"/>
  <c r="AK648" i="5"/>
  <c r="AI648" i="5"/>
  <c r="CQ648" i="5" s="1"/>
  <c r="AG648" i="5"/>
  <c r="CK648" i="5" s="1"/>
  <c r="AD648" i="5"/>
  <c r="CJ648" i="5" s="1"/>
  <c r="AC648" i="5"/>
  <c r="AB648" i="5"/>
  <c r="AA648" i="5"/>
  <c r="Z648" i="5"/>
  <c r="BE648" i="5" s="1"/>
  <c r="BJ648" i="5" s="1"/>
  <c r="BN648" i="5" s="1"/>
  <c r="AI415" i="7" l="1"/>
  <c r="AI417" i="7"/>
  <c r="AI413" i="7"/>
  <c r="AI414" i="7"/>
  <c r="AI416" i="7"/>
  <c r="BK651" i="5"/>
  <c r="BK653" i="5"/>
  <c r="BK649" i="5"/>
  <c r="BK648" i="5"/>
  <c r="BK650" i="5"/>
  <c r="BK652" i="5"/>
  <c r="CN653" i="5"/>
  <c r="BV650" i="5"/>
  <c r="CM653" i="5"/>
  <c r="CJ654" i="5"/>
  <c r="BV654" i="5"/>
  <c r="CO654" i="5"/>
  <c r="CP654" i="5"/>
  <c r="CN654" i="5"/>
  <c r="BE654" i="5"/>
  <c r="BJ654" i="5" s="1"/>
  <c r="BN654" i="5" s="1"/>
  <c r="BV653" i="5"/>
  <c r="BV652" i="5"/>
  <c r="CP653" i="5"/>
  <c r="CJ653" i="5"/>
  <c r="CN652" i="5"/>
  <c r="CO652" i="5"/>
  <c r="CP652" i="5"/>
  <c r="CQ652" i="5"/>
  <c r="BE651" i="5"/>
  <c r="BJ651" i="5" s="1"/>
  <c r="BN651" i="5" s="1"/>
  <c r="CJ650" i="5"/>
  <c r="CM650" i="5"/>
  <c r="CN651" i="5"/>
  <c r="CN650" i="5"/>
  <c r="BV651" i="5"/>
  <c r="CO651" i="5"/>
  <c r="CM649" i="5"/>
  <c r="CP650" i="5"/>
  <c r="CQ651" i="5"/>
  <c r="CN649" i="5"/>
  <c r="CM648" i="5"/>
  <c r="BE649" i="5"/>
  <c r="BJ649" i="5" s="1"/>
  <c r="BN649" i="5" s="1"/>
  <c r="BV649" i="5"/>
  <c r="CO649" i="5"/>
  <c r="AL412" i="7"/>
  <c r="AI412" i="7" s="1"/>
  <c r="CN648" i="5"/>
  <c r="BV648" i="5"/>
  <c r="CO648" i="5"/>
  <c r="CP648" i="5"/>
  <c r="AK411" i="7"/>
  <c r="AH411" i="7"/>
  <c r="J411" i="7"/>
  <c r="B411" i="7" s="1"/>
  <c r="AL411" i="7" s="1"/>
  <c r="Y452" i="6"/>
  <c r="V452" i="6"/>
  <c r="U452" i="6"/>
  <c r="CR647" i="5"/>
  <c r="CL647" i="5"/>
  <c r="CI647" i="5"/>
  <c r="CE647" i="5"/>
  <c r="CD647" i="5"/>
  <c r="CC647" i="5"/>
  <c r="CB647" i="5"/>
  <c r="CA647" i="5"/>
  <c r="BZ647" i="5"/>
  <c r="BY647" i="5"/>
  <c r="BX647" i="5"/>
  <c r="BT647" i="5"/>
  <c r="BS647" i="5"/>
  <c r="BR647" i="5"/>
  <c r="BQ647" i="5"/>
  <c r="BL647" i="5"/>
  <c r="BM647" i="5"/>
  <c r="BH647" i="5"/>
  <c r="BF647" i="5"/>
  <c r="AX647" i="5"/>
  <c r="AU647" i="5"/>
  <c r="CT647" i="5" s="1"/>
  <c r="AS647" i="5"/>
  <c r="CU647" i="5" s="1"/>
  <c r="AQ647" i="5"/>
  <c r="CS647" i="5" s="1"/>
  <c r="AO647" i="5"/>
  <c r="AM647" i="5"/>
  <c r="AK647" i="5"/>
  <c r="AI647" i="5"/>
  <c r="CQ647" i="5" s="1"/>
  <c r="AG647" i="5"/>
  <c r="CK647" i="5" s="1"/>
  <c r="AA648" i="2"/>
  <c r="Z648" i="2"/>
  <c r="X648" i="2"/>
  <c r="W648" i="2"/>
  <c r="P648" i="2"/>
  <c r="AD647" i="5"/>
  <c r="CJ647" i="5" s="1"/>
  <c r="AC647" i="5"/>
  <c r="AB647" i="5"/>
  <c r="AA647" i="5"/>
  <c r="Z647" i="5"/>
  <c r="CP647" i="5" s="1"/>
  <c r="AK410" i="7"/>
  <c r="AH410" i="7"/>
  <c r="J410" i="7"/>
  <c r="B410" i="7" s="1"/>
  <c r="AL410" i="7" s="1"/>
  <c r="Y451" i="6"/>
  <c r="V451" i="6"/>
  <c r="U451" i="6"/>
  <c r="CR646" i="5"/>
  <c r="CL646" i="5"/>
  <c r="CI646" i="5"/>
  <c r="CE646" i="5"/>
  <c r="CD646" i="5"/>
  <c r="CC646" i="5"/>
  <c r="CB646" i="5"/>
  <c r="CA646" i="5"/>
  <c r="BZ646" i="5"/>
  <c r="BY646" i="5"/>
  <c r="BX646" i="5"/>
  <c r="BT646" i="5"/>
  <c r="BS646" i="5"/>
  <c r="BR646" i="5"/>
  <c r="BQ646" i="5"/>
  <c r="BL646" i="5"/>
  <c r="BM646" i="5"/>
  <c r="BH646" i="5"/>
  <c r="BF646" i="5"/>
  <c r="AX646" i="5"/>
  <c r="AU646" i="5"/>
  <c r="CT646" i="5" s="1"/>
  <c r="AS646" i="5"/>
  <c r="CU646" i="5" s="1"/>
  <c r="AQ646" i="5"/>
  <c r="CS646" i="5" s="1"/>
  <c r="AO646" i="5"/>
  <c r="AM646" i="5"/>
  <c r="AK646" i="5"/>
  <c r="AI646" i="5"/>
  <c r="CM646" i="5" s="1"/>
  <c r="AG646" i="5"/>
  <c r="CK646" i="5" s="1"/>
  <c r="AA647" i="2"/>
  <c r="Z647" i="2"/>
  <c r="X647" i="2"/>
  <c r="W647" i="2"/>
  <c r="P647" i="2"/>
  <c r="AD646" i="5"/>
  <c r="CJ646" i="5" s="1"/>
  <c r="AC646" i="5"/>
  <c r="AB646" i="5"/>
  <c r="AA646" i="5"/>
  <c r="Z646" i="5"/>
  <c r="BE646" i="5" s="1"/>
  <c r="BJ646" i="5" s="1"/>
  <c r="BN646" i="5" s="1"/>
  <c r="J409" i="7"/>
  <c r="B409" i="7" s="1"/>
  <c r="AL409" i="7" s="1"/>
  <c r="AK409" i="7"/>
  <c r="AH409" i="7"/>
  <c r="Y450" i="6"/>
  <c r="V450" i="6"/>
  <c r="U450" i="6"/>
  <c r="P646" i="2"/>
  <c r="AA646" i="2"/>
  <c r="Z646" i="2"/>
  <c r="X646" i="2"/>
  <c r="W646" i="2"/>
  <c r="AU645" i="5"/>
  <c r="CT645" i="5" s="1"/>
  <c r="AS645" i="5"/>
  <c r="CU645" i="5" s="1"/>
  <c r="AQ645" i="5"/>
  <c r="CS645" i="5" s="1"/>
  <c r="AO645" i="5"/>
  <c r="AM645" i="5"/>
  <c r="AK645" i="5"/>
  <c r="AI645" i="5"/>
  <c r="CQ645" i="5" s="1"/>
  <c r="AG645" i="5"/>
  <c r="CK645" i="5" s="1"/>
  <c r="CR645" i="5"/>
  <c r="CL645" i="5"/>
  <c r="CI645" i="5"/>
  <c r="CE645" i="5"/>
  <c r="CD645" i="5"/>
  <c r="CC645" i="5"/>
  <c r="CB645" i="5"/>
  <c r="CA645" i="5"/>
  <c r="BZ645" i="5"/>
  <c r="BY645" i="5"/>
  <c r="BX645" i="5"/>
  <c r="BT645" i="5"/>
  <c r="BS645" i="5"/>
  <c r="BR645" i="5"/>
  <c r="BQ645" i="5"/>
  <c r="BL645" i="5"/>
  <c r="BM645" i="5"/>
  <c r="BH645" i="5"/>
  <c r="BF645" i="5"/>
  <c r="AX645" i="5"/>
  <c r="AD645" i="5"/>
  <c r="AC645" i="5"/>
  <c r="AB645" i="5"/>
  <c r="AA645" i="5"/>
  <c r="Z645" i="5"/>
  <c r="BE645" i="5" s="1"/>
  <c r="BJ645" i="5" s="1"/>
  <c r="BN645" i="5" s="1"/>
  <c r="AK408" i="7"/>
  <c r="AH408" i="7"/>
  <c r="J408" i="7"/>
  <c r="B408" i="7" s="1"/>
  <c r="AL408" i="7" s="1"/>
  <c r="Y449" i="6"/>
  <c r="V449" i="6"/>
  <c r="U449" i="6"/>
  <c r="CR644" i="5"/>
  <c r="CL644" i="5"/>
  <c r="CI644" i="5"/>
  <c r="CE644" i="5"/>
  <c r="CD644" i="5"/>
  <c r="CC644" i="5"/>
  <c r="CB644" i="5"/>
  <c r="CA644" i="5"/>
  <c r="BZ644" i="5"/>
  <c r="BY644" i="5"/>
  <c r="BX644" i="5"/>
  <c r="BT644" i="5"/>
  <c r="BS644" i="5"/>
  <c r="BR644" i="5"/>
  <c r="BQ644" i="5"/>
  <c r="BL644" i="5"/>
  <c r="BM644" i="5"/>
  <c r="BH644" i="5"/>
  <c r="BF644" i="5"/>
  <c r="AX644" i="5"/>
  <c r="AU644" i="5"/>
  <c r="CT644" i="5" s="1"/>
  <c r="AS644" i="5"/>
  <c r="CU644" i="5" s="1"/>
  <c r="AQ644" i="5"/>
  <c r="CS644" i="5" s="1"/>
  <c r="AO644" i="5"/>
  <c r="AM644" i="5"/>
  <c r="AK644" i="5"/>
  <c r="AI644" i="5"/>
  <c r="CQ644" i="5" s="1"/>
  <c r="AG644" i="5"/>
  <c r="CK644" i="5" s="1"/>
  <c r="AA645" i="2"/>
  <c r="Z645" i="2"/>
  <c r="X645" i="2"/>
  <c r="W645" i="2"/>
  <c r="P645" i="2"/>
  <c r="AD644" i="5"/>
  <c r="CJ644" i="5" s="1"/>
  <c r="AC644" i="5"/>
  <c r="AB644" i="5"/>
  <c r="AA644" i="5"/>
  <c r="Z644" i="5"/>
  <c r="BE644" i="5" s="1"/>
  <c r="BJ644" i="5" s="1"/>
  <c r="BN644" i="5" s="1"/>
  <c r="AK407" i="7"/>
  <c r="AH407" i="7"/>
  <c r="J407" i="7"/>
  <c r="B407" i="7" s="1"/>
  <c r="AL407" i="7" s="1"/>
  <c r="Y448" i="6"/>
  <c r="V448" i="6"/>
  <c r="U448" i="6"/>
  <c r="CR643" i="5"/>
  <c r="CL643" i="5"/>
  <c r="CI643" i="5"/>
  <c r="CE643" i="5"/>
  <c r="CD643" i="5"/>
  <c r="CC643" i="5"/>
  <c r="CB643" i="5"/>
  <c r="CA643" i="5"/>
  <c r="BZ643" i="5"/>
  <c r="BY643" i="5"/>
  <c r="BX643" i="5"/>
  <c r="BT643" i="5"/>
  <c r="BS643" i="5"/>
  <c r="BR643" i="5"/>
  <c r="BQ643" i="5"/>
  <c r="BL643" i="5"/>
  <c r="BM643" i="5"/>
  <c r="BH643" i="5"/>
  <c r="BF643" i="5"/>
  <c r="AX643" i="5"/>
  <c r="AU643" i="5"/>
  <c r="CT643" i="5" s="1"/>
  <c r="AS643" i="5"/>
  <c r="CU643" i="5" s="1"/>
  <c r="AQ643" i="5"/>
  <c r="CS643" i="5" s="1"/>
  <c r="AO643" i="5"/>
  <c r="AM643" i="5"/>
  <c r="AK643" i="5"/>
  <c r="AI643" i="5"/>
  <c r="CM643" i="5" s="1"/>
  <c r="AG643" i="5"/>
  <c r="CK643" i="5" s="1"/>
  <c r="AA644" i="2"/>
  <c r="Z644" i="2"/>
  <c r="X644" i="2"/>
  <c r="W644" i="2"/>
  <c r="P644" i="2"/>
  <c r="AD643" i="5"/>
  <c r="CJ643" i="5" s="1"/>
  <c r="AC643" i="5"/>
  <c r="AB643" i="5"/>
  <c r="AA643" i="5"/>
  <c r="Z643" i="5"/>
  <c r="CN643" i="5" s="1"/>
  <c r="AK406" i="7"/>
  <c r="AH406" i="7"/>
  <c r="J406" i="7"/>
  <c r="B406" i="7" s="1"/>
  <c r="AL406" i="7" s="1"/>
  <c r="Y447" i="6"/>
  <c r="V447" i="6"/>
  <c r="U447" i="6"/>
  <c r="CR642" i="5"/>
  <c r="CL642" i="5"/>
  <c r="CI642" i="5"/>
  <c r="CE642" i="5"/>
  <c r="CD642" i="5"/>
  <c r="CC642" i="5"/>
  <c r="CB642" i="5"/>
  <c r="CA642" i="5"/>
  <c r="BZ642" i="5"/>
  <c r="BY642" i="5"/>
  <c r="BX642" i="5"/>
  <c r="BT642" i="5"/>
  <c r="BS642" i="5"/>
  <c r="BR642" i="5"/>
  <c r="BQ642" i="5"/>
  <c r="BL642" i="5"/>
  <c r="BM642" i="5"/>
  <c r="BH642" i="5"/>
  <c r="BF642" i="5"/>
  <c r="AX642" i="5"/>
  <c r="AA643" i="2"/>
  <c r="Z643" i="2"/>
  <c r="X643" i="2"/>
  <c r="W643" i="2"/>
  <c r="P643" i="2"/>
  <c r="AU642" i="5"/>
  <c r="CT642" i="5" s="1"/>
  <c r="AS642" i="5"/>
  <c r="CU642" i="5" s="1"/>
  <c r="AQ642" i="5"/>
  <c r="CS642" i="5" s="1"/>
  <c r="AO642" i="5"/>
  <c r="AM642" i="5"/>
  <c r="AG642" i="5"/>
  <c r="CK642" i="5" s="1"/>
  <c r="AK642" i="5"/>
  <c r="AI642" i="5"/>
  <c r="CQ642" i="5" s="1"/>
  <c r="AD642" i="5"/>
  <c r="CO642" i="5" s="1"/>
  <c r="AC642" i="5"/>
  <c r="AB642" i="5"/>
  <c r="AA642" i="5"/>
  <c r="Z642" i="5"/>
  <c r="CN642" i="5" s="1"/>
  <c r="AK405" i="7"/>
  <c r="AH405" i="7"/>
  <c r="J405" i="7"/>
  <c r="B405" i="7" s="1"/>
  <c r="AL405" i="7" s="1"/>
  <c r="Y446" i="6"/>
  <c r="V446" i="6"/>
  <c r="U446" i="6"/>
  <c r="CR641" i="5"/>
  <c r="CL641" i="5"/>
  <c r="CI641" i="5"/>
  <c r="CE641" i="5"/>
  <c r="CD641" i="5"/>
  <c r="CC641" i="5"/>
  <c r="CB641" i="5"/>
  <c r="CA641" i="5"/>
  <c r="BZ641" i="5"/>
  <c r="BY641" i="5"/>
  <c r="BX641" i="5"/>
  <c r="BT641" i="5"/>
  <c r="BS641" i="5"/>
  <c r="BR641" i="5"/>
  <c r="BQ641" i="5"/>
  <c r="BL641" i="5"/>
  <c r="BM641" i="5"/>
  <c r="BH641" i="5"/>
  <c r="BF641" i="5"/>
  <c r="AX641" i="5"/>
  <c r="AU641" i="5"/>
  <c r="CT641" i="5" s="1"/>
  <c r="AS641" i="5"/>
  <c r="CU641" i="5" s="1"/>
  <c r="AQ641" i="5"/>
  <c r="CS641" i="5" s="1"/>
  <c r="AO641" i="5"/>
  <c r="AM641" i="5"/>
  <c r="AK641" i="5"/>
  <c r="AI641" i="5"/>
  <c r="CQ641" i="5" s="1"/>
  <c r="AG641" i="5"/>
  <c r="CK641" i="5" s="1"/>
  <c r="AA642" i="2"/>
  <c r="Z642" i="2"/>
  <c r="X642" i="2"/>
  <c r="W642" i="2"/>
  <c r="P642" i="2"/>
  <c r="AK404" i="7"/>
  <c r="AH404" i="7"/>
  <c r="J404" i="7"/>
  <c r="B404" i="7" s="1"/>
  <c r="AL404" i="7" s="1"/>
  <c r="Y445" i="6"/>
  <c r="V445" i="6"/>
  <c r="U445" i="6"/>
  <c r="AD641" i="5"/>
  <c r="CJ641" i="5" s="1"/>
  <c r="AC641" i="5"/>
  <c r="AB641" i="5"/>
  <c r="AA641" i="5"/>
  <c r="Z641" i="5"/>
  <c r="CP641" i="5" s="1"/>
  <c r="CR640" i="5"/>
  <c r="CL640" i="5"/>
  <c r="CI640" i="5"/>
  <c r="CE640" i="5"/>
  <c r="CD640" i="5"/>
  <c r="CC640" i="5"/>
  <c r="CB640" i="5"/>
  <c r="CA640" i="5"/>
  <c r="BZ640" i="5"/>
  <c r="BY640" i="5"/>
  <c r="BX640" i="5"/>
  <c r="BT640" i="5"/>
  <c r="BS640" i="5"/>
  <c r="BR640" i="5"/>
  <c r="BQ640" i="5"/>
  <c r="BL640" i="5"/>
  <c r="BM640" i="5"/>
  <c r="BH640" i="5"/>
  <c r="BF640" i="5"/>
  <c r="AX640" i="5"/>
  <c r="AU640" i="5"/>
  <c r="CT640" i="5" s="1"/>
  <c r="AS640" i="5"/>
  <c r="CU640" i="5" s="1"/>
  <c r="AQ640" i="5"/>
  <c r="CS640" i="5" s="1"/>
  <c r="AO640" i="5"/>
  <c r="AM640" i="5"/>
  <c r="AK640" i="5"/>
  <c r="AI640" i="5"/>
  <c r="CQ640" i="5" s="1"/>
  <c r="AG640" i="5"/>
  <c r="CK640" i="5" s="1"/>
  <c r="AA641" i="2"/>
  <c r="Z641" i="2"/>
  <c r="X641" i="2"/>
  <c r="W641" i="2"/>
  <c r="P641" i="2"/>
  <c r="AD640" i="5"/>
  <c r="CJ640" i="5" s="1"/>
  <c r="AC640" i="5"/>
  <c r="AB640" i="5"/>
  <c r="AA640" i="5"/>
  <c r="Z640" i="5"/>
  <c r="CP640" i="5" s="1"/>
  <c r="AK403" i="7"/>
  <c r="AH403" i="7"/>
  <c r="J403" i="7"/>
  <c r="B403" i="7" s="1"/>
  <c r="AL403" i="7" s="1"/>
  <c r="Y444" i="6"/>
  <c r="V444" i="6"/>
  <c r="U444" i="6"/>
  <c r="CR639" i="5"/>
  <c r="CL639" i="5"/>
  <c r="CI639" i="5"/>
  <c r="CE639" i="5"/>
  <c r="CD639" i="5"/>
  <c r="CC639" i="5"/>
  <c r="CB639" i="5"/>
  <c r="CA639" i="5"/>
  <c r="BZ639" i="5"/>
  <c r="BY639" i="5"/>
  <c r="BX639" i="5"/>
  <c r="BT639" i="5"/>
  <c r="BS639" i="5"/>
  <c r="BR639" i="5"/>
  <c r="BQ639" i="5"/>
  <c r="BL639" i="5"/>
  <c r="BM639" i="5"/>
  <c r="BH639" i="5"/>
  <c r="BF639" i="5"/>
  <c r="AX639" i="5"/>
  <c r="AU639" i="5"/>
  <c r="CT639" i="5" s="1"/>
  <c r="AS639" i="5"/>
  <c r="CU639" i="5" s="1"/>
  <c r="AQ639" i="5"/>
  <c r="CS639" i="5" s="1"/>
  <c r="AO639" i="5"/>
  <c r="AM639" i="5"/>
  <c r="AK639" i="5"/>
  <c r="AI639" i="5"/>
  <c r="CQ639" i="5" s="1"/>
  <c r="AG639" i="5"/>
  <c r="CK639" i="5" s="1"/>
  <c r="AA640" i="2"/>
  <c r="Z640" i="2"/>
  <c r="X640" i="2"/>
  <c r="W640" i="2"/>
  <c r="P640" i="2"/>
  <c r="AD639" i="5"/>
  <c r="CJ639" i="5" s="1"/>
  <c r="AC639" i="5"/>
  <c r="AB639" i="5"/>
  <c r="AA639" i="5"/>
  <c r="Z639" i="5"/>
  <c r="CP639" i="5" s="1"/>
  <c r="AK402" i="7"/>
  <c r="AH402" i="7"/>
  <c r="J402" i="7"/>
  <c r="B402" i="7" s="1"/>
  <c r="AL402" i="7" s="1"/>
  <c r="Y443" i="6"/>
  <c r="V443" i="6"/>
  <c r="U443" i="6"/>
  <c r="CR638" i="5"/>
  <c r="CL638" i="5"/>
  <c r="CI638" i="5"/>
  <c r="CE638" i="5"/>
  <c r="CD638" i="5"/>
  <c r="CC638" i="5"/>
  <c r="CB638" i="5"/>
  <c r="CA638" i="5"/>
  <c r="BZ638" i="5"/>
  <c r="BY638" i="5"/>
  <c r="BX638" i="5"/>
  <c r="BT638" i="5"/>
  <c r="BS638" i="5"/>
  <c r="BR638" i="5"/>
  <c r="BQ638" i="5"/>
  <c r="BL638" i="5"/>
  <c r="BM638" i="5"/>
  <c r="BH638" i="5"/>
  <c r="BF638" i="5"/>
  <c r="AX638" i="5"/>
  <c r="AU638" i="5"/>
  <c r="CT638" i="5" s="1"/>
  <c r="AS638" i="5"/>
  <c r="CU638" i="5" s="1"/>
  <c r="AQ638" i="5"/>
  <c r="CS638" i="5" s="1"/>
  <c r="AO638" i="5"/>
  <c r="AM638" i="5"/>
  <c r="AK638" i="5"/>
  <c r="AI638" i="5"/>
  <c r="CM638" i="5" s="1"/>
  <c r="AG638" i="5"/>
  <c r="CK638" i="5" s="1"/>
  <c r="AA639" i="2"/>
  <c r="Z639" i="2"/>
  <c r="X639" i="2"/>
  <c r="W639" i="2"/>
  <c r="P639" i="2"/>
  <c r="AD638" i="5"/>
  <c r="CJ638" i="5" s="1"/>
  <c r="AC638" i="5"/>
  <c r="AB638" i="5"/>
  <c r="AA638" i="5"/>
  <c r="Z638" i="5"/>
  <c r="CN638" i="5" s="1"/>
  <c r="J401" i="7"/>
  <c r="B401" i="7" s="1"/>
  <c r="AL401" i="7" s="1"/>
  <c r="AK401" i="7"/>
  <c r="AH401" i="7"/>
  <c r="Y442" i="6"/>
  <c r="V442" i="6"/>
  <c r="U442" i="6"/>
  <c r="CR637" i="5"/>
  <c r="CL637" i="5"/>
  <c r="CI637" i="5"/>
  <c r="CE637" i="5"/>
  <c r="CD637" i="5"/>
  <c r="CC637" i="5"/>
  <c r="CB637" i="5"/>
  <c r="CA637" i="5"/>
  <c r="BZ637" i="5"/>
  <c r="BY637" i="5"/>
  <c r="BX637" i="5"/>
  <c r="BT637" i="5"/>
  <c r="BS637" i="5"/>
  <c r="BR637" i="5"/>
  <c r="BQ637" i="5"/>
  <c r="BL637" i="5"/>
  <c r="BM637" i="5"/>
  <c r="BH637" i="5"/>
  <c r="BF637" i="5"/>
  <c r="AX637" i="5"/>
  <c r="AU637" i="5"/>
  <c r="CT637" i="5" s="1"/>
  <c r="AS637" i="5"/>
  <c r="CU637" i="5" s="1"/>
  <c r="AQ637" i="5"/>
  <c r="CS637" i="5" s="1"/>
  <c r="AO637" i="5"/>
  <c r="AM637" i="5"/>
  <c r="AK637" i="5"/>
  <c r="AI637" i="5"/>
  <c r="CQ637" i="5" s="1"/>
  <c r="AG637" i="5"/>
  <c r="CK637" i="5" s="1"/>
  <c r="AA638" i="2"/>
  <c r="Z638" i="2"/>
  <c r="X638" i="2"/>
  <c r="W638" i="2"/>
  <c r="P638" i="2"/>
  <c r="AD637" i="5"/>
  <c r="AC637" i="5"/>
  <c r="AB637" i="5"/>
  <c r="AA637" i="5"/>
  <c r="Z637" i="5"/>
  <c r="BE637" i="5" s="1"/>
  <c r="BJ637" i="5" s="1"/>
  <c r="BN637" i="5" s="1"/>
  <c r="AK400" i="7"/>
  <c r="AH400" i="7"/>
  <c r="J400" i="7"/>
  <c r="B400" i="7" s="1"/>
  <c r="AL400" i="7" s="1"/>
  <c r="Y441" i="6"/>
  <c r="V441" i="6"/>
  <c r="U441" i="6"/>
  <c r="CR636" i="5"/>
  <c r="CL636" i="5"/>
  <c r="CI636" i="5"/>
  <c r="CE636" i="5"/>
  <c r="CD636" i="5"/>
  <c r="CC636" i="5"/>
  <c r="CB636" i="5"/>
  <c r="CA636" i="5"/>
  <c r="BZ636" i="5"/>
  <c r="BY636" i="5"/>
  <c r="BX636" i="5"/>
  <c r="BT636" i="5"/>
  <c r="BS636" i="5"/>
  <c r="BR636" i="5"/>
  <c r="BQ636" i="5"/>
  <c r="BL636" i="5"/>
  <c r="BM636" i="5"/>
  <c r="BH636" i="5"/>
  <c r="BF636" i="5"/>
  <c r="AX636" i="5"/>
  <c r="AU636" i="5"/>
  <c r="CT636" i="5" s="1"/>
  <c r="AS636" i="5"/>
  <c r="CU636" i="5" s="1"/>
  <c r="AQ636" i="5"/>
  <c r="CS636" i="5" s="1"/>
  <c r="AO636" i="5"/>
  <c r="AM636" i="5"/>
  <c r="AK636" i="5"/>
  <c r="AI636" i="5"/>
  <c r="CQ636" i="5" s="1"/>
  <c r="AG636" i="5"/>
  <c r="CK636" i="5" s="1"/>
  <c r="AA637" i="2"/>
  <c r="Z637" i="2"/>
  <c r="X637" i="2"/>
  <c r="W637" i="2"/>
  <c r="P637" i="2"/>
  <c r="AD636" i="5"/>
  <c r="CJ636" i="5" s="1"/>
  <c r="AC636" i="5"/>
  <c r="AB636" i="5"/>
  <c r="AA636" i="5"/>
  <c r="Z636" i="5"/>
  <c r="BE636" i="5" s="1"/>
  <c r="BJ636" i="5" s="1"/>
  <c r="BN636" i="5" s="1"/>
  <c r="Y440" i="6"/>
  <c r="V440" i="6"/>
  <c r="U440" i="6"/>
  <c r="AK399" i="7"/>
  <c r="AH399" i="7"/>
  <c r="J399" i="7"/>
  <c r="B399" i="7" s="1"/>
  <c r="AL399" i="7" s="1"/>
  <c r="CR635" i="5"/>
  <c r="CL635" i="5"/>
  <c r="CI635" i="5"/>
  <c r="CE635" i="5"/>
  <c r="CD635" i="5"/>
  <c r="CC635" i="5"/>
  <c r="CB635" i="5"/>
  <c r="CA635" i="5"/>
  <c r="BZ635" i="5"/>
  <c r="BY635" i="5"/>
  <c r="BX635" i="5"/>
  <c r="BT635" i="5"/>
  <c r="BS635" i="5"/>
  <c r="BR635" i="5"/>
  <c r="BQ635" i="5"/>
  <c r="BL635" i="5"/>
  <c r="BM635" i="5"/>
  <c r="BH635" i="5"/>
  <c r="BF635" i="5"/>
  <c r="AX635" i="5"/>
  <c r="AU635" i="5"/>
  <c r="CT635" i="5" s="1"/>
  <c r="AS635" i="5"/>
  <c r="CU635" i="5" s="1"/>
  <c r="AQ635" i="5"/>
  <c r="CS635" i="5" s="1"/>
  <c r="AO635" i="5"/>
  <c r="AM635" i="5"/>
  <c r="AK635" i="5"/>
  <c r="AI635" i="5"/>
  <c r="CM635" i="5" s="1"/>
  <c r="AG635" i="5"/>
  <c r="CK635" i="5" s="1"/>
  <c r="AA636" i="2"/>
  <c r="Z636" i="2"/>
  <c r="X636" i="2"/>
  <c r="W636" i="2"/>
  <c r="P636" i="2"/>
  <c r="AD635" i="5"/>
  <c r="CJ635" i="5" s="1"/>
  <c r="AC635" i="5"/>
  <c r="AB635" i="5"/>
  <c r="AA635" i="5"/>
  <c r="Z635" i="5"/>
  <c r="BE635" i="5" s="1"/>
  <c r="BJ635" i="5" s="1"/>
  <c r="BN635" i="5" s="1"/>
  <c r="AK398" i="7"/>
  <c r="AH398" i="7"/>
  <c r="J398" i="7"/>
  <c r="B398" i="7" s="1"/>
  <c r="AL398" i="7" s="1"/>
  <c r="Y439" i="6"/>
  <c r="V439" i="6"/>
  <c r="U439" i="6"/>
  <c r="AI634" i="5"/>
  <c r="CQ634" i="5" s="1"/>
  <c r="AG634" i="5"/>
  <c r="CK634" i="5" s="1"/>
  <c r="AU634" i="5"/>
  <c r="CT634" i="5" s="1"/>
  <c r="AS634" i="5"/>
  <c r="CU634" i="5" s="1"/>
  <c r="AQ634" i="5"/>
  <c r="CS634" i="5" s="1"/>
  <c r="AO634" i="5"/>
  <c r="AM634" i="5"/>
  <c r="AK634" i="5"/>
  <c r="CR634" i="5"/>
  <c r="CL634" i="5"/>
  <c r="CI634" i="5"/>
  <c r="CE634" i="5"/>
  <c r="CD634" i="5"/>
  <c r="CC634" i="5"/>
  <c r="CB634" i="5"/>
  <c r="CA634" i="5"/>
  <c r="BZ634" i="5"/>
  <c r="BY634" i="5"/>
  <c r="BX634" i="5"/>
  <c r="BT634" i="5"/>
  <c r="BS634" i="5"/>
  <c r="BR634" i="5"/>
  <c r="BQ634" i="5"/>
  <c r="BL634" i="5"/>
  <c r="BM634" i="5"/>
  <c r="BH634" i="5"/>
  <c r="BF634" i="5"/>
  <c r="AX634" i="5"/>
  <c r="AA635" i="2"/>
  <c r="Z635" i="2"/>
  <c r="X635" i="2"/>
  <c r="W635" i="2"/>
  <c r="P635" i="2"/>
  <c r="AK397" i="7"/>
  <c r="AH397" i="7"/>
  <c r="J397" i="7"/>
  <c r="B397" i="7" s="1"/>
  <c r="AL397" i="7" s="1"/>
  <c r="Y438" i="6"/>
  <c r="V438" i="6"/>
  <c r="U438" i="6"/>
  <c r="AD634" i="5"/>
  <c r="CJ634" i="5" s="1"/>
  <c r="AC634" i="5"/>
  <c r="AB634" i="5"/>
  <c r="AA634" i="5"/>
  <c r="Z634" i="5"/>
  <c r="BE634" i="5" s="1"/>
  <c r="BJ634" i="5" s="1"/>
  <c r="BN634" i="5" s="1"/>
  <c r="CR633" i="5"/>
  <c r="CL633" i="5"/>
  <c r="CI633" i="5"/>
  <c r="CE633" i="5"/>
  <c r="CD633" i="5"/>
  <c r="CC633" i="5"/>
  <c r="CB633" i="5"/>
  <c r="CA633" i="5"/>
  <c r="BZ633" i="5"/>
  <c r="BY633" i="5"/>
  <c r="BX633" i="5"/>
  <c r="BT633" i="5"/>
  <c r="BS633" i="5"/>
  <c r="BR633" i="5"/>
  <c r="BQ633" i="5"/>
  <c r="BL633" i="5"/>
  <c r="BM633" i="5"/>
  <c r="BH633" i="5"/>
  <c r="BF633" i="5"/>
  <c r="AX633" i="5"/>
  <c r="AU633" i="5"/>
  <c r="CT633" i="5" s="1"/>
  <c r="AS633" i="5"/>
  <c r="CU633" i="5" s="1"/>
  <c r="AQ633" i="5"/>
  <c r="CS633" i="5" s="1"/>
  <c r="AO633" i="5"/>
  <c r="AM633" i="5"/>
  <c r="AK633" i="5"/>
  <c r="AI633" i="5"/>
  <c r="CM633" i="5" s="1"/>
  <c r="AG633" i="5"/>
  <c r="CK633" i="5" s="1"/>
  <c r="AA634" i="2"/>
  <c r="Z634" i="2"/>
  <c r="X634" i="2"/>
  <c r="W634" i="2"/>
  <c r="P634" i="2"/>
  <c r="AD633" i="5"/>
  <c r="CO633" i="5" s="1"/>
  <c r="AC633" i="5"/>
  <c r="AB633" i="5"/>
  <c r="AA633" i="5"/>
  <c r="Z633" i="5"/>
  <c r="BE633" i="5" s="1"/>
  <c r="BJ633" i="5" s="1"/>
  <c r="BN633" i="5" s="1"/>
  <c r="AK396" i="7"/>
  <c r="AH396" i="7"/>
  <c r="J396" i="7"/>
  <c r="B396" i="7" s="1"/>
  <c r="AL396" i="7" s="1"/>
  <c r="Y437" i="6"/>
  <c r="V437" i="6"/>
  <c r="U437" i="6"/>
  <c r="AA633" i="2"/>
  <c r="Z633" i="2"/>
  <c r="X633" i="2"/>
  <c r="W633" i="2"/>
  <c r="CR632" i="5"/>
  <c r="CL632" i="5"/>
  <c r="CI632" i="5"/>
  <c r="CE632" i="5"/>
  <c r="CD632" i="5"/>
  <c r="CC632" i="5"/>
  <c r="CB632" i="5"/>
  <c r="CA632" i="5"/>
  <c r="BZ632" i="5"/>
  <c r="BY632" i="5"/>
  <c r="BX632" i="5"/>
  <c r="BT632" i="5"/>
  <c r="BS632" i="5"/>
  <c r="BR632" i="5"/>
  <c r="BQ632" i="5"/>
  <c r="BL632" i="5"/>
  <c r="BM632" i="5"/>
  <c r="BH632" i="5"/>
  <c r="BF632" i="5"/>
  <c r="AX632" i="5"/>
  <c r="AU632" i="5"/>
  <c r="CT632" i="5" s="1"/>
  <c r="AS632" i="5"/>
  <c r="CU632" i="5" s="1"/>
  <c r="AQ632" i="5"/>
  <c r="CS632" i="5" s="1"/>
  <c r="AO632" i="5"/>
  <c r="AM632" i="5"/>
  <c r="AK632" i="5"/>
  <c r="AI632" i="5"/>
  <c r="CQ632" i="5" s="1"/>
  <c r="AG632" i="5"/>
  <c r="CK632" i="5" s="1"/>
  <c r="AD632" i="5"/>
  <c r="AC632" i="5"/>
  <c r="AB632" i="5"/>
  <c r="AA632" i="5"/>
  <c r="Z632" i="5"/>
  <c r="CP632" i="5" s="1"/>
  <c r="AK395" i="7"/>
  <c r="AH395" i="7"/>
  <c r="J395" i="7"/>
  <c r="B395" i="7" s="1"/>
  <c r="AL395" i="7" s="1"/>
  <c r="Y436" i="6"/>
  <c r="V436" i="6"/>
  <c r="U436" i="6"/>
  <c r="P633" i="2"/>
  <c r="CR631" i="5"/>
  <c r="CL631" i="5"/>
  <c r="CI631" i="5"/>
  <c r="CE631" i="5"/>
  <c r="CD631" i="5"/>
  <c r="CC631" i="5"/>
  <c r="CB631" i="5"/>
  <c r="CA631" i="5"/>
  <c r="BZ631" i="5"/>
  <c r="BY631" i="5"/>
  <c r="BX631" i="5"/>
  <c r="BT631" i="5"/>
  <c r="BS631" i="5"/>
  <c r="BR631" i="5"/>
  <c r="BQ631" i="5"/>
  <c r="BL631" i="5"/>
  <c r="BM631" i="5"/>
  <c r="BH631" i="5"/>
  <c r="BF631" i="5"/>
  <c r="AX631" i="5"/>
  <c r="AU631" i="5"/>
  <c r="CT631" i="5" s="1"/>
  <c r="AS631" i="5"/>
  <c r="CU631" i="5" s="1"/>
  <c r="AQ631" i="5"/>
  <c r="CS631" i="5" s="1"/>
  <c r="AO631" i="5"/>
  <c r="AM631" i="5"/>
  <c r="AK631" i="5"/>
  <c r="AI631" i="5"/>
  <c r="CM631" i="5" s="1"/>
  <c r="AG631" i="5"/>
  <c r="CK631" i="5" s="1"/>
  <c r="AA632" i="2"/>
  <c r="Z632" i="2"/>
  <c r="X632" i="2"/>
  <c r="W632" i="2"/>
  <c r="P632" i="2"/>
  <c r="AD631" i="5"/>
  <c r="AC631" i="5"/>
  <c r="AB631" i="5"/>
  <c r="AA631" i="5"/>
  <c r="Z631" i="5"/>
  <c r="CP631" i="5" s="1"/>
  <c r="AK394" i="7"/>
  <c r="AH394" i="7"/>
  <c r="J394" i="7"/>
  <c r="B394" i="7" s="1"/>
  <c r="AL394" i="7" s="1"/>
  <c r="Y435" i="6"/>
  <c r="V435" i="6"/>
  <c r="U435" i="6"/>
  <c r="CR630" i="5"/>
  <c r="CL630" i="5"/>
  <c r="CI630" i="5"/>
  <c r="CE630" i="5"/>
  <c r="CD630" i="5"/>
  <c r="CC630" i="5"/>
  <c r="CB630" i="5"/>
  <c r="CA630" i="5"/>
  <c r="BZ630" i="5"/>
  <c r="BY630" i="5"/>
  <c r="BX630" i="5"/>
  <c r="BT630" i="5"/>
  <c r="BS630" i="5"/>
  <c r="BR630" i="5"/>
  <c r="BQ630" i="5"/>
  <c r="BL630" i="5"/>
  <c r="BM630" i="5"/>
  <c r="BH630" i="5"/>
  <c r="BF630" i="5"/>
  <c r="AX630" i="5"/>
  <c r="AU630" i="5"/>
  <c r="CT630" i="5" s="1"/>
  <c r="AS630" i="5"/>
  <c r="CU630" i="5" s="1"/>
  <c r="AQ630" i="5"/>
  <c r="CS630" i="5" s="1"/>
  <c r="AO630" i="5"/>
  <c r="AM630" i="5"/>
  <c r="AK630" i="5"/>
  <c r="AI630" i="5"/>
  <c r="CQ630" i="5" s="1"/>
  <c r="AG630" i="5"/>
  <c r="CK630" i="5" s="1"/>
  <c r="AA631" i="2"/>
  <c r="Z631" i="2"/>
  <c r="X631" i="2"/>
  <c r="W631" i="2"/>
  <c r="P631" i="2"/>
  <c r="AK393" i="7"/>
  <c r="AH393" i="7"/>
  <c r="J393" i="7"/>
  <c r="B393" i="7" s="1"/>
  <c r="AL393" i="7" s="1"/>
  <c r="J392" i="7"/>
  <c r="Y434" i="6"/>
  <c r="V434" i="6"/>
  <c r="U434" i="6"/>
  <c r="AD630" i="5"/>
  <c r="AC630" i="5"/>
  <c r="AB630" i="5"/>
  <c r="AA630" i="5"/>
  <c r="Z630" i="5"/>
  <c r="CP630" i="5" s="1"/>
  <c r="AI629" i="5"/>
  <c r="CQ629" i="5" s="1"/>
  <c r="AG629" i="5"/>
  <c r="CK629" i="5" s="1"/>
  <c r="AA630" i="2"/>
  <c r="Z630" i="2"/>
  <c r="X630" i="2"/>
  <c r="W630" i="2"/>
  <c r="P630" i="2"/>
  <c r="AH392" i="7"/>
  <c r="Y433" i="6"/>
  <c r="V433" i="6"/>
  <c r="U433" i="6"/>
  <c r="AU629" i="5"/>
  <c r="CT629" i="5" s="1"/>
  <c r="AS629" i="5"/>
  <c r="CU629" i="5" s="1"/>
  <c r="AQ629" i="5"/>
  <c r="CS629" i="5" s="1"/>
  <c r="AO629" i="5"/>
  <c r="AM629" i="5"/>
  <c r="AK629" i="5"/>
  <c r="AD629" i="5"/>
  <c r="CJ629" i="5" s="1"/>
  <c r="AC629" i="5"/>
  <c r="AB629" i="5"/>
  <c r="AA629" i="5"/>
  <c r="Z629" i="5"/>
  <c r="CN629" i="5" s="1"/>
  <c r="CR629" i="5"/>
  <c r="CL629" i="5"/>
  <c r="CI629" i="5"/>
  <c r="CE629" i="5"/>
  <c r="CD629" i="5"/>
  <c r="CC629" i="5"/>
  <c r="CB629" i="5"/>
  <c r="CA629" i="5"/>
  <c r="BZ629" i="5"/>
  <c r="BY629" i="5"/>
  <c r="BX629" i="5"/>
  <c r="BT629" i="5"/>
  <c r="BS629" i="5"/>
  <c r="BR629" i="5"/>
  <c r="BQ629" i="5"/>
  <c r="BL629" i="5"/>
  <c r="BM629" i="5"/>
  <c r="BH629" i="5"/>
  <c r="BF629" i="5"/>
  <c r="AX629" i="5"/>
  <c r="AU628" i="5"/>
  <c r="CT628" i="5" s="1"/>
  <c r="AS628" i="5"/>
  <c r="CU628" i="5" s="1"/>
  <c r="AQ628" i="5"/>
  <c r="CS628" i="5" s="1"/>
  <c r="AO628" i="5"/>
  <c r="AM628" i="5"/>
  <c r="AK628" i="5"/>
  <c r="AI628" i="5"/>
  <c r="CM628" i="5" s="1"/>
  <c r="AG628" i="5"/>
  <c r="CK628" i="5" s="1"/>
  <c r="AA629" i="2"/>
  <c r="Z629" i="2"/>
  <c r="X629" i="2"/>
  <c r="W629" i="2"/>
  <c r="P629" i="2"/>
  <c r="CR628" i="5"/>
  <c r="CL628" i="5"/>
  <c r="CI628" i="5"/>
  <c r="CE628" i="5"/>
  <c r="CD628" i="5"/>
  <c r="CC628" i="5"/>
  <c r="CB628" i="5"/>
  <c r="CA628" i="5"/>
  <c r="BZ628" i="5"/>
  <c r="BY628" i="5"/>
  <c r="BX628" i="5"/>
  <c r="BT628" i="5"/>
  <c r="BS628" i="5"/>
  <c r="BR628" i="5"/>
  <c r="BQ628" i="5"/>
  <c r="BL628" i="5"/>
  <c r="BM628" i="5"/>
  <c r="BH628" i="5"/>
  <c r="BF628" i="5"/>
  <c r="AX628" i="5"/>
  <c r="AD628" i="5"/>
  <c r="CO628" i="5" s="1"/>
  <c r="AC628" i="5"/>
  <c r="AB628" i="5"/>
  <c r="AA628" i="5"/>
  <c r="Z628" i="5"/>
  <c r="CP628" i="5" s="1"/>
  <c r="J391" i="7"/>
  <c r="B391" i="7" s="1"/>
  <c r="AL391" i="7" s="1"/>
  <c r="AK391" i="7"/>
  <c r="AH391" i="7"/>
  <c r="Y432" i="6"/>
  <c r="V432" i="6"/>
  <c r="U432" i="6"/>
  <c r="AU627" i="5"/>
  <c r="CT627" i="5" s="1"/>
  <c r="AS627" i="5"/>
  <c r="CU627" i="5" s="1"/>
  <c r="AI627" i="5"/>
  <c r="CQ627" i="5" s="1"/>
  <c r="AG627" i="5"/>
  <c r="CK627" i="5" s="1"/>
  <c r="AA628" i="2"/>
  <c r="Z628" i="2"/>
  <c r="X628" i="2"/>
  <c r="W628" i="2"/>
  <c r="P628" i="2"/>
  <c r="CR627" i="5"/>
  <c r="CL627" i="5"/>
  <c r="CI627" i="5"/>
  <c r="CE627" i="5"/>
  <c r="CD627" i="5"/>
  <c r="CC627" i="5"/>
  <c r="CB627" i="5"/>
  <c r="CA627" i="5"/>
  <c r="BZ627" i="5"/>
  <c r="BY627" i="5"/>
  <c r="BX627" i="5"/>
  <c r="BT627" i="5"/>
  <c r="BS627" i="5"/>
  <c r="BR627" i="5"/>
  <c r="BQ627" i="5"/>
  <c r="BL627" i="5"/>
  <c r="BM627" i="5"/>
  <c r="BH627" i="5"/>
  <c r="BF627" i="5"/>
  <c r="AX627" i="5"/>
  <c r="AQ627" i="5"/>
  <c r="CS627" i="5" s="1"/>
  <c r="AO627" i="5"/>
  <c r="AM627" i="5"/>
  <c r="AK627" i="5"/>
  <c r="AD627" i="5"/>
  <c r="AC627" i="5"/>
  <c r="AB627" i="5"/>
  <c r="AA627" i="5"/>
  <c r="Z627" i="5"/>
  <c r="CP627" i="5" s="1"/>
  <c r="AK390" i="7"/>
  <c r="AH390" i="7"/>
  <c r="J390" i="7"/>
  <c r="B390" i="7" s="1"/>
  <c r="AL390" i="7" s="1"/>
  <c r="Y431" i="6"/>
  <c r="V431" i="6"/>
  <c r="U431" i="6"/>
  <c r="B1039" i="5"/>
  <c r="CR626" i="5"/>
  <c r="CL626" i="5"/>
  <c r="CI626" i="5"/>
  <c r="CE626" i="5"/>
  <c r="CD626" i="5"/>
  <c r="CC626" i="5"/>
  <c r="CB626" i="5"/>
  <c r="CA626" i="5"/>
  <c r="BZ626" i="5"/>
  <c r="BY626" i="5"/>
  <c r="BX626" i="5"/>
  <c r="BT626" i="5"/>
  <c r="BS626" i="5"/>
  <c r="BR626" i="5"/>
  <c r="BQ626" i="5"/>
  <c r="BL626" i="5"/>
  <c r="BM626" i="5"/>
  <c r="BH626" i="5"/>
  <c r="BF626" i="5"/>
  <c r="AX626" i="5"/>
  <c r="AU626" i="5"/>
  <c r="CT626" i="5" s="1"/>
  <c r="AS626" i="5"/>
  <c r="CU626" i="5" s="1"/>
  <c r="AQ626" i="5"/>
  <c r="CS626" i="5" s="1"/>
  <c r="AO626" i="5"/>
  <c r="AM626" i="5"/>
  <c r="AK626" i="5"/>
  <c r="AI626" i="5"/>
  <c r="CM626" i="5" s="1"/>
  <c r="AG626" i="5"/>
  <c r="CK626" i="5" s="1"/>
  <c r="AD626" i="5"/>
  <c r="CJ626" i="5" s="1"/>
  <c r="AC626" i="5"/>
  <c r="AB626" i="5"/>
  <c r="AA626" i="5"/>
  <c r="Z626" i="5"/>
  <c r="BE626" i="5" s="1"/>
  <c r="BJ626" i="5" s="1"/>
  <c r="BN626" i="5" s="1"/>
  <c r="AK389" i="7"/>
  <c r="AH389" i="7"/>
  <c r="J389" i="7"/>
  <c r="B389" i="7" s="1"/>
  <c r="AL389" i="7" s="1"/>
  <c r="Y430" i="6"/>
  <c r="V430" i="6"/>
  <c r="U430" i="6"/>
  <c r="AA627" i="2"/>
  <c r="Z627" i="2"/>
  <c r="X627" i="2"/>
  <c r="W627" i="2"/>
  <c r="P627" i="2"/>
  <c r="CR625" i="5"/>
  <c r="CL625" i="5"/>
  <c r="CI625" i="5"/>
  <c r="CE625" i="5"/>
  <c r="CD625" i="5"/>
  <c r="CC625" i="5"/>
  <c r="CB625" i="5"/>
  <c r="CA625" i="5"/>
  <c r="BZ625" i="5"/>
  <c r="BY625" i="5"/>
  <c r="BX625" i="5"/>
  <c r="BT625" i="5"/>
  <c r="BS625" i="5"/>
  <c r="BR625" i="5"/>
  <c r="BQ625" i="5"/>
  <c r="BL625" i="5"/>
  <c r="BM625" i="5"/>
  <c r="BH625" i="5"/>
  <c r="BF625" i="5"/>
  <c r="AX625" i="5"/>
  <c r="AU625" i="5"/>
  <c r="CT625" i="5" s="1"/>
  <c r="AS625" i="5"/>
  <c r="CU625" i="5" s="1"/>
  <c r="AG625" i="5"/>
  <c r="CK625" i="5" s="1"/>
  <c r="AQ625" i="5"/>
  <c r="CS625" i="5" s="1"/>
  <c r="AO625" i="5"/>
  <c r="AM625" i="5"/>
  <c r="AK625" i="5"/>
  <c r="AI625" i="5"/>
  <c r="CQ625" i="5" s="1"/>
  <c r="J388" i="7"/>
  <c r="B388" i="7" s="1"/>
  <c r="AL388" i="7" s="1"/>
  <c r="AK388" i="7"/>
  <c r="AH388" i="7"/>
  <c r="Y429" i="6"/>
  <c r="V429" i="6"/>
  <c r="U429" i="6"/>
  <c r="AD625" i="5"/>
  <c r="CO625" i="5" s="1"/>
  <c r="AC625" i="5"/>
  <c r="AB625" i="5"/>
  <c r="AA625" i="5"/>
  <c r="Z625" i="5"/>
  <c r="CP625" i="5" s="1"/>
  <c r="AA626" i="2"/>
  <c r="Z626" i="2"/>
  <c r="X626" i="2"/>
  <c r="W626" i="2"/>
  <c r="P626" i="2"/>
  <c r="CR624" i="5"/>
  <c r="CL624" i="5"/>
  <c r="CI624" i="5"/>
  <c r="CE624" i="5"/>
  <c r="CD624" i="5"/>
  <c r="CC624" i="5"/>
  <c r="CB624" i="5"/>
  <c r="CA624" i="5"/>
  <c r="BZ624" i="5"/>
  <c r="BY624" i="5"/>
  <c r="BX624" i="5"/>
  <c r="BT624" i="5"/>
  <c r="BS624" i="5"/>
  <c r="BR624" i="5"/>
  <c r="BQ624" i="5"/>
  <c r="BL624" i="5"/>
  <c r="BM624" i="5"/>
  <c r="BH624" i="5"/>
  <c r="BF624" i="5"/>
  <c r="AX624" i="5"/>
  <c r="AU624" i="5"/>
  <c r="CT624" i="5" s="1"/>
  <c r="AS624" i="5"/>
  <c r="CU624" i="5" s="1"/>
  <c r="AQ624" i="5"/>
  <c r="CS624" i="5" s="1"/>
  <c r="AO624" i="5"/>
  <c r="AM624" i="5"/>
  <c r="AK624" i="5"/>
  <c r="AI624" i="5"/>
  <c r="CQ624" i="5" s="1"/>
  <c r="AG624" i="5"/>
  <c r="CK624" i="5" s="1"/>
  <c r="AA625" i="2"/>
  <c r="Z625" i="2"/>
  <c r="X625" i="2"/>
  <c r="W625" i="2"/>
  <c r="P625" i="2"/>
  <c r="AD624" i="5"/>
  <c r="CO624" i="5" s="1"/>
  <c r="AC624" i="5"/>
  <c r="AB624" i="5"/>
  <c r="AA624" i="5"/>
  <c r="Z624" i="5"/>
  <c r="CP624" i="5" s="1"/>
  <c r="AK387" i="7"/>
  <c r="AH387" i="7"/>
  <c r="J387" i="7"/>
  <c r="B387" i="7" s="1"/>
  <c r="AL387" i="7" s="1"/>
  <c r="Y428" i="6"/>
  <c r="V428" i="6"/>
  <c r="U428" i="6"/>
  <c r="CR623" i="5"/>
  <c r="CL623" i="5"/>
  <c r="CI623" i="5"/>
  <c r="CE623" i="5"/>
  <c r="CD623" i="5"/>
  <c r="CC623" i="5"/>
  <c r="CB623" i="5"/>
  <c r="CA623" i="5"/>
  <c r="BZ623" i="5"/>
  <c r="BY623" i="5"/>
  <c r="BX623" i="5"/>
  <c r="BT623" i="5"/>
  <c r="BS623" i="5"/>
  <c r="BR623" i="5"/>
  <c r="BQ623" i="5"/>
  <c r="BL623" i="5"/>
  <c r="BM623" i="5"/>
  <c r="BH623" i="5"/>
  <c r="BF623" i="5"/>
  <c r="AX623" i="5"/>
  <c r="AU623" i="5"/>
  <c r="CT623" i="5" s="1"/>
  <c r="AS623" i="5"/>
  <c r="CU623" i="5" s="1"/>
  <c r="AQ623" i="5"/>
  <c r="CS623" i="5" s="1"/>
  <c r="AO623" i="5"/>
  <c r="AM623" i="5"/>
  <c r="AK623" i="5"/>
  <c r="AI623" i="5"/>
  <c r="CQ623" i="5" s="1"/>
  <c r="AG623" i="5"/>
  <c r="CK623" i="5" s="1"/>
  <c r="AA624" i="2"/>
  <c r="Z624" i="2"/>
  <c r="X624" i="2"/>
  <c r="W624" i="2"/>
  <c r="P624" i="2"/>
  <c r="AD623" i="5"/>
  <c r="CJ623" i="5" s="1"/>
  <c r="AC623" i="5"/>
  <c r="AB623" i="5"/>
  <c r="AA623" i="5"/>
  <c r="Z623" i="5"/>
  <c r="BE623" i="5" s="1"/>
  <c r="BJ623" i="5" s="1"/>
  <c r="BN623" i="5" s="1"/>
  <c r="AK386" i="7"/>
  <c r="AH386" i="7"/>
  <c r="J386" i="7"/>
  <c r="B386" i="7" s="1"/>
  <c r="AL386" i="7" s="1"/>
  <c r="Y427" i="6"/>
  <c r="V427" i="6"/>
  <c r="U427" i="6"/>
  <c r="CR622" i="5"/>
  <c r="CL622" i="5"/>
  <c r="CI622" i="5"/>
  <c r="CE622" i="5"/>
  <c r="CD622" i="5"/>
  <c r="CC622" i="5"/>
  <c r="CB622" i="5"/>
  <c r="CA622" i="5"/>
  <c r="BZ622" i="5"/>
  <c r="BY622" i="5"/>
  <c r="BX622" i="5"/>
  <c r="BT622" i="5"/>
  <c r="BS622" i="5"/>
  <c r="BR622" i="5"/>
  <c r="BQ622" i="5"/>
  <c r="BL622" i="5"/>
  <c r="BM622" i="5"/>
  <c r="BH622" i="5"/>
  <c r="BF622" i="5"/>
  <c r="AX622" i="5"/>
  <c r="AU622" i="5"/>
  <c r="CT622" i="5" s="1"/>
  <c r="AS622" i="5"/>
  <c r="CU622" i="5" s="1"/>
  <c r="AQ622" i="5"/>
  <c r="CS622" i="5" s="1"/>
  <c r="AO622" i="5"/>
  <c r="AM622" i="5"/>
  <c r="AK622" i="5"/>
  <c r="AI622" i="5"/>
  <c r="CQ622" i="5" s="1"/>
  <c r="AG622" i="5"/>
  <c r="CK622" i="5" s="1"/>
  <c r="AA623" i="2"/>
  <c r="Z623" i="2"/>
  <c r="X623" i="2"/>
  <c r="W623" i="2"/>
  <c r="P623" i="2"/>
  <c r="AD622" i="5"/>
  <c r="CJ622" i="5" s="1"/>
  <c r="AC622" i="5"/>
  <c r="AB622" i="5"/>
  <c r="AA622" i="5"/>
  <c r="Z622" i="5"/>
  <c r="CP622" i="5" s="1"/>
  <c r="AK385" i="7"/>
  <c r="AH385" i="7"/>
  <c r="J385" i="7"/>
  <c r="B385" i="7" s="1"/>
  <c r="AL385" i="7" s="1"/>
  <c r="Y426" i="6"/>
  <c r="V426" i="6"/>
  <c r="U426" i="6"/>
  <c r="AS621" i="5"/>
  <c r="CU621" i="5" s="1"/>
  <c r="AG621" i="5"/>
  <c r="CK621" i="5" s="1"/>
  <c r="AA622" i="2"/>
  <c r="Z622" i="2"/>
  <c r="X622" i="2"/>
  <c r="W622" i="2"/>
  <c r="P622" i="2"/>
  <c r="CR621" i="5"/>
  <c r="CL621" i="5"/>
  <c r="CI621" i="5"/>
  <c r="CE621" i="5"/>
  <c r="CD621" i="5"/>
  <c r="CC621" i="5"/>
  <c r="CB621" i="5"/>
  <c r="CA621" i="5"/>
  <c r="BZ621" i="5"/>
  <c r="BY621" i="5"/>
  <c r="BX621" i="5"/>
  <c r="BT621" i="5"/>
  <c r="BS621" i="5"/>
  <c r="BR621" i="5"/>
  <c r="BQ621" i="5"/>
  <c r="BL621" i="5"/>
  <c r="BM621" i="5"/>
  <c r="BH621" i="5"/>
  <c r="BF621" i="5"/>
  <c r="AX621" i="5"/>
  <c r="AU621" i="5"/>
  <c r="CT621" i="5" s="1"/>
  <c r="AQ621" i="5"/>
  <c r="CS621" i="5" s="1"/>
  <c r="AO621" i="5"/>
  <c r="AM621" i="5"/>
  <c r="AK621" i="5"/>
  <c r="AI621" i="5"/>
  <c r="CQ621" i="5" s="1"/>
  <c r="AD621" i="5"/>
  <c r="AC621" i="5"/>
  <c r="AB621" i="5"/>
  <c r="AA621" i="5"/>
  <c r="Z621" i="5"/>
  <c r="BE621" i="5" s="1"/>
  <c r="BJ621" i="5" s="1"/>
  <c r="BN621" i="5" s="1"/>
  <c r="AK384" i="7"/>
  <c r="AH384" i="7"/>
  <c r="J384" i="7"/>
  <c r="B384" i="7" s="1"/>
  <c r="AL384" i="7" s="1"/>
  <c r="Y425" i="6"/>
  <c r="V425" i="6"/>
  <c r="U425" i="6"/>
  <c r="CR620" i="5"/>
  <c r="CL620" i="5"/>
  <c r="CI620" i="5"/>
  <c r="CE620" i="5"/>
  <c r="CD620" i="5"/>
  <c r="CC620" i="5"/>
  <c r="CB620" i="5"/>
  <c r="CA620" i="5"/>
  <c r="BZ620" i="5"/>
  <c r="BY620" i="5"/>
  <c r="BX620" i="5"/>
  <c r="BT620" i="5"/>
  <c r="BS620" i="5"/>
  <c r="BR620" i="5"/>
  <c r="BQ620" i="5"/>
  <c r="BL620" i="5"/>
  <c r="BM620" i="5"/>
  <c r="BH620" i="5"/>
  <c r="BF620" i="5"/>
  <c r="AX620" i="5"/>
  <c r="AU620" i="5"/>
  <c r="CT620" i="5" s="1"/>
  <c r="AS620" i="5"/>
  <c r="CU620" i="5" s="1"/>
  <c r="AQ620" i="5"/>
  <c r="CS620" i="5" s="1"/>
  <c r="AO620" i="5"/>
  <c r="AM620" i="5"/>
  <c r="AK620" i="5"/>
  <c r="AI620" i="5"/>
  <c r="CQ620" i="5" s="1"/>
  <c r="AG620" i="5"/>
  <c r="CK620" i="5" s="1"/>
  <c r="AA621" i="2"/>
  <c r="Z621" i="2"/>
  <c r="X621" i="2"/>
  <c r="W621" i="2"/>
  <c r="P621" i="2"/>
  <c r="AD620" i="5"/>
  <c r="CO620" i="5" s="1"/>
  <c r="AC620" i="5"/>
  <c r="AB620" i="5"/>
  <c r="AA620" i="5"/>
  <c r="Z620" i="5"/>
  <c r="BE620" i="5" s="1"/>
  <c r="BJ620" i="5" s="1"/>
  <c r="BN620" i="5" s="1"/>
  <c r="AK383" i="7"/>
  <c r="AH383" i="7"/>
  <c r="J383" i="7"/>
  <c r="B383" i="7" s="1"/>
  <c r="AL383" i="7" s="1"/>
  <c r="Y424" i="6"/>
  <c r="V424" i="6"/>
  <c r="U424" i="6"/>
  <c r="AU619" i="5"/>
  <c r="CT619" i="5" s="1"/>
  <c r="AS619" i="5"/>
  <c r="CU619" i="5" s="1"/>
  <c r="AG619" i="5"/>
  <c r="CK619" i="5" s="1"/>
  <c r="AI619" i="5"/>
  <c r="CQ619" i="5" s="1"/>
  <c r="BS619" i="5"/>
  <c r="AA620" i="2"/>
  <c r="Z620" i="2"/>
  <c r="X620" i="2"/>
  <c r="W620" i="2"/>
  <c r="P620" i="2"/>
  <c r="CR619" i="5"/>
  <c r="CL619" i="5"/>
  <c r="CI619" i="5"/>
  <c r="CE619" i="5"/>
  <c r="CD619" i="5"/>
  <c r="CC619" i="5"/>
  <c r="CB619" i="5"/>
  <c r="CA619" i="5"/>
  <c r="BZ619" i="5"/>
  <c r="BY619" i="5"/>
  <c r="BX619" i="5"/>
  <c r="BT619" i="5"/>
  <c r="BR619" i="5"/>
  <c r="BQ619" i="5"/>
  <c r="BL619" i="5"/>
  <c r="BM619" i="5"/>
  <c r="BH619" i="5"/>
  <c r="BF619" i="5"/>
  <c r="AX619" i="5"/>
  <c r="AQ619" i="5"/>
  <c r="CS619" i="5" s="1"/>
  <c r="AO619" i="5"/>
  <c r="AM619" i="5"/>
  <c r="AK619" i="5"/>
  <c r="AD619" i="5"/>
  <c r="CO619" i="5" s="1"/>
  <c r="AC619" i="5"/>
  <c r="AB619" i="5"/>
  <c r="AA619" i="5"/>
  <c r="Z619" i="5"/>
  <c r="CP619" i="5" s="1"/>
  <c r="J382" i="7"/>
  <c r="B382" i="7" s="1"/>
  <c r="AL382" i="7" s="1"/>
  <c r="AK382" i="7"/>
  <c r="AH382" i="7"/>
  <c r="Y423" i="6"/>
  <c r="V423" i="6"/>
  <c r="U423" i="6"/>
  <c r="AA619" i="2"/>
  <c r="Z619" i="2"/>
  <c r="X619" i="2"/>
  <c r="W619" i="2"/>
  <c r="P619" i="2"/>
  <c r="CR618" i="5"/>
  <c r="CL618" i="5"/>
  <c r="CI618" i="5"/>
  <c r="CE618" i="5"/>
  <c r="CD618" i="5"/>
  <c r="CC618" i="5"/>
  <c r="CB618" i="5"/>
  <c r="CA618" i="5"/>
  <c r="BZ618" i="5"/>
  <c r="BY618" i="5"/>
  <c r="BX618" i="5"/>
  <c r="BT618" i="5"/>
  <c r="BS618" i="5"/>
  <c r="BR618" i="5"/>
  <c r="BQ618" i="5"/>
  <c r="BL618" i="5"/>
  <c r="BM618" i="5"/>
  <c r="BH618" i="5"/>
  <c r="BF618" i="5"/>
  <c r="AX618" i="5"/>
  <c r="AU618" i="5"/>
  <c r="CT618" i="5" s="1"/>
  <c r="AS618" i="5"/>
  <c r="CU618" i="5" s="1"/>
  <c r="AQ618" i="5"/>
  <c r="CS618" i="5" s="1"/>
  <c r="AO618" i="5"/>
  <c r="AM618" i="5"/>
  <c r="AK618" i="5"/>
  <c r="J381" i="7"/>
  <c r="B381" i="7" s="1"/>
  <c r="AL381" i="7" s="1"/>
  <c r="AK381" i="7"/>
  <c r="AH381" i="7"/>
  <c r="AI618" i="5"/>
  <c r="CQ618" i="5" s="1"/>
  <c r="AG618" i="5"/>
  <c r="CK618" i="5" s="1"/>
  <c r="AD618" i="5"/>
  <c r="CO618" i="5" s="1"/>
  <c r="AC618" i="5"/>
  <c r="AB618" i="5"/>
  <c r="AA618" i="5"/>
  <c r="Z618" i="5"/>
  <c r="BE618" i="5" s="1"/>
  <c r="BJ618" i="5" s="1"/>
  <c r="BN618" i="5" s="1"/>
  <c r="Y422" i="6"/>
  <c r="V422" i="6"/>
  <c r="U422" i="6"/>
  <c r="CR617" i="5"/>
  <c r="CL617" i="5"/>
  <c r="CI617" i="5"/>
  <c r="CE617" i="5"/>
  <c r="CD617" i="5"/>
  <c r="CC617" i="5"/>
  <c r="CB617" i="5"/>
  <c r="CA617" i="5"/>
  <c r="BZ617" i="5"/>
  <c r="BY617" i="5"/>
  <c r="BX617" i="5"/>
  <c r="BT617" i="5"/>
  <c r="BS617" i="5"/>
  <c r="BR617" i="5"/>
  <c r="BQ617" i="5"/>
  <c r="BL617" i="5"/>
  <c r="BM617" i="5"/>
  <c r="BH617" i="5"/>
  <c r="BF617" i="5"/>
  <c r="AX617" i="5"/>
  <c r="AU617" i="5"/>
  <c r="CT617" i="5" s="1"/>
  <c r="AS617" i="5"/>
  <c r="CU617" i="5" s="1"/>
  <c r="AQ617" i="5"/>
  <c r="CS617" i="5" s="1"/>
  <c r="AO617" i="5"/>
  <c r="AM617" i="5"/>
  <c r="AK617" i="5"/>
  <c r="AI617" i="5"/>
  <c r="CM617" i="5" s="1"/>
  <c r="AG617" i="5"/>
  <c r="CK617" i="5" s="1"/>
  <c r="P618" i="2"/>
  <c r="AA618" i="2"/>
  <c r="Z618" i="2"/>
  <c r="X618" i="2"/>
  <c r="W618" i="2"/>
  <c r="AD617" i="5"/>
  <c r="CJ617" i="5" s="1"/>
  <c r="AC617" i="5"/>
  <c r="AB617" i="5"/>
  <c r="AA617" i="5"/>
  <c r="Z617" i="5"/>
  <c r="CP617" i="5" s="1"/>
  <c r="J380" i="7"/>
  <c r="B380" i="7" s="1"/>
  <c r="AL380" i="7" s="1"/>
  <c r="AK380" i="7"/>
  <c r="AH380" i="7"/>
  <c r="Y421" i="6"/>
  <c r="V421" i="6"/>
  <c r="U421" i="6"/>
  <c r="CR616" i="5"/>
  <c r="CL616" i="5"/>
  <c r="CI616" i="5"/>
  <c r="CE616" i="5"/>
  <c r="CD616" i="5"/>
  <c r="CC616" i="5"/>
  <c r="CB616" i="5"/>
  <c r="CA616" i="5"/>
  <c r="BZ616" i="5"/>
  <c r="BY616" i="5"/>
  <c r="BX616" i="5"/>
  <c r="BT616" i="5"/>
  <c r="BS616" i="5"/>
  <c r="BR616" i="5"/>
  <c r="BQ616" i="5"/>
  <c r="BL616" i="5"/>
  <c r="BM616" i="5"/>
  <c r="BH616" i="5"/>
  <c r="BF616" i="5"/>
  <c r="AX616" i="5"/>
  <c r="AU616" i="5"/>
  <c r="CT616" i="5" s="1"/>
  <c r="AS616" i="5"/>
  <c r="CU616" i="5" s="1"/>
  <c r="AQ616" i="5"/>
  <c r="CS616" i="5" s="1"/>
  <c r="AO616" i="5"/>
  <c r="AM616" i="5"/>
  <c r="AK616" i="5"/>
  <c r="AI616" i="5"/>
  <c r="CQ616" i="5" s="1"/>
  <c r="AG616" i="5"/>
  <c r="CK616" i="5" s="1"/>
  <c r="AA617" i="2"/>
  <c r="Z617" i="2"/>
  <c r="X617" i="2"/>
  <c r="W617" i="2"/>
  <c r="P617" i="2"/>
  <c r="AD616" i="5"/>
  <c r="CJ616" i="5" s="1"/>
  <c r="AC616" i="5"/>
  <c r="AB616" i="5"/>
  <c r="AA616" i="5"/>
  <c r="Z616" i="5"/>
  <c r="CP616" i="5" s="1"/>
  <c r="AK379" i="7"/>
  <c r="AH379" i="7"/>
  <c r="J379" i="7"/>
  <c r="B379" i="7" s="1"/>
  <c r="AL379" i="7" s="1"/>
  <c r="Y420" i="6"/>
  <c r="V420" i="6"/>
  <c r="U420" i="6"/>
  <c r="AU615" i="5"/>
  <c r="CT615" i="5" s="1"/>
  <c r="AS615" i="5"/>
  <c r="CU615" i="5" s="1"/>
  <c r="AG615" i="5"/>
  <c r="CK615" i="5" s="1"/>
  <c r="AA616" i="2"/>
  <c r="Z616" i="2"/>
  <c r="X616" i="2"/>
  <c r="W616" i="2"/>
  <c r="P616" i="2"/>
  <c r="CR615" i="5"/>
  <c r="CL615" i="5"/>
  <c r="CI615" i="5"/>
  <c r="CE615" i="5"/>
  <c r="CD615" i="5"/>
  <c r="CC615" i="5"/>
  <c r="CB615" i="5"/>
  <c r="CA615" i="5"/>
  <c r="BZ615" i="5"/>
  <c r="BY615" i="5"/>
  <c r="BX615" i="5"/>
  <c r="BT615" i="5"/>
  <c r="BS615" i="5"/>
  <c r="BR615" i="5"/>
  <c r="BQ615" i="5"/>
  <c r="BL615" i="5"/>
  <c r="BM615" i="5"/>
  <c r="BH615" i="5"/>
  <c r="BF615" i="5"/>
  <c r="AX615" i="5"/>
  <c r="AQ615" i="5"/>
  <c r="CS615" i="5" s="1"/>
  <c r="AO615" i="5"/>
  <c r="AM615" i="5"/>
  <c r="AK615" i="5"/>
  <c r="AI615" i="5"/>
  <c r="CM615" i="5" s="1"/>
  <c r="AD615" i="5"/>
  <c r="AC615" i="5"/>
  <c r="AB615" i="5"/>
  <c r="AA615" i="5"/>
  <c r="Z615" i="5"/>
  <c r="BE615" i="5" s="1"/>
  <c r="BJ615" i="5" s="1"/>
  <c r="BN615" i="5" s="1"/>
  <c r="J378" i="7"/>
  <c r="B378" i="7" s="1"/>
  <c r="AL378" i="7" s="1"/>
  <c r="AK378" i="7"/>
  <c r="AH378" i="7"/>
  <c r="Y419" i="6"/>
  <c r="V419" i="6"/>
  <c r="U419" i="6"/>
  <c r="AU614" i="5"/>
  <c r="AS614" i="5"/>
  <c r="AI397" i="7" l="1"/>
  <c r="AI399" i="7"/>
  <c r="AI389" i="7"/>
  <c r="AI390" i="7"/>
  <c r="AI393" i="7"/>
  <c r="AI388" i="7"/>
  <c r="AI382" i="7"/>
  <c r="AI378" i="7"/>
  <c r="AI380" i="7"/>
  <c r="AI391" i="7"/>
  <c r="AI387" i="7"/>
  <c r="AI403" i="7"/>
  <c r="AI405" i="7"/>
  <c r="AI407" i="7"/>
  <c r="AI411" i="7"/>
  <c r="AI379" i="7"/>
  <c r="AI383" i="7"/>
  <c r="AI385" i="7"/>
  <c r="AI395" i="7"/>
  <c r="AI404" i="7"/>
  <c r="AI381" i="7"/>
  <c r="AI401" i="7"/>
  <c r="AI409" i="7"/>
  <c r="AI384" i="7"/>
  <c r="AI386" i="7"/>
  <c r="AI394" i="7"/>
  <c r="AI396" i="7"/>
  <c r="AI398" i="7"/>
  <c r="AI400" i="7"/>
  <c r="AI402" i="7"/>
  <c r="AI406" i="7"/>
  <c r="AI408" i="7"/>
  <c r="AI410" i="7"/>
  <c r="BK615" i="5"/>
  <c r="BK641" i="5"/>
  <c r="BK647" i="5"/>
  <c r="BK629" i="5"/>
  <c r="BK616" i="5"/>
  <c r="BK620" i="5"/>
  <c r="BK622" i="5"/>
  <c r="BK624" i="5"/>
  <c r="BK626" i="5"/>
  <c r="BK630" i="5"/>
  <c r="BK634" i="5"/>
  <c r="BK621" i="5"/>
  <c r="BK636" i="5"/>
  <c r="BK638" i="5"/>
  <c r="BK640" i="5"/>
  <c r="BK642" i="5"/>
  <c r="BK644" i="5"/>
  <c r="BK618" i="5"/>
  <c r="BK619" i="5"/>
  <c r="BK646" i="5"/>
  <c r="BK617" i="5"/>
  <c r="BK623" i="5"/>
  <c r="BK625" i="5"/>
  <c r="BK627" i="5"/>
  <c r="BK628" i="5"/>
  <c r="BK631" i="5"/>
  <c r="BK632" i="5"/>
  <c r="BK633" i="5"/>
  <c r="BK635" i="5"/>
  <c r="BK637" i="5"/>
  <c r="BK639" i="5"/>
  <c r="BK643" i="5"/>
  <c r="BK645" i="5"/>
  <c r="CM647" i="5"/>
  <c r="CO647" i="5"/>
  <c r="CP646" i="5"/>
  <c r="BE647" i="5"/>
  <c r="BJ647" i="5" s="1"/>
  <c r="BN647" i="5" s="1"/>
  <c r="BV647" i="5"/>
  <c r="CN647" i="5"/>
  <c r="CO644" i="5"/>
  <c r="CM645" i="5"/>
  <c r="CN646" i="5"/>
  <c r="BV646" i="5"/>
  <c r="CO646" i="5"/>
  <c r="CQ646" i="5"/>
  <c r="BV644" i="5"/>
  <c r="CN645" i="5"/>
  <c r="CP645" i="5"/>
  <c r="CM644" i="5"/>
  <c r="CO645" i="5"/>
  <c r="BV645" i="5"/>
  <c r="CJ645" i="5"/>
  <c r="CN644" i="5"/>
  <c r="CP643" i="5"/>
  <c r="BE643" i="5"/>
  <c r="BJ643" i="5" s="1"/>
  <c r="BN643" i="5" s="1"/>
  <c r="CP644" i="5"/>
  <c r="BV643" i="5"/>
  <c r="CO643" i="5"/>
  <c r="BE642" i="5"/>
  <c r="BJ642" i="5" s="1"/>
  <c r="BN642" i="5" s="1"/>
  <c r="CQ643" i="5"/>
  <c r="BE641" i="5"/>
  <c r="BJ641" i="5" s="1"/>
  <c r="BN641" i="5" s="1"/>
  <c r="CM642" i="5"/>
  <c r="CP642" i="5"/>
  <c r="CN641" i="5"/>
  <c r="BV642" i="5"/>
  <c r="CJ642" i="5"/>
  <c r="CM641" i="5"/>
  <c r="BV641" i="5"/>
  <c r="CO641" i="5"/>
  <c r="BV640" i="5"/>
  <c r="CO639" i="5"/>
  <c r="BE640" i="5"/>
  <c r="BJ640" i="5" s="1"/>
  <c r="BN640" i="5" s="1"/>
  <c r="CN640" i="5"/>
  <c r="CM640" i="5"/>
  <c r="CO640" i="5"/>
  <c r="BE632" i="5"/>
  <c r="BJ632" i="5" s="1"/>
  <c r="BN632" i="5" s="1"/>
  <c r="BE639" i="5"/>
  <c r="BJ639" i="5" s="1"/>
  <c r="BN639" i="5" s="1"/>
  <c r="CM639" i="5"/>
  <c r="CO638" i="5"/>
  <c r="CN639" i="5"/>
  <c r="BV639" i="5"/>
  <c r="BV638" i="5"/>
  <c r="CP638" i="5"/>
  <c r="CQ638" i="5"/>
  <c r="CN637" i="5"/>
  <c r="BE638" i="5"/>
  <c r="BJ638" i="5" s="1"/>
  <c r="BN638" i="5" s="1"/>
  <c r="CP637" i="5"/>
  <c r="CN634" i="5"/>
  <c r="CO636" i="5"/>
  <c r="CM637" i="5"/>
  <c r="BV637" i="5"/>
  <c r="CO637" i="5"/>
  <c r="BV636" i="5"/>
  <c r="CJ637" i="5"/>
  <c r="CN635" i="5"/>
  <c r="CM636" i="5"/>
  <c r="CN636" i="5"/>
  <c r="CP636" i="5"/>
  <c r="CO635" i="5"/>
  <c r="BV635" i="5"/>
  <c r="CP635" i="5"/>
  <c r="CQ635" i="5"/>
  <c r="BV633" i="5"/>
  <c r="CJ633" i="5"/>
  <c r="CP634" i="5"/>
  <c r="CN633" i="5"/>
  <c r="CM634" i="5"/>
  <c r="BV634" i="5"/>
  <c r="CO634" i="5"/>
  <c r="CP633" i="5"/>
  <c r="CM629" i="5"/>
  <c r="CQ633" i="5"/>
  <c r="CM632" i="5"/>
  <c r="CN632" i="5"/>
  <c r="BV632" i="5"/>
  <c r="CO632" i="5"/>
  <c r="CN630" i="5"/>
  <c r="CJ632" i="5"/>
  <c r="BE629" i="5"/>
  <c r="BJ629" i="5" s="1"/>
  <c r="BN629" i="5" s="1"/>
  <c r="CQ631" i="5"/>
  <c r="CJ631" i="5"/>
  <c r="BE631" i="5"/>
  <c r="BJ631" i="5" s="1"/>
  <c r="BN631" i="5" s="1"/>
  <c r="CN631" i="5"/>
  <c r="CO631" i="5"/>
  <c r="BV631" i="5"/>
  <c r="BE630" i="5"/>
  <c r="BJ630" i="5" s="1"/>
  <c r="BN630" i="5" s="1"/>
  <c r="CM630" i="5"/>
  <c r="CO630" i="5"/>
  <c r="BV630" i="5"/>
  <c r="CJ630" i="5"/>
  <c r="BE628" i="5"/>
  <c r="BJ628" i="5" s="1"/>
  <c r="BN628" i="5" s="1"/>
  <c r="CP629" i="5"/>
  <c r="BV629" i="5"/>
  <c r="CO629" i="5"/>
  <c r="CP626" i="5"/>
  <c r="CN628" i="5"/>
  <c r="CN626" i="5"/>
  <c r="CJ628" i="5"/>
  <c r="CQ628" i="5"/>
  <c r="BV628" i="5"/>
  <c r="BE627" i="5"/>
  <c r="BJ627" i="5" s="1"/>
  <c r="BN627" i="5" s="1"/>
  <c r="BV626" i="5"/>
  <c r="CN627" i="5"/>
  <c r="CM627" i="5"/>
  <c r="CJ627" i="5"/>
  <c r="BV627" i="5"/>
  <c r="CO627" i="5"/>
  <c r="BV625" i="5"/>
  <c r="CQ626" i="5"/>
  <c r="CJ625" i="5"/>
  <c r="BV623" i="5"/>
  <c r="CO626" i="5"/>
  <c r="CJ624" i="5"/>
  <c r="BE625" i="5"/>
  <c r="BJ625" i="5" s="1"/>
  <c r="BN625" i="5" s="1"/>
  <c r="CM625" i="5"/>
  <c r="CM624" i="5"/>
  <c r="CN625" i="5"/>
  <c r="BE624" i="5"/>
  <c r="BJ624" i="5" s="1"/>
  <c r="BN624" i="5" s="1"/>
  <c r="CN624" i="5"/>
  <c r="BV624" i="5"/>
  <c r="CO623" i="5"/>
  <c r="CM623" i="5"/>
  <c r="BV620" i="5"/>
  <c r="CN623" i="5"/>
  <c r="CP623" i="5"/>
  <c r="BE622" i="5"/>
  <c r="BJ622" i="5" s="1"/>
  <c r="BN622" i="5" s="1"/>
  <c r="CM621" i="5"/>
  <c r="CM622" i="5"/>
  <c r="CP615" i="5"/>
  <c r="CM618" i="5"/>
  <c r="CM620" i="5"/>
  <c r="CN622" i="5"/>
  <c r="BV622" i="5"/>
  <c r="CO622" i="5"/>
  <c r="CN621" i="5"/>
  <c r="CP621" i="5"/>
  <c r="BV621" i="5"/>
  <c r="CJ621" i="5"/>
  <c r="CO621" i="5"/>
  <c r="CN620" i="5"/>
  <c r="CM619" i="5"/>
  <c r="CP620" i="5"/>
  <c r="CJ620" i="5"/>
  <c r="BE619" i="5"/>
  <c r="BJ619" i="5" s="1"/>
  <c r="BN619" i="5" s="1"/>
  <c r="BV619" i="5"/>
  <c r="CN619" i="5"/>
  <c r="CQ617" i="5"/>
  <c r="CJ619" i="5"/>
  <c r="BV618" i="5"/>
  <c r="CN618" i="5"/>
  <c r="CP618" i="5"/>
  <c r="BE617" i="5"/>
  <c r="BJ617" i="5" s="1"/>
  <c r="BN617" i="5" s="1"/>
  <c r="CJ618" i="5"/>
  <c r="BE616" i="5"/>
  <c r="BJ616" i="5" s="1"/>
  <c r="BN616" i="5" s="1"/>
  <c r="CN616" i="5"/>
  <c r="CM616" i="5"/>
  <c r="CQ615" i="5"/>
  <c r="CN617" i="5"/>
  <c r="BV617" i="5"/>
  <c r="CO617" i="5"/>
  <c r="BV616" i="5"/>
  <c r="CO616" i="5"/>
  <c r="CN615" i="5"/>
  <c r="BV615" i="5"/>
  <c r="CO615" i="5"/>
  <c r="CJ615" i="5"/>
  <c r="AI614" i="5"/>
  <c r="CM614" i="5" s="1"/>
  <c r="AG614" i="5"/>
  <c r="CK614" i="5" s="1"/>
  <c r="AA615" i="2"/>
  <c r="Z615" i="2"/>
  <c r="X615" i="2"/>
  <c r="W615" i="2"/>
  <c r="P615" i="2"/>
  <c r="CU614" i="5"/>
  <c r="CT614" i="5"/>
  <c r="CR614" i="5"/>
  <c r="CL614" i="5"/>
  <c r="CI614" i="5"/>
  <c r="CE614" i="5"/>
  <c r="CD614" i="5"/>
  <c r="CC614" i="5"/>
  <c r="CB614" i="5"/>
  <c r="CA614" i="5"/>
  <c r="BZ614" i="5"/>
  <c r="BY614" i="5"/>
  <c r="BX614" i="5"/>
  <c r="BT614" i="5"/>
  <c r="BS614" i="5"/>
  <c r="BR614" i="5"/>
  <c r="BQ614" i="5"/>
  <c r="BL614" i="5"/>
  <c r="BM614" i="5"/>
  <c r="BH614" i="5"/>
  <c r="BF614" i="5"/>
  <c r="AX614" i="5"/>
  <c r="AQ614" i="5"/>
  <c r="CS614" i="5" s="1"/>
  <c r="AO614" i="5"/>
  <c r="AM614" i="5"/>
  <c r="AK614" i="5"/>
  <c r="AD614" i="5"/>
  <c r="CJ614" i="5" s="1"/>
  <c r="AC614" i="5"/>
  <c r="AB614" i="5"/>
  <c r="AA614" i="5"/>
  <c r="Z614" i="5"/>
  <c r="CN614" i="5" s="1"/>
  <c r="AK377" i="7"/>
  <c r="AH377" i="7"/>
  <c r="J377" i="7"/>
  <c r="B377" i="7" s="1"/>
  <c r="AL377" i="7" s="1"/>
  <c r="Y418" i="6"/>
  <c r="V418" i="6"/>
  <c r="U418" i="6"/>
  <c r="AU613" i="5"/>
  <c r="CT613" i="5" s="1"/>
  <c r="AS613" i="5"/>
  <c r="CU613" i="5" s="1"/>
  <c r="AI613" i="5"/>
  <c r="CM613" i="5" s="1"/>
  <c r="AG613" i="5"/>
  <c r="CK613" i="5" s="1"/>
  <c r="AQ613" i="5"/>
  <c r="CS613" i="5" s="1"/>
  <c r="AO613" i="5"/>
  <c r="AM613" i="5"/>
  <c r="AK613" i="5"/>
  <c r="CR613" i="5"/>
  <c r="CL613" i="5"/>
  <c r="CI613" i="5"/>
  <c r="CE613" i="5"/>
  <c r="CD613" i="5"/>
  <c r="CC613" i="5"/>
  <c r="CB613" i="5"/>
  <c r="CA613" i="5"/>
  <c r="BZ613" i="5"/>
  <c r="BY613" i="5"/>
  <c r="BX613" i="5"/>
  <c r="BT613" i="5"/>
  <c r="BS613" i="5"/>
  <c r="BR613" i="5"/>
  <c r="BQ613" i="5"/>
  <c r="BL613" i="5"/>
  <c r="BM613" i="5"/>
  <c r="BH613" i="5"/>
  <c r="BF613" i="5"/>
  <c r="AX613" i="5"/>
  <c r="AD613" i="5"/>
  <c r="AC613" i="5"/>
  <c r="AB613" i="5"/>
  <c r="AA613" i="5"/>
  <c r="Z613" i="5"/>
  <c r="BE613" i="5" s="1"/>
  <c r="BJ613" i="5" s="1"/>
  <c r="BN613" i="5" s="1"/>
  <c r="AK376" i="7"/>
  <c r="AH376" i="7"/>
  <c r="J376" i="7"/>
  <c r="B376" i="7" s="1"/>
  <c r="AL376" i="7" s="1"/>
  <c r="Y417" i="6"/>
  <c r="V417" i="6"/>
  <c r="U417" i="6"/>
  <c r="AA614" i="2"/>
  <c r="Z614" i="2"/>
  <c r="X614" i="2"/>
  <c r="W614" i="2"/>
  <c r="P614" i="2"/>
  <c r="AU612" i="5"/>
  <c r="CT612" i="5" s="1"/>
  <c r="AS612" i="5"/>
  <c r="CU612" i="5" s="1"/>
  <c r="AI612" i="5"/>
  <c r="CM612" i="5" s="1"/>
  <c r="AG612" i="5"/>
  <c r="CK612" i="5" s="1"/>
  <c r="AA613" i="2"/>
  <c r="Z613" i="2"/>
  <c r="X613" i="2"/>
  <c r="W613" i="2"/>
  <c r="P613" i="2"/>
  <c r="CR612" i="5"/>
  <c r="CL612" i="5"/>
  <c r="CI612" i="5"/>
  <c r="CE612" i="5"/>
  <c r="CD612" i="5"/>
  <c r="CC612" i="5"/>
  <c r="CB612" i="5"/>
  <c r="CA612" i="5"/>
  <c r="BZ612" i="5"/>
  <c r="BY612" i="5"/>
  <c r="BX612" i="5"/>
  <c r="BT612" i="5"/>
  <c r="BS612" i="5"/>
  <c r="BR612" i="5"/>
  <c r="BQ612" i="5"/>
  <c r="BL612" i="5"/>
  <c r="BM612" i="5"/>
  <c r="BH612" i="5"/>
  <c r="BF612" i="5"/>
  <c r="AX612" i="5"/>
  <c r="AQ612" i="5"/>
  <c r="CS612" i="5" s="1"/>
  <c r="AO612" i="5"/>
  <c r="AM612" i="5"/>
  <c r="AK612" i="5"/>
  <c r="AD612" i="5"/>
  <c r="CO612" i="5" s="1"/>
  <c r="AC612" i="5"/>
  <c r="AB612" i="5"/>
  <c r="AA612" i="5"/>
  <c r="Z612" i="5"/>
  <c r="CP612" i="5" s="1"/>
  <c r="AK375" i="7"/>
  <c r="AH375" i="7"/>
  <c r="J375" i="7"/>
  <c r="B375" i="7" s="1"/>
  <c r="AL375" i="7" s="1"/>
  <c r="Y416" i="6"/>
  <c r="V416" i="6"/>
  <c r="U416" i="6"/>
  <c r="CR611" i="5"/>
  <c r="CL611" i="5"/>
  <c r="CI611" i="5"/>
  <c r="CE611" i="5"/>
  <c r="CD611" i="5"/>
  <c r="CC611" i="5"/>
  <c r="CB611" i="5"/>
  <c r="CA611" i="5"/>
  <c r="BZ611" i="5"/>
  <c r="BY611" i="5"/>
  <c r="BX611" i="5"/>
  <c r="BT611" i="5"/>
  <c r="BS611" i="5"/>
  <c r="BR611" i="5"/>
  <c r="BQ611" i="5"/>
  <c r="BL611" i="5"/>
  <c r="BM611" i="5"/>
  <c r="BH611" i="5"/>
  <c r="BF611" i="5"/>
  <c r="AX611" i="5"/>
  <c r="AU611" i="5"/>
  <c r="CT611" i="5" s="1"/>
  <c r="AS611" i="5"/>
  <c r="CU611" i="5" s="1"/>
  <c r="AQ611" i="5"/>
  <c r="CS611" i="5" s="1"/>
  <c r="AO611" i="5"/>
  <c r="AM611" i="5"/>
  <c r="AK611" i="5"/>
  <c r="AI611" i="5"/>
  <c r="CQ611" i="5" s="1"/>
  <c r="AG611" i="5"/>
  <c r="CK611" i="5" s="1"/>
  <c r="AA612" i="2"/>
  <c r="Z612" i="2"/>
  <c r="X612" i="2"/>
  <c r="W612" i="2"/>
  <c r="P612" i="2"/>
  <c r="AD611" i="5"/>
  <c r="AC611" i="5"/>
  <c r="AB611" i="5"/>
  <c r="AA611" i="5"/>
  <c r="Z611" i="5"/>
  <c r="CP611" i="5" s="1"/>
  <c r="AK374" i="7"/>
  <c r="AH374" i="7"/>
  <c r="J374" i="7"/>
  <c r="B374" i="7" s="1"/>
  <c r="AL374" i="7" s="1"/>
  <c r="Y415" i="6"/>
  <c r="V415" i="6"/>
  <c r="U415" i="6"/>
  <c r="CR610" i="5"/>
  <c r="CL610" i="5"/>
  <c r="CI610" i="5"/>
  <c r="CE610" i="5"/>
  <c r="CD610" i="5"/>
  <c r="CC610" i="5"/>
  <c r="CB610" i="5"/>
  <c r="CA610" i="5"/>
  <c r="BZ610" i="5"/>
  <c r="BY610" i="5"/>
  <c r="BX610" i="5"/>
  <c r="BT610" i="5"/>
  <c r="BS610" i="5"/>
  <c r="BR610" i="5"/>
  <c r="BQ610" i="5"/>
  <c r="BL610" i="5"/>
  <c r="BM610" i="5"/>
  <c r="BH610" i="5"/>
  <c r="BF610" i="5"/>
  <c r="AX610" i="5"/>
  <c r="AU610" i="5"/>
  <c r="CT610" i="5" s="1"/>
  <c r="AS610" i="5"/>
  <c r="CU610" i="5" s="1"/>
  <c r="AQ610" i="5"/>
  <c r="CS610" i="5" s="1"/>
  <c r="AO610" i="5"/>
  <c r="AM610" i="5"/>
  <c r="AK610" i="5"/>
  <c r="AI610" i="5"/>
  <c r="CM610" i="5" s="1"/>
  <c r="AG610" i="5"/>
  <c r="CK610" i="5" s="1"/>
  <c r="AA611" i="2"/>
  <c r="Z611" i="2"/>
  <c r="X611" i="2"/>
  <c r="W611" i="2"/>
  <c r="P611" i="2"/>
  <c r="AD610" i="5"/>
  <c r="CJ610" i="5" s="1"/>
  <c r="AC610" i="5"/>
  <c r="AB610" i="5"/>
  <c r="AA610" i="5"/>
  <c r="Z610" i="5"/>
  <c r="CN610" i="5" s="1"/>
  <c r="J373" i="7"/>
  <c r="B373" i="7" s="1"/>
  <c r="AL373" i="7" s="1"/>
  <c r="AK373" i="7"/>
  <c r="AH373" i="7"/>
  <c r="Y414" i="6"/>
  <c r="V414" i="6"/>
  <c r="U414" i="6"/>
  <c r="AA610" i="2"/>
  <c r="Z610" i="2"/>
  <c r="X610" i="2"/>
  <c r="W610" i="2"/>
  <c r="P610" i="2"/>
  <c r="CR609" i="5"/>
  <c r="CL609" i="5"/>
  <c r="CI609" i="5"/>
  <c r="CE609" i="5"/>
  <c r="CD609" i="5"/>
  <c r="CC609" i="5"/>
  <c r="CB609" i="5"/>
  <c r="CA609" i="5"/>
  <c r="BZ609" i="5"/>
  <c r="BY609" i="5"/>
  <c r="BX609" i="5"/>
  <c r="BT609" i="5"/>
  <c r="BS609" i="5"/>
  <c r="BR609" i="5"/>
  <c r="BQ609" i="5"/>
  <c r="BL609" i="5"/>
  <c r="BM609" i="5"/>
  <c r="BH609" i="5"/>
  <c r="BF609" i="5"/>
  <c r="AX609" i="5"/>
  <c r="AU609" i="5"/>
  <c r="CT609" i="5" s="1"/>
  <c r="AS609" i="5"/>
  <c r="CU609" i="5" s="1"/>
  <c r="AQ609" i="5"/>
  <c r="CS609" i="5" s="1"/>
  <c r="AO609" i="5"/>
  <c r="AM609" i="5"/>
  <c r="AK609" i="5"/>
  <c r="AO608" i="5"/>
  <c r="AM608" i="5"/>
  <c r="AI373" i="7" l="1"/>
  <c r="AI375" i="7"/>
  <c r="AI377" i="7"/>
  <c r="AI374" i="7"/>
  <c r="AI376" i="7"/>
  <c r="BK609" i="5"/>
  <c r="BK611" i="5"/>
  <c r="BK613" i="5"/>
  <c r="BK612" i="5"/>
  <c r="BK614" i="5"/>
  <c r="BK610" i="5"/>
  <c r="CQ613" i="5"/>
  <c r="CQ612" i="5"/>
  <c r="BE614" i="5"/>
  <c r="BJ614" i="5" s="1"/>
  <c r="BN614" i="5" s="1"/>
  <c r="CP614" i="5"/>
  <c r="CQ614" i="5"/>
  <c r="BV614" i="5"/>
  <c r="CO614" i="5"/>
  <c r="BE610" i="5"/>
  <c r="BJ610" i="5" s="1"/>
  <c r="BN610" i="5" s="1"/>
  <c r="BV612" i="5"/>
  <c r="CN613" i="5"/>
  <c r="CP613" i="5"/>
  <c r="BE611" i="5"/>
  <c r="BJ611" i="5" s="1"/>
  <c r="BN611" i="5" s="1"/>
  <c r="BV613" i="5"/>
  <c r="CO613" i="5"/>
  <c r="CJ613" i="5"/>
  <c r="CN612" i="5"/>
  <c r="CP610" i="5"/>
  <c r="CQ610" i="5"/>
  <c r="BE612" i="5"/>
  <c r="BJ612" i="5" s="1"/>
  <c r="BN612" i="5" s="1"/>
  <c r="CJ612" i="5"/>
  <c r="CM611" i="5"/>
  <c r="CN611" i="5"/>
  <c r="BV611" i="5"/>
  <c r="CO611" i="5"/>
  <c r="CJ611" i="5"/>
  <c r="BV610" i="5"/>
  <c r="CO610" i="5"/>
  <c r="AI609" i="5"/>
  <c r="AG609" i="5"/>
  <c r="CK609" i="5" s="1"/>
  <c r="AD609" i="5"/>
  <c r="AC609" i="5"/>
  <c r="AB609" i="5"/>
  <c r="AA609" i="5"/>
  <c r="Z609" i="5"/>
  <c r="J372" i="7"/>
  <c r="B372" i="7" s="1"/>
  <c r="AL372" i="7" s="1"/>
  <c r="Y413" i="6"/>
  <c r="V413" i="6"/>
  <c r="U413" i="6"/>
  <c r="J371" i="7"/>
  <c r="AK372" i="7"/>
  <c r="AH372" i="7"/>
  <c r="AA609" i="2"/>
  <c r="Z609" i="2"/>
  <c r="X609" i="2"/>
  <c r="W609" i="2"/>
  <c r="CR608" i="5"/>
  <c r="CL608" i="5"/>
  <c r="CI608" i="5"/>
  <c r="CE608" i="5"/>
  <c r="CD608" i="5"/>
  <c r="CC608" i="5"/>
  <c r="CB608" i="5"/>
  <c r="CA608" i="5"/>
  <c r="BZ608" i="5"/>
  <c r="BY608" i="5"/>
  <c r="BX608" i="5"/>
  <c r="BT608" i="5"/>
  <c r="BS608" i="5"/>
  <c r="BR608" i="5"/>
  <c r="BQ608" i="5"/>
  <c r="BL608" i="5"/>
  <c r="BM608" i="5"/>
  <c r="BH608" i="5"/>
  <c r="BF608" i="5"/>
  <c r="AX608" i="5"/>
  <c r="AU608" i="5"/>
  <c r="CT608" i="5" s="1"/>
  <c r="AS608" i="5"/>
  <c r="CU608" i="5" s="1"/>
  <c r="P609" i="2"/>
  <c r="AH371" i="7"/>
  <c r="Y412" i="6"/>
  <c r="V412" i="6"/>
  <c r="U412" i="6"/>
  <c r="AG608" i="5"/>
  <c r="CK608" i="5" s="1"/>
  <c r="AI608" i="5"/>
  <c r="CM608" i="5" s="1"/>
  <c r="AK608" i="5"/>
  <c r="AQ608" i="5"/>
  <c r="CS608" i="5" s="1"/>
  <c r="Z608" i="5"/>
  <c r="CN608" i="5" s="1"/>
  <c r="AA608" i="5"/>
  <c r="AB608" i="5"/>
  <c r="AC608" i="5"/>
  <c r="AD608" i="5"/>
  <c r="BV608" i="5" s="1"/>
  <c r="CR607" i="5"/>
  <c r="CL607" i="5"/>
  <c r="CI607" i="5"/>
  <c r="CE607" i="5"/>
  <c r="CD607" i="5"/>
  <c r="CC607" i="5"/>
  <c r="CB607" i="5"/>
  <c r="CA607" i="5"/>
  <c r="BZ607" i="5"/>
  <c r="BY607" i="5"/>
  <c r="BX607" i="5"/>
  <c r="BT607" i="5"/>
  <c r="BS607" i="5"/>
  <c r="BR607" i="5"/>
  <c r="BQ607" i="5"/>
  <c r="BL607" i="5"/>
  <c r="BM607" i="5"/>
  <c r="BH607" i="5"/>
  <c r="BF607" i="5"/>
  <c r="AX607" i="5"/>
  <c r="AU607" i="5"/>
  <c r="CT607" i="5" s="1"/>
  <c r="AS607" i="5"/>
  <c r="CU607" i="5" s="1"/>
  <c r="AQ607" i="5"/>
  <c r="CS607" i="5" s="1"/>
  <c r="AO607" i="5"/>
  <c r="AM607" i="5"/>
  <c r="AK607" i="5"/>
  <c r="AI607" i="5"/>
  <c r="CQ607" i="5" s="1"/>
  <c r="AG607" i="5"/>
  <c r="CK607" i="5" s="1"/>
  <c r="AI372" i="7" l="1"/>
  <c r="BK607" i="5"/>
  <c r="BK608" i="5"/>
  <c r="BE608" i="5"/>
  <c r="BJ608" i="5" s="1"/>
  <c r="BN608" i="5" s="1"/>
  <c r="CJ609" i="5"/>
  <c r="CO609" i="5"/>
  <c r="BV609" i="5"/>
  <c r="CP608" i="5"/>
  <c r="CQ608" i="5"/>
  <c r="CQ609" i="5"/>
  <c r="CM609" i="5"/>
  <c r="BE609" i="5"/>
  <c r="BJ609" i="5" s="1"/>
  <c r="BN609" i="5" s="1"/>
  <c r="CP609" i="5"/>
  <c r="CN609" i="5"/>
  <c r="CJ608" i="5"/>
  <c r="CO608" i="5"/>
  <c r="CM607" i="5"/>
  <c r="AA608" i="2"/>
  <c r="Z608" i="2"/>
  <c r="X608" i="2"/>
  <c r="W608" i="2"/>
  <c r="P608" i="2"/>
  <c r="AD607" i="5"/>
  <c r="AC607" i="5"/>
  <c r="AB607" i="5"/>
  <c r="AA607" i="5"/>
  <c r="Z607" i="5"/>
  <c r="AK370" i="7"/>
  <c r="AH370" i="7"/>
  <c r="J370" i="7"/>
  <c r="B370" i="7" s="1"/>
  <c r="AL370" i="7" s="1"/>
  <c r="Y411" i="6"/>
  <c r="V411" i="6"/>
  <c r="U411" i="6"/>
  <c r="CR606" i="5"/>
  <c r="CL606" i="5"/>
  <c r="CI606" i="5"/>
  <c r="CE606" i="5"/>
  <c r="CD606" i="5"/>
  <c r="CC606" i="5"/>
  <c r="CB606" i="5"/>
  <c r="CA606" i="5"/>
  <c r="BZ606" i="5"/>
  <c r="BY606" i="5"/>
  <c r="BX606" i="5"/>
  <c r="BT606" i="5"/>
  <c r="BS606" i="5"/>
  <c r="BR606" i="5"/>
  <c r="BQ606" i="5"/>
  <c r="BL606" i="5"/>
  <c r="BM606" i="5"/>
  <c r="BH606" i="5"/>
  <c r="BF606" i="5"/>
  <c r="AX606" i="5"/>
  <c r="AU606" i="5"/>
  <c r="CT606" i="5" s="1"/>
  <c r="AS606" i="5"/>
  <c r="CU606" i="5" s="1"/>
  <c r="AG606" i="5"/>
  <c r="CK606" i="5" s="1"/>
  <c r="AQ606" i="5"/>
  <c r="CS606" i="5" s="1"/>
  <c r="AO606" i="5"/>
  <c r="AM606" i="5"/>
  <c r="AK606" i="5"/>
  <c r="AI606" i="5"/>
  <c r="CM606" i="5" s="1"/>
  <c r="AA607" i="2"/>
  <c r="Z607" i="2"/>
  <c r="X607" i="2"/>
  <c r="W607" i="2"/>
  <c r="P607" i="2"/>
  <c r="AD606" i="5"/>
  <c r="CJ606" i="5" s="1"/>
  <c r="AC606" i="5"/>
  <c r="AB606" i="5"/>
  <c r="AA606" i="5"/>
  <c r="Z606" i="5"/>
  <c r="CN606" i="5" s="1"/>
  <c r="AH369" i="7"/>
  <c r="J369" i="7"/>
  <c r="Y410" i="6"/>
  <c r="V410" i="6"/>
  <c r="U410" i="6"/>
  <c r="AU605" i="5"/>
  <c r="CT605" i="5" s="1"/>
  <c r="AS605" i="5"/>
  <c r="CU605" i="5" s="1"/>
  <c r="AI605" i="5"/>
  <c r="CM605" i="5" s="1"/>
  <c r="AG605" i="5"/>
  <c r="CK605" i="5" s="1"/>
  <c r="AQ605" i="5"/>
  <c r="CS605" i="5" s="1"/>
  <c r="AO605" i="5"/>
  <c r="AM605" i="5"/>
  <c r="AK605" i="5"/>
  <c r="CR605" i="5"/>
  <c r="CL605" i="5"/>
  <c r="CI605" i="5"/>
  <c r="CE605" i="5"/>
  <c r="CD605" i="5"/>
  <c r="CC605" i="5"/>
  <c r="CB605" i="5"/>
  <c r="CA605" i="5"/>
  <c r="BZ605" i="5"/>
  <c r="BY605" i="5"/>
  <c r="BX605" i="5"/>
  <c r="BT605" i="5"/>
  <c r="BS605" i="5"/>
  <c r="BR605" i="5"/>
  <c r="BQ605" i="5"/>
  <c r="BL605" i="5"/>
  <c r="BM605" i="5"/>
  <c r="BH605" i="5"/>
  <c r="BF605" i="5"/>
  <c r="AX605" i="5"/>
  <c r="AA606" i="2"/>
  <c r="Z606" i="2"/>
  <c r="X606" i="2"/>
  <c r="W606" i="2"/>
  <c r="P606" i="2"/>
  <c r="AK368" i="7"/>
  <c r="AH368" i="7"/>
  <c r="J368" i="7"/>
  <c r="B368" i="7" s="1"/>
  <c r="AL368" i="7" s="1"/>
  <c r="Y409" i="6"/>
  <c r="V409" i="6"/>
  <c r="U409" i="6"/>
  <c r="AD605" i="5"/>
  <c r="CO605" i="5" s="1"/>
  <c r="AC605" i="5"/>
  <c r="AB605" i="5"/>
  <c r="AA605" i="5"/>
  <c r="Z605" i="5"/>
  <c r="BE605" i="5" s="1"/>
  <c r="BJ605" i="5" s="1"/>
  <c r="BN605" i="5" s="1"/>
  <c r="AA605" i="2"/>
  <c r="Z605" i="2"/>
  <c r="X605" i="2"/>
  <c r="W605" i="2"/>
  <c r="P605" i="2"/>
  <c r="CR604" i="5"/>
  <c r="CL604" i="5"/>
  <c r="CI604" i="5"/>
  <c r="CE604" i="5"/>
  <c r="CD604" i="5"/>
  <c r="CC604" i="5"/>
  <c r="CB604" i="5"/>
  <c r="CA604" i="5"/>
  <c r="BZ604" i="5"/>
  <c r="BY604" i="5"/>
  <c r="BX604" i="5"/>
  <c r="BT604" i="5"/>
  <c r="BS604" i="5"/>
  <c r="BR604" i="5"/>
  <c r="BQ604" i="5"/>
  <c r="BL604" i="5"/>
  <c r="BM604" i="5"/>
  <c r="BH604" i="5"/>
  <c r="BF604" i="5"/>
  <c r="AX604" i="5"/>
  <c r="AU604" i="5"/>
  <c r="CT604" i="5" s="1"/>
  <c r="AS604" i="5"/>
  <c r="CU604" i="5" s="1"/>
  <c r="AQ604" i="5"/>
  <c r="CS604" i="5" s="1"/>
  <c r="AO604" i="5"/>
  <c r="AM604" i="5"/>
  <c r="AK604" i="5"/>
  <c r="AI604" i="5"/>
  <c r="CQ604" i="5" s="1"/>
  <c r="AG604" i="5"/>
  <c r="CK604" i="5" s="1"/>
  <c r="AD604" i="5"/>
  <c r="CO604" i="5" s="1"/>
  <c r="AC604" i="5"/>
  <c r="AB604" i="5"/>
  <c r="AA604" i="5"/>
  <c r="Z604" i="5"/>
  <c r="CP604" i="5" s="1"/>
  <c r="AK367" i="7"/>
  <c r="AH367" i="7"/>
  <c r="J367" i="7"/>
  <c r="B367" i="7" s="1"/>
  <c r="AL367" i="7" s="1"/>
  <c r="Y408" i="6"/>
  <c r="V408" i="6"/>
  <c r="U408" i="6"/>
  <c r="CR603" i="5"/>
  <c r="CL603" i="5"/>
  <c r="CI603" i="5"/>
  <c r="CE603" i="5"/>
  <c r="CD603" i="5"/>
  <c r="CC603" i="5"/>
  <c r="CB603" i="5"/>
  <c r="CA603" i="5"/>
  <c r="BZ603" i="5"/>
  <c r="BY603" i="5"/>
  <c r="BX603" i="5"/>
  <c r="BT603" i="5"/>
  <c r="BS603" i="5"/>
  <c r="BR603" i="5"/>
  <c r="BQ603" i="5"/>
  <c r="BL603" i="5"/>
  <c r="BM603" i="5"/>
  <c r="BH603" i="5"/>
  <c r="BF603" i="5"/>
  <c r="AX603" i="5"/>
  <c r="AU603" i="5"/>
  <c r="CT603" i="5" s="1"/>
  <c r="AS603" i="5"/>
  <c r="CU603" i="5" s="1"/>
  <c r="AQ603" i="5"/>
  <c r="CS603" i="5" s="1"/>
  <c r="AO603" i="5"/>
  <c r="AM603" i="5"/>
  <c r="AK603" i="5"/>
  <c r="AI603" i="5"/>
  <c r="CQ603" i="5" s="1"/>
  <c r="AG603" i="5"/>
  <c r="CK603" i="5" s="1"/>
  <c r="P604" i="2"/>
  <c r="AA604" i="2"/>
  <c r="Z604" i="2"/>
  <c r="X604" i="2"/>
  <c r="W604" i="2"/>
  <c r="AK366" i="7"/>
  <c r="AH366" i="7"/>
  <c r="J366" i="7"/>
  <c r="B366" i="7" s="1"/>
  <c r="AL366" i="7" s="1"/>
  <c r="Y407" i="6"/>
  <c r="V407" i="6"/>
  <c r="U407" i="6"/>
  <c r="AD603" i="5"/>
  <c r="CJ603" i="5" s="1"/>
  <c r="AC603" i="5"/>
  <c r="AB603" i="5"/>
  <c r="AA603" i="5"/>
  <c r="Z603" i="5"/>
  <c r="CP603" i="5" s="1"/>
  <c r="AA603" i="2"/>
  <c r="Z603" i="2"/>
  <c r="X603" i="2"/>
  <c r="W603" i="2"/>
  <c r="CR602" i="5"/>
  <c r="CL602" i="5"/>
  <c r="CI602" i="5"/>
  <c r="CE602" i="5"/>
  <c r="CD602" i="5"/>
  <c r="CC602" i="5"/>
  <c r="CB602" i="5"/>
  <c r="CA602" i="5"/>
  <c r="BZ602" i="5"/>
  <c r="BY602" i="5"/>
  <c r="BX602" i="5"/>
  <c r="BT602" i="5"/>
  <c r="BS602" i="5"/>
  <c r="BR602" i="5"/>
  <c r="BQ602" i="5"/>
  <c r="BL602" i="5"/>
  <c r="BM602" i="5"/>
  <c r="BH602" i="5"/>
  <c r="BF602" i="5"/>
  <c r="AX602" i="5"/>
  <c r="AU602" i="5"/>
  <c r="CT602" i="5" s="1"/>
  <c r="AS602" i="5"/>
  <c r="CU602" i="5" s="1"/>
  <c r="AQ602" i="5"/>
  <c r="CS602" i="5" s="1"/>
  <c r="AO602" i="5"/>
  <c r="AM602" i="5"/>
  <c r="AK602" i="5"/>
  <c r="AI602" i="5"/>
  <c r="CQ602" i="5" s="1"/>
  <c r="AG602" i="5"/>
  <c r="CK602" i="5" s="1"/>
  <c r="P603" i="2"/>
  <c r="AD602" i="5"/>
  <c r="AC602" i="5"/>
  <c r="AB602" i="5"/>
  <c r="AA602" i="5"/>
  <c r="Z602" i="5"/>
  <c r="BE602" i="5" s="1"/>
  <c r="BJ602" i="5" s="1"/>
  <c r="BN602" i="5" s="1"/>
  <c r="J365" i="7"/>
  <c r="B365" i="7" s="1"/>
  <c r="AL365" i="7" s="1"/>
  <c r="AK365" i="7"/>
  <c r="AH365" i="7"/>
  <c r="Y406" i="6"/>
  <c r="V406" i="6"/>
  <c r="U406" i="6"/>
  <c r="AU601" i="5"/>
  <c r="CT601" i="5" s="1"/>
  <c r="AS601" i="5"/>
  <c r="CU601" i="5" s="1"/>
  <c r="AQ601" i="5"/>
  <c r="CS601" i="5" s="1"/>
  <c r="AO601" i="5"/>
  <c r="AM601" i="5"/>
  <c r="AK601" i="5"/>
  <c r="AI601" i="5"/>
  <c r="CQ601" i="5" s="1"/>
  <c r="AG601" i="5"/>
  <c r="CK601" i="5" s="1"/>
  <c r="CR601" i="5"/>
  <c r="CL601" i="5"/>
  <c r="CI601" i="5"/>
  <c r="CE601" i="5"/>
  <c r="CD601" i="5"/>
  <c r="CC601" i="5"/>
  <c r="CB601" i="5"/>
  <c r="CA601" i="5"/>
  <c r="BZ601" i="5"/>
  <c r="BY601" i="5"/>
  <c r="BX601" i="5"/>
  <c r="BT601" i="5"/>
  <c r="BS601" i="5"/>
  <c r="BR601" i="5"/>
  <c r="BQ601" i="5"/>
  <c r="BL601" i="5"/>
  <c r="BM601" i="5"/>
  <c r="BH601" i="5"/>
  <c r="BF601" i="5"/>
  <c r="AX601" i="5"/>
  <c r="AD601" i="5"/>
  <c r="AC601" i="5"/>
  <c r="AB601" i="5"/>
  <c r="AA601" i="5"/>
  <c r="Z601" i="5"/>
  <c r="CP601" i="5" s="1"/>
  <c r="AK364" i="7"/>
  <c r="AH364" i="7"/>
  <c r="J364" i="7"/>
  <c r="B364" i="7" s="1"/>
  <c r="AL364" i="7" s="1"/>
  <c r="Y405" i="6"/>
  <c r="V405" i="6"/>
  <c r="U405" i="6"/>
  <c r="AA602" i="2"/>
  <c r="Z602" i="2"/>
  <c r="X602" i="2"/>
  <c r="W602" i="2"/>
  <c r="P602" i="2"/>
  <c r="AI370" i="7" l="1"/>
  <c r="AI366" i="7"/>
  <c r="AI364" i="7"/>
  <c r="AI365" i="7"/>
  <c r="AI368" i="7"/>
  <c r="AI367" i="7"/>
  <c r="BK604" i="5"/>
  <c r="BK601" i="5"/>
  <c r="BK602" i="5"/>
  <c r="BK603" i="5"/>
  <c r="BK605" i="5"/>
  <c r="BK606" i="5"/>
  <c r="BE601" i="5"/>
  <c r="BJ601" i="5" s="1"/>
  <c r="BN601" i="5" s="1"/>
  <c r="CP607" i="5"/>
  <c r="CN607" i="5"/>
  <c r="BE607" i="5"/>
  <c r="BJ607" i="5" s="1"/>
  <c r="BN607" i="5" s="1"/>
  <c r="CQ605" i="5"/>
  <c r="CO607" i="5"/>
  <c r="BV607" i="5"/>
  <c r="CJ607" i="5"/>
  <c r="CJ604" i="5"/>
  <c r="BV606" i="5"/>
  <c r="CO606" i="5"/>
  <c r="BV605" i="5"/>
  <c r="CP606" i="5"/>
  <c r="CQ606" i="5"/>
  <c r="BE606" i="5"/>
  <c r="BJ606" i="5" s="1"/>
  <c r="BN606" i="5" s="1"/>
  <c r="CJ605" i="5"/>
  <c r="CM604" i="5"/>
  <c r="CN604" i="5"/>
  <c r="CN605" i="5"/>
  <c r="CP605" i="5"/>
  <c r="BE603" i="5"/>
  <c r="BJ603" i="5" s="1"/>
  <c r="BN603" i="5" s="1"/>
  <c r="BE604" i="5"/>
  <c r="BJ604" i="5" s="1"/>
  <c r="BN604" i="5" s="1"/>
  <c r="CM603" i="5"/>
  <c r="BV604" i="5"/>
  <c r="CN602" i="5"/>
  <c r="CP602" i="5"/>
  <c r="CN603" i="5"/>
  <c r="CM602" i="5"/>
  <c r="BV603" i="5"/>
  <c r="CO603" i="5"/>
  <c r="CO602" i="5"/>
  <c r="CM601" i="5"/>
  <c r="BV602" i="5"/>
  <c r="CJ602" i="5"/>
  <c r="CJ601" i="5"/>
  <c r="CN601" i="5"/>
  <c r="CO601" i="5"/>
  <c r="BV601" i="5"/>
  <c r="AU600" i="5" l="1"/>
  <c r="CT600" i="5" s="1"/>
  <c r="AS600" i="5"/>
  <c r="CU600" i="5" s="1"/>
  <c r="AQ600" i="5"/>
  <c r="CS600" i="5" s="1"/>
  <c r="AO600" i="5"/>
  <c r="AM600" i="5"/>
  <c r="AK600" i="5"/>
  <c r="AI600" i="5"/>
  <c r="CM600" i="5" s="1"/>
  <c r="AG600" i="5"/>
  <c r="CK600" i="5" s="1"/>
  <c r="CR600" i="5"/>
  <c r="CL600" i="5"/>
  <c r="CI600" i="5"/>
  <c r="CE600" i="5"/>
  <c r="CD600" i="5"/>
  <c r="CC600" i="5"/>
  <c r="CB600" i="5"/>
  <c r="CA600" i="5"/>
  <c r="BZ600" i="5"/>
  <c r="BY600" i="5"/>
  <c r="BX600" i="5"/>
  <c r="BT600" i="5"/>
  <c r="BS600" i="5"/>
  <c r="BR600" i="5"/>
  <c r="BQ600" i="5"/>
  <c r="BL600" i="5"/>
  <c r="BM600" i="5"/>
  <c r="BH600" i="5"/>
  <c r="BF600" i="5"/>
  <c r="AX600" i="5"/>
  <c r="AD600" i="5"/>
  <c r="AC600" i="5"/>
  <c r="AB600" i="5"/>
  <c r="AA600" i="5"/>
  <c r="Z600" i="5"/>
  <c r="CP600" i="5" s="1"/>
  <c r="J363" i="7"/>
  <c r="B363" i="7" s="1"/>
  <c r="AL363" i="7" s="1"/>
  <c r="AK363" i="7"/>
  <c r="AH363" i="7"/>
  <c r="Y404" i="6"/>
  <c r="V404" i="6"/>
  <c r="U404" i="6"/>
  <c r="AA601" i="2"/>
  <c r="Z601" i="2"/>
  <c r="X601" i="2"/>
  <c r="W601" i="2"/>
  <c r="P601" i="2"/>
  <c r="AS599" i="5"/>
  <c r="CU599" i="5" s="1"/>
  <c r="AI599" i="5"/>
  <c r="CQ599" i="5" s="1"/>
  <c r="AG599" i="5"/>
  <c r="CK599" i="5" s="1"/>
  <c r="AA600" i="2"/>
  <c r="Z600" i="2"/>
  <c r="X600" i="2"/>
  <c r="W600" i="2"/>
  <c r="P600" i="2"/>
  <c r="CR599" i="5"/>
  <c r="CL599" i="5"/>
  <c r="CI599" i="5"/>
  <c r="CE599" i="5"/>
  <c r="CD599" i="5"/>
  <c r="CC599" i="5"/>
  <c r="CB599" i="5"/>
  <c r="CA599" i="5"/>
  <c r="BZ599" i="5"/>
  <c r="BY599" i="5"/>
  <c r="BX599" i="5"/>
  <c r="BT599" i="5"/>
  <c r="BS599" i="5"/>
  <c r="BR599" i="5"/>
  <c r="BQ599" i="5"/>
  <c r="BL599" i="5"/>
  <c r="BM599" i="5"/>
  <c r="BH599" i="5"/>
  <c r="BF599" i="5"/>
  <c r="AX599" i="5"/>
  <c r="AU599" i="5"/>
  <c r="CT599" i="5" s="1"/>
  <c r="AQ599" i="5"/>
  <c r="CS599" i="5" s="1"/>
  <c r="AO599" i="5"/>
  <c r="AM599" i="5"/>
  <c r="AK599" i="5"/>
  <c r="AD599" i="5"/>
  <c r="CJ599" i="5" s="1"/>
  <c r="AC599" i="5"/>
  <c r="AB599" i="5"/>
  <c r="AA599" i="5"/>
  <c r="Z599" i="5"/>
  <c r="BE599" i="5" s="1"/>
  <c r="BJ599" i="5" s="1"/>
  <c r="BN599" i="5" s="1"/>
  <c r="J362" i="7"/>
  <c r="B362" i="7" s="1"/>
  <c r="AL362" i="7" s="1"/>
  <c r="AK362" i="7"/>
  <c r="AH362" i="7"/>
  <c r="Y403" i="6"/>
  <c r="V403" i="6"/>
  <c r="U403" i="6"/>
  <c r="CR598" i="5"/>
  <c r="CL598" i="5"/>
  <c r="CI598" i="5"/>
  <c r="CE598" i="5"/>
  <c r="CD598" i="5"/>
  <c r="CC598" i="5"/>
  <c r="CB598" i="5"/>
  <c r="CA598" i="5"/>
  <c r="BZ598" i="5"/>
  <c r="BY598" i="5"/>
  <c r="BX598" i="5"/>
  <c r="BT598" i="5"/>
  <c r="BS598" i="5"/>
  <c r="BR598" i="5"/>
  <c r="BQ598" i="5"/>
  <c r="BL598" i="5"/>
  <c r="BM598" i="5"/>
  <c r="BH598" i="5"/>
  <c r="BF598" i="5"/>
  <c r="AX598" i="5"/>
  <c r="AU598" i="5"/>
  <c r="CT598" i="5" s="1"/>
  <c r="AS598" i="5"/>
  <c r="CU598" i="5" s="1"/>
  <c r="AI598" i="5"/>
  <c r="CQ598" i="5" s="1"/>
  <c r="AG598" i="5"/>
  <c r="CK598" i="5" s="1"/>
  <c r="AA599" i="2"/>
  <c r="Z599" i="2"/>
  <c r="X599" i="2"/>
  <c r="W599" i="2"/>
  <c r="AA598" i="2"/>
  <c r="Z598" i="2"/>
  <c r="X598" i="2"/>
  <c r="W598" i="2"/>
  <c r="P599" i="2"/>
  <c r="AQ598" i="5"/>
  <c r="CS598" i="5" s="1"/>
  <c r="AO598" i="5"/>
  <c r="AM598" i="5"/>
  <c r="AK598" i="5"/>
  <c r="AD598" i="5"/>
  <c r="CO598" i="5" s="1"/>
  <c r="AC598" i="5"/>
  <c r="AB598" i="5"/>
  <c r="AA598" i="5"/>
  <c r="Z598" i="5"/>
  <c r="CP598" i="5" s="1"/>
  <c r="AK361" i="7"/>
  <c r="AH361" i="7"/>
  <c r="J361" i="7"/>
  <c r="B361" i="7" s="1"/>
  <c r="AL361" i="7" s="1"/>
  <c r="Y402" i="6"/>
  <c r="V402" i="6"/>
  <c r="U402" i="6"/>
  <c r="P598" i="2"/>
  <c r="CR597" i="5"/>
  <c r="CL597" i="5"/>
  <c r="CI597" i="5"/>
  <c r="CE597" i="5"/>
  <c r="CD597" i="5"/>
  <c r="CC597" i="5"/>
  <c r="CB597" i="5"/>
  <c r="CA597" i="5"/>
  <c r="BZ597" i="5"/>
  <c r="BY597" i="5"/>
  <c r="BX597" i="5"/>
  <c r="BT597" i="5"/>
  <c r="BS597" i="5"/>
  <c r="BR597" i="5"/>
  <c r="BQ597" i="5"/>
  <c r="BL597" i="5"/>
  <c r="BM597" i="5"/>
  <c r="BH597" i="5"/>
  <c r="BF597" i="5"/>
  <c r="AX597" i="5"/>
  <c r="AU597" i="5"/>
  <c r="CT597" i="5" s="1"/>
  <c r="AS597" i="5"/>
  <c r="CU597" i="5" s="1"/>
  <c r="AQ597" i="5"/>
  <c r="CS597" i="5" s="1"/>
  <c r="AO597" i="5"/>
  <c r="AM597" i="5"/>
  <c r="AK597" i="5"/>
  <c r="AI597" i="5"/>
  <c r="CQ597" i="5" s="1"/>
  <c r="AG597" i="5"/>
  <c r="CK597" i="5" s="1"/>
  <c r="AD597" i="5"/>
  <c r="AC597" i="5"/>
  <c r="AB597" i="5"/>
  <c r="AA597" i="5"/>
  <c r="Z597" i="5"/>
  <c r="CP597" i="5" s="1"/>
  <c r="AK360" i="7"/>
  <c r="AH360" i="7"/>
  <c r="J360" i="7"/>
  <c r="B360" i="7" s="1"/>
  <c r="AL360" i="7" s="1"/>
  <c r="Y401" i="6"/>
  <c r="V401" i="6"/>
  <c r="U401" i="6"/>
  <c r="AA597" i="2"/>
  <c r="Z597" i="2"/>
  <c r="X597" i="2"/>
  <c r="W597" i="2"/>
  <c r="CR596" i="5"/>
  <c r="CL596" i="5"/>
  <c r="CI596" i="5"/>
  <c r="CE596" i="5"/>
  <c r="CD596" i="5"/>
  <c r="CC596" i="5"/>
  <c r="CB596" i="5"/>
  <c r="CA596" i="5"/>
  <c r="BZ596" i="5"/>
  <c r="BY596" i="5"/>
  <c r="BX596" i="5"/>
  <c r="BT596" i="5"/>
  <c r="BS596" i="5"/>
  <c r="BR596" i="5"/>
  <c r="BQ596" i="5"/>
  <c r="BL596" i="5"/>
  <c r="BM596" i="5"/>
  <c r="BH596" i="5"/>
  <c r="BF596" i="5"/>
  <c r="AX596" i="5"/>
  <c r="AU596" i="5"/>
  <c r="CT596" i="5" s="1"/>
  <c r="AS596" i="5"/>
  <c r="CU596" i="5" s="1"/>
  <c r="AQ596" i="5"/>
  <c r="CS596" i="5" s="1"/>
  <c r="AO596" i="5"/>
  <c r="AM596" i="5"/>
  <c r="AK596" i="5"/>
  <c r="AI596" i="5"/>
  <c r="CM596" i="5" s="1"/>
  <c r="AG596" i="5"/>
  <c r="CK596" i="5" s="1"/>
  <c r="P597" i="2"/>
  <c r="AD596" i="5"/>
  <c r="CJ596" i="5" s="1"/>
  <c r="AC596" i="5"/>
  <c r="AB596" i="5"/>
  <c r="AA596" i="5"/>
  <c r="Z596" i="5"/>
  <c r="CP596" i="5" s="1"/>
  <c r="AK359" i="7"/>
  <c r="AH359" i="7"/>
  <c r="J359" i="7"/>
  <c r="B359" i="7" s="1"/>
  <c r="AL359" i="7" s="1"/>
  <c r="Y400" i="6"/>
  <c r="V400" i="6"/>
  <c r="U400" i="6"/>
  <c r="CR595" i="5"/>
  <c r="CL595" i="5"/>
  <c r="CI595" i="5"/>
  <c r="CE595" i="5"/>
  <c r="CD595" i="5"/>
  <c r="CC595" i="5"/>
  <c r="CB595" i="5"/>
  <c r="CA595" i="5"/>
  <c r="BZ595" i="5"/>
  <c r="BY595" i="5"/>
  <c r="BX595" i="5"/>
  <c r="BT595" i="5"/>
  <c r="BS595" i="5"/>
  <c r="BR595" i="5"/>
  <c r="BQ595" i="5"/>
  <c r="BL595" i="5"/>
  <c r="BM595" i="5"/>
  <c r="BH595" i="5"/>
  <c r="BF595" i="5"/>
  <c r="AX595" i="5"/>
  <c r="AU595" i="5"/>
  <c r="CT595" i="5" s="1"/>
  <c r="AS595" i="5"/>
  <c r="CU595" i="5" s="1"/>
  <c r="AQ595" i="5"/>
  <c r="CS595" i="5" s="1"/>
  <c r="AO595" i="5"/>
  <c r="AM595" i="5"/>
  <c r="AK595" i="5"/>
  <c r="AI595" i="5"/>
  <c r="CM595" i="5" s="1"/>
  <c r="AA596" i="2"/>
  <c r="Z596" i="2"/>
  <c r="X596" i="2"/>
  <c r="W596" i="2"/>
  <c r="P596" i="2"/>
  <c r="AG595" i="5"/>
  <c r="CK595" i="5" s="1"/>
  <c r="AD595" i="5"/>
  <c r="CJ595" i="5" s="1"/>
  <c r="AC595" i="5"/>
  <c r="AB595" i="5"/>
  <c r="AA595" i="5"/>
  <c r="Z595" i="5"/>
  <c r="CP595" i="5" s="1"/>
  <c r="AK358" i="7"/>
  <c r="AH358" i="7"/>
  <c r="J358" i="7"/>
  <c r="B358" i="7" s="1"/>
  <c r="AL358" i="7" s="1"/>
  <c r="Y399" i="6"/>
  <c r="V399" i="6"/>
  <c r="U399" i="6"/>
  <c r="CR594" i="5"/>
  <c r="CL594" i="5"/>
  <c r="CI594" i="5"/>
  <c r="CE594" i="5"/>
  <c r="CD594" i="5"/>
  <c r="CC594" i="5"/>
  <c r="CB594" i="5"/>
  <c r="CA594" i="5"/>
  <c r="BZ594" i="5"/>
  <c r="BY594" i="5"/>
  <c r="BX594" i="5"/>
  <c r="BT594" i="5"/>
  <c r="BS594" i="5"/>
  <c r="BR594" i="5"/>
  <c r="BQ594" i="5"/>
  <c r="BL594" i="5"/>
  <c r="BM594" i="5"/>
  <c r="BH594" i="5"/>
  <c r="BF594" i="5"/>
  <c r="AX594" i="5"/>
  <c r="AU594" i="5"/>
  <c r="CT594" i="5" s="1"/>
  <c r="AS594" i="5"/>
  <c r="CU594" i="5" s="1"/>
  <c r="AQ594" i="5"/>
  <c r="CS594" i="5" s="1"/>
  <c r="AO594" i="5"/>
  <c r="AM594" i="5"/>
  <c r="AK594" i="5"/>
  <c r="AI594" i="5"/>
  <c r="CQ594" i="5" s="1"/>
  <c r="AG594" i="5"/>
  <c r="CK594" i="5" s="1"/>
  <c r="AA595" i="2"/>
  <c r="Z595" i="2"/>
  <c r="X595" i="2"/>
  <c r="W595" i="2"/>
  <c r="P595" i="2"/>
  <c r="AD594" i="5"/>
  <c r="CO594" i="5" s="1"/>
  <c r="AC594" i="5"/>
  <c r="AB594" i="5"/>
  <c r="AA594" i="5"/>
  <c r="Z594" i="5"/>
  <c r="BE594" i="5" s="1"/>
  <c r="BJ594" i="5" s="1"/>
  <c r="BN594" i="5" s="1"/>
  <c r="AK357" i="7"/>
  <c r="AH357" i="7"/>
  <c r="J357" i="7"/>
  <c r="B357" i="7" s="1"/>
  <c r="AL357" i="7" s="1"/>
  <c r="Y398" i="6"/>
  <c r="V398" i="6"/>
  <c r="U398" i="6"/>
  <c r="AU593" i="5"/>
  <c r="CT593" i="5" s="1"/>
  <c r="AS593" i="5"/>
  <c r="CU593" i="5" s="1"/>
  <c r="AG593" i="5"/>
  <c r="CK593" i="5" s="1"/>
  <c r="AA594" i="2"/>
  <c r="Z594" i="2"/>
  <c r="X594" i="2"/>
  <c r="W594" i="2"/>
  <c r="P594" i="2"/>
  <c r="AW462" i="5"/>
  <c r="AW463" i="5" s="1"/>
  <c r="AW464" i="5" s="1"/>
  <c r="AW465" i="5" s="1"/>
  <c r="AW466" i="5" s="1"/>
  <c r="AW467" i="5" s="1"/>
  <c r="AW468" i="5" s="1"/>
  <c r="AW469" i="5" s="1"/>
  <c r="AW470" i="5" s="1"/>
  <c r="AW471" i="5" s="1"/>
  <c r="AW472" i="5" s="1"/>
  <c r="AW473" i="5" s="1"/>
  <c r="AW474" i="5" s="1"/>
  <c r="AW475" i="5" s="1"/>
  <c r="AW476" i="5" s="1"/>
  <c r="AW477" i="5" s="1"/>
  <c r="AW478" i="5" s="1"/>
  <c r="AW479" i="5" s="1"/>
  <c r="AW480" i="5" s="1"/>
  <c r="AW481" i="5" s="1"/>
  <c r="AW482" i="5" s="1"/>
  <c r="AW483" i="5" s="1"/>
  <c r="AW484" i="5" s="1"/>
  <c r="AW485" i="5" s="1"/>
  <c r="AW486" i="5" s="1"/>
  <c r="AW487" i="5" s="1"/>
  <c r="AW488" i="5" s="1"/>
  <c r="AW489" i="5" s="1"/>
  <c r="AW490" i="5" s="1"/>
  <c r="AW491" i="5" s="1"/>
  <c r="AW492" i="5" s="1"/>
  <c r="AW493" i="5" s="1"/>
  <c r="AW494" i="5" s="1"/>
  <c r="AW495" i="5" s="1"/>
  <c r="AW496" i="5" s="1"/>
  <c r="AW497" i="5" s="1"/>
  <c r="AW498" i="5" s="1"/>
  <c r="AW499" i="5" s="1"/>
  <c r="AW500" i="5" s="1"/>
  <c r="AW501" i="5" s="1"/>
  <c r="AW502" i="5" s="1"/>
  <c r="AW503" i="5" s="1"/>
  <c r="AW504" i="5" s="1"/>
  <c r="AW505" i="5" s="1"/>
  <c r="AW506" i="5" s="1"/>
  <c r="AW507" i="5" s="1"/>
  <c r="AW508" i="5" s="1"/>
  <c r="AW509" i="5" s="1"/>
  <c r="AW510" i="5" s="1"/>
  <c r="AW511" i="5" s="1"/>
  <c r="CR593" i="5"/>
  <c r="CL593" i="5"/>
  <c r="CI593" i="5"/>
  <c r="CE593" i="5"/>
  <c r="CD593" i="5"/>
  <c r="CC593" i="5"/>
  <c r="CB593" i="5"/>
  <c r="CA593" i="5"/>
  <c r="BZ593" i="5"/>
  <c r="BY593" i="5"/>
  <c r="BX593" i="5"/>
  <c r="BT593" i="5"/>
  <c r="BS593" i="5"/>
  <c r="BR593" i="5"/>
  <c r="BQ593" i="5"/>
  <c r="BL593" i="5"/>
  <c r="BM593" i="5"/>
  <c r="BH593" i="5"/>
  <c r="BF593" i="5"/>
  <c r="AX593" i="5"/>
  <c r="AQ593" i="5"/>
  <c r="CS593" i="5" s="1"/>
  <c r="AO593" i="5"/>
  <c r="AM593" i="5"/>
  <c r="AK593" i="5"/>
  <c r="AI593" i="5"/>
  <c r="CQ593" i="5" s="1"/>
  <c r="AD593" i="5"/>
  <c r="BV593" i="5" s="1"/>
  <c r="AC593" i="5"/>
  <c r="AB593" i="5"/>
  <c r="AA593" i="5"/>
  <c r="Z593" i="5"/>
  <c r="CN593" i="5" s="1"/>
  <c r="J356" i="7"/>
  <c r="B356" i="7" s="1"/>
  <c r="AL356" i="7" s="1"/>
  <c r="AK356" i="7"/>
  <c r="AH356" i="7"/>
  <c r="Y397" i="6"/>
  <c r="V397" i="6"/>
  <c r="U397" i="6"/>
  <c r="CR592" i="5"/>
  <c r="CL592" i="5"/>
  <c r="CI592" i="5"/>
  <c r="CE592" i="5"/>
  <c r="CD592" i="5"/>
  <c r="CC592" i="5"/>
  <c r="CB592" i="5"/>
  <c r="CA592" i="5"/>
  <c r="BZ592" i="5"/>
  <c r="BY592" i="5"/>
  <c r="BX592" i="5"/>
  <c r="BT592" i="5"/>
  <c r="BS592" i="5"/>
  <c r="BR592" i="5"/>
  <c r="BQ592" i="5"/>
  <c r="BL592" i="5"/>
  <c r="BM592" i="5"/>
  <c r="BH592" i="5"/>
  <c r="BF592" i="5"/>
  <c r="AX592" i="5"/>
  <c r="AU592" i="5"/>
  <c r="CT592" i="5" s="1"/>
  <c r="AS592" i="5"/>
  <c r="CU592" i="5" s="1"/>
  <c r="AQ592" i="5"/>
  <c r="CS592" i="5" s="1"/>
  <c r="AO592" i="5"/>
  <c r="AM592" i="5"/>
  <c r="AK592" i="5"/>
  <c r="AI592" i="5"/>
  <c r="CQ592" i="5" s="1"/>
  <c r="AG592" i="5"/>
  <c r="CK592" i="5" s="1"/>
  <c r="P593" i="2"/>
  <c r="AA593" i="2"/>
  <c r="Z593" i="2"/>
  <c r="X593" i="2"/>
  <c r="W593" i="2"/>
  <c r="AD592" i="5"/>
  <c r="CJ592" i="5" s="1"/>
  <c r="AC592" i="5"/>
  <c r="AB592" i="5"/>
  <c r="AA592" i="5"/>
  <c r="Z592" i="5"/>
  <c r="CP592" i="5" s="1"/>
  <c r="J355" i="7"/>
  <c r="B355" i="7" s="1"/>
  <c r="AL355" i="7" s="1"/>
  <c r="AK355" i="7"/>
  <c r="AH355" i="7"/>
  <c r="Y396" i="6"/>
  <c r="V396" i="6"/>
  <c r="U396" i="6"/>
  <c r="CR591" i="5"/>
  <c r="CL591" i="5"/>
  <c r="CI591" i="5"/>
  <c r="CE591" i="5"/>
  <c r="CD591" i="5"/>
  <c r="CC591" i="5"/>
  <c r="CB591" i="5"/>
  <c r="CA591" i="5"/>
  <c r="BZ591" i="5"/>
  <c r="BY591" i="5"/>
  <c r="BX591" i="5"/>
  <c r="BT591" i="5"/>
  <c r="BS591" i="5"/>
  <c r="BR591" i="5"/>
  <c r="BQ591" i="5"/>
  <c r="BL591" i="5"/>
  <c r="BM591" i="5"/>
  <c r="BH591" i="5"/>
  <c r="BF591" i="5"/>
  <c r="AX591" i="5"/>
  <c r="AU591" i="5"/>
  <c r="CT591" i="5" s="1"/>
  <c r="AS591" i="5"/>
  <c r="CU591" i="5" s="1"/>
  <c r="AQ591" i="5"/>
  <c r="CS591" i="5" s="1"/>
  <c r="AO591" i="5"/>
  <c r="AM591" i="5"/>
  <c r="AK591" i="5"/>
  <c r="AI591" i="5"/>
  <c r="CQ591" i="5" s="1"/>
  <c r="AG591" i="5"/>
  <c r="CK591" i="5" s="1"/>
  <c r="AA592" i="2"/>
  <c r="Z592" i="2"/>
  <c r="X592" i="2"/>
  <c r="W592" i="2"/>
  <c r="P592" i="2"/>
  <c r="J354" i="7"/>
  <c r="B354" i="7" s="1"/>
  <c r="AL354" i="7" s="1"/>
  <c r="AK354" i="7"/>
  <c r="AH354" i="7"/>
  <c r="Y395" i="6"/>
  <c r="V395" i="6"/>
  <c r="U395" i="6"/>
  <c r="AD591" i="5"/>
  <c r="AC591" i="5"/>
  <c r="AB591" i="5"/>
  <c r="AA591" i="5"/>
  <c r="Z591" i="5"/>
  <c r="BE591" i="5" s="1"/>
  <c r="BJ591" i="5" s="1"/>
  <c r="BN591" i="5" s="1"/>
  <c r="CR590" i="5"/>
  <c r="CL590" i="5"/>
  <c r="CI590" i="5"/>
  <c r="CE590" i="5"/>
  <c r="CD590" i="5"/>
  <c r="CC590" i="5"/>
  <c r="CB590" i="5"/>
  <c r="CA590" i="5"/>
  <c r="BZ590" i="5"/>
  <c r="BY590" i="5"/>
  <c r="BX590" i="5"/>
  <c r="BT590" i="5"/>
  <c r="BS590" i="5"/>
  <c r="BR590" i="5"/>
  <c r="BQ590" i="5"/>
  <c r="BL590" i="5"/>
  <c r="BM590" i="5"/>
  <c r="BH590" i="5"/>
  <c r="BF590" i="5"/>
  <c r="AX590" i="5"/>
  <c r="AU590" i="5"/>
  <c r="CT590" i="5" s="1"/>
  <c r="AS590" i="5"/>
  <c r="CU590" i="5" s="1"/>
  <c r="AI358" i="7" l="1"/>
  <c r="AI360" i="7"/>
  <c r="AI361" i="7"/>
  <c r="AI355" i="7"/>
  <c r="AI362" i="7"/>
  <c r="AI363" i="7"/>
  <c r="AI357" i="7"/>
  <c r="AI359" i="7"/>
  <c r="AI354" i="7"/>
  <c r="AI356" i="7"/>
  <c r="BK595" i="5"/>
  <c r="BK592" i="5"/>
  <c r="BK597" i="5"/>
  <c r="BK596" i="5"/>
  <c r="BK599" i="5"/>
  <c r="BK590" i="5"/>
  <c r="BK591" i="5"/>
  <c r="BK593" i="5"/>
  <c r="BK594" i="5"/>
  <c r="BK598" i="5"/>
  <c r="BK600" i="5"/>
  <c r="BE600" i="5"/>
  <c r="BJ600" i="5" s="1"/>
  <c r="BN600" i="5" s="1"/>
  <c r="CQ596" i="5"/>
  <c r="CN600" i="5"/>
  <c r="CJ598" i="5"/>
  <c r="CQ600" i="5"/>
  <c r="BV600" i="5"/>
  <c r="CO600" i="5"/>
  <c r="CJ600" i="5"/>
  <c r="CM598" i="5"/>
  <c r="CM597" i="5"/>
  <c r="CN599" i="5"/>
  <c r="CP599" i="5"/>
  <c r="BE598" i="5"/>
  <c r="BJ598" i="5" s="1"/>
  <c r="BN598" i="5" s="1"/>
  <c r="CM599" i="5"/>
  <c r="CO599" i="5"/>
  <c r="BV599" i="5"/>
  <c r="CN598" i="5"/>
  <c r="BV598" i="5"/>
  <c r="BE597" i="5"/>
  <c r="BJ597" i="5" s="1"/>
  <c r="BN597" i="5" s="1"/>
  <c r="CM594" i="5"/>
  <c r="CN597" i="5"/>
  <c r="BV597" i="5"/>
  <c r="CO597" i="5"/>
  <c r="CQ595" i="5"/>
  <c r="CJ597" i="5"/>
  <c r="BE596" i="5"/>
  <c r="BJ596" i="5" s="1"/>
  <c r="BN596" i="5" s="1"/>
  <c r="BE592" i="5"/>
  <c r="BJ592" i="5" s="1"/>
  <c r="BN592" i="5" s="1"/>
  <c r="BE595" i="5"/>
  <c r="BJ595" i="5" s="1"/>
  <c r="BN595" i="5" s="1"/>
  <c r="CN596" i="5"/>
  <c r="BV596" i="5"/>
  <c r="CO596" i="5"/>
  <c r="CN595" i="5"/>
  <c r="BV595" i="5"/>
  <c r="CO595" i="5"/>
  <c r="BE593" i="5"/>
  <c r="BJ593" i="5" s="1"/>
  <c r="BN593" i="5" s="1"/>
  <c r="CJ594" i="5"/>
  <c r="CN594" i="5"/>
  <c r="BV594" i="5"/>
  <c r="CM592" i="5"/>
  <c r="CO593" i="5"/>
  <c r="CP594" i="5"/>
  <c r="CP593" i="5"/>
  <c r="CM593" i="5"/>
  <c r="CJ593" i="5"/>
  <c r="AW512" i="5"/>
  <c r="AW513" i="5" s="1"/>
  <c r="AW514" i="5" s="1"/>
  <c r="AW515" i="5" s="1"/>
  <c r="AW516" i="5" s="1"/>
  <c r="AW517" i="5" s="1"/>
  <c r="AW518" i="5" s="1"/>
  <c r="AW519" i="5" s="1"/>
  <c r="AW520" i="5" s="1"/>
  <c r="AW521" i="5" s="1"/>
  <c r="AW522" i="5" s="1"/>
  <c r="AW523" i="5" s="1"/>
  <c r="AW524" i="5" s="1"/>
  <c r="AW525" i="5" s="1"/>
  <c r="AW526" i="5" s="1"/>
  <c r="AW527" i="5" s="1"/>
  <c r="AW528" i="5" s="1"/>
  <c r="AW529" i="5" s="1"/>
  <c r="AW530" i="5" s="1"/>
  <c r="AW531" i="5" s="1"/>
  <c r="AW532" i="5" s="1"/>
  <c r="AW533" i="5" s="1"/>
  <c r="AW534" i="5" s="1"/>
  <c r="AW535" i="5" s="1"/>
  <c r="AW536" i="5" s="1"/>
  <c r="AW537" i="5" s="1"/>
  <c r="AW538" i="5" s="1"/>
  <c r="AW539" i="5" s="1"/>
  <c r="AW540" i="5" s="1"/>
  <c r="AW541" i="5" s="1"/>
  <c r="AW542" i="5" s="1"/>
  <c r="AW543" i="5" s="1"/>
  <c r="AW544" i="5" s="1"/>
  <c r="AW545" i="5" s="1"/>
  <c r="AW546" i="5" s="1"/>
  <c r="AW547" i="5" s="1"/>
  <c r="AW548" i="5" s="1"/>
  <c r="AW549" i="5" s="1"/>
  <c r="AW550" i="5" s="1"/>
  <c r="AW551" i="5" s="1"/>
  <c r="AW552" i="5" s="1"/>
  <c r="AW553" i="5" s="1"/>
  <c r="AW554" i="5" s="1"/>
  <c r="AW555" i="5" s="1"/>
  <c r="AW556" i="5" s="1"/>
  <c r="AW557" i="5" s="1"/>
  <c r="AW558" i="5" s="1"/>
  <c r="AW559" i="5" s="1"/>
  <c r="AW560" i="5" s="1"/>
  <c r="AW561" i="5" s="1"/>
  <c r="AW562" i="5" s="1"/>
  <c r="AW563" i="5" s="1"/>
  <c r="AW564" i="5" s="1"/>
  <c r="AW565" i="5" s="1"/>
  <c r="AW566" i="5" s="1"/>
  <c r="AW567" i="5" s="1"/>
  <c r="AW568" i="5" s="1"/>
  <c r="AW569" i="5" s="1"/>
  <c r="AW570" i="5" s="1"/>
  <c r="AW571" i="5" s="1"/>
  <c r="AW572" i="5" s="1"/>
  <c r="AW573" i="5" s="1"/>
  <c r="AW574" i="5" s="1"/>
  <c r="AW575" i="5" s="1"/>
  <c r="AW576" i="5" s="1"/>
  <c r="AW577" i="5" s="1"/>
  <c r="AW578" i="5" s="1"/>
  <c r="AW579" i="5" s="1"/>
  <c r="AW580" i="5" s="1"/>
  <c r="AW581" i="5" s="1"/>
  <c r="AW582" i="5" s="1"/>
  <c r="AW583" i="5" s="1"/>
  <c r="AW584" i="5" s="1"/>
  <c r="AW585" i="5" s="1"/>
  <c r="AW586" i="5" s="1"/>
  <c r="AW587" i="5" s="1"/>
  <c r="AW588" i="5" s="1"/>
  <c r="AW589" i="5" s="1"/>
  <c r="AW590" i="5" s="1"/>
  <c r="AW591" i="5" s="1"/>
  <c r="AW592" i="5" s="1"/>
  <c r="AW593" i="5" s="1"/>
  <c r="AW594" i="5" s="1"/>
  <c r="AW595" i="5" s="1"/>
  <c r="AW596" i="5" s="1"/>
  <c r="AW597" i="5" s="1"/>
  <c r="AW598" i="5" s="1"/>
  <c r="AW599" i="5" s="1"/>
  <c r="AW600" i="5" s="1"/>
  <c r="AW601" i="5" s="1"/>
  <c r="AW602" i="5" s="1"/>
  <c r="AW603" i="5" s="1"/>
  <c r="AW604" i="5" s="1"/>
  <c r="AW605" i="5" s="1"/>
  <c r="AW606" i="5" s="1"/>
  <c r="AW607" i="5" s="1"/>
  <c r="AW608" i="5" s="1"/>
  <c r="AW609" i="5" s="1"/>
  <c r="AW610" i="5" s="1"/>
  <c r="AW611" i="5" s="1"/>
  <c r="AW612" i="5" s="1"/>
  <c r="AW613" i="5" s="1"/>
  <c r="AW614" i="5" s="1"/>
  <c r="AW615" i="5" s="1"/>
  <c r="AW616" i="5" s="1"/>
  <c r="AW617" i="5" s="1"/>
  <c r="AW618" i="5" s="1"/>
  <c r="AW619" i="5" s="1"/>
  <c r="AW620" i="5" s="1"/>
  <c r="AW621" i="5" s="1"/>
  <c r="AW622" i="5" s="1"/>
  <c r="AW623" i="5" s="1"/>
  <c r="AW624" i="5" s="1"/>
  <c r="AW625" i="5" s="1"/>
  <c r="AW626" i="5" s="1"/>
  <c r="AW627" i="5" s="1"/>
  <c r="AW628" i="5" s="1"/>
  <c r="AW629" i="5" s="1"/>
  <c r="AW630" i="5" s="1"/>
  <c r="AW631" i="5" s="1"/>
  <c r="AW632" i="5" s="1"/>
  <c r="AW633" i="5" s="1"/>
  <c r="AW634" i="5" s="1"/>
  <c r="AW635" i="5" s="1"/>
  <c r="AW636" i="5" s="1"/>
  <c r="AW637" i="5" s="1"/>
  <c r="AW638" i="5" s="1"/>
  <c r="AW639" i="5" s="1"/>
  <c r="AW640" i="5" s="1"/>
  <c r="AW641" i="5" s="1"/>
  <c r="AW642" i="5" s="1"/>
  <c r="AW643" i="5" s="1"/>
  <c r="AW644" i="5" s="1"/>
  <c r="AW645" i="5" s="1"/>
  <c r="AW646" i="5" s="1"/>
  <c r="AW647" i="5" s="1"/>
  <c r="AW648" i="5" s="1"/>
  <c r="AW649" i="5" s="1"/>
  <c r="AW650" i="5" s="1"/>
  <c r="AW651" i="5" s="1"/>
  <c r="AW652" i="5" s="1"/>
  <c r="AW653" i="5" s="1"/>
  <c r="AW654" i="5" s="1"/>
  <c r="AW655" i="5" s="1"/>
  <c r="AW656" i="5" s="1"/>
  <c r="AW657" i="5" s="1"/>
  <c r="AW658" i="5" s="1"/>
  <c r="AW659" i="5" s="1"/>
  <c r="AW660" i="5" s="1"/>
  <c r="AW661" i="5" s="1"/>
  <c r="AW662" i="5" s="1"/>
  <c r="AW663" i="5" s="1"/>
  <c r="AW664" i="5" s="1"/>
  <c r="AW665" i="5" s="1"/>
  <c r="AW666" i="5" s="1"/>
  <c r="AW667" i="5" s="1"/>
  <c r="AW668" i="5" s="1"/>
  <c r="AW669" i="5" s="1"/>
  <c r="AW670" i="5" s="1"/>
  <c r="AW671" i="5" s="1"/>
  <c r="AW672" i="5" s="1"/>
  <c r="AW673" i="5" s="1"/>
  <c r="AW674" i="5" s="1"/>
  <c r="AW675" i="5" s="1"/>
  <c r="AW676" i="5" s="1"/>
  <c r="AW677" i="5" s="1"/>
  <c r="AW678" i="5" s="1"/>
  <c r="AW679" i="5" s="1"/>
  <c r="AW680" i="5" s="1"/>
  <c r="AW681" i="5" s="1"/>
  <c r="AW682" i="5" s="1"/>
  <c r="AW683" i="5" s="1"/>
  <c r="AW684" i="5" s="1"/>
  <c r="AW685" i="5" s="1"/>
  <c r="AW686" i="5" s="1"/>
  <c r="AW687" i="5" s="1"/>
  <c r="AW688" i="5" s="1"/>
  <c r="AW689" i="5" s="1"/>
  <c r="AW690" i="5" s="1"/>
  <c r="AW691" i="5" s="1"/>
  <c r="AW692" i="5" s="1"/>
  <c r="AW693" i="5" s="1"/>
  <c r="AW694" i="5" s="1"/>
  <c r="AW695" i="5" s="1"/>
  <c r="AW696" i="5" s="1"/>
  <c r="AW697" i="5" s="1"/>
  <c r="AW698" i="5" s="1"/>
  <c r="AW699" i="5" s="1"/>
  <c r="AW700" i="5" s="1"/>
  <c r="AW701" i="5" s="1"/>
  <c r="AW702" i="5" s="1"/>
  <c r="AW703" i="5" s="1"/>
  <c r="AW704" i="5" s="1"/>
  <c r="AW705" i="5" s="1"/>
  <c r="AW706" i="5" s="1"/>
  <c r="AW707" i="5" s="1"/>
  <c r="AW708" i="5" s="1"/>
  <c r="AW709" i="5" s="1"/>
  <c r="AW710" i="5" s="1"/>
  <c r="AW711" i="5" s="1"/>
  <c r="AW712" i="5" s="1"/>
  <c r="AW713" i="5" s="1"/>
  <c r="AW714" i="5" s="1"/>
  <c r="AW715" i="5" s="1"/>
  <c r="AW716" i="5" s="1"/>
  <c r="AW717" i="5" s="1"/>
  <c r="AW718" i="5" s="1"/>
  <c r="AW719" i="5" s="1"/>
  <c r="AW720" i="5" s="1"/>
  <c r="AW721" i="5" s="1"/>
  <c r="AW722" i="5" s="1"/>
  <c r="AW723" i="5" s="1"/>
  <c r="AW724" i="5" s="1"/>
  <c r="AW725" i="5" s="1"/>
  <c r="AW726" i="5" s="1"/>
  <c r="AW727" i="5" s="1"/>
  <c r="AW728" i="5" s="1"/>
  <c r="AW729" i="5" s="1"/>
  <c r="AW730" i="5" s="1"/>
  <c r="AW731" i="5" s="1"/>
  <c r="AW732" i="5" s="1"/>
  <c r="AW733" i="5" s="1"/>
  <c r="AW734" i="5" s="1"/>
  <c r="AW735" i="5" s="1"/>
  <c r="AW736" i="5" s="1"/>
  <c r="AW737" i="5" s="1"/>
  <c r="AW738" i="5" s="1"/>
  <c r="AW739" i="5" s="1"/>
  <c r="AW740" i="5" s="1"/>
  <c r="AW741" i="5" s="1"/>
  <c r="AW742" i="5" s="1"/>
  <c r="AW743" i="5" s="1"/>
  <c r="AW744" i="5" s="1"/>
  <c r="AW745" i="5" s="1"/>
  <c r="AW746" i="5" s="1"/>
  <c r="AW747" i="5" s="1"/>
  <c r="AW748" i="5" s="1"/>
  <c r="AW749" i="5" s="1"/>
  <c r="AW750" i="5" s="1"/>
  <c r="AW751" i="5" s="1"/>
  <c r="AW752" i="5" s="1"/>
  <c r="AW753" i="5" s="1"/>
  <c r="AW754" i="5" s="1"/>
  <c r="AW755" i="5" s="1"/>
  <c r="AW756" i="5" s="1"/>
  <c r="AW757" i="5" s="1"/>
  <c r="AW758" i="5" s="1"/>
  <c r="AW759" i="5" s="1"/>
  <c r="AW760" i="5" s="1"/>
  <c r="AW761" i="5" s="1"/>
  <c r="AW762" i="5" s="1"/>
  <c r="AW763" i="5" s="1"/>
  <c r="AW764" i="5" s="1"/>
  <c r="AW765" i="5" s="1"/>
  <c r="AW766" i="5" s="1"/>
  <c r="AW767" i="5" s="1"/>
  <c r="AW768" i="5" s="1"/>
  <c r="AW769" i="5" s="1"/>
  <c r="AW770" i="5" s="1"/>
  <c r="AW771" i="5" s="1"/>
  <c r="AW772" i="5" s="1"/>
  <c r="AW773" i="5" s="1"/>
  <c r="AW774" i="5" s="1"/>
  <c r="AW775" i="5" s="1"/>
  <c r="AW776" i="5" s="1"/>
  <c r="AW777" i="5" s="1"/>
  <c r="AW778" i="5" s="1"/>
  <c r="AW779" i="5" s="1"/>
  <c r="AW780" i="5" s="1"/>
  <c r="AW781" i="5" s="1"/>
  <c r="AW782" i="5" s="1"/>
  <c r="AW783" i="5" s="1"/>
  <c r="AW784" i="5" s="1"/>
  <c r="AW785" i="5" s="1"/>
  <c r="AW786" i="5" s="1"/>
  <c r="AW787" i="5" s="1"/>
  <c r="AW788" i="5" s="1"/>
  <c r="AW789" i="5" s="1"/>
  <c r="AW790" i="5" s="1"/>
  <c r="AW791" i="5" s="1"/>
  <c r="AW792" i="5" s="1"/>
  <c r="AW793" i="5" s="1"/>
  <c r="AW794" i="5" s="1"/>
  <c r="AW795" i="5" s="1"/>
  <c r="AW796" i="5" s="1"/>
  <c r="AW797" i="5" s="1"/>
  <c r="AW798" i="5" s="1"/>
  <c r="AW799" i="5" s="1"/>
  <c r="AW800" i="5" s="1"/>
  <c r="AW801" i="5" s="1"/>
  <c r="AW802" i="5" s="1"/>
  <c r="AW803" i="5" s="1"/>
  <c r="AW804" i="5" s="1"/>
  <c r="AW805" i="5" s="1"/>
  <c r="AW806" i="5" s="1"/>
  <c r="AW807" i="5" s="1"/>
  <c r="AW808" i="5" s="1"/>
  <c r="AW809" i="5" s="1"/>
  <c r="AW810" i="5" s="1"/>
  <c r="AW811" i="5" s="1"/>
  <c r="AW812" i="5" s="1"/>
  <c r="AW813" i="5" s="1"/>
  <c r="AW814" i="5" s="1"/>
  <c r="AW815" i="5" s="1"/>
  <c r="AW816" i="5" s="1"/>
  <c r="AW817" i="5" s="1"/>
  <c r="AW818" i="5" s="1"/>
  <c r="AW819" i="5" s="1"/>
  <c r="AW820" i="5" s="1"/>
  <c r="AW821" i="5" s="1"/>
  <c r="AW822" i="5" s="1"/>
  <c r="AW823" i="5" s="1"/>
  <c r="AW824" i="5" s="1"/>
  <c r="AW825" i="5" s="1"/>
  <c r="AW826" i="5" s="1"/>
  <c r="AW827" i="5" s="1"/>
  <c r="AW828" i="5" s="1"/>
  <c r="AW829" i="5" s="1"/>
  <c r="AW830" i="5" s="1"/>
  <c r="AW831" i="5" s="1"/>
  <c r="AW832" i="5" s="1"/>
  <c r="AW833" i="5" s="1"/>
  <c r="AW834" i="5" s="1"/>
  <c r="AW835" i="5" s="1"/>
  <c r="AW836" i="5" s="1"/>
  <c r="AW837" i="5" s="1"/>
  <c r="AW838" i="5" s="1"/>
  <c r="AW839" i="5" s="1"/>
  <c r="AW840" i="5" s="1"/>
  <c r="AW841" i="5" s="1"/>
  <c r="AW842" i="5" s="1"/>
  <c r="AW843" i="5" s="1"/>
  <c r="AW844" i="5" s="1"/>
  <c r="AW845" i="5" s="1"/>
  <c r="AW846" i="5" s="1"/>
  <c r="AW847" i="5" s="1"/>
  <c r="AW848" i="5" s="1"/>
  <c r="AW849" i="5" s="1"/>
  <c r="AW850" i="5" s="1"/>
  <c r="AW851" i="5" s="1"/>
  <c r="AW852" i="5" s="1"/>
  <c r="AW853" i="5" s="1"/>
  <c r="AW854" i="5" s="1"/>
  <c r="AW855" i="5" s="1"/>
  <c r="AW856" i="5" s="1"/>
  <c r="AW857" i="5" s="1"/>
  <c r="AW858" i="5" s="1"/>
  <c r="AW859" i="5" s="1"/>
  <c r="AW860" i="5" s="1"/>
  <c r="AW861" i="5" s="1"/>
  <c r="AW862" i="5" s="1"/>
  <c r="AW863" i="5" s="1"/>
  <c r="AW864" i="5" s="1"/>
  <c r="AW865" i="5" s="1"/>
  <c r="AW866" i="5" s="1"/>
  <c r="AW867" i="5" s="1"/>
  <c r="AW868" i="5" s="1"/>
  <c r="AW869" i="5" s="1"/>
  <c r="AW870" i="5" s="1"/>
  <c r="AW871" i="5" s="1"/>
  <c r="AW872" i="5" s="1"/>
  <c r="AW873" i="5" s="1"/>
  <c r="AW874" i="5" s="1"/>
  <c r="AW875" i="5" s="1"/>
  <c r="AW876" i="5" s="1"/>
  <c r="AW877" i="5" s="1"/>
  <c r="AW878" i="5" s="1"/>
  <c r="AW879" i="5" s="1"/>
  <c r="AW880" i="5" s="1"/>
  <c r="AW881" i="5" s="1"/>
  <c r="AW882" i="5" s="1"/>
  <c r="AW883" i="5" s="1"/>
  <c r="AW884" i="5" s="1"/>
  <c r="AW885" i="5" s="1"/>
  <c r="AW886" i="5" s="1"/>
  <c r="AW887" i="5" s="1"/>
  <c r="AW888" i="5" s="1"/>
  <c r="AW889" i="5" s="1"/>
  <c r="AW890" i="5" s="1"/>
  <c r="AW891" i="5" s="1"/>
  <c r="AW892" i="5" s="1"/>
  <c r="AW893" i="5" s="1"/>
  <c r="AW894" i="5" s="1"/>
  <c r="AW895" i="5" s="1"/>
  <c r="AW896" i="5" s="1"/>
  <c r="AW897" i="5" s="1"/>
  <c r="AW898" i="5" s="1"/>
  <c r="AW899" i="5" s="1"/>
  <c r="AW900" i="5" s="1"/>
  <c r="AW901" i="5" s="1"/>
  <c r="AW902" i="5" s="1"/>
  <c r="AW903" i="5" s="1"/>
  <c r="AW904" i="5" s="1"/>
  <c r="AW905" i="5" s="1"/>
  <c r="AW906" i="5" s="1"/>
  <c r="AW907" i="5" s="1"/>
  <c r="AW908" i="5" s="1"/>
  <c r="AW909" i="5" s="1"/>
  <c r="AW910" i="5" s="1"/>
  <c r="AW911" i="5" s="1"/>
  <c r="AW912" i="5" s="1"/>
  <c r="AW913" i="5" s="1"/>
  <c r="AW914" i="5" s="1"/>
  <c r="AW915" i="5" s="1"/>
  <c r="AW916" i="5" s="1"/>
  <c r="AW917" i="5" s="1"/>
  <c r="AW918" i="5" s="1"/>
  <c r="AW919" i="5" s="1"/>
  <c r="AW920" i="5" s="1"/>
  <c r="AW921" i="5" s="1"/>
  <c r="AW922" i="5" s="1"/>
  <c r="AW923" i="5" s="1"/>
  <c r="AW924" i="5" s="1"/>
  <c r="AW925" i="5" s="1"/>
  <c r="AW926" i="5" s="1"/>
  <c r="AW927" i="5" s="1"/>
  <c r="AW928" i="5" s="1"/>
  <c r="AW929" i="5" s="1"/>
  <c r="AW930" i="5" s="1"/>
  <c r="AW931" i="5" s="1"/>
  <c r="AW932" i="5" s="1"/>
  <c r="AW933" i="5" s="1"/>
  <c r="AW934" i="5" s="1"/>
  <c r="AW935" i="5" s="1"/>
  <c r="AW936" i="5" s="1"/>
  <c r="AW937" i="5" s="1"/>
  <c r="AW938" i="5" s="1"/>
  <c r="AW939" i="5" s="1"/>
  <c r="AW940" i="5" s="1"/>
  <c r="AW941" i="5" s="1"/>
  <c r="AW942" i="5" s="1"/>
  <c r="AW943" i="5" s="1"/>
  <c r="AW944" i="5" s="1"/>
  <c r="AW945" i="5" s="1"/>
  <c r="AW946" i="5" s="1"/>
  <c r="AW947" i="5" s="1"/>
  <c r="AW948" i="5" s="1"/>
  <c r="AW949" i="5" s="1"/>
  <c r="AW950" i="5" s="1"/>
  <c r="AW951" i="5" s="1"/>
  <c r="AW952" i="5" s="1"/>
  <c r="AW953" i="5" s="1"/>
  <c r="AW954" i="5" s="1"/>
  <c r="AW955" i="5" s="1"/>
  <c r="AW956" i="5" s="1"/>
  <c r="AW957" i="5" s="1"/>
  <c r="AW958" i="5" s="1"/>
  <c r="AW959" i="5" s="1"/>
  <c r="AW960" i="5" s="1"/>
  <c r="AW961" i="5" s="1"/>
  <c r="AW962" i="5" s="1"/>
  <c r="AW963" i="5" s="1"/>
  <c r="AW964" i="5" s="1"/>
  <c r="AW965" i="5" s="1"/>
  <c r="AW966" i="5" s="1"/>
  <c r="AW967" i="5" s="1"/>
  <c r="AW968" i="5" s="1"/>
  <c r="AW969" i="5" s="1"/>
  <c r="AW970" i="5" s="1"/>
  <c r="AW971" i="5" s="1"/>
  <c r="AW972" i="5" s="1"/>
  <c r="AW973" i="5" s="1"/>
  <c r="AW974" i="5" s="1"/>
  <c r="AW975" i="5" s="1"/>
  <c r="AW976" i="5" s="1"/>
  <c r="AW977" i="5" s="1"/>
  <c r="AW978" i="5" s="1"/>
  <c r="AW979" i="5" s="1"/>
  <c r="AW980" i="5" s="1"/>
  <c r="AW981" i="5" s="1"/>
  <c r="AW982" i="5" s="1"/>
  <c r="AW983" i="5" s="1"/>
  <c r="AW984" i="5" s="1"/>
  <c r="AW985" i="5" s="1"/>
  <c r="AW986" i="5" s="1"/>
  <c r="AW987" i="5" s="1"/>
  <c r="AW988" i="5" s="1"/>
  <c r="AW989" i="5" s="1"/>
  <c r="AW990" i="5" s="1"/>
  <c r="AW991" i="5" s="1"/>
  <c r="AW992" i="5" s="1"/>
  <c r="AW993" i="5" s="1"/>
  <c r="AW994" i="5" s="1"/>
  <c r="AW995" i="5" s="1"/>
  <c r="AW996" i="5" s="1"/>
  <c r="AW997" i="5" s="1"/>
  <c r="AW998" i="5" s="1"/>
  <c r="AW999" i="5" s="1"/>
  <c r="AW1000" i="5" s="1"/>
  <c r="AW1001" i="5" s="1"/>
  <c r="AW1002" i="5" s="1"/>
  <c r="AW1003" i="5" s="1"/>
  <c r="AW1004" i="5" s="1"/>
  <c r="AW1005" i="5" s="1"/>
  <c r="AW1006" i="5" s="1"/>
  <c r="AW1007" i="5" s="1"/>
  <c r="AW1008" i="5" s="1"/>
  <c r="AW1009" i="5" s="1"/>
  <c r="AW1010" i="5" s="1"/>
  <c r="AW1011" i="5" s="1"/>
  <c r="AW1012" i="5" s="1"/>
  <c r="AW1013" i="5" s="1"/>
  <c r="AW1014" i="5" s="1"/>
  <c r="AW1015" i="5" s="1"/>
  <c r="AW1016" i="5" s="1"/>
  <c r="AW1017" i="5" s="1"/>
  <c r="AW1018" i="5" s="1"/>
  <c r="AW1019" i="5" s="1"/>
  <c r="AW1020" i="5" s="1"/>
  <c r="AW1021" i="5" s="1"/>
  <c r="AW1022" i="5" s="1"/>
  <c r="AW1023" i="5" s="1"/>
  <c r="AW1024" i="5" s="1"/>
  <c r="AW1025" i="5" s="1"/>
  <c r="AW1026" i="5" s="1"/>
  <c r="AW1027" i="5" s="1"/>
  <c r="AW1028" i="5" s="1"/>
  <c r="AW1029" i="5" s="1"/>
  <c r="AW1030" i="5" s="1"/>
  <c r="AW1031" i="5" s="1"/>
  <c r="AW1032" i="5" s="1"/>
  <c r="CN592" i="5"/>
  <c r="CM591" i="5"/>
  <c r="BV592" i="5"/>
  <c r="CO592" i="5"/>
  <c r="CN591" i="5"/>
  <c r="CP591" i="5"/>
  <c r="BV591" i="5"/>
  <c r="CJ591" i="5"/>
  <c r="CO591" i="5"/>
  <c r="AQ590" i="5"/>
  <c r="CS590" i="5" s="1"/>
  <c r="AO590" i="5"/>
  <c r="AM590" i="5"/>
  <c r="AK590" i="5"/>
  <c r="AI590" i="5"/>
  <c r="AG590" i="5"/>
  <c r="CK590" i="5" s="1"/>
  <c r="AD590" i="5"/>
  <c r="AC590" i="5"/>
  <c r="AB590" i="5"/>
  <c r="AA590" i="5"/>
  <c r="Z590" i="5"/>
  <c r="AK353" i="7"/>
  <c r="AH353" i="7"/>
  <c r="J353" i="7"/>
  <c r="B353" i="7" s="1"/>
  <c r="AL353" i="7" s="1"/>
  <c r="Y394" i="6"/>
  <c r="V394" i="6"/>
  <c r="U394" i="6"/>
  <c r="AA591" i="2"/>
  <c r="Z591" i="2"/>
  <c r="X591" i="2"/>
  <c r="W591" i="2"/>
  <c r="P591" i="2"/>
  <c r="CR589" i="5"/>
  <c r="CL589" i="5"/>
  <c r="CI589" i="5"/>
  <c r="CE589" i="5"/>
  <c r="CD589" i="5"/>
  <c r="CC589" i="5"/>
  <c r="CB589" i="5"/>
  <c r="CA589" i="5"/>
  <c r="BZ589" i="5"/>
  <c r="BY589" i="5"/>
  <c r="BX589" i="5"/>
  <c r="BT589" i="5"/>
  <c r="BS589" i="5"/>
  <c r="BR589" i="5"/>
  <c r="BQ589" i="5"/>
  <c r="BL589" i="5"/>
  <c r="BM589" i="5"/>
  <c r="BH589" i="5"/>
  <c r="BF589" i="5"/>
  <c r="AX589" i="5"/>
  <c r="AU589" i="5"/>
  <c r="CT589" i="5" s="1"/>
  <c r="AS589" i="5"/>
  <c r="CU589" i="5" s="1"/>
  <c r="AQ589" i="5"/>
  <c r="CS589" i="5" s="1"/>
  <c r="AO589" i="5"/>
  <c r="AM589" i="5"/>
  <c r="AK589" i="5"/>
  <c r="AI589" i="5"/>
  <c r="CQ589" i="5" s="1"/>
  <c r="AG589" i="5"/>
  <c r="CK589" i="5" s="1"/>
  <c r="AA590" i="2"/>
  <c r="Z590" i="2"/>
  <c r="X590" i="2"/>
  <c r="W590" i="2"/>
  <c r="P590" i="2"/>
  <c r="AD589" i="5"/>
  <c r="CJ589" i="5" s="1"/>
  <c r="AC589" i="5"/>
  <c r="AB589" i="5"/>
  <c r="AA589" i="5"/>
  <c r="Z589" i="5"/>
  <c r="CN589" i="5" s="1"/>
  <c r="AK352" i="7"/>
  <c r="AH352" i="7"/>
  <c r="J352" i="7"/>
  <c r="B352" i="7" s="1"/>
  <c r="AL352" i="7" s="1"/>
  <c r="Y393" i="6"/>
  <c r="V393" i="6"/>
  <c r="U393" i="6"/>
  <c r="CR588" i="5"/>
  <c r="CL588" i="5"/>
  <c r="CI588" i="5"/>
  <c r="CE588" i="5"/>
  <c r="CD588" i="5"/>
  <c r="CC588" i="5"/>
  <c r="CB588" i="5"/>
  <c r="CA588" i="5"/>
  <c r="BZ588" i="5"/>
  <c r="BY588" i="5"/>
  <c r="BX588" i="5"/>
  <c r="BT588" i="5"/>
  <c r="BS588" i="5"/>
  <c r="BR588" i="5"/>
  <c r="BQ588" i="5"/>
  <c r="BL588" i="5"/>
  <c r="BM588" i="5"/>
  <c r="BH588" i="5"/>
  <c r="BF588" i="5"/>
  <c r="AX588" i="5"/>
  <c r="AU588" i="5"/>
  <c r="CT588" i="5" s="1"/>
  <c r="AS588" i="5"/>
  <c r="CU588" i="5" s="1"/>
  <c r="AQ588" i="5"/>
  <c r="CS588" i="5" s="1"/>
  <c r="AO588" i="5"/>
  <c r="AM588" i="5"/>
  <c r="AK588" i="5"/>
  <c r="AI588" i="5"/>
  <c r="CQ588" i="5" s="1"/>
  <c r="AG588" i="5"/>
  <c r="CK588" i="5" s="1"/>
  <c r="AA589" i="2"/>
  <c r="Z589" i="2"/>
  <c r="X589" i="2"/>
  <c r="W589" i="2"/>
  <c r="P589" i="2"/>
  <c r="AD588" i="5"/>
  <c r="BV588" i="5" s="1"/>
  <c r="AC588" i="5"/>
  <c r="AB588" i="5"/>
  <c r="AA588" i="5"/>
  <c r="Z588" i="5"/>
  <c r="CN588" i="5" s="1"/>
  <c r="AK351" i="7"/>
  <c r="AH351" i="7"/>
  <c r="J351" i="7"/>
  <c r="B351" i="7" s="1"/>
  <c r="AL351" i="7" s="1"/>
  <c r="Y392" i="6"/>
  <c r="V392" i="6"/>
  <c r="U392" i="6"/>
  <c r="CR587" i="5"/>
  <c r="CL587" i="5"/>
  <c r="CI587" i="5"/>
  <c r="CE587" i="5"/>
  <c r="CD587" i="5"/>
  <c r="CC587" i="5"/>
  <c r="CB587" i="5"/>
  <c r="CA587" i="5"/>
  <c r="BZ587" i="5"/>
  <c r="BY587" i="5"/>
  <c r="BX587" i="5"/>
  <c r="BT587" i="5"/>
  <c r="BS587" i="5"/>
  <c r="BR587" i="5"/>
  <c r="BQ587" i="5"/>
  <c r="BL587" i="5"/>
  <c r="BM587" i="5"/>
  <c r="BH587" i="5"/>
  <c r="BF587" i="5"/>
  <c r="AX587" i="5"/>
  <c r="AU587" i="5"/>
  <c r="CT587" i="5" s="1"/>
  <c r="AS587" i="5"/>
  <c r="CU587" i="5" s="1"/>
  <c r="AQ587" i="5"/>
  <c r="CS587" i="5" s="1"/>
  <c r="AO587" i="5"/>
  <c r="AM587" i="5"/>
  <c r="AK587" i="5"/>
  <c r="AI587" i="5"/>
  <c r="CM587" i="5" s="1"/>
  <c r="AG587" i="5"/>
  <c r="CK587" i="5" s="1"/>
  <c r="AD587" i="5"/>
  <c r="CJ587" i="5" s="1"/>
  <c r="AC587" i="5"/>
  <c r="AB587" i="5"/>
  <c r="AA587" i="5"/>
  <c r="Z587" i="5"/>
  <c r="BE587" i="5" s="1"/>
  <c r="BJ587" i="5" s="1"/>
  <c r="BN587" i="5" s="1"/>
  <c r="AK350" i="7"/>
  <c r="AH350" i="7"/>
  <c r="J350" i="7"/>
  <c r="B350" i="7" s="1"/>
  <c r="AL350" i="7" s="1"/>
  <c r="Y391" i="6"/>
  <c r="V391" i="6"/>
  <c r="U391" i="6"/>
  <c r="AA588" i="2"/>
  <c r="Z588" i="2"/>
  <c r="X588" i="2"/>
  <c r="W588" i="2"/>
  <c r="P588" i="2"/>
  <c r="CR586" i="5"/>
  <c r="CL586" i="5"/>
  <c r="CI586" i="5"/>
  <c r="CE586" i="5"/>
  <c r="CD586" i="5"/>
  <c r="CC586" i="5"/>
  <c r="CB586" i="5"/>
  <c r="CA586" i="5"/>
  <c r="BZ586" i="5"/>
  <c r="BY586" i="5"/>
  <c r="BX586" i="5"/>
  <c r="BT586" i="5"/>
  <c r="BS586" i="5"/>
  <c r="BR586" i="5"/>
  <c r="BQ586" i="5"/>
  <c r="BL586" i="5"/>
  <c r="BM586" i="5"/>
  <c r="BH586" i="5"/>
  <c r="BF586" i="5"/>
  <c r="AX586" i="5"/>
  <c r="AS586" i="5"/>
  <c r="CU586" i="5" s="1"/>
  <c r="AU586" i="5"/>
  <c r="CT586" i="5" s="1"/>
  <c r="AQ586" i="5"/>
  <c r="CS586" i="5" s="1"/>
  <c r="AO586" i="5"/>
  <c r="AM586" i="5"/>
  <c r="AK586" i="5"/>
  <c r="AI586" i="5"/>
  <c r="CM586" i="5" s="1"/>
  <c r="AG586" i="5"/>
  <c r="CK586" i="5" s="1"/>
  <c r="AA587" i="2"/>
  <c r="Z587" i="2"/>
  <c r="X587" i="2"/>
  <c r="W587" i="2"/>
  <c r="P587" i="2"/>
  <c r="AD586" i="5"/>
  <c r="CO586" i="5" s="1"/>
  <c r="AC586" i="5"/>
  <c r="AB586" i="5"/>
  <c r="AA586" i="5"/>
  <c r="Z586" i="5"/>
  <c r="CN586" i="5" s="1"/>
  <c r="Y390" i="6"/>
  <c r="V390" i="6"/>
  <c r="U390" i="6"/>
  <c r="AK349" i="7"/>
  <c r="AH349" i="7"/>
  <c r="J349" i="7"/>
  <c r="B349" i="7" s="1"/>
  <c r="AL349" i="7" s="1"/>
  <c r="CR585" i="5"/>
  <c r="CL585" i="5"/>
  <c r="CI585" i="5"/>
  <c r="CE585" i="5"/>
  <c r="CD585" i="5"/>
  <c r="CC585" i="5"/>
  <c r="CB585" i="5"/>
  <c r="CA585" i="5"/>
  <c r="BZ585" i="5"/>
  <c r="BY585" i="5"/>
  <c r="BX585" i="5"/>
  <c r="BT585" i="5"/>
  <c r="BS585" i="5"/>
  <c r="BR585" i="5"/>
  <c r="BQ585" i="5"/>
  <c r="BL585" i="5"/>
  <c r="BM585" i="5"/>
  <c r="BK585" i="5" s="1"/>
  <c r="BH585" i="5"/>
  <c r="BF585" i="5"/>
  <c r="AX585" i="5"/>
  <c r="AU585" i="5"/>
  <c r="CT585" i="5" s="1"/>
  <c r="AS585" i="5"/>
  <c r="CU585" i="5" s="1"/>
  <c r="AQ585" i="5"/>
  <c r="CS585" i="5" s="1"/>
  <c r="AO585" i="5"/>
  <c r="AM585" i="5"/>
  <c r="AK585" i="5"/>
  <c r="AI585" i="5"/>
  <c r="CQ585" i="5" s="1"/>
  <c r="AG585" i="5"/>
  <c r="CK585" i="5" s="1"/>
  <c r="AA586" i="2"/>
  <c r="Z586" i="2"/>
  <c r="X586" i="2"/>
  <c r="W586" i="2"/>
  <c r="P586" i="2"/>
  <c r="AK348" i="7"/>
  <c r="AH348" i="7"/>
  <c r="J348" i="7"/>
  <c r="B348" i="7" s="1"/>
  <c r="AL348" i="7" s="1"/>
  <c r="Y389" i="6"/>
  <c r="V389" i="6"/>
  <c r="U389" i="6"/>
  <c r="AD585" i="5"/>
  <c r="CJ585" i="5" s="1"/>
  <c r="AC585" i="5"/>
  <c r="AB585" i="5"/>
  <c r="AA585" i="5"/>
  <c r="Z585" i="5"/>
  <c r="CP585" i="5" s="1"/>
  <c r="CR584" i="5"/>
  <c r="CL584" i="5"/>
  <c r="CI584" i="5"/>
  <c r="CE584" i="5"/>
  <c r="CD584" i="5"/>
  <c r="CC584" i="5"/>
  <c r="CB584" i="5"/>
  <c r="CA584" i="5"/>
  <c r="BZ584" i="5"/>
  <c r="BY584" i="5"/>
  <c r="BX584" i="5"/>
  <c r="BT584" i="5"/>
  <c r="BS584" i="5"/>
  <c r="BR584" i="5"/>
  <c r="BQ584" i="5"/>
  <c r="BL584" i="5"/>
  <c r="BM584" i="5"/>
  <c r="BH584" i="5"/>
  <c r="BF584" i="5"/>
  <c r="AX584" i="5"/>
  <c r="AU584" i="5"/>
  <c r="CT584" i="5" s="1"/>
  <c r="AS584" i="5"/>
  <c r="CU584" i="5" s="1"/>
  <c r="AQ584" i="5"/>
  <c r="CS584" i="5" s="1"/>
  <c r="AO584" i="5"/>
  <c r="AM584" i="5"/>
  <c r="AK584" i="5"/>
  <c r="AI584" i="5"/>
  <c r="CM584" i="5" s="1"/>
  <c r="AG584" i="5"/>
  <c r="CK584" i="5" s="1"/>
  <c r="AA585" i="2"/>
  <c r="Z585" i="2"/>
  <c r="X585" i="2"/>
  <c r="W585" i="2"/>
  <c r="P585" i="2"/>
  <c r="AD584" i="5"/>
  <c r="CJ584" i="5" s="1"/>
  <c r="AC584" i="5"/>
  <c r="AB584" i="5"/>
  <c r="AA584" i="5"/>
  <c r="Z584" i="5"/>
  <c r="BE584" i="5" s="1"/>
  <c r="BJ584" i="5" s="1"/>
  <c r="BN584" i="5" s="1"/>
  <c r="AK347" i="7"/>
  <c r="AH347" i="7"/>
  <c r="J347" i="7"/>
  <c r="B347" i="7" s="1"/>
  <c r="AL347" i="7" s="1"/>
  <c r="Y388" i="6"/>
  <c r="V388" i="6"/>
  <c r="U388" i="6"/>
  <c r="CR583" i="5"/>
  <c r="CL583" i="5"/>
  <c r="CI583" i="5"/>
  <c r="CE583" i="5"/>
  <c r="CD583" i="5"/>
  <c r="CC583" i="5"/>
  <c r="CB583" i="5"/>
  <c r="CA583" i="5"/>
  <c r="BZ583" i="5"/>
  <c r="BY583" i="5"/>
  <c r="BX583" i="5"/>
  <c r="BT583" i="5"/>
  <c r="BS583" i="5"/>
  <c r="BR583" i="5"/>
  <c r="BQ583" i="5"/>
  <c r="BL583" i="5"/>
  <c r="BM583" i="5"/>
  <c r="BK583" i="5" s="1"/>
  <c r="BH583" i="5"/>
  <c r="BF583" i="5"/>
  <c r="AX583" i="5"/>
  <c r="AU583" i="5"/>
  <c r="CT583" i="5" s="1"/>
  <c r="AS583" i="5"/>
  <c r="CU583" i="5" s="1"/>
  <c r="AQ583" i="5"/>
  <c r="CS583" i="5" s="1"/>
  <c r="AO583" i="5"/>
  <c r="AM583" i="5"/>
  <c r="AK583" i="5"/>
  <c r="AI583" i="5"/>
  <c r="CM583" i="5" s="1"/>
  <c r="AG583" i="5"/>
  <c r="CK583" i="5" s="1"/>
  <c r="AA584" i="2"/>
  <c r="Z584" i="2"/>
  <c r="X584" i="2"/>
  <c r="W584" i="2"/>
  <c r="AD583" i="5"/>
  <c r="CO583" i="5" s="1"/>
  <c r="AC583" i="5"/>
  <c r="AB583" i="5"/>
  <c r="AA583" i="5"/>
  <c r="Z583" i="5"/>
  <c r="BE583" i="5" s="1"/>
  <c r="BJ583" i="5" s="1"/>
  <c r="BN583" i="5" s="1"/>
  <c r="AK346" i="7"/>
  <c r="AH346" i="7"/>
  <c r="J346" i="7"/>
  <c r="B346" i="7" s="1"/>
  <c r="AL346" i="7" s="1"/>
  <c r="Y387" i="6"/>
  <c r="V387" i="6"/>
  <c r="U387" i="6"/>
  <c r="P584" i="2"/>
  <c r="CR582" i="5"/>
  <c r="CL582" i="5"/>
  <c r="CI582" i="5"/>
  <c r="CE582" i="5"/>
  <c r="CD582" i="5"/>
  <c r="CC582" i="5"/>
  <c r="CB582" i="5"/>
  <c r="CA582" i="5"/>
  <c r="BZ582" i="5"/>
  <c r="BY582" i="5"/>
  <c r="BX582" i="5"/>
  <c r="BT582" i="5"/>
  <c r="BS582" i="5"/>
  <c r="BR582" i="5"/>
  <c r="BQ582" i="5"/>
  <c r="BL582" i="5"/>
  <c r="BM582" i="5"/>
  <c r="BH582" i="5"/>
  <c r="BF582" i="5"/>
  <c r="AX582" i="5"/>
  <c r="AU582" i="5"/>
  <c r="CT582" i="5" s="1"/>
  <c r="AS582" i="5"/>
  <c r="CU582" i="5" s="1"/>
  <c r="AQ582" i="5"/>
  <c r="CS582" i="5" s="1"/>
  <c r="AO582" i="5"/>
  <c r="AM582" i="5"/>
  <c r="AK582" i="5"/>
  <c r="AI582" i="5"/>
  <c r="CQ582" i="5" s="1"/>
  <c r="AG582" i="5"/>
  <c r="CK582" i="5" s="1"/>
  <c r="AA583" i="2"/>
  <c r="Z583" i="2"/>
  <c r="X583" i="2"/>
  <c r="W583" i="2"/>
  <c r="AA582" i="2"/>
  <c r="Z582" i="2"/>
  <c r="X582" i="2"/>
  <c r="W582" i="2"/>
  <c r="P583" i="2"/>
  <c r="AD582" i="5"/>
  <c r="AC582" i="5"/>
  <c r="AB582" i="5"/>
  <c r="AA582" i="5"/>
  <c r="Z582" i="5"/>
  <c r="CP582" i="5" s="1"/>
  <c r="AK345" i="7"/>
  <c r="AH345" i="7"/>
  <c r="J345" i="7"/>
  <c r="B345" i="7" s="1"/>
  <c r="AL345" i="7" s="1"/>
  <c r="Y386" i="6"/>
  <c r="V386" i="6"/>
  <c r="U386" i="6"/>
  <c r="AY1041" i="5"/>
  <c r="AS581" i="5"/>
  <c r="CU581" i="5" s="1"/>
  <c r="AG581" i="5"/>
  <c r="CK581" i="5" s="1"/>
  <c r="X803" i="7"/>
  <c r="P582" i="2"/>
  <c r="CR581" i="5"/>
  <c r="CL581" i="5"/>
  <c r="CI581" i="5"/>
  <c r="CE581" i="5"/>
  <c r="CD581" i="5"/>
  <c r="CC581" i="5"/>
  <c r="CB581" i="5"/>
  <c r="CA581" i="5"/>
  <c r="BZ581" i="5"/>
  <c r="BY581" i="5"/>
  <c r="BX581" i="5"/>
  <c r="BT581" i="5"/>
  <c r="BS581" i="5"/>
  <c r="BR581" i="5"/>
  <c r="BQ581" i="5"/>
  <c r="BL581" i="5"/>
  <c r="BM581" i="5"/>
  <c r="BH581" i="5"/>
  <c r="BF581" i="5"/>
  <c r="AX581" i="5"/>
  <c r="AU581" i="5"/>
  <c r="CT581" i="5" s="1"/>
  <c r="AQ581" i="5"/>
  <c r="CS581" i="5" s="1"/>
  <c r="AO581" i="5"/>
  <c r="AM581" i="5"/>
  <c r="AK581" i="5"/>
  <c r="AI581" i="5"/>
  <c r="CM581" i="5" s="1"/>
  <c r="AD581" i="5"/>
  <c r="BV581" i="5" s="1"/>
  <c r="AC581" i="5"/>
  <c r="AB581" i="5"/>
  <c r="AA581" i="5"/>
  <c r="Z581" i="5"/>
  <c r="BE581" i="5" s="1"/>
  <c r="BJ581" i="5" s="1"/>
  <c r="BN581" i="5" s="1"/>
  <c r="AK344" i="7"/>
  <c r="AH344" i="7"/>
  <c r="J344" i="7"/>
  <c r="B344" i="7" s="1"/>
  <c r="AL344" i="7" s="1"/>
  <c r="Y385" i="6"/>
  <c r="V385" i="6"/>
  <c r="U385" i="6"/>
  <c r="CR580" i="5"/>
  <c r="CL580" i="5"/>
  <c r="CI580" i="5"/>
  <c r="CE580" i="5"/>
  <c r="CD580" i="5"/>
  <c r="CC580" i="5"/>
  <c r="CB580" i="5"/>
  <c r="CA580" i="5"/>
  <c r="BZ580" i="5"/>
  <c r="BY580" i="5"/>
  <c r="BX580" i="5"/>
  <c r="BT580" i="5"/>
  <c r="BS580" i="5"/>
  <c r="BR580" i="5"/>
  <c r="BQ580" i="5"/>
  <c r="BL580" i="5"/>
  <c r="BM580" i="5"/>
  <c r="BH580" i="5"/>
  <c r="BF580" i="5"/>
  <c r="AX580" i="5"/>
  <c r="AU580" i="5"/>
  <c r="CT580" i="5" s="1"/>
  <c r="AS580" i="5"/>
  <c r="CU580" i="5" s="1"/>
  <c r="AQ580" i="5"/>
  <c r="CS580" i="5" s="1"/>
  <c r="AO580" i="5"/>
  <c r="AM580" i="5"/>
  <c r="AK580" i="5"/>
  <c r="AI580" i="5"/>
  <c r="CQ580" i="5" s="1"/>
  <c r="AG580" i="5"/>
  <c r="CK580" i="5" s="1"/>
  <c r="AA581" i="2"/>
  <c r="Z581" i="2"/>
  <c r="X581" i="2"/>
  <c r="W581" i="2"/>
  <c r="P581" i="2"/>
  <c r="AD580" i="5"/>
  <c r="CO580" i="5" s="1"/>
  <c r="AC580" i="5"/>
  <c r="AB580" i="5"/>
  <c r="AA580" i="5"/>
  <c r="Z580" i="5"/>
  <c r="BE580" i="5" s="1"/>
  <c r="BJ580" i="5" s="1"/>
  <c r="BN580" i="5" s="1"/>
  <c r="AK343" i="7"/>
  <c r="AH343" i="7"/>
  <c r="J343" i="7"/>
  <c r="B343" i="7" s="1"/>
  <c r="AL343" i="7" s="1"/>
  <c r="Y384" i="6"/>
  <c r="V384" i="6"/>
  <c r="U384" i="6"/>
  <c r="CR579" i="5"/>
  <c r="CL579" i="5"/>
  <c r="CI579" i="5"/>
  <c r="CE579" i="5"/>
  <c r="CD579" i="5"/>
  <c r="CC579" i="5"/>
  <c r="CB579" i="5"/>
  <c r="CA579" i="5"/>
  <c r="BZ579" i="5"/>
  <c r="BY579" i="5"/>
  <c r="BX579" i="5"/>
  <c r="BT579" i="5"/>
  <c r="BS579" i="5"/>
  <c r="BR579" i="5"/>
  <c r="BQ579" i="5"/>
  <c r="BL579" i="5"/>
  <c r="BM579" i="5"/>
  <c r="BH579" i="5"/>
  <c r="BF579" i="5"/>
  <c r="AX579" i="5"/>
  <c r="AU579" i="5"/>
  <c r="CT579" i="5" s="1"/>
  <c r="AS579" i="5"/>
  <c r="CU579" i="5" s="1"/>
  <c r="AQ579" i="5"/>
  <c r="CS579" i="5" s="1"/>
  <c r="AO579" i="5"/>
  <c r="AM579" i="5"/>
  <c r="AK579" i="5"/>
  <c r="AI579" i="5"/>
  <c r="CQ579" i="5" s="1"/>
  <c r="AG579" i="5"/>
  <c r="CK579" i="5" s="1"/>
  <c r="AA580" i="2"/>
  <c r="Z580" i="2"/>
  <c r="X580" i="2"/>
  <c r="W580" i="2"/>
  <c r="P580" i="2"/>
  <c r="AD579" i="5"/>
  <c r="CJ579" i="5" s="1"/>
  <c r="AC579" i="5"/>
  <c r="AB579" i="5"/>
  <c r="AA579" i="5"/>
  <c r="Z579" i="5"/>
  <c r="BE579" i="5" s="1"/>
  <c r="BJ579" i="5" s="1"/>
  <c r="BN579" i="5" s="1"/>
  <c r="AK342" i="7"/>
  <c r="AH342" i="7"/>
  <c r="J342" i="7"/>
  <c r="B342" i="7" s="1"/>
  <c r="AL342" i="7" s="1"/>
  <c r="Y383" i="6"/>
  <c r="V383" i="6"/>
  <c r="U383" i="6"/>
  <c r="CR578" i="5"/>
  <c r="CL578" i="5"/>
  <c r="CI578" i="5"/>
  <c r="CE578" i="5"/>
  <c r="CD578" i="5"/>
  <c r="CC578" i="5"/>
  <c r="CB578" i="5"/>
  <c r="CA578" i="5"/>
  <c r="BZ578" i="5"/>
  <c r="BY578" i="5"/>
  <c r="BX578" i="5"/>
  <c r="BT578" i="5"/>
  <c r="BS578" i="5"/>
  <c r="BR578" i="5"/>
  <c r="BQ578" i="5"/>
  <c r="BL578" i="5"/>
  <c r="BM578" i="5"/>
  <c r="BH578" i="5"/>
  <c r="BF578" i="5"/>
  <c r="AX578" i="5"/>
  <c r="AS578" i="5"/>
  <c r="CU578" i="5" s="1"/>
  <c r="AU578" i="5"/>
  <c r="CT578" i="5" s="1"/>
  <c r="AQ578" i="5"/>
  <c r="CS578" i="5" s="1"/>
  <c r="AO578" i="5"/>
  <c r="AM578" i="5"/>
  <c r="AK578" i="5"/>
  <c r="AI578" i="5"/>
  <c r="CQ578" i="5" s="1"/>
  <c r="AG578" i="5"/>
  <c r="CK578" i="5" s="1"/>
  <c r="AA579" i="2"/>
  <c r="Z579" i="2"/>
  <c r="X579" i="2"/>
  <c r="W579" i="2"/>
  <c r="P579" i="2"/>
  <c r="AD578" i="5"/>
  <c r="BV578" i="5" s="1"/>
  <c r="AC578" i="5"/>
  <c r="AB578" i="5"/>
  <c r="AA578" i="5"/>
  <c r="Z578" i="5"/>
  <c r="CP578" i="5" s="1"/>
  <c r="AK341" i="7"/>
  <c r="AH341" i="7"/>
  <c r="J341" i="7"/>
  <c r="B341" i="7" s="1"/>
  <c r="AL341" i="7" s="1"/>
  <c r="Y382" i="6"/>
  <c r="V382" i="6"/>
  <c r="U382" i="6"/>
  <c r="CR577" i="5"/>
  <c r="CL577" i="5"/>
  <c r="CI577" i="5"/>
  <c r="CE577" i="5"/>
  <c r="CD577" i="5"/>
  <c r="CC577" i="5"/>
  <c r="CB577" i="5"/>
  <c r="CA577" i="5"/>
  <c r="BZ577" i="5"/>
  <c r="BY577" i="5"/>
  <c r="BX577" i="5"/>
  <c r="BT577" i="5"/>
  <c r="BS577" i="5"/>
  <c r="BR577" i="5"/>
  <c r="BQ577" i="5"/>
  <c r="BL577" i="5"/>
  <c r="BM577" i="5"/>
  <c r="BH577" i="5"/>
  <c r="BF577" i="5"/>
  <c r="AX577" i="5"/>
  <c r="AU577" i="5"/>
  <c r="CT577" i="5" s="1"/>
  <c r="AS577" i="5"/>
  <c r="CU577" i="5" s="1"/>
  <c r="AQ577" i="5"/>
  <c r="CS577" i="5" s="1"/>
  <c r="AO577" i="5"/>
  <c r="AM577" i="5"/>
  <c r="AK577" i="5"/>
  <c r="AI577" i="5"/>
  <c r="CQ577" i="5" s="1"/>
  <c r="AG577" i="5"/>
  <c r="CK577" i="5" s="1"/>
  <c r="AA578" i="2"/>
  <c r="Z578" i="2"/>
  <c r="X578" i="2"/>
  <c r="W578" i="2"/>
  <c r="P578" i="2"/>
  <c r="AD577" i="5"/>
  <c r="CO577" i="5" s="1"/>
  <c r="AC577" i="5"/>
  <c r="AB577" i="5"/>
  <c r="AA577" i="5"/>
  <c r="Z577" i="5"/>
  <c r="BE577" i="5" s="1"/>
  <c r="BJ577" i="5" s="1"/>
  <c r="BN577" i="5" s="1"/>
  <c r="AK340" i="7"/>
  <c r="AH340" i="7"/>
  <c r="J340" i="7"/>
  <c r="B340" i="7" s="1"/>
  <c r="AL340" i="7" s="1"/>
  <c r="Y381" i="6"/>
  <c r="V381" i="6"/>
  <c r="U381" i="6"/>
  <c r="Y380" i="6"/>
  <c r="V380" i="6"/>
  <c r="U380" i="6"/>
  <c r="CR576" i="5"/>
  <c r="CL576" i="5"/>
  <c r="CI576" i="5"/>
  <c r="CE576" i="5"/>
  <c r="CD576" i="5"/>
  <c r="CC576" i="5"/>
  <c r="CB576" i="5"/>
  <c r="CA576" i="5"/>
  <c r="BZ576" i="5"/>
  <c r="BY576" i="5"/>
  <c r="BX576" i="5"/>
  <c r="BT576" i="5"/>
  <c r="BS576" i="5"/>
  <c r="BR576" i="5"/>
  <c r="BQ576" i="5"/>
  <c r="BL576" i="5"/>
  <c r="BM576" i="5"/>
  <c r="BH576" i="5"/>
  <c r="BF576" i="5"/>
  <c r="AX576" i="5"/>
  <c r="AU576" i="5"/>
  <c r="CT576" i="5" s="1"/>
  <c r="AS576" i="5"/>
  <c r="CU576" i="5" s="1"/>
  <c r="AQ576" i="5"/>
  <c r="CS576" i="5" s="1"/>
  <c r="AO576" i="5"/>
  <c r="AM576" i="5"/>
  <c r="AK576" i="5"/>
  <c r="AI576" i="5"/>
  <c r="CM576" i="5" s="1"/>
  <c r="AG576" i="5"/>
  <c r="CK576" i="5" s="1"/>
  <c r="AI341" i="7" l="1"/>
  <c r="AI343" i="7"/>
  <c r="BK587" i="5"/>
  <c r="BK589" i="5"/>
  <c r="AI346" i="7"/>
  <c r="AI349" i="7"/>
  <c r="AI340" i="7"/>
  <c r="AI347" i="7"/>
  <c r="AI351" i="7"/>
  <c r="AI348" i="7"/>
  <c r="AI350" i="7"/>
  <c r="AI342" i="7"/>
  <c r="AI344" i="7"/>
  <c r="AI345" i="7"/>
  <c r="AI352" i="7"/>
  <c r="AI353" i="7"/>
  <c r="BK582" i="5"/>
  <c r="BK584" i="5"/>
  <c r="BK586" i="5"/>
  <c r="BK588" i="5"/>
  <c r="BK576" i="5"/>
  <c r="BK581" i="5"/>
  <c r="BK578" i="5"/>
  <c r="BK580" i="5"/>
  <c r="BK577" i="5"/>
  <c r="BK579" i="5"/>
  <c r="CP590" i="5"/>
  <c r="CN590" i="5"/>
  <c r="BE590" i="5"/>
  <c r="BJ590" i="5" s="1"/>
  <c r="BN590" i="5" s="1"/>
  <c r="CP589" i="5"/>
  <c r="CQ590" i="5"/>
  <c r="CM590" i="5"/>
  <c r="CO588" i="5"/>
  <c r="CJ590" i="5"/>
  <c r="BV590" i="5"/>
  <c r="CO590" i="5"/>
  <c r="BE588" i="5"/>
  <c r="BJ588" i="5" s="1"/>
  <c r="BN588" i="5" s="1"/>
  <c r="BE589" i="5"/>
  <c r="BJ589" i="5" s="1"/>
  <c r="BN589" i="5" s="1"/>
  <c r="CM589" i="5"/>
  <c r="CN587" i="5"/>
  <c r="CM588" i="5"/>
  <c r="BV589" i="5"/>
  <c r="CO589" i="5"/>
  <c r="CP588" i="5"/>
  <c r="BV587" i="5"/>
  <c r="CJ588" i="5"/>
  <c r="CO587" i="5"/>
  <c r="CJ586" i="5"/>
  <c r="CP587" i="5"/>
  <c r="CQ587" i="5"/>
  <c r="CN583" i="5"/>
  <c r="CP586" i="5"/>
  <c r="BV586" i="5"/>
  <c r="CQ586" i="5"/>
  <c r="CM585" i="5"/>
  <c r="BE586" i="5"/>
  <c r="BJ586" i="5" s="1"/>
  <c r="BN586" i="5" s="1"/>
  <c r="CP583" i="5"/>
  <c r="BE585" i="5"/>
  <c r="BJ585" i="5" s="1"/>
  <c r="BN585" i="5" s="1"/>
  <c r="CN585" i="5"/>
  <c r="BV584" i="5"/>
  <c r="BV585" i="5"/>
  <c r="CO585" i="5"/>
  <c r="BV580" i="5"/>
  <c r="CO584" i="5"/>
  <c r="CN584" i="5"/>
  <c r="CQ584" i="5"/>
  <c r="CN582" i="5"/>
  <c r="CP584" i="5"/>
  <c r="BV583" i="5"/>
  <c r="BE582" i="5"/>
  <c r="BJ582" i="5" s="1"/>
  <c r="BN582" i="5" s="1"/>
  <c r="CQ583" i="5"/>
  <c r="CJ583" i="5"/>
  <c r="CM582" i="5"/>
  <c r="CN581" i="5"/>
  <c r="BV582" i="5"/>
  <c r="CO582" i="5"/>
  <c r="CP581" i="5"/>
  <c r="CJ582" i="5"/>
  <c r="CO581" i="5"/>
  <c r="CQ581" i="5"/>
  <c r="CJ581" i="5"/>
  <c r="BE578" i="5"/>
  <c r="BJ578" i="5" s="1"/>
  <c r="BN578" i="5" s="1"/>
  <c r="BV579" i="5"/>
  <c r="CM580" i="5"/>
  <c r="CN580" i="5"/>
  <c r="CM579" i="5"/>
  <c r="CP580" i="5"/>
  <c r="CN579" i="5"/>
  <c r="CO578" i="5"/>
  <c r="CO579" i="5"/>
  <c r="CJ580" i="5"/>
  <c r="CM577" i="5"/>
  <c r="CP579" i="5"/>
  <c r="CJ578" i="5"/>
  <c r="CM578" i="5"/>
  <c r="CN578" i="5"/>
  <c r="CN577" i="5"/>
  <c r="BV577" i="5"/>
  <c r="CP577" i="5"/>
  <c r="CJ577" i="5"/>
  <c r="CQ576" i="5"/>
  <c r="AK339" i="7"/>
  <c r="AH339" i="7"/>
  <c r="J339" i="7"/>
  <c r="B339" i="7" s="1"/>
  <c r="AL339" i="7" s="1"/>
  <c r="AD576" i="5"/>
  <c r="AC576" i="5"/>
  <c r="AB576" i="5"/>
  <c r="AA576" i="5"/>
  <c r="Z576" i="5"/>
  <c r="AA577" i="2"/>
  <c r="Z577" i="2"/>
  <c r="X577" i="2"/>
  <c r="W577" i="2"/>
  <c r="P577" i="2"/>
  <c r="CR575" i="5"/>
  <c r="CL575" i="5"/>
  <c r="CI575" i="5"/>
  <c r="CE575" i="5"/>
  <c r="CD575" i="5"/>
  <c r="CC575" i="5"/>
  <c r="CB575" i="5"/>
  <c r="CA575" i="5"/>
  <c r="BZ575" i="5"/>
  <c r="BY575" i="5"/>
  <c r="BX575" i="5"/>
  <c r="BT575" i="5"/>
  <c r="BS575" i="5"/>
  <c r="BR575" i="5"/>
  <c r="BQ575" i="5"/>
  <c r="BL575" i="5"/>
  <c r="BM575" i="5"/>
  <c r="BH575" i="5"/>
  <c r="BF575" i="5"/>
  <c r="AX575" i="5"/>
  <c r="AU575" i="5"/>
  <c r="CT575" i="5" s="1"/>
  <c r="AS575" i="5"/>
  <c r="CU575" i="5" s="1"/>
  <c r="AQ575" i="5"/>
  <c r="CS575" i="5" s="1"/>
  <c r="AO575" i="5"/>
  <c r="AM575" i="5"/>
  <c r="AK575" i="5"/>
  <c r="AI575" i="5"/>
  <c r="CM575" i="5" s="1"/>
  <c r="AG575" i="5"/>
  <c r="CK575" i="5" s="1"/>
  <c r="AA576" i="2"/>
  <c r="Z576" i="2"/>
  <c r="X576" i="2"/>
  <c r="W576" i="2"/>
  <c r="P576" i="2"/>
  <c r="AD575" i="5"/>
  <c r="CJ575" i="5" s="1"/>
  <c r="AC575" i="5"/>
  <c r="AB575" i="5"/>
  <c r="AA575" i="5"/>
  <c r="Z575" i="5"/>
  <c r="CN575" i="5" s="1"/>
  <c r="AK338" i="7"/>
  <c r="AH338" i="7"/>
  <c r="J338" i="7"/>
  <c r="B338" i="7" s="1"/>
  <c r="AL338" i="7" s="1"/>
  <c r="Y379" i="6"/>
  <c r="V379" i="6"/>
  <c r="U379" i="6"/>
  <c r="CR574" i="5"/>
  <c r="CL574" i="5"/>
  <c r="CI574" i="5"/>
  <c r="CE574" i="5"/>
  <c r="CD574" i="5"/>
  <c r="CC574" i="5"/>
  <c r="CB574" i="5"/>
  <c r="CA574" i="5"/>
  <c r="BZ574" i="5"/>
  <c r="BY574" i="5"/>
  <c r="BX574" i="5"/>
  <c r="BT574" i="5"/>
  <c r="BS574" i="5"/>
  <c r="BR574" i="5"/>
  <c r="BQ574" i="5"/>
  <c r="BL574" i="5"/>
  <c r="BM574" i="5"/>
  <c r="BH574" i="5"/>
  <c r="BF574" i="5"/>
  <c r="AX574" i="5"/>
  <c r="AU574" i="5"/>
  <c r="CT574" i="5" s="1"/>
  <c r="AS574" i="5"/>
  <c r="CU574" i="5" s="1"/>
  <c r="AI574" i="5"/>
  <c r="CQ574" i="5" s="1"/>
  <c r="AG574" i="5"/>
  <c r="CK574" i="5" s="1"/>
  <c r="AA575" i="2"/>
  <c r="Z575" i="2"/>
  <c r="X575" i="2"/>
  <c r="W575" i="2"/>
  <c r="P575" i="2"/>
  <c r="AQ574" i="5"/>
  <c r="CS574" i="5" s="1"/>
  <c r="AO574" i="5"/>
  <c r="AM574" i="5"/>
  <c r="AK574" i="5"/>
  <c r="AD574" i="5"/>
  <c r="CJ574" i="5" s="1"/>
  <c r="AC574" i="5"/>
  <c r="AB574" i="5"/>
  <c r="AA574" i="5"/>
  <c r="Z574" i="5"/>
  <c r="BE574" i="5" s="1"/>
  <c r="BJ574" i="5" s="1"/>
  <c r="BN574" i="5" s="1"/>
  <c r="AK337" i="7"/>
  <c r="AH337" i="7"/>
  <c r="J337" i="7"/>
  <c r="B337" i="7" s="1"/>
  <c r="AL337" i="7" s="1"/>
  <c r="Y378" i="6"/>
  <c r="V378" i="6"/>
  <c r="U378" i="6"/>
  <c r="CR573" i="5"/>
  <c r="CL573" i="5"/>
  <c r="CI573" i="5"/>
  <c r="CE573" i="5"/>
  <c r="CD573" i="5"/>
  <c r="CC573" i="5"/>
  <c r="CB573" i="5"/>
  <c r="CA573" i="5"/>
  <c r="BZ573" i="5"/>
  <c r="BY573" i="5"/>
  <c r="BX573" i="5"/>
  <c r="BT573" i="5"/>
  <c r="BS573" i="5"/>
  <c r="BR573" i="5"/>
  <c r="BQ573" i="5"/>
  <c r="BL573" i="5"/>
  <c r="BM573" i="5"/>
  <c r="BH573" i="5"/>
  <c r="BF573" i="5"/>
  <c r="AX573" i="5"/>
  <c r="AU573" i="5"/>
  <c r="CT573" i="5" s="1"/>
  <c r="AS573" i="5"/>
  <c r="CU573" i="5" s="1"/>
  <c r="AQ573" i="5"/>
  <c r="CS573" i="5" s="1"/>
  <c r="AO573" i="5"/>
  <c r="AM573" i="5"/>
  <c r="AK573" i="5"/>
  <c r="AI573" i="5"/>
  <c r="CQ573" i="5" s="1"/>
  <c r="AG573" i="5"/>
  <c r="CK573" i="5" s="1"/>
  <c r="AA574" i="2"/>
  <c r="Z574" i="2"/>
  <c r="X574" i="2"/>
  <c r="W574" i="2"/>
  <c r="P574" i="2"/>
  <c r="AD573" i="5"/>
  <c r="CO573" i="5" s="1"/>
  <c r="AC573" i="5"/>
  <c r="AB573" i="5"/>
  <c r="AA573" i="5"/>
  <c r="Z573" i="5"/>
  <c r="BE573" i="5" s="1"/>
  <c r="BJ573" i="5" s="1"/>
  <c r="BN573" i="5" s="1"/>
  <c r="J336" i="7"/>
  <c r="B336" i="7" s="1"/>
  <c r="AL336" i="7" s="1"/>
  <c r="AK336" i="7"/>
  <c r="AH336" i="7"/>
  <c r="Y377" i="6"/>
  <c r="V377" i="6"/>
  <c r="U377" i="6"/>
  <c r="CR572" i="5"/>
  <c r="CL572" i="5"/>
  <c r="CI572" i="5"/>
  <c r="CE572" i="5"/>
  <c r="CD572" i="5"/>
  <c r="CC572" i="5"/>
  <c r="CB572" i="5"/>
  <c r="CA572" i="5"/>
  <c r="BZ572" i="5"/>
  <c r="BY572" i="5"/>
  <c r="BX572" i="5"/>
  <c r="BT572" i="5"/>
  <c r="BS572" i="5"/>
  <c r="BR572" i="5"/>
  <c r="BQ572" i="5"/>
  <c r="BL572" i="5"/>
  <c r="BM572" i="5"/>
  <c r="BH572" i="5"/>
  <c r="BF572" i="5"/>
  <c r="AX572" i="5"/>
  <c r="AU572" i="5"/>
  <c r="CT572" i="5" s="1"/>
  <c r="AS572" i="5"/>
  <c r="CU572" i="5" s="1"/>
  <c r="AQ572" i="5"/>
  <c r="CS572" i="5" s="1"/>
  <c r="AO572" i="5"/>
  <c r="AM572" i="5"/>
  <c r="AK572" i="5"/>
  <c r="AI572" i="5"/>
  <c r="CQ572" i="5" s="1"/>
  <c r="AA573" i="2"/>
  <c r="Z573" i="2"/>
  <c r="X573" i="2"/>
  <c r="W573" i="2"/>
  <c r="P573" i="2"/>
  <c r="AG572" i="5"/>
  <c r="CK572" i="5" s="1"/>
  <c r="AD572" i="5"/>
  <c r="CJ572" i="5" s="1"/>
  <c r="AC572" i="5"/>
  <c r="AB572" i="5"/>
  <c r="AA572" i="5"/>
  <c r="Z572" i="5"/>
  <c r="BE572" i="5" s="1"/>
  <c r="BJ572" i="5" s="1"/>
  <c r="BN572" i="5" s="1"/>
  <c r="J335" i="7"/>
  <c r="B335" i="7" s="1"/>
  <c r="AL335" i="7" s="1"/>
  <c r="AK335" i="7"/>
  <c r="AH335" i="7"/>
  <c r="Y376" i="6"/>
  <c r="V376" i="6"/>
  <c r="U376" i="6"/>
  <c r="AA572" i="2"/>
  <c r="Z572" i="2"/>
  <c r="X572" i="2"/>
  <c r="W572" i="2"/>
  <c r="P572" i="2"/>
  <c r="CR571" i="5"/>
  <c r="CL571" i="5"/>
  <c r="CI571" i="5"/>
  <c r="CE571" i="5"/>
  <c r="CD571" i="5"/>
  <c r="CC571" i="5"/>
  <c r="CB571" i="5"/>
  <c r="CA571" i="5"/>
  <c r="BZ571" i="5"/>
  <c r="BY571" i="5"/>
  <c r="BX571" i="5"/>
  <c r="BT571" i="5"/>
  <c r="BS571" i="5"/>
  <c r="BR571" i="5"/>
  <c r="BQ571" i="5"/>
  <c r="BL571" i="5"/>
  <c r="BM571" i="5"/>
  <c r="BH571" i="5"/>
  <c r="BF571" i="5"/>
  <c r="AX571" i="5"/>
  <c r="AK334" i="7"/>
  <c r="AH334" i="7"/>
  <c r="J334" i="7"/>
  <c r="B334" i="7" s="1"/>
  <c r="AL334" i="7" s="1"/>
  <c r="Y375" i="6"/>
  <c r="V375" i="6"/>
  <c r="U375" i="6"/>
  <c r="AI334" i="7" l="1"/>
  <c r="AI338" i="7"/>
  <c r="AI337" i="7"/>
  <c r="AI336" i="7"/>
  <c r="AI339" i="7"/>
  <c r="AI335" i="7"/>
  <c r="BK571" i="5"/>
  <c r="BK573" i="5"/>
  <c r="BK575" i="5"/>
  <c r="BK572" i="5"/>
  <c r="BK574" i="5"/>
  <c r="CO575" i="5"/>
  <c r="BV575" i="5"/>
  <c r="CM574" i="5"/>
  <c r="CM573" i="5"/>
  <c r="CJ576" i="5"/>
  <c r="CO576" i="5"/>
  <c r="BV576" i="5"/>
  <c r="CP575" i="5"/>
  <c r="CN576" i="5"/>
  <c r="BE576" i="5"/>
  <c r="BJ576" i="5" s="1"/>
  <c r="BN576" i="5" s="1"/>
  <c r="CP576" i="5"/>
  <c r="CQ575" i="5"/>
  <c r="BE575" i="5"/>
  <c r="BJ575" i="5" s="1"/>
  <c r="BN575" i="5" s="1"/>
  <c r="CM572" i="5"/>
  <c r="CN574" i="5"/>
  <c r="BV574" i="5"/>
  <c r="CO574" i="5"/>
  <c r="CP574" i="5"/>
  <c r="CN573" i="5"/>
  <c r="BV573" i="5"/>
  <c r="CP573" i="5"/>
  <c r="CJ573" i="5"/>
  <c r="CP572" i="5"/>
  <c r="CN572" i="5"/>
  <c r="BV572" i="5"/>
  <c r="CO572" i="5"/>
  <c r="AD571" i="5"/>
  <c r="AD570" i="5"/>
  <c r="CJ570" i="5" s="1"/>
  <c r="AD569" i="5"/>
  <c r="CJ569" i="5" s="1"/>
  <c r="AD568" i="5"/>
  <c r="AD567" i="5"/>
  <c r="AD566" i="5"/>
  <c r="AA570" i="5"/>
  <c r="AA571" i="5"/>
  <c r="AU571" i="5"/>
  <c r="CT571" i="5" s="1"/>
  <c r="AS571" i="5"/>
  <c r="CU571" i="5" s="1"/>
  <c r="AQ571" i="5"/>
  <c r="CS571" i="5" s="1"/>
  <c r="AO571" i="5"/>
  <c r="AM571" i="5"/>
  <c r="AK571" i="5"/>
  <c r="AI571" i="5"/>
  <c r="AG571" i="5"/>
  <c r="CK571" i="5" s="1"/>
  <c r="AC571" i="5"/>
  <c r="AB571" i="5"/>
  <c r="Z571" i="5"/>
  <c r="CR570" i="5"/>
  <c r="CL570" i="5"/>
  <c r="CI570" i="5"/>
  <c r="CE570" i="5"/>
  <c r="CD570" i="5"/>
  <c r="CC570" i="5"/>
  <c r="CB570" i="5"/>
  <c r="CA570" i="5"/>
  <c r="BZ570" i="5"/>
  <c r="BY570" i="5"/>
  <c r="BX570" i="5"/>
  <c r="BT570" i="5"/>
  <c r="BS570" i="5"/>
  <c r="BR570" i="5"/>
  <c r="BQ570" i="5"/>
  <c r="BL570" i="5"/>
  <c r="BM570" i="5"/>
  <c r="BH570" i="5"/>
  <c r="BF570" i="5"/>
  <c r="AX570" i="5"/>
  <c r="AU570" i="5"/>
  <c r="CT570" i="5" s="1"/>
  <c r="AS570" i="5"/>
  <c r="CU570" i="5" s="1"/>
  <c r="AQ570" i="5"/>
  <c r="CS570" i="5" s="1"/>
  <c r="AO570" i="5"/>
  <c r="AM570" i="5"/>
  <c r="AK570" i="5"/>
  <c r="AI570" i="5"/>
  <c r="CQ570" i="5" s="1"/>
  <c r="AG570" i="5"/>
  <c r="CK570" i="5" s="1"/>
  <c r="AA571" i="2"/>
  <c r="Z571" i="2"/>
  <c r="X571" i="2"/>
  <c r="W571" i="2"/>
  <c r="P571" i="2"/>
  <c r="Z570" i="5"/>
  <c r="CP570" i="5" s="1"/>
  <c r="AB570" i="5"/>
  <c r="AC570" i="5"/>
  <c r="AK333" i="7"/>
  <c r="AH333" i="7"/>
  <c r="J333" i="7"/>
  <c r="B333" i="7" s="1"/>
  <c r="AL333" i="7" s="1"/>
  <c r="Y374" i="6"/>
  <c r="V374" i="6"/>
  <c r="U374" i="6"/>
  <c r="AA570" i="2"/>
  <c r="Z570" i="2"/>
  <c r="X570" i="2"/>
  <c r="W570" i="2"/>
  <c r="AU569" i="5"/>
  <c r="CT569" i="5" s="1"/>
  <c r="AS569" i="5"/>
  <c r="CU569" i="5" s="1"/>
  <c r="AQ569" i="5"/>
  <c r="CS569" i="5" s="1"/>
  <c r="AO569" i="5"/>
  <c r="AM569" i="5"/>
  <c r="AK569" i="5"/>
  <c r="AI569" i="5"/>
  <c r="CM569" i="5" s="1"/>
  <c r="AG569" i="5"/>
  <c r="CK569" i="5" s="1"/>
  <c r="P570" i="2"/>
  <c r="CR569" i="5"/>
  <c r="CL569" i="5"/>
  <c r="CI569" i="5"/>
  <c r="CE569" i="5"/>
  <c r="CD569" i="5"/>
  <c r="CC569" i="5"/>
  <c r="CB569" i="5"/>
  <c r="CA569" i="5"/>
  <c r="BZ569" i="5"/>
  <c r="BY569" i="5"/>
  <c r="BX569" i="5"/>
  <c r="BT569" i="5"/>
  <c r="BS569" i="5"/>
  <c r="BR569" i="5"/>
  <c r="BQ569" i="5"/>
  <c r="BL569" i="5"/>
  <c r="BM569" i="5"/>
  <c r="BH569" i="5"/>
  <c r="BF569" i="5"/>
  <c r="AX569" i="5"/>
  <c r="AC569" i="5"/>
  <c r="AB569" i="5"/>
  <c r="AA569" i="5"/>
  <c r="Z569" i="5"/>
  <c r="CP569" i="5" s="1"/>
  <c r="AK332" i="7"/>
  <c r="AH332" i="7"/>
  <c r="J332" i="7"/>
  <c r="B332" i="7" s="1"/>
  <c r="AL332" i="7" s="1"/>
  <c r="Y373" i="6"/>
  <c r="V373" i="6"/>
  <c r="U373" i="6"/>
  <c r="AI333" i="7" l="1"/>
  <c r="AI332" i="7"/>
  <c r="BK570" i="5"/>
  <c r="BK569" i="5"/>
  <c r="BV570" i="5"/>
  <c r="BE571" i="5"/>
  <c r="BJ571" i="5" s="1"/>
  <c r="BN571" i="5" s="1"/>
  <c r="CP571" i="5"/>
  <c r="CN571" i="5"/>
  <c r="CM570" i="5"/>
  <c r="CJ571" i="5"/>
  <c r="CO571" i="5"/>
  <c r="BV571" i="5"/>
  <c r="CQ571" i="5"/>
  <c r="CM571" i="5"/>
  <c r="BE570" i="5"/>
  <c r="BJ570" i="5" s="1"/>
  <c r="BN570" i="5" s="1"/>
  <c r="CN570" i="5"/>
  <c r="CO570" i="5"/>
  <c r="CN569" i="5"/>
  <c r="BE569" i="5"/>
  <c r="BJ569" i="5" s="1"/>
  <c r="BN569" i="5" s="1"/>
  <c r="CQ569" i="5"/>
  <c r="CO569" i="5"/>
  <c r="BV569" i="5"/>
  <c r="AU568" i="5"/>
  <c r="CT568" i="5" s="1"/>
  <c r="AU567" i="5"/>
  <c r="CT567" i="5" s="1"/>
  <c r="AS568" i="5"/>
  <c r="CU568" i="5" s="1"/>
  <c r="AS567" i="5"/>
  <c r="CU567" i="5" s="1"/>
  <c r="AQ568" i="5"/>
  <c r="CS568" i="5" s="1"/>
  <c r="AQ567" i="5"/>
  <c r="CS567" i="5" s="1"/>
  <c r="AO568" i="5"/>
  <c r="AO567" i="5"/>
  <c r="AM568" i="5"/>
  <c r="AM567" i="5"/>
  <c r="AK568" i="5"/>
  <c r="AK567" i="5"/>
  <c r="AI568" i="5"/>
  <c r="CM568" i="5" s="1"/>
  <c r="AI567" i="5"/>
  <c r="CM567" i="5" s="1"/>
  <c r="AG568" i="5"/>
  <c r="CK568" i="5" s="1"/>
  <c r="AG567" i="5"/>
  <c r="CK567" i="5" s="1"/>
  <c r="CR568" i="5"/>
  <c r="CL568" i="5"/>
  <c r="CI568" i="5"/>
  <c r="CE568" i="5"/>
  <c r="CD568" i="5"/>
  <c r="CC568" i="5"/>
  <c r="CB568" i="5"/>
  <c r="CA568" i="5"/>
  <c r="BZ568" i="5"/>
  <c r="BY568" i="5"/>
  <c r="BX568" i="5"/>
  <c r="BT568" i="5"/>
  <c r="BS568" i="5"/>
  <c r="BR568" i="5"/>
  <c r="BQ568" i="5"/>
  <c r="BL568" i="5"/>
  <c r="BM568" i="5"/>
  <c r="BH568" i="5"/>
  <c r="BF568" i="5"/>
  <c r="AX568" i="5"/>
  <c r="CJ568" i="5"/>
  <c r="AC568" i="5"/>
  <c r="AB568" i="5"/>
  <c r="AA568" i="5"/>
  <c r="Z568" i="5"/>
  <c r="CP568" i="5" s="1"/>
  <c r="AA569" i="2"/>
  <c r="Z569" i="2"/>
  <c r="X569" i="2"/>
  <c r="W569" i="2"/>
  <c r="P569" i="2"/>
  <c r="CR567" i="5"/>
  <c r="CL567" i="5"/>
  <c r="CI567" i="5"/>
  <c r="CE567" i="5"/>
  <c r="CD567" i="5"/>
  <c r="CC567" i="5"/>
  <c r="CB567" i="5"/>
  <c r="CA567" i="5"/>
  <c r="BZ567" i="5"/>
  <c r="BY567" i="5"/>
  <c r="BX567" i="5"/>
  <c r="BT567" i="5"/>
  <c r="BS567" i="5"/>
  <c r="BR567" i="5"/>
  <c r="BQ567" i="5"/>
  <c r="BL567" i="5"/>
  <c r="BM567" i="5"/>
  <c r="BH567" i="5"/>
  <c r="BF567" i="5"/>
  <c r="AX567" i="5"/>
  <c r="CO567" i="5"/>
  <c r="AC567" i="5"/>
  <c r="AB567" i="5"/>
  <c r="AA567" i="5"/>
  <c r="Z567" i="5"/>
  <c r="CN567" i="5" s="1"/>
  <c r="AK331" i="7"/>
  <c r="AH331" i="7"/>
  <c r="J331" i="7"/>
  <c r="B331" i="7" s="1"/>
  <c r="AL331" i="7" s="1"/>
  <c r="Y372" i="6"/>
  <c r="V372" i="6"/>
  <c r="U372" i="6"/>
  <c r="AA568" i="2"/>
  <c r="Z568" i="2"/>
  <c r="X568" i="2"/>
  <c r="W568" i="2"/>
  <c r="P568" i="2"/>
  <c r="J330" i="7"/>
  <c r="B330" i="7" s="1"/>
  <c r="AL330" i="7" s="1"/>
  <c r="AK330" i="7"/>
  <c r="AH330" i="7"/>
  <c r="Y371" i="6"/>
  <c r="V371" i="6"/>
  <c r="U371" i="6"/>
  <c r="CR566" i="5"/>
  <c r="CL566" i="5"/>
  <c r="CI566" i="5"/>
  <c r="CE566" i="5"/>
  <c r="CD566" i="5"/>
  <c r="CC566" i="5"/>
  <c r="CB566" i="5"/>
  <c r="CA566" i="5"/>
  <c r="BZ566" i="5"/>
  <c r="BY566" i="5"/>
  <c r="BX566" i="5"/>
  <c r="BT566" i="5"/>
  <c r="BS566" i="5"/>
  <c r="BR566" i="5"/>
  <c r="BQ566" i="5"/>
  <c r="BL566" i="5"/>
  <c r="BM566" i="5"/>
  <c r="BH566" i="5"/>
  <c r="BF566" i="5"/>
  <c r="AX566" i="5"/>
  <c r="AU566" i="5"/>
  <c r="CT566" i="5" s="1"/>
  <c r="AS566" i="5"/>
  <c r="CU566" i="5" s="1"/>
  <c r="AQ566" i="5"/>
  <c r="CS566" i="5" s="1"/>
  <c r="AO566" i="5"/>
  <c r="AM566" i="5"/>
  <c r="AK566" i="5"/>
  <c r="AI566" i="5"/>
  <c r="CQ566" i="5" s="1"/>
  <c r="AG566" i="5"/>
  <c r="CK566" i="5" s="1"/>
  <c r="AA567" i="2"/>
  <c r="Z567" i="2"/>
  <c r="X567" i="2"/>
  <c r="W567" i="2"/>
  <c r="P567" i="2"/>
  <c r="CJ566" i="5"/>
  <c r="AC566" i="5"/>
  <c r="AB566" i="5"/>
  <c r="AA566" i="5"/>
  <c r="Z566" i="5"/>
  <c r="BE566" i="5" s="1"/>
  <c r="BJ566" i="5" s="1"/>
  <c r="BN566" i="5" s="1"/>
  <c r="AK329" i="7"/>
  <c r="AH329" i="7"/>
  <c r="J329" i="7"/>
  <c r="B329" i="7" s="1"/>
  <c r="AL329" i="7" s="1"/>
  <c r="Y370" i="6"/>
  <c r="V370" i="6"/>
  <c r="U370" i="6"/>
  <c r="AA566" i="2"/>
  <c r="Z566" i="2"/>
  <c r="X566" i="2"/>
  <c r="W566" i="2"/>
  <c r="P566" i="2"/>
  <c r="AG565" i="5"/>
  <c r="CK565" i="5" s="1"/>
  <c r="CR565" i="5"/>
  <c r="CL565" i="5"/>
  <c r="CI565" i="5"/>
  <c r="CE565" i="5"/>
  <c r="CD565" i="5"/>
  <c r="CC565" i="5"/>
  <c r="CB565" i="5"/>
  <c r="CA565" i="5"/>
  <c r="BZ565" i="5"/>
  <c r="BY565" i="5"/>
  <c r="BX565" i="5"/>
  <c r="BT565" i="5"/>
  <c r="BS565" i="5"/>
  <c r="BR565" i="5"/>
  <c r="BQ565" i="5"/>
  <c r="BL565" i="5"/>
  <c r="BM565" i="5"/>
  <c r="BH565" i="5"/>
  <c r="BF565" i="5"/>
  <c r="AX565" i="5"/>
  <c r="AU565" i="5"/>
  <c r="CT565" i="5" s="1"/>
  <c r="AS565" i="5"/>
  <c r="CU565" i="5" s="1"/>
  <c r="AI565" i="5"/>
  <c r="CM565" i="5" s="1"/>
  <c r="AQ565" i="5"/>
  <c r="CS565" i="5" s="1"/>
  <c r="AO565" i="5"/>
  <c r="AM565" i="5"/>
  <c r="AK565" i="5"/>
  <c r="AD565" i="5"/>
  <c r="BV565" i="5" s="1"/>
  <c r="AC565" i="5"/>
  <c r="AB565" i="5"/>
  <c r="AA565" i="5"/>
  <c r="Z565" i="5"/>
  <c r="CN565" i="5" s="1"/>
  <c r="AK328" i="7"/>
  <c r="AH328" i="7"/>
  <c r="J328" i="7"/>
  <c r="B328" i="7" s="1"/>
  <c r="AL328" i="7" s="1"/>
  <c r="Y369" i="6"/>
  <c r="V369" i="6"/>
  <c r="U369" i="6"/>
  <c r="AU564" i="5"/>
  <c r="CT564" i="5" s="1"/>
  <c r="AS564" i="5"/>
  <c r="CU564" i="5" s="1"/>
  <c r="AQ564" i="5"/>
  <c r="CS564" i="5" s="1"/>
  <c r="AO564" i="5"/>
  <c r="AM564" i="5"/>
  <c r="AK564" i="5"/>
  <c r="AI564" i="5"/>
  <c r="CM564" i="5" s="1"/>
  <c r="AG564" i="5"/>
  <c r="CK564" i="5" s="1"/>
  <c r="AA565" i="2"/>
  <c r="Z565" i="2"/>
  <c r="X565" i="2"/>
  <c r="W565" i="2"/>
  <c r="P565" i="2"/>
  <c r="CR564" i="5"/>
  <c r="CL564" i="5"/>
  <c r="CI564" i="5"/>
  <c r="CE564" i="5"/>
  <c r="CD564" i="5"/>
  <c r="CC564" i="5"/>
  <c r="CB564" i="5"/>
  <c r="CA564" i="5"/>
  <c r="BZ564" i="5"/>
  <c r="BY564" i="5"/>
  <c r="BX564" i="5"/>
  <c r="BT564" i="5"/>
  <c r="BS564" i="5"/>
  <c r="BR564" i="5"/>
  <c r="BQ564" i="5"/>
  <c r="BL564" i="5"/>
  <c r="BM564" i="5"/>
  <c r="BH564" i="5"/>
  <c r="BF564" i="5"/>
  <c r="AX564" i="5"/>
  <c r="AD564" i="5"/>
  <c r="CJ564" i="5" s="1"/>
  <c r="AC564" i="5"/>
  <c r="AB564" i="5"/>
  <c r="AA564" i="5"/>
  <c r="Z564" i="5"/>
  <c r="BE564" i="5" s="1"/>
  <c r="BJ564" i="5" s="1"/>
  <c r="BN564" i="5" s="1"/>
  <c r="AK327" i="7"/>
  <c r="AH327" i="7"/>
  <c r="J327" i="7"/>
  <c r="B327" i="7" s="1"/>
  <c r="AL327" i="7" s="1"/>
  <c r="Y368" i="6"/>
  <c r="V368" i="6"/>
  <c r="U368" i="6"/>
  <c r="CR563" i="5"/>
  <c r="CL563" i="5"/>
  <c r="CI563" i="5"/>
  <c r="CE563" i="5"/>
  <c r="CD563" i="5"/>
  <c r="CC563" i="5"/>
  <c r="CB563" i="5"/>
  <c r="CA563" i="5"/>
  <c r="BZ563" i="5"/>
  <c r="BY563" i="5"/>
  <c r="BX563" i="5"/>
  <c r="BT563" i="5"/>
  <c r="BS563" i="5"/>
  <c r="BR563" i="5"/>
  <c r="BQ563" i="5"/>
  <c r="BL563" i="5"/>
  <c r="BM563" i="5"/>
  <c r="BH563" i="5"/>
  <c r="BF563" i="5"/>
  <c r="AX563" i="5"/>
  <c r="AU563" i="5"/>
  <c r="CT563" i="5" s="1"/>
  <c r="AS563" i="5"/>
  <c r="CU563" i="5" s="1"/>
  <c r="AQ563" i="5"/>
  <c r="CS563" i="5" s="1"/>
  <c r="AO563" i="5"/>
  <c r="AM563" i="5"/>
  <c r="AK563" i="5"/>
  <c r="AI563" i="5"/>
  <c r="CQ563" i="5" s="1"/>
  <c r="AG563" i="5"/>
  <c r="CK563" i="5" s="1"/>
  <c r="AA564" i="2"/>
  <c r="Z564" i="2"/>
  <c r="X564" i="2"/>
  <c r="W564" i="2"/>
  <c r="P564" i="2"/>
  <c r="AK326" i="7"/>
  <c r="AH326" i="7"/>
  <c r="J326" i="7"/>
  <c r="B326" i="7" s="1"/>
  <c r="AL326" i="7" s="1"/>
  <c r="Y367" i="6"/>
  <c r="V367" i="6"/>
  <c r="U367" i="6"/>
  <c r="AD563" i="5"/>
  <c r="CO563" i="5" s="1"/>
  <c r="AC563" i="5"/>
  <c r="AB563" i="5"/>
  <c r="AA563" i="5"/>
  <c r="Z563" i="5"/>
  <c r="CP563" i="5" s="1"/>
  <c r="AU562" i="5"/>
  <c r="CT562" i="5" s="1"/>
  <c r="AS562" i="5"/>
  <c r="CU562" i="5" s="1"/>
  <c r="AI562" i="5"/>
  <c r="CQ562" i="5" s="1"/>
  <c r="AG562" i="5"/>
  <c r="CK562" i="5" s="1"/>
  <c r="AA563" i="2"/>
  <c r="Z563" i="2"/>
  <c r="X563" i="2"/>
  <c r="W563" i="2"/>
  <c r="P563" i="2"/>
  <c r="CR562" i="5"/>
  <c r="CL562" i="5"/>
  <c r="CI562" i="5"/>
  <c r="CE562" i="5"/>
  <c r="CD562" i="5"/>
  <c r="CC562" i="5"/>
  <c r="CB562" i="5"/>
  <c r="CA562" i="5"/>
  <c r="BZ562" i="5"/>
  <c r="BY562" i="5"/>
  <c r="BX562" i="5"/>
  <c r="BT562" i="5"/>
  <c r="BS562" i="5"/>
  <c r="BR562" i="5"/>
  <c r="BQ562" i="5"/>
  <c r="BL562" i="5"/>
  <c r="BM562" i="5"/>
  <c r="BH562" i="5"/>
  <c r="BF562" i="5"/>
  <c r="AX562" i="5"/>
  <c r="AQ562" i="5"/>
  <c r="CS562" i="5" s="1"/>
  <c r="AO562" i="5"/>
  <c r="AM562" i="5"/>
  <c r="AK562" i="5"/>
  <c r="AD562" i="5"/>
  <c r="BV562" i="5" s="1"/>
  <c r="AC562" i="5"/>
  <c r="AB562" i="5"/>
  <c r="AA562" i="5"/>
  <c r="Z562" i="5"/>
  <c r="CP562" i="5" s="1"/>
  <c r="AK325" i="7"/>
  <c r="AH325" i="7"/>
  <c r="J325" i="7"/>
  <c r="B325" i="7" s="1"/>
  <c r="AL325" i="7" s="1"/>
  <c r="Y366" i="6"/>
  <c r="V366" i="6"/>
  <c r="U366" i="6"/>
  <c r="AI329" i="7" l="1"/>
  <c r="AI325" i="7"/>
  <c r="AI327" i="7"/>
  <c r="AI331" i="7"/>
  <c r="AI326" i="7"/>
  <c r="AI330" i="7"/>
  <c r="AI328" i="7"/>
  <c r="BK562" i="5"/>
  <c r="BK564" i="5"/>
  <c r="BK565" i="5"/>
  <c r="BK563" i="5"/>
  <c r="BK566" i="5"/>
  <c r="BK568" i="5"/>
  <c r="BK567" i="5"/>
  <c r="CP567" i="5"/>
  <c r="CM566" i="5"/>
  <c r="BE568" i="5"/>
  <c r="BJ568" i="5" s="1"/>
  <c r="BN568" i="5" s="1"/>
  <c r="BE567" i="5"/>
  <c r="BJ567" i="5" s="1"/>
  <c r="BN567" i="5" s="1"/>
  <c r="CN568" i="5"/>
  <c r="BV568" i="5"/>
  <c r="CO568" i="5"/>
  <c r="CQ568" i="5"/>
  <c r="CN566" i="5"/>
  <c r="CQ567" i="5"/>
  <c r="CO566" i="5"/>
  <c r="CJ567" i="5"/>
  <c r="CP566" i="5"/>
  <c r="BV566" i="5"/>
  <c r="BV567" i="5"/>
  <c r="CP565" i="5"/>
  <c r="BE565" i="5"/>
  <c r="BJ565" i="5" s="1"/>
  <c r="BN565" i="5" s="1"/>
  <c r="CQ565" i="5"/>
  <c r="CQ564" i="5"/>
  <c r="CO565" i="5"/>
  <c r="CJ565" i="5"/>
  <c r="CM563" i="5"/>
  <c r="CN564" i="5"/>
  <c r="CP564" i="5"/>
  <c r="BE563" i="5"/>
  <c r="BJ563" i="5" s="1"/>
  <c r="BN563" i="5" s="1"/>
  <c r="BV564" i="5"/>
  <c r="CO564" i="5"/>
  <c r="BE562" i="5"/>
  <c r="BJ562" i="5" s="1"/>
  <c r="BN562" i="5" s="1"/>
  <c r="CN563" i="5"/>
  <c r="BV563" i="5"/>
  <c r="CN562" i="5"/>
  <c r="CJ563" i="5"/>
  <c r="CJ562" i="5"/>
  <c r="CO562" i="5"/>
  <c r="CM562" i="5"/>
  <c r="AU561" i="5"/>
  <c r="AS561" i="5"/>
  <c r="AQ561" i="5"/>
  <c r="AO561" i="5"/>
  <c r="AM561" i="5"/>
  <c r="AK561" i="5"/>
  <c r="AI561" i="5"/>
  <c r="AG561" i="5"/>
  <c r="AA562" i="2"/>
  <c r="Z562" i="2"/>
  <c r="X562" i="2"/>
  <c r="W562" i="2"/>
  <c r="P562" i="2" l="1"/>
  <c r="CU561" i="5"/>
  <c r="CT561" i="5"/>
  <c r="CS561" i="5"/>
  <c r="CR561" i="5"/>
  <c r="CQ561" i="5"/>
  <c r="CM561" i="5"/>
  <c r="CL561" i="5"/>
  <c r="CK561" i="5"/>
  <c r="CI561" i="5"/>
  <c r="CE561" i="5"/>
  <c r="CD561" i="5"/>
  <c r="CC561" i="5"/>
  <c r="CB561" i="5"/>
  <c r="CA561" i="5"/>
  <c r="BZ561" i="5"/>
  <c r="BY561" i="5"/>
  <c r="BX561" i="5"/>
  <c r="BT561" i="5"/>
  <c r="BS561" i="5"/>
  <c r="BR561" i="5"/>
  <c r="BQ561" i="5"/>
  <c r="BL561" i="5"/>
  <c r="BM561" i="5"/>
  <c r="BH561" i="5"/>
  <c r="BF561" i="5"/>
  <c r="AX561" i="5"/>
  <c r="AD561" i="5"/>
  <c r="CO561" i="5" s="1"/>
  <c r="AC561" i="5"/>
  <c r="AB561" i="5"/>
  <c r="AA561" i="5"/>
  <c r="Z561" i="5"/>
  <c r="CP561" i="5" s="1"/>
  <c r="AK324" i="7"/>
  <c r="AH324" i="7"/>
  <c r="J324" i="7"/>
  <c r="B324" i="7" s="1"/>
  <c r="AL324" i="7" s="1"/>
  <c r="Y365" i="6"/>
  <c r="V365" i="6"/>
  <c r="U365" i="6"/>
  <c r="CR560" i="5"/>
  <c r="CL560" i="5"/>
  <c r="CI560" i="5"/>
  <c r="CE560" i="5"/>
  <c r="CD560" i="5"/>
  <c r="CC560" i="5"/>
  <c r="CB560" i="5"/>
  <c r="CA560" i="5"/>
  <c r="BZ560" i="5"/>
  <c r="BY560" i="5"/>
  <c r="BX560" i="5"/>
  <c r="BT560" i="5"/>
  <c r="BS560" i="5"/>
  <c r="BR560" i="5"/>
  <c r="BQ560" i="5"/>
  <c r="BL560" i="5"/>
  <c r="BM560" i="5"/>
  <c r="BH560" i="5"/>
  <c r="BF560" i="5"/>
  <c r="AX560" i="5"/>
  <c r="AU560" i="5"/>
  <c r="CT560" i="5" s="1"/>
  <c r="AS560" i="5"/>
  <c r="CU560" i="5" s="1"/>
  <c r="AQ560" i="5"/>
  <c r="CS560" i="5" s="1"/>
  <c r="AO560" i="5"/>
  <c r="AM560" i="5"/>
  <c r="AK560" i="5"/>
  <c r="AI560" i="5"/>
  <c r="CM560" i="5" s="1"/>
  <c r="AG560" i="5"/>
  <c r="CK560" i="5" s="1"/>
  <c r="Y364" i="6"/>
  <c r="V364" i="6"/>
  <c r="U364" i="6"/>
  <c r="AK323" i="7"/>
  <c r="AH323" i="7"/>
  <c r="J323" i="7"/>
  <c r="B323" i="7" s="1"/>
  <c r="AL323" i="7" s="1"/>
  <c r="P561" i="2"/>
  <c r="AA561" i="2"/>
  <c r="Z561" i="2"/>
  <c r="X561" i="2"/>
  <c r="W561" i="2"/>
  <c r="AD560" i="5"/>
  <c r="AC560" i="5"/>
  <c r="AB560" i="5"/>
  <c r="AA560" i="5"/>
  <c r="Z560" i="5"/>
  <c r="CP560" i="5" s="1"/>
  <c r="AA560" i="2"/>
  <c r="Z560" i="2"/>
  <c r="X560" i="2"/>
  <c r="W560" i="2"/>
  <c r="AU559" i="5"/>
  <c r="CT559" i="5" s="1"/>
  <c r="AS559" i="5"/>
  <c r="CU559" i="5" s="1"/>
  <c r="P560" i="2"/>
  <c r="CR559" i="5"/>
  <c r="CL559" i="5"/>
  <c r="CI559" i="5"/>
  <c r="CE559" i="5"/>
  <c r="CD559" i="5"/>
  <c r="CC559" i="5"/>
  <c r="CB559" i="5"/>
  <c r="CA559" i="5"/>
  <c r="BZ559" i="5"/>
  <c r="BY559" i="5"/>
  <c r="BX559" i="5"/>
  <c r="BT559" i="5"/>
  <c r="BS559" i="5"/>
  <c r="BR559" i="5"/>
  <c r="BQ559" i="5"/>
  <c r="BL559" i="5"/>
  <c r="BM559" i="5"/>
  <c r="BH559" i="5"/>
  <c r="BF559" i="5"/>
  <c r="AX559" i="5"/>
  <c r="AG559" i="5"/>
  <c r="CK559" i="5" s="1"/>
  <c r="AI559" i="5"/>
  <c r="CM559" i="5" s="1"/>
  <c r="AM559" i="5"/>
  <c r="AK559" i="5"/>
  <c r="AQ559" i="5"/>
  <c r="CS559" i="5" s="1"/>
  <c r="AO559" i="5"/>
  <c r="AD559" i="5"/>
  <c r="AC559" i="5"/>
  <c r="AB559" i="5"/>
  <c r="AA559" i="5"/>
  <c r="Z559" i="5"/>
  <c r="CP559" i="5" s="1"/>
  <c r="AK322" i="7"/>
  <c r="AH322" i="7"/>
  <c r="J322" i="7"/>
  <c r="B322" i="7" s="1"/>
  <c r="AL322" i="7" s="1"/>
  <c r="Y363" i="6"/>
  <c r="V363" i="6"/>
  <c r="U363" i="6"/>
  <c r="AA559" i="2"/>
  <c r="Z559" i="2"/>
  <c r="X559" i="2"/>
  <c r="W559" i="2"/>
  <c r="P559" i="2"/>
  <c r="CR558" i="5"/>
  <c r="CL558" i="5"/>
  <c r="CI558" i="5"/>
  <c r="CE558" i="5"/>
  <c r="CD558" i="5"/>
  <c r="CC558" i="5"/>
  <c r="CB558" i="5"/>
  <c r="CA558" i="5"/>
  <c r="BZ558" i="5"/>
  <c r="BY558" i="5"/>
  <c r="BX558" i="5"/>
  <c r="BT558" i="5"/>
  <c r="BS558" i="5"/>
  <c r="BR558" i="5"/>
  <c r="BQ558" i="5"/>
  <c r="BL558" i="5"/>
  <c r="BM558" i="5"/>
  <c r="BH558" i="5"/>
  <c r="BF558" i="5"/>
  <c r="AX558" i="5"/>
  <c r="AU558" i="5"/>
  <c r="CT558" i="5" s="1"/>
  <c r="AS558" i="5"/>
  <c r="CU558" i="5" s="1"/>
  <c r="AQ558" i="5"/>
  <c r="CS558" i="5" s="1"/>
  <c r="AO558" i="5"/>
  <c r="AM558" i="5"/>
  <c r="AK558" i="5"/>
  <c r="AI558" i="5"/>
  <c r="CQ558" i="5" s="1"/>
  <c r="AG558" i="5"/>
  <c r="CK558" i="5" s="1"/>
  <c r="AD558" i="5"/>
  <c r="CJ558" i="5" s="1"/>
  <c r="AC558" i="5"/>
  <c r="AB558" i="5"/>
  <c r="AA558" i="5"/>
  <c r="Z558" i="5"/>
  <c r="CN558" i="5" s="1"/>
  <c r="AK321" i="7"/>
  <c r="AH321" i="7"/>
  <c r="J321" i="7"/>
  <c r="B321" i="7" s="1"/>
  <c r="AL321" i="7" s="1"/>
  <c r="Y362" i="6"/>
  <c r="V362" i="6"/>
  <c r="U362" i="6"/>
  <c r="CR485" i="5"/>
  <c r="CR486" i="5"/>
  <c r="CR487" i="5"/>
  <c r="CR488" i="5"/>
  <c r="CR489" i="5"/>
  <c r="CR490" i="5"/>
  <c r="CR491" i="5"/>
  <c r="CR492" i="5"/>
  <c r="CR493" i="5"/>
  <c r="CR494" i="5"/>
  <c r="CR495" i="5"/>
  <c r="CR496" i="5"/>
  <c r="CR497" i="5"/>
  <c r="CR498" i="5"/>
  <c r="CR499" i="5"/>
  <c r="CR500" i="5"/>
  <c r="CR501" i="5"/>
  <c r="CR502" i="5"/>
  <c r="CR503" i="5"/>
  <c r="CR504" i="5"/>
  <c r="CR505" i="5"/>
  <c r="CR506" i="5"/>
  <c r="CR507" i="5"/>
  <c r="CR508" i="5"/>
  <c r="CR509" i="5"/>
  <c r="CR510" i="5"/>
  <c r="CR511" i="5"/>
  <c r="CR512" i="5"/>
  <c r="CR513" i="5"/>
  <c r="CR514" i="5"/>
  <c r="CR515" i="5"/>
  <c r="CR516" i="5"/>
  <c r="CR517" i="5"/>
  <c r="CR518" i="5"/>
  <c r="CR519" i="5"/>
  <c r="CR520" i="5"/>
  <c r="CR521" i="5"/>
  <c r="CR522" i="5"/>
  <c r="CR523" i="5"/>
  <c r="CR524" i="5"/>
  <c r="CR525" i="5"/>
  <c r="CR526" i="5"/>
  <c r="CR527" i="5"/>
  <c r="CR528" i="5"/>
  <c r="CR529" i="5"/>
  <c r="CR530" i="5"/>
  <c r="CR531" i="5"/>
  <c r="CR532" i="5"/>
  <c r="CR533" i="5"/>
  <c r="CR534" i="5"/>
  <c r="CR535" i="5"/>
  <c r="CR536" i="5"/>
  <c r="CR537" i="5"/>
  <c r="CR538" i="5"/>
  <c r="CR539" i="5"/>
  <c r="CR540" i="5"/>
  <c r="CR541" i="5"/>
  <c r="CR542" i="5"/>
  <c r="CR543" i="5"/>
  <c r="CR544" i="5"/>
  <c r="CR545" i="5"/>
  <c r="CR546" i="5"/>
  <c r="CR547" i="5"/>
  <c r="CR548" i="5"/>
  <c r="CR549" i="5"/>
  <c r="CR550" i="5"/>
  <c r="CR551" i="5"/>
  <c r="CR552" i="5"/>
  <c r="CR553" i="5"/>
  <c r="CR554" i="5"/>
  <c r="CR555" i="5"/>
  <c r="CR556" i="5"/>
  <c r="CR557" i="5"/>
  <c r="CL557" i="5"/>
  <c r="CI557" i="5"/>
  <c r="CE557" i="5"/>
  <c r="CD557" i="5"/>
  <c r="CC557" i="5"/>
  <c r="CB557" i="5"/>
  <c r="CA557" i="5"/>
  <c r="BZ557" i="5"/>
  <c r="BY557" i="5"/>
  <c r="BX557" i="5"/>
  <c r="BT557" i="5"/>
  <c r="BS557" i="5"/>
  <c r="BR557" i="5"/>
  <c r="BQ557" i="5"/>
  <c r="BL557" i="5"/>
  <c r="BM557" i="5"/>
  <c r="BH557" i="5"/>
  <c r="BF557" i="5"/>
  <c r="AX557" i="5"/>
  <c r="AU557" i="5"/>
  <c r="CT557" i="5" s="1"/>
  <c r="AS557" i="5"/>
  <c r="CU557" i="5" s="1"/>
  <c r="AQ557" i="5"/>
  <c r="CS557" i="5" s="1"/>
  <c r="AO557" i="5"/>
  <c r="AM557" i="5"/>
  <c r="AK557" i="5"/>
  <c r="AI557" i="5"/>
  <c r="CQ557" i="5" s="1"/>
  <c r="AG557" i="5"/>
  <c r="CK557" i="5" s="1"/>
  <c r="AD557" i="5"/>
  <c r="BV557" i="5" s="1"/>
  <c r="AC557" i="5"/>
  <c r="AB557" i="5"/>
  <c r="AA557" i="5"/>
  <c r="Z557" i="5"/>
  <c r="CP557" i="5" s="1"/>
  <c r="AA558" i="2"/>
  <c r="Z558" i="2"/>
  <c r="X558" i="2"/>
  <c r="W558" i="2"/>
  <c r="P558" i="2"/>
  <c r="J320" i="7"/>
  <c r="B320" i="7" s="1"/>
  <c r="AL320" i="7" s="1"/>
  <c r="AK320" i="7"/>
  <c r="AH320" i="7"/>
  <c r="Y361" i="6"/>
  <c r="V361" i="6"/>
  <c r="U361" i="6"/>
  <c r="AS556" i="5"/>
  <c r="CU556" i="5" s="1"/>
  <c r="AG556" i="5"/>
  <c r="CK556" i="5" s="1"/>
  <c r="AA557" i="2"/>
  <c r="Z557" i="2"/>
  <c r="X557" i="2"/>
  <c r="W557" i="2"/>
  <c r="P557" i="2"/>
  <c r="AU556" i="5"/>
  <c r="CT556" i="5" s="1"/>
  <c r="CL556" i="5"/>
  <c r="CI556" i="5"/>
  <c r="CE556" i="5"/>
  <c r="CD556" i="5"/>
  <c r="CC556" i="5"/>
  <c r="CB556" i="5"/>
  <c r="CA556" i="5"/>
  <c r="BZ556" i="5"/>
  <c r="BY556" i="5"/>
  <c r="BX556" i="5"/>
  <c r="BT556" i="5"/>
  <c r="BS556" i="5"/>
  <c r="BR556" i="5"/>
  <c r="BQ556" i="5"/>
  <c r="BL556" i="5"/>
  <c r="BM556" i="5"/>
  <c r="BH556" i="5"/>
  <c r="BF556" i="5"/>
  <c r="AX556" i="5"/>
  <c r="AK556" i="5"/>
  <c r="AI556" i="5"/>
  <c r="CM556" i="5" s="1"/>
  <c r="AQ556" i="5"/>
  <c r="CS556" i="5" s="1"/>
  <c r="AO556" i="5"/>
  <c r="AM556" i="5"/>
  <c r="AD556" i="5"/>
  <c r="BV556" i="5" s="1"/>
  <c r="AC556" i="5"/>
  <c r="AB556" i="5"/>
  <c r="AA556" i="5"/>
  <c r="Z556" i="5"/>
  <c r="CN556" i="5" s="1"/>
  <c r="AK319" i="7"/>
  <c r="AH319" i="7"/>
  <c r="J319" i="7"/>
  <c r="B319" i="7" s="1"/>
  <c r="AL319" i="7" s="1"/>
  <c r="Y360" i="6"/>
  <c r="V360" i="6"/>
  <c r="U360" i="6"/>
  <c r="AA556" i="2"/>
  <c r="Z556" i="2"/>
  <c r="X556" i="2"/>
  <c r="W556" i="2"/>
  <c r="P556" i="2"/>
  <c r="AU555" i="5"/>
  <c r="CT555" i="5" s="1"/>
  <c r="AS555" i="5"/>
  <c r="CU555" i="5" s="1"/>
  <c r="AQ555" i="5"/>
  <c r="CS555" i="5" s="1"/>
  <c r="AO555" i="5"/>
  <c r="AM555" i="5"/>
  <c r="AK555" i="5"/>
  <c r="AI555" i="5"/>
  <c r="CQ555" i="5" s="1"/>
  <c r="AG555" i="5"/>
  <c r="CK555" i="5" s="1"/>
  <c r="CL555" i="5"/>
  <c r="CI555" i="5"/>
  <c r="CE555" i="5"/>
  <c r="CD555" i="5"/>
  <c r="CC555" i="5"/>
  <c r="CB555" i="5"/>
  <c r="CA555" i="5"/>
  <c r="BZ555" i="5"/>
  <c r="BY555" i="5"/>
  <c r="BX555" i="5"/>
  <c r="BT555" i="5"/>
  <c r="BS555" i="5"/>
  <c r="BR555" i="5"/>
  <c r="BQ555" i="5"/>
  <c r="BL555" i="5"/>
  <c r="BM555" i="5"/>
  <c r="BH555" i="5"/>
  <c r="BF555" i="5"/>
  <c r="AX555" i="5"/>
  <c r="AD555" i="5"/>
  <c r="BV555" i="5" s="1"/>
  <c r="AC555" i="5"/>
  <c r="AB555" i="5"/>
  <c r="AA555" i="5"/>
  <c r="Z555" i="5"/>
  <c r="CP555" i="5" s="1"/>
  <c r="AK318" i="7"/>
  <c r="AH318" i="7"/>
  <c r="J318" i="7"/>
  <c r="B318" i="7" s="1"/>
  <c r="AL318" i="7" s="1"/>
  <c r="Y359" i="6"/>
  <c r="V359" i="6"/>
  <c r="U359" i="6"/>
  <c r="AA555" i="2"/>
  <c r="Z555" i="2"/>
  <c r="X555" i="2"/>
  <c r="W555" i="2"/>
  <c r="P555" i="2"/>
  <c r="AU554" i="5"/>
  <c r="CT554" i="5" s="1"/>
  <c r="AS554" i="5"/>
  <c r="CU554" i="5" s="1"/>
  <c r="AG554" i="5"/>
  <c r="CK554" i="5" s="1"/>
  <c r="AD554" i="5"/>
  <c r="CO554" i="5" s="1"/>
  <c r="AC554" i="5"/>
  <c r="AB554" i="5"/>
  <c r="AA554" i="5"/>
  <c r="Z554" i="5"/>
  <c r="CP554" i="5" s="1"/>
  <c r="AH317" i="7"/>
  <c r="AK317" i="7"/>
  <c r="J317" i="7"/>
  <c r="B317" i="7" s="1"/>
  <c r="AL317" i="7" s="1"/>
  <c r="Y358" i="6"/>
  <c r="V358" i="6"/>
  <c r="U358" i="6"/>
  <c r="AO554" i="5"/>
  <c r="AM554" i="5"/>
  <c r="AK554" i="5"/>
  <c r="AI554" i="5"/>
  <c r="CM554" i="5" s="1"/>
  <c r="AQ554" i="5"/>
  <c r="CS554" i="5" s="1"/>
  <c r="CL554" i="5"/>
  <c r="CI554" i="5"/>
  <c r="CE554" i="5"/>
  <c r="CD554" i="5"/>
  <c r="CC554" i="5"/>
  <c r="CB554" i="5"/>
  <c r="CA554" i="5"/>
  <c r="BZ554" i="5"/>
  <c r="BY554" i="5"/>
  <c r="BX554" i="5"/>
  <c r="BT554" i="5"/>
  <c r="BS554" i="5"/>
  <c r="BR554" i="5"/>
  <c r="BQ554" i="5"/>
  <c r="BL554" i="5"/>
  <c r="BM554" i="5"/>
  <c r="BH554" i="5"/>
  <c r="BF554" i="5"/>
  <c r="AX554" i="5"/>
  <c r="AS553" i="5"/>
  <c r="CU553" i="5" s="1"/>
  <c r="Y357" i="6"/>
  <c r="V357" i="6"/>
  <c r="U357" i="6"/>
  <c r="J316" i="7"/>
  <c r="B316" i="7" s="1"/>
  <c r="AL316" i="7" s="1"/>
  <c r="AK316" i="7"/>
  <c r="AH316" i="7"/>
  <c r="AU553" i="5"/>
  <c r="CT553" i="5" s="1"/>
  <c r="CL553" i="5"/>
  <c r="CI553" i="5"/>
  <c r="CE553" i="5"/>
  <c r="CD553" i="5"/>
  <c r="CC553" i="5"/>
  <c r="CB553" i="5"/>
  <c r="CA553" i="5"/>
  <c r="BZ553" i="5"/>
  <c r="BY553" i="5"/>
  <c r="BX553" i="5"/>
  <c r="BT553" i="5"/>
  <c r="BS553" i="5"/>
  <c r="BR553" i="5"/>
  <c r="BQ553" i="5"/>
  <c r="BL553" i="5"/>
  <c r="BM553" i="5"/>
  <c r="BH553" i="5"/>
  <c r="BF553" i="5"/>
  <c r="AX553" i="5"/>
  <c r="AQ553" i="5"/>
  <c r="CS553" i="5" s="1"/>
  <c r="AO553" i="5"/>
  <c r="AM553" i="5"/>
  <c r="AK553" i="5"/>
  <c r="AG553" i="5"/>
  <c r="CK553" i="5" s="1"/>
  <c r="AI553" i="5"/>
  <c r="CM553" i="5" s="1"/>
  <c r="AD553" i="5"/>
  <c r="AC553" i="5"/>
  <c r="AB553" i="5"/>
  <c r="AA553" i="5"/>
  <c r="Z553" i="5"/>
  <c r="CP553" i="5" s="1"/>
  <c r="AA554" i="2"/>
  <c r="Z554" i="2"/>
  <c r="X554" i="2"/>
  <c r="W554" i="2"/>
  <c r="P554" i="2"/>
  <c r="AU552" i="5"/>
  <c r="CT552" i="5" s="1"/>
  <c r="AS552" i="5"/>
  <c r="CU552" i="5" s="1"/>
  <c r="AQ552" i="5"/>
  <c r="CS552" i="5" s="1"/>
  <c r="AO552" i="5"/>
  <c r="AM552" i="5"/>
  <c r="AK552" i="5"/>
  <c r="AI552" i="5"/>
  <c r="CQ552" i="5" s="1"/>
  <c r="AG552" i="5"/>
  <c r="CK552" i="5" s="1"/>
  <c r="AA553" i="2"/>
  <c r="Z553" i="2"/>
  <c r="X553" i="2"/>
  <c r="W553" i="2"/>
  <c r="P553" i="2"/>
  <c r="CL552" i="5"/>
  <c r="CI552" i="5"/>
  <c r="CE552" i="5"/>
  <c r="CD552" i="5"/>
  <c r="CC552" i="5"/>
  <c r="CB552" i="5"/>
  <c r="CA552" i="5"/>
  <c r="BZ552" i="5"/>
  <c r="BY552" i="5"/>
  <c r="BX552" i="5"/>
  <c r="BT552" i="5"/>
  <c r="BS552" i="5"/>
  <c r="BR552" i="5"/>
  <c r="BQ552" i="5"/>
  <c r="BL552" i="5"/>
  <c r="BM552" i="5"/>
  <c r="BH552" i="5"/>
  <c r="BF552" i="5"/>
  <c r="AX552" i="5"/>
  <c r="AD552" i="5"/>
  <c r="BV552" i="5" s="1"/>
  <c r="AC552" i="5"/>
  <c r="AB552" i="5"/>
  <c r="AA552" i="5"/>
  <c r="Z552" i="5"/>
  <c r="CP552" i="5" s="1"/>
  <c r="AK315" i="7"/>
  <c r="AH315" i="7"/>
  <c r="J315" i="7"/>
  <c r="B315" i="7" s="1"/>
  <c r="AL315" i="7" s="1"/>
  <c r="Y356" i="6"/>
  <c r="V356" i="6"/>
  <c r="U356" i="6"/>
  <c r="CL551" i="5"/>
  <c r="CI551" i="5"/>
  <c r="CE551" i="5"/>
  <c r="CD551" i="5"/>
  <c r="CC551" i="5"/>
  <c r="CB551" i="5"/>
  <c r="CA551" i="5"/>
  <c r="BZ551" i="5"/>
  <c r="BY551" i="5"/>
  <c r="BX551" i="5"/>
  <c r="BT551" i="5"/>
  <c r="BS551" i="5"/>
  <c r="BR551" i="5"/>
  <c r="BQ551" i="5"/>
  <c r="BL551" i="5"/>
  <c r="BM551" i="5"/>
  <c r="BH551" i="5"/>
  <c r="BF551" i="5"/>
  <c r="AX551" i="5"/>
  <c r="AU551" i="5"/>
  <c r="CT551" i="5" s="1"/>
  <c r="AS551" i="5"/>
  <c r="CU551" i="5" s="1"/>
  <c r="AQ551" i="5"/>
  <c r="CS551" i="5" s="1"/>
  <c r="AO551" i="5"/>
  <c r="AM551" i="5"/>
  <c r="AK551" i="5"/>
  <c r="AI551" i="5"/>
  <c r="CM551" i="5" s="1"/>
  <c r="AG551" i="5"/>
  <c r="CK551" i="5" s="1"/>
  <c r="AA552" i="2"/>
  <c r="Z552" i="2"/>
  <c r="X552" i="2"/>
  <c r="W552" i="2"/>
  <c r="P552" i="2"/>
  <c r="Y355" i="6"/>
  <c r="V355" i="6"/>
  <c r="U355" i="6"/>
  <c r="AK314" i="7"/>
  <c r="AH314" i="7"/>
  <c r="J314" i="7"/>
  <c r="B314" i="7" s="1"/>
  <c r="AL314" i="7" s="1"/>
  <c r="AD551" i="5"/>
  <c r="CJ551" i="5" s="1"/>
  <c r="AC551" i="5"/>
  <c r="AB551" i="5"/>
  <c r="AA551" i="5"/>
  <c r="Z551" i="5"/>
  <c r="CP551" i="5" s="1"/>
  <c r="AA551" i="2"/>
  <c r="Z551" i="2"/>
  <c r="X551" i="2"/>
  <c r="W551" i="2"/>
  <c r="AU550" i="5"/>
  <c r="CT550" i="5" s="1"/>
  <c r="AS550" i="5"/>
  <c r="CU550" i="5" s="1"/>
  <c r="AI550" i="5"/>
  <c r="CM550" i="5" s="1"/>
  <c r="AG550" i="5"/>
  <c r="CK550" i="5" s="1"/>
  <c r="P551" i="2"/>
  <c r="CL550" i="5"/>
  <c r="CI550" i="5"/>
  <c r="CE550" i="5"/>
  <c r="CD550" i="5"/>
  <c r="CC550" i="5"/>
  <c r="CB550" i="5"/>
  <c r="CA550" i="5"/>
  <c r="BZ550" i="5"/>
  <c r="BY550" i="5"/>
  <c r="BX550" i="5"/>
  <c r="BT550" i="5"/>
  <c r="BS550" i="5"/>
  <c r="BR550" i="5"/>
  <c r="BQ550" i="5"/>
  <c r="BL550" i="5"/>
  <c r="BM550" i="5"/>
  <c r="BH550" i="5"/>
  <c r="BF550" i="5"/>
  <c r="AX550" i="5"/>
  <c r="AQ550" i="5"/>
  <c r="CS550" i="5" s="1"/>
  <c r="AO550" i="5"/>
  <c r="AM550" i="5"/>
  <c r="AK550" i="5"/>
  <c r="AD550" i="5"/>
  <c r="AC550" i="5"/>
  <c r="AB550" i="5"/>
  <c r="AA550" i="5"/>
  <c r="Z550" i="5"/>
  <c r="CP550" i="5" s="1"/>
  <c r="J313" i="7"/>
  <c r="B313" i="7" s="1"/>
  <c r="AL313" i="7" s="1"/>
  <c r="AK313" i="7"/>
  <c r="AH313" i="7"/>
  <c r="Y354" i="6"/>
  <c r="V354" i="6"/>
  <c r="U354" i="6"/>
  <c r="AA550" i="2"/>
  <c r="Z550" i="2"/>
  <c r="X550" i="2"/>
  <c r="W550" i="2"/>
  <c r="P550" i="2"/>
  <c r="CL549" i="5"/>
  <c r="CI549" i="5"/>
  <c r="CE549" i="5"/>
  <c r="CD549" i="5"/>
  <c r="CC549" i="5"/>
  <c r="CB549" i="5"/>
  <c r="CA549" i="5"/>
  <c r="BZ549" i="5"/>
  <c r="BY549" i="5"/>
  <c r="BX549" i="5"/>
  <c r="BT549" i="5"/>
  <c r="BS549" i="5"/>
  <c r="BR549" i="5"/>
  <c r="BQ549" i="5"/>
  <c r="BL549" i="5"/>
  <c r="BM549" i="5"/>
  <c r="BH549" i="5"/>
  <c r="BF549" i="5"/>
  <c r="AX549" i="5"/>
  <c r="AU549" i="5"/>
  <c r="CT549" i="5" s="1"/>
  <c r="AS549" i="5"/>
  <c r="CU549" i="5" s="1"/>
  <c r="AQ549" i="5"/>
  <c r="CS549" i="5" s="1"/>
  <c r="AO549" i="5"/>
  <c r="AM549" i="5"/>
  <c r="AK549" i="5"/>
  <c r="AI549" i="5"/>
  <c r="CM549" i="5" s="1"/>
  <c r="AG549" i="5"/>
  <c r="CK549" i="5" s="1"/>
  <c r="AD549" i="5"/>
  <c r="CO549" i="5" s="1"/>
  <c r="AC549" i="5"/>
  <c r="AB549" i="5"/>
  <c r="AA549" i="5"/>
  <c r="Z549" i="5"/>
  <c r="CP549" i="5" s="1"/>
  <c r="J312" i="7"/>
  <c r="B312" i="7" s="1"/>
  <c r="AL312" i="7" s="1"/>
  <c r="AK312" i="7"/>
  <c r="AH312" i="7"/>
  <c r="Y353" i="6"/>
  <c r="V353" i="6"/>
  <c r="U353" i="6"/>
  <c r="Y352" i="6"/>
  <c r="V352" i="6"/>
  <c r="U352" i="6"/>
  <c r="Y351" i="6"/>
  <c r="V351" i="6"/>
  <c r="U351" i="6"/>
  <c r="AI317" i="7" l="1"/>
  <c r="AI323" i="7"/>
  <c r="AI320" i="7"/>
  <c r="AI312" i="7"/>
  <c r="AI314" i="7"/>
  <c r="AI322" i="7"/>
  <c r="AI324" i="7"/>
  <c r="AI313" i="7"/>
  <c r="AI319" i="7"/>
  <c r="AI318" i="7"/>
  <c r="AI321" i="7"/>
  <c r="AI316" i="7"/>
  <c r="AI315" i="7"/>
  <c r="BK556" i="5"/>
  <c r="BK555" i="5"/>
  <c r="BK559" i="5"/>
  <c r="BK551" i="5"/>
  <c r="BK557" i="5"/>
  <c r="BK552" i="5"/>
  <c r="BK553" i="5"/>
  <c r="BK560" i="5"/>
  <c r="BK549" i="5"/>
  <c r="BK561" i="5"/>
  <c r="BK554" i="5"/>
  <c r="BK558" i="5"/>
  <c r="BK550" i="5"/>
  <c r="BE561" i="5"/>
  <c r="BJ561" i="5" s="1"/>
  <c r="BN561" i="5" s="1"/>
  <c r="BE560" i="5"/>
  <c r="BJ560" i="5" s="1"/>
  <c r="BN560" i="5" s="1"/>
  <c r="CQ560" i="5"/>
  <c r="CN561" i="5"/>
  <c r="BV561" i="5"/>
  <c r="CJ561" i="5"/>
  <c r="CN560" i="5"/>
  <c r="BV560" i="5"/>
  <c r="CO560" i="5"/>
  <c r="CN559" i="5"/>
  <c r="CJ560" i="5"/>
  <c r="BE559" i="5"/>
  <c r="BJ559" i="5" s="1"/>
  <c r="BN559" i="5" s="1"/>
  <c r="CQ559" i="5"/>
  <c r="CJ559" i="5"/>
  <c r="BV559" i="5"/>
  <c r="CO559" i="5"/>
  <c r="CM557" i="5"/>
  <c r="CO556" i="5"/>
  <c r="BE557" i="5"/>
  <c r="BJ557" i="5" s="1"/>
  <c r="BN557" i="5" s="1"/>
  <c r="CM558" i="5"/>
  <c r="BE558" i="5"/>
  <c r="BJ558" i="5" s="1"/>
  <c r="BN558" i="5" s="1"/>
  <c r="CP558" i="5"/>
  <c r="BV558" i="5"/>
  <c r="CO558" i="5"/>
  <c r="CM552" i="5"/>
  <c r="CN557" i="5"/>
  <c r="CP556" i="5"/>
  <c r="CQ556" i="5"/>
  <c r="CJ554" i="5"/>
  <c r="CO557" i="5"/>
  <c r="CJ557" i="5"/>
  <c r="CJ556" i="5"/>
  <c r="BE556" i="5"/>
  <c r="BJ556" i="5" s="1"/>
  <c r="BN556" i="5" s="1"/>
  <c r="CJ552" i="5"/>
  <c r="CM555" i="5"/>
  <c r="BE555" i="5"/>
  <c r="BJ555" i="5" s="1"/>
  <c r="BN555" i="5" s="1"/>
  <c r="CN555" i="5"/>
  <c r="CO555" i="5"/>
  <c r="CJ555" i="5"/>
  <c r="CQ554" i="5"/>
  <c r="CO552" i="5"/>
  <c r="BE554" i="5"/>
  <c r="BJ554" i="5" s="1"/>
  <c r="BN554" i="5" s="1"/>
  <c r="CN554" i="5"/>
  <c r="BV554" i="5"/>
  <c r="CQ553" i="5"/>
  <c r="BV553" i="5"/>
  <c r="CJ553" i="5"/>
  <c r="BE553" i="5"/>
  <c r="BJ553" i="5" s="1"/>
  <c r="BN553" i="5" s="1"/>
  <c r="CN553" i="5"/>
  <c r="CO553" i="5"/>
  <c r="BE552" i="5"/>
  <c r="BJ552" i="5" s="1"/>
  <c r="BN552" i="5" s="1"/>
  <c r="CN552" i="5"/>
  <c r="CQ551" i="5"/>
  <c r="BE550" i="5"/>
  <c r="BJ550" i="5" s="1"/>
  <c r="BN550" i="5" s="1"/>
  <c r="CQ549" i="5"/>
  <c r="BE551" i="5"/>
  <c r="BJ551" i="5" s="1"/>
  <c r="BN551" i="5" s="1"/>
  <c r="CN550" i="5"/>
  <c r="CN551" i="5"/>
  <c r="CO551" i="5"/>
  <c r="BV551" i="5"/>
  <c r="CQ550" i="5"/>
  <c r="CO550" i="5"/>
  <c r="BV550" i="5"/>
  <c r="CJ550" i="5"/>
  <c r="CJ549" i="5"/>
  <c r="BV549" i="5"/>
  <c r="CN549" i="5"/>
  <c r="BE549" i="5"/>
  <c r="BJ549" i="5" s="1"/>
  <c r="BN549" i="5" s="1"/>
  <c r="AU548" i="5"/>
  <c r="CT548" i="5" s="1"/>
  <c r="AS548" i="5"/>
  <c r="CU548" i="5" s="1"/>
  <c r="AG548" i="5"/>
  <c r="CK548" i="5" s="1"/>
  <c r="P549" i="2"/>
  <c r="P548" i="2"/>
  <c r="AA549" i="2"/>
  <c r="Z549" i="2"/>
  <c r="X549" i="2"/>
  <c r="W549" i="2"/>
  <c r="AQ548" i="5"/>
  <c r="CS548" i="5" s="1"/>
  <c r="AO548" i="5"/>
  <c r="AM548" i="5"/>
  <c r="AK548" i="5"/>
  <c r="AI548" i="5"/>
  <c r="CQ548" i="5" s="1"/>
  <c r="CL548" i="5"/>
  <c r="CI548" i="5"/>
  <c r="CE548" i="5"/>
  <c r="CD548" i="5"/>
  <c r="CC548" i="5"/>
  <c r="CB548" i="5"/>
  <c r="CA548" i="5"/>
  <c r="BZ548" i="5"/>
  <c r="BY548" i="5"/>
  <c r="BX548" i="5"/>
  <c r="BT548" i="5"/>
  <c r="BS548" i="5"/>
  <c r="BR548" i="5"/>
  <c r="BQ548" i="5"/>
  <c r="BL548" i="5"/>
  <c r="BM548" i="5"/>
  <c r="BH548" i="5"/>
  <c r="BF548" i="5"/>
  <c r="AX548" i="5"/>
  <c r="AD548" i="5"/>
  <c r="BV548" i="5" s="1"/>
  <c r="AC548" i="5"/>
  <c r="AB548" i="5"/>
  <c r="AA548" i="5"/>
  <c r="Z548" i="5"/>
  <c r="CP548" i="5" s="1"/>
  <c r="AK311" i="7"/>
  <c r="AH311" i="7"/>
  <c r="J311" i="7"/>
  <c r="B311" i="7" s="1"/>
  <c r="AL311" i="7" s="1"/>
  <c r="Y350" i="6"/>
  <c r="V350" i="6"/>
  <c r="U350" i="6"/>
  <c r="AU547" i="5"/>
  <c r="CT547" i="5" s="1"/>
  <c r="AS547" i="5"/>
  <c r="CU547" i="5" s="1"/>
  <c r="AQ547" i="5"/>
  <c r="CS547" i="5" s="1"/>
  <c r="AO547" i="5"/>
  <c r="AM547" i="5"/>
  <c r="AK547" i="5"/>
  <c r="AI547" i="5"/>
  <c r="CM547" i="5" s="1"/>
  <c r="AG547" i="5"/>
  <c r="CK547" i="5" s="1"/>
  <c r="AK310" i="7"/>
  <c r="AH310" i="7"/>
  <c r="J310" i="7"/>
  <c r="B310" i="7" s="1"/>
  <c r="AL310" i="7" s="1"/>
  <c r="CL547" i="5"/>
  <c r="CI547" i="5"/>
  <c r="CE547" i="5"/>
  <c r="CD547" i="5"/>
  <c r="CC547" i="5"/>
  <c r="CB547" i="5"/>
  <c r="CA547" i="5"/>
  <c r="BZ547" i="5"/>
  <c r="BY547" i="5"/>
  <c r="BX547" i="5"/>
  <c r="BT547" i="5"/>
  <c r="BS547" i="5"/>
  <c r="BR547" i="5"/>
  <c r="BQ547" i="5"/>
  <c r="BL547" i="5"/>
  <c r="BM547" i="5"/>
  <c r="BH547" i="5"/>
  <c r="BF547" i="5"/>
  <c r="AX547" i="5"/>
  <c r="AD547" i="5"/>
  <c r="CO547" i="5" s="1"/>
  <c r="AC547" i="5"/>
  <c r="AB547" i="5"/>
  <c r="AA547" i="5"/>
  <c r="Z547" i="5"/>
  <c r="CP547" i="5" s="1"/>
  <c r="AA548" i="2"/>
  <c r="Z548" i="2"/>
  <c r="X548" i="2"/>
  <c r="W548" i="2"/>
  <c r="AG546" i="5"/>
  <c r="AI311" i="7" l="1"/>
  <c r="AI310" i="7"/>
  <c r="BK547" i="5"/>
  <c r="BK548" i="5"/>
  <c r="CM548" i="5"/>
  <c r="BV547" i="5"/>
  <c r="CN548" i="5"/>
  <c r="BE548" i="5"/>
  <c r="BJ548" i="5" s="1"/>
  <c r="BN548" i="5" s="1"/>
  <c r="CO548" i="5"/>
  <c r="CJ548" i="5"/>
  <c r="CJ547" i="5"/>
  <c r="BE547" i="5"/>
  <c r="BJ547" i="5" s="1"/>
  <c r="BN547" i="5" s="1"/>
  <c r="CN547" i="5"/>
  <c r="CQ547" i="5"/>
  <c r="AA547" i="2"/>
  <c r="Z547" i="2"/>
  <c r="X547" i="2"/>
  <c r="W547" i="2"/>
  <c r="P547" i="2"/>
  <c r="AU546" i="5"/>
  <c r="CT546" i="5" s="1"/>
  <c r="AS546" i="5"/>
  <c r="CU546" i="5" s="1"/>
  <c r="AQ546" i="5"/>
  <c r="CS546" i="5" s="1"/>
  <c r="AO546" i="5"/>
  <c r="AM546" i="5"/>
  <c r="AK546" i="5"/>
  <c r="AI546" i="5"/>
  <c r="CM546" i="5" s="1"/>
  <c r="CL546" i="5"/>
  <c r="CK546" i="5"/>
  <c r="CI546" i="5"/>
  <c r="CE546" i="5"/>
  <c r="CD546" i="5"/>
  <c r="CC546" i="5"/>
  <c r="CB546" i="5"/>
  <c r="CA546" i="5"/>
  <c r="BZ546" i="5"/>
  <c r="BY546" i="5"/>
  <c r="BX546" i="5"/>
  <c r="BT546" i="5"/>
  <c r="BS546" i="5"/>
  <c r="BR546" i="5"/>
  <c r="BQ546" i="5"/>
  <c r="BL546" i="5"/>
  <c r="BM546" i="5"/>
  <c r="BH546" i="5"/>
  <c r="BF546" i="5"/>
  <c r="AX546" i="5"/>
  <c r="AD546" i="5"/>
  <c r="CO546" i="5" s="1"/>
  <c r="AC546" i="5"/>
  <c r="AB546" i="5"/>
  <c r="AA546" i="5"/>
  <c r="Z546" i="5"/>
  <c r="CN546" i="5" s="1"/>
  <c r="J309" i="7"/>
  <c r="B309" i="7" s="1"/>
  <c r="AL309" i="7" s="1"/>
  <c r="AK309" i="7"/>
  <c r="AH309" i="7"/>
  <c r="Y349" i="6"/>
  <c r="V349" i="6"/>
  <c r="U349" i="6"/>
  <c r="AA546" i="2"/>
  <c r="Z546" i="2"/>
  <c r="X546" i="2"/>
  <c r="W546" i="2"/>
  <c r="CL545" i="5"/>
  <c r="CI545" i="5"/>
  <c r="CE545" i="5"/>
  <c r="CD545" i="5"/>
  <c r="CC545" i="5"/>
  <c r="CB545" i="5"/>
  <c r="CA545" i="5"/>
  <c r="BZ545" i="5"/>
  <c r="BY545" i="5"/>
  <c r="BX545" i="5"/>
  <c r="BT545" i="5"/>
  <c r="BS545" i="5"/>
  <c r="BR545" i="5"/>
  <c r="BQ545" i="5"/>
  <c r="BL545" i="5"/>
  <c r="BM545" i="5"/>
  <c r="BH545" i="5"/>
  <c r="BF545" i="5"/>
  <c r="AX545" i="5"/>
  <c r="AU545" i="5"/>
  <c r="CT545" i="5" s="1"/>
  <c r="AS545" i="5"/>
  <c r="CU545" i="5" s="1"/>
  <c r="AI309" i="7" l="1"/>
  <c r="BK545" i="5"/>
  <c r="BK546" i="5"/>
  <c r="CQ546" i="5"/>
  <c r="BE546" i="5"/>
  <c r="BJ546" i="5" s="1"/>
  <c r="BN546" i="5" s="1"/>
  <c r="CP546" i="5"/>
  <c r="CJ546" i="5"/>
  <c r="BV546" i="5"/>
  <c r="AQ545" i="5"/>
  <c r="CS545" i="5" s="1"/>
  <c r="AO545" i="5"/>
  <c r="AM545" i="5"/>
  <c r="AK545" i="5"/>
  <c r="AI545" i="5"/>
  <c r="AG545" i="5"/>
  <c r="CK545" i="5" s="1"/>
  <c r="P546" i="2"/>
  <c r="AD545" i="5"/>
  <c r="AC545" i="5"/>
  <c r="AB545" i="5"/>
  <c r="AA545" i="5"/>
  <c r="Z545" i="5"/>
  <c r="AK308" i="7"/>
  <c r="AH308" i="7"/>
  <c r="J308" i="7"/>
  <c r="B308" i="7" s="1"/>
  <c r="AL308" i="7" s="1"/>
  <c r="Y348" i="6"/>
  <c r="V348" i="6"/>
  <c r="U348" i="6"/>
  <c r="AU544" i="5"/>
  <c r="CT544" i="5" s="1"/>
  <c r="AS544" i="5"/>
  <c r="CU544" i="5" s="1"/>
  <c r="AQ544" i="5"/>
  <c r="CS544" i="5" s="1"/>
  <c r="AO544" i="5"/>
  <c r="AM544" i="5"/>
  <c r="AK544" i="5"/>
  <c r="AI544" i="5"/>
  <c r="CQ544" i="5" s="1"/>
  <c r="AG544" i="5"/>
  <c r="CK544" i="5" s="1"/>
  <c r="AA545" i="2"/>
  <c r="Z545" i="2"/>
  <c r="X545" i="2"/>
  <c r="W545" i="2"/>
  <c r="P545" i="2"/>
  <c r="CL544" i="5"/>
  <c r="CI544" i="5"/>
  <c r="CE544" i="5"/>
  <c r="CD544" i="5"/>
  <c r="CC544" i="5"/>
  <c r="CB544" i="5"/>
  <c r="CA544" i="5"/>
  <c r="BZ544" i="5"/>
  <c r="BY544" i="5"/>
  <c r="BX544" i="5"/>
  <c r="BT544" i="5"/>
  <c r="BS544" i="5"/>
  <c r="BR544" i="5"/>
  <c r="BQ544" i="5"/>
  <c r="BL544" i="5"/>
  <c r="BM544" i="5"/>
  <c r="BH544" i="5"/>
  <c r="BF544" i="5"/>
  <c r="AX544" i="5"/>
  <c r="AD544" i="5"/>
  <c r="AC544" i="5"/>
  <c r="AB544" i="5"/>
  <c r="AA544" i="5"/>
  <c r="Z544" i="5"/>
  <c r="CP544" i="5" s="1"/>
  <c r="J307" i="7"/>
  <c r="B307" i="7" s="1"/>
  <c r="AL307" i="7" s="1"/>
  <c r="AK307" i="7"/>
  <c r="AH307" i="7"/>
  <c r="AI308" i="7" l="1"/>
  <c r="AI307" i="7"/>
  <c r="BK544" i="5"/>
  <c r="CQ545" i="5"/>
  <c r="CM545" i="5"/>
  <c r="CJ545" i="5"/>
  <c r="BV545" i="5"/>
  <c r="CO545" i="5"/>
  <c r="BE544" i="5"/>
  <c r="BJ544" i="5" s="1"/>
  <c r="BN544" i="5" s="1"/>
  <c r="BE545" i="5"/>
  <c r="BJ545" i="5" s="1"/>
  <c r="BN545" i="5" s="1"/>
  <c r="CP545" i="5"/>
  <c r="CN545" i="5"/>
  <c r="CN544" i="5"/>
  <c r="CM544" i="5"/>
  <c r="BV544" i="5"/>
  <c r="CO544" i="5"/>
  <c r="CJ544" i="5"/>
  <c r="Y347" i="6"/>
  <c r="V347" i="6"/>
  <c r="U347" i="6"/>
  <c r="CL543" i="5"/>
  <c r="CI543" i="5"/>
  <c r="CE543" i="5"/>
  <c r="CD543" i="5"/>
  <c r="CC543" i="5"/>
  <c r="CB543" i="5"/>
  <c r="CA543" i="5"/>
  <c r="BZ543" i="5"/>
  <c r="BY543" i="5"/>
  <c r="BX543" i="5"/>
  <c r="BT543" i="5"/>
  <c r="BS543" i="5"/>
  <c r="BR543" i="5"/>
  <c r="BQ543" i="5"/>
  <c r="BL543" i="5"/>
  <c r="BM543" i="5"/>
  <c r="BH543" i="5"/>
  <c r="BF543" i="5"/>
  <c r="AX543" i="5"/>
  <c r="AU543" i="5"/>
  <c r="CT543" i="5" s="1"/>
  <c r="AS543" i="5"/>
  <c r="CU543" i="5" s="1"/>
  <c r="AQ543" i="5"/>
  <c r="CS543" i="5" s="1"/>
  <c r="AO543" i="5"/>
  <c r="AM543" i="5"/>
  <c r="AK543" i="5"/>
  <c r="AI543" i="5"/>
  <c r="CQ543" i="5" s="1"/>
  <c r="AG543" i="5"/>
  <c r="CK543" i="5" s="1"/>
  <c r="AA544" i="2"/>
  <c r="Z544" i="2"/>
  <c r="X544" i="2"/>
  <c r="W544" i="2"/>
  <c r="P544" i="2"/>
  <c r="AD543" i="5"/>
  <c r="BV543" i="5" s="1"/>
  <c r="AC543" i="5"/>
  <c r="AB543" i="5"/>
  <c r="AA543" i="5"/>
  <c r="Z543" i="5"/>
  <c r="BE543" i="5" s="1"/>
  <c r="BJ543" i="5" s="1"/>
  <c r="BN543" i="5" s="1"/>
  <c r="AK306" i="7"/>
  <c r="AH306" i="7"/>
  <c r="J306" i="7"/>
  <c r="B306" i="7" s="1"/>
  <c r="AL306" i="7" s="1"/>
  <c r="Y346" i="6"/>
  <c r="V346" i="6"/>
  <c r="U346" i="6"/>
  <c r="CL542" i="5"/>
  <c r="CI542" i="5"/>
  <c r="CE542" i="5"/>
  <c r="CD542" i="5"/>
  <c r="CC542" i="5"/>
  <c r="CB542" i="5"/>
  <c r="CA542" i="5"/>
  <c r="BZ542" i="5"/>
  <c r="BY542" i="5"/>
  <c r="BX542" i="5"/>
  <c r="BT542" i="5"/>
  <c r="BS542" i="5"/>
  <c r="BR542" i="5"/>
  <c r="BQ542" i="5"/>
  <c r="BL542" i="5"/>
  <c r="BM542" i="5"/>
  <c r="BH542" i="5"/>
  <c r="BF542" i="5"/>
  <c r="AX542" i="5"/>
  <c r="AU542" i="5"/>
  <c r="CT542" i="5" s="1"/>
  <c r="AS542" i="5"/>
  <c r="CU542" i="5" s="1"/>
  <c r="AQ542" i="5"/>
  <c r="CS542" i="5" s="1"/>
  <c r="AO542" i="5"/>
  <c r="AM542" i="5"/>
  <c r="AK542" i="5"/>
  <c r="AI542" i="5"/>
  <c r="CM542" i="5" s="1"/>
  <c r="AG542" i="5"/>
  <c r="CK542" i="5" s="1"/>
  <c r="AA543" i="2"/>
  <c r="Z543" i="2"/>
  <c r="X543" i="2"/>
  <c r="W543" i="2"/>
  <c r="P543" i="2"/>
  <c r="AD542" i="5"/>
  <c r="AC542" i="5"/>
  <c r="AB542" i="5"/>
  <c r="AA542" i="5"/>
  <c r="Z542" i="5"/>
  <c r="CP542" i="5" s="1"/>
  <c r="AK305" i="7"/>
  <c r="AH305" i="7"/>
  <c r="J305" i="7"/>
  <c r="B305" i="7" s="1"/>
  <c r="AL305" i="7" s="1"/>
  <c r="Y345" i="6"/>
  <c r="V345" i="6"/>
  <c r="U345" i="6"/>
  <c r="CL541" i="5"/>
  <c r="CI541" i="5"/>
  <c r="CE541" i="5"/>
  <c r="CD541" i="5"/>
  <c r="CC541" i="5"/>
  <c r="CB541" i="5"/>
  <c r="CA541" i="5"/>
  <c r="BZ541" i="5"/>
  <c r="BY541" i="5"/>
  <c r="BX541" i="5"/>
  <c r="BT541" i="5"/>
  <c r="BS541" i="5"/>
  <c r="BR541" i="5"/>
  <c r="BQ541" i="5"/>
  <c r="BL541" i="5"/>
  <c r="BM541" i="5"/>
  <c r="BH541" i="5"/>
  <c r="BF541" i="5"/>
  <c r="AX541" i="5"/>
  <c r="AK304" i="7"/>
  <c r="AH304" i="7"/>
  <c r="J304" i="7"/>
  <c r="B304" i="7" s="1"/>
  <c r="AL304" i="7" s="1"/>
  <c r="AA542" i="2"/>
  <c r="Z542" i="2"/>
  <c r="X542" i="2"/>
  <c r="W542" i="2"/>
  <c r="P542" i="2"/>
  <c r="AK541" i="5"/>
  <c r="AI541" i="5"/>
  <c r="CQ541" i="5" s="1"/>
  <c r="AG541" i="5"/>
  <c r="CK541" i="5" s="1"/>
  <c r="AD541" i="5"/>
  <c r="BV541" i="5" s="1"/>
  <c r="AC541" i="5"/>
  <c r="AB541" i="5"/>
  <c r="AA541" i="5"/>
  <c r="Z541" i="5"/>
  <c r="CP541" i="5" s="1"/>
  <c r="AU541" i="5"/>
  <c r="CT541" i="5" s="1"/>
  <c r="AS541" i="5"/>
  <c r="CU541" i="5" s="1"/>
  <c r="AQ541" i="5"/>
  <c r="CS541" i="5" s="1"/>
  <c r="AO541" i="5"/>
  <c r="AM541" i="5"/>
  <c r="CL540" i="5"/>
  <c r="CI540" i="5"/>
  <c r="CE540" i="5"/>
  <c r="CD540" i="5"/>
  <c r="CC540" i="5"/>
  <c r="CB540" i="5"/>
  <c r="CA540" i="5"/>
  <c r="BZ540" i="5"/>
  <c r="BY540" i="5"/>
  <c r="BX540" i="5"/>
  <c r="BT540" i="5"/>
  <c r="BS540" i="5"/>
  <c r="BR540" i="5"/>
  <c r="BQ540" i="5"/>
  <c r="BL540" i="5"/>
  <c r="BM540" i="5"/>
  <c r="BH540" i="5"/>
  <c r="BF540" i="5"/>
  <c r="AX540" i="5"/>
  <c r="AU540" i="5"/>
  <c r="CT540" i="5" s="1"/>
  <c r="AS540" i="5"/>
  <c r="CU540" i="5" s="1"/>
  <c r="AQ540" i="5"/>
  <c r="CS540" i="5" s="1"/>
  <c r="AO540" i="5"/>
  <c r="AM540" i="5"/>
  <c r="AK540" i="5"/>
  <c r="AI540" i="5"/>
  <c r="CM540" i="5" s="1"/>
  <c r="AG540" i="5"/>
  <c r="CK540" i="5" s="1"/>
  <c r="AA541" i="2"/>
  <c r="Z541" i="2"/>
  <c r="X541" i="2"/>
  <c r="W541" i="2"/>
  <c r="P541" i="2"/>
  <c r="AD540" i="5"/>
  <c r="BV540" i="5" s="1"/>
  <c r="AC540" i="5"/>
  <c r="AB540" i="5"/>
  <c r="AA540" i="5"/>
  <c r="Z540" i="5"/>
  <c r="CN540" i="5" s="1"/>
  <c r="J303" i="7"/>
  <c r="B303" i="7" s="1"/>
  <c r="AL303" i="7" s="1"/>
  <c r="AK303" i="7"/>
  <c r="AH303" i="7"/>
  <c r="Y344" i="6"/>
  <c r="V344" i="6"/>
  <c r="U344" i="6"/>
  <c r="CL539" i="5"/>
  <c r="CI539" i="5"/>
  <c r="CE539" i="5"/>
  <c r="CD539" i="5"/>
  <c r="CC539" i="5"/>
  <c r="CB539" i="5"/>
  <c r="CA539" i="5"/>
  <c r="BZ539" i="5"/>
  <c r="BY539" i="5"/>
  <c r="BX539" i="5"/>
  <c r="BT539" i="5"/>
  <c r="BS539" i="5"/>
  <c r="BR539" i="5"/>
  <c r="BQ539" i="5"/>
  <c r="BL539" i="5"/>
  <c r="BM539" i="5"/>
  <c r="BH539" i="5"/>
  <c r="BF539" i="5"/>
  <c r="AX539" i="5"/>
  <c r="AU539" i="5"/>
  <c r="CT539" i="5" s="1"/>
  <c r="AS539" i="5"/>
  <c r="CU539" i="5" s="1"/>
  <c r="AQ539" i="5"/>
  <c r="CS539" i="5" s="1"/>
  <c r="AO539" i="5"/>
  <c r="AM539" i="5"/>
  <c r="AK539" i="5"/>
  <c r="AI539" i="5"/>
  <c r="CM539" i="5" s="1"/>
  <c r="AG539" i="5"/>
  <c r="CK539" i="5" s="1"/>
  <c r="AA540" i="2"/>
  <c r="Z540" i="2"/>
  <c r="X540" i="2"/>
  <c r="W540" i="2"/>
  <c r="P540" i="2"/>
  <c r="AD539" i="5"/>
  <c r="CO539" i="5" s="1"/>
  <c r="AC539" i="5"/>
  <c r="AB539" i="5"/>
  <c r="AA539" i="5"/>
  <c r="Z539" i="5"/>
  <c r="CP539" i="5" s="1"/>
  <c r="AK302" i="7"/>
  <c r="AH302" i="7"/>
  <c r="J302" i="7"/>
  <c r="B302" i="7" s="1"/>
  <c r="AL302" i="7" s="1"/>
  <c r="Y343" i="6"/>
  <c r="V343" i="6"/>
  <c r="U343" i="6"/>
  <c r="AU538" i="5"/>
  <c r="CT538" i="5" s="1"/>
  <c r="AS538" i="5"/>
  <c r="CU538" i="5" s="1"/>
  <c r="AG538" i="5"/>
  <c r="CK538" i="5" s="1"/>
  <c r="AA539" i="2"/>
  <c r="Z539" i="2"/>
  <c r="X539" i="2"/>
  <c r="W539" i="2"/>
  <c r="P539" i="2"/>
  <c r="CL538" i="5"/>
  <c r="CI538" i="5"/>
  <c r="CE538" i="5"/>
  <c r="CD538" i="5"/>
  <c r="CC538" i="5"/>
  <c r="CB538" i="5"/>
  <c r="CA538" i="5"/>
  <c r="BZ538" i="5"/>
  <c r="BY538" i="5"/>
  <c r="BX538" i="5"/>
  <c r="BT538" i="5"/>
  <c r="BS538" i="5"/>
  <c r="BR538" i="5"/>
  <c r="BQ538" i="5"/>
  <c r="BL538" i="5"/>
  <c r="BM538" i="5"/>
  <c r="BH538" i="5"/>
  <c r="BF538" i="5"/>
  <c r="AX538" i="5"/>
  <c r="AQ538" i="5"/>
  <c r="CS538" i="5" s="1"/>
  <c r="AO538" i="5"/>
  <c r="AM538" i="5"/>
  <c r="AK538" i="5"/>
  <c r="AI538" i="5"/>
  <c r="CM538" i="5" s="1"/>
  <c r="AD538" i="5"/>
  <c r="CO538" i="5" s="1"/>
  <c r="AC538" i="5"/>
  <c r="AB538" i="5"/>
  <c r="AA538" i="5"/>
  <c r="Z538" i="5"/>
  <c r="CN538" i="5" s="1"/>
  <c r="J301" i="7"/>
  <c r="B301" i="7" s="1"/>
  <c r="AL301" i="7" s="1"/>
  <c r="AK301" i="7"/>
  <c r="AH301" i="7"/>
  <c r="Y342" i="6"/>
  <c r="V342" i="6"/>
  <c r="U342" i="6"/>
  <c r="AA538" i="2"/>
  <c r="Z538" i="2"/>
  <c r="X538" i="2"/>
  <c r="W538" i="2"/>
  <c r="P538" i="2"/>
  <c r="CL537" i="5"/>
  <c r="CI537" i="5"/>
  <c r="CE537" i="5"/>
  <c r="CD537" i="5"/>
  <c r="CC537" i="5"/>
  <c r="CB537" i="5"/>
  <c r="CA537" i="5"/>
  <c r="BZ537" i="5"/>
  <c r="BY537" i="5"/>
  <c r="BX537" i="5"/>
  <c r="BT537" i="5"/>
  <c r="BS537" i="5"/>
  <c r="BR537" i="5"/>
  <c r="BQ537" i="5"/>
  <c r="BL537" i="5"/>
  <c r="BM537" i="5"/>
  <c r="BH537" i="5"/>
  <c r="BF537" i="5"/>
  <c r="AX537" i="5"/>
  <c r="AU537" i="5"/>
  <c r="CT537" i="5" s="1"/>
  <c r="AS537" i="5"/>
  <c r="CU537" i="5" s="1"/>
  <c r="AQ537" i="5"/>
  <c r="CS537" i="5" s="1"/>
  <c r="AO537" i="5"/>
  <c r="AM537" i="5"/>
  <c r="AK537" i="5"/>
  <c r="AI537" i="5"/>
  <c r="CQ537" i="5" s="1"/>
  <c r="AG537" i="5"/>
  <c r="CK537" i="5" s="1"/>
  <c r="AD537" i="5"/>
  <c r="BV537" i="5" s="1"/>
  <c r="AC537" i="5"/>
  <c r="AB537" i="5"/>
  <c r="AA537" i="5"/>
  <c r="Z537" i="5"/>
  <c r="CN537" i="5" s="1"/>
  <c r="J300" i="7"/>
  <c r="B300" i="7" s="1"/>
  <c r="AL300" i="7" s="1"/>
  <c r="AK300" i="7"/>
  <c r="AH300" i="7"/>
  <c r="Y341" i="6"/>
  <c r="V341" i="6"/>
  <c r="U341" i="6"/>
  <c r="AU536" i="5"/>
  <c r="CT536" i="5" s="1"/>
  <c r="AS536" i="5"/>
  <c r="CU536" i="5" s="1"/>
  <c r="AA537" i="2"/>
  <c r="Z537" i="2"/>
  <c r="X537" i="2"/>
  <c r="W537" i="2"/>
  <c r="P537" i="2"/>
  <c r="CL536" i="5"/>
  <c r="CI536" i="5"/>
  <c r="CE536" i="5"/>
  <c r="CD536" i="5"/>
  <c r="CC536" i="5"/>
  <c r="CB536" i="5"/>
  <c r="CA536" i="5"/>
  <c r="BZ536" i="5"/>
  <c r="BY536" i="5"/>
  <c r="BX536" i="5"/>
  <c r="BT536" i="5"/>
  <c r="BS536" i="5"/>
  <c r="BR536" i="5"/>
  <c r="BQ536" i="5"/>
  <c r="BL536" i="5"/>
  <c r="BM536" i="5"/>
  <c r="BH536" i="5"/>
  <c r="BF536" i="5"/>
  <c r="AX536" i="5"/>
  <c r="AQ536" i="5"/>
  <c r="CS536" i="5" s="1"/>
  <c r="AO536" i="5"/>
  <c r="AM536" i="5"/>
  <c r="AK536" i="5"/>
  <c r="AI536" i="5"/>
  <c r="CQ536" i="5" s="1"/>
  <c r="AG536" i="5"/>
  <c r="CK536" i="5" s="1"/>
  <c r="AD536" i="5"/>
  <c r="CJ536" i="5" s="1"/>
  <c r="AC536" i="5"/>
  <c r="AB536" i="5"/>
  <c r="AA536" i="5"/>
  <c r="Z536" i="5"/>
  <c r="CP536" i="5" s="1"/>
  <c r="J299" i="7"/>
  <c r="B299" i="7" s="1"/>
  <c r="AL299" i="7" s="1"/>
  <c r="AK299" i="7"/>
  <c r="AH299" i="7"/>
  <c r="Y340" i="6"/>
  <c r="V340" i="6"/>
  <c r="U340" i="6"/>
  <c r="AA536" i="2"/>
  <c r="Z536" i="2"/>
  <c r="X536" i="2"/>
  <c r="W536" i="2"/>
  <c r="AU535" i="5"/>
  <c r="CT535" i="5" s="1"/>
  <c r="AS535" i="5"/>
  <c r="CU535" i="5" s="1"/>
  <c r="AQ535" i="5"/>
  <c r="CS535" i="5" s="1"/>
  <c r="AO535" i="5"/>
  <c r="AM535" i="5"/>
  <c r="AK535" i="5"/>
  <c r="AI535" i="5"/>
  <c r="CQ535" i="5" s="1"/>
  <c r="AG535" i="5"/>
  <c r="CK535" i="5" s="1"/>
  <c r="P536" i="2"/>
  <c r="CL535" i="5"/>
  <c r="CI535" i="5"/>
  <c r="CE535" i="5"/>
  <c r="CD535" i="5"/>
  <c r="CC535" i="5"/>
  <c r="CB535" i="5"/>
  <c r="CA535" i="5"/>
  <c r="BZ535" i="5"/>
  <c r="BY535" i="5"/>
  <c r="BX535" i="5"/>
  <c r="BT535" i="5"/>
  <c r="BS535" i="5"/>
  <c r="BR535" i="5"/>
  <c r="BQ535" i="5"/>
  <c r="BL535" i="5"/>
  <c r="BM535" i="5"/>
  <c r="BH535" i="5"/>
  <c r="BF535" i="5"/>
  <c r="AX535" i="5"/>
  <c r="AD535" i="5"/>
  <c r="AC535" i="5"/>
  <c r="AB535" i="5"/>
  <c r="AA535" i="5"/>
  <c r="Z535" i="5"/>
  <c r="CP535" i="5" s="1"/>
  <c r="J298" i="7"/>
  <c r="B298" i="7" s="1"/>
  <c r="AL298" i="7" s="1"/>
  <c r="AK298" i="7"/>
  <c r="AH298" i="7"/>
  <c r="Y339" i="6"/>
  <c r="V339" i="6"/>
  <c r="U339" i="6"/>
  <c r="AA535" i="2"/>
  <c r="Z535" i="2"/>
  <c r="X535" i="2"/>
  <c r="W535" i="2"/>
  <c r="P535" i="2"/>
  <c r="AQ534" i="5"/>
  <c r="CS534" i="5" s="1"/>
  <c r="AO534" i="5"/>
  <c r="AM534" i="5"/>
  <c r="AK534" i="5"/>
  <c r="AI534" i="5"/>
  <c r="CQ534" i="5" s="1"/>
  <c r="AG534" i="5"/>
  <c r="CK534" i="5" s="1"/>
  <c r="J297" i="7"/>
  <c r="B297" i="7" s="1"/>
  <c r="AL297" i="7" s="1"/>
  <c r="AU534" i="5"/>
  <c r="CT534" i="5" s="1"/>
  <c r="AS534" i="5"/>
  <c r="CU534" i="5" s="1"/>
  <c r="CL534" i="5"/>
  <c r="CI534" i="5"/>
  <c r="CE534" i="5"/>
  <c r="CD534" i="5"/>
  <c r="CC534" i="5"/>
  <c r="CB534" i="5"/>
  <c r="CA534" i="5"/>
  <c r="BZ534" i="5"/>
  <c r="BY534" i="5"/>
  <c r="BX534" i="5"/>
  <c r="BT534" i="5"/>
  <c r="BS534" i="5"/>
  <c r="BR534" i="5"/>
  <c r="BQ534" i="5"/>
  <c r="BL534" i="5"/>
  <c r="BM534" i="5"/>
  <c r="BH534" i="5"/>
  <c r="BF534" i="5"/>
  <c r="AX534" i="5"/>
  <c r="AD534" i="5"/>
  <c r="AC534" i="5"/>
  <c r="AB534" i="5"/>
  <c r="AA534" i="5"/>
  <c r="Z534" i="5"/>
  <c r="CN534" i="5" s="1"/>
  <c r="AK297" i="7"/>
  <c r="AH297" i="7"/>
  <c r="Y338" i="6"/>
  <c r="V338" i="6"/>
  <c r="U338" i="6"/>
  <c r="CL533" i="5"/>
  <c r="CI533" i="5"/>
  <c r="CE533" i="5"/>
  <c r="CD533" i="5"/>
  <c r="CC533" i="5"/>
  <c r="CB533" i="5"/>
  <c r="CA533" i="5"/>
  <c r="BZ533" i="5"/>
  <c r="BY533" i="5"/>
  <c r="BX533" i="5"/>
  <c r="BT533" i="5"/>
  <c r="BS533" i="5"/>
  <c r="BR533" i="5"/>
  <c r="BQ533" i="5"/>
  <c r="BL533" i="5"/>
  <c r="BM533" i="5"/>
  <c r="BH533" i="5"/>
  <c r="BF533" i="5"/>
  <c r="AX533" i="5"/>
  <c r="AU533" i="5"/>
  <c r="CT533" i="5" s="1"/>
  <c r="AS533" i="5"/>
  <c r="CU533" i="5" s="1"/>
  <c r="AQ533" i="5"/>
  <c r="CS533" i="5" s="1"/>
  <c r="AO533" i="5"/>
  <c r="AM533" i="5"/>
  <c r="AK533" i="5"/>
  <c r="AI533" i="5"/>
  <c r="CM533" i="5" s="1"/>
  <c r="AG533" i="5"/>
  <c r="CK533" i="5" s="1"/>
  <c r="AD533" i="5"/>
  <c r="CO533" i="5" s="1"/>
  <c r="AC533" i="5"/>
  <c r="AB533" i="5"/>
  <c r="AA533" i="5"/>
  <c r="Z533" i="5"/>
  <c r="BE533" i="5" s="1"/>
  <c r="BJ533" i="5" s="1"/>
  <c r="BN533" i="5" s="1"/>
  <c r="AK296" i="7"/>
  <c r="AH296" i="7"/>
  <c r="J296" i="7"/>
  <c r="B296" i="7" s="1"/>
  <c r="AL296" i="7" s="1"/>
  <c r="J295" i="7"/>
  <c r="Y337" i="6"/>
  <c r="V337" i="6"/>
  <c r="U337" i="6"/>
  <c r="AA534" i="2"/>
  <c r="Z534" i="2"/>
  <c r="X534" i="2"/>
  <c r="W534" i="2"/>
  <c r="P534" i="2"/>
  <c r="CL532" i="5"/>
  <c r="CI532" i="5"/>
  <c r="CE532" i="5"/>
  <c r="CD532" i="5"/>
  <c r="CC532" i="5"/>
  <c r="CB532" i="5"/>
  <c r="CA532" i="5"/>
  <c r="BZ532" i="5"/>
  <c r="BY532" i="5"/>
  <c r="BX532" i="5"/>
  <c r="BT532" i="5"/>
  <c r="BS532" i="5"/>
  <c r="BR532" i="5"/>
  <c r="BQ532" i="5"/>
  <c r="BL532" i="5"/>
  <c r="BM532" i="5"/>
  <c r="BH532" i="5"/>
  <c r="BF532" i="5"/>
  <c r="AX532" i="5"/>
  <c r="AU532" i="5"/>
  <c r="CT532" i="5" s="1"/>
  <c r="AS532" i="5"/>
  <c r="CU532" i="5" s="1"/>
  <c r="AQ532" i="5"/>
  <c r="CS532" i="5" s="1"/>
  <c r="AO532" i="5"/>
  <c r="AM532" i="5"/>
  <c r="AK532" i="5"/>
  <c r="AI532" i="5"/>
  <c r="CM532" i="5" s="1"/>
  <c r="AG532" i="5"/>
  <c r="CK532" i="5" s="1"/>
  <c r="AA533" i="2"/>
  <c r="Z533" i="2"/>
  <c r="X533" i="2"/>
  <c r="W533" i="2"/>
  <c r="P533" i="2"/>
  <c r="AD532" i="5"/>
  <c r="CO532" i="5" s="1"/>
  <c r="AC532" i="5"/>
  <c r="AB532" i="5"/>
  <c r="AA532" i="5"/>
  <c r="Z532" i="5"/>
  <c r="BE532" i="5" s="1"/>
  <c r="BJ532" i="5" s="1"/>
  <c r="BN532" i="5" s="1"/>
  <c r="AH295" i="7"/>
  <c r="Y336" i="6"/>
  <c r="V336" i="6"/>
  <c r="U336" i="6"/>
  <c r="AA532" i="2"/>
  <c r="Z532" i="2"/>
  <c r="X532" i="2"/>
  <c r="W532" i="2"/>
  <c r="P532" i="2"/>
  <c r="AD531" i="5"/>
  <c r="CJ531" i="5" s="1"/>
  <c r="AC531" i="5"/>
  <c r="AB531" i="5"/>
  <c r="AA531" i="5"/>
  <c r="Z531" i="5"/>
  <c r="CP531" i="5" s="1"/>
  <c r="AG531" i="5"/>
  <c r="CK531" i="5" s="1"/>
  <c r="AO531" i="5"/>
  <c r="AM531" i="5"/>
  <c r="AK531" i="5"/>
  <c r="AI531" i="5"/>
  <c r="CQ531" i="5" s="1"/>
  <c r="AQ531" i="5"/>
  <c r="CS531" i="5" s="1"/>
  <c r="AU531" i="5"/>
  <c r="CT531" i="5" s="1"/>
  <c r="AS531" i="5"/>
  <c r="CU531" i="5" s="1"/>
  <c r="CL531" i="5"/>
  <c r="CI531" i="5"/>
  <c r="CE531" i="5"/>
  <c r="CD531" i="5"/>
  <c r="CC531" i="5"/>
  <c r="CB531" i="5"/>
  <c r="CA531" i="5"/>
  <c r="BZ531" i="5"/>
  <c r="BY531" i="5"/>
  <c r="BX531" i="5"/>
  <c r="BT531" i="5"/>
  <c r="BS531" i="5"/>
  <c r="BR531" i="5"/>
  <c r="BQ531" i="5"/>
  <c r="BL531" i="5"/>
  <c r="BM531" i="5"/>
  <c r="BH531" i="5"/>
  <c r="BF531" i="5"/>
  <c r="AX531" i="5"/>
  <c r="J294" i="7"/>
  <c r="B294" i="7" s="1"/>
  <c r="AL294" i="7" s="1"/>
  <c r="AK294" i="7"/>
  <c r="AH294" i="7"/>
  <c r="Y335" i="6"/>
  <c r="V335" i="6"/>
  <c r="U335" i="6"/>
  <c r="AU530" i="5"/>
  <c r="CT530" i="5" s="1"/>
  <c r="AS530" i="5"/>
  <c r="CU530" i="5" s="1"/>
  <c r="AG530" i="5"/>
  <c r="CK530" i="5" s="1"/>
  <c r="AQ530" i="5"/>
  <c r="CS530" i="5" s="1"/>
  <c r="AO530" i="5"/>
  <c r="AM530" i="5"/>
  <c r="AK530" i="5"/>
  <c r="AI530" i="5"/>
  <c r="CQ530" i="5" s="1"/>
  <c r="AA531" i="2"/>
  <c r="Z531" i="2"/>
  <c r="X531" i="2"/>
  <c r="W531" i="2"/>
  <c r="P531" i="2"/>
  <c r="CL530" i="5"/>
  <c r="CI530" i="5"/>
  <c r="CE530" i="5"/>
  <c r="CD530" i="5"/>
  <c r="CC530" i="5"/>
  <c r="CB530" i="5"/>
  <c r="CA530" i="5"/>
  <c r="BZ530" i="5"/>
  <c r="BY530" i="5"/>
  <c r="BX530" i="5"/>
  <c r="BT530" i="5"/>
  <c r="BS530" i="5"/>
  <c r="BR530" i="5"/>
  <c r="BQ530" i="5"/>
  <c r="BL530" i="5"/>
  <c r="BM530" i="5"/>
  <c r="BH530" i="5"/>
  <c r="BF530" i="5"/>
  <c r="AX530" i="5"/>
  <c r="AD530" i="5"/>
  <c r="CO530" i="5" s="1"/>
  <c r="AC530" i="5"/>
  <c r="AB530" i="5"/>
  <c r="AA530" i="5"/>
  <c r="Z530" i="5"/>
  <c r="CN530" i="5" s="1"/>
  <c r="J293" i="7"/>
  <c r="B293" i="7" s="1"/>
  <c r="AL293" i="7" s="1"/>
  <c r="AK293" i="7"/>
  <c r="AH293" i="7"/>
  <c r="Y334" i="6"/>
  <c r="V334" i="6"/>
  <c r="U334" i="6"/>
  <c r="CL529" i="5"/>
  <c r="CI529" i="5"/>
  <c r="CE529" i="5"/>
  <c r="CD529" i="5"/>
  <c r="CC529" i="5"/>
  <c r="CB529" i="5"/>
  <c r="CA529" i="5"/>
  <c r="BZ529" i="5"/>
  <c r="BY529" i="5"/>
  <c r="BX529" i="5"/>
  <c r="BT529" i="5"/>
  <c r="BS529" i="5"/>
  <c r="BR529" i="5"/>
  <c r="BQ529" i="5"/>
  <c r="BL529" i="5"/>
  <c r="BM529" i="5"/>
  <c r="BH529" i="5"/>
  <c r="BF529" i="5"/>
  <c r="AX529" i="5"/>
  <c r="AU529" i="5"/>
  <c r="CT529" i="5" s="1"/>
  <c r="AS529" i="5"/>
  <c r="CU529" i="5" s="1"/>
  <c r="AQ529" i="5"/>
  <c r="CS529" i="5" s="1"/>
  <c r="AO529" i="5"/>
  <c r="AM529" i="5"/>
  <c r="AK529" i="5"/>
  <c r="AI529" i="5"/>
  <c r="CM529" i="5" s="1"/>
  <c r="AG529" i="5"/>
  <c r="CK529" i="5" s="1"/>
  <c r="AA530" i="2"/>
  <c r="Z530" i="2"/>
  <c r="X530" i="2"/>
  <c r="W530" i="2"/>
  <c r="P530" i="2"/>
  <c r="AD529" i="5"/>
  <c r="CJ529" i="5" s="1"/>
  <c r="AC529" i="5"/>
  <c r="AB529" i="5"/>
  <c r="AA529" i="5"/>
  <c r="Z529" i="5"/>
  <c r="BE529" i="5" s="1"/>
  <c r="BJ529" i="5" s="1"/>
  <c r="BN529" i="5" s="1"/>
  <c r="J292" i="7"/>
  <c r="B292" i="7" s="1"/>
  <c r="AL292" i="7" s="1"/>
  <c r="AK292" i="7"/>
  <c r="AH292" i="7"/>
  <c r="Y333" i="6"/>
  <c r="V333" i="6"/>
  <c r="U333" i="6"/>
  <c r="CL528" i="5"/>
  <c r="CI528" i="5"/>
  <c r="CE528" i="5"/>
  <c r="CD528" i="5"/>
  <c r="CC528" i="5"/>
  <c r="CB528" i="5"/>
  <c r="CA528" i="5"/>
  <c r="BZ528" i="5"/>
  <c r="BY528" i="5"/>
  <c r="BX528" i="5"/>
  <c r="BT528" i="5"/>
  <c r="BS528" i="5"/>
  <c r="BR528" i="5"/>
  <c r="BQ528" i="5"/>
  <c r="BL528" i="5"/>
  <c r="BM528" i="5"/>
  <c r="BH528" i="5"/>
  <c r="BF528" i="5"/>
  <c r="AX528" i="5"/>
  <c r="AU528" i="5"/>
  <c r="CT528" i="5" s="1"/>
  <c r="AS528" i="5"/>
  <c r="CU528" i="5" s="1"/>
  <c r="AG528" i="5"/>
  <c r="CK528" i="5" s="1"/>
  <c r="AA529" i="2"/>
  <c r="Z529" i="2"/>
  <c r="X529" i="2"/>
  <c r="W529" i="2"/>
  <c r="P529" i="2"/>
  <c r="AK291" i="7"/>
  <c r="AH291" i="7"/>
  <c r="J291" i="7"/>
  <c r="B291" i="7" s="1"/>
  <c r="AL291" i="7" s="1"/>
  <c r="Y332" i="6"/>
  <c r="V332" i="6"/>
  <c r="U332" i="6"/>
  <c r="AI528" i="5"/>
  <c r="CM528" i="5" s="1"/>
  <c r="AQ528" i="5"/>
  <c r="CS528" i="5" s="1"/>
  <c r="AO528" i="5"/>
  <c r="AM528" i="5"/>
  <c r="AK528" i="5"/>
  <c r="AD528" i="5"/>
  <c r="AC528" i="5"/>
  <c r="AB528" i="5"/>
  <c r="AA528" i="5"/>
  <c r="Z528" i="5"/>
  <c r="CP528" i="5" s="1"/>
  <c r="AI300" i="7" l="1"/>
  <c r="AI297" i="7"/>
  <c r="AI304" i="7"/>
  <c r="AI305" i="7"/>
  <c r="AI302" i="7"/>
  <c r="AI299" i="7"/>
  <c r="AI294" i="7"/>
  <c r="AI301" i="7"/>
  <c r="AI293" i="7"/>
  <c r="AI296" i="7"/>
  <c r="AI292" i="7"/>
  <c r="AI298" i="7"/>
  <c r="AI303" i="7"/>
  <c r="AI306" i="7"/>
  <c r="AI291" i="7"/>
  <c r="BK529" i="5"/>
  <c r="BK534" i="5"/>
  <c r="BK531" i="5"/>
  <c r="BK535" i="5"/>
  <c r="BK528" i="5"/>
  <c r="BK536" i="5"/>
  <c r="BK540" i="5"/>
  <c r="BK541" i="5"/>
  <c r="BK532" i="5"/>
  <c r="BK537" i="5"/>
  <c r="BK538" i="5"/>
  <c r="BK533" i="5"/>
  <c r="BK542" i="5"/>
  <c r="BK539" i="5"/>
  <c r="BK530" i="5"/>
  <c r="BK543" i="5"/>
  <c r="CJ541" i="5"/>
  <c r="CM543" i="5"/>
  <c r="CO543" i="5"/>
  <c r="CQ542" i="5"/>
  <c r="CP543" i="5"/>
  <c r="CN543" i="5"/>
  <c r="CJ543" i="5"/>
  <c r="CJ542" i="5"/>
  <c r="CM541" i="5"/>
  <c r="CO541" i="5"/>
  <c r="BE542" i="5"/>
  <c r="BJ542" i="5" s="1"/>
  <c r="BN542" i="5" s="1"/>
  <c r="CN542" i="5"/>
  <c r="CO542" i="5"/>
  <c r="CO540" i="5"/>
  <c r="BV542" i="5"/>
  <c r="BE541" i="5"/>
  <c r="BJ541" i="5" s="1"/>
  <c r="BN541" i="5" s="1"/>
  <c r="CN541" i="5"/>
  <c r="CJ540" i="5"/>
  <c r="CQ540" i="5"/>
  <c r="BE540" i="5"/>
  <c r="BJ540" i="5" s="1"/>
  <c r="BN540" i="5" s="1"/>
  <c r="CP540" i="5"/>
  <c r="CP538" i="5"/>
  <c r="CQ539" i="5"/>
  <c r="CQ538" i="5"/>
  <c r="BE539" i="5"/>
  <c r="BJ539" i="5" s="1"/>
  <c r="BN539" i="5" s="1"/>
  <c r="CJ539" i="5"/>
  <c r="CJ537" i="5"/>
  <c r="CP537" i="5"/>
  <c r="CJ538" i="5"/>
  <c r="CN539" i="5"/>
  <c r="BV539" i="5"/>
  <c r="BE538" i="5"/>
  <c r="BJ538" i="5" s="1"/>
  <c r="BN538" i="5" s="1"/>
  <c r="BV538" i="5"/>
  <c r="CM537" i="5"/>
  <c r="BV533" i="5"/>
  <c r="BE537" i="5"/>
  <c r="BJ537" i="5" s="1"/>
  <c r="BN537" i="5" s="1"/>
  <c r="CO537" i="5"/>
  <c r="CM536" i="5"/>
  <c r="BV532" i="5"/>
  <c r="CO536" i="5"/>
  <c r="BV536" i="5"/>
  <c r="BE534" i="5"/>
  <c r="BJ534" i="5" s="1"/>
  <c r="BN534" i="5" s="1"/>
  <c r="CM535" i="5"/>
  <c r="BE536" i="5"/>
  <c r="BJ536" i="5" s="1"/>
  <c r="BN536" i="5" s="1"/>
  <c r="CN536" i="5"/>
  <c r="CJ533" i="5"/>
  <c r="CN535" i="5"/>
  <c r="CM534" i="5"/>
  <c r="CP534" i="5"/>
  <c r="BE535" i="5"/>
  <c r="BJ535" i="5" s="1"/>
  <c r="BN535" i="5" s="1"/>
  <c r="BV535" i="5"/>
  <c r="CO535" i="5"/>
  <c r="CJ535" i="5"/>
  <c r="CP533" i="5"/>
  <c r="CQ533" i="5"/>
  <c r="CN533" i="5"/>
  <c r="CJ534" i="5"/>
  <c r="CO534" i="5"/>
  <c r="BV534" i="5"/>
  <c r="CN532" i="5"/>
  <c r="BE531" i="5"/>
  <c r="BJ531" i="5" s="1"/>
  <c r="BN531" i="5" s="1"/>
  <c r="CP532" i="5"/>
  <c r="BE528" i="5"/>
  <c r="BJ528" i="5" s="1"/>
  <c r="BN528" i="5" s="1"/>
  <c r="CQ532" i="5"/>
  <c r="CN528" i="5"/>
  <c r="CJ532" i="5"/>
  <c r="CM531" i="5"/>
  <c r="CN531" i="5"/>
  <c r="CO529" i="5"/>
  <c r="BV531" i="5"/>
  <c r="CO531" i="5"/>
  <c r="CP530" i="5"/>
  <c r="BE530" i="5"/>
  <c r="BJ530" i="5" s="1"/>
  <c r="BN530" i="5" s="1"/>
  <c r="CN529" i="5"/>
  <c r="CM530" i="5"/>
  <c r="BV530" i="5"/>
  <c r="CJ530" i="5"/>
  <c r="BV529" i="5"/>
  <c r="CP529" i="5"/>
  <c r="CQ529" i="5"/>
  <c r="BV528" i="5"/>
  <c r="CQ528" i="5"/>
  <c r="CJ528" i="5"/>
  <c r="CO528" i="5"/>
  <c r="AU527" i="5"/>
  <c r="CT527" i="5" s="1"/>
  <c r="AS527" i="5"/>
  <c r="CU527" i="5" s="1"/>
  <c r="AG527" i="5"/>
  <c r="CK527" i="5" s="1"/>
  <c r="AA528" i="2"/>
  <c r="Z528" i="2"/>
  <c r="X528" i="2"/>
  <c r="W528" i="2"/>
  <c r="P528" i="2"/>
  <c r="CL527" i="5"/>
  <c r="CI527" i="5"/>
  <c r="CE527" i="5"/>
  <c r="CD527" i="5"/>
  <c r="CC527" i="5"/>
  <c r="CB527" i="5"/>
  <c r="CA527" i="5"/>
  <c r="BZ527" i="5"/>
  <c r="BY527" i="5"/>
  <c r="BX527" i="5"/>
  <c r="BT527" i="5"/>
  <c r="BS527" i="5"/>
  <c r="BR527" i="5"/>
  <c r="BQ527" i="5"/>
  <c r="BL527" i="5"/>
  <c r="BM527" i="5"/>
  <c r="BH527" i="5"/>
  <c r="BF527" i="5"/>
  <c r="AX527" i="5"/>
  <c r="AQ527" i="5"/>
  <c r="CS527" i="5" s="1"/>
  <c r="AO527" i="5"/>
  <c r="AM527" i="5"/>
  <c r="AK527" i="5"/>
  <c r="AI527" i="5"/>
  <c r="CM527" i="5" s="1"/>
  <c r="AD527" i="5"/>
  <c r="CO527" i="5" s="1"/>
  <c r="AC527" i="5"/>
  <c r="AB527" i="5"/>
  <c r="AA527" i="5"/>
  <c r="Z527" i="5"/>
  <c r="CN527" i="5" s="1"/>
  <c r="AK290" i="7"/>
  <c r="AH290" i="7"/>
  <c r="J290" i="7"/>
  <c r="B290" i="7" s="1"/>
  <c r="AL290" i="7" s="1"/>
  <c r="Y331" i="6"/>
  <c r="V331" i="6"/>
  <c r="U331" i="6"/>
  <c r="AA527" i="2"/>
  <c r="Z527" i="2"/>
  <c r="X527" i="2"/>
  <c r="W527" i="2"/>
  <c r="P527" i="2"/>
  <c r="CL526" i="5"/>
  <c r="CI526" i="5"/>
  <c r="CE526" i="5"/>
  <c r="CD526" i="5"/>
  <c r="CC526" i="5"/>
  <c r="CB526" i="5"/>
  <c r="CA526" i="5"/>
  <c r="BZ526" i="5"/>
  <c r="BY526" i="5"/>
  <c r="BX526" i="5"/>
  <c r="BT526" i="5"/>
  <c r="BS526" i="5"/>
  <c r="BR526" i="5"/>
  <c r="BQ526" i="5"/>
  <c r="BL526" i="5"/>
  <c r="BM526" i="5"/>
  <c r="BH526" i="5"/>
  <c r="BF526" i="5"/>
  <c r="AX526" i="5"/>
  <c r="AU526" i="5"/>
  <c r="CT526" i="5" s="1"/>
  <c r="AS526" i="5"/>
  <c r="CU526" i="5" s="1"/>
  <c r="AG526" i="5"/>
  <c r="CK526" i="5" s="1"/>
  <c r="AQ526" i="5"/>
  <c r="CS526" i="5" s="1"/>
  <c r="AO526" i="5"/>
  <c r="AM526" i="5"/>
  <c r="AK526" i="5"/>
  <c r="AI526" i="5"/>
  <c r="CM526" i="5" s="1"/>
  <c r="AD526" i="5"/>
  <c r="CJ526" i="5" s="1"/>
  <c r="AC526" i="5"/>
  <c r="AB526" i="5"/>
  <c r="AA526" i="5"/>
  <c r="Z526" i="5"/>
  <c r="CP526" i="5" s="1"/>
  <c r="J289" i="7"/>
  <c r="B289" i="7" s="1"/>
  <c r="AL289" i="7" s="1"/>
  <c r="AK289" i="7"/>
  <c r="AH289" i="7"/>
  <c r="Y330" i="6"/>
  <c r="V330" i="6"/>
  <c r="U330" i="6"/>
  <c r="CL525" i="5"/>
  <c r="CI525" i="5"/>
  <c r="CE525" i="5"/>
  <c r="CD525" i="5"/>
  <c r="CC525" i="5"/>
  <c r="CB525" i="5"/>
  <c r="CA525" i="5"/>
  <c r="BZ525" i="5"/>
  <c r="BY525" i="5"/>
  <c r="BX525" i="5"/>
  <c r="BT525" i="5"/>
  <c r="BS525" i="5"/>
  <c r="BR525" i="5"/>
  <c r="BQ525" i="5"/>
  <c r="BL525" i="5"/>
  <c r="BM525" i="5"/>
  <c r="BH525" i="5"/>
  <c r="BF525" i="5"/>
  <c r="AX525" i="5"/>
  <c r="AU525" i="5"/>
  <c r="CT525" i="5" s="1"/>
  <c r="AS525" i="5"/>
  <c r="CU525" i="5" s="1"/>
  <c r="AQ525" i="5"/>
  <c r="CS525" i="5" s="1"/>
  <c r="AO525" i="5"/>
  <c r="AM525" i="5"/>
  <c r="AK525" i="5"/>
  <c r="AI525" i="5"/>
  <c r="CM525" i="5" s="1"/>
  <c r="AG525" i="5"/>
  <c r="CK525" i="5" s="1"/>
  <c r="AA526" i="2"/>
  <c r="Z526" i="2"/>
  <c r="X526" i="2"/>
  <c r="W526" i="2"/>
  <c r="P526" i="2"/>
  <c r="AD525" i="5"/>
  <c r="CJ525" i="5" s="1"/>
  <c r="AC525" i="5"/>
  <c r="AB525" i="5"/>
  <c r="AA525" i="5"/>
  <c r="Z525" i="5"/>
  <c r="CP525" i="5" s="1"/>
  <c r="AK288" i="7"/>
  <c r="AH288" i="7"/>
  <c r="J288" i="7"/>
  <c r="B288" i="7" s="1"/>
  <c r="AL288" i="7" s="1"/>
  <c r="Y329" i="6"/>
  <c r="V329" i="6"/>
  <c r="U329" i="6"/>
  <c r="AU524" i="5"/>
  <c r="CT524" i="5" s="1"/>
  <c r="AS524" i="5"/>
  <c r="CU524" i="5" s="1"/>
  <c r="AG524" i="5"/>
  <c r="CK524" i="5" s="1"/>
  <c r="AQ524" i="5"/>
  <c r="CS524" i="5" s="1"/>
  <c r="AO524" i="5"/>
  <c r="AM524" i="5"/>
  <c r="AK524" i="5"/>
  <c r="AI524" i="5"/>
  <c r="CM524" i="5" s="1"/>
  <c r="AA525" i="2"/>
  <c r="Z525" i="2"/>
  <c r="X525" i="2"/>
  <c r="W525" i="2"/>
  <c r="P525" i="2"/>
  <c r="CL524" i="5"/>
  <c r="CI524" i="5"/>
  <c r="CE524" i="5"/>
  <c r="CD524" i="5"/>
  <c r="CC524" i="5"/>
  <c r="CB524" i="5"/>
  <c r="CA524" i="5"/>
  <c r="BZ524" i="5"/>
  <c r="BY524" i="5"/>
  <c r="BX524" i="5"/>
  <c r="BT524" i="5"/>
  <c r="BS524" i="5"/>
  <c r="BR524" i="5"/>
  <c r="BQ524" i="5"/>
  <c r="BL524" i="5"/>
  <c r="BM524" i="5"/>
  <c r="BH524" i="5"/>
  <c r="BF524" i="5"/>
  <c r="AX524" i="5"/>
  <c r="AD524" i="5"/>
  <c r="AC524" i="5"/>
  <c r="AB524" i="5"/>
  <c r="AA524" i="5"/>
  <c r="Z524" i="5"/>
  <c r="BE524" i="5" s="1"/>
  <c r="BJ524" i="5" s="1"/>
  <c r="BN524" i="5" s="1"/>
  <c r="AK287" i="7"/>
  <c r="AH287" i="7"/>
  <c r="J287" i="7"/>
  <c r="B287" i="7" s="1"/>
  <c r="AL287" i="7" s="1"/>
  <c r="Y328" i="6"/>
  <c r="V328" i="6"/>
  <c r="U328" i="6"/>
  <c r="AA524" i="2"/>
  <c r="Z524" i="2"/>
  <c r="X524" i="2"/>
  <c r="W524" i="2"/>
  <c r="P524" i="2"/>
  <c r="CL523" i="5"/>
  <c r="CI523" i="5"/>
  <c r="CE523" i="5"/>
  <c r="CD523" i="5"/>
  <c r="CC523" i="5"/>
  <c r="CB523" i="5"/>
  <c r="CA523" i="5"/>
  <c r="BZ523" i="5"/>
  <c r="BY523" i="5"/>
  <c r="BX523" i="5"/>
  <c r="BT523" i="5"/>
  <c r="BS523" i="5"/>
  <c r="BR523" i="5"/>
  <c r="BQ523" i="5"/>
  <c r="BL523" i="5"/>
  <c r="BM523" i="5"/>
  <c r="BH523" i="5"/>
  <c r="BF523" i="5"/>
  <c r="AU523" i="5"/>
  <c r="CT523" i="5" s="1"/>
  <c r="AS523" i="5"/>
  <c r="CU523" i="5" s="1"/>
  <c r="AX523" i="5"/>
  <c r="AG523" i="5"/>
  <c r="CK523" i="5" s="1"/>
  <c r="AQ523" i="5"/>
  <c r="CS523" i="5" s="1"/>
  <c r="AO523" i="5"/>
  <c r="AM523" i="5"/>
  <c r="AK523" i="5"/>
  <c r="AI523" i="5"/>
  <c r="CQ523" i="5" s="1"/>
  <c r="AD523" i="5"/>
  <c r="CJ523" i="5" s="1"/>
  <c r="AC523" i="5"/>
  <c r="AB523" i="5"/>
  <c r="AA523" i="5"/>
  <c r="Z523" i="5"/>
  <c r="CP523" i="5" s="1"/>
  <c r="J286" i="7"/>
  <c r="B286" i="7" s="1"/>
  <c r="AL286" i="7" s="1"/>
  <c r="AK286" i="7"/>
  <c r="AH286" i="7"/>
  <c r="Y327" i="6"/>
  <c r="V327" i="6"/>
  <c r="U327" i="6"/>
  <c r="AA523" i="2"/>
  <c r="Z523" i="2"/>
  <c r="X523" i="2"/>
  <c r="W523" i="2"/>
  <c r="CL522" i="5"/>
  <c r="CI522" i="5"/>
  <c r="CE522" i="5"/>
  <c r="CD522" i="5"/>
  <c r="CC522" i="5"/>
  <c r="CB522" i="5"/>
  <c r="CA522" i="5"/>
  <c r="BZ522" i="5"/>
  <c r="BY522" i="5"/>
  <c r="BX522" i="5"/>
  <c r="BT522" i="5"/>
  <c r="BS522" i="5"/>
  <c r="BR522" i="5"/>
  <c r="BQ522" i="5"/>
  <c r="BL522" i="5"/>
  <c r="BM522" i="5"/>
  <c r="BH522" i="5"/>
  <c r="BF522" i="5"/>
  <c r="AX522" i="5"/>
  <c r="AU522" i="5"/>
  <c r="CT522" i="5" s="1"/>
  <c r="AS522" i="5"/>
  <c r="CU522" i="5" s="1"/>
  <c r="AG522" i="5"/>
  <c r="CK522" i="5" s="1"/>
  <c r="P523" i="2"/>
  <c r="AQ522" i="5"/>
  <c r="CS522" i="5" s="1"/>
  <c r="AO522" i="5"/>
  <c r="AM522" i="5"/>
  <c r="AK522" i="5"/>
  <c r="AI522" i="5"/>
  <c r="CM522" i="5" s="1"/>
  <c r="AD522" i="5"/>
  <c r="BV522" i="5" s="1"/>
  <c r="AC522" i="5"/>
  <c r="AB522" i="5"/>
  <c r="AA522" i="5"/>
  <c r="Z522" i="5"/>
  <c r="BE522" i="5" s="1"/>
  <c r="BJ522" i="5" s="1"/>
  <c r="BN522" i="5" s="1"/>
  <c r="J285" i="7"/>
  <c r="B285" i="7" s="1"/>
  <c r="AL285" i="7" s="1"/>
  <c r="AK285" i="7"/>
  <c r="AH285" i="7"/>
  <c r="Y326" i="6"/>
  <c r="V326" i="6"/>
  <c r="U326" i="6"/>
  <c r="CL521" i="5"/>
  <c r="CI521" i="5"/>
  <c r="CE521" i="5"/>
  <c r="CD521" i="5"/>
  <c r="CC521" i="5"/>
  <c r="CB521" i="5"/>
  <c r="CA521" i="5"/>
  <c r="BZ521" i="5"/>
  <c r="BY521" i="5"/>
  <c r="BX521" i="5"/>
  <c r="BT521" i="5"/>
  <c r="BS521" i="5"/>
  <c r="BR521" i="5"/>
  <c r="BQ521" i="5"/>
  <c r="BL521" i="5"/>
  <c r="BM521" i="5"/>
  <c r="BH521" i="5"/>
  <c r="BF521" i="5"/>
  <c r="AX521" i="5"/>
  <c r="AU521" i="5"/>
  <c r="CT521" i="5" s="1"/>
  <c r="AS521" i="5"/>
  <c r="CU521" i="5" s="1"/>
  <c r="AG521" i="5"/>
  <c r="CK521" i="5" s="1"/>
  <c r="AQ521" i="5"/>
  <c r="CS521" i="5" s="1"/>
  <c r="AO521" i="5"/>
  <c r="AM521" i="5"/>
  <c r="AK521" i="5"/>
  <c r="AI521" i="5"/>
  <c r="CM521" i="5" s="1"/>
  <c r="AD521" i="5"/>
  <c r="CO521" i="5" s="1"/>
  <c r="AC521" i="5"/>
  <c r="AB521" i="5"/>
  <c r="AA521" i="5"/>
  <c r="Z521" i="5"/>
  <c r="BE521" i="5" s="1"/>
  <c r="BJ521" i="5" s="1"/>
  <c r="BN521" i="5" s="1"/>
  <c r="J284" i="7"/>
  <c r="B284" i="7" s="1"/>
  <c r="AL284" i="7" s="1"/>
  <c r="AK284" i="7"/>
  <c r="AH284" i="7"/>
  <c r="Y325" i="6"/>
  <c r="V325" i="6"/>
  <c r="U325" i="6"/>
  <c r="AA522" i="2"/>
  <c r="Z522" i="2"/>
  <c r="X522" i="2"/>
  <c r="W522" i="2"/>
  <c r="P522" i="2"/>
  <c r="AG520" i="5"/>
  <c r="CK520" i="5" s="1"/>
  <c r="AA521" i="2"/>
  <c r="Z521" i="2"/>
  <c r="X521" i="2"/>
  <c r="W521" i="2"/>
  <c r="P521" i="2"/>
  <c r="CL520" i="5"/>
  <c r="CI520" i="5"/>
  <c r="CE520" i="5"/>
  <c r="CD520" i="5"/>
  <c r="CC520" i="5"/>
  <c r="CB520" i="5"/>
  <c r="CA520" i="5"/>
  <c r="BZ520" i="5"/>
  <c r="BY520" i="5"/>
  <c r="BX520" i="5"/>
  <c r="BT520" i="5"/>
  <c r="BS520" i="5"/>
  <c r="BR520" i="5"/>
  <c r="BQ520" i="5"/>
  <c r="BL520" i="5"/>
  <c r="BM520" i="5"/>
  <c r="BH520" i="5"/>
  <c r="BF520" i="5"/>
  <c r="AX520" i="5"/>
  <c r="AU520" i="5"/>
  <c r="CT520" i="5" s="1"/>
  <c r="AS520" i="5"/>
  <c r="CU520" i="5" s="1"/>
  <c r="AQ520" i="5"/>
  <c r="CS520" i="5" s="1"/>
  <c r="AO520" i="5"/>
  <c r="AM520" i="5"/>
  <c r="AK520" i="5"/>
  <c r="AI520" i="5"/>
  <c r="CM520" i="5" s="1"/>
  <c r="AD520" i="5"/>
  <c r="AC520" i="5"/>
  <c r="AB520" i="5"/>
  <c r="AA520" i="5"/>
  <c r="Z520" i="5"/>
  <c r="CN520" i="5" s="1"/>
  <c r="J283" i="7"/>
  <c r="B283" i="7" s="1"/>
  <c r="AL283" i="7" s="1"/>
  <c r="AK283" i="7"/>
  <c r="AH283" i="7"/>
  <c r="Y324" i="6"/>
  <c r="V324" i="6"/>
  <c r="U324" i="6"/>
  <c r="AA520" i="2"/>
  <c r="Z520" i="2"/>
  <c r="X520" i="2"/>
  <c r="W520" i="2"/>
  <c r="P520" i="2"/>
  <c r="CL519" i="5"/>
  <c r="CI519" i="5"/>
  <c r="CE519" i="5"/>
  <c r="CD519" i="5"/>
  <c r="CC519" i="5"/>
  <c r="CB519" i="5"/>
  <c r="CA519" i="5"/>
  <c r="BZ519" i="5"/>
  <c r="BY519" i="5"/>
  <c r="BX519" i="5"/>
  <c r="BT519" i="5"/>
  <c r="BS519" i="5"/>
  <c r="BR519" i="5"/>
  <c r="BQ519" i="5"/>
  <c r="BL519" i="5"/>
  <c r="BM519" i="5"/>
  <c r="BH519" i="5"/>
  <c r="BF519" i="5"/>
  <c r="AX519" i="5"/>
  <c r="AU519" i="5"/>
  <c r="CT519" i="5" s="1"/>
  <c r="AS519" i="5"/>
  <c r="CU519" i="5" s="1"/>
  <c r="AG519" i="5"/>
  <c r="CK519" i="5" s="1"/>
  <c r="AQ519" i="5"/>
  <c r="CS519" i="5" s="1"/>
  <c r="AO519" i="5"/>
  <c r="AM519" i="5"/>
  <c r="AK519" i="5"/>
  <c r="AI519" i="5"/>
  <c r="CQ519" i="5" s="1"/>
  <c r="AD519" i="5"/>
  <c r="AC519" i="5"/>
  <c r="AB519" i="5"/>
  <c r="AA519" i="5"/>
  <c r="Z519" i="5"/>
  <c r="BE519" i="5" s="1"/>
  <c r="BJ519" i="5" s="1"/>
  <c r="BN519" i="5" s="1"/>
  <c r="AK282" i="7"/>
  <c r="AH282" i="7"/>
  <c r="J282" i="7"/>
  <c r="B282" i="7" s="1"/>
  <c r="AL282" i="7" s="1"/>
  <c r="Y323" i="6"/>
  <c r="V323" i="6"/>
  <c r="U323" i="6"/>
  <c r="AA519" i="2"/>
  <c r="Z519" i="2"/>
  <c r="X519" i="2"/>
  <c r="W519" i="2"/>
  <c r="CL518" i="5"/>
  <c r="CI518" i="5"/>
  <c r="CE518" i="5"/>
  <c r="CD518" i="5"/>
  <c r="CC518" i="5"/>
  <c r="CB518" i="5"/>
  <c r="CA518" i="5"/>
  <c r="BZ518" i="5"/>
  <c r="BY518" i="5"/>
  <c r="BX518" i="5"/>
  <c r="BT518" i="5"/>
  <c r="BS518" i="5"/>
  <c r="BR518" i="5"/>
  <c r="BQ518" i="5"/>
  <c r="BL518" i="5"/>
  <c r="BM518" i="5"/>
  <c r="BH518" i="5"/>
  <c r="BF518" i="5"/>
  <c r="AG518" i="5"/>
  <c r="CK518" i="5" s="1"/>
  <c r="AU518" i="5"/>
  <c r="CT518" i="5" s="1"/>
  <c r="AS518" i="5"/>
  <c r="CU518" i="5" s="1"/>
  <c r="P519" i="2"/>
  <c r="J281" i="7"/>
  <c r="B281" i="7" s="1"/>
  <c r="AL281" i="7" s="1"/>
  <c r="AK281" i="7"/>
  <c r="AH281" i="7"/>
  <c r="Y322" i="6"/>
  <c r="V322" i="6"/>
  <c r="U322" i="6"/>
  <c r="AD518" i="5"/>
  <c r="AC518" i="5"/>
  <c r="AB518" i="5"/>
  <c r="AA518" i="5"/>
  <c r="Z518" i="5"/>
  <c r="CN518" i="5" s="1"/>
  <c r="AI518" i="5"/>
  <c r="CQ518" i="5" s="1"/>
  <c r="AQ518" i="5"/>
  <c r="CS518" i="5" s="1"/>
  <c r="AO518" i="5"/>
  <c r="AM518" i="5"/>
  <c r="AK518" i="5"/>
  <c r="AX518" i="5"/>
  <c r="AU517" i="5"/>
  <c r="CT517" i="5" s="1"/>
  <c r="AS517" i="5"/>
  <c r="CU517" i="5" s="1"/>
  <c r="AQ517" i="5"/>
  <c r="CS517" i="5" s="1"/>
  <c r="AO517" i="5"/>
  <c r="AM517" i="5"/>
  <c r="AG517" i="5"/>
  <c r="CK517" i="5" s="1"/>
  <c r="AK517" i="5"/>
  <c r="AI517" i="5"/>
  <c r="CM517" i="5" s="1"/>
  <c r="AA518" i="2"/>
  <c r="Z518" i="2"/>
  <c r="X518" i="2"/>
  <c r="W518" i="2"/>
  <c r="P518" i="2"/>
  <c r="CL517" i="5"/>
  <c r="CI517" i="5"/>
  <c r="CE517" i="5"/>
  <c r="CD517" i="5"/>
  <c r="CC517" i="5"/>
  <c r="CB517" i="5"/>
  <c r="CA517" i="5"/>
  <c r="BZ517" i="5"/>
  <c r="BY517" i="5"/>
  <c r="BX517" i="5"/>
  <c r="BT517" i="5"/>
  <c r="BS517" i="5"/>
  <c r="BR517" i="5"/>
  <c r="BQ517" i="5"/>
  <c r="BL517" i="5"/>
  <c r="BM517" i="5"/>
  <c r="BH517" i="5"/>
  <c r="BF517" i="5"/>
  <c r="AX517" i="5"/>
  <c r="AD517" i="5"/>
  <c r="AC517" i="5"/>
  <c r="AB517" i="5"/>
  <c r="AA517" i="5"/>
  <c r="Z517" i="5"/>
  <c r="BE517" i="5" s="1"/>
  <c r="BJ517" i="5" s="1"/>
  <c r="BN517" i="5" s="1"/>
  <c r="AK280" i="7"/>
  <c r="AH280" i="7"/>
  <c r="J280" i="7"/>
  <c r="B280" i="7" s="1"/>
  <c r="AL280" i="7" s="1"/>
  <c r="Y321" i="6"/>
  <c r="V321" i="6"/>
  <c r="U321" i="6"/>
  <c r="AG516" i="5"/>
  <c r="AI280" i="7" l="1"/>
  <c r="AI288" i="7"/>
  <c r="AI283" i="7"/>
  <c r="AI284" i="7"/>
  <c r="AI281" i="7"/>
  <c r="AI287" i="7"/>
  <c r="AI289" i="7"/>
  <c r="AI286" i="7"/>
  <c r="AI285" i="7"/>
  <c r="AI282" i="7"/>
  <c r="AI290" i="7"/>
  <c r="BK517" i="5"/>
  <c r="BK520" i="5"/>
  <c r="BK522" i="5"/>
  <c r="BK518" i="5"/>
  <c r="BK523" i="5"/>
  <c r="BK526" i="5"/>
  <c r="BK527" i="5"/>
  <c r="BK521" i="5"/>
  <c r="BK524" i="5"/>
  <c r="BK525" i="5"/>
  <c r="BK519" i="5"/>
  <c r="CQ524" i="5"/>
  <c r="CQ526" i="5"/>
  <c r="CJ521" i="5"/>
  <c r="CP527" i="5"/>
  <c r="CQ527" i="5"/>
  <c r="BV527" i="5"/>
  <c r="CJ527" i="5"/>
  <c r="BE527" i="5"/>
  <c r="BJ527" i="5" s="1"/>
  <c r="BN527" i="5" s="1"/>
  <c r="BE526" i="5"/>
  <c r="BJ526" i="5" s="1"/>
  <c r="BN526" i="5" s="1"/>
  <c r="CN526" i="5"/>
  <c r="CO526" i="5"/>
  <c r="BV526" i="5"/>
  <c r="CQ525" i="5"/>
  <c r="CO522" i="5"/>
  <c r="BE525" i="5"/>
  <c r="BJ525" i="5" s="1"/>
  <c r="BN525" i="5" s="1"/>
  <c r="CN525" i="5"/>
  <c r="CO525" i="5"/>
  <c r="BV525" i="5"/>
  <c r="BV523" i="5"/>
  <c r="CN524" i="5"/>
  <c r="CP524" i="5"/>
  <c r="CQ520" i="5"/>
  <c r="BV521" i="5"/>
  <c r="CJ524" i="5"/>
  <c r="BV524" i="5"/>
  <c r="CO524" i="5"/>
  <c r="CN522" i="5"/>
  <c r="CM523" i="5"/>
  <c r="CQ522" i="5"/>
  <c r="BE523" i="5"/>
  <c r="BJ523" i="5" s="1"/>
  <c r="BN523" i="5" s="1"/>
  <c r="CN523" i="5"/>
  <c r="CO523" i="5"/>
  <c r="CP522" i="5"/>
  <c r="CJ522" i="5"/>
  <c r="CM519" i="5"/>
  <c r="CN521" i="5"/>
  <c r="CP520" i="5"/>
  <c r="CP521" i="5"/>
  <c r="BE520" i="5"/>
  <c r="BJ520" i="5" s="1"/>
  <c r="BN520" i="5" s="1"/>
  <c r="CQ521" i="5"/>
  <c r="CM518" i="5"/>
  <c r="BV520" i="5"/>
  <c r="CO520" i="5"/>
  <c r="CJ520" i="5"/>
  <c r="CP518" i="5"/>
  <c r="CN519" i="5"/>
  <c r="CO519" i="5"/>
  <c r="BV519" i="5"/>
  <c r="CP519" i="5"/>
  <c r="BE518" i="5"/>
  <c r="BJ518" i="5" s="1"/>
  <c r="BN518" i="5" s="1"/>
  <c r="CJ519" i="5"/>
  <c r="CJ518" i="5"/>
  <c r="BV518" i="5"/>
  <c r="CO518" i="5"/>
  <c r="CN517" i="5"/>
  <c r="CP517" i="5"/>
  <c r="CQ517" i="5"/>
  <c r="CJ517" i="5"/>
  <c r="CO517" i="5"/>
  <c r="BV517" i="5"/>
  <c r="P517" i="2"/>
  <c r="AA517" i="2"/>
  <c r="Z517" i="2"/>
  <c r="X517" i="2"/>
  <c r="W517" i="2"/>
  <c r="CL516" i="5"/>
  <c r="CK516" i="5"/>
  <c r="CI516" i="5"/>
  <c r="CE516" i="5"/>
  <c r="CD516" i="5"/>
  <c r="CC516" i="5"/>
  <c r="CB516" i="5"/>
  <c r="CA516" i="5"/>
  <c r="BZ516" i="5"/>
  <c r="BY516" i="5"/>
  <c r="BX516" i="5"/>
  <c r="BT516" i="5"/>
  <c r="BS516" i="5"/>
  <c r="BR516" i="5"/>
  <c r="BQ516" i="5"/>
  <c r="BL516" i="5"/>
  <c r="BM516" i="5"/>
  <c r="BH516" i="5"/>
  <c r="BF516" i="5"/>
  <c r="AX516" i="5"/>
  <c r="AS516" i="5"/>
  <c r="CU516" i="5" s="1"/>
  <c r="AU516" i="5"/>
  <c r="CT516" i="5" s="1"/>
  <c r="AI516" i="5"/>
  <c r="CQ516" i="5" s="1"/>
  <c r="AQ516" i="5"/>
  <c r="CS516" i="5" s="1"/>
  <c r="AO516" i="5"/>
  <c r="AM516" i="5"/>
  <c r="AK516" i="5"/>
  <c r="AD516" i="5"/>
  <c r="AC516" i="5"/>
  <c r="AB516" i="5"/>
  <c r="AA516" i="5"/>
  <c r="Z516" i="5"/>
  <c r="BE516" i="5" s="1"/>
  <c r="BJ516" i="5" s="1"/>
  <c r="BN516" i="5" s="1"/>
  <c r="J279" i="7"/>
  <c r="B279" i="7" s="1"/>
  <c r="AL279" i="7" s="1"/>
  <c r="AK279" i="7"/>
  <c r="AH279" i="7"/>
  <c r="Y320" i="6"/>
  <c r="V320" i="6"/>
  <c r="U320" i="6"/>
  <c r="AA516" i="2"/>
  <c r="Z516" i="2"/>
  <c r="X516" i="2"/>
  <c r="W516" i="2"/>
  <c r="AS515" i="5"/>
  <c r="CU515" i="5" s="1"/>
  <c r="AG515" i="5"/>
  <c r="CK515" i="5" s="1"/>
  <c r="P516" i="2"/>
  <c r="CL515" i="5"/>
  <c r="CI515" i="5"/>
  <c r="CE515" i="5"/>
  <c r="CD515" i="5"/>
  <c r="CC515" i="5"/>
  <c r="CB515" i="5"/>
  <c r="CA515" i="5"/>
  <c r="BZ515" i="5"/>
  <c r="BY515" i="5"/>
  <c r="BX515" i="5"/>
  <c r="BT515" i="5"/>
  <c r="BS515" i="5"/>
  <c r="BR515" i="5"/>
  <c r="BQ515" i="5"/>
  <c r="BL515" i="5"/>
  <c r="BM515" i="5"/>
  <c r="BH515" i="5"/>
  <c r="BF515" i="5"/>
  <c r="AX515" i="5"/>
  <c r="AU515" i="5"/>
  <c r="CT515" i="5" s="1"/>
  <c r="AQ515" i="5"/>
  <c r="CS515" i="5" s="1"/>
  <c r="AO515" i="5"/>
  <c r="AM515" i="5"/>
  <c r="AK515" i="5"/>
  <c r="AI515" i="5"/>
  <c r="CQ515" i="5" s="1"/>
  <c r="AD515" i="5"/>
  <c r="AC515" i="5"/>
  <c r="AB515" i="5"/>
  <c r="AA515" i="5"/>
  <c r="Z515" i="5"/>
  <c r="CP515" i="5" s="1"/>
  <c r="AK278" i="7"/>
  <c r="AH278" i="7"/>
  <c r="J278" i="7"/>
  <c r="B278" i="7" s="1"/>
  <c r="AL278" i="7" s="1"/>
  <c r="Y319" i="6"/>
  <c r="V319" i="6"/>
  <c r="U319" i="6"/>
  <c r="AA515" i="2"/>
  <c r="Z515" i="2"/>
  <c r="X515" i="2"/>
  <c r="W515" i="2"/>
  <c r="AS514" i="5"/>
  <c r="CU514" i="5" s="1"/>
  <c r="AG514" i="5"/>
  <c r="CK514" i="5" s="1"/>
  <c r="P515" i="2"/>
  <c r="CL514" i="5"/>
  <c r="CI514" i="5"/>
  <c r="CE514" i="5"/>
  <c r="CD514" i="5"/>
  <c r="CC514" i="5"/>
  <c r="CB514" i="5"/>
  <c r="CA514" i="5"/>
  <c r="BZ514" i="5"/>
  <c r="BY514" i="5"/>
  <c r="BX514" i="5"/>
  <c r="BT514" i="5"/>
  <c r="BS514" i="5"/>
  <c r="BR514" i="5"/>
  <c r="BQ514" i="5"/>
  <c r="BL514" i="5"/>
  <c r="BM514" i="5"/>
  <c r="BH514" i="5"/>
  <c r="BF514" i="5"/>
  <c r="AX514" i="5"/>
  <c r="AU514" i="5"/>
  <c r="CT514" i="5" s="1"/>
  <c r="AI514" i="5"/>
  <c r="CQ514" i="5" s="1"/>
  <c r="AQ514" i="5"/>
  <c r="CS514" i="5" s="1"/>
  <c r="AO514" i="5"/>
  <c r="AM514" i="5"/>
  <c r="AK514" i="5"/>
  <c r="AD514" i="5"/>
  <c r="BV514" i="5" s="1"/>
  <c r="AC514" i="5"/>
  <c r="AB514" i="5"/>
  <c r="AA514" i="5"/>
  <c r="Z514" i="5"/>
  <c r="BE514" i="5" s="1"/>
  <c r="BJ514" i="5" s="1"/>
  <c r="BN514" i="5" s="1"/>
  <c r="J277" i="7"/>
  <c r="B277" i="7" s="1"/>
  <c r="AL277" i="7" s="1"/>
  <c r="AK277" i="7"/>
  <c r="AH277" i="7"/>
  <c r="Y318" i="6"/>
  <c r="V318" i="6"/>
  <c r="U318" i="6"/>
  <c r="AU513" i="5"/>
  <c r="CT513" i="5" s="1"/>
  <c r="AS513" i="5"/>
  <c r="CU513" i="5" s="1"/>
  <c r="AG513" i="5"/>
  <c r="CK513" i="5" s="1"/>
  <c r="CL513" i="5"/>
  <c r="CI513" i="5"/>
  <c r="CE513" i="5"/>
  <c r="CD513" i="5"/>
  <c r="CC513" i="5"/>
  <c r="CB513" i="5"/>
  <c r="CA513" i="5"/>
  <c r="BZ513" i="5"/>
  <c r="BY513" i="5"/>
  <c r="BX513" i="5"/>
  <c r="BT513" i="5"/>
  <c r="BS513" i="5"/>
  <c r="BR513" i="5"/>
  <c r="BQ513" i="5"/>
  <c r="BL513" i="5"/>
  <c r="BM513" i="5"/>
  <c r="BH513" i="5"/>
  <c r="BF513" i="5"/>
  <c r="AX513" i="5"/>
  <c r="AQ513" i="5"/>
  <c r="CS513" i="5" s="1"/>
  <c r="AO513" i="5"/>
  <c r="AM513" i="5"/>
  <c r="AK513" i="5"/>
  <c r="AI513" i="5"/>
  <c r="CM513" i="5" s="1"/>
  <c r="AD513" i="5"/>
  <c r="BV513" i="5" s="1"/>
  <c r="AC513" i="5"/>
  <c r="AB513" i="5"/>
  <c r="AA513" i="5"/>
  <c r="Z513" i="5"/>
  <c r="CP513" i="5" s="1"/>
  <c r="J276" i="7"/>
  <c r="B276" i="7" s="1"/>
  <c r="AL276" i="7" s="1"/>
  <c r="AK276" i="7"/>
  <c r="AH276" i="7"/>
  <c r="Y317" i="6"/>
  <c r="V317" i="6"/>
  <c r="U317" i="6"/>
  <c r="AA514" i="2"/>
  <c r="Z514" i="2"/>
  <c r="X514" i="2"/>
  <c r="W514" i="2"/>
  <c r="P514" i="2"/>
  <c r="CL512" i="5"/>
  <c r="CI512" i="5"/>
  <c r="CE512" i="5"/>
  <c r="CD512" i="5"/>
  <c r="CC512" i="5"/>
  <c r="CB512" i="5"/>
  <c r="CA512" i="5"/>
  <c r="BZ512" i="5"/>
  <c r="BY512" i="5"/>
  <c r="BX512" i="5"/>
  <c r="BT512" i="5"/>
  <c r="BS512" i="5"/>
  <c r="BR512" i="5"/>
  <c r="BQ512" i="5"/>
  <c r="BL512" i="5"/>
  <c r="BM512" i="5"/>
  <c r="BH512" i="5"/>
  <c r="BF512" i="5"/>
  <c r="AX512" i="5"/>
  <c r="Z512" i="5"/>
  <c r="CP512" i="5" s="1"/>
  <c r="AA512" i="5"/>
  <c r="AB512" i="5"/>
  <c r="AC512" i="5"/>
  <c r="AD512" i="5"/>
  <c r="BV512" i="5" s="1"/>
  <c r="AG512" i="5"/>
  <c r="CK512" i="5" s="1"/>
  <c r="AI512" i="5"/>
  <c r="CQ512" i="5" s="1"/>
  <c r="AK512" i="5"/>
  <c r="AM512" i="5"/>
  <c r="AO512" i="5"/>
  <c r="AQ512" i="5"/>
  <c r="CS512" i="5" s="1"/>
  <c r="AS512" i="5"/>
  <c r="CU512" i="5" s="1"/>
  <c r="AU512" i="5"/>
  <c r="CT512" i="5" s="1"/>
  <c r="AA513" i="2"/>
  <c r="Z513" i="2"/>
  <c r="X513" i="2"/>
  <c r="W513" i="2"/>
  <c r="P513" i="2"/>
  <c r="AK275" i="7"/>
  <c r="AH275" i="7"/>
  <c r="J275" i="7"/>
  <c r="B275" i="7" s="1"/>
  <c r="AL275" i="7" s="1"/>
  <c r="Y316" i="6"/>
  <c r="V316" i="6"/>
  <c r="U316" i="6"/>
  <c r="AU511" i="5"/>
  <c r="CT511" i="5" s="1"/>
  <c r="AS511" i="5"/>
  <c r="CU511" i="5" s="1"/>
  <c r="AQ511" i="5"/>
  <c r="CS511" i="5" s="1"/>
  <c r="AO511" i="5"/>
  <c r="AM511" i="5"/>
  <c r="AK511" i="5"/>
  <c r="AI511" i="5"/>
  <c r="CQ511" i="5" s="1"/>
  <c r="AG511" i="5"/>
  <c r="CK511" i="5" s="1"/>
  <c r="AA512" i="2"/>
  <c r="Z512" i="2"/>
  <c r="X512" i="2"/>
  <c r="W512" i="2"/>
  <c r="P512" i="2"/>
  <c r="CL511" i="5"/>
  <c r="CI511" i="5"/>
  <c r="CE511" i="5"/>
  <c r="CD511" i="5"/>
  <c r="CC511" i="5"/>
  <c r="CB511" i="5"/>
  <c r="CA511" i="5"/>
  <c r="BZ511" i="5"/>
  <c r="BY511" i="5"/>
  <c r="BX511" i="5"/>
  <c r="BT511" i="5"/>
  <c r="BS511" i="5"/>
  <c r="BR511" i="5"/>
  <c r="BQ511" i="5"/>
  <c r="BL511" i="5"/>
  <c r="BM511" i="5"/>
  <c r="BH511" i="5"/>
  <c r="BF511" i="5"/>
  <c r="AX511" i="5"/>
  <c r="AD511" i="5"/>
  <c r="AC511" i="5"/>
  <c r="AB511" i="5"/>
  <c r="AA511" i="5"/>
  <c r="Z511" i="5"/>
  <c r="BE511" i="5" s="1"/>
  <c r="BJ511" i="5" s="1"/>
  <c r="BN511" i="5" s="1"/>
  <c r="J274" i="7"/>
  <c r="B274" i="7" s="1"/>
  <c r="AL274" i="7" s="1"/>
  <c r="AK274" i="7"/>
  <c r="AH274" i="7"/>
  <c r="Y315" i="6"/>
  <c r="V315" i="6"/>
  <c r="U315" i="6"/>
  <c r="AS510" i="5"/>
  <c r="CU510" i="5" s="1"/>
  <c r="AG510" i="5"/>
  <c r="CK510" i="5" s="1"/>
  <c r="AA511" i="2"/>
  <c r="Z511" i="2"/>
  <c r="X511" i="2"/>
  <c r="W511" i="2"/>
  <c r="P511" i="2"/>
  <c r="CL510" i="5"/>
  <c r="CI510" i="5"/>
  <c r="CE510" i="5"/>
  <c r="CD510" i="5"/>
  <c r="CC510" i="5"/>
  <c r="CB510" i="5"/>
  <c r="CA510" i="5"/>
  <c r="BZ510" i="5"/>
  <c r="BY510" i="5"/>
  <c r="BX510" i="5"/>
  <c r="BT510" i="5"/>
  <c r="BS510" i="5"/>
  <c r="BR510" i="5"/>
  <c r="BQ510" i="5"/>
  <c r="BL510" i="5"/>
  <c r="BM510" i="5"/>
  <c r="BH510" i="5"/>
  <c r="BF510" i="5"/>
  <c r="AX510" i="5"/>
  <c r="AU510" i="5"/>
  <c r="CT510" i="5" s="1"/>
  <c r="AQ510" i="5"/>
  <c r="CS510" i="5" s="1"/>
  <c r="AO510" i="5"/>
  <c r="AM510" i="5"/>
  <c r="AK510" i="5"/>
  <c r="AI510" i="5"/>
  <c r="CQ510" i="5" s="1"/>
  <c r="AD510" i="5"/>
  <c r="CO510" i="5" s="1"/>
  <c r="AC510" i="5"/>
  <c r="AB510" i="5"/>
  <c r="AA510" i="5"/>
  <c r="Z510" i="5"/>
  <c r="CP510" i="5" s="1"/>
  <c r="AK273" i="7"/>
  <c r="AH273" i="7"/>
  <c r="J273" i="7"/>
  <c r="B273" i="7" s="1"/>
  <c r="AL273" i="7" s="1"/>
  <c r="Y314" i="6"/>
  <c r="V314" i="6"/>
  <c r="U314" i="6"/>
  <c r="AG509" i="5"/>
  <c r="CK509" i="5" s="1"/>
  <c r="AA510" i="2"/>
  <c r="Z510" i="2"/>
  <c r="X510" i="2"/>
  <c r="W510" i="2"/>
  <c r="P510" i="2"/>
  <c r="AS509" i="5"/>
  <c r="CU509" i="5" s="1"/>
  <c r="CL509" i="5"/>
  <c r="CI509" i="5"/>
  <c r="CE509" i="5"/>
  <c r="CD509" i="5"/>
  <c r="CC509" i="5"/>
  <c r="CB509" i="5"/>
  <c r="CA509" i="5"/>
  <c r="BZ509" i="5"/>
  <c r="BY509" i="5"/>
  <c r="BX509" i="5"/>
  <c r="BT509" i="5"/>
  <c r="BS509" i="5"/>
  <c r="BR509" i="5"/>
  <c r="BQ509" i="5"/>
  <c r="BL509" i="5"/>
  <c r="BM509" i="5"/>
  <c r="BH509" i="5"/>
  <c r="BF509" i="5"/>
  <c r="AX509" i="5"/>
  <c r="AU509" i="5"/>
  <c r="CT509" i="5" s="1"/>
  <c r="AI509" i="5"/>
  <c r="CQ509" i="5" s="1"/>
  <c r="AQ509" i="5"/>
  <c r="CS509" i="5" s="1"/>
  <c r="AO509" i="5"/>
  <c r="AM509" i="5"/>
  <c r="AK509" i="5"/>
  <c r="AD509" i="5"/>
  <c r="CJ509" i="5" s="1"/>
  <c r="AC509" i="5"/>
  <c r="AB509" i="5"/>
  <c r="AA509" i="5"/>
  <c r="Z509" i="5"/>
  <c r="CP509" i="5" s="1"/>
  <c r="J272" i="7"/>
  <c r="B272" i="7" s="1"/>
  <c r="AL272" i="7" s="1"/>
  <c r="AK272" i="7"/>
  <c r="AH272" i="7"/>
  <c r="Y313" i="6"/>
  <c r="V313" i="6"/>
  <c r="U313" i="6"/>
  <c r="AU508" i="5"/>
  <c r="CT508" i="5" s="1"/>
  <c r="AS508" i="5"/>
  <c r="CU508" i="5" s="1"/>
  <c r="AG508" i="5"/>
  <c r="CK508" i="5" s="1"/>
  <c r="AA509" i="2"/>
  <c r="Z509" i="2"/>
  <c r="X509" i="2"/>
  <c r="W509" i="2"/>
  <c r="P509" i="2"/>
  <c r="CL508" i="5"/>
  <c r="CI508" i="5"/>
  <c r="CE508" i="5"/>
  <c r="CD508" i="5"/>
  <c r="CC508" i="5"/>
  <c r="CB508" i="5"/>
  <c r="CA508" i="5"/>
  <c r="BZ508" i="5"/>
  <c r="BY508" i="5"/>
  <c r="BX508" i="5"/>
  <c r="BT508" i="5"/>
  <c r="BS508" i="5"/>
  <c r="BR508" i="5"/>
  <c r="BQ508" i="5"/>
  <c r="BL508" i="5"/>
  <c r="BM508" i="5"/>
  <c r="BH508" i="5"/>
  <c r="BF508" i="5"/>
  <c r="AX508" i="5"/>
  <c r="AQ508" i="5"/>
  <c r="CS508" i="5" s="1"/>
  <c r="AO508" i="5"/>
  <c r="AM508" i="5"/>
  <c r="AK508" i="5"/>
  <c r="AI508" i="5"/>
  <c r="CQ508" i="5" s="1"/>
  <c r="AD508" i="5"/>
  <c r="BV508" i="5" s="1"/>
  <c r="AC508" i="5"/>
  <c r="AB508" i="5"/>
  <c r="AA508" i="5"/>
  <c r="Z508" i="5"/>
  <c r="CP508" i="5" s="1"/>
  <c r="J271" i="7"/>
  <c r="B271" i="7" s="1"/>
  <c r="AL271" i="7" s="1"/>
  <c r="AK271" i="7"/>
  <c r="AH271" i="7"/>
  <c r="Y312" i="6"/>
  <c r="V312" i="6"/>
  <c r="U312" i="6"/>
  <c r="AS507" i="5"/>
  <c r="CU507" i="5" s="1"/>
  <c r="AG507" i="5"/>
  <c r="CK507" i="5" s="1"/>
  <c r="AA508" i="2"/>
  <c r="Z508" i="2"/>
  <c r="X508" i="2"/>
  <c r="W508" i="2"/>
  <c r="P508" i="2"/>
  <c r="CL507" i="5"/>
  <c r="CI507" i="5"/>
  <c r="CE507" i="5"/>
  <c r="CD507" i="5"/>
  <c r="CC507" i="5"/>
  <c r="CB507" i="5"/>
  <c r="CA507" i="5"/>
  <c r="BZ507" i="5"/>
  <c r="BY507" i="5"/>
  <c r="BX507" i="5"/>
  <c r="BT507" i="5"/>
  <c r="BS507" i="5"/>
  <c r="BR507" i="5"/>
  <c r="BQ507" i="5"/>
  <c r="BL507" i="5"/>
  <c r="BM507" i="5"/>
  <c r="BH507" i="5"/>
  <c r="BF507" i="5"/>
  <c r="AX507" i="5"/>
  <c r="AU507" i="5"/>
  <c r="CT507" i="5" s="1"/>
  <c r="AQ507" i="5"/>
  <c r="CS507" i="5" s="1"/>
  <c r="AO507" i="5"/>
  <c r="AM507" i="5"/>
  <c r="AK507" i="5"/>
  <c r="AI507" i="5"/>
  <c r="CQ507" i="5" s="1"/>
  <c r="AD507" i="5"/>
  <c r="BV507" i="5" s="1"/>
  <c r="AC507" i="5"/>
  <c r="AB507" i="5"/>
  <c r="AA507" i="5"/>
  <c r="Z507" i="5"/>
  <c r="CP507" i="5" s="1"/>
  <c r="J270" i="7"/>
  <c r="B270" i="7" s="1"/>
  <c r="AL270" i="7" s="1"/>
  <c r="AK270" i="7"/>
  <c r="AH270" i="7"/>
  <c r="Y311" i="6"/>
  <c r="V311" i="6"/>
  <c r="U311" i="6"/>
  <c r="AA507" i="2"/>
  <c r="Z507" i="2"/>
  <c r="X507" i="2"/>
  <c r="W507" i="2"/>
  <c r="P507" i="2"/>
  <c r="AS506" i="5"/>
  <c r="CU506" i="5" s="1"/>
  <c r="AG506" i="5"/>
  <c r="CK506" i="5" s="1"/>
  <c r="AO506" i="5"/>
  <c r="AM506" i="5"/>
  <c r="AK506" i="5"/>
  <c r="AI506" i="5"/>
  <c r="CM506" i="5" s="1"/>
  <c r="AQ506" i="5"/>
  <c r="CS506" i="5" s="1"/>
  <c r="AU506" i="5"/>
  <c r="CT506" i="5" s="1"/>
  <c r="CL506" i="5"/>
  <c r="CI506" i="5"/>
  <c r="CE506" i="5"/>
  <c r="CD506" i="5"/>
  <c r="CC506" i="5"/>
  <c r="CB506" i="5"/>
  <c r="CA506" i="5"/>
  <c r="BZ506" i="5"/>
  <c r="BY506" i="5"/>
  <c r="BX506" i="5"/>
  <c r="BT506" i="5"/>
  <c r="BS506" i="5"/>
  <c r="BR506" i="5"/>
  <c r="BQ506" i="5"/>
  <c r="BL506" i="5"/>
  <c r="BM506" i="5"/>
  <c r="BH506" i="5"/>
  <c r="BF506" i="5"/>
  <c r="AX506" i="5"/>
  <c r="AD506" i="5"/>
  <c r="AC506" i="5"/>
  <c r="AB506" i="5"/>
  <c r="AA506" i="5"/>
  <c r="Z506" i="5"/>
  <c r="CP506" i="5" s="1"/>
  <c r="J269" i="7"/>
  <c r="B269" i="7" s="1"/>
  <c r="AL269" i="7" s="1"/>
  <c r="AK269" i="7"/>
  <c r="AH269" i="7"/>
  <c r="Y310" i="6"/>
  <c r="V310" i="6"/>
  <c r="U310" i="6"/>
  <c r="AG505" i="5"/>
  <c r="CK505" i="5" s="1"/>
  <c r="AA506" i="2"/>
  <c r="Z506" i="2"/>
  <c r="X506" i="2"/>
  <c r="W506" i="2"/>
  <c r="P506" i="2"/>
  <c r="AS505" i="5"/>
  <c r="CU505" i="5" s="1"/>
  <c r="AU505" i="5"/>
  <c r="CT505" i="5" s="1"/>
  <c r="CL505" i="5"/>
  <c r="CI505" i="5"/>
  <c r="CE505" i="5"/>
  <c r="CD505" i="5"/>
  <c r="CC505" i="5"/>
  <c r="CB505" i="5"/>
  <c r="CA505" i="5"/>
  <c r="BZ505" i="5"/>
  <c r="BY505" i="5"/>
  <c r="BX505" i="5"/>
  <c r="BT505" i="5"/>
  <c r="BS505" i="5"/>
  <c r="BR505" i="5"/>
  <c r="BQ505" i="5"/>
  <c r="BL505" i="5"/>
  <c r="BM505" i="5"/>
  <c r="BH505" i="5"/>
  <c r="BF505" i="5"/>
  <c r="AX505" i="5"/>
  <c r="AQ505" i="5"/>
  <c r="CS505" i="5" s="1"/>
  <c r="AO505" i="5"/>
  <c r="AM505" i="5"/>
  <c r="AK505" i="5"/>
  <c r="AI505" i="5"/>
  <c r="CM505" i="5" s="1"/>
  <c r="AD505" i="5"/>
  <c r="BV505" i="5" s="1"/>
  <c r="AC505" i="5"/>
  <c r="AB505" i="5"/>
  <c r="AA505" i="5"/>
  <c r="Z505" i="5"/>
  <c r="BE505" i="5" s="1"/>
  <c r="BJ505" i="5" s="1"/>
  <c r="BN505" i="5" s="1"/>
  <c r="J268" i="7"/>
  <c r="B268" i="7" s="1"/>
  <c r="AL268" i="7" s="1"/>
  <c r="AK268" i="7"/>
  <c r="AH268" i="7"/>
  <c r="Y309" i="6"/>
  <c r="V309" i="6"/>
  <c r="U309" i="6"/>
  <c r="CL504" i="5"/>
  <c r="CI504" i="5"/>
  <c r="CE504" i="5"/>
  <c r="CD504" i="5"/>
  <c r="CC504" i="5"/>
  <c r="CB504" i="5"/>
  <c r="CA504" i="5"/>
  <c r="BZ504" i="5"/>
  <c r="BY504" i="5"/>
  <c r="BX504" i="5"/>
  <c r="BT504" i="5"/>
  <c r="BS504" i="5"/>
  <c r="BR504" i="5"/>
  <c r="BQ504" i="5"/>
  <c r="BL504" i="5"/>
  <c r="BM504" i="5"/>
  <c r="BH504" i="5"/>
  <c r="BF504" i="5"/>
  <c r="AX504" i="5"/>
  <c r="AU504" i="5"/>
  <c r="CT504" i="5" s="1"/>
  <c r="AS504" i="5"/>
  <c r="CU504" i="5" s="1"/>
  <c r="AQ504" i="5"/>
  <c r="CS504" i="5" s="1"/>
  <c r="AO504" i="5"/>
  <c r="AM504" i="5"/>
  <c r="AK504" i="5"/>
  <c r="AI504" i="5"/>
  <c r="CM504" i="5" s="1"/>
  <c r="AG504" i="5"/>
  <c r="CK504" i="5" s="1"/>
  <c r="AA505" i="2"/>
  <c r="Z505" i="2"/>
  <c r="X505" i="2"/>
  <c r="W505" i="2"/>
  <c r="P505" i="2"/>
  <c r="AD504" i="5"/>
  <c r="CJ504" i="5" s="1"/>
  <c r="AC504" i="5"/>
  <c r="AB504" i="5"/>
  <c r="AA504" i="5"/>
  <c r="Z504" i="5"/>
  <c r="CN504" i="5" s="1"/>
  <c r="AK267" i="7"/>
  <c r="AH267" i="7"/>
  <c r="J267" i="7"/>
  <c r="B267" i="7" s="1"/>
  <c r="AL267" i="7" s="1"/>
  <c r="Y308" i="6"/>
  <c r="V308" i="6"/>
  <c r="U308" i="6"/>
  <c r="AA504" i="2"/>
  <c r="Z504" i="2"/>
  <c r="X504" i="2"/>
  <c r="W504" i="2"/>
  <c r="AS503" i="5"/>
  <c r="CU503" i="5" s="1"/>
  <c r="AG503" i="5"/>
  <c r="CK503" i="5" s="1"/>
  <c r="P504" i="2"/>
  <c r="CL503" i="5"/>
  <c r="CI503" i="5"/>
  <c r="CE503" i="5"/>
  <c r="CD503" i="5"/>
  <c r="CC503" i="5"/>
  <c r="CB503" i="5"/>
  <c r="CA503" i="5"/>
  <c r="BZ503" i="5"/>
  <c r="BY503" i="5"/>
  <c r="BX503" i="5"/>
  <c r="BT503" i="5"/>
  <c r="BS503" i="5"/>
  <c r="BR503" i="5"/>
  <c r="BQ503" i="5"/>
  <c r="BL503" i="5"/>
  <c r="BM503" i="5"/>
  <c r="BH503" i="5"/>
  <c r="BF503" i="5"/>
  <c r="AX503" i="5"/>
  <c r="AU503" i="5"/>
  <c r="CT503" i="5" s="1"/>
  <c r="AQ503" i="5"/>
  <c r="CS503" i="5" s="1"/>
  <c r="AO503" i="5"/>
  <c r="AM503" i="5"/>
  <c r="AK503" i="5"/>
  <c r="AI503" i="5"/>
  <c r="CM503" i="5" s="1"/>
  <c r="AD503" i="5"/>
  <c r="CO503" i="5" s="1"/>
  <c r="AC503" i="5"/>
  <c r="AB503" i="5"/>
  <c r="AA503" i="5"/>
  <c r="Z503" i="5"/>
  <c r="BE503" i="5" s="1"/>
  <c r="BJ503" i="5" s="1"/>
  <c r="BN503" i="5" s="1"/>
  <c r="J266" i="7"/>
  <c r="B266" i="7" s="1"/>
  <c r="AL266" i="7" s="1"/>
  <c r="AK266" i="7"/>
  <c r="AH266" i="7"/>
  <c r="Y307" i="6"/>
  <c r="V307" i="6"/>
  <c r="U307" i="6"/>
  <c r="AS502" i="5"/>
  <c r="CU502" i="5" s="1"/>
  <c r="AG502" i="5"/>
  <c r="CK502" i="5" s="1"/>
  <c r="AA503" i="2"/>
  <c r="Z503" i="2"/>
  <c r="X503" i="2"/>
  <c r="W503" i="2"/>
  <c r="P503" i="2"/>
  <c r="CL502" i="5"/>
  <c r="CI502" i="5"/>
  <c r="CE502" i="5"/>
  <c r="CD502" i="5"/>
  <c r="CC502" i="5"/>
  <c r="CB502" i="5"/>
  <c r="CA502" i="5"/>
  <c r="BZ502" i="5"/>
  <c r="BY502" i="5"/>
  <c r="BX502" i="5"/>
  <c r="BT502" i="5"/>
  <c r="BS502" i="5"/>
  <c r="BR502" i="5"/>
  <c r="BQ502" i="5"/>
  <c r="BL502" i="5"/>
  <c r="BM502" i="5"/>
  <c r="BH502" i="5"/>
  <c r="BF502" i="5"/>
  <c r="AX502" i="5"/>
  <c r="AU502" i="5"/>
  <c r="CT502" i="5" s="1"/>
  <c r="AQ502" i="5"/>
  <c r="CS502" i="5" s="1"/>
  <c r="AO502" i="5"/>
  <c r="AM502" i="5"/>
  <c r="AK502" i="5"/>
  <c r="AI502" i="5"/>
  <c r="CQ502" i="5" s="1"/>
  <c r="AD502" i="5"/>
  <c r="CO502" i="5" s="1"/>
  <c r="AC502" i="5"/>
  <c r="AB502" i="5"/>
  <c r="AA502" i="5"/>
  <c r="Z502" i="5"/>
  <c r="CP502" i="5" s="1"/>
  <c r="AK265" i="7"/>
  <c r="AH265" i="7"/>
  <c r="J265" i="7"/>
  <c r="B265" i="7" s="1"/>
  <c r="AL265" i="7" s="1"/>
  <c r="Y306" i="6"/>
  <c r="V306" i="6"/>
  <c r="U306" i="6"/>
  <c r="CL501" i="5"/>
  <c r="CI501" i="5"/>
  <c r="CE501" i="5"/>
  <c r="CD501" i="5"/>
  <c r="CC501" i="5"/>
  <c r="CB501" i="5"/>
  <c r="CA501" i="5"/>
  <c r="BZ501" i="5"/>
  <c r="BY501" i="5"/>
  <c r="BX501" i="5"/>
  <c r="BT501" i="5"/>
  <c r="BS501" i="5"/>
  <c r="BR501" i="5"/>
  <c r="BQ501" i="5"/>
  <c r="BL501" i="5"/>
  <c r="BM501" i="5"/>
  <c r="BH501" i="5"/>
  <c r="BF501" i="5"/>
  <c r="AX501" i="5"/>
  <c r="AS501" i="5"/>
  <c r="CU501" i="5" s="1"/>
  <c r="AG501" i="5"/>
  <c r="CK501" i="5" s="1"/>
  <c r="AA502" i="2"/>
  <c r="Z502" i="2"/>
  <c r="X502" i="2"/>
  <c r="W502" i="2"/>
  <c r="P502" i="2"/>
  <c r="AU501" i="5"/>
  <c r="CT501" i="5" s="1"/>
  <c r="AI501" i="5"/>
  <c r="CQ501" i="5" s="1"/>
  <c r="AQ501" i="5"/>
  <c r="CS501" i="5" s="1"/>
  <c r="AO501" i="5"/>
  <c r="AM501" i="5"/>
  <c r="AK501" i="5"/>
  <c r="AD501" i="5"/>
  <c r="AC501" i="5"/>
  <c r="AB501" i="5"/>
  <c r="AA501" i="5"/>
  <c r="Z501" i="5"/>
  <c r="CN501" i="5" s="1"/>
  <c r="AK264" i="7"/>
  <c r="AH264" i="7"/>
  <c r="J264" i="7"/>
  <c r="B264" i="7" s="1"/>
  <c r="AL264" i="7" s="1"/>
  <c r="Y305" i="6"/>
  <c r="V305" i="6"/>
  <c r="U305" i="6"/>
  <c r="CL500" i="5"/>
  <c r="CI500" i="5"/>
  <c r="CE500" i="5"/>
  <c r="CD500" i="5"/>
  <c r="CC500" i="5"/>
  <c r="CB500" i="5"/>
  <c r="CA500" i="5"/>
  <c r="BZ500" i="5"/>
  <c r="BY500" i="5"/>
  <c r="BX500" i="5"/>
  <c r="BT500" i="5"/>
  <c r="BS500" i="5"/>
  <c r="BR500" i="5"/>
  <c r="BQ500" i="5"/>
  <c r="BL500" i="5"/>
  <c r="BM500" i="5"/>
  <c r="BH500" i="5"/>
  <c r="BF500" i="5"/>
  <c r="AX500" i="5"/>
  <c r="AS500" i="5"/>
  <c r="CU500" i="5" s="1"/>
  <c r="AG500" i="5"/>
  <c r="CK500" i="5" s="1"/>
  <c r="AA803" i="7"/>
  <c r="AA501" i="2"/>
  <c r="Z501" i="2"/>
  <c r="X501" i="2"/>
  <c r="W501" i="2"/>
  <c r="P501" i="2"/>
  <c r="AQ500" i="5"/>
  <c r="CS500" i="5" s="1"/>
  <c r="AO500" i="5"/>
  <c r="AM500" i="5"/>
  <c r="AK500" i="5"/>
  <c r="AI500" i="5"/>
  <c r="CM500" i="5" s="1"/>
  <c r="AU500" i="5"/>
  <c r="CT500" i="5" s="1"/>
  <c r="AD500" i="5"/>
  <c r="BV500" i="5" s="1"/>
  <c r="AC500" i="5"/>
  <c r="AB500" i="5"/>
  <c r="AA500" i="5"/>
  <c r="Z500" i="5"/>
  <c r="CP500" i="5" s="1"/>
  <c r="J263" i="7"/>
  <c r="B263" i="7" s="1"/>
  <c r="AL263" i="7" s="1"/>
  <c r="AK263" i="7"/>
  <c r="AH263" i="7"/>
  <c r="Y304" i="6"/>
  <c r="V304" i="6"/>
  <c r="U304" i="6"/>
  <c r="CL499" i="5"/>
  <c r="CI499" i="5"/>
  <c r="CE499" i="5"/>
  <c r="CD499" i="5"/>
  <c r="CC499" i="5"/>
  <c r="CB499" i="5"/>
  <c r="CA499" i="5"/>
  <c r="BZ499" i="5"/>
  <c r="BY499" i="5"/>
  <c r="BX499" i="5"/>
  <c r="BT499" i="5"/>
  <c r="BS499" i="5"/>
  <c r="BR499" i="5"/>
  <c r="BQ499" i="5"/>
  <c r="BL499" i="5"/>
  <c r="BM499" i="5"/>
  <c r="BH499" i="5"/>
  <c r="BF499" i="5"/>
  <c r="AX499" i="5"/>
  <c r="AU499" i="5"/>
  <c r="CT499" i="5" s="1"/>
  <c r="AS499" i="5"/>
  <c r="CU499" i="5" s="1"/>
  <c r="AG499" i="5"/>
  <c r="CK499" i="5" s="1"/>
  <c r="AQ499" i="5"/>
  <c r="CS499" i="5" s="1"/>
  <c r="AO499" i="5"/>
  <c r="AM499" i="5"/>
  <c r="AK499" i="5"/>
  <c r="AI499" i="5"/>
  <c r="CM499" i="5" s="1"/>
  <c r="AA500" i="2"/>
  <c r="Z500" i="2"/>
  <c r="X500" i="2"/>
  <c r="W500" i="2"/>
  <c r="P500" i="2"/>
  <c r="AD499" i="5"/>
  <c r="CJ499" i="5" s="1"/>
  <c r="AC499" i="5"/>
  <c r="AB499" i="5"/>
  <c r="AA499" i="5"/>
  <c r="Z499" i="5"/>
  <c r="CP499" i="5" s="1"/>
  <c r="J262" i="7"/>
  <c r="B262" i="7" s="1"/>
  <c r="AL262" i="7" s="1"/>
  <c r="AK262" i="7"/>
  <c r="AH262" i="7"/>
  <c r="Y303" i="6"/>
  <c r="V303" i="6"/>
  <c r="U303" i="6"/>
  <c r="AA499" i="2"/>
  <c r="Z499" i="2"/>
  <c r="X499" i="2"/>
  <c r="W499" i="2"/>
  <c r="P499" i="2"/>
  <c r="CL498" i="5"/>
  <c r="CI498" i="5"/>
  <c r="CE498" i="5"/>
  <c r="CD498" i="5"/>
  <c r="CC498" i="5"/>
  <c r="CB498" i="5"/>
  <c r="CA498" i="5"/>
  <c r="BZ498" i="5"/>
  <c r="BY498" i="5"/>
  <c r="BX498" i="5"/>
  <c r="BT498" i="5"/>
  <c r="BS498" i="5"/>
  <c r="BR498" i="5"/>
  <c r="BQ498" i="5"/>
  <c r="BL498" i="5"/>
  <c r="BM498" i="5"/>
  <c r="BH498" i="5"/>
  <c r="BF498" i="5"/>
  <c r="AX498" i="5"/>
  <c r="AU498" i="5"/>
  <c r="CT498" i="5" s="1"/>
  <c r="AS498" i="5"/>
  <c r="CU498" i="5" s="1"/>
  <c r="AQ498" i="5"/>
  <c r="CS498" i="5" s="1"/>
  <c r="AO498" i="5"/>
  <c r="AM498" i="5"/>
  <c r="AK498" i="5"/>
  <c r="AI498" i="5"/>
  <c r="CQ498" i="5" s="1"/>
  <c r="AG498" i="5"/>
  <c r="CK498" i="5" s="1"/>
  <c r="AD498" i="5"/>
  <c r="AC498" i="5"/>
  <c r="AB498" i="5"/>
  <c r="AA498" i="5"/>
  <c r="Z498" i="5"/>
  <c r="CP498" i="5" s="1"/>
  <c r="J261" i="7"/>
  <c r="B261" i="7" s="1"/>
  <c r="AL261" i="7" s="1"/>
  <c r="AK261" i="7"/>
  <c r="AH261" i="7"/>
  <c r="Y302" i="6"/>
  <c r="V302" i="6"/>
  <c r="U302" i="6"/>
  <c r="CL497" i="5"/>
  <c r="CI497" i="5"/>
  <c r="CE497" i="5"/>
  <c r="CD497" i="5"/>
  <c r="CC497" i="5"/>
  <c r="CB497" i="5"/>
  <c r="CA497" i="5"/>
  <c r="BZ497" i="5"/>
  <c r="BY497" i="5"/>
  <c r="BX497" i="5"/>
  <c r="BT497" i="5"/>
  <c r="BS497" i="5"/>
  <c r="BR497" i="5"/>
  <c r="BQ497" i="5"/>
  <c r="BL497" i="5"/>
  <c r="BM497" i="5"/>
  <c r="BH497" i="5"/>
  <c r="BF497" i="5"/>
  <c r="AX497" i="5"/>
  <c r="AU497" i="5"/>
  <c r="CT497" i="5" s="1"/>
  <c r="AS497" i="5"/>
  <c r="CU497" i="5" s="1"/>
  <c r="AQ497" i="5"/>
  <c r="CS497" i="5" s="1"/>
  <c r="AO497" i="5"/>
  <c r="AM497" i="5"/>
  <c r="AK497" i="5"/>
  <c r="AI497" i="5"/>
  <c r="CQ497" i="5" s="1"/>
  <c r="AG497" i="5"/>
  <c r="CK497" i="5" s="1"/>
  <c r="AK260" i="7"/>
  <c r="AH260" i="7"/>
  <c r="J260" i="7"/>
  <c r="B260" i="7" s="1"/>
  <c r="AL260" i="7" s="1"/>
  <c r="AA498" i="2"/>
  <c r="Z498" i="2"/>
  <c r="X498" i="2"/>
  <c r="W498" i="2"/>
  <c r="P498" i="2"/>
  <c r="AD497" i="5"/>
  <c r="CJ497" i="5" s="1"/>
  <c r="AC497" i="5"/>
  <c r="AB497" i="5"/>
  <c r="AA497" i="5"/>
  <c r="Z497" i="5"/>
  <c r="CN497" i="5" s="1"/>
  <c r="Y301" i="6"/>
  <c r="V301" i="6"/>
  <c r="U301" i="6"/>
  <c r="CL496" i="5"/>
  <c r="CI496" i="5"/>
  <c r="CE496" i="5"/>
  <c r="CD496" i="5"/>
  <c r="CC496" i="5"/>
  <c r="CB496" i="5"/>
  <c r="CA496" i="5"/>
  <c r="BZ496" i="5"/>
  <c r="BY496" i="5"/>
  <c r="BX496" i="5"/>
  <c r="BT496" i="5"/>
  <c r="BS496" i="5"/>
  <c r="BR496" i="5"/>
  <c r="BQ496" i="5"/>
  <c r="BL496" i="5"/>
  <c r="BM496" i="5"/>
  <c r="BH496" i="5"/>
  <c r="BF496" i="5"/>
  <c r="AX496" i="5"/>
  <c r="AU496" i="5"/>
  <c r="CT496" i="5" s="1"/>
  <c r="AS496" i="5"/>
  <c r="CU496" i="5" s="1"/>
  <c r="AQ496" i="5"/>
  <c r="CS496" i="5" s="1"/>
  <c r="AO496" i="5"/>
  <c r="AM496" i="5"/>
  <c r="AG496" i="5"/>
  <c r="CK496" i="5" s="1"/>
  <c r="AK496" i="5"/>
  <c r="AI496" i="5"/>
  <c r="CQ496" i="5" s="1"/>
  <c r="AA497" i="2"/>
  <c r="Z497" i="2"/>
  <c r="X497" i="2"/>
  <c r="W497" i="2"/>
  <c r="P497" i="2"/>
  <c r="AD496" i="5"/>
  <c r="AC496" i="5"/>
  <c r="AB496" i="5"/>
  <c r="AA496" i="5"/>
  <c r="Z496" i="5"/>
  <c r="BE496" i="5" s="1"/>
  <c r="BJ496" i="5" s="1"/>
  <c r="BN496" i="5" s="1"/>
  <c r="J259" i="7"/>
  <c r="B259" i="7" s="1"/>
  <c r="AL259" i="7" s="1"/>
  <c r="AK259" i="7"/>
  <c r="AH259" i="7"/>
  <c r="Y300" i="6"/>
  <c r="V300" i="6"/>
  <c r="U300" i="6"/>
  <c r="AA496" i="2"/>
  <c r="Z496" i="2"/>
  <c r="X496" i="2"/>
  <c r="W496" i="2"/>
  <c r="P496" i="2"/>
  <c r="CL495" i="5"/>
  <c r="CI495" i="5"/>
  <c r="CE495" i="5"/>
  <c r="CD495" i="5"/>
  <c r="CC495" i="5"/>
  <c r="CB495" i="5"/>
  <c r="CA495" i="5"/>
  <c r="BZ495" i="5"/>
  <c r="BY495" i="5"/>
  <c r="BX495" i="5"/>
  <c r="BT495" i="5"/>
  <c r="BS495" i="5"/>
  <c r="BR495" i="5"/>
  <c r="BQ495" i="5"/>
  <c r="BL495" i="5"/>
  <c r="BM495" i="5"/>
  <c r="BH495" i="5"/>
  <c r="BF495" i="5"/>
  <c r="AX495" i="5"/>
  <c r="AU495" i="5"/>
  <c r="CT495" i="5" s="1"/>
  <c r="AS495" i="5"/>
  <c r="CU495" i="5" s="1"/>
  <c r="AQ495" i="5"/>
  <c r="CS495" i="5" s="1"/>
  <c r="AO495" i="5"/>
  <c r="AM495" i="5"/>
  <c r="AK495" i="5"/>
  <c r="AI495" i="5"/>
  <c r="CQ495" i="5" s="1"/>
  <c r="AG495" i="5"/>
  <c r="CK495" i="5" s="1"/>
  <c r="AD495" i="5"/>
  <c r="CJ495" i="5" s="1"/>
  <c r="AC495" i="5"/>
  <c r="AB495" i="5"/>
  <c r="AA495" i="5"/>
  <c r="Z495" i="5"/>
  <c r="CP495" i="5" s="1"/>
  <c r="AK258" i="7"/>
  <c r="AH258" i="7"/>
  <c r="J258" i="7"/>
  <c r="B258" i="7" s="1"/>
  <c r="AL258" i="7" s="1"/>
  <c r="Y299" i="6"/>
  <c r="V299" i="6"/>
  <c r="U299" i="6"/>
  <c r="CL494" i="5"/>
  <c r="CI494" i="5"/>
  <c r="CE494" i="5"/>
  <c r="CD494" i="5"/>
  <c r="CC494" i="5"/>
  <c r="CB494" i="5"/>
  <c r="CA494" i="5"/>
  <c r="BZ494" i="5"/>
  <c r="BY494" i="5"/>
  <c r="BX494" i="5"/>
  <c r="BT494" i="5"/>
  <c r="BS494" i="5"/>
  <c r="BR494" i="5"/>
  <c r="BQ494" i="5"/>
  <c r="BL494" i="5"/>
  <c r="BM494" i="5"/>
  <c r="BH494" i="5"/>
  <c r="BF494" i="5"/>
  <c r="AX494" i="5"/>
  <c r="AU494" i="5"/>
  <c r="CT494" i="5" s="1"/>
  <c r="AS494" i="5"/>
  <c r="CU494" i="5" s="1"/>
  <c r="AQ494" i="5"/>
  <c r="CS494" i="5" s="1"/>
  <c r="AO494" i="5"/>
  <c r="AM494" i="5"/>
  <c r="AK494" i="5"/>
  <c r="AI494" i="5"/>
  <c r="CQ494" i="5" s="1"/>
  <c r="AG494" i="5"/>
  <c r="CK494" i="5" s="1"/>
  <c r="AA495" i="2"/>
  <c r="Z495" i="2"/>
  <c r="X495" i="2"/>
  <c r="W495" i="2"/>
  <c r="P495" i="2"/>
  <c r="AD494" i="5"/>
  <c r="CO494" i="5" s="1"/>
  <c r="AC494" i="5"/>
  <c r="AB494" i="5"/>
  <c r="AA494" i="5"/>
  <c r="Z494" i="5"/>
  <c r="CP494" i="5" s="1"/>
  <c r="J257" i="7"/>
  <c r="B257" i="7" s="1"/>
  <c r="AL257" i="7" s="1"/>
  <c r="AK257" i="7"/>
  <c r="AH257" i="7"/>
  <c r="Y298" i="6"/>
  <c r="V298" i="6"/>
  <c r="U298" i="6"/>
  <c r="CL493" i="5"/>
  <c r="CI493" i="5"/>
  <c r="CE493" i="5"/>
  <c r="CD493" i="5"/>
  <c r="CC493" i="5"/>
  <c r="CB493" i="5"/>
  <c r="CA493" i="5"/>
  <c r="BZ493" i="5"/>
  <c r="BY493" i="5"/>
  <c r="BX493" i="5"/>
  <c r="BT493" i="5"/>
  <c r="BS493" i="5"/>
  <c r="BR493" i="5"/>
  <c r="BQ493" i="5"/>
  <c r="BL493" i="5"/>
  <c r="BM493" i="5"/>
  <c r="BH493" i="5"/>
  <c r="BF493" i="5"/>
  <c r="AX493" i="5"/>
  <c r="AU493" i="5"/>
  <c r="CT493" i="5" s="1"/>
  <c r="AS493" i="5"/>
  <c r="CU493" i="5" s="1"/>
  <c r="AI493" i="5"/>
  <c r="CM493" i="5" s="1"/>
  <c r="AG493" i="5"/>
  <c r="CK493" i="5" s="1"/>
  <c r="AA494" i="2"/>
  <c r="Z494" i="2"/>
  <c r="X494" i="2"/>
  <c r="W494" i="2"/>
  <c r="P494" i="2"/>
  <c r="AQ493" i="5"/>
  <c r="CS493" i="5" s="1"/>
  <c r="AO493" i="5"/>
  <c r="AM493" i="5"/>
  <c r="AK493" i="5"/>
  <c r="AD493" i="5"/>
  <c r="BV493" i="5" s="1"/>
  <c r="AC493" i="5"/>
  <c r="AB493" i="5"/>
  <c r="AA493" i="5"/>
  <c r="Z493" i="5"/>
  <c r="CN493" i="5" s="1"/>
  <c r="AK256" i="7"/>
  <c r="AH256" i="7"/>
  <c r="J256" i="7"/>
  <c r="B256" i="7" s="1"/>
  <c r="AL256" i="7" s="1"/>
  <c r="Y297" i="6"/>
  <c r="V297" i="6"/>
  <c r="U297" i="6"/>
  <c r="AS492" i="5"/>
  <c r="CU492" i="5" s="1"/>
  <c r="AG492" i="5"/>
  <c r="CK492" i="5" s="1"/>
  <c r="P493" i="2"/>
  <c r="AA493" i="2"/>
  <c r="Z493" i="2"/>
  <c r="X493" i="2"/>
  <c r="W493" i="2"/>
  <c r="CL492" i="5"/>
  <c r="CI492" i="5"/>
  <c r="CE492" i="5"/>
  <c r="CD492" i="5"/>
  <c r="CC492" i="5"/>
  <c r="CB492" i="5"/>
  <c r="CA492" i="5"/>
  <c r="BZ492" i="5"/>
  <c r="BY492" i="5"/>
  <c r="BX492" i="5"/>
  <c r="BT492" i="5"/>
  <c r="BS492" i="5"/>
  <c r="BR492" i="5"/>
  <c r="BQ492" i="5"/>
  <c r="BL492" i="5"/>
  <c r="BM492" i="5"/>
  <c r="BH492" i="5"/>
  <c r="BF492" i="5"/>
  <c r="AX492" i="5"/>
  <c r="AU492" i="5"/>
  <c r="CT492" i="5" s="1"/>
  <c r="AQ492" i="5"/>
  <c r="CS492" i="5" s="1"/>
  <c r="AO492" i="5"/>
  <c r="AM492" i="5"/>
  <c r="AK492" i="5"/>
  <c r="AI492" i="5"/>
  <c r="CQ492" i="5" s="1"/>
  <c r="AD492" i="5"/>
  <c r="AC492" i="5"/>
  <c r="AB492" i="5"/>
  <c r="AA492" i="5"/>
  <c r="Z492" i="5"/>
  <c r="CN492" i="5" s="1"/>
  <c r="J255" i="7"/>
  <c r="B255" i="7" s="1"/>
  <c r="AL255" i="7" s="1"/>
  <c r="AK255" i="7"/>
  <c r="AH255" i="7"/>
  <c r="Y296" i="6"/>
  <c r="V296" i="6"/>
  <c r="U296" i="6"/>
  <c r="AS491" i="5"/>
  <c r="CU491" i="5" s="1"/>
  <c r="AG491" i="5"/>
  <c r="CK491" i="5" s="1"/>
  <c r="CL491" i="5"/>
  <c r="CI491" i="5"/>
  <c r="CE491" i="5"/>
  <c r="CD491" i="5"/>
  <c r="CC491" i="5"/>
  <c r="CB491" i="5"/>
  <c r="CA491" i="5"/>
  <c r="BZ491" i="5"/>
  <c r="BY491" i="5"/>
  <c r="BX491" i="5"/>
  <c r="BT491" i="5"/>
  <c r="BS491" i="5"/>
  <c r="BR491" i="5"/>
  <c r="BQ491" i="5"/>
  <c r="BL491" i="5"/>
  <c r="BM491" i="5"/>
  <c r="BH491" i="5"/>
  <c r="BF491" i="5"/>
  <c r="AX491" i="5"/>
  <c r="AU491" i="5"/>
  <c r="CT491" i="5" s="1"/>
  <c r="AQ491" i="5"/>
  <c r="CS491" i="5" s="1"/>
  <c r="AO491" i="5"/>
  <c r="AM491" i="5"/>
  <c r="AK491" i="5"/>
  <c r="AI491" i="5"/>
  <c r="CQ491" i="5" s="1"/>
  <c r="AD491" i="5"/>
  <c r="AC491" i="5"/>
  <c r="AB491" i="5"/>
  <c r="AA491" i="5"/>
  <c r="Z491" i="5"/>
  <c r="CN491" i="5" s="1"/>
  <c r="J254" i="7"/>
  <c r="B254" i="7" s="1"/>
  <c r="AL254" i="7" s="1"/>
  <c r="AK254" i="7"/>
  <c r="AH254" i="7"/>
  <c r="Y295" i="6"/>
  <c r="V295" i="6"/>
  <c r="U295" i="6"/>
  <c r="P492" i="2"/>
  <c r="AA492" i="2"/>
  <c r="Z492" i="2"/>
  <c r="X492" i="2"/>
  <c r="W492" i="2"/>
  <c r="AA491" i="2"/>
  <c r="Z491" i="2"/>
  <c r="X491" i="2"/>
  <c r="W491" i="2"/>
  <c r="AS490" i="5"/>
  <c r="CU490" i="5" s="1"/>
  <c r="AG490" i="5"/>
  <c r="CK490" i="5" s="1"/>
  <c r="P491" i="2"/>
  <c r="CL490" i="5"/>
  <c r="CI490" i="5"/>
  <c r="CE490" i="5"/>
  <c r="CD490" i="5"/>
  <c r="CC490" i="5"/>
  <c r="CB490" i="5"/>
  <c r="CA490" i="5"/>
  <c r="BZ490" i="5"/>
  <c r="BY490" i="5"/>
  <c r="BX490" i="5"/>
  <c r="BT490" i="5"/>
  <c r="BS490" i="5"/>
  <c r="BR490" i="5"/>
  <c r="BQ490" i="5"/>
  <c r="BL490" i="5"/>
  <c r="BM490" i="5"/>
  <c r="BH490" i="5"/>
  <c r="BF490" i="5"/>
  <c r="AX490" i="5"/>
  <c r="AU490" i="5"/>
  <c r="CT490" i="5" s="1"/>
  <c r="AQ490" i="5"/>
  <c r="CS490" i="5" s="1"/>
  <c r="AO490" i="5"/>
  <c r="AM490" i="5"/>
  <c r="AK490" i="5"/>
  <c r="AI490" i="5"/>
  <c r="CM490" i="5" s="1"/>
  <c r="AD490" i="5"/>
  <c r="AC490" i="5"/>
  <c r="AB490" i="5"/>
  <c r="AA490" i="5"/>
  <c r="Z490" i="5"/>
  <c r="BE490" i="5" s="1"/>
  <c r="BJ490" i="5" s="1"/>
  <c r="BN490" i="5" s="1"/>
  <c r="J253" i="7"/>
  <c r="B253" i="7" s="1"/>
  <c r="AL253" i="7" s="1"/>
  <c r="AK253" i="7"/>
  <c r="AH253" i="7"/>
  <c r="Y294" i="6"/>
  <c r="V294" i="6"/>
  <c r="U294" i="6"/>
  <c r="AS489" i="5"/>
  <c r="CU489" i="5" s="1"/>
  <c r="AI489" i="5"/>
  <c r="CM489" i="5" s="1"/>
  <c r="AG489" i="5"/>
  <c r="CK489" i="5" s="1"/>
  <c r="AD489" i="5"/>
  <c r="CO489" i="5" s="1"/>
  <c r="AA490" i="2"/>
  <c r="Z490" i="2"/>
  <c r="X490" i="2"/>
  <c r="W490" i="2"/>
  <c r="P490" i="2"/>
  <c r="AU489" i="5"/>
  <c r="CT489" i="5" s="1"/>
  <c r="CL489" i="5"/>
  <c r="CI489" i="5"/>
  <c r="CE489" i="5"/>
  <c r="CD489" i="5"/>
  <c r="CC489" i="5"/>
  <c r="CB489" i="5"/>
  <c r="CA489" i="5"/>
  <c r="BZ489" i="5"/>
  <c r="BY489" i="5"/>
  <c r="BX489" i="5"/>
  <c r="BT489" i="5"/>
  <c r="BS489" i="5"/>
  <c r="BR489" i="5"/>
  <c r="BQ489" i="5"/>
  <c r="BL489" i="5"/>
  <c r="BM489" i="5"/>
  <c r="BH489" i="5"/>
  <c r="BF489" i="5"/>
  <c r="AX489" i="5"/>
  <c r="AQ489" i="5"/>
  <c r="CS489" i="5" s="1"/>
  <c r="AO489" i="5"/>
  <c r="AM489" i="5"/>
  <c r="AK489" i="5"/>
  <c r="AC489" i="5"/>
  <c r="AB489" i="5"/>
  <c r="AA489" i="5"/>
  <c r="Z489" i="5"/>
  <c r="CP489" i="5" s="1"/>
  <c r="J252" i="7"/>
  <c r="B252" i="7" s="1"/>
  <c r="AL252" i="7" s="1"/>
  <c r="AK252" i="7"/>
  <c r="AH252" i="7"/>
  <c r="Y293" i="6"/>
  <c r="V293" i="6"/>
  <c r="U293" i="6"/>
  <c r="AU488" i="5"/>
  <c r="CT488" i="5" s="1"/>
  <c r="AS488" i="5"/>
  <c r="CU488" i="5" s="1"/>
  <c r="AI488" i="5"/>
  <c r="CM488" i="5" s="1"/>
  <c r="AG488" i="5"/>
  <c r="CK488" i="5" s="1"/>
  <c r="P489" i="2"/>
  <c r="AA489" i="2"/>
  <c r="Z489" i="2"/>
  <c r="X489" i="2"/>
  <c r="W489" i="2"/>
  <c r="AQ488" i="5"/>
  <c r="CS488" i="5" s="1"/>
  <c r="AO488" i="5"/>
  <c r="AM488" i="5"/>
  <c r="AK488" i="5"/>
  <c r="CL488" i="5"/>
  <c r="CI488" i="5"/>
  <c r="CE488" i="5"/>
  <c r="CD488" i="5"/>
  <c r="CC488" i="5"/>
  <c r="CB488" i="5"/>
  <c r="CA488" i="5"/>
  <c r="BZ488" i="5"/>
  <c r="BY488" i="5"/>
  <c r="BX488" i="5"/>
  <c r="BT488" i="5"/>
  <c r="BS488" i="5"/>
  <c r="BR488" i="5"/>
  <c r="BQ488" i="5"/>
  <c r="BL488" i="5"/>
  <c r="BM488" i="5"/>
  <c r="BH488" i="5"/>
  <c r="BF488" i="5"/>
  <c r="AX488" i="5"/>
  <c r="AD488" i="5"/>
  <c r="CJ488" i="5" s="1"/>
  <c r="AC488" i="5"/>
  <c r="AB488" i="5"/>
  <c r="AA488" i="5"/>
  <c r="Z488" i="5"/>
  <c r="CN488" i="5" s="1"/>
  <c r="J251" i="7"/>
  <c r="B251" i="7" s="1"/>
  <c r="AL251" i="7" s="1"/>
  <c r="AK251" i="7"/>
  <c r="AH251" i="7"/>
  <c r="Y292" i="6"/>
  <c r="V292" i="6"/>
  <c r="U292" i="6"/>
  <c r="AA488" i="2"/>
  <c r="Z488" i="2"/>
  <c r="X488" i="2"/>
  <c r="W488" i="2"/>
  <c r="CL487" i="5"/>
  <c r="CI487" i="5"/>
  <c r="CE487" i="5"/>
  <c r="CD487" i="5"/>
  <c r="CC487" i="5"/>
  <c r="CB487" i="5"/>
  <c r="CA487" i="5"/>
  <c r="BZ487" i="5"/>
  <c r="BY487" i="5"/>
  <c r="BX487" i="5"/>
  <c r="BT487" i="5"/>
  <c r="BS487" i="5"/>
  <c r="BR487" i="5"/>
  <c r="BQ487" i="5"/>
  <c r="BL487" i="5"/>
  <c r="BM487" i="5"/>
  <c r="BH487" i="5"/>
  <c r="BF487" i="5"/>
  <c r="AX487" i="5"/>
  <c r="AU487" i="5"/>
  <c r="CT487" i="5" s="1"/>
  <c r="AS487" i="5"/>
  <c r="CU487" i="5" s="1"/>
  <c r="AQ487" i="5"/>
  <c r="CS487" i="5" s="1"/>
  <c r="AO487" i="5"/>
  <c r="AM487" i="5"/>
  <c r="AK487" i="5"/>
  <c r="AI487" i="5"/>
  <c r="CM487" i="5" s="1"/>
  <c r="AG487" i="5"/>
  <c r="CK487" i="5" s="1"/>
  <c r="AD487" i="5"/>
  <c r="CO487" i="5" s="1"/>
  <c r="P488" i="2"/>
  <c r="AC487" i="5"/>
  <c r="AB487" i="5"/>
  <c r="AA487" i="5"/>
  <c r="Z487" i="5"/>
  <c r="CN487" i="5" s="1"/>
  <c r="J250" i="7"/>
  <c r="B250" i="7" s="1"/>
  <c r="AL250" i="7" s="1"/>
  <c r="AK250" i="7"/>
  <c r="AH250" i="7"/>
  <c r="Y291" i="6"/>
  <c r="V291" i="6"/>
  <c r="U291" i="6"/>
  <c r="CL486" i="5"/>
  <c r="CI486" i="5"/>
  <c r="CE486" i="5"/>
  <c r="CD486" i="5"/>
  <c r="CC486" i="5"/>
  <c r="CB486" i="5"/>
  <c r="CA486" i="5"/>
  <c r="BZ486" i="5"/>
  <c r="BY486" i="5"/>
  <c r="BX486" i="5"/>
  <c r="BT486" i="5"/>
  <c r="BS486" i="5"/>
  <c r="BR486" i="5"/>
  <c r="BQ486" i="5"/>
  <c r="BL486" i="5"/>
  <c r="BM486" i="5"/>
  <c r="BH486" i="5"/>
  <c r="BF486" i="5"/>
  <c r="AX486" i="5"/>
  <c r="AU486" i="5"/>
  <c r="CT486" i="5" s="1"/>
  <c r="AS486" i="5"/>
  <c r="CU486" i="5" s="1"/>
  <c r="AQ486" i="5"/>
  <c r="CS486" i="5" s="1"/>
  <c r="AO486" i="5"/>
  <c r="AM486" i="5"/>
  <c r="AK486" i="5"/>
  <c r="AI486" i="5"/>
  <c r="CM486" i="5" s="1"/>
  <c r="AG486" i="5"/>
  <c r="CK486" i="5" s="1"/>
  <c r="AA487" i="2"/>
  <c r="Z487" i="2"/>
  <c r="X487" i="2"/>
  <c r="W487" i="2"/>
  <c r="P487" i="2"/>
  <c r="AD486" i="5"/>
  <c r="BV486" i="5" s="1"/>
  <c r="AC486" i="5"/>
  <c r="AB486" i="5"/>
  <c r="AA486" i="5"/>
  <c r="Z486" i="5"/>
  <c r="CP486" i="5" s="1"/>
  <c r="J249" i="7"/>
  <c r="B249" i="7" s="1"/>
  <c r="AL249" i="7" s="1"/>
  <c r="AK249" i="7"/>
  <c r="AH249" i="7"/>
  <c r="Y290" i="6"/>
  <c r="V290" i="6"/>
  <c r="U290" i="6"/>
  <c r="P486" i="2"/>
  <c r="AA486" i="2"/>
  <c r="Z486" i="2"/>
  <c r="X486" i="2"/>
  <c r="W486" i="2"/>
  <c r="AA485" i="2"/>
  <c r="Z485" i="2"/>
  <c r="X485" i="2"/>
  <c r="W485" i="2"/>
  <c r="P485" i="2"/>
  <c r="AI278" i="7" l="1"/>
  <c r="AI275" i="7"/>
  <c r="AI267" i="7"/>
  <c r="AI256" i="7"/>
  <c r="AI262" i="7"/>
  <c r="AI252" i="7"/>
  <c r="AI264" i="7"/>
  <c r="AI271" i="7"/>
  <c r="AI279" i="7"/>
  <c r="AI253" i="7"/>
  <c r="AI254" i="7"/>
  <c r="AI261" i="7"/>
  <c r="AI266" i="7"/>
  <c r="AI274" i="7"/>
  <c r="AI251" i="7"/>
  <c r="AI259" i="7"/>
  <c r="AI272" i="7"/>
  <c r="AI250" i="7"/>
  <c r="AI249" i="7"/>
  <c r="AI257" i="7"/>
  <c r="AI270" i="7"/>
  <c r="AI258" i="7"/>
  <c r="AI260" i="7"/>
  <c r="AI269" i="7"/>
  <c r="AI277" i="7"/>
  <c r="AI265" i="7"/>
  <c r="AI273" i="7"/>
  <c r="AI276" i="7"/>
  <c r="AI255" i="7"/>
  <c r="AI263" i="7"/>
  <c r="AI268" i="7"/>
  <c r="BK516" i="5"/>
  <c r="BK506" i="5"/>
  <c r="BK487" i="5"/>
  <c r="BK489" i="5"/>
  <c r="BK498" i="5"/>
  <c r="BK499" i="5"/>
  <c r="BK486" i="5"/>
  <c r="BK494" i="5"/>
  <c r="BK515" i="5"/>
  <c r="BK492" i="5"/>
  <c r="BK500" i="5"/>
  <c r="BK508" i="5"/>
  <c r="BK495" i="5"/>
  <c r="BK496" i="5"/>
  <c r="BK501" i="5"/>
  <c r="BK514" i="5"/>
  <c r="BK490" i="5"/>
  <c r="BK491" i="5"/>
  <c r="BK493" i="5"/>
  <c r="BK503" i="5"/>
  <c r="BK504" i="5"/>
  <c r="BK509" i="5"/>
  <c r="BK511" i="5"/>
  <c r="BK512" i="5"/>
  <c r="BK513" i="5"/>
  <c r="BK488" i="5"/>
  <c r="BK497" i="5"/>
  <c r="BK507" i="5"/>
  <c r="BK502" i="5"/>
  <c r="BK505" i="5"/>
  <c r="BK510" i="5"/>
  <c r="CM511" i="5"/>
  <c r="CM516" i="5"/>
  <c r="CN516" i="5"/>
  <c r="CP516" i="5"/>
  <c r="BV516" i="5"/>
  <c r="CO516" i="5"/>
  <c r="CJ516" i="5"/>
  <c r="CM514" i="5"/>
  <c r="CM515" i="5"/>
  <c r="CN514" i="5"/>
  <c r="CN515" i="5"/>
  <c r="BE515" i="5"/>
  <c r="BJ515" i="5" s="1"/>
  <c r="BN515" i="5" s="1"/>
  <c r="BV515" i="5"/>
  <c r="CO515" i="5"/>
  <c r="CJ515" i="5"/>
  <c r="CP514" i="5"/>
  <c r="CN513" i="5"/>
  <c r="CO514" i="5"/>
  <c r="CJ514" i="5"/>
  <c r="CO513" i="5"/>
  <c r="BE513" i="5"/>
  <c r="BJ513" i="5" s="1"/>
  <c r="BN513" i="5" s="1"/>
  <c r="CQ513" i="5"/>
  <c r="CJ513" i="5"/>
  <c r="BE512" i="5"/>
  <c r="BJ512" i="5" s="1"/>
  <c r="BN512" i="5" s="1"/>
  <c r="CP511" i="5"/>
  <c r="CM512" i="5"/>
  <c r="CN510" i="5"/>
  <c r="CN512" i="5"/>
  <c r="CO512" i="5"/>
  <c r="CJ512" i="5"/>
  <c r="CM510" i="5"/>
  <c r="CN511" i="5"/>
  <c r="BE502" i="5"/>
  <c r="BJ502" i="5" s="1"/>
  <c r="BN502" i="5" s="1"/>
  <c r="BE507" i="5"/>
  <c r="BJ507" i="5" s="1"/>
  <c r="BN507" i="5" s="1"/>
  <c r="CO511" i="5"/>
  <c r="BV511" i="5"/>
  <c r="CJ511" i="5"/>
  <c r="BE510" i="5"/>
  <c r="BJ510" i="5" s="1"/>
  <c r="BN510" i="5" s="1"/>
  <c r="BV510" i="5"/>
  <c r="CJ510" i="5"/>
  <c r="BE509" i="5"/>
  <c r="BJ509" i="5" s="1"/>
  <c r="BN509" i="5" s="1"/>
  <c r="CN509" i="5"/>
  <c r="CO509" i="5"/>
  <c r="CM507" i="5"/>
  <c r="BV509" i="5"/>
  <c r="CM509" i="5"/>
  <c r="CM508" i="5"/>
  <c r="BE508" i="5"/>
  <c r="BJ508" i="5" s="1"/>
  <c r="BN508" i="5" s="1"/>
  <c r="CN508" i="5"/>
  <c r="CJ508" i="5"/>
  <c r="CO508" i="5"/>
  <c r="CN507" i="5"/>
  <c r="CJ507" i="5"/>
  <c r="BE506" i="5"/>
  <c r="BJ506" i="5" s="1"/>
  <c r="BN506" i="5" s="1"/>
  <c r="CO507" i="5"/>
  <c r="CN505" i="5"/>
  <c r="CN506" i="5"/>
  <c r="CP505" i="5"/>
  <c r="CO506" i="5"/>
  <c r="BV506" i="5"/>
  <c r="CJ506" i="5"/>
  <c r="CQ506" i="5"/>
  <c r="CO505" i="5"/>
  <c r="CQ505" i="5"/>
  <c r="CJ505" i="5"/>
  <c r="CQ503" i="5"/>
  <c r="BV504" i="5"/>
  <c r="CQ504" i="5"/>
  <c r="CP504" i="5"/>
  <c r="BE504" i="5"/>
  <c r="BJ504" i="5" s="1"/>
  <c r="BN504" i="5" s="1"/>
  <c r="CP503" i="5"/>
  <c r="CO504" i="5"/>
  <c r="CN503" i="5"/>
  <c r="CJ502" i="5"/>
  <c r="CJ503" i="5"/>
  <c r="CM502" i="5"/>
  <c r="CP501" i="5"/>
  <c r="CN502" i="5"/>
  <c r="BV503" i="5"/>
  <c r="BV502" i="5"/>
  <c r="CJ501" i="5"/>
  <c r="BE501" i="5"/>
  <c r="BJ501" i="5" s="1"/>
  <c r="BN501" i="5" s="1"/>
  <c r="CQ500" i="5"/>
  <c r="CM501" i="5"/>
  <c r="CN499" i="5"/>
  <c r="CO501" i="5"/>
  <c r="BV501" i="5"/>
  <c r="CJ500" i="5"/>
  <c r="CO499" i="5"/>
  <c r="BE500" i="5"/>
  <c r="BJ500" i="5" s="1"/>
  <c r="BN500" i="5" s="1"/>
  <c r="CQ499" i="5"/>
  <c r="CN500" i="5"/>
  <c r="CO500" i="5"/>
  <c r="BE499" i="5"/>
  <c r="BJ499" i="5" s="1"/>
  <c r="BN499" i="5" s="1"/>
  <c r="BE498" i="5"/>
  <c r="BJ498" i="5" s="1"/>
  <c r="BN498" i="5" s="1"/>
  <c r="BV499" i="5"/>
  <c r="CM497" i="5"/>
  <c r="CM498" i="5"/>
  <c r="CO497" i="5"/>
  <c r="CN498" i="5"/>
  <c r="CP497" i="5"/>
  <c r="CO498" i="5"/>
  <c r="CM495" i="5"/>
  <c r="BV498" i="5"/>
  <c r="BV497" i="5"/>
  <c r="CJ498" i="5"/>
  <c r="BE497" i="5"/>
  <c r="BJ497" i="5" s="1"/>
  <c r="BN497" i="5" s="1"/>
  <c r="CN496" i="5"/>
  <c r="CM496" i="5"/>
  <c r="BV496" i="5"/>
  <c r="CO496" i="5"/>
  <c r="CO493" i="5"/>
  <c r="BE495" i="5"/>
  <c r="BJ495" i="5" s="1"/>
  <c r="BN495" i="5" s="1"/>
  <c r="CP496" i="5"/>
  <c r="CJ496" i="5"/>
  <c r="CJ494" i="5"/>
  <c r="CN495" i="5"/>
  <c r="CO495" i="5"/>
  <c r="CM494" i="5"/>
  <c r="BV495" i="5"/>
  <c r="CQ493" i="5"/>
  <c r="BV494" i="5"/>
  <c r="BE494" i="5"/>
  <c r="BJ494" i="5" s="1"/>
  <c r="BN494" i="5" s="1"/>
  <c r="CP493" i="5"/>
  <c r="CN494" i="5"/>
  <c r="BE493" i="5"/>
  <c r="BJ493" i="5" s="1"/>
  <c r="BN493" i="5" s="1"/>
  <c r="CJ493" i="5"/>
  <c r="BE491" i="5"/>
  <c r="BJ491" i="5" s="1"/>
  <c r="BN491" i="5" s="1"/>
  <c r="CM492" i="5"/>
  <c r="BE492" i="5"/>
  <c r="BJ492" i="5" s="1"/>
  <c r="BN492" i="5" s="1"/>
  <c r="CP492" i="5"/>
  <c r="CM491" i="5"/>
  <c r="CP491" i="5"/>
  <c r="CJ492" i="5"/>
  <c r="BV492" i="5"/>
  <c r="CO492" i="5"/>
  <c r="CN490" i="5"/>
  <c r="CQ489" i="5"/>
  <c r="CO491" i="5"/>
  <c r="BV491" i="5"/>
  <c r="CJ491" i="5"/>
  <c r="CP490" i="5"/>
  <c r="CQ490" i="5"/>
  <c r="CO490" i="5"/>
  <c r="BV490" i="5"/>
  <c r="CJ490" i="5"/>
  <c r="CJ487" i="5"/>
  <c r="BE489" i="5"/>
  <c r="BJ489" i="5" s="1"/>
  <c r="BN489" i="5" s="1"/>
  <c r="CQ486" i="5"/>
  <c r="CN489" i="5"/>
  <c r="BV489" i="5"/>
  <c r="CJ489" i="5"/>
  <c r="CP488" i="5"/>
  <c r="CQ488" i="5"/>
  <c r="BV487" i="5"/>
  <c r="BE486" i="5"/>
  <c r="BJ486" i="5" s="1"/>
  <c r="BN486" i="5" s="1"/>
  <c r="BV488" i="5"/>
  <c r="CQ487" i="5"/>
  <c r="BE488" i="5"/>
  <c r="BJ488" i="5" s="1"/>
  <c r="BN488" i="5" s="1"/>
  <c r="CO488" i="5"/>
  <c r="CP487" i="5"/>
  <c r="BE487" i="5"/>
  <c r="BJ487" i="5" s="1"/>
  <c r="BN487" i="5" s="1"/>
  <c r="CJ486" i="5"/>
  <c r="CN486" i="5"/>
  <c r="CO486" i="5"/>
  <c r="CL485" i="5"/>
  <c r="CI485" i="5"/>
  <c r="CE485" i="5"/>
  <c r="CD485" i="5"/>
  <c r="CC485" i="5"/>
  <c r="CB485" i="5"/>
  <c r="CA485" i="5"/>
  <c r="BZ485" i="5"/>
  <c r="BY485" i="5"/>
  <c r="BX485" i="5"/>
  <c r="BT485" i="5"/>
  <c r="BS485" i="5"/>
  <c r="BR485" i="5"/>
  <c r="BQ485" i="5"/>
  <c r="BL485" i="5"/>
  <c r="BM485" i="5"/>
  <c r="BH485" i="5"/>
  <c r="BF485" i="5"/>
  <c r="AX485" i="5"/>
  <c r="AU485" i="5"/>
  <c r="CT485" i="5" s="1"/>
  <c r="AS485" i="5"/>
  <c r="CU485" i="5" s="1"/>
  <c r="AQ485" i="5"/>
  <c r="CS485" i="5" s="1"/>
  <c r="AO485" i="5"/>
  <c r="AM485" i="5"/>
  <c r="AK485" i="5"/>
  <c r="AI485" i="5"/>
  <c r="CQ485" i="5" s="1"/>
  <c r="AG485" i="5"/>
  <c r="CK485" i="5" s="1"/>
  <c r="AD485" i="5"/>
  <c r="AC485" i="5"/>
  <c r="AB485" i="5"/>
  <c r="AA485" i="5"/>
  <c r="Z485" i="5"/>
  <c r="CP485" i="5" s="1"/>
  <c r="J248" i="7"/>
  <c r="B248" i="7" s="1"/>
  <c r="AL248" i="7" s="1"/>
  <c r="AK248" i="7"/>
  <c r="AH248" i="7"/>
  <c r="Y289" i="6"/>
  <c r="V289" i="6"/>
  <c r="U289" i="6"/>
  <c r="CL484" i="5"/>
  <c r="CI484" i="5"/>
  <c r="CE484" i="5"/>
  <c r="CD484" i="5"/>
  <c r="CC484" i="5"/>
  <c r="CB484" i="5"/>
  <c r="CA484" i="5"/>
  <c r="BZ484" i="5"/>
  <c r="BY484" i="5"/>
  <c r="BX484" i="5"/>
  <c r="BT484" i="5"/>
  <c r="BS484" i="5"/>
  <c r="BR484" i="5"/>
  <c r="BQ484" i="5"/>
  <c r="BL484" i="5"/>
  <c r="BM484" i="5"/>
  <c r="BH484" i="5"/>
  <c r="BF484" i="5"/>
  <c r="AX484" i="5"/>
  <c r="AU484" i="5"/>
  <c r="AS484" i="5"/>
  <c r="AQ484" i="5"/>
  <c r="AO484" i="5"/>
  <c r="AM484" i="5"/>
  <c r="AK484" i="5"/>
  <c r="AI484" i="5"/>
  <c r="CM484" i="5" s="1"/>
  <c r="AG484" i="5"/>
  <c r="CK484" i="5" s="1"/>
  <c r="AD484" i="5"/>
  <c r="CJ484" i="5" s="1"/>
  <c r="AC484" i="5"/>
  <c r="AB484" i="5"/>
  <c r="AA484" i="5"/>
  <c r="Z484" i="5"/>
  <c r="CP484" i="5" s="1"/>
  <c r="AK247" i="7"/>
  <c r="AH247" i="7"/>
  <c r="J247" i="7"/>
  <c r="B247" i="7" s="1"/>
  <c r="AL247" i="7" s="1"/>
  <c r="Y288" i="6"/>
  <c r="V288" i="6"/>
  <c r="U288" i="6"/>
  <c r="CL483" i="5"/>
  <c r="CI483" i="5"/>
  <c r="CE483" i="5"/>
  <c r="CD483" i="5"/>
  <c r="CC483" i="5"/>
  <c r="CB483" i="5"/>
  <c r="CA483" i="5"/>
  <c r="BZ483" i="5"/>
  <c r="BY483" i="5"/>
  <c r="BX483" i="5"/>
  <c r="BT483" i="5"/>
  <c r="BS483" i="5"/>
  <c r="BR483" i="5"/>
  <c r="BQ483" i="5"/>
  <c r="BL483" i="5"/>
  <c r="BM483" i="5"/>
  <c r="BH483" i="5"/>
  <c r="BF483" i="5"/>
  <c r="AX483" i="5"/>
  <c r="AU483" i="5"/>
  <c r="AS483" i="5"/>
  <c r="AQ483" i="5"/>
  <c r="AO483" i="5"/>
  <c r="AM483" i="5"/>
  <c r="AK483" i="5"/>
  <c r="AI483" i="5"/>
  <c r="CM483" i="5" s="1"/>
  <c r="AG483" i="5"/>
  <c r="CK483" i="5" s="1"/>
  <c r="AA484" i="2"/>
  <c r="Z484" i="2"/>
  <c r="X484" i="2"/>
  <c r="W484" i="2"/>
  <c r="P484" i="2"/>
  <c r="AD483" i="5"/>
  <c r="BV483" i="5" s="1"/>
  <c r="AC483" i="5"/>
  <c r="AB483" i="5"/>
  <c r="AA483" i="5"/>
  <c r="Z483" i="5"/>
  <c r="CN483" i="5" s="1"/>
  <c r="J246" i="7"/>
  <c r="B246" i="7" s="1"/>
  <c r="AL246" i="7" s="1"/>
  <c r="AK246" i="7"/>
  <c r="AH246" i="7"/>
  <c r="Y287" i="6"/>
  <c r="V287" i="6"/>
  <c r="U287" i="6"/>
  <c r="CL482" i="5"/>
  <c r="CI482" i="5"/>
  <c r="CE482" i="5"/>
  <c r="CD482" i="5"/>
  <c r="CC482" i="5"/>
  <c r="CB482" i="5"/>
  <c r="CA482" i="5"/>
  <c r="BZ482" i="5"/>
  <c r="BY482" i="5"/>
  <c r="BX482" i="5"/>
  <c r="BT482" i="5"/>
  <c r="BS482" i="5"/>
  <c r="BR482" i="5"/>
  <c r="BQ482" i="5"/>
  <c r="BL482" i="5"/>
  <c r="BM482" i="5"/>
  <c r="BH482" i="5"/>
  <c r="BF482" i="5"/>
  <c r="AX482" i="5"/>
  <c r="AU482" i="5"/>
  <c r="AS482" i="5"/>
  <c r="AQ482" i="5"/>
  <c r="AO482" i="5"/>
  <c r="AM482" i="5"/>
  <c r="AK482" i="5"/>
  <c r="AI482" i="5"/>
  <c r="CM482" i="5" s="1"/>
  <c r="AG482" i="5"/>
  <c r="CK482" i="5" s="1"/>
  <c r="AA483" i="2"/>
  <c r="Z483" i="2"/>
  <c r="X483" i="2"/>
  <c r="W483" i="2"/>
  <c r="P483" i="2"/>
  <c r="AD482" i="5"/>
  <c r="AC482" i="5"/>
  <c r="AB482" i="5"/>
  <c r="AA482" i="5"/>
  <c r="Z482" i="5"/>
  <c r="CP482" i="5" s="1"/>
  <c r="J245" i="7"/>
  <c r="B245" i="7" s="1"/>
  <c r="AL245" i="7" s="1"/>
  <c r="AK245" i="7"/>
  <c r="AH245" i="7"/>
  <c r="Y286" i="6"/>
  <c r="V286" i="6"/>
  <c r="U286" i="6"/>
  <c r="CL481" i="5"/>
  <c r="CI481" i="5"/>
  <c r="CE481" i="5"/>
  <c r="CD481" i="5"/>
  <c r="CC481" i="5"/>
  <c r="CB481" i="5"/>
  <c r="CA481" i="5"/>
  <c r="BZ481" i="5"/>
  <c r="BY481" i="5"/>
  <c r="BX481" i="5"/>
  <c r="BT481" i="5"/>
  <c r="BS481" i="5"/>
  <c r="BR481" i="5"/>
  <c r="BQ481" i="5"/>
  <c r="BL481" i="5"/>
  <c r="BM481" i="5"/>
  <c r="BH481" i="5"/>
  <c r="BF481" i="5"/>
  <c r="AX481" i="5"/>
  <c r="AU481" i="5"/>
  <c r="AS481" i="5"/>
  <c r="AQ481" i="5"/>
  <c r="AO481" i="5"/>
  <c r="AM481" i="5"/>
  <c r="AG481" i="5"/>
  <c r="CK481" i="5" s="1"/>
  <c r="AK481" i="5"/>
  <c r="AI481" i="5"/>
  <c r="CQ481" i="5" s="1"/>
  <c r="AA482" i="2"/>
  <c r="Z482" i="2"/>
  <c r="X482" i="2"/>
  <c r="W482" i="2"/>
  <c r="P482" i="2"/>
  <c r="AD481" i="5"/>
  <c r="AC481" i="5"/>
  <c r="AB481" i="5"/>
  <c r="AA481" i="5"/>
  <c r="Z481" i="5"/>
  <c r="BE481" i="5" s="1"/>
  <c r="BJ481" i="5" s="1"/>
  <c r="BN481" i="5" s="1"/>
  <c r="AK244" i="7"/>
  <c r="AH244" i="7"/>
  <c r="J244" i="7"/>
  <c r="B244" i="7" s="1"/>
  <c r="AL244" i="7" s="1"/>
  <c r="Y285" i="6"/>
  <c r="V285" i="6"/>
  <c r="U285" i="6"/>
  <c r="AU480" i="5"/>
  <c r="AS480" i="5"/>
  <c r="AQ480" i="5"/>
  <c r="AO480" i="5"/>
  <c r="AM480" i="5"/>
  <c r="AK480" i="5"/>
  <c r="AI480" i="5"/>
  <c r="CM480" i="5" s="1"/>
  <c r="AG480" i="5"/>
  <c r="CK480" i="5" s="1"/>
  <c r="P803" i="7"/>
  <c r="AA481" i="2"/>
  <c r="Z481" i="2"/>
  <c r="X481" i="2"/>
  <c r="W481" i="2"/>
  <c r="P481" i="2"/>
  <c r="CL480" i="5"/>
  <c r="CI480" i="5"/>
  <c r="CE480" i="5"/>
  <c r="CD480" i="5"/>
  <c r="CC480" i="5"/>
  <c r="CB480" i="5"/>
  <c r="CA480" i="5"/>
  <c r="BZ480" i="5"/>
  <c r="BY480" i="5"/>
  <c r="BX480" i="5"/>
  <c r="BT480" i="5"/>
  <c r="BS480" i="5"/>
  <c r="BR480" i="5"/>
  <c r="BQ480" i="5"/>
  <c r="BL480" i="5"/>
  <c r="BM480" i="5"/>
  <c r="BH480" i="5"/>
  <c r="BF480" i="5"/>
  <c r="AX480" i="5"/>
  <c r="AD480" i="5"/>
  <c r="CO480" i="5" s="1"/>
  <c r="AC480" i="5"/>
  <c r="AB480" i="5"/>
  <c r="AA480" i="5"/>
  <c r="Z480" i="5"/>
  <c r="BE480" i="5" s="1"/>
  <c r="BJ480" i="5" s="1"/>
  <c r="BN480" i="5" s="1"/>
  <c r="AK243" i="7"/>
  <c r="AH243" i="7"/>
  <c r="J243" i="7"/>
  <c r="B243" i="7" s="1"/>
  <c r="AL243" i="7" s="1"/>
  <c r="Y284" i="6"/>
  <c r="V284" i="6"/>
  <c r="U284" i="6"/>
  <c r="AQ479" i="5"/>
  <c r="AO479" i="5"/>
  <c r="AM479" i="5"/>
  <c r="AK479" i="5"/>
  <c r="AI479" i="5"/>
  <c r="CQ479" i="5" s="1"/>
  <c r="AG479" i="5"/>
  <c r="CK479" i="5" s="1"/>
  <c r="AA480" i="2"/>
  <c r="Z480" i="2"/>
  <c r="X480" i="2"/>
  <c r="W480" i="2"/>
  <c r="P480" i="2"/>
  <c r="CL479" i="5"/>
  <c r="CI479" i="5"/>
  <c r="CE479" i="5"/>
  <c r="CD479" i="5"/>
  <c r="CC479" i="5"/>
  <c r="CB479" i="5"/>
  <c r="CA479" i="5"/>
  <c r="BZ479" i="5"/>
  <c r="BY479" i="5"/>
  <c r="BX479" i="5"/>
  <c r="BT479" i="5"/>
  <c r="BS479" i="5"/>
  <c r="BR479" i="5"/>
  <c r="BQ479" i="5"/>
  <c r="BL479" i="5"/>
  <c r="BM479" i="5"/>
  <c r="BH479" i="5"/>
  <c r="BF479" i="5"/>
  <c r="AX479" i="5"/>
  <c r="AU479" i="5"/>
  <c r="AS479" i="5"/>
  <c r="AD479" i="5"/>
  <c r="CJ479" i="5" s="1"/>
  <c r="AC479" i="5"/>
  <c r="AB479" i="5"/>
  <c r="AA479" i="5"/>
  <c r="Z479" i="5"/>
  <c r="CP479" i="5" s="1"/>
  <c r="J242" i="7"/>
  <c r="B242" i="7" s="1"/>
  <c r="AL242" i="7" s="1"/>
  <c r="AK242" i="7"/>
  <c r="AH242" i="7"/>
  <c r="Y283" i="6"/>
  <c r="V283" i="6"/>
  <c r="U283" i="6"/>
  <c r="CL478" i="5"/>
  <c r="CI478" i="5"/>
  <c r="CE478" i="5"/>
  <c r="CD478" i="5"/>
  <c r="CC478" i="5"/>
  <c r="CB478" i="5"/>
  <c r="CA478" i="5"/>
  <c r="BZ478" i="5"/>
  <c r="BY478" i="5"/>
  <c r="BX478" i="5"/>
  <c r="BT478" i="5"/>
  <c r="BS478" i="5"/>
  <c r="BR478" i="5"/>
  <c r="BQ478" i="5"/>
  <c r="BL478" i="5"/>
  <c r="BM478" i="5"/>
  <c r="BH478" i="5"/>
  <c r="BF478" i="5"/>
  <c r="AX478" i="5"/>
  <c r="AU478" i="5"/>
  <c r="AS478" i="5"/>
  <c r="AQ478" i="5"/>
  <c r="AO478" i="5"/>
  <c r="AM478" i="5"/>
  <c r="AK478" i="5"/>
  <c r="AI478" i="5"/>
  <c r="CM478" i="5" s="1"/>
  <c r="AG478" i="5"/>
  <c r="CK478" i="5" s="1"/>
  <c r="P479" i="2"/>
  <c r="AA479" i="2"/>
  <c r="Z479" i="2"/>
  <c r="X479" i="2"/>
  <c r="W479" i="2"/>
  <c r="AD478" i="5"/>
  <c r="CJ478" i="5" s="1"/>
  <c r="AC478" i="5"/>
  <c r="AB478" i="5"/>
  <c r="AA478" i="5"/>
  <c r="Z478" i="5"/>
  <c r="CP478" i="5" s="1"/>
  <c r="J241" i="7"/>
  <c r="B241" i="7" s="1"/>
  <c r="AL241" i="7" s="1"/>
  <c r="AK241" i="7"/>
  <c r="AH241" i="7"/>
  <c r="Y282" i="6"/>
  <c r="V282" i="6"/>
  <c r="U282" i="6"/>
  <c r="P478" i="2"/>
  <c r="AU477" i="5"/>
  <c r="AS477" i="5"/>
  <c r="AQ477" i="5"/>
  <c r="AO477" i="5"/>
  <c r="AM477" i="5"/>
  <c r="AK477" i="5"/>
  <c r="AI477" i="5"/>
  <c r="CM477" i="5" s="1"/>
  <c r="AG477" i="5"/>
  <c r="CK477" i="5" s="1"/>
  <c r="AA478" i="2"/>
  <c r="Z478" i="2"/>
  <c r="X478" i="2"/>
  <c r="W478" i="2"/>
  <c r="AD477" i="5"/>
  <c r="AC477" i="5"/>
  <c r="AB477" i="5"/>
  <c r="AA477" i="5"/>
  <c r="Z477" i="5"/>
  <c r="BE477" i="5" s="1"/>
  <c r="BJ477" i="5" s="1"/>
  <c r="BN477" i="5" s="1"/>
  <c r="CL477" i="5"/>
  <c r="CI477" i="5"/>
  <c r="CE477" i="5"/>
  <c r="CD477" i="5"/>
  <c r="CC477" i="5"/>
  <c r="CB477" i="5"/>
  <c r="CA477" i="5"/>
  <c r="BZ477" i="5"/>
  <c r="BY477" i="5"/>
  <c r="BX477" i="5"/>
  <c r="BT477" i="5"/>
  <c r="BS477" i="5"/>
  <c r="BR477" i="5"/>
  <c r="BQ477" i="5"/>
  <c r="BL477" i="5"/>
  <c r="BM477" i="5"/>
  <c r="BH477" i="5"/>
  <c r="BF477" i="5"/>
  <c r="AX477" i="5"/>
  <c r="J240" i="7"/>
  <c r="B240" i="7" s="1"/>
  <c r="AL240" i="7" s="1"/>
  <c r="AK240" i="7"/>
  <c r="AH240" i="7"/>
  <c r="Y281" i="6"/>
  <c r="V281" i="6"/>
  <c r="U281" i="6"/>
  <c r="AU476" i="5"/>
  <c r="AS476" i="5"/>
  <c r="AQ476" i="5"/>
  <c r="AO476" i="5"/>
  <c r="AM476" i="5"/>
  <c r="AK476" i="5"/>
  <c r="AI476" i="5"/>
  <c r="CQ476" i="5" s="1"/>
  <c r="AG476" i="5"/>
  <c r="CK476" i="5" s="1"/>
  <c r="AA477" i="2"/>
  <c r="Z477" i="2"/>
  <c r="X477" i="2"/>
  <c r="W477" i="2"/>
  <c r="P477" i="2"/>
  <c r="CL476" i="5"/>
  <c r="CI476" i="5"/>
  <c r="CE476" i="5"/>
  <c r="CD476" i="5"/>
  <c r="CC476" i="5"/>
  <c r="CB476" i="5"/>
  <c r="CA476" i="5"/>
  <c r="BZ476" i="5"/>
  <c r="BY476" i="5"/>
  <c r="BX476" i="5"/>
  <c r="BT476" i="5"/>
  <c r="BS476" i="5"/>
  <c r="BR476" i="5"/>
  <c r="BQ476" i="5"/>
  <c r="BL476" i="5"/>
  <c r="BM476" i="5"/>
  <c r="BH476" i="5"/>
  <c r="BF476" i="5"/>
  <c r="AX476" i="5"/>
  <c r="AD476" i="5"/>
  <c r="AC476" i="5"/>
  <c r="AB476" i="5"/>
  <c r="AA476" i="5"/>
  <c r="Z476" i="5"/>
  <c r="CN476" i="5" s="1"/>
  <c r="J239" i="7"/>
  <c r="B239" i="7" s="1"/>
  <c r="AL239" i="7" s="1"/>
  <c r="AK239" i="7"/>
  <c r="AH239" i="7"/>
  <c r="Y280" i="6"/>
  <c r="V280" i="6"/>
  <c r="U280" i="6"/>
  <c r="AU475" i="5"/>
  <c r="AS475" i="5"/>
  <c r="AQ475" i="5"/>
  <c r="AO475" i="5"/>
  <c r="AM475" i="5"/>
  <c r="AK475" i="5"/>
  <c r="AI475" i="5"/>
  <c r="CQ475" i="5" s="1"/>
  <c r="AG475" i="5"/>
  <c r="CK475" i="5" s="1"/>
  <c r="CL475" i="5"/>
  <c r="CI475" i="5"/>
  <c r="CE475" i="5"/>
  <c r="CD475" i="5"/>
  <c r="CC475" i="5"/>
  <c r="CB475" i="5"/>
  <c r="CA475" i="5"/>
  <c r="BZ475" i="5"/>
  <c r="BY475" i="5"/>
  <c r="BX475" i="5"/>
  <c r="BT475" i="5"/>
  <c r="BS475" i="5"/>
  <c r="BR475" i="5"/>
  <c r="BQ475" i="5"/>
  <c r="BL475" i="5"/>
  <c r="BM475" i="5"/>
  <c r="BH475" i="5"/>
  <c r="BF475" i="5"/>
  <c r="AX475" i="5"/>
  <c r="AD475" i="5"/>
  <c r="CJ475" i="5" s="1"/>
  <c r="AC475" i="5"/>
  <c r="AB475" i="5"/>
  <c r="AA475" i="5"/>
  <c r="Z475" i="5"/>
  <c r="CP475" i="5" s="1"/>
  <c r="J238" i="7"/>
  <c r="B238" i="7" s="1"/>
  <c r="AL238" i="7" s="1"/>
  <c r="J237" i="7"/>
  <c r="B237" i="7" s="1"/>
  <c r="AL237" i="7" s="1"/>
  <c r="AK238" i="7"/>
  <c r="AH238" i="7"/>
  <c r="AA476" i="2"/>
  <c r="Z476" i="2"/>
  <c r="X476" i="2"/>
  <c r="W476" i="2"/>
  <c r="P476" i="2"/>
  <c r="AA475" i="2"/>
  <c r="Z475" i="2"/>
  <c r="X475" i="2"/>
  <c r="W475" i="2"/>
  <c r="P475" i="2"/>
  <c r="AA474" i="2"/>
  <c r="Z474" i="2"/>
  <c r="X474" i="2"/>
  <c r="W474" i="2"/>
  <c r="P474" i="2"/>
  <c r="CL474" i="5"/>
  <c r="CI474" i="5"/>
  <c r="CE474" i="5"/>
  <c r="CD474" i="5"/>
  <c r="CC474" i="5"/>
  <c r="CB474" i="5"/>
  <c r="CA474" i="5"/>
  <c r="BZ474" i="5"/>
  <c r="BY474" i="5"/>
  <c r="BX474" i="5"/>
  <c r="BT474" i="5"/>
  <c r="BS474" i="5"/>
  <c r="BR474" i="5"/>
  <c r="BQ474" i="5"/>
  <c r="BL474" i="5"/>
  <c r="BM474" i="5"/>
  <c r="BH474" i="5"/>
  <c r="BF474" i="5"/>
  <c r="AX474" i="5"/>
  <c r="AU474" i="5"/>
  <c r="AS474" i="5"/>
  <c r="AQ474" i="5"/>
  <c r="AO474" i="5"/>
  <c r="AM474" i="5"/>
  <c r="AK474" i="5"/>
  <c r="AI474" i="5"/>
  <c r="CQ474" i="5" s="1"/>
  <c r="AG474" i="5"/>
  <c r="CK474" i="5" s="1"/>
  <c r="AD474" i="5"/>
  <c r="CO474" i="5" s="1"/>
  <c r="AC474" i="5"/>
  <c r="AB474" i="5"/>
  <c r="AA474" i="5"/>
  <c r="Z474" i="5"/>
  <c r="CP474" i="5" s="1"/>
  <c r="CL473" i="5"/>
  <c r="CI473" i="5"/>
  <c r="CE473" i="5"/>
  <c r="CD473" i="5"/>
  <c r="CC473" i="5"/>
  <c r="CB473" i="5"/>
  <c r="CA473" i="5"/>
  <c r="BZ473" i="5"/>
  <c r="BY473" i="5"/>
  <c r="BX473" i="5"/>
  <c r="BT473" i="5"/>
  <c r="BS473" i="5"/>
  <c r="BR473" i="5"/>
  <c r="BQ473" i="5"/>
  <c r="BL473" i="5"/>
  <c r="BM473" i="5"/>
  <c r="BH473" i="5"/>
  <c r="BF473" i="5"/>
  <c r="AX473" i="5"/>
  <c r="AU473" i="5"/>
  <c r="AS473" i="5"/>
  <c r="AQ473" i="5"/>
  <c r="AO473" i="5"/>
  <c r="AM473" i="5"/>
  <c r="AK473" i="5"/>
  <c r="AI473" i="5"/>
  <c r="CQ473" i="5" s="1"/>
  <c r="AG473" i="5"/>
  <c r="CK473" i="5" s="1"/>
  <c r="AD473" i="5"/>
  <c r="CJ473" i="5" s="1"/>
  <c r="AC473" i="5"/>
  <c r="AB473" i="5"/>
  <c r="AA473" i="5"/>
  <c r="Z473" i="5"/>
  <c r="CP473" i="5" s="1"/>
  <c r="AK237" i="7"/>
  <c r="AH237" i="7"/>
  <c r="AK236" i="7"/>
  <c r="AH236" i="7"/>
  <c r="J236" i="7"/>
  <c r="B236" i="7" s="1"/>
  <c r="AL236" i="7" s="1"/>
  <c r="Y279" i="6"/>
  <c r="V279" i="6"/>
  <c r="U279" i="6"/>
  <c r="Y278" i="6"/>
  <c r="V278" i="6"/>
  <c r="U278" i="6"/>
  <c r="Y277" i="6"/>
  <c r="V277" i="6"/>
  <c r="U277" i="6"/>
  <c r="AU472" i="5"/>
  <c r="AS472" i="5"/>
  <c r="AQ472" i="5"/>
  <c r="AO472" i="5"/>
  <c r="AM472" i="5"/>
  <c r="AK472" i="5"/>
  <c r="AI472" i="5"/>
  <c r="CQ472" i="5" s="1"/>
  <c r="AG472" i="5"/>
  <c r="CK472" i="5" s="1"/>
  <c r="P473" i="2"/>
  <c r="AA473" i="2"/>
  <c r="Z473" i="2"/>
  <c r="X473" i="2"/>
  <c r="W473" i="2"/>
  <c r="AK235" i="7"/>
  <c r="AH235" i="7"/>
  <c r="J235" i="7"/>
  <c r="B235" i="7" s="1"/>
  <c r="AL235" i="7" s="1"/>
  <c r="Y276" i="6"/>
  <c r="V276" i="6"/>
  <c r="U276" i="6"/>
  <c r="CL472" i="5"/>
  <c r="CI472" i="5"/>
  <c r="CE472" i="5"/>
  <c r="CD472" i="5"/>
  <c r="CC472" i="5"/>
  <c r="CB472" i="5"/>
  <c r="CA472" i="5"/>
  <c r="BZ472" i="5"/>
  <c r="BY472" i="5"/>
  <c r="BX472" i="5"/>
  <c r="BT472" i="5"/>
  <c r="BS472" i="5"/>
  <c r="BR472" i="5"/>
  <c r="BQ472" i="5"/>
  <c r="BL472" i="5"/>
  <c r="BM472" i="5"/>
  <c r="BH472" i="5"/>
  <c r="BF472" i="5"/>
  <c r="AX472" i="5"/>
  <c r="AD472" i="5"/>
  <c r="AC472" i="5"/>
  <c r="AB472" i="5"/>
  <c r="AA472" i="5"/>
  <c r="Z472" i="5"/>
  <c r="CN472" i="5" s="1"/>
  <c r="AU471" i="5"/>
  <c r="AS471" i="5"/>
  <c r="AQ471" i="5"/>
  <c r="AO471" i="5"/>
  <c r="AM471" i="5"/>
  <c r="AK471" i="5"/>
  <c r="AG471" i="5"/>
  <c r="CK471" i="5" s="1"/>
  <c r="AI471" i="5"/>
  <c r="CQ471" i="5" s="1"/>
  <c r="AA472" i="2"/>
  <c r="Z472" i="2"/>
  <c r="X472" i="2"/>
  <c r="W472" i="2"/>
  <c r="P472" i="2"/>
  <c r="CL471" i="5"/>
  <c r="CI471" i="5"/>
  <c r="CE471" i="5"/>
  <c r="CD471" i="5"/>
  <c r="CC471" i="5"/>
  <c r="CB471" i="5"/>
  <c r="CA471" i="5"/>
  <c r="BZ471" i="5"/>
  <c r="BY471" i="5"/>
  <c r="BX471" i="5"/>
  <c r="BT471" i="5"/>
  <c r="BS471" i="5"/>
  <c r="BR471" i="5"/>
  <c r="BQ471" i="5"/>
  <c r="BL471" i="5"/>
  <c r="BM471" i="5"/>
  <c r="BH471" i="5"/>
  <c r="BF471" i="5"/>
  <c r="AX471" i="5"/>
  <c r="AD471" i="5"/>
  <c r="AC471" i="5"/>
  <c r="AB471" i="5"/>
  <c r="AA471" i="5"/>
  <c r="Z471" i="5"/>
  <c r="BE471" i="5" s="1"/>
  <c r="BJ471" i="5" s="1"/>
  <c r="BN471" i="5" s="1"/>
  <c r="J234" i="7"/>
  <c r="B234" i="7" s="1"/>
  <c r="AL234" i="7" s="1"/>
  <c r="AK234" i="7"/>
  <c r="AH234" i="7"/>
  <c r="Y275" i="6"/>
  <c r="V275" i="6"/>
  <c r="U275" i="6"/>
  <c r="AU470" i="5"/>
  <c r="AS470" i="5"/>
  <c r="AQ470" i="5"/>
  <c r="AO470" i="5"/>
  <c r="AM470" i="5"/>
  <c r="AK470" i="5"/>
  <c r="AI470" i="5"/>
  <c r="CM470" i="5" s="1"/>
  <c r="AG470" i="5"/>
  <c r="CK470" i="5" s="1"/>
  <c r="AA471" i="2"/>
  <c r="Z471" i="2"/>
  <c r="X471" i="2"/>
  <c r="W471" i="2"/>
  <c r="P471" i="2"/>
  <c r="AD470" i="5"/>
  <c r="CO470" i="5" s="1"/>
  <c r="AC470" i="5"/>
  <c r="AB470" i="5"/>
  <c r="AA470" i="5"/>
  <c r="Z470" i="5"/>
  <c r="CP470" i="5" s="1"/>
  <c r="CL470" i="5"/>
  <c r="CI470" i="5"/>
  <c r="CE470" i="5"/>
  <c r="CD470" i="5"/>
  <c r="CC470" i="5"/>
  <c r="CB470" i="5"/>
  <c r="CA470" i="5"/>
  <c r="BZ470" i="5"/>
  <c r="BY470" i="5"/>
  <c r="BX470" i="5"/>
  <c r="BT470" i="5"/>
  <c r="BS470" i="5"/>
  <c r="BR470" i="5"/>
  <c r="BQ470" i="5"/>
  <c r="BL470" i="5"/>
  <c r="BM470" i="5"/>
  <c r="BH470" i="5"/>
  <c r="BF470" i="5"/>
  <c r="AX470" i="5"/>
  <c r="J233" i="7"/>
  <c r="B233" i="7" s="1"/>
  <c r="AL233" i="7" s="1"/>
  <c r="AK233" i="7"/>
  <c r="AH233" i="7"/>
  <c r="Y274" i="6"/>
  <c r="V274" i="6"/>
  <c r="U274" i="6"/>
  <c r="AU469" i="5"/>
  <c r="AS469" i="5"/>
  <c r="AK469" i="5"/>
  <c r="AI469" i="5"/>
  <c r="CQ469" i="5" s="1"/>
  <c r="AG469" i="5"/>
  <c r="CK469" i="5" s="1"/>
  <c r="Y273" i="6"/>
  <c r="V273" i="6"/>
  <c r="U273" i="6"/>
  <c r="AK232" i="7"/>
  <c r="AH232" i="7"/>
  <c r="J232" i="7"/>
  <c r="B232" i="7" s="1"/>
  <c r="AL232" i="7" s="1"/>
  <c r="CL469" i="5"/>
  <c r="CI469" i="5"/>
  <c r="CE469" i="5"/>
  <c r="CD469" i="5"/>
  <c r="CC469" i="5"/>
  <c r="CB469" i="5"/>
  <c r="CA469" i="5"/>
  <c r="BZ469" i="5"/>
  <c r="BY469" i="5"/>
  <c r="BX469" i="5"/>
  <c r="BT469" i="5"/>
  <c r="BS469" i="5"/>
  <c r="BR469" i="5"/>
  <c r="BQ469" i="5"/>
  <c r="BL469" i="5"/>
  <c r="BM469" i="5"/>
  <c r="BH469" i="5"/>
  <c r="BF469" i="5"/>
  <c r="AX469" i="5"/>
  <c r="AQ469" i="5"/>
  <c r="AO469" i="5"/>
  <c r="AM469" i="5"/>
  <c r="AD469" i="5"/>
  <c r="AC469" i="5"/>
  <c r="AB469" i="5"/>
  <c r="AA469" i="5"/>
  <c r="Z469" i="5"/>
  <c r="CP469" i="5" s="1"/>
  <c r="AA470" i="2"/>
  <c r="Z470" i="2"/>
  <c r="X470" i="2"/>
  <c r="W470" i="2"/>
  <c r="P470" i="2"/>
  <c r="CL468" i="5"/>
  <c r="CI468" i="5"/>
  <c r="CE468" i="5"/>
  <c r="CD468" i="5"/>
  <c r="CC468" i="5"/>
  <c r="CB468" i="5"/>
  <c r="CA468" i="5"/>
  <c r="BZ468" i="5"/>
  <c r="BY468" i="5"/>
  <c r="BX468" i="5"/>
  <c r="BT468" i="5"/>
  <c r="BS468" i="5"/>
  <c r="BR468" i="5"/>
  <c r="BQ468" i="5"/>
  <c r="BL468" i="5"/>
  <c r="BM468" i="5"/>
  <c r="BH468" i="5"/>
  <c r="BF468" i="5"/>
  <c r="AX468" i="5"/>
  <c r="AU468" i="5"/>
  <c r="AS468" i="5"/>
  <c r="AQ468" i="5"/>
  <c r="AO468" i="5"/>
  <c r="AM468" i="5"/>
  <c r="AK468" i="5"/>
  <c r="AI468" i="5"/>
  <c r="CQ468" i="5" s="1"/>
  <c r="AG468" i="5"/>
  <c r="CK468" i="5" s="1"/>
  <c r="AD468" i="5"/>
  <c r="CO468" i="5" s="1"/>
  <c r="AC468" i="5"/>
  <c r="AB468" i="5"/>
  <c r="AA468" i="5"/>
  <c r="Z468" i="5"/>
  <c r="CP468" i="5" s="1"/>
  <c r="J231" i="7"/>
  <c r="B231" i="7" s="1"/>
  <c r="AL231" i="7" s="1"/>
  <c r="AK231" i="7"/>
  <c r="AH231" i="7"/>
  <c r="Y272" i="6"/>
  <c r="V272" i="6"/>
  <c r="U272" i="6"/>
  <c r="AA469" i="2"/>
  <c r="Z469" i="2"/>
  <c r="X469" i="2"/>
  <c r="W469" i="2"/>
  <c r="P469" i="2"/>
  <c r="AA468" i="2"/>
  <c r="Z468" i="2"/>
  <c r="X468" i="2"/>
  <c r="W468" i="2"/>
  <c r="P468" i="2"/>
  <c r="CL467" i="5"/>
  <c r="CI467" i="5"/>
  <c r="CE467" i="5"/>
  <c r="CD467" i="5"/>
  <c r="CC467" i="5"/>
  <c r="CB467" i="5"/>
  <c r="CA467" i="5"/>
  <c r="BZ467" i="5"/>
  <c r="BY467" i="5"/>
  <c r="BX467" i="5"/>
  <c r="BT467" i="5"/>
  <c r="BS467" i="5"/>
  <c r="BR467" i="5"/>
  <c r="BQ467" i="5"/>
  <c r="BL467" i="5"/>
  <c r="BM467" i="5"/>
  <c r="BH467" i="5"/>
  <c r="BF467" i="5"/>
  <c r="AX467" i="5"/>
  <c r="AU467" i="5"/>
  <c r="AS467" i="5"/>
  <c r="AQ467" i="5"/>
  <c r="AO467" i="5"/>
  <c r="AM467" i="5"/>
  <c r="AK467" i="5"/>
  <c r="AI467" i="5"/>
  <c r="CQ467" i="5" s="1"/>
  <c r="AG467" i="5"/>
  <c r="CK467" i="5" s="1"/>
  <c r="AD467" i="5"/>
  <c r="CO467" i="5" s="1"/>
  <c r="AC467" i="5"/>
  <c r="AB467" i="5"/>
  <c r="AA467" i="5"/>
  <c r="Z467" i="5"/>
  <c r="CP467" i="5" s="1"/>
  <c r="AK230" i="7"/>
  <c r="AH230" i="7"/>
  <c r="J230" i="7"/>
  <c r="B230" i="7" s="1"/>
  <c r="AL230" i="7" s="1"/>
  <c r="Y271" i="6"/>
  <c r="V271" i="6"/>
  <c r="U271" i="6"/>
  <c r="CL466" i="5"/>
  <c r="CI466" i="5"/>
  <c r="CE466" i="5"/>
  <c r="CD466" i="5"/>
  <c r="CC466" i="5"/>
  <c r="CB466" i="5"/>
  <c r="CA466" i="5"/>
  <c r="BZ466" i="5"/>
  <c r="BY466" i="5"/>
  <c r="BX466" i="5"/>
  <c r="BT466" i="5"/>
  <c r="BS466" i="5"/>
  <c r="BR466" i="5"/>
  <c r="BQ466" i="5"/>
  <c r="BL466" i="5"/>
  <c r="BM466" i="5"/>
  <c r="BH466" i="5"/>
  <c r="BF466" i="5"/>
  <c r="AU466" i="5"/>
  <c r="AS466" i="5"/>
  <c r="AQ466" i="5"/>
  <c r="AO466" i="5"/>
  <c r="AM466" i="5"/>
  <c r="AK466" i="5"/>
  <c r="AI466" i="5"/>
  <c r="CQ466" i="5" s="1"/>
  <c r="AG466" i="5"/>
  <c r="CK466" i="5" s="1"/>
  <c r="AA467" i="2"/>
  <c r="Z467" i="2"/>
  <c r="X467" i="2"/>
  <c r="W467" i="2"/>
  <c r="P467" i="2"/>
  <c r="AD466" i="5"/>
  <c r="BV466" i="5" s="1"/>
  <c r="AC466" i="5"/>
  <c r="AB466" i="5"/>
  <c r="AA466" i="5"/>
  <c r="Z466" i="5"/>
  <c r="CP466" i="5" s="1"/>
  <c r="AX466" i="5"/>
  <c r="J229" i="7"/>
  <c r="B229" i="7" s="1"/>
  <c r="AL229" i="7" s="1"/>
  <c r="AK229" i="7"/>
  <c r="AH229" i="7"/>
  <c r="Y270" i="6"/>
  <c r="V270" i="6"/>
  <c r="U270" i="6"/>
  <c r="AU465" i="5"/>
  <c r="AS465" i="5"/>
  <c r="AQ465" i="5"/>
  <c r="AO465" i="5"/>
  <c r="AM465" i="5"/>
  <c r="AK465" i="5"/>
  <c r="AI465" i="5"/>
  <c r="CQ465" i="5" s="1"/>
  <c r="AG465" i="5"/>
  <c r="CK465" i="5" s="1"/>
  <c r="AK228" i="7"/>
  <c r="AH228" i="7"/>
  <c r="J228" i="7"/>
  <c r="B228" i="7" s="1"/>
  <c r="AL228" i="7" s="1"/>
  <c r="Y269" i="6"/>
  <c r="V269" i="6"/>
  <c r="U269" i="6"/>
  <c r="CL465" i="5"/>
  <c r="CI465" i="5"/>
  <c r="CE465" i="5"/>
  <c r="CD465" i="5"/>
  <c r="CC465" i="5"/>
  <c r="CB465" i="5"/>
  <c r="CA465" i="5"/>
  <c r="BZ465" i="5"/>
  <c r="BY465" i="5"/>
  <c r="BX465" i="5"/>
  <c r="BT465" i="5"/>
  <c r="BS465" i="5"/>
  <c r="BR465" i="5"/>
  <c r="BQ465" i="5"/>
  <c r="BL465" i="5"/>
  <c r="BM465" i="5"/>
  <c r="BH465" i="5"/>
  <c r="BF465" i="5"/>
  <c r="AX465" i="5"/>
  <c r="AD465" i="5"/>
  <c r="AC465" i="5"/>
  <c r="AB465" i="5"/>
  <c r="AA465" i="5"/>
  <c r="Z465" i="5"/>
  <c r="BE465" i="5" s="1"/>
  <c r="BJ465" i="5" s="1"/>
  <c r="BN465" i="5" s="1"/>
  <c r="AA466" i="2"/>
  <c r="Z466" i="2"/>
  <c r="X466" i="2"/>
  <c r="W466" i="2"/>
  <c r="P466" i="2"/>
  <c r="AA465" i="2"/>
  <c r="Z465" i="2"/>
  <c r="X465" i="2"/>
  <c r="W465" i="2"/>
  <c r="P465" i="2"/>
  <c r="AK227" i="7"/>
  <c r="AH227" i="7"/>
  <c r="J227" i="7"/>
  <c r="B227" i="7" s="1"/>
  <c r="AL227" i="7" s="1"/>
  <c r="Y268" i="6"/>
  <c r="V268" i="6"/>
  <c r="U268" i="6"/>
  <c r="AI234" i="7" l="1"/>
  <c r="AI242" i="7"/>
  <c r="AI238" i="7"/>
  <c r="AI232" i="7"/>
  <c r="AI244" i="7"/>
  <c r="AI231" i="7"/>
  <c r="AI247" i="7"/>
  <c r="AI248" i="7"/>
  <c r="AI239" i="7"/>
  <c r="AI227" i="7"/>
  <c r="AI229" i="7"/>
  <c r="AI235" i="7"/>
  <c r="AI243" i="7"/>
  <c r="AI228" i="7"/>
  <c r="AI245" i="7"/>
  <c r="AI233" i="7"/>
  <c r="AI241" i="7"/>
  <c r="AI246" i="7"/>
  <c r="AI237" i="7"/>
  <c r="AI230" i="7"/>
  <c r="AI236" i="7"/>
  <c r="AI240" i="7"/>
  <c r="BK465" i="5"/>
  <c r="BK472" i="5"/>
  <c r="BK477" i="5"/>
  <c r="BK476" i="5"/>
  <c r="BK482" i="5"/>
  <c r="BK478" i="5"/>
  <c r="BK479" i="5"/>
  <c r="BK483" i="5"/>
  <c r="BK480" i="5"/>
  <c r="BK467" i="5"/>
  <c r="BK468" i="5"/>
  <c r="BK469" i="5"/>
  <c r="BK481" i="5"/>
  <c r="BK466" i="5"/>
  <c r="BK473" i="5"/>
  <c r="BK474" i="5"/>
  <c r="BK485" i="5"/>
  <c r="BK470" i="5"/>
  <c r="BK471" i="5"/>
  <c r="BK484" i="5"/>
  <c r="BK475" i="5"/>
  <c r="CQ480" i="5"/>
  <c r="CN485" i="5"/>
  <c r="BE485" i="5"/>
  <c r="BJ485" i="5" s="1"/>
  <c r="BN485" i="5" s="1"/>
  <c r="CM485" i="5"/>
  <c r="CQ484" i="5"/>
  <c r="CO485" i="5"/>
  <c r="BV485" i="5"/>
  <c r="CJ485" i="5"/>
  <c r="BE484" i="5"/>
  <c r="BJ484" i="5" s="1"/>
  <c r="BN484" i="5" s="1"/>
  <c r="CN484" i="5"/>
  <c r="CP483" i="5"/>
  <c r="BV484" i="5"/>
  <c r="CO484" i="5"/>
  <c r="BE482" i="5"/>
  <c r="BJ482" i="5" s="1"/>
  <c r="BN482" i="5" s="1"/>
  <c r="CQ483" i="5"/>
  <c r="CJ483" i="5"/>
  <c r="BE483" i="5"/>
  <c r="BJ483" i="5" s="1"/>
  <c r="BN483" i="5" s="1"/>
  <c r="CQ482" i="5"/>
  <c r="CN481" i="5"/>
  <c r="CO483" i="5"/>
  <c r="CM479" i="5"/>
  <c r="CM481" i="5"/>
  <c r="CJ482" i="5"/>
  <c r="CP481" i="5"/>
  <c r="CN480" i="5"/>
  <c r="CP480" i="5"/>
  <c r="CN482" i="5"/>
  <c r="CO482" i="5"/>
  <c r="BV482" i="5"/>
  <c r="CJ481" i="5"/>
  <c r="BV481" i="5"/>
  <c r="CO481" i="5"/>
  <c r="CN479" i="5"/>
  <c r="CO479" i="5"/>
  <c r="BE479" i="5"/>
  <c r="BJ479" i="5" s="1"/>
  <c r="BN479" i="5" s="1"/>
  <c r="CQ478" i="5"/>
  <c r="BV479" i="5"/>
  <c r="BV480" i="5"/>
  <c r="CJ480" i="5"/>
  <c r="BV478" i="5"/>
  <c r="CO478" i="5"/>
  <c r="BV475" i="5"/>
  <c r="BE476" i="5"/>
  <c r="BJ476" i="5" s="1"/>
  <c r="BN476" i="5" s="1"/>
  <c r="BE478" i="5"/>
  <c r="BJ478" i="5" s="1"/>
  <c r="BN478" i="5" s="1"/>
  <c r="CQ477" i="5"/>
  <c r="CN478" i="5"/>
  <c r="CP476" i="5"/>
  <c r="CP477" i="5"/>
  <c r="CN477" i="5"/>
  <c r="BV477" i="5"/>
  <c r="CO477" i="5"/>
  <c r="CJ477" i="5"/>
  <c r="CM475" i="5"/>
  <c r="CO475" i="5"/>
  <c r="CM476" i="5"/>
  <c r="CO476" i="5"/>
  <c r="BV476" i="5"/>
  <c r="CJ476" i="5"/>
  <c r="BE475" i="5"/>
  <c r="BJ475" i="5" s="1"/>
  <c r="BN475" i="5" s="1"/>
  <c r="CN475" i="5"/>
  <c r="CJ474" i="5"/>
  <c r="CM473" i="5"/>
  <c r="CN473" i="5"/>
  <c r="CM474" i="5"/>
  <c r="BV473" i="5"/>
  <c r="CO473" i="5"/>
  <c r="CN474" i="5"/>
  <c r="BE473" i="5"/>
  <c r="BJ473" i="5" s="1"/>
  <c r="BN473" i="5" s="1"/>
  <c r="BV474" i="5"/>
  <c r="BE474" i="5"/>
  <c r="BJ474" i="5" s="1"/>
  <c r="BN474" i="5" s="1"/>
  <c r="CM472" i="5"/>
  <c r="CP472" i="5"/>
  <c r="BE472" i="5"/>
  <c r="BJ472" i="5" s="1"/>
  <c r="BN472" i="5" s="1"/>
  <c r="BV470" i="5"/>
  <c r="CN471" i="5"/>
  <c r="CP471" i="5"/>
  <c r="CO472" i="5"/>
  <c r="BV472" i="5"/>
  <c r="CJ472" i="5"/>
  <c r="BV471" i="5"/>
  <c r="CJ471" i="5"/>
  <c r="CO471" i="5"/>
  <c r="CM471" i="5"/>
  <c r="CQ470" i="5"/>
  <c r="BE470" i="5"/>
  <c r="BJ470" i="5" s="1"/>
  <c r="BN470" i="5" s="1"/>
  <c r="CJ470" i="5"/>
  <c r="CN470" i="5"/>
  <c r="BE466" i="5"/>
  <c r="BJ466" i="5" s="1"/>
  <c r="BN466" i="5" s="1"/>
  <c r="CJ468" i="5"/>
  <c r="CN469" i="5"/>
  <c r="CO469" i="5"/>
  <c r="BE469" i="5"/>
  <c r="BJ469" i="5" s="1"/>
  <c r="BN469" i="5" s="1"/>
  <c r="CM469" i="5"/>
  <c r="BV469" i="5"/>
  <c r="CJ469" i="5"/>
  <c r="CN466" i="5"/>
  <c r="CM468" i="5"/>
  <c r="CN468" i="5"/>
  <c r="BV468" i="5"/>
  <c r="BE468" i="5"/>
  <c r="BJ468" i="5" s="1"/>
  <c r="BN468" i="5" s="1"/>
  <c r="CO466" i="5"/>
  <c r="CJ467" i="5"/>
  <c r="CM466" i="5"/>
  <c r="CM467" i="5"/>
  <c r="CN467" i="5"/>
  <c r="BV467" i="5"/>
  <c r="BE467" i="5"/>
  <c r="BJ467" i="5" s="1"/>
  <c r="BN467" i="5" s="1"/>
  <c r="CJ466" i="5"/>
  <c r="CM465" i="5"/>
  <c r="CN465" i="5"/>
  <c r="CP465" i="5"/>
  <c r="BV465" i="5"/>
  <c r="CO465" i="5"/>
  <c r="CJ465" i="5"/>
  <c r="CL464" i="5"/>
  <c r="CI464" i="5"/>
  <c r="CE464" i="5"/>
  <c r="CD464" i="5"/>
  <c r="CC464" i="5"/>
  <c r="CB464" i="5"/>
  <c r="CA464" i="5"/>
  <c r="BZ464" i="5"/>
  <c r="BY464" i="5"/>
  <c r="BX464" i="5"/>
  <c r="BT464" i="5"/>
  <c r="BS464" i="5"/>
  <c r="BR464" i="5"/>
  <c r="BQ464" i="5"/>
  <c r="BL464" i="5"/>
  <c r="BM464" i="5"/>
  <c r="BH464" i="5"/>
  <c r="BF464" i="5"/>
  <c r="AX464" i="5"/>
  <c r="AS464" i="5"/>
  <c r="AU464" i="5"/>
  <c r="AG464" i="5"/>
  <c r="CK464" i="5" s="1"/>
  <c r="AQ464" i="5"/>
  <c r="AO464" i="5"/>
  <c r="AM464" i="5"/>
  <c r="AK464" i="5"/>
  <c r="AI464" i="5"/>
  <c r="CM464" i="5" s="1"/>
  <c r="AD464" i="5"/>
  <c r="AC464" i="5"/>
  <c r="AB464" i="5"/>
  <c r="AA464" i="5"/>
  <c r="Z464" i="5"/>
  <c r="CN464" i="5" s="1"/>
  <c r="Y463" i="5"/>
  <c r="Y464" i="5" s="1"/>
  <c r="Y465" i="5" s="1"/>
  <c r="Y466" i="5" s="1"/>
  <c r="Y467" i="5" s="1"/>
  <c r="Y468" i="5" s="1"/>
  <c r="Y469" i="5" s="1"/>
  <c r="Y470" i="5" s="1"/>
  <c r="Y471" i="5" s="1"/>
  <c r="Y472" i="5" s="1"/>
  <c r="Y473" i="5" s="1"/>
  <c r="Y474" i="5" s="1"/>
  <c r="Y475" i="5" s="1"/>
  <c r="Y476" i="5" s="1"/>
  <c r="Y477" i="5" s="1"/>
  <c r="Y478" i="5" s="1"/>
  <c r="Y479" i="5" s="1"/>
  <c r="Y480" i="5" s="1"/>
  <c r="Y481" i="5" s="1"/>
  <c r="Y482" i="5" s="1"/>
  <c r="Y483" i="5" s="1"/>
  <c r="Y484" i="5" s="1"/>
  <c r="Y485" i="5" s="1"/>
  <c r="Y486" i="5" s="1"/>
  <c r="Y487" i="5" s="1"/>
  <c r="Y488" i="5" s="1"/>
  <c r="Y489" i="5" s="1"/>
  <c r="Y490" i="5" s="1"/>
  <c r="Y491" i="5" s="1"/>
  <c r="Y492" i="5" s="1"/>
  <c r="Y493" i="5" s="1"/>
  <c r="Y494" i="5" s="1"/>
  <c r="Y495" i="5" s="1"/>
  <c r="Y496" i="5" s="1"/>
  <c r="Y497" i="5" s="1"/>
  <c r="Y498" i="5" s="1"/>
  <c r="Y499" i="5" s="1"/>
  <c r="Y500" i="5" s="1"/>
  <c r="Y501" i="5" s="1"/>
  <c r="Y502" i="5" s="1"/>
  <c r="Y503" i="5" s="1"/>
  <c r="Y504" i="5" s="1"/>
  <c r="Y505" i="5" s="1"/>
  <c r="Y506" i="5" s="1"/>
  <c r="Y507" i="5" s="1"/>
  <c r="Y508" i="5" s="1"/>
  <c r="Y509" i="5" s="1"/>
  <c r="Y510" i="5" s="1"/>
  <c r="Y511" i="5" s="1"/>
  <c r="Y512" i="5" s="1"/>
  <c r="Y513" i="5" s="1"/>
  <c r="Y514" i="5" s="1"/>
  <c r="Y515" i="5" s="1"/>
  <c r="Y516" i="5" s="1"/>
  <c r="Y517" i="5" s="1"/>
  <c r="Y518" i="5" s="1"/>
  <c r="Y519" i="5" s="1"/>
  <c r="Y520" i="5" s="1"/>
  <c r="Y521" i="5" s="1"/>
  <c r="Y522" i="5" s="1"/>
  <c r="Y523" i="5" s="1"/>
  <c r="Y524" i="5" s="1"/>
  <c r="Y525" i="5" s="1"/>
  <c r="Y526" i="5" s="1"/>
  <c r="Y527" i="5" s="1"/>
  <c r="Y528" i="5" s="1"/>
  <c r="Y529" i="5" s="1"/>
  <c r="Y530" i="5" s="1"/>
  <c r="Y531" i="5" s="1"/>
  <c r="Y532" i="5" s="1"/>
  <c r="Y533" i="5" s="1"/>
  <c r="Y534" i="5" s="1"/>
  <c r="Y535" i="5" s="1"/>
  <c r="Y536" i="5" s="1"/>
  <c r="Y537" i="5" s="1"/>
  <c r="Y538" i="5" s="1"/>
  <c r="Y539" i="5" s="1"/>
  <c r="Y540" i="5" s="1"/>
  <c r="Y541" i="5" s="1"/>
  <c r="Y542" i="5" s="1"/>
  <c r="Y543" i="5" s="1"/>
  <c r="Y544" i="5" s="1"/>
  <c r="Y545" i="5" s="1"/>
  <c r="Y546" i="5" s="1"/>
  <c r="Y547" i="5" s="1"/>
  <c r="Y548" i="5" s="1"/>
  <c r="Y549" i="5" s="1"/>
  <c r="Y550" i="5" s="1"/>
  <c r="Y551" i="5" s="1"/>
  <c r="Y552" i="5" s="1"/>
  <c r="Y553" i="5" s="1"/>
  <c r="Y554" i="5" s="1"/>
  <c r="Y555" i="5" s="1"/>
  <c r="Y556" i="5" s="1"/>
  <c r="Y557" i="5" s="1"/>
  <c r="Y558" i="5" s="1"/>
  <c r="Y559" i="5" s="1"/>
  <c r="Y560" i="5" s="1"/>
  <c r="Y561" i="5" s="1"/>
  <c r="Y562" i="5" s="1"/>
  <c r="Y563" i="5" s="1"/>
  <c r="Y564" i="5" s="1"/>
  <c r="Y565" i="5" s="1"/>
  <c r="Y566" i="5" s="1"/>
  <c r="Y567" i="5" s="1"/>
  <c r="Y568" i="5" s="1"/>
  <c r="Y569" i="5" s="1"/>
  <c r="Y570" i="5" s="1"/>
  <c r="Y571" i="5" s="1"/>
  <c r="Y572" i="5" s="1"/>
  <c r="Y573" i="5" s="1"/>
  <c r="Y574" i="5" s="1"/>
  <c r="Y575" i="5" s="1"/>
  <c r="Y576" i="5" s="1"/>
  <c r="Y577" i="5" s="1"/>
  <c r="Y578" i="5" s="1"/>
  <c r="Y579" i="5" s="1"/>
  <c r="Y580" i="5" s="1"/>
  <c r="Y581" i="5" s="1"/>
  <c r="Y582" i="5" s="1"/>
  <c r="Y583" i="5" s="1"/>
  <c r="Y584" i="5" s="1"/>
  <c r="Y585" i="5" s="1"/>
  <c r="Y586" i="5" s="1"/>
  <c r="Y587" i="5" s="1"/>
  <c r="Y588" i="5" s="1"/>
  <c r="Y589" i="5" s="1"/>
  <c r="Y590" i="5" s="1"/>
  <c r="Y591" i="5" s="1"/>
  <c r="Y592" i="5" s="1"/>
  <c r="Y593" i="5" s="1"/>
  <c r="Y594" i="5" s="1"/>
  <c r="Y595" i="5" s="1"/>
  <c r="Y596" i="5" s="1"/>
  <c r="Y597" i="5" s="1"/>
  <c r="Y598" i="5" s="1"/>
  <c r="Y599" i="5" s="1"/>
  <c r="Y600" i="5" s="1"/>
  <c r="Y601" i="5" s="1"/>
  <c r="Y602" i="5" s="1"/>
  <c r="Y603" i="5" s="1"/>
  <c r="Y604" i="5" s="1"/>
  <c r="Y605" i="5" s="1"/>
  <c r="Y606" i="5" s="1"/>
  <c r="Y607" i="5" s="1"/>
  <c r="Y608" i="5" s="1"/>
  <c r="Y609" i="5" s="1"/>
  <c r="Y610" i="5" s="1"/>
  <c r="Y611" i="5" s="1"/>
  <c r="Y612" i="5" s="1"/>
  <c r="Y613" i="5" s="1"/>
  <c r="Y614" i="5" s="1"/>
  <c r="Y615" i="5" s="1"/>
  <c r="Y616" i="5" s="1"/>
  <c r="Y617" i="5" s="1"/>
  <c r="Y618" i="5" s="1"/>
  <c r="Y619" i="5" s="1"/>
  <c r="Y620" i="5" s="1"/>
  <c r="Y621" i="5" s="1"/>
  <c r="Y622" i="5" s="1"/>
  <c r="Y623" i="5" s="1"/>
  <c r="Y624" i="5" s="1"/>
  <c r="Y625" i="5" s="1"/>
  <c r="Y626" i="5" s="1"/>
  <c r="Y627" i="5" s="1"/>
  <c r="Y628" i="5" s="1"/>
  <c r="Y629" i="5" s="1"/>
  <c r="Y630" i="5" s="1"/>
  <c r="Y631" i="5" s="1"/>
  <c r="Y632" i="5" s="1"/>
  <c r="Y633" i="5" s="1"/>
  <c r="Y634" i="5" s="1"/>
  <c r="Y635" i="5" s="1"/>
  <c r="Y636" i="5" s="1"/>
  <c r="Y637" i="5" s="1"/>
  <c r="Y638" i="5" s="1"/>
  <c r="Y639" i="5" s="1"/>
  <c r="Y640" i="5" s="1"/>
  <c r="Y641" i="5" s="1"/>
  <c r="Y642" i="5" s="1"/>
  <c r="Y643" i="5" s="1"/>
  <c r="Y644" i="5" s="1"/>
  <c r="Y645" i="5" s="1"/>
  <c r="Y646" i="5" s="1"/>
  <c r="Y647" i="5" s="1"/>
  <c r="Y648" i="5" s="1"/>
  <c r="Y649" i="5" s="1"/>
  <c r="Y650" i="5" s="1"/>
  <c r="Y651" i="5" s="1"/>
  <c r="Y652" i="5" s="1"/>
  <c r="Y653" i="5" s="1"/>
  <c r="Y654" i="5" s="1"/>
  <c r="Y655" i="5" s="1"/>
  <c r="Y656" i="5" s="1"/>
  <c r="Y657" i="5" s="1"/>
  <c r="Y658" i="5" s="1"/>
  <c r="Y659" i="5" s="1"/>
  <c r="Y660" i="5" s="1"/>
  <c r="Y661" i="5" s="1"/>
  <c r="Y662" i="5" s="1"/>
  <c r="Y663" i="5" s="1"/>
  <c r="Y664" i="5" s="1"/>
  <c r="Y665" i="5" s="1"/>
  <c r="Y666" i="5" s="1"/>
  <c r="Y667" i="5" s="1"/>
  <c r="Y668" i="5" s="1"/>
  <c r="Y669" i="5" s="1"/>
  <c r="Y670" i="5" s="1"/>
  <c r="Y671" i="5" s="1"/>
  <c r="Y672" i="5" s="1"/>
  <c r="Y673" i="5" s="1"/>
  <c r="Y674" i="5" s="1"/>
  <c r="Y675" i="5" s="1"/>
  <c r="Y676" i="5" s="1"/>
  <c r="Y677" i="5" s="1"/>
  <c r="Y678" i="5" s="1"/>
  <c r="Y679" i="5" s="1"/>
  <c r="Y680" i="5" s="1"/>
  <c r="Y681" i="5" s="1"/>
  <c r="Y682" i="5" s="1"/>
  <c r="Y683" i="5" s="1"/>
  <c r="Y684" i="5" s="1"/>
  <c r="Y685" i="5" s="1"/>
  <c r="Y686" i="5" s="1"/>
  <c r="Y687" i="5" s="1"/>
  <c r="Y688" i="5" s="1"/>
  <c r="Y689" i="5" s="1"/>
  <c r="Y690" i="5" s="1"/>
  <c r="Y691" i="5" s="1"/>
  <c r="Y692" i="5" s="1"/>
  <c r="Y693" i="5" s="1"/>
  <c r="Y694" i="5" s="1"/>
  <c r="Y695" i="5" s="1"/>
  <c r="Y696" i="5" s="1"/>
  <c r="Y697" i="5" s="1"/>
  <c r="Y698" i="5" s="1"/>
  <c r="Y699" i="5" s="1"/>
  <c r="Y700" i="5" s="1"/>
  <c r="Y701" i="5" s="1"/>
  <c r="Y702" i="5" s="1"/>
  <c r="Y703" i="5" s="1"/>
  <c r="Y704" i="5" s="1"/>
  <c r="Y705" i="5" s="1"/>
  <c r="Y706" i="5" s="1"/>
  <c r="Y707" i="5" s="1"/>
  <c r="Y708" i="5" s="1"/>
  <c r="Y709" i="5" s="1"/>
  <c r="Y710" i="5" s="1"/>
  <c r="Y711" i="5" s="1"/>
  <c r="Y712" i="5" s="1"/>
  <c r="Y713" i="5" s="1"/>
  <c r="Y714" i="5" s="1"/>
  <c r="Y715" i="5" s="1"/>
  <c r="Y716" i="5" s="1"/>
  <c r="Y717" i="5" s="1"/>
  <c r="Y718" i="5" s="1"/>
  <c r="Y719" i="5" s="1"/>
  <c r="Y720" i="5" s="1"/>
  <c r="Y721" i="5" s="1"/>
  <c r="Y722" i="5" s="1"/>
  <c r="Y723" i="5" s="1"/>
  <c r="Y724" i="5" s="1"/>
  <c r="Y725" i="5" s="1"/>
  <c r="Y726" i="5" s="1"/>
  <c r="Y727" i="5" s="1"/>
  <c r="Y728" i="5" s="1"/>
  <c r="Y729" i="5" s="1"/>
  <c r="Y730" i="5" s="1"/>
  <c r="Y731" i="5" s="1"/>
  <c r="Y732" i="5" s="1"/>
  <c r="Y733" i="5" s="1"/>
  <c r="Y734" i="5" s="1"/>
  <c r="Y735" i="5" s="1"/>
  <c r="Y736" i="5" s="1"/>
  <c r="Y737" i="5" s="1"/>
  <c r="Y738" i="5" s="1"/>
  <c r="Y739" i="5" s="1"/>
  <c r="Y740" i="5" s="1"/>
  <c r="Y741" i="5" s="1"/>
  <c r="Y742" i="5" s="1"/>
  <c r="Y743" i="5" s="1"/>
  <c r="Y744" i="5" s="1"/>
  <c r="Y745" i="5" s="1"/>
  <c r="Y746" i="5" s="1"/>
  <c r="Y747" i="5" s="1"/>
  <c r="Y748" i="5" s="1"/>
  <c r="Y749" i="5" s="1"/>
  <c r="Y750" i="5" s="1"/>
  <c r="Y751" i="5" s="1"/>
  <c r="Y752" i="5" s="1"/>
  <c r="Y753" i="5" s="1"/>
  <c r="Y754" i="5" s="1"/>
  <c r="Y755" i="5" s="1"/>
  <c r="Y756" i="5" s="1"/>
  <c r="Y757" i="5" s="1"/>
  <c r="Y758" i="5" s="1"/>
  <c r="Y759" i="5" s="1"/>
  <c r="Y760" i="5" s="1"/>
  <c r="Y761" i="5" s="1"/>
  <c r="Y762" i="5" s="1"/>
  <c r="Y763" i="5" s="1"/>
  <c r="Y764" i="5" s="1"/>
  <c r="Y765" i="5" s="1"/>
  <c r="Y766" i="5" s="1"/>
  <c r="Y767" i="5" s="1"/>
  <c r="Y768" i="5" s="1"/>
  <c r="Y769" i="5" s="1"/>
  <c r="Y770" i="5" s="1"/>
  <c r="Y771" i="5" s="1"/>
  <c r="Y772" i="5" s="1"/>
  <c r="Y773" i="5" s="1"/>
  <c r="Y774" i="5" s="1"/>
  <c r="Y775" i="5" s="1"/>
  <c r="Y776" i="5" s="1"/>
  <c r="Y777" i="5" s="1"/>
  <c r="Y778" i="5" s="1"/>
  <c r="Y779" i="5" s="1"/>
  <c r="Y780" i="5" s="1"/>
  <c r="Y781" i="5" s="1"/>
  <c r="Y782" i="5" s="1"/>
  <c r="Y783" i="5" s="1"/>
  <c r="Y784" i="5" s="1"/>
  <c r="Y785" i="5" s="1"/>
  <c r="Y786" i="5" s="1"/>
  <c r="Y787" i="5" s="1"/>
  <c r="Y788" i="5" s="1"/>
  <c r="Y789" i="5" s="1"/>
  <c r="Y790" i="5" s="1"/>
  <c r="Y791" i="5" s="1"/>
  <c r="Y792" i="5" s="1"/>
  <c r="Y793" i="5" s="1"/>
  <c r="Y794" i="5" s="1"/>
  <c r="Y795" i="5" s="1"/>
  <c r="Y796" i="5" s="1"/>
  <c r="Y797" i="5" s="1"/>
  <c r="Y798" i="5" s="1"/>
  <c r="Y799" i="5" s="1"/>
  <c r="Y800" i="5" s="1"/>
  <c r="Y801" i="5" s="1"/>
  <c r="Y802" i="5" s="1"/>
  <c r="Y803" i="5" s="1"/>
  <c r="Y804" i="5" s="1"/>
  <c r="Y805" i="5" s="1"/>
  <c r="Y806" i="5" s="1"/>
  <c r="Y807" i="5" s="1"/>
  <c r="Y808" i="5" s="1"/>
  <c r="Y809" i="5" s="1"/>
  <c r="Y810" i="5" s="1"/>
  <c r="Y811" i="5" s="1"/>
  <c r="Y812" i="5" s="1"/>
  <c r="Y813" i="5" s="1"/>
  <c r="Y814" i="5" s="1"/>
  <c r="Y815" i="5" s="1"/>
  <c r="Y816" i="5" s="1"/>
  <c r="Y817" i="5" s="1"/>
  <c r="Y818" i="5" s="1"/>
  <c r="Y819" i="5" s="1"/>
  <c r="Y820" i="5" s="1"/>
  <c r="Y821" i="5" s="1"/>
  <c r="Y822" i="5" s="1"/>
  <c r="Y823" i="5" s="1"/>
  <c r="Y824" i="5" s="1"/>
  <c r="Y825" i="5" s="1"/>
  <c r="Y826" i="5" s="1"/>
  <c r="Y827" i="5" s="1"/>
  <c r="Y828" i="5" s="1"/>
  <c r="Y829" i="5" s="1"/>
  <c r="Y830" i="5" s="1"/>
  <c r="Y831" i="5" s="1"/>
  <c r="Y832" i="5" s="1"/>
  <c r="Y833" i="5" s="1"/>
  <c r="Y834" i="5" s="1"/>
  <c r="Y835" i="5" s="1"/>
  <c r="Y836" i="5" s="1"/>
  <c r="Y837" i="5" s="1"/>
  <c r="Y838" i="5" s="1"/>
  <c r="Y839" i="5" s="1"/>
  <c r="Y840" i="5" s="1"/>
  <c r="Y841" i="5" s="1"/>
  <c r="Y842" i="5" s="1"/>
  <c r="Y843" i="5" s="1"/>
  <c r="Y844" i="5" s="1"/>
  <c r="Y845" i="5" s="1"/>
  <c r="Y846" i="5" s="1"/>
  <c r="Y847" i="5" s="1"/>
  <c r="Y848" i="5" s="1"/>
  <c r="Y849" i="5" s="1"/>
  <c r="Y850" i="5" s="1"/>
  <c r="Y851" i="5" s="1"/>
  <c r="Y852" i="5" s="1"/>
  <c r="Y853" i="5" s="1"/>
  <c r="Y854" i="5" s="1"/>
  <c r="Y855" i="5" s="1"/>
  <c r="Y856" i="5" s="1"/>
  <c r="Y857" i="5" s="1"/>
  <c r="Y858" i="5" s="1"/>
  <c r="Y859" i="5" s="1"/>
  <c r="Y860" i="5" s="1"/>
  <c r="Y861" i="5" s="1"/>
  <c r="Y862" i="5" s="1"/>
  <c r="Y863" i="5" s="1"/>
  <c r="Y864" i="5" s="1"/>
  <c r="Y865" i="5" s="1"/>
  <c r="Y866" i="5" s="1"/>
  <c r="Y867" i="5" s="1"/>
  <c r="Y868" i="5" s="1"/>
  <c r="Y869" i="5" s="1"/>
  <c r="Y870" i="5" s="1"/>
  <c r="Y871" i="5" s="1"/>
  <c r="Y872" i="5" s="1"/>
  <c r="Y873" i="5" s="1"/>
  <c r="Y874" i="5" s="1"/>
  <c r="Y875" i="5" s="1"/>
  <c r="Y876" i="5" s="1"/>
  <c r="Y877" i="5" s="1"/>
  <c r="Y878" i="5" s="1"/>
  <c r="Y879" i="5" s="1"/>
  <c r="Y880" i="5" s="1"/>
  <c r="Y881" i="5" s="1"/>
  <c r="Y882" i="5" s="1"/>
  <c r="Y883" i="5" s="1"/>
  <c r="Y884" i="5" s="1"/>
  <c r="Y885" i="5" s="1"/>
  <c r="Y886" i="5" s="1"/>
  <c r="Y887" i="5" s="1"/>
  <c r="Y888" i="5" s="1"/>
  <c r="Y889" i="5" s="1"/>
  <c r="Y890" i="5" s="1"/>
  <c r="Y891" i="5" s="1"/>
  <c r="Y892" i="5" s="1"/>
  <c r="Y893" i="5" s="1"/>
  <c r="Y894" i="5" s="1"/>
  <c r="Y895" i="5" s="1"/>
  <c r="Y896" i="5" s="1"/>
  <c r="Y897" i="5" s="1"/>
  <c r="Y898" i="5" s="1"/>
  <c r="Y899" i="5" s="1"/>
  <c r="Y900" i="5" s="1"/>
  <c r="Y901" i="5" s="1"/>
  <c r="Y902" i="5" s="1"/>
  <c r="Y903" i="5" s="1"/>
  <c r="Y904" i="5" s="1"/>
  <c r="Y905" i="5" s="1"/>
  <c r="Y906" i="5" s="1"/>
  <c r="Y907" i="5" s="1"/>
  <c r="Y908" i="5" s="1"/>
  <c r="Y909" i="5" s="1"/>
  <c r="Y910" i="5" s="1"/>
  <c r="Y911" i="5" s="1"/>
  <c r="Y912" i="5" s="1"/>
  <c r="Y913" i="5" s="1"/>
  <c r="Y914" i="5" s="1"/>
  <c r="Y915" i="5" s="1"/>
  <c r="Y916" i="5" s="1"/>
  <c r="Y917" i="5" s="1"/>
  <c r="Y918" i="5" s="1"/>
  <c r="Y919" i="5" s="1"/>
  <c r="Y920" i="5" s="1"/>
  <c r="Y921" i="5" s="1"/>
  <c r="Y922" i="5" s="1"/>
  <c r="Y923" i="5" s="1"/>
  <c r="Y924" i="5" s="1"/>
  <c r="Y925" i="5" s="1"/>
  <c r="Y926" i="5" s="1"/>
  <c r="Y927" i="5" s="1"/>
  <c r="Y928" i="5" s="1"/>
  <c r="Y929" i="5" s="1"/>
  <c r="Y930" i="5" s="1"/>
  <c r="Y931" i="5" s="1"/>
  <c r="Y932" i="5" s="1"/>
  <c r="Y933" i="5" s="1"/>
  <c r="Y934" i="5" s="1"/>
  <c r="Y935" i="5" s="1"/>
  <c r="Y936" i="5" s="1"/>
  <c r="Y937" i="5" s="1"/>
  <c r="Y938" i="5" s="1"/>
  <c r="Y939" i="5" s="1"/>
  <c r="Y940" i="5" s="1"/>
  <c r="Y941" i="5" s="1"/>
  <c r="Y942" i="5" s="1"/>
  <c r="Y943" i="5" s="1"/>
  <c r="Y944" i="5" s="1"/>
  <c r="Y945" i="5" s="1"/>
  <c r="Y946" i="5" s="1"/>
  <c r="Y947" i="5" s="1"/>
  <c r="Y948" i="5" s="1"/>
  <c r="Y949" i="5" s="1"/>
  <c r="Y950" i="5" s="1"/>
  <c r="Y951" i="5" s="1"/>
  <c r="Y952" i="5" s="1"/>
  <c r="Y953" i="5" s="1"/>
  <c r="Y954" i="5" s="1"/>
  <c r="Y955" i="5" s="1"/>
  <c r="Y956" i="5" s="1"/>
  <c r="Y957" i="5" s="1"/>
  <c r="Y958" i="5" s="1"/>
  <c r="Y959" i="5" s="1"/>
  <c r="Y960" i="5" s="1"/>
  <c r="Y961" i="5" s="1"/>
  <c r="Y962" i="5" s="1"/>
  <c r="Y963" i="5" s="1"/>
  <c r="Y964" i="5" s="1"/>
  <c r="Y965" i="5" s="1"/>
  <c r="Y966" i="5" s="1"/>
  <c r="Y967" i="5" s="1"/>
  <c r="Y968" i="5" s="1"/>
  <c r="Y969" i="5" s="1"/>
  <c r="Y970" i="5" s="1"/>
  <c r="Y971" i="5" s="1"/>
  <c r="Y972" i="5" s="1"/>
  <c r="Y973" i="5" s="1"/>
  <c r="Y974" i="5" s="1"/>
  <c r="Y975" i="5" s="1"/>
  <c r="Y976" i="5" s="1"/>
  <c r="Y977" i="5" s="1"/>
  <c r="Y978" i="5" s="1"/>
  <c r="Y979" i="5" s="1"/>
  <c r="Y980" i="5" s="1"/>
  <c r="Y981" i="5" s="1"/>
  <c r="Y982" i="5" s="1"/>
  <c r="Y983" i="5" s="1"/>
  <c r="Y984" i="5" s="1"/>
  <c r="Y985" i="5" s="1"/>
  <c r="Y986" i="5" s="1"/>
  <c r="Y987" i="5" s="1"/>
  <c r="Y988" i="5" s="1"/>
  <c r="Y989" i="5" s="1"/>
  <c r="Y990" i="5" s="1"/>
  <c r="Y991" i="5" s="1"/>
  <c r="Y992" i="5" s="1"/>
  <c r="Y993" i="5" s="1"/>
  <c r="Y994" i="5" s="1"/>
  <c r="Y995" i="5" s="1"/>
  <c r="Y996" i="5" s="1"/>
  <c r="Y997" i="5" s="1"/>
  <c r="Y998" i="5" s="1"/>
  <c r="Y999" i="5" s="1"/>
  <c r="Y1000" i="5" s="1"/>
  <c r="Y1001" i="5" s="1"/>
  <c r="Y1002" i="5" s="1"/>
  <c r="Y1003" i="5" s="1"/>
  <c r="Y1004" i="5" s="1"/>
  <c r="Y1005" i="5" s="1"/>
  <c r="Y1006" i="5" s="1"/>
  <c r="Y1007" i="5" s="1"/>
  <c r="Y1008" i="5" s="1"/>
  <c r="Y1009" i="5" s="1"/>
  <c r="Y1010" i="5" s="1"/>
  <c r="Y1011" i="5" s="1"/>
  <c r="Y1012" i="5" s="1"/>
  <c r="Y1013" i="5" s="1"/>
  <c r="Y1014" i="5" s="1"/>
  <c r="Y1015" i="5" s="1"/>
  <c r="Y1016" i="5" s="1"/>
  <c r="Y1017" i="5" s="1"/>
  <c r="Y1018" i="5" s="1"/>
  <c r="Y1019" i="5" s="1"/>
  <c r="Y1020" i="5" s="1"/>
  <c r="Y1021" i="5" s="1"/>
  <c r="Y1022" i="5" s="1"/>
  <c r="Y1023" i="5" s="1"/>
  <c r="Y1024" i="5" s="1"/>
  <c r="Y1025" i="5" s="1"/>
  <c r="Y1026" i="5" s="1"/>
  <c r="Y1027" i="5" s="1"/>
  <c r="Y1028" i="5" s="1"/>
  <c r="Y1029" i="5" s="1"/>
  <c r="Y1030" i="5" s="1"/>
  <c r="Y1031" i="5" s="1"/>
  <c r="Y1032" i="5" s="1"/>
  <c r="CL462" i="5"/>
  <c r="CI462" i="5"/>
  <c r="CE462" i="5"/>
  <c r="CD462" i="5"/>
  <c r="CC462" i="5"/>
  <c r="CB462" i="5"/>
  <c r="CA462" i="5"/>
  <c r="BZ462" i="5"/>
  <c r="BY462" i="5"/>
  <c r="BX462" i="5"/>
  <c r="BT462" i="5"/>
  <c r="BS462" i="5"/>
  <c r="BR462" i="5"/>
  <c r="BQ462" i="5"/>
  <c r="BL462" i="5"/>
  <c r="BM462" i="5"/>
  <c r="BK462" i="5" s="1"/>
  <c r="BH462" i="5"/>
  <c r="BF462" i="5"/>
  <c r="AX462" i="5"/>
  <c r="AU462" i="5"/>
  <c r="AS462" i="5"/>
  <c r="AQ462" i="5"/>
  <c r="AO462" i="5"/>
  <c r="AM462" i="5"/>
  <c r="AK462" i="5"/>
  <c r="AI462" i="5"/>
  <c r="CM462" i="5" s="1"/>
  <c r="AG462" i="5"/>
  <c r="CK462" i="5" s="1"/>
  <c r="AD462" i="5"/>
  <c r="CJ462" i="5" s="1"/>
  <c r="AC462" i="5"/>
  <c r="AB462" i="5"/>
  <c r="AA462" i="5"/>
  <c r="Z462" i="5"/>
  <c r="BE462" i="5" s="1"/>
  <c r="BJ462" i="5" s="1"/>
  <c r="BN462" i="5" s="1"/>
  <c r="AA464" i="2"/>
  <c r="Z464" i="2"/>
  <c r="X464" i="2"/>
  <c r="W464" i="2"/>
  <c r="P464" i="2"/>
  <c r="CL463" i="5"/>
  <c r="CI463" i="5"/>
  <c r="CE463" i="5"/>
  <c r="CD463" i="5"/>
  <c r="CC463" i="5"/>
  <c r="CB463" i="5"/>
  <c r="CA463" i="5"/>
  <c r="BZ463" i="5"/>
  <c r="BY463" i="5"/>
  <c r="BX463" i="5"/>
  <c r="BT463" i="5"/>
  <c r="BS463" i="5"/>
  <c r="BR463" i="5"/>
  <c r="BQ463" i="5"/>
  <c r="BL463" i="5"/>
  <c r="BM463" i="5"/>
  <c r="BH463" i="5"/>
  <c r="BF463" i="5"/>
  <c r="AU463" i="5"/>
  <c r="AS463" i="5"/>
  <c r="AQ463" i="5"/>
  <c r="AO463" i="5"/>
  <c r="AM463" i="5"/>
  <c r="AK463" i="5"/>
  <c r="AI463" i="5"/>
  <c r="CM463" i="5" s="1"/>
  <c r="AG463" i="5"/>
  <c r="CK463" i="5" s="1"/>
  <c r="AD463" i="5"/>
  <c r="CJ463" i="5" s="1"/>
  <c r="AC463" i="5"/>
  <c r="AB463" i="5"/>
  <c r="AA463" i="5"/>
  <c r="Z463" i="5"/>
  <c r="CP463" i="5" s="1"/>
  <c r="AX463" i="5"/>
  <c r="J226" i="7"/>
  <c r="B226" i="7" s="1"/>
  <c r="AL226" i="7" s="1"/>
  <c r="AK226" i="7"/>
  <c r="AH226" i="7"/>
  <c r="Y267" i="6"/>
  <c r="V267" i="6"/>
  <c r="U267" i="6"/>
  <c r="J225" i="7"/>
  <c r="B225" i="7" s="1"/>
  <c r="AL225" i="7" s="1"/>
  <c r="AK225" i="7"/>
  <c r="AH225" i="7"/>
  <c r="Y266" i="6"/>
  <c r="V266" i="6"/>
  <c r="U266" i="6"/>
  <c r="P463" i="2"/>
  <c r="AA463" i="2"/>
  <c r="Z463" i="2"/>
  <c r="X463" i="2"/>
  <c r="W463" i="2"/>
  <c r="AU461" i="5"/>
  <c r="AS461" i="5"/>
  <c r="AI461" i="5"/>
  <c r="CQ461" i="5" s="1"/>
  <c r="AG461" i="5"/>
  <c r="CK461" i="5" s="1"/>
  <c r="AA462" i="2"/>
  <c r="Z462" i="2"/>
  <c r="X462" i="2"/>
  <c r="W462" i="2"/>
  <c r="P462" i="2"/>
  <c r="CL461" i="5"/>
  <c r="CI461" i="5"/>
  <c r="CE461" i="5"/>
  <c r="CD461" i="5"/>
  <c r="CC461" i="5"/>
  <c r="CB461" i="5"/>
  <c r="CA461" i="5"/>
  <c r="BZ461" i="5"/>
  <c r="BY461" i="5"/>
  <c r="BX461" i="5"/>
  <c r="BT461" i="5"/>
  <c r="BS461" i="5"/>
  <c r="BR461" i="5"/>
  <c r="BQ461" i="5"/>
  <c r="BL461" i="5"/>
  <c r="BM461" i="5"/>
  <c r="BH461" i="5"/>
  <c r="BF461" i="5"/>
  <c r="AX461" i="5"/>
  <c r="AQ461" i="5"/>
  <c r="AO461" i="5"/>
  <c r="AM461" i="5"/>
  <c r="AK461" i="5"/>
  <c r="AD461" i="5"/>
  <c r="AC461" i="5"/>
  <c r="AB461" i="5"/>
  <c r="AA461" i="5"/>
  <c r="Z461" i="5"/>
  <c r="BE461" i="5" s="1"/>
  <c r="BJ461" i="5" s="1"/>
  <c r="BN461" i="5" s="1"/>
  <c r="AK224" i="7"/>
  <c r="AH224" i="7"/>
  <c r="J224" i="7"/>
  <c r="B224" i="7" s="1"/>
  <c r="AL224" i="7" s="1"/>
  <c r="Y265" i="6"/>
  <c r="V265" i="6"/>
  <c r="U265" i="6"/>
  <c r="CL460" i="5"/>
  <c r="CI460" i="5"/>
  <c r="CE460" i="5"/>
  <c r="CD460" i="5"/>
  <c r="CC460" i="5"/>
  <c r="CB460" i="5"/>
  <c r="CA460" i="5"/>
  <c r="BZ460" i="5"/>
  <c r="BY460" i="5"/>
  <c r="BX460" i="5"/>
  <c r="BT460" i="5"/>
  <c r="BS460" i="5"/>
  <c r="BR460" i="5"/>
  <c r="BQ460" i="5"/>
  <c r="BL460" i="5"/>
  <c r="BM460" i="5"/>
  <c r="BH460" i="5"/>
  <c r="BF460" i="5"/>
  <c r="AX460" i="5"/>
  <c r="AU460" i="5"/>
  <c r="AS460" i="5"/>
  <c r="AQ460" i="5"/>
  <c r="AO460" i="5"/>
  <c r="AM460" i="5"/>
  <c r="AK460" i="5"/>
  <c r="AG460" i="5"/>
  <c r="CK460" i="5" s="1"/>
  <c r="AI460" i="5"/>
  <c r="CM460" i="5" s="1"/>
  <c r="AA461" i="2"/>
  <c r="Z461" i="2"/>
  <c r="X461" i="2"/>
  <c r="W461" i="2"/>
  <c r="P461" i="2"/>
  <c r="AK223" i="7"/>
  <c r="AH223" i="7"/>
  <c r="J223" i="7"/>
  <c r="B223" i="7" s="1"/>
  <c r="AL223" i="7" s="1"/>
  <c r="Y264" i="6"/>
  <c r="V264" i="6"/>
  <c r="U264" i="6"/>
  <c r="AD460" i="5"/>
  <c r="CJ460" i="5" s="1"/>
  <c r="AC460" i="5"/>
  <c r="AB460" i="5"/>
  <c r="AA460" i="5"/>
  <c r="Z460" i="5"/>
  <c r="CP460" i="5" s="1"/>
  <c r="AG459" i="5"/>
  <c r="CK459" i="5" s="1"/>
  <c r="CL459" i="5"/>
  <c r="CI459" i="5"/>
  <c r="CE459" i="5"/>
  <c r="CD459" i="5"/>
  <c r="CC459" i="5"/>
  <c r="CB459" i="5"/>
  <c r="CA459" i="5"/>
  <c r="BZ459" i="5"/>
  <c r="BY459" i="5"/>
  <c r="BX459" i="5"/>
  <c r="BT459" i="5"/>
  <c r="BS459" i="5"/>
  <c r="BR459" i="5"/>
  <c r="BQ459" i="5"/>
  <c r="BL459" i="5"/>
  <c r="BM459" i="5"/>
  <c r="BH459" i="5"/>
  <c r="BF459" i="5"/>
  <c r="AX459" i="5"/>
  <c r="AU459" i="5"/>
  <c r="AS459" i="5"/>
  <c r="AI459" i="5"/>
  <c r="CQ459" i="5" s="1"/>
  <c r="AQ459" i="5"/>
  <c r="AO459" i="5"/>
  <c r="AM459" i="5"/>
  <c r="AK459" i="5"/>
  <c r="AD459" i="5"/>
  <c r="CJ459" i="5" s="1"/>
  <c r="AC459" i="5"/>
  <c r="AB459" i="5"/>
  <c r="AA459" i="5"/>
  <c r="Z459" i="5"/>
  <c r="CP459" i="5" s="1"/>
  <c r="J222" i="7"/>
  <c r="B222" i="7" s="1"/>
  <c r="AL222" i="7" s="1"/>
  <c r="AK222" i="7"/>
  <c r="AH222" i="7"/>
  <c r="Y263" i="6"/>
  <c r="V263" i="6"/>
  <c r="U263" i="6"/>
  <c r="AA460" i="2"/>
  <c r="Z460" i="2"/>
  <c r="X460" i="2"/>
  <c r="W460" i="2"/>
  <c r="P460" i="2"/>
  <c r="AU458" i="5"/>
  <c r="AS458" i="5"/>
  <c r="AQ458" i="5"/>
  <c r="AO458" i="5"/>
  <c r="AM458" i="5"/>
  <c r="AK458" i="5"/>
  <c r="AI458" i="5"/>
  <c r="CQ458" i="5" s="1"/>
  <c r="AG458" i="5"/>
  <c r="CK458" i="5" s="1"/>
  <c r="AA459" i="2"/>
  <c r="Z459" i="2"/>
  <c r="X459" i="2"/>
  <c r="W459" i="2"/>
  <c r="P459" i="2"/>
  <c r="CL458" i="5"/>
  <c r="CI458" i="5"/>
  <c r="CE458" i="5"/>
  <c r="CD458" i="5"/>
  <c r="CC458" i="5"/>
  <c r="CB458" i="5"/>
  <c r="CA458" i="5"/>
  <c r="BZ458" i="5"/>
  <c r="BY458" i="5"/>
  <c r="BX458" i="5"/>
  <c r="BT458" i="5"/>
  <c r="BS458" i="5"/>
  <c r="BR458" i="5"/>
  <c r="BQ458" i="5"/>
  <c r="BL458" i="5"/>
  <c r="BM458" i="5"/>
  <c r="BH458" i="5"/>
  <c r="BF458" i="5"/>
  <c r="AX458" i="5"/>
  <c r="AD458" i="5"/>
  <c r="AC458" i="5"/>
  <c r="AB458" i="5"/>
  <c r="AA458" i="5"/>
  <c r="Z458" i="5"/>
  <c r="CP458" i="5" s="1"/>
  <c r="J221" i="7"/>
  <c r="B221" i="7" s="1"/>
  <c r="AL221" i="7" s="1"/>
  <c r="AK221" i="7"/>
  <c r="AH221" i="7"/>
  <c r="Y262" i="6"/>
  <c r="V262" i="6"/>
  <c r="U262" i="6"/>
  <c r="BF457" i="5"/>
  <c r="AU457" i="5"/>
  <c r="AS457" i="5"/>
  <c r="AI457" i="5"/>
  <c r="CM457" i="5" s="1"/>
  <c r="AG457" i="5"/>
  <c r="CK457" i="5" s="1"/>
  <c r="Y261" i="6"/>
  <c r="V261" i="6"/>
  <c r="U261" i="6"/>
  <c r="AK220" i="7"/>
  <c r="AH220" i="7"/>
  <c r="J220" i="7"/>
  <c r="B220" i="7" s="1"/>
  <c r="AL220" i="7" s="1"/>
  <c r="CL457" i="5"/>
  <c r="CI457" i="5"/>
  <c r="CE457" i="5"/>
  <c r="CD457" i="5"/>
  <c r="CC457" i="5"/>
  <c r="CB457" i="5"/>
  <c r="CA457" i="5"/>
  <c r="BZ457" i="5"/>
  <c r="BY457" i="5"/>
  <c r="BX457" i="5"/>
  <c r="BT457" i="5"/>
  <c r="BS457" i="5"/>
  <c r="BR457" i="5"/>
  <c r="BQ457" i="5"/>
  <c r="BL457" i="5"/>
  <c r="BM457" i="5"/>
  <c r="BH457" i="5"/>
  <c r="AX457" i="5"/>
  <c r="AQ457" i="5"/>
  <c r="AO457" i="5"/>
  <c r="AM457" i="5"/>
  <c r="AK457" i="5"/>
  <c r="AD457" i="5"/>
  <c r="CO457" i="5" s="1"/>
  <c r="AC457" i="5"/>
  <c r="AB457" i="5"/>
  <c r="AA457" i="5"/>
  <c r="Z457" i="5"/>
  <c r="CN457" i="5" s="1"/>
  <c r="AA458" i="2"/>
  <c r="Z458" i="2"/>
  <c r="X458" i="2"/>
  <c r="W458" i="2"/>
  <c r="P458" i="2"/>
  <c r="AU456" i="5"/>
  <c r="AS456" i="5"/>
  <c r="AQ456" i="5"/>
  <c r="AO456" i="5"/>
  <c r="AM456" i="5"/>
  <c r="AK456" i="5"/>
  <c r="AI456" i="5"/>
  <c r="CM456" i="5" s="1"/>
  <c r="AG456" i="5"/>
  <c r="CK456" i="5" s="1"/>
  <c r="AA457" i="2"/>
  <c r="Z457" i="2"/>
  <c r="X457" i="2"/>
  <c r="W457" i="2"/>
  <c r="P457" i="2"/>
  <c r="CL456" i="5"/>
  <c r="CI456" i="5"/>
  <c r="CE456" i="5"/>
  <c r="CD456" i="5"/>
  <c r="CC456" i="5"/>
  <c r="CB456" i="5"/>
  <c r="CA456" i="5"/>
  <c r="BZ456" i="5"/>
  <c r="BY456" i="5"/>
  <c r="BX456" i="5"/>
  <c r="BT456" i="5"/>
  <c r="BS456" i="5"/>
  <c r="BR456" i="5"/>
  <c r="BQ456" i="5"/>
  <c r="BL456" i="5"/>
  <c r="BM456" i="5"/>
  <c r="BH456" i="5"/>
  <c r="BF456" i="5"/>
  <c r="AX456" i="5"/>
  <c r="AD456" i="5"/>
  <c r="BV456" i="5" s="1"/>
  <c r="AC456" i="5"/>
  <c r="AB456" i="5"/>
  <c r="AA456" i="5"/>
  <c r="Z456" i="5"/>
  <c r="CP456" i="5" s="1"/>
  <c r="J219" i="7"/>
  <c r="B219" i="7" s="1"/>
  <c r="AL219" i="7" s="1"/>
  <c r="AK219" i="7"/>
  <c r="AH219" i="7"/>
  <c r="Y260" i="6"/>
  <c r="V260" i="6"/>
  <c r="U260" i="6"/>
  <c r="AS455" i="5"/>
  <c r="AG455" i="5"/>
  <c r="CK455" i="5" s="1"/>
  <c r="AA456" i="2"/>
  <c r="Z456" i="2"/>
  <c r="X456" i="2"/>
  <c r="W456" i="2"/>
  <c r="AA455" i="2"/>
  <c r="Z455" i="2"/>
  <c r="X455" i="2"/>
  <c r="W455" i="2"/>
  <c r="P456" i="2"/>
  <c r="CL455" i="5"/>
  <c r="CI455" i="5"/>
  <c r="CE455" i="5"/>
  <c r="CD455" i="5"/>
  <c r="CC455" i="5"/>
  <c r="CB455" i="5"/>
  <c r="CA455" i="5"/>
  <c r="BZ455" i="5"/>
  <c r="BY455" i="5"/>
  <c r="BX455" i="5"/>
  <c r="BT455" i="5"/>
  <c r="BS455" i="5"/>
  <c r="BR455" i="5"/>
  <c r="BQ455" i="5"/>
  <c r="BL455" i="5"/>
  <c r="BM455" i="5"/>
  <c r="BH455" i="5"/>
  <c r="BF455" i="5"/>
  <c r="AX455" i="5"/>
  <c r="AU455" i="5"/>
  <c r="AQ455" i="5"/>
  <c r="AO455" i="5"/>
  <c r="AM455" i="5"/>
  <c r="AK455" i="5"/>
  <c r="AI455" i="5"/>
  <c r="CQ455" i="5" s="1"/>
  <c r="AD455" i="5"/>
  <c r="CO455" i="5" s="1"/>
  <c r="AC455" i="5"/>
  <c r="AB455" i="5"/>
  <c r="AA455" i="5"/>
  <c r="Z455" i="5"/>
  <c r="CP455" i="5" s="1"/>
  <c r="AK218" i="7"/>
  <c r="AH218" i="7"/>
  <c r="J218" i="7"/>
  <c r="B218" i="7" s="1"/>
  <c r="AL218" i="7" s="1"/>
  <c r="Y259" i="6"/>
  <c r="V259" i="6"/>
  <c r="U259" i="6"/>
  <c r="P455" i="2"/>
  <c r="CL454" i="5"/>
  <c r="CI454" i="5"/>
  <c r="CE454" i="5"/>
  <c r="CD454" i="5"/>
  <c r="CC454" i="5"/>
  <c r="CB454" i="5"/>
  <c r="CA454" i="5"/>
  <c r="BZ454" i="5"/>
  <c r="BY454" i="5"/>
  <c r="BX454" i="5"/>
  <c r="BT454" i="5"/>
  <c r="BS454" i="5"/>
  <c r="BR454" i="5"/>
  <c r="BQ454" i="5"/>
  <c r="BL454" i="5"/>
  <c r="BM454" i="5"/>
  <c r="BK454" i="5" s="1"/>
  <c r="BH454" i="5"/>
  <c r="BF454" i="5"/>
  <c r="AX454" i="5"/>
  <c r="AU454" i="5"/>
  <c r="AS454" i="5"/>
  <c r="AQ454" i="5"/>
  <c r="AO454" i="5"/>
  <c r="AM454" i="5"/>
  <c r="AK454" i="5"/>
  <c r="AG454" i="5"/>
  <c r="CK454" i="5" s="1"/>
  <c r="AI454" i="5"/>
  <c r="CM454" i="5" s="1"/>
  <c r="AD454" i="5"/>
  <c r="CJ454" i="5" s="1"/>
  <c r="AC454" i="5"/>
  <c r="AB454" i="5"/>
  <c r="AA454" i="5"/>
  <c r="Z454" i="5"/>
  <c r="CP454" i="5" s="1"/>
  <c r="J217" i="7"/>
  <c r="B217" i="7" s="1"/>
  <c r="AL217" i="7" s="1"/>
  <c r="AK217" i="7"/>
  <c r="AH217" i="7"/>
  <c r="Y258" i="6"/>
  <c r="V258" i="6"/>
  <c r="U258" i="6"/>
  <c r="AA454" i="2"/>
  <c r="Z454" i="2"/>
  <c r="X454" i="2"/>
  <c r="W454" i="2"/>
  <c r="AI453" i="5"/>
  <c r="CQ453" i="5" s="1"/>
  <c r="AG453" i="5"/>
  <c r="CK453" i="5" s="1"/>
  <c r="P454" i="2"/>
  <c r="CL453" i="5"/>
  <c r="CI453" i="5"/>
  <c r="CE453" i="5"/>
  <c r="CD453" i="5"/>
  <c r="CC453" i="5"/>
  <c r="CB453" i="5"/>
  <c r="CA453" i="5"/>
  <c r="BZ453" i="5"/>
  <c r="BY453" i="5"/>
  <c r="BX453" i="5"/>
  <c r="BT453" i="5"/>
  <c r="BS453" i="5"/>
  <c r="BR453" i="5"/>
  <c r="BQ453" i="5"/>
  <c r="BL453" i="5"/>
  <c r="BM453" i="5"/>
  <c r="BH453" i="5"/>
  <c r="BF453" i="5"/>
  <c r="AX453" i="5"/>
  <c r="AU453" i="5"/>
  <c r="AS453" i="5"/>
  <c r="AQ453" i="5"/>
  <c r="AO453" i="5"/>
  <c r="AM453" i="5"/>
  <c r="AK453" i="5"/>
  <c r="AD453" i="5"/>
  <c r="CJ453" i="5" s="1"/>
  <c r="AC453" i="5"/>
  <c r="AB453" i="5"/>
  <c r="AA453" i="5"/>
  <c r="Z453" i="5"/>
  <c r="BE453" i="5" s="1"/>
  <c r="BJ453" i="5" s="1"/>
  <c r="BN453" i="5" s="1"/>
  <c r="AK216" i="7"/>
  <c r="AH216" i="7"/>
  <c r="J216" i="7"/>
  <c r="B216" i="7" s="1"/>
  <c r="AL216" i="7" s="1"/>
  <c r="Y257" i="6"/>
  <c r="V257" i="6"/>
  <c r="U257" i="6"/>
  <c r="AS452" i="5"/>
  <c r="AI452" i="5"/>
  <c r="CM452" i="5" s="1"/>
  <c r="AG452" i="5"/>
  <c r="CK452" i="5" s="1"/>
  <c r="Y256" i="6"/>
  <c r="V256" i="6"/>
  <c r="U256" i="6"/>
  <c r="AK215" i="7"/>
  <c r="AH215" i="7"/>
  <c r="J215" i="7"/>
  <c r="B215" i="7" s="1"/>
  <c r="AL215" i="7" s="1"/>
  <c r="CL452" i="5"/>
  <c r="CI452" i="5"/>
  <c r="CE452" i="5"/>
  <c r="CD452" i="5"/>
  <c r="CC452" i="5"/>
  <c r="CB452" i="5"/>
  <c r="CA452" i="5"/>
  <c r="BZ452" i="5"/>
  <c r="BY452" i="5"/>
  <c r="BX452" i="5"/>
  <c r="BT452" i="5"/>
  <c r="BS452" i="5"/>
  <c r="BR452" i="5"/>
  <c r="BQ452" i="5"/>
  <c r="BL452" i="5"/>
  <c r="BM452" i="5"/>
  <c r="BH452" i="5"/>
  <c r="BF452" i="5"/>
  <c r="AX452" i="5"/>
  <c r="AQ452" i="5"/>
  <c r="AO452" i="5"/>
  <c r="AM452" i="5"/>
  <c r="AK452" i="5"/>
  <c r="AU452" i="5"/>
  <c r="AD452" i="5"/>
  <c r="BV452" i="5" s="1"/>
  <c r="AC452" i="5"/>
  <c r="AB452" i="5"/>
  <c r="AA452" i="5"/>
  <c r="Z452" i="5"/>
  <c r="BE452" i="5" s="1"/>
  <c r="BJ452" i="5" s="1"/>
  <c r="BN452" i="5" s="1"/>
  <c r="AA453" i="2"/>
  <c r="Z453" i="2"/>
  <c r="X453" i="2"/>
  <c r="W453" i="2"/>
  <c r="AA452" i="2"/>
  <c r="Z452" i="2"/>
  <c r="X452" i="2"/>
  <c r="W452" i="2"/>
  <c r="P453" i="2"/>
  <c r="AS451" i="5"/>
  <c r="AI451" i="5"/>
  <c r="CQ451" i="5" s="1"/>
  <c r="AG451" i="5"/>
  <c r="CK451" i="5" s="1"/>
  <c r="W803" i="7"/>
  <c r="P452" i="2"/>
  <c r="CL451" i="5"/>
  <c r="CI451" i="5"/>
  <c r="CE451" i="5"/>
  <c r="CD451" i="5"/>
  <c r="CC451" i="5"/>
  <c r="CB451" i="5"/>
  <c r="CA451" i="5"/>
  <c r="BZ451" i="5"/>
  <c r="BY451" i="5"/>
  <c r="BX451" i="5"/>
  <c r="BT451" i="5"/>
  <c r="BS451" i="5"/>
  <c r="BR451" i="5"/>
  <c r="BQ451" i="5"/>
  <c r="BL451" i="5"/>
  <c r="BM451" i="5"/>
  <c r="BH451" i="5"/>
  <c r="BF451" i="5"/>
  <c r="AU451" i="5"/>
  <c r="AQ451" i="5"/>
  <c r="AO451" i="5"/>
  <c r="AM451" i="5"/>
  <c r="AK451" i="5"/>
  <c r="AD451" i="5"/>
  <c r="BV451" i="5" s="1"/>
  <c r="AC451" i="5"/>
  <c r="AB451" i="5"/>
  <c r="AA451" i="5"/>
  <c r="Z451" i="5"/>
  <c r="BE451" i="5" s="1"/>
  <c r="BJ451" i="5" s="1"/>
  <c r="BN451" i="5" s="1"/>
  <c r="AX451" i="5"/>
  <c r="J214" i="7"/>
  <c r="B214" i="7" s="1"/>
  <c r="AL214" i="7" s="1"/>
  <c r="AH214" i="7"/>
  <c r="AK214" i="7"/>
  <c r="Y255" i="6"/>
  <c r="V255" i="6"/>
  <c r="U255" i="6"/>
  <c r="AS450" i="5"/>
  <c r="AA451" i="2"/>
  <c r="Z451" i="2"/>
  <c r="X451" i="2"/>
  <c r="W451" i="2"/>
  <c r="P451" i="2"/>
  <c r="CL450" i="5"/>
  <c r="CI450" i="5"/>
  <c r="CE450" i="5"/>
  <c r="CD450" i="5"/>
  <c r="CC450" i="5"/>
  <c r="CB450" i="5"/>
  <c r="CA450" i="5"/>
  <c r="BZ450" i="5"/>
  <c r="BY450" i="5"/>
  <c r="BX450" i="5"/>
  <c r="BT450" i="5"/>
  <c r="BS450" i="5"/>
  <c r="BR450" i="5"/>
  <c r="BQ450" i="5"/>
  <c r="BL450" i="5"/>
  <c r="BM450" i="5"/>
  <c r="BH450" i="5"/>
  <c r="BF450" i="5"/>
  <c r="AX450" i="5"/>
  <c r="AU450" i="5"/>
  <c r="AQ450" i="5"/>
  <c r="AO450" i="5"/>
  <c r="AM450" i="5"/>
  <c r="AK450" i="5"/>
  <c r="AI450" i="5"/>
  <c r="CQ450" i="5" s="1"/>
  <c r="AG450" i="5"/>
  <c r="CK450" i="5" s="1"/>
  <c r="AD450" i="5"/>
  <c r="BV450" i="5" s="1"/>
  <c r="AC450" i="5"/>
  <c r="AB450" i="5"/>
  <c r="AA450" i="5"/>
  <c r="Z450" i="5"/>
  <c r="CP450" i="5" s="1"/>
  <c r="AK213" i="7"/>
  <c r="AH213" i="7"/>
  <c r="J213" i="7"/>
  <c r="B213" i="7" s="1"/>
  <c r="AL213" i="7" s="1"/>
  <c r="Y254" i="6"/>
  <c r="V254" i="6"/>
  <c r="U254" i="6"/>
  <c r="CL449" i="5"/>
  <c r="CI449" i="5"/>
  <c r="CE449" i="5"/>
  <c r="CD449" i="5"/>
  <c r="CC449" i="5"/>
  <c r="CB449" i="5"/>
  <c r="CA449" i="5"/>
  <c r="BZ449" i="5"/>
  <c r="BY449" i="5"/>
  <c r="BX449" i="5"/>
  <c r="BT449" i="5"/>
  <c r="BS449" i="5"/>
  <c r="BR449" i="5"/>
  <c r="BQ449" i="5"/>
  <c r="BL449" i="5"/>
  <c r="BM449" i="5"/>
  <c r="BH449" i="5"/>
  <c r="BF449" i="5"/>
  <c r="AX449" i="5"/>
  <c r="AU449" i="5"/>
  <c r="AS449" i="5"/>
  <c r="AQ449" i="5"/>
  <c r="AO449" i="5"/>
  <c r="AM449" i="5"/>
  <c r="AK449" i="5"/>
  <c r="AI449" i="5"/>
  <c r="CM449" i="5" s="1"/>
  <c r="AG449" i="5"/>
  <c r="CK449" i="5" s="1"/>
  <c r="AA450" i="2"/>
  <c r="Z450" i="2"/>
  <c r="X450" i="2"/>
  <c r="W450" i="2"/>
  <c r="P450" i="2"/>
  <c r="AK212" i="7"/>
  <c r="AH212" i="7"/>
  <c r="J212" i="7"/>
  <c r="B212" i="7" s="1"/>
  <c r="AL212" i="7" s="1"/>
  <c r="Y253" i="6"/>
  <c r="V253" i="6"/>
  <c r="U253" i="6"/>
  <c r="AD449" i="5"/>
  <c r="CJ449" i="5" s="1"/>
  <c r="AC449" i="5"/>
  <c r="AB449" i="5"/>
  <c r="AA449" i="5"/>
  <c r="Z449" i="5"/>
  <c r="BE449" i="5" s="1"/>
  <c r="BJ449" i="5" s="1"/>
  <c r="BN449" i="5" s="1"/>
  <c r="CL448" i="5"/>
  <c r="CI448" i="5"/>
  <c r="CE448" i="5"/>
  <c r="CD448" i="5"/>
  <c r="CC448" i="5"/>
  <c r="CB448" i="5"/>
  <c r="CA448" i="5"/>
  <c r="BZ448" i="5"/>
  <c r="BY448" i="5"/>
  <c r="BX448" i="5"/>
  <c r="BT448" i="5"/>
  <c r="BS448" i="5"/>
  <c r="BR448" i="5"/>
  <c r="BQ448" i="5"/>
  <c r="BL448" i="5"/>
  <c r="BM448" i="5"/>
  <c r="BH448" i="5"/>
  <c r="BF448" i="5"/>
  <c r="AX448" i="5"/>
  <c r="AU448" i="5"/>
  <c r="AS448" i="5"/>
  <c r="AQ448" i="5"/>
  <c r="AO448" i="5"/>
  <c r="AM448" i="5"/>
  <c r="AK448" i="5"/>
  <c r="AI448" i="5"/>
  <c r="CQ448" i="5" s="1"/>
  <c r="AG448" i="5"/>
  <c r="CK448" i="5" s="1"/>
  <c r="AD448" i="5"/>
  <c r="CJ448" i="5" s="1"/>
  <c r="AC448" i="5"/>
  <c r="AB448" i="5"/>
  <c r="AA448" i="5"/>
  <c r="Z448" i="5"/>
  <c r="CP448" i="5" s="1"/>
  <c r="J211" i="7"/>
  <c r="B211" i="7" s="1"/>
  <c r="AL211" i="7" s="1"/>
  <c r="AK211" i="7"/>
  <c r="AH211" i="7"/>
  <c r="Y252" i="6"/>
  <c r="V252" i="6"/>
  <c r="U252" i="6"/>
  <c r="AA449" i="2"/>
  <c r="Z449" i="2"/>
  <c r="X449" i="2"/>
  <c r="W449" i="2"/>
  <c r="P449" i="2"/>
  <c r="AI447" i="5"/>
  <c r="CQ447" i="5" s="1"/>
  <c r="AG447" i="5"/>
  <c r="CK447" i="5" s="1"/>
  <c r="AA448" i="2"/>
  <c r="Z448" i="2"/>
  <c r="X448" i="2"/>
  <c r="W448" i="2"/>
  <c r="P448" i="2"/>
  <c r="CL447" i="5"/>
  <c r="CI447" i="5"/>
  <c r="CE447" i="5"/>
  <c r="CD447" i="5"/>
  <c r="CC447" i="5"/>
  <c r="CB447" i="5"/>
  <c r="CA447" i="5"/>
  <c r="BZ447" i="5"/>
  <c r="BY447" i="5"/>
  <c r="BX447" i="5"/>
  <c r="BT447" i="5"/>
  <c r="BS447" i="5"/>
  <c r="BR447" i="5"/>
  <c r="BQ447" i="5"/>
  <c r="BL447" i="5"/>
  <c r="BM447" i="5"/>
  <c r="BK447" i="5" s="1"/>
  <c r="BH447" i="5"/>
  <c r="BF447" i="5"/>
  <c r="AX447" i="5"/>
  <c r="AU447" i="5"/>
  <c r="AS447" i="5"/>
  <c r="AQ447" i="5"/>
  <c r="AO447" i="5"/>
  <c r="AM447" i="5"/>
  <c r="AK447" i="5"/>
  <c r="AD447" i="5"/>
  <c r="CO447" i="5" s="1"/>
  <c r="AC447" i="5"/>
  <c r="AB447" i="5"/>
  <c r="AA447" i="5"/>
  <c r="Z447" i="5"/>
  <c r="CP447" i="5" s="1"/>
  <c r="J210" i="7"/>
  <c r="B210" i="7" s="1"/>
  <c r="AL210" i="7" s="1"/>
  <c r="AH210" i="7"/>
  <c r="AK210" i="7"/>
  <c r="Y251" i="6"/>
  <c r="V251" i="6"/>
  <c r="U251" i="6"/>
  <c r="P447" i="2"/>
  <c r="AU446" i="5"/>
  <c r="AS446" i="5"/>
  <c r="AQ446" i="5"/>
  <c r="AO446" i="5"/>
  <c r="AM446" i="5"/>
  <c r="AK446" i="5"/>
  <c r="AI446" i="5"/>
  <c r="CQ446" i="5" s="1"/>
  <c r="AG446" i="5"/>
  <c r="CK446" i="5" s="1"/>
  <c r="CL446" i="5"/>
  <c r="CI446" i="5"/>
  <c r="CE446" i="5"/>
  <c r="CD446" i="5"/>
  <c r="CC446" i="5"/>
  <c r="CB446" i="5"/>
  <c r="CA446" i="5"/>
  <c r="BZ446" i="5"/>
  <c r="BY446" i="5"/>
  <c r="BX446" i="5"/>
  <c r="BT446" i="5"/>
  <c r="BS446" i="5"/>
  <c r="BR446" i="5"/>
  <c r="BQ446" i="5"/>
  <c r="BL446" i="5"/>
  <c r="BM446" i="5"/>
  <c r="BH446" i="5"/>
  <c r="BF446" i="5"/>
  <c r="AX446" i="5"/>
  <c r="AD446" i="5"/>
  <c r="BV446" i="5" s="1"/>
  <c r="AC446" i="5"/>
  <c r="AB446" i="5"/>
  <c r="AA446" i="5"/>
  <c r="Z446" i="5"/>
  <c r="CP446" i="5" s="1"/>
  <c r="J209" i="7"/>
  <c r="B209" i="7" s="1"/>
  <c r="AL209" i="7" s="1"/>
  <c r="AK209" i="7"/>
  <c r="AH209" i="7"/>
  <c r="Y250" i="6"/>
  <c r="V250" i="6"/>
  <c r="U250" i="6"/>
  <c r="AA447" i="2"/>
  <c r="Z447" i="2"/>
  <c r="X447" i="2"/>
  <c r="W447" i="2"/>
  <c r="CL445" i="5"/>
  <c r="CI445" i="5"/>
  <c r="CE445" i="5"/>
  <c r="CD445" i="5"/>
  <c r="CC445" i="5"/>
  <c r="CB445" i="5"/>
  <c r="CA445" i="5"/>
  <c r="BZ445" i="5"/>
  <c r="BY445" i="5"/>
  <c r="BX445" i="5"/>
  <c r="BT445" i="5"/>
  <c r="BS445" i="5"/>
  <c r="BR445" i="5"/>
  <c r="BQ445" i="5"/>
  <c r="BL445" i="5"/>
  <c r="BM445" i="5"/>
  <c r="BH445" i="5"/>
  <c r="BF445" i="5"/>
  <c r="AX445" i="5"/>
  <c r="AU445" i="5"/>
  <c r="AS445" i="5"/>
  <c r="AQ445" i="5"/>
  <c r="AO445" i="5"/>
  <c r="AM445" i="5"/>
  <c r="AK445" i="5"/>
  <c r="AI445" i="5"/>
  <c r="CM445" i="5" s="1"/>
  <c r="AG445" i="5"/>
  <c r="CK445" i="5" s="1"/>
  <c r="AI224" i="7" l="1"/>
  <c r="AI220" i="7"/>
  <c r="AI226" i="7"/>
  <c r="AI210" i="7"/>
  <c r="AI209" i="7"/>
  <c r="AI213" i="7"/>
  <c r="AI218" i="7"/>
  <c r="AI223" i="7"/>
  <c r="AI216" i="7"/>
  <c r="AI221" i="7"/>
  <c r="AI214" i="7"/>
  <c r="AI219" i="7"/>
  <c r="AI217" i="7"/>
  <c r="AI211" i="7"/>
  <c r="AI212" i="7"/>
  <c r="AI222" i="7"/>
  <c r="AI225" i="7"/>
  <c r="AI215" i="7"/>
  <c r="BK449" i="5"/>
  <c r="BK446" i="5"/>
  <c r="BK451" i="5"/>
  <c r="BK457" i="5"/>
  <c r="BK459" i="5"/>
  <c r="BK463" i="5"/>
  <c r="BK458" i="5"/>
  <c r="BK460" i="5"/>
  <c r="BK448" i="5"/>
  <c r="BK450" i="5"/>
  <c r="BK445" i="5"/>
  <c r="BK461" i="5"/>
  <c r="BK464" i="5"/>
  <c r="BK453" i="5"/>
  <c r="BK455" i="5"/>
  <c r="BK452" i="5"/>
  <c r="BK456" i="5"/>
  <c r="CQ464" i="5"/>
  <c r="BE463" i="5"/>
  <c r="BJ463" i="5" s="1"/>
  <c r="BN463" i="5" s="1"/>
  <c r="CP464" i="5"/>
  <c r="BE458" i="5"/>
  <c r="BJ458" i="5" s="1"/>
  <c r="BN458" i="5" s="1"/>
  <c r="CN461" i="5"/>
  <c r="CN462" i="5"/>
  <c r="CQ463" i="5"/>
  <c r="CP462" i="5"/>
  <c r="BE464" i="5"/>
  <c r="BJ464" i="5" s="1"/>
  <c r="BN464" i="5" s="1"/>
  <c r="BV464" i="5"/>
  <c r="CO464" i="5"/>
  <c r="BE459" i="5"/>
  <c r="BJ459" i="5" s="1"/>
  <c r="BN459" i="5" s="1"/>
  <c r="CJ464" i="5"/>
  <c r="BV462" i="5"/>
  <c r="CP461" i="5"/>
  <c r="CN463" i="5"/>
  <c r="CO462" i="5"/>
  <c r="CQ462" i="5"/>
  <c r="CO463" i="5"/>
  <c r="BV463" i="5"/>
  <c r="BE456" i="5"/>
  <c r="BJ456" i="5" s="1"/>
  <c r="BN456" i="5" s="1"/>
  <c r="CQ460" i="5"/>
  <c r="CM459" i="5"/>
  <c r="CN459" i="5"/>
  <c r="CM461" i="5"/>
  <c r="CJ461" i="5"/>
  <c r="BV461" i="5"/>
  <c r="CO461" i="5"/>
  <c r="CO459" i="5"/>
  <c r="BE460" i="5"/>
  <c r="BJ460" i="5" s="1"/>
  <c r="BN460" i="5" s="1"/>
  <c r="BV459" i="5"/>
  <c r="CN460" i="5"/>
  <c r="CO460" i="5"/>
  <c r="BV460" i="5"/>
  <c r="CM458" i="5"/>
  <c r="CN458" i="5"/>
  <c r="BV458" i="5"/>
  <c r="CO458" i="5"/>
  <c r="CJ458" i="5"/>
  <c r="BV457" i="5"/>
  <c r="BV449" i="5"/>
  <c r="BV448" i="5"/>
  <c r="BV455" i="5"/>
  <c r="BV447" i="5"/>
  <c r="BV454" i="5"/>
  <c r="BV453" i="5"/>
  <c r="CJ457" i="5"/>
  <c r="CP457" i="5"/>
  <c r="CQ457" i="5"/>
  <c r="CM455" i="5"/>
  <c r="BE457" i="5"/>
  <c r="BJ457" i="5" s="1"/>
  <c r="BN457" i="5" s="1"/>
  <c r="CN456" i="5"/>
  <c r="CO456" i="5"/>
  <c r="CQ456" i="5"/>
  <c r="CJ456" i="5"/>
  <c r="CQ454" i="5"/>
  <c r="CN455" i="5"/>
  <c r="BE455" i="5"/>
  <c r="BJ455" i="5" s="1"/>
  <c r="BN455" i="5" s="1"/>
  <c r="CJ455" i="5"/>
  <c r="BE454" i="5"/>
  <c r="BJ454" i="5" s="1"/>
  <c r="BN454" i="5" s="1"/>
  <c r="CN454" i="5"/>
  <c r="CO454" i="5"/>
  <c r="CN453" i="5"/>
  <c r="CN452" i="5"/>
  <c r="CP453" i="5"/>
  <c r="CP452" i="5"/>
  <c r="CM453" i="5"/>
  <c r="CO453" i="5"/>
  <c r="CN451" i="5"/>
  <c r="CQ452" i="5"/>
  <c r="CO452" i="5"/>
  <c r="CJ452" i="5"/>
  <c r="CP451" i="5"/>
  <c r="CM451" i="5"/>
  <c r="CJ451" i="5"/>
  <c r="CO451" i="5"/>
  <c r="CP449" i="5"/>
  <c r="CN449" i="5"/>
  <c r="CO450" i="5"/>
  <c r="CJ450" i="5"/>
  <c r="CM450" i="5"/>
  <c r="BE450" i="5"/>
  <c r="BJ450" i="5" s="1"/>
  <c r="BN450" i="5" s="1"/>
  <c r="CN450" i="5"/>
  <c r="CQ449" i="5"/>
  <c r="BE446" i="5"/>
  <c r="BJ446" i="5" s="1"/>
  <c r="BN446" i="5" s="1"/>
  <c r="CO449" i="5"/>
  <c r="BE448" i="5"/>
  <c r="BJ448" i="5" s="1"/>
  <c r="BN448" i="5" s="1"/>
  <c r="CM448" i="5"/>
  <c r="CN448" i="5"/>
  <c r="CO448" i="5"/>
  <c r="BE447" i="5"/>
  <c r="BJ447" i="5" s="1"/>
  <c r="BN447" i="5" s="1"/>
  <c r="CM447" i="5"/>
  <c r="CN447" i="5"/>
  <c r="CJ447" i="5"/>
  <c r="CN446" i="5"/>
  <c r="CM446" i="5"/>
  <c r="CO446" i="5"/>
  <c r="CJ446" i="5"/>
  <c r="CQ445" i="5"/>
  <c r="AA446" i="2"/>
  <c r="Z446" i="2"/>
  <c r="X446" i="2"/>
  <c r="W446" i="2"/>
  <c r="P446" i="2"/>
  <c r="AD445" i="5"/>
  <c r="BV445" i="5" s="1"/>
  <c r="AC445" i="5"/>
  <c r="AB445" i="5"/>
  <c r="AA445" i="5"/>
  <c r="Z445" i="5"/>
  <c r="AK208" i="7"/>
  <c r="AH208" i="7"/>
  <c r="J208" i="7"/>
  <c r="B208" i="7" s="1"/>
  <c r="AL208" i="7" s="1"/>
  <c r="Y249" i="6"/>
  <c r="V249" i="6"/>
  <c r="U249" i="6"/>
  <c r="AA445" i="2"/>
  <c r="Z445" i="2"/>
  <c r="X445" i="2"/>
  <c r="W445" i="2"/>
  <c r="P445" i="2"/>
  <c r="CL444" i="5"/>
  <c r="CI444" i="5"/>
  <c r="CE444" i="5"/>
  <c r="CD444" i="5"/>
  <c r="CC444" i="5"/>
  <c r="CB444" i="5"/>
  <c r="CA444" i="5"/>
  <c r="BZ444" i="5"/>
  <c r="BY444" i="5"/>
  <c r="BX444" i="5"/>
  <c r="BT444" i="5"/>
  <c r="BS444" i="5"/>
  <c r="BR444" i="5"/>
  <c r="BQ444" i="5"/>
  <c r="BL444" i="5"/>
  <c r="BM444" i="5"/>
  <c r="BH444" i="5"/>
  <c r="BF444" i="5"/>
  <c r="AX444" i="5"/>
  <c r="AU444" i="5"/>
  <c r="AS444" i="5"/>
  <c r="AQ444" i="5"/>
  <c r="AO444" i="5"/>
  <c r="AM444" i="5"/>
  <c r="AK444" i="5"/>
  <c r="AI444" i="5"/>
  <c r="CQ444" i="5" s="1"/>
  <c r="AG444" i="5"/>
  <c r="CK444" i="5" s="1"/>
  <c r="AD444" i="5"/>
  <c r="AC444" i="5"/>
  <c r="AB444" i="5"/>
  <c r="AA444" i="5"/>
  <c r="Z444" i="5"/>
  <c r="CP444" i="5" s="1"/>
  <c r="AK207" i="7"/>
  <c r="AH207" i="7"/>
  <c r="J207" i="7"/>
  <c r="B207" i="7" s="1"/>
  <c r="AL207" i="7" s="1"/>
  <c r="Y248" i="6"/>
  <c r="V248" i="6"/>
  <c r="U248" i="6"/>
  <c r="CL443" i="5"/>
  <c r="CI443" i="5"/>
  <c r="CE443" i="5"/>
  <c r="CD443" i="5"/>
  <c r="CC443" i="5"/>
  <c r="CB443" i="5"/>
  <c r="CA443" i="5"/>
  <c r="BZ443" i="5"/>
  <c r="BY443" i="5"/>
  <c r="BX443" i="5"/>
  <c r="BT443" i="5"/>
  <c r="BS443" i="5"/>
  <c r="BR443" i="5"/>
  <c r="BQ443" i="5"/>
  <c r="BL443" i="5"/>
  <c r="BM443" i="5"/>
  <c r="BH443" i="5"/>
  <c r="BF443" i="5"/>
  <c r="AU443" i="5"/>
  <c r="AS443" i="5"/>
  <c r="AQ443" i="5"/>
  <c r="AO443" i="5"/>
  <c r="AM443" i="5"/>
  <c r="AK443" i="5"/>
  <c r="AI443" i="5"/>
  <c r="CQ443" i="5" s="1"/>
  <c r="AG443" i="5"/>
  <c r="CK443" i="5" s="1"/>
  <c r="P444" i="2"/>
  <c r="AA444" i="2"/>
  <c r="Z444" i="2"/>
  <c r="X444" i="2"/>
  <c r="W444" i="2"/>
  <c r="AX443" i="5"/>
  <c r="AD443" i="5"/>
  <c r="AC443" i="5"/>
  <c r="AB443" i="5"/>
  <c r="AA443" i="5"/>
  <c r="Z443" i="5"/>
  <c r="CN443" i="5" s="1"/>
  <c r="J206" i="7"/>
  <c r="B206" i="7" s="1"/>
  <c r="AL206" i="7" s="1"/>
  <c r="AK206" i="7"/>
  <c r="AH206" i="7"/>
  <c r="Y247" i="6"/>
  <c r="V247" i="6"/>
  <c r="U247" i="6"/>
  <c r="AA443" i="2"/>
  <c r="Z443" i="2"/>
  <c r="X443" i="2"/>
  <c r="W443" i="2"/>
  <c r="P443" i="2"/>
  <c r="AI442" i="5"/>
  <c r="CM442" i="5" s="1"/>
  <c r="AG442" i="5"/>
  <c r="CK442" i="5" s="1"/>
  <c r="CL442" i="5"/>
  <c r="CI442" i="5"/>
  <c r="CE442" i="5"/>
  <c r="CD442" i="5"/>
  <c r="CC442" i="5"/>
  <c r="CB442" i="5"/>
  <c r="CA442" i="5"/>
  <c r="BZ442" i="5"/>
  <c r="BY442" i="5"/>
  <c r="BX442" i="5"/>
  <c r="BT442" i="5"/>
  <c r="BS442" i="5"/>
  <c r="BR442" i="5"/>
  <c r="BQ442" i="5"/>
  <c r="BL442" i="5"/>
  <c r="BM442" i="5"/>
  <c r="BH442" i="5"/>
  <c r="BF442" i="5"/>
  <c r="AX442" i="5"/>
  <c r="AU442" i="5"/>
  <c r="AS442" i="5"/>
  <c r="AQ442" i="5"/>
  <c r="AO442" i="5"/>
  <c r="AM442" i="5"/>
  <c r="AK442" i="5"/>
  <c r="AD442" i="5"/>
  <c r="AC442" i="5"/>
  <c r="AB442" i="5"/>
  <c r="AA442" i="5"/>
  <c r="Z442" i="5"/>
  <c r="BE442" i="5" s="1"/>
  <c r="BJ442" i="5" s="1"/>
  <c r="BN442" i="5" s="1"/>
  <c r="J205" i="7"/>
  <c r="B205" i="7" s="1"/>
  <c r="AL205" i="7" s="1"/>
  <c r="AK205" i="7"/>
  <c r="AH205" i="7"/>
  <c r="Y246" i="6"/>
  <c r="V246" i="6"/>
  <c r="U246" i="6"/>
  <c r="AI441" i="5"/>
  <c r="CQ441" i="5" s="1"/>
  <c r="AG441" i="5"/>
  <c r="CK441" i="5" s="1"/>
  <c r="AA442" i="2"/>
  <c r="Z442" i="2"/>
  <c r="X442" i="2"/>
  <c r="W442" i="2"/>
  <c r="AA441" i="2"/>
  <c r="Z441" i="2"/>
  <c r="X441" i="2"/>
  <c r="W441" i="2"/>
  <c r="AA440" i="2"/>
  <c r="Z440" i="2"/>
  <c r="X440" i="2"/>
  <c r="W440" i="2"/>
  <c r="AA439" i="2"/>
  <c r="Z439" i="2"/>
  <c r="X439" i="2"/>
  <c r="W439" i="2"/>
  <c r="P442" i="2"/>
  <c r="AO441" i="5"/>
  <c r="AM441" i="5"/>
  <c r="AK441" i="5"/>
  <c r="AQ441" i="5"/>
  <c r="AU441" i="5"/>
  <c r="AS441" i="5"/>
  <c r="CL441" i="5"/>
  <c r="CI441" i="5"/>
  <c r="CE441" i="5"/>
  <c r="CD441" i="5"/>
  <c r="CC441" i="5"/>
  <c r="CB441" i="5"/>
  <c r="CA441" i="5"/>
  <c r="BZ441" i="5"/>
  <c r="BY441" i="5"/>
  <c r="BX441" i="5"/>
  <c r="BT441" i="5"/>
  <c r="BS441" i="5"/>
  <c r="BR441" i="5"/>
  <c r="BQ441" i="5"/>
  <c r="BL441" i="5"/>
  <c r="BM441" i="5"/>
  <c r="BH441" i="5"/>
  <c r="BF441" i="5"/>
  <c r="AX441" i="5"/>
  <c r="AD441" i="5"/>
  <c r="AC441" i="5"/>
  <c r="AB441" i="5"/>
  <c r="AA441" i="5"/>
  <c r="Z441" i="5"/>
  <c r="BE441" i="5" s="1"/>
  <c r="BJ441" i="5" s="1"/>
  <c r="BN441" i="5" s="1"/>
  <c r="AK204" i="7"/>
  <c r="AH204" i="7"/>
  <c r="J204" i="7"/>
  <c r="B204" i="7" s="1"/>
  <c r="AL204" i="7" s="1"/>
  <c r="Y245" i="6"/>
  <c r="V245" i="6"/>
  <c r="U245" i="6"/>
  <c r="CL440" i="5"/>
  <c r="CI440" i="5"/>
  <c r="CE440" i="5"/>
  <c r="CD440" i="5"/>
  <c r="CC440" i="5"/>
  <c r="CB440" i="5"/>
  <c r="CA440" i="5"/>
  <c r="BZ440" i="5"/>
  <c r="BY440" i="5"/>
  <c r="BX440" i="5"/>
  <c r="BT440" i="5"/>
  <c r="BS440" i="5"/>
  <c r="BR440" i="5"/>
  <c r="BQ440" i="5"/>
  <c r="BL440" i="5"/>
  <c r="BM440" i="5"/>
  <c r="BH440" i="5"/>
  <c r="BF440" i="5"/>
  <c r="AX440" i="5"/>
  <c r="AU440" i="5"/>
  <c r="AS440" i="5"/>
  <c r="AQ440" i="5"/>
  <c r="AO440" i="5"/>
  <c r="AM440" i="5"/>
  <c r="AK440" i="5"/>
  <c r="AI440" i="5"/>
  <c r="CM440" i="5" s="1"/>
  <c r="AG440" i="5"/>
  <c r="CK440" i="5" s="1"/>
  <c r="AK203" i="7"/>
  <c r="AH203" i="7"/>
  <c r="J203" i="7"/>
  <c r="B203" i="7" s="1"/>
  <c r="AL203" i="7" s="1"/>
  <c r="Y244" i="6"/>
  <c r="V244" i="6"/>
  <c r="U244" i="6"/>
  <c r="P441" i="2"/>
  <c r="AD440" i="5"/>
  <c r="CJ440" i="5" s="1"/>
  <c r="AC440" i="5"/>
  <c r="AB440" i="5"/>
  <c r="AA440" i="5"/>
  <c r="Z440" i="5"/>
  <c r="BE440" i="5" s="1"/>
  <c r="BJ440" i="5" s="1"/>
  <c r="BN440" i="5" s="1"/>
  <c r="BV443" i="5" l="1"/>
  <c r="BW443" i="5" s="1"/>
  <c r="AE1038" i="5"/>
  <c r="AI204" i="7"/>
  <c r="AI208" i="7"/>
  <c r="AI205" i="7"/>
  <c r="AI206" i="7"/>
  <c r="AI203" i="7"/>
  <c r="AI207" i="7"/>
  <c r="BK441" i="5"/>
  <c r="BK442" i="5"/>
  <c r="BK444" i="5"/>
  <c r="BK443" i="5"/>
  <c r="BK440" i="5"/>
  <c r="CO444" i="5"/>
  <c r="BV444" i="5"/>
  <c r="CJ443" i="5"/>
  <c r="CN445" i="5"/>
  <c r="BE445" i="5"/>
  <c r="BJ445" i="5" s="1"/>
  <c r="BN445" i="5" s="1"/>
  <c r="CP445" i="5"/>
  <c r="CO445" i="5"/>
  <c r="CJ445" i="5"/>
  <c r="BE444" i="5"/>
  <c r="BJ444" i="5" s="1"/>
  <c r="BN444" i="5" s="1"/>
  <c r="BE443" i="5"/>
  <c r="BJ443" i="5" s="1"/>
  <c r="BN443" i="5" s="1"/>
  <c r="CJ444" i="5"/>
  <c r="CM444" i="5"/>
  <c r="CM443" i="5"/>
  <c r="CN444" i="5"/>
  <c r="CP443" i="5"/>
  <c r="CN442" i="5"/>
  <c r="CO443" i="5"/>
  <c r="CN441" i="5"/>
  <c r="CO442" i="5"/>
  <c r="CP441" i="5"/>
  <c r="CP442" i="5"/>
  <c r="CQ442" i="5"/>
  <c r="CJ442" i="5"/>
  <c r="CJ441" i="5"/>
  <c r="CN440" i="5"/>
  <c r="CM441" i="5"/>
  <c r="CO440" i="5"/>
  <c r="CO441" i="5"/>
  <c r="CP440" i="5"/>
  <c r="CQ440" i="5"/>
  <c r="BV1038" i="5" l="1"/>
  <c r="BW444" i="5"/>
  <c r="BW445" i="5" s="1"/>
  <c r="BW446" i="5" s="1"/>
  <c r="BW447" i="5" s="1"/>
  <c r="BW448" i="5" s="1"/>
  <c r="BW449" i="5" s="1"/>
  <c r="BW450" i="5" s="1"/>
  <c r="BW451" i="5" s="1"/>
  <c r="BW452" i="5" s="1"/>
  <c r="BW453" i="5" s="1"/>
  <c r="BW454" i="5" s="1"/>
  <c r="BW455" i="5" s="1"/>
  <c r="BW456" i="5" s="1"/>
  <c r="BW457" i="5" s="1"/>
  <c r="BW458" i="5" s="1"/>
  <c r="BW459" i="5" s="1"/>
  <c r="BW460" i="5" s="1"/>
  <c r="BW461" i="5" s="1"/>
  <c r="AU439" i="5"/>
  <c r="AS439" i="5"/>
  <c r="AG439" i="5"/>
  <c r="CK439" i="5" s="1"/>
  <c r="P440" i="2"/>
  <c r="CL439" i="5"/>
  <c r="CI439" i="5"/>
  <c r="CE439" i="5"/>
  <c r="CD439" i="5"/>
  <c r="CC439" i="5"/>
  <c r="CB439" i="5"/>
  <c r="CA439" i="5"/>
  <c r="BZ439" i="5"/>
  <c r="BY439" i="5"/>
  <c r="BX439" i="5"/>
  <c r="BT439" i="5"/>
  <c r="BS439" i="5"/>
  <c r="BR439" i="5"/>
  <c r="BQ439" i="5"/>
  <c r="BL439" i="5"/>
  <c r="BM439" i="5"/>
  <c r="BH439" i="5"/>
  <c r="BF439" i="5"/>
  <c r="AX439" i="5"/>
  <c r="AI439" i="5"/>
  <c r="CM439" i="5" s="1"/>
  <c r="AQ439" i="5"/>
  <c r="AO439" i="5"/>
  <c r="AM439" i="5"/>
  <c r="AK439" i="5"/>
  <c r="AD439" i="5"/>
  <c r="AC439" i="5"/>
  <c r="AB439" i="5"/>
  <c r="AA439" i="5"/>
  <c r="Z439" i="5"/>
  <c r="CN439" i="5" s="1"/>
  <c r="AK202" i="7"/>
  <c r="AH202" i="7"/>
  <c r="J202" i="7"/>
  <c r="B202" i="7" s="1"/>
  <c r="AL202" i="7" s="1"/>
  <c r="Y243" i="6"/>
  <c r="V243" i="6"/>
  <c r="U243" i="6"/>
  <c r="AU438" i="5"/>
  <c r="AS438" i="5"/>
  <c r="AQ438" i="5"/>
  <c r="AO438" i="5"/>
  <c r="AM438" i="5"/>
  <c r="AK438" i="5"/>
  <c r="AI438" i="5"/>
  <c r="CQ438" i="5" s="1"/>
  <c r="AG438" i="5"/>
  <c r="CK438" i="5" s="1"/>
  <c r="P439" i="2"/>
  <c r="AD438" i="5"/>
  <c r="CO438" i="5" s="1"/>
  <c r="AC438" i="5"/>
  <c r="AB438" i="5"/>
  <c r="AA438" i="5"/>
  <c r="Z438" i="5"/>
  <c r="CP438" i="5" s="1"/>
  <c r="CL438" i="5"/>
  <c r="CI438" i="5"/>
  <c r="CE438" i="5"/>
  <c r="CD438" i="5"/>
  <c r="CC438" i="5"/>
  <c r="CB438" i="5"/>
  <c r="CA438" i="5"/>
  <c r="BZ438" i="5"/>
  <c r="BY438" i="5"/>
  <c r="BX438" i="5"/>
  <c r="BT438" i="5"/>
  <c r="BS438" i="5"/>
  <c r="BR438" i="5"/>
  <c r="BQ438" i="5"/>
  <c r="BL438" i="5"/>
  <c r="BM438" i="5"/>
  <c r="BH438" i="5"/>
  <c r="BF438" i="5"/>
  <c r="AX438" i="5"/>
  <c r="J201" i="7"/>
  <c r="B201" i="7" s="1"/>
  <c r="AL201" i="7" s="1"/>
  <c r="AK201" i="7"/>
  <c r="AH201" i="7"/>
  <c r="Y242" i="6"/>
  <c r="V242" i="6"/>
  <c r="U242" i="6"/>
  <c r="CL437" i="5"/>
  <c r="CI437" i="5"/>
  <c r="CE437" i="5"/>
  <c r="CD437" i="5"/>
  <c r="CC437" i="5"/>
  <c r="CB437" i="5"/>
  <c r="CA437" i="5"/>
  <c r="BZ437" i="5"/>
  <c r="BY437" i="5"/>
  <c r="BX437" i="5"/>
  <c r="BT437" i="5"/>
  <c r="BS437" i="5"/>
  <c r="BR437" i="5"/>
  <c r="BQ437" i="5"/>
  <c r="BL437" i="5"/>
  <c r="BM437" i="5"/>
  <c r="BH437" i="5"/>
  <c r="BF437" i="5"/>
  <c r="AU437" i="5"/>
  <c r="AS437" i="5"/>
  <c r="AA438" i="2"/>
  <c r="Z438" i="2"/>
  <c r="X438" i="2"/>
  <c r="W438" i="2"/>
  <c r="P438" i="2"/>
  <c r="AG437" i="5"/>
  <c r="CK437" i="5" s="1"/>
  <c r="AI437" i="5"/>
  <c r="CM437" i="5" s="1"/>
  <c r="AQ437" i="5"/>
  <c r="AO437" i="5"/>
  <c r="AM437" i="5"/>
  <c r="AK437" i="5"/>
  <c r="AD437" i="5"/>
  <c r="CJ437" i="5" s="1"/>
  <c r="AC437" i="5"/>
  <c r="AB437" i="5"/>
  <c r="AA437" i="5"/>
  <c r="Z437" i="5"/>
  <c r="CP437" i="5" s="1"/>
  <c r="AX437" i="5"/>
  <c r="AK200" i="7"/>
  <c r="AH200" i="7"/>
  <c r="J200" i="7"/>
  <c r="B200" i="7" s="1"/>
  <c r="AL200" i="7" s="1"/>
  <c r="Y241" i="6"/>
  <c r="V241" i="6"/>
  <c r="U241" i="6"/>
  <c r="CL436" i="5"/>
  <c r="CI436" i="5"/>
  <c r="CE436" i="5"/>
  <c r="CD436" i="5"/>
  <c r="CC436" i="5"/>
  <c r="CB436" i="5"/>
  <c r="CA436" i="5"/>
  <c r="BZ436" i="5"/>
  <c r="BY436" i="5"/>
  <c r="BX436" i="5"/>
  <c r="BT436" i="5"/>
  <c r="BS436" i="5"/>
  <c r="BR436" i="5"/>
  <c r="BQ436" i="5"/>
  <c r="BL436" i="5"/>
  <c r="BM436" i="5"/>
  <c r="BH436" i="5"/>
  <c r="BF436" i="5"/>
  <c r="AX436" i="5"/>
  <c r="AU436" i="5"/>
  <c r="AS436" i="5"/>
  <c r="AQ436" i="5"/>
  <c r="AO436" i="5"/>
  <c r="AM436" i="5"/>
  <c r="AK436" i="5"/>
  <c r="AI436" i="5"/>
  <c r="CQ436" i="5" s="1"/>
  <c r="AG436" i="5"/>
  <c r="CK436" i="5" s="1"/>
  <c r="AA437" i="2"/>
  <c r="Z437" i="2"/>
  <c r="X437" i="2"/>
  <c r="W437" i="2"/>
  <c r="P437" i="2"/>
  <c r="AD436" i="5"/>
  <c r="CO436" i="5" s="1"/>
  <c r="AC436" i="5"/>
  <c r="AB436" i="5"/>
  <c r="AA436" i="5"/>
  <c r="Z436" i="5"/>
  <c r="CP436" i="5" s="1"/>
  <c r="AK199" i="7"/>
  <c r="AH199" i="7"/>
  <c r="J199" i="7"/>
  <c r="B199" i="7" s="1"/>
  <c r="AL199" i="7" s="1"/>
  <c r="Y240" i="6"/>
  <c r="V240" i="6"/>
  <c r="U240" i="6"/>
  <c r="AS435" i="5"/>
  <c r="AA436" i="2"/>
  <c r="Z436" i="2"/>
  <c r="X436" i="2"/>
  <c r="W436" i="2"/>
  <c r="P436" i="2"/>
  <c r="CL435" i="5"/>
  <c r="CI435" i="5"/>
  <c r="CE435" i="5"/>
  <c r="CD435" i="5"/>
  <c r="CC435" i="5"/>
  <c r="CB435" i="5"/>
  <c r="CA435" i="5"/>
  <c r="BZ435" i="5"/>
  <c r="BY435" i="5"/>
  <c r="BX435" i="5"/>
  <c r="BT435" i="5"/>
  <c r="BS435" i="5"/>
  <c r="BR435" i="5"/>
  <c r="BQ435" i="5"/>
  <c r="BL435" i="5"/>
  <c r="BM435" i="5"/>
  <c r="BH435" i="5"/>
  <c r="BF435" i="5"/>
  <c r="AX435" i="5"/>
  <c r="AU435" i="5"/>
  <c r="AQ435" i="5"/>
  <c r="AO435" i="5"/>
  <c r="AM435" i="5"/>
  <c r="AK435" i="5"/>
  <c r="AI435" i="5"/>
  <c r="CQ435" i="5" s="1"/>
  <c r="AG435" i="5"/>
  <c r="CK435" i="5" s="1"/>
  <c r="AD435" i="5"/>
  <c r="AC435" i="5"/>
  <c r="AB435" i="5"/>
  <c r="AA435" i="5"/>
  <c r="Z435" i="5"/>
  <c r="CN435" i="5" s="1"/>
  <c r="AK198" i="7"/>
  <c r="AH198" i="7"/>
  <c r="J198" i="7"/>
  <c r="B198" i="7" s="1"/>
  <c r="J197" i="7"/>
  <c r="Y239" i="6"/>
  <c r="V239" i="6"/>
  <c r="U239" i="6"/>
  <c r="AI434" i="5"/>
  <c r="AG434" i="5"/>
  <c r="AI202" i="7" l="1"/>
  <c r="AI201" i="7"/>
  <c r="AI200" i="7"/>
  <c r="AI199" i="7"/>
  <c r="BK438" i="5"/>
  <c r="BK439" i="5"/>
  <c r="BK435" i="5"/>
  <c r="BK437" i="5"/>
  <c r="BK436" i="5"/>
  <c r="BW462" i="5"/>
  <c r="BW463" i="5" s="1"/>
  <c r="BW464" i="5" s="1"/>
  <c r="BW465" i="5" s="1"/>
  <c r="BW466" i="5" s="1"/>
  <c r="BW467" i="5" s="1"/>
  <c r="BW468" i="5" s="1"/>
  <c r="BW469" i="5" s="1"/>
  <c r="BW470" i="5" s="1"/>
  <c r="BW471" i="5" s="1"/>
  <c r="BW472" i="5" s="1"/>
  <c r="BW473" i="5" s="1"/>
  <c r="BW474" i="5" s="1"/>
  <c r="BW475" i="5" s="1"/>
  <c r="BW476" i="5" s="1"/>
  <c r="BW477" i="5" s="1"/>
  <c r="BW478" i="5" s="1"/>
  <c r="BW479" i="5" s="1"/>
  <c r="BW480" i="5" s="1"/>
  <c r="BW481" i="5" s="1"/>
  <c r="BW482" i="5" s="1"/>
  <c r="BW483" i="5" s="1"/>
  <c r="BW484" i="5" s="1"/>
  <c r="BW485" i="5" s="1"/>
  <c r="BW486" i="5" s="1"/>
  <c r="BW487" i="5" s="1"/>
  <c r="BW488" i="5" s="1"/>
  <c r="BW489" i="5" s="1"/>
  <c r="BW490" i="5" s="1"/>
  <c r="BW491" i="5" s="1"/>
  <c r="BW492" i="5" s="1"/>
  <c r="BW493" i="5" s="1"/>
  <c r="BW494" i="5" s="1"/>
  <c r="BW495" i="5" s="1"/>
  <c r="BW496" i="5" s="1"/>
  <c r="BW497" i="5" s="1"/>
  <c r="BW498" i="5" s="1"/>
  <c r="BW499" i="5" s="1"/>
  <c r="BW500" i="5" s="1"/>
  <c r="BW501" i="5" s="1"/>
  <c r="BW502" i="5" s="1"/>
  <c r="BW503" i="5" s="1"/>
  <c r="BW504" i="5" s="1"/>
  <c r="BW505" i="5" s="1"/>
  <c r="BW506" i="5" s="1"/>
  <c r="BW507" i="5" s="1"/>
  <c r="BW508" i="5" s="1"/>
  <c r="BW509" i="5" s="1"/>
  <c r="BW510" i="5" s="1"/>
  <c r="BW511" i="5" s="1"/>
  <c r="BW512" i="5" s="1"/>
  <c r="BW513" i="5" s="1"/>
  <c r="BW514" i="5" s="1"/>
  <c r="BW515" i="5" s="1"/>
  <c r="BW516" i="5" s="1"/>
  <c r="BW517" i="5" s="1"/>
  <c r="BW518" i="5" s="1"/>
  <c r="BW519" i="5" s="1"/>
  <c r="BW520" i="5" s="1"/>
  <c r="BW521" i="5" s="1"/>
  <c r="BW522" i="5" s="1"/>
  <c r="BW523" i="5" s="1"/>
  <c r="BW524" i="5" s="1"/>
  <c r="BW525" i="5" s="1"/>
  <c r="BW526" i="5" s="1"/>
  <c r="BW527" i="5" s="1"/>
  <c r="BW528" i="5" s="1"/>
  <c r="BW529" i="5" s="1"/>
  <c r="BW530" i="5" s="1"/>
  <c r="BW531" i="5" s="1"/>
  <c r="BW532" i="5" s="1"/>
  <c r="BW533" i="5" s="1"/>
  <c r="BW534" i="5" s="1"/>
  <c r="BW535" i="5" s="1"/>
  <c r="BW536" i="5" s="1"/>
  <c r="BW537" i="5" s="1"/>
  <c r="BW538" i="5" s="1"/>
  <c r="BW539" i="5" s="1"/>
  <c r="BW540" i="5" s="1"/>
  <c r="BW541" i="5" s="1"/>
  <c r="BW542" i="5" s="1"/>
  <c r="BW543" i="5" s="1"/>
  <c r="BW544" i="5" s="1"/>
  <c r="BW545" i="5" s="1"/>
  <c r="BW546" i="5" s="1"/>
  <c r="BW547" i="5" s="1"/>
  <c r="BW548" i="5" s="1"/>
  <c r="BW549" i="5" s="1"/>
  <c r="BW550" i="5" s="1"/>
  <c r="BW551" i="5" s="1"/>
  <c r="BW552" i="5" s="1"/>
  <c r="BW553" i="5" s="1"/>
  <c r="BW554" i="5" s="1"/>
  <c r="BW555" i="5" s="1"/>
  <c r="BW556" i="5" s="1"/>
  <c r="BW557" i="5" s="1"/>
  <c r="BW558" i="5" s="1"/>
  <c r="BW559" i="5" s="1"/>
  <c r="BW560" i="5" s="1"/>
  <c r="BW561" i="5" s="1"/>
  <c r="BW562" i="5" s="1"/>
  <c r="BW563" i="5" s="1"/>
  <c r="CM438" i="5"/>
  <c r="BE439" i="5"/>
  <c r="BJ439" i="5" s="1"/>
  <c r="BN439" i="5" s="1"/>
  <c r="CQ439" i="5"/>
  <c r="CP439" i="5"/>
  <c r="BE438" i="5"/>
  <c r="BJ438" i="5" s="1"/>
  <c r="BN438" i="5" s="1"/>
  <c r="CN438" i="5"/>
  <c r="CJ439" i="5"/>
  <c r="CO439" i="5"/>
  <c r="CQ437" i="5"/>
  <c r="CJ438" i="5"/>
  <c r="BE437" i="5"/>
  <c r="BJ437" i="5" s="1"/>
  <c r="BN437" i="5" s="1"/>
  <c r="CM436" i="5"/>
  <c r="CN437" i="5"/>
  <c r="CO437" i="5"/>
  <c r="CJ436" i="5"/>
  <c r="CP435" i="5"/>
  <c r="BE436" i="5"/>
  <c r="BJ436" i="5" s="1"/>
  <c r="BN436" i="5" s="1"/>
  <c r="BE435" i="5"/>
  <c r="BJ435" i="5" s="1"/>
  <c r="BN435" i="5" s="1"/>
  <c r="CN436" i="5"/>
  <c r="CM435" i="5"/>
  <c r="CJ435" i="5"/>
  <c r="CO435" i="5"/>
  <c r="AL198" i="7"/>
  <c r="AI198" i="7" s="1"/>
  <c r="CQ434" i="5"/>
  <c r="CM434" i="5"/>
  <c r="CL434" i="5"/>
  <c r="CK434" i="5"/>
  <c r="CI434" i="5"/>
  <c r="CE434" i="5"/>
  <c r="CD434" i="5"/>
  <c r="CC434" i="5"/>
  <c r="CB434" i="5"/>
  <c r="CA434" i="5"/>
  <c r="BZ434" i="5"/>
  <c r="BY434" i="5"/>
  <c r="BX434" i="5"/>
  <c r="BT434" i="5"/>
  <c r="BS434" i="5"/>
  <c r="BR434" i="5"/>
  <c r="BQ434" i="5"/>
  <c r="BL434" i="5"/>
  <c r="BM434" i="5"/>
  <c r="BH434" i="5"/>
  <c r="BF434" i="5"/>
  <c r="AX434" i="5"/>
  <c r="AU434" i="5"/>
  <c r="AS434" i="5"/>
  <c r="AQ434" i="5"/>
  <c r="AO434" i="5"/>
  <c r="AM434" i="5"/>
  <c r="AK434" i="5"/>
  <c r="AD434" i="5"/>
  <c r="CO434" i="5" s="1"/>
  <c r="AC434" i="5"/>
  <c r="AB434" i="5"/>
  <c r="AA434" i="5"/>
  <c r="Z434" i="5"/>
  <c r="CP434" i="5" s="1"/>
  <c r="AH197" i="7"/>
  <c r="Y238" i="6"/>
  <c r="V238" i="6"/>
  <c r="U238" i="6"/>
  <c r="AA435" i="2"/>
  <c r="Z435" i="2"/>
  <c r="X435" i="2"/>
  <c r="W435" i="2"/>
  <c r="P435" i="2"/>
  <c r="AI433" i="5"/>
  <c r="CM433" i="5" s="1"/>
  <c r="AG433" i="5"/>
  <c r="CK433" i="5" s="1"/>
  <c r="AA434" i="2"/>
  <c r="Z434" i="2"/>
  <c r="X434" i="2"/>
  <c r="W434" i="2"/>
  <c r="P434" i="2"/>
  <c r="CL433" i="5"/>
  <c r="CI433" i="5"/>
  <c r="CE433" i="5"/>
  <c r="CD433" i="5"/>
  <c r="CC433" i="5"/>
  <c r="CB433" i="5"/>
  <c r="CA433" i="5"/>
  <c r="BZ433" i="5"/>
  <c r="BY433" i="5"/>
  <c r="BX433" i="5"/>
  <c r="BT433" i="5"/>
  <c r="BS433" i="5"/>
  <c r="BR433" i="5"/>
  <c r="BQ433" i="5"/>
  <c r="BL433" i="5"/>
  <c r="BM433" i="5"/>
  <c r="BH433" i="5"/>
  <c r="BF433" i="5"/>
  <c r="AX433" i="5"/>
  <c r="AU433" i="5"/>
  <c r="AS433" i="5"/>
  <c r="AQ433" i="5"/>
  <c r="AO433" i="5"/>
  <c r="AM433" i="5"/>
  <c r="AK433" i="5"/>
  <c r="AD433" i="5"/>
  <c r="CO433" i="5" s="1"/>
  <c r="AC433" i="5"/>
  <c r="AB433" i="5"/>
  <c r="AA433" i="5"/>
  <c r="Z433" i="5"/>
  <c r="CP433" i="5" s="1"/>
  <c r="AK196" i="7"/>
  <c r="AH196" i="7"/>
  <c r="J196" i="7"/>
  <c r="B196" i="7" s="1"/>
  <c r="AL196" i="7" s="1"/>
  <c r="Y237" i="6"/>
  <c r="V237" i="6"/>
  <c r="U237" i="6"/>
  <c r="CL432" i="5"/>
  <c r="CI432" i="5"/>
  <c r="CE432" i="5"/>
  <c r="CD432" i="5"/>
  <c r="CC432" i="5"/>
  <c r="CB432" i="5"/>
  <c r="CA432" i="5"/>
  <c r="BZ432" i="5"/>
  <c r="BY432" i="5"/>
  <c r="BX432" i="5"/>
  <c r="BT432" i="5"/>
  <c r="BS432" i="5"/>
  <c r="BR432" i="5"/>
  <c r="BQ432" i="5"/>
  <c r="BL432" i="5"/>
  <c r="BM432" i="5"/>
  <c r="BH432" i="5"/>
  <c r="BF432" i="5"/>
  <c r="AX432" i="5"/>
  <c r="AU432" i="5"/>
  <c r="AS432" i="5"/>
  <c r="AQ432" i="5"/>
  <c r="AO432" i="5"/>
  <c r="AM432" i="5"/>
  <c r="AK432" i="5"/>
  <c r="AI432" i="5"/>
  <c r="CQ432" i="5" s="1"/>
  <c r="AG432" i="5"/>
  <c r="CK432" i="5" s="1"/>
  <c r="P433" i="2"/>
  <c r="AA433" i="2"/>
  <c r="Z433" i="2"/>
  <c r="X433" i="2"/>
  <c r="W433" i="2"/>
  <c r="AD432" i="5"/>
  <c r="CO432" i="5" s="1"/>
  <c r="AC432" i="5"/>
  <c r="AB432" i="5"/>
  <c r="AA432" i="5"/>
  <c r="Z432" i="5"/>
  <c r="CN432" i="5" s="1"/>
  <c r="AK195" i="7"/>
  <c r="AH195" i="7"/>
  <c r="J195" i="7"/>
  <c r="B195" i="7" s="1"/>
  <c r="AL195" i="7" s="1"/>
  <c r="Y236" i="6"/>
  <c r="V236" i="6"/>
  <c r="U236" i="6"/>
  <c r="AS431" i="5"/>
  <c r="AI431" i="5"/>
  <c r="CM431" i="5" s="1"/>
  <c r="AG431" i="5"/>
  <c r="CK431" i="5" s="1"/>
  <c r="Y235" i="6"/>
  <c r="V235" i="6"/>
  <c r="U235" i="6"/>
  <c r="AK194" i="7"/>
  <c r="AH194" i="7"/>
  <c r="J194" i="7"/>
  <c r="B194" i="7" s="1"/>
  <c r="AL194" i="7" s="1"/>
  <c r="CL431" i="5"/>
  <c r="CI431" i="5"/>
  <c r="CE431" i="5"/>
  <c r="CD431" i="5"/>
  <c r="CC431" i="5"/>
  <c r="CB431" i="5"/>
  <c r="CA431" i="5"/>
  <c r="BZ431" i="5"/>
  <c r="BY431" i="5"/>
  <c r="BX431" i="5"/>
  <c r="BT431" i="5"/>
  <c r="BS431" i="5"/>
  <c r="BR431" i="5"/>
  <c r="BQ431" i="5"/>
  <c r="BL431" i="5"/>
  <c r="BM431" i="5"/>
  <c r="BH431" i="5"/>
  <c r="BF431" i="5"/>
  <c r="AX431" i="5"/>
  <c r="AU431" i="5"/>
  <c r="AQ431" i="5"/>
  <c r="AO431" i="5"/>
  <c r="AM431" i="5"/>
  <c r="AK431" i="5"/>
  <c r="AD431" i="5"/>
  <c r="CO431" i="5" s="1"/>
  <c r="AC431" i="5"/>
  <c r="AB431" i="5"/>
  <c r="AA431" i="5"/>
  <c r="Z431" i="5"/>
  <c r="CP431" i="5" s="1"/>
  <c r="AA432" i="2"/>
  <c r="Z432" i="2"/>
  <c r="X432" i="2"/>
  <c r="W432" i="2"/>
  <c r="P432" i="2"/>
  <c r="CP430" i="5"/>
  <c r="CN430" i="5"/>
  <c r="CL430" i="5"/>
  <c r="CI430" i="5"/>
  <c r="CE430" i="5"/>
  <c r="CD430" i="5"/>
  <c r="CC430" i="5"/>
  <c r="CB430" i="5"/>
  <c r="CA430" i="5"/>
  <c r="BZ430" i="5"/>
  <c r="BY430" i="5"/>
  <c r="BX430" i="5"/>
  <c r="BT430" i="5"/>
  <c r="BS430" i="5"/>
  <c r="BR430" i="5"/>
  <c r="BQ430" i="5"/>
  <c r="BL430" i="5"/>
  <c r="BM430" i="5"/>
  <c r="BH430" i="5"/>
  <c r="BF430" i="5"/>
  <c r="BE430" i="5"/>
  <c r="BJ430" i="5" s="1"/>
  <c r="BN430" i="5" s="1"/>
  <c r="AX430" i="5"/>
  <c r="AU430" i="5"/>
  <c r="AS430" i="5"/>
  <c r="AQ430" i="5"/>
  <c r="AO430" i="5"/>
  <c r="AM430" i="5"/>
  <c r="AK430" i="5"/>
  <c r="AI430" i="5"/>
  <c r="CQ430" i="5" s="1"/>
  <c r="AG430" i="5"/>
  <c r="CK430" i="5" s="1"/>
  <c r="AD430" i="5"/>
  <c r="CJ430" i="5" s="1"/>
  <c r="AC430" i="5"/>
  <c r="AB430" i="5"/>
  <c r="AA430" i="5"/>
  <c r="Z429" i="5"/>
  <c r="CN429" i="5" s="1"/>
  <c r="Z428" i="5"/>
  <c r="CP428" i="5" s="1"/>
  <c r="J193" i="7"/>
  <c r="B193" i="7" s="1"/>
  <c r="AL193" i="7" s="1"/>
  <c r="AK193" i="7"/>
  <c r="AH193" i="7"/>
  <c r="Y234" i="6"/>
  <c r="V234" i="6"/>
  <c r="U234" i="6"/>
  <c r="AA431" i="2"/>
  <c r="Z431" i="2"/>
  <c r="X431" i="2"/>
  <c r="W431" i="2"/>
  <c r="P431" i="2"/>
  <c r="AA430" i="2"/>
  <c r="Z430" i="2"/>
  <c r="X430" i="2"/>
  <c r="W430" i="2"/>
  <c r="P430" i="2"/>
  <c r="AG429" i="5"/>
  <c r="CK429" i="5" s="1"/>
  <c r="CL429" i="5"/>
  <c r="CI429" i="5"/>
  <c r="CE429" i="5"/>
  <c r="CD429" i="5"/>
  <c r="CC429" i="5"/>
  <c r="CB429" i="5"/>
  <c r="CA429" i="5"/>
  <c r="BZ429" i="5"/>
  <c r="BY429" i="5"/>
  <c r="BX429" i="5"/>
  <c r="BT429" i="5"/>
  <c r="BS429" i="5"/>
  <c r="BR429" i="5"/>
  <c r="BQ429" i="5"/>
  <c r="BL429" i="5"/>
  <c r="BM429" i="5"/>
  <c r="BH429" i="5"/>
  <c r="BF429" i="5"/>
  <c r="AX429" i="5"/>
  <c r="AU429" i="5"/>
  <c r="AS429" i="5"/>
  <c r="AQ429" i="5"/>
  <c r="AO429" i="5"/>
  <c r="AM429" i="5"/>
  <c r="AK429" i="5"/>
  <c r="AI429" i="5"/>
  <c r="CM429" i="5" s="1"/>
  <c r="AD429" i="5"/>
  <c r="CJ429" i="5" s="1"/>
  <c r="AC429" i="5"/>
  <c r="AB429" i="5"/>
  <c r="AA429" i="5"/>
  <c r="AK192" i="7"/>
  <c r="AH192" i="7"/>
  <c r="J192" i="7"/>
  <c r="B192" i="7" s="1"/>
  <c r="AL192" i="7" s="1"/>
  <c r="Y233" i="6"/>
  <c r="V233" i="6"/>
  <c r="U233" i="6"/>
  <c r="CL428" i="5"/>
  <c r="CI428" i="5"/>
  <c r="CE428" i="5"/>
  <c r="CD428" i="5"/>
  <c r="CC428" i="5"/>
  <c r="CB428" i="5"/>
  <c r="CA428" i="5"/>
  <c r="BZ428" i="5"/>
  <c r="BY428" i="5"/>
  <c r="BX428" i="5"/>
  <c r="BT428" i="5"/>
  <c r="BS428" i="5"/>
  <c r="BR428" i="5"/>
  <c r="BQ428" i="5"/>
  <c r="BL428" i="5"/>
  <c r="BM428" i="5"/>
  <c r="BH428" i="5"/>
  <c r="BF428" i="5"/>
  <c r="AX428" i="5"/>
  <c r="AU428" i="5"/>
  <c r="AS428" i="5"/>
  <c r="AQ428" i="5"/>
  <c r="AO428" i="5"/>
  <c r="AM428" i="5"/>
  <c r="AK428" i="5"/>
  <c r="AI428" i="5"/>
  <c r="CQ428" i="5" s="1"/>
  <c r="AG428" i="5"/>
  <c r="CK428" i="5" s="1"/>
  <c r="AA429" i="2"/>
  <c r="Z429" i="2"/>
  <c r="X429" i="2"/>
  <c r="W429" i="2"/>
  <c r="AA428" i="2"/>
  <c r="Z428" i="2"/>
  <c r="X428" i="2"/>
  <c r="W428" i="2"/>
  <c r="P429" i="2"/>
  <c r="AD428" i="5"/>
  <c r="CO428" i="5" s="1"/>
  <c r="AC428" i="5"/>
  <c r="AB428" i="5"/>
  <c r="AA428" i="5"/>
  <c r="AK191" i="7"/>
  <c r="AH191" i="7"/>
  <c r="J191" i="7"/>
  <c r="B191" i="7" s="1"/>
  <c r="AL191" i="7" s="1"/>
  <c r="Y232" i="6"/>
  <c r="V232" i="6"/>
  <c r="U232" i="6"/>
  <c r="P428" i="2"/>
  <c r="AG427" i="5"/>
  <c r="CK427" i="5" s="1"/>
  <c r="CP427" i="5"/>
  <c r="CN427" i="5"/>
  <c r="CL427" i="5"/>
  <c r="CI427" i="5"/>
  <c r="CE427" i="5"/>
  <c r="CD427" i="5"/>
  <c r="CC427" i="5"/>
  <c r="CB427" i="5"/>
  <c r="CA427" i="5"/>
  <c r="BZ427" i="5"/>
  <c r="BY427" i="5"/>
  <c r="BX427" i="5"/>
  <c r="BT427" i="5"/>
  <c r="BS427" i="5"/>
  <c r="BR427" i="5"/>
  <c r="BQ427" i="5"/>
  <c r="BL427" i="5"/>
  <c r="BM427" i="5"/>
  <c r="BH427" i="5"/>
  <c r="BF427" i="5"/>
  <c r="BE427" i="5"/>
  <c r="BJ427" i="5" s="1"/>
  <c r="BN427" i="5" s="1"/>
  <c r="AX427" i="5"/>
  <c r="AI427" i="5"/>
  <c r="CM427" i="5" s="1"/>
  <c r="AU427" i="5"/>
  <c r="AS427" i="5"/>
  <c r="AQ427" i="5"/>
  <c r="AO427" i="5"/>
  <c r="AM427" i="5"/>
  <c r="AK427" i="5"/>
  <c r="AD427" i="5"/>
  <c r="AC427" i="5"/>
  <c r="AB427" i="5"/>
  <c r="AA427" i="5"/>
  <c r="AK190" i="7"/>
  <c r="AH190" i="7"/>
  <c r="J190" i="7"/>
  <c r="B190" i="7" s="1"/>
  <c r="AL190" i="7" s="1"/>
  <c r="Y231" i="6"/>
  <c r="V231" i="6"/>
  <c r="U231" i="6"/>
  <c r="CL426" i="5"/>
  <c r="CI426" i="5"/>
  <c r="CE426" i="5"/>
  <c r="CD426" i="5"/>
  <c r="CC426" i="5"/>
  <c r="CB426" i="5"/>
  <c r="CA426" i="5"/>
  <c r="BZ426" i="5"/>
  <c r="BY426" i="5"/>
  <c r="BX426" i="5"/>
  <c r="BT426" i="5"/>
  <c r="BS426" i="5"/>
  <c r="BR426" i="5"/>
  <c r="BQ426" i="5"/>
  <c r="BL426" i="5"/>
  <c r="BM426" i="5"/>
  <c r="BH426" i="5"/>
  <c r="BF426" i="5"/>
  <c r="AX426" i="5"/>
  <c r="AU426" i="5"/>
  <c r="AS426" i="5"/>
  <c r="AQ426" i="5"/>
  <c r="AO426" i="5"/>
  <c r="AM426" i="5"/>
  <c r="AK426" i="5"/>
  <c r="AI426" i="5"/>
  <c r="CM426" i="5" s="1"/>
  <c r="AG426" i="5"/>
  <c r="CK426" i="5" s="1"/>
  <c r="AD426" i="5"/>
  <c r="CJ426" i="5" s="1"/>
  <c r="AC426" i="5"/>
  <c r="AB426" i="5"/>
  <c r="AA426" i="5"/>
  <c r="Z426" i="5"/>
  <c r="CN426" i="5" s="1"/>
  <c r="AK189" i="7"/>
  <c r="AH189" i="7"/>
  <c r="J189" i="7"/>
  <c r="B189" i="7" s="1"/>
  <c r="AL189" i="7" s="1"/>
  <c r="Y230" i="6"/>
  <c r="V230" i="6"/>
  <c r="U230" i="6"/>
  <c r="AA427" i="2"/>
  <c r="Z427" i="2"/>
  <c r="X427" i="2"/>
  <c r="W427" i="2"/>
  <c r="P427" i="2"/>
  <c r="AA426" i="2"/>
  <c r="Z426" i="2"/>
  <c r="X426" i="2"/>
  <c r="W426" i="2"/>
  <c r="P426" i="2"/>
  <c r="AK188" i="7"/>
  <c r="AH188" i="7"/>
  <c r="J188" i="7"/>
  <c r="B188" i="7" s="1"/>
  <c r="AL188" i="7" s="1"/>
  <c r="Y229" i="6"/>
  <c r="V229" i="6"/>
  <c r="U229" i="6"/>
  <c r="CL425" i="5"/>
  <c r="CI425" i="5"/>
  <c r="CE425" i="5"/>
  <c r="CD425" i="5"/>
  <c r="CC425" i="5"/>
  <c r="CB425" i="5"/>
  <c r="CA425" i="5"/>
  <c r="BZ425" i="5"/>
  <c r="BY425" i="5"/>
  <c r="BX425" i="5"/>
  <c r="BT425" i="5"/>
  <c r="BS425" i="5"/>
  <c r="BR425" i="5"/>
  <c r="BQ425" i="5"/>
  <c r="BL425" i="5"/>
  <c r="BM425" i="5"/>
  <c r="BH425" i="5"/>
  <c r="BF425" i="5"/>
  <c r="AX425" i="5"/>
  <c r="AU425" i="5"/>
  <c r="AS425" i="5"/>
  <c r="AQ425" i="5"/>
  <c r="AO425" i="5"/>
  <c r="AM425" i="5"/>
  <c r="AK425" i="5"/>
  <c r="AI425" i="5"/>
  <c r="CM425" i="5" s="1"/>
  <c r="AG425" i="5"/>
  <c r="CK425" i="5" s="1"/>
  <c r="AD425" i="5"/>
  <c r="CJ425" i="5" s="1"/>
  <c r="AC425" i="5"/>
  <c r="AB425" i="5"/>
  <c r="AA425" i="5"/>
  <c r="Z425" i="5"/>
  <c r="CN425" i="5" s="1"/>
  <c r="CL424" i="5"/>
  <c r="CI424" i="5"/>
  <c r="CE424" i="5"/>
  <c r="CD424" i="5"/>
  <c r="CC424" i="5"/>
  <c r="CB424" i="5"/>
  <c r="CA424" i="5"/>
  <c r="BZ424" i="5"/>
  <c r="BY424" i="5"/>
  <c r="BX424" i="5"/>
  <c r="BT424" i="5"/>
  <c r="BS424" i="5"/>
  <c r="BR424" i="5"/>
  <c r="BQ424" i="5"/>
  <c r="BL424" i="5"/>
  <c r="BM424" i="5"/>
  <c r="BH424" i="5"/>
  <c r="BF424" i="5"/>
  <c r="AX424" i="5"/>
  <c r="AU424" i="5"/>
  <c r="AS424" i="5"/>
  <c r="AQ424" i="5"/>
  <c r="AO424" i="5"/>
  <c r="AM424" i="5"/>
  <c r="AK424" i="5"/>
  <c r="AI424" i="5"/>
  <c r="CQ424" i="5" s="1"/>
  <c r="AG424" i="5"/>
  <c r="CK424" i="5" s="1"/>
  <c r="AD424" i="5"/>
  <c r="CO424" i="5" s="1"/>
  <c r="AC424" i="5"/>
  <c r="AB424" i="5"/>
  <c r="AA424" i="5"/>
  <c r="Z424" i="5"/>
  <c r="CP424" i="5" s="1"/>
  <c r="J187" i="7"/>
  <c r="B187" i="7" s="1"/>
  <c r="AL187" i="7" s="1"/>
  <c r="AK187" i="7"/>
  <c r="AH187" i="7"/>
  <c r="Y228" i="6"/>
  <c r="V228" i="6"/>
  <c r="U228" i="6"/>
  <c r="AA425" i="2"/>
  <c r="Z425" i="2"/>
  <c r="X425" i="2"/>
  <c r="W425" i="2"/>
  <c r="P425" i="2"/>
  <c r="AU423" i="5"/>
  <c r="AS423" i="5"/>
  <c r="AQ423" i="5"/>
  <c r="AO423" i="5"/>
  <c r="AM423" i="5"/>
  <c r="AK423" i="5"/>
  <c r="AI423" i="5"/>
  <c r="CQ423" i="5" s="1"/>
  <c r="AG423" i="5"/>
  <c r="CK423" i="5" s="1"/>
  <c r="P424" i="2"/>
  <c r="W424" i="2"/>
  <c r="X424" i="2"/>
  <c r="Z424" i="2"/>
  <c r="AA424" i="2"/>
  <c r="CL423" i="5"/>
  <c r="CI423" i="5"/>
  <c r="CE423" i="5"/>
  <c r="CD423" i="5"/>
  <c r="CC423" i="5"/>
  <c r="CB423" i="5"/>
  <c r="CA423" i="5"/>
  <c r="BZ423" i="5"/>
  <c r="BY423" i="5"/>
  <c r="BX423" i="5"/>
  <c r="BT423" i="5"/>
  <c r="BS423" i="5"/>
  <c r="BR423" i="5"/>
  <c r="BQ423" i="5"/>
  <c r="BL423" i="5"/>
  <c r="BM423" i="5"/>
  <c r="BH423" i="5"/>
  <c r="BF423" i="5"/>
  <c r="AX423" i="5"/>
  <c r="AD423" i="5"/>
  <c r="AC423" i="5"/>
  <c r="AB423" i="5"/>
  <c r="AA423" i="5"/>
  <c r="Z423" i="5"/>
  <c r="CN423" i="5" s="1"/>
  <c r="J186" i="7"/>
  <c r="B186" i="7" s="1"/>
  <c r="AL186" i="7" s="1"/>
  <c r="AK186" i="7"/>
  <c r="AH186" i="7"/>
  <c r="Y227" i="6"/>
  <c r="V227" i="6"/>
  <c r="U227" i="6"/>
  <c r="AU422" i="5"/>
  <c r="AS422" i="5"/>
  <c r="AK422" i="5"/>
  <c r="AI422" i="5"/>
  <c r="CM422" i="5" s="1"/>
  <c r="AG422" i="5"/>
  <c r="CK422" i="5" s="1"/>
  <c r="AA423" i="2"/>
  <c r="Z423" i="2"/>
  <c r="X423" i="2"/>
  <c r="W423" i="2"/>
  <c r="P423" i="2"/>
  <c r="CL422" i="5"/>
  <c r="CI422" i="5"/>
  <c r="CE422" i="5"/>
  <c r="CD422" i="5"/>
  <c r="CC422" i="5"/>
  <c r="CB422" i="5"/>
  <c r="CA422" i="5"/>
  <c r="BZ422" i="5"/>
  <c r="BY422" i="5"/>
  <c r="BX422" i="5"/>
  <c r="BT422" i="5"/>
  <c r="BS422" i="5"/>
  <c r="BR422" i="5"/>
  <c r="BQ422" i="5"/>
  <c r="BL422" i="5"/>
  <c r="BM422" i="5"/>
  <c r="BH422" i="5"/>
  <c r="BF422" i="5"/>
  <c r="AX422" i="5"/>
  <c r="AQ422" i="5"/>
  <c r="AO422" i="5"/>
  <c r="AM422" i="5"/>
  <c r="AD422" i="5"/>
  <c r="CJ422" i="5" s="1"/>
  <c r="AC422" i="5"/>
  <c r="AB422" i="5"/>
  <c r="AA422" i="5"/>
  <c r="Z422" i="5"/>
  <c r="CN422" i="5" s="1"/>
  <c r="AK185" i="7"/>
  <c r="AH185" i="7"/>
  <c r="J185" i="7"/>
  <c r="B185" i="7" s="1"/>
  <c r="AL185" i="7" s="1"/>
  <c r="Y226" i="6"/>
  <c r="V226" i="6"/>
  <c r="U226" i="6"/>
  <c r="AU421" i="5"/>
  <c r="AS421" i="5"/>
  <c r="AG421" i="5"/>
  <c r="CK421" i="5" s="1"/>
  <c r="CL421" i="5"/>
  <c r="CI421" i="5"/>
  <c r="CE421" i="5"/>
  <c r="CD421" i="5"/>
  <c r="CC421" i="5"/>
  <c r="CB421" i="5"/>
  <c r="CA421" i="5"/>
  <c r="BZ421" i="5"/>
  <c r="BY421" i="5"/>
  <c r="BX421" i="5"/>
  <c r="BT421" i="5"/>
  <c r="BS421" i="5"/>
  <c r="BR421" i="5"/>
  <c r="BQ421" i="5"/>
  <c r="BL421" i="5"/>
  <c r="BM421" i="5"/>
  <c r="BH421" i="5"/>
  <c r="BF421" i="5"/>
  <c r="AX421" i="5"/>
  <c r="AQ421" i="5"/>
  <c r="AO421" i="5"/>
  <c r="AM421" i="5"/>
  <c r="AK421" i="5"/>
  <c r="AI421" i="5"/>
  <c r="CQ421" i="5" s="1"/>
  <c r="AD421" i="5"/>
  <c r="AC421" i="5"/>
  <c r="AB421" i="5"/>
  <c r="AA421" i="5"/>
  <c r="Z421" i="5"/>
  <c r="BE421" i="5" s="1"/>
  <c r="BJ421" i="5" s="1"/>
  <c r="BN421" i="5" s="1"/>
  <c r="J184" i="7"/>
  <c r="B184" i="7" s="1"/>
  <c r="AL184" i="7" s="1"/>
  <c r="AK184" i="7"/>
  <c r="AH184" i="7"/>
  <c r="Y225" i="6"/>
  <c r="V225" i="6"/>
  <c r="U225" i="6"/>
  <c r="AA422" i="2"/>
  <c r="Z422" i="2"/>
  <c r="X422" i="2"/>
  <c r="W422" i="2"/>
  <c r="P422" i="2"/>
  <c r="AU420" i="5"/>
  <c r="AS420" i="5"/>
  <c r="AQ420" i="5"/>
  <c r="AO420" i="5"/>
  <c r="AM420" i="5"/>
  <c r="AK420" i="5"/>
  <c r="AI420" i="5"/>
  <c r="CQ420" i="5" s="1"/>
  <c r="AG420" i="5"/>
  <c r="CK420" i="5" s="1"/>
  <c r="Y224" i="6"/>
  <c r="V224" i="6"/>
  <c r="U224" i="6"/>
  <c r="AK183" i="7"/>
  <c r="AH183" i="7"/>
  <c r="J183" i="7"/>
  <c r="B183" i="7" s="1"/>
  <c r="AL183" i="7" s="1"/>
  <c r="CL420" i="5"/>
  <c r="CI420" i="5"/>
  <c r="CE420" i="5"/>
  <c r="CD420" i="5"/>
  <c r="CC420" i="5"/>
  <c r="CB420" i="5"/>
  <c r="CA420" i="5"/>
  <c r="BZ420" i="5"/>
  <c r="BY420" i="5"/>
  <c r="BX420" i="5"/>
  <c r="BT420" i="5"/>
  <c r="BS420" i="5"/>
  <c r="BR420" i="5"/>
  <c r="BQ420" i="5"/>
  <c r="BL420" i="5"/>
  <c r="BM420" i="5"/>
  <c r="BH420" i="5"/>
  <c r="BF420" i="5"/>
  <c r="AX420" i="5"/>
  <c r="AD420" i="5"/>
  <c r="AC420" i="5"/>
  <c r="AB420" i="5"/>
  <c r="AA420" i="5"/>
  <c r="Z420" i="5"/>
  <c r="BE420" i="5" s="1"/>
  <c r="BJ420" i="5" s="1"/>
  <c r="BN420" i="5" s="1"/>
  <c r="AA421" i="2"/>
  <c r="Z421" i="2"/>
  <c r="X421" i="2"/>
  <c r="W421" i="2"/>
  <c r="P421" i="2"/>
  <c r="AI419" i="5"/>
  <c r="CM419" i="5" s="1"/>
  <c r="AG419" i="5"/>
  <c r="CK419" i="5" s="1"/>
  <c r="CL419" i="5"/>
  <c r="CI419" i="5"/>
  <c r="CE419" i="5"/>
  <c r="CD419" i="5"/>
  <c r="CC419" i="5"/>
  <c r="CB419" i="5"/>
  <c r="CA419" i="5"/>
  <c r="BZ419" i="5"/>
  <c r="BY419" i="5"/>
  <c r="BX419" i="5"/>
  <c r="BT419" i="5"/>
  <c r="BS419" i="5"/>
  <c r="BR419" i="5"/>
  <c r="BQ419" i="5"/>
  <c r="BL419" i="5"/>
  <c r="BM419" i="5"/>
  <c r="BH419" i="5"/>
  <c r="BF419" i="5"/>
  <c r="AX419" i="5"/>
  <c r="AU419" i="5"/>
  <c r="AS419" i="5"/>
  <c r="AQ419" i="5"/>
  <c r="AO419" i="5"/>
  <c r="AM419" i="5"/>
  <c r="AK419" i="5"/>
  <c r="AD419" i="5"/>
  <c r="AC419" i="5"/>
  <c r="AB419" i="5"/>
  <c r="AA419" i="5"/>
  <c r="Z419" i="5"/>
  <c r="CP419" i="5" s="1"/>
  <c r="AK182" i="7"/>
  <c r="AH182" i="7"/>
  <c r="J182" i="7"/>
  <c r="B182" i="7" s="1"/>
  <c r="AL182" i="7" s="1"/>
  <c r="Y223" i="6"/>
  <c r="V223" i="6"/>
  <c r="U223" i="6"/>
  <c r="AA420" i="2"/>
  <c r="Z420" i="2"/>
  <c r="X420" i="2"/>
  <c r="W420" i="2"/>
  <c r="P420" i="2"/>
  <c r="AG418" i="5"/>
  <c r="CK418" i="5" s="1"/>
  <c r="Y222" i="6"/>
  <c r="V222" i="6"/>
  <c r="U222" i="6"/>
  <c r="J181" i="7"/>
  <c r="B181" i="7" s="1"/>
  <c r="AL181" i="7" s="1"/>
  <c r="AK181" i="7"/>
  <c r="AH181" i="7"/>
  <c r="CL418" i="5"/>
  <c r="CI418" i="5"/>
  <c r="CE418" i="5"/>
  <c r="CD418" i="5"/>
  <c r="CC418" i="5"/>
  <c r="CB418" i="5"/>
  <c r="CA418" i="5"/>
  <c r="BZ418" i="5"/>
  <c r="BY418" i="5"/>
  <c r="BX418" i="5"/>
  <c r="BT418" i="5"/>
  <c r="BS418" i="5"/>
  <c r="BR418" i="5"/>
  <c r="BQ418" i="5"/>
  <c r="BL418" i="5"/>
  <c r="BM418" i="5"/>
  <c r="BH418" i="5"/>
  <c r="BF418" i="5"/>
  <c r="AX418" i="5"/>
  <c r="AU418" i="5"/>
  <c r="AS418" i="5"/>
  <c r="AQ418" i="5"/>
  <c r="AO418" i="5"/>
  <c r="AM418" i="5"/>
  <c r="AK418" i="5"/>
  <c r="AI418" i="5"/>
  <c r="CQ418" i="5" s="1"/>
  <c r="AD418" i="5"/>
  <c r="CO418" i="5" s="1"/>
  <c r="AC418" i="5"/>
  <c r="AB418" i="5"/>
  <c r="AA418" i="5"/>
  <c r="Z418" i="5"/>
  <c r="BE418" i="5" s="1"/>
  <c r="BJ418" i="5" s="1"/>
  <c r="BN418" i="5" s="1"/>
  <c r="AA419" i="2"/>
  <c r="Z419" i="2"/>
  <c r="X419" i="2"/>
  <c r="W419" i="2"/>
  <c r="P419" i="2"/>
  <c r="AA418" i="2"/>
  <c r="Z418" i="2"/>
  <c r="X418" i="2"/>
  <c r="W418" i="2"/>
  <c r="AG417" i="5"/>
  <c r="CK417" i="5" s="1"/>
  <c r="AU417" i="5"/>
  <c r="AS417" i="5"/>
  <c r="AQ417" i="5"/>
  <c r="AO417" i="5"/>
  <c r="AM417" i="5"/>
  <c r="AK417" i="5"/>
  <c r="AI417" i="5"/>
  <c r="CQ417" i="5" s="1"/>
  <c r="P418" i="2"/>
  <c r="CL417" i="5"/>
  <c r="CI417" i="5"/>
  <c r="CE417" i="5"/>
  <c r="CD417" i="5"/>
  <c r="CC417" i="5"/>
  <c r="CB417" i="5"/>
  <c r="CA417" i="5"/>
  <c r="BZ417" i="5"/>
  <c r="BY417" i="5"/>
  <c r="BX417" i="5"/>
  <c r="BT417" i="5"/>
  <c r="BS417" i="5"/>
  <c r="BR417" i="5"/>
  <c r="BQ417" i="5"/>
  <c r="BL417" i="5"/>
  <c r="BM417" i="5"/>
  <c r="BH417" i="5"/>
  <c r="BF417" i="5"/>
  <c r="AD417" i="5"/>
  <c r="AC417" i="5"/>
  <c r="AB417" i="5"/>
  <c r="AA417" i="5"/>
  <c r="Z417" i="5"/>
  <c r="BE417" i="5" s="1"/>
  <c r="BJ417" i="5" s="1"/>
  <c r="BN417" i="5" s="1"/>
  <c r="J180" i="7"/>
  <c r="B180" i="7" s="1"/>
  <c r="AL180" i="7" s="1"/>
  <c r="AK180" i="7"/>
  <c r="AH180" i="7"/>
  <c r="Y221" i="6"/>
  <c r="V221" i="6"/>
  <c r="U221" i="6"/>
  <c r="AI416" i="5"/>
  <c r="CQ416" i="5" s="1"/>
  <c r="AG416" i="5"/>
  <c r="CK416" i="5" s="1"/>
  <c r="AA417" i="2"/>
  <c r="Z417" i="2"/>
  <c r="X417" i="2"/>
  <c r="W417" i="2"/>
  <c r="P417" i="2"/>
  <c r="CL416" i="5"/>
  <c r="CI416" i="5"/>
  <c r="CE416" i="5"/>
  <c r="CD416" i="5"/>
  <c r="CC416" i="5"/>
  <c r="CB416" i="5"/>
  <c r="CA416" i="5"/>
  <c r="BZ416" i="5"/>
  <c r="BY416" i="5"/>
  <c r="BX416" i="5"/>
  <c r="BT416" i="5"/>
  <c r="BS416" i="5"/>
  <c r="BR416" i="5"/>
  <c r="BQ416" i="5"/>
  <c r="BL416" i="5"/>
  <c r="BM416" i="5"/>
  <c r="BH416" i="5"/>
  <c r="BF416" i="5"/>
  <c r="AU416" i="5"/>
  <c r="AS416" i="5"/>
  <c r="AQ416" i="5"/>
  <c r="AO416" i="5"/>
  <c r="AM416" i="5"/>
  <c r="AK416" i="5"/>
  <c r="AD416" i="5"/>
  <c r="CJ416" i="5" s="1"/>
  <c r="AC416" i="5"/>
  <c r="AB416" i="5"/>
  <c r="AA416" i="5"/>
  <c r="Z416" i="5"/>
  <c r="BE416" i="5" s="1"/>
  <c r="BJ416" i="5" s="1"/>
  <c r="BN416" i="5" s="1"/>
  <c r="AK179" i="7"/>
  <c r="AH179" i="7"/>
  <c r="J179" i="7"/>
  <c r="B179" i="7" s="1"/>
  <c r="AL179" i="7" s="1"/>
  <c r="Y220" i="6"/>
  <c r="V220" i="6"/>
  <c r="U220" i="6"/>
  <c r="CL415" i="5"/>
  <c r="CI415" i="5"/>
  <c r="CE415" i="5"/>
  <c r="CD415" i="5"/>
  <c r="CC415" i="5"/>
  <c r="CB415" i="5"/>
  <c r="CA415" i="5"/>
  <c r="BZ415" i="5"/>
  <c r="BY415" i="5"/>
  <c r="BX415" i="5"/>
  <c r="BT415" i="5"/>
  <c r="BS415" i="5"/>
  <c r="BR415" i="5"/>
  <c r="BQ415" i="5"/>
  <c r="BL415" i="5"/>
  <c r="BM415" i="5"/>
  <c r="BH415" i="5"/>
  <c r="BF415" i="5"/>
  <c r="AU415" i="5"/>
  <c r="AS415" i="5"/>
  <c r="AQ415" i="5"/>
  <c r="AO415" i="5"/>
  <c r="AM415" i="5"/>
  <c r="AK415" i="5"/>
  <c r="AI415" i="5"/>
  <c r="CM415" i="5" s="1"/>
  <c r="AG415" i="5"/>
  <c r="CK415" i="5" s="1"/>
  <c r="AD415" i="5"/>
  <c r="CO415" i="5" s="1"/>
  <c r="AC415" i="5"/>
  <c r="AB415" i="5"/>
  <c r="AA415" i="5"/>
  <c r="Z415" i="5"/>
  <c r="CN415" i="5" s="1"/>
  <c r="J178" i="7"/>
  <c r="B178" i="7" s="1"/>
  <c r="AL178" i="7" s="1"/>
  <c r="AK178" i="7"/>
  <c r="AH178" i="7"/>
  <c r="Y219" i="6"/>
  <c r="V219" i="6"/>
  <c r="U219" i="6"/>
  <c r="AA416" i="2"/>
  <c r="Z416" i="2"/>
  <c r="X416" i="2"/>
  <c r="W416" i="2"/>
  <c r="P416" i="2"/>
  <c r="AA415" i="2"/>
  <c r="Z415" i="2"/>
  <c r="X415" i="2"/>
  <c r="W415" i="2"/>
  <c r="CL414" i="5"/>
  <c r="CI414" i="5"/>
  <c r="CE414" i="5"/>
  <c r="CD414" i="5"/>
  <c r="CC414" i="5"/>
  <c r="CB414" i="5"/>
  <c r="CA414" i="5"/>
  <c r="BZ414" i="5"/>
  <c r="BY414" i="5"/>
  <c r="BX414" i="5"/>
  <c r="BT414" i="5"/>
  <c r="BS414" i="5"/>
  <c r="BR414" i="5"/>
  <c r="BQ414" i="5"/>
  <c r="BL414" i="5"/>
  <c r="BM414" i="5"/>
  <c r="BH414" i="5"/>
  <c r="BF414" i="5"/>
  <c r="AU414" i="5"/>
  <c r="AS414" i="5"/>
  <c r="AQ414" i="5"/>
  <c r="AO414" i="5"/>
  <c r="AM414" i="5"/>
  <c r="AK414" i="5"/>
  <c r="AI414" i="5"/>
  <c r="CQ414" i="5" s="1"/>
  <c r="AG414" i="5"/>
  <c r="CK414" i="5" s="1"/>
  <c r="P415" i="2"/>
  <c r="AD414" i="5"/>
  <c r="CO414" i="5" s="1"/>
  <c r="AC414" i="5"/>
  <c r="AB414" i="5"/>
  <c r="AA414" i="5"/>
  <c r="Z414" i="5"/>
  <c r="CP414" i="5" s="1"/>
  <c r="AK177" i="7"/>
  <c r="AH177" i="7"/>
  <c r="J177" i="7"/>
  <c r="B177" i="7" s="1"/>
  <c r="AL177" i="7" s="1"/>
  <c r="Y218" i="6"/>
  <c r="V218" i="6"/>
  <c r="U218" i="6"/>
  <c r="CL413" i="5"/>
  <c r="CI413" i="5"/>
  <c r="CE413" i="5"/>
  <c r="CD413" i="5"/>
  <c r="CC413" i="5"/>
  <c r="CB413" i="5"/>
  <c r="CA413" i="5"/>
  <c r="BZ413" i="5"/>
  <c r="BY413" i="5"/>
  <c r="BX413" i="5"/>
  <c r="BT413" i="5"/>
  <c r="BS413" i="5"/>
  <c r="BR413" i="5"/>
  <c r="BQ413" i="5"/>
  <c r="BL413" i="5"/>
  <c r="BM413" i="5"/>
  <c r="BH413" i="5"/>
  <c r="BF413" i="5"/>
  <c r="AU413" i="5"/>
  <c r="AS413" i="5"/>
  <c r="AQ413" i="5"/>
  <c r="AO413" i="5"/>
  <c r="AM413" i="5"/>
  <c r="AK413" i="5"/>
  <c r="AI413" i="5"/>
  <c r="CM413" i="5" s="1"/>
  <c r="AG413" i="5"/>
  <c r="CK413" i="5" s="1"/>
  <c r="AD413" i="5"/>
  <c r="CO413" i="5" s="1"/>
  <c r="AC413" i="5"/>
  <c r="AB413" i="5"/>
  <c r="AA413" i="5"/>
  <c r="Z413" i="5"/>
  <c r="CN413" i="5" s="1"/>
  <c r="J176" i="7"/>
  <c r="B176" i="7" s="1"/>
  <c r="AL176" i="7" s="1"/>
  <c r="AK176" i="7"/>
  <c r="AH176" i="7"/>
  <c r="Y217" i="6"/>
  <c r="V217" i="6"/>
  <c r="U217" i="6"/>
  <c r="AA414" i="2"/>
  <c r="Z414" i="2"/>
  <c r="X414" i="2"/>
  <c r="W414" i="2"/>
  <c r="P414" i="2"/>
  <c r="CL412" i="5"/>
  <c r="CI412" i="5"/>
  <c r="CE412" i="5"/>
  <c r="CD412" i="5"/>
  <c r="CC412" i="5"/>
  <c r="CB412" i="5"/>
  <c r="CA412" i="5"/>
  <c r="BZ412" i="5"/>
  <c r="BY412" i="5"/>
  <c r="BX412" i="5"/>
  <c r="BT412" i="5"/>
  <c r="BS412" i="5"/>
  <c r="BR412" i="5"/>
  <c r="BQ412" i="5"/>
  <c r="BL412" i="5"/>
  <c r="BM412" i="5"/>
  <c r="BH412" i="5"/>
  <c r="BF412" i="5"/>
  <c r="AU412" i="5"/>
  <c r="AS412" i="5"/>
  <c r="AQ412" i="5"/>
  <c r="AO412" i="5"/>
  <c r="AM412" i="5"/>
  <c r="AK412" i="5"/>
  <c r="AI412" i="5"/>
  <c r="CM412" i="5" s="1"/>
  <c r="AG412" i="5"/>
  <c r="CK412" i="5" s="1"/>
  <c r="AD412" i="5"/>
  <c r="CO412" i="5" s="1"/>
  <c r="AC412" i="5"/>
  <c r="AB412" i="5"/>
  <c r="AA412" i="5"/>
  <c r="Z412" i="5"/>
  <c r="CN412" i="5" s="1"/>
  <c r="AK175" i="7"/>
  <c r="AH175" i="7"/>
  <c r="J175" i="7"/>
  <c r="B175" i="7" s="1"/>
  <c r="AL175" i="7" s="1"/>
  <c r="Y216" i="6"/>
  <c r="V216" i="6"/>
  <c r="U216" i="6"/>
  <c r="AA413" i="2"/>
  <c r="Z413" i="2"/>
  <c r="X413" i="2"/>
  <c r="W413" i="2"/>
  <c r="P413" i="2"/>
  <c r="AA412" i="2"/>
  <c r="Z412" i="2"/>
  <c r="X412" i="2"/>
  <c r="W412" i="2"/>
  <c r="P412" i="2"/>
  <c r="AS411" i="5"/>
  <c r="AG411" i="5"/>
  <c r="CK411" i="5" s="1"/>
  <c r="CL411" i="5"/>
  <c r="CI411" i="5"/>
  <c r="CE411" i="5"/>
  <c r="CD411" i="5"/>
  <c r="CC411" i="5"/>
  <c r="CB411" i="5"/>
  <c r="CA411" i="5"/>
  <c r="BZ411" i="5"/>
  <c r="BY411" i="5"/>
  <c r="BX411" i="5"/>
  <c r="BT411" i="5"/>
  <c r="BS411" i="5"/>
  <c r="BR411" i="5"/>
  <c r="BQ411" i="5"/>
  <c r="BL411" i="5"/>
  <c r="BM411" i="5"/>
  <c r="BH411" i="5"/>
  <c r="BF411" i="5"/>
  <c r="AU411" i="5"/>
  <c r="AQ411" i="5"/>
  <c r="AO411" i="5"/>
  <c r="AM411" i="5"/>
  <c r="AK411" i="5"/>
  <c r="AI411" i="5"/>
  <c r="CM411" i="5" s="1"/>
  <c r="AD411" i="5"/>
  <c r="CJ411" i="5" s="1"/>
  <c r="AC411" i="5"/>
  <c r="AB411" i="5"/>
  <c r="AA411" i="5"/>
  <c r="Z411" i="5"/>
  <c r="CN411" i="5" s="1"/>
  <c r="AK174" i="7"/>
  <c r="AH174" i="7"/>
  <c r="J174" i="7"/>
  <c r="B174" i="7" s="1"/>
  <c r="AL174" i="7" s="1"/>
  <c r="Y215" i="6"/>
  <c r="V215" i="6"/>
  <c r="U215" i="6"/>
  <c r="AI188" i="7" l="1"/>
  <c r="BK411" i="5"/>
  <c r="AI180" i="7"/>
  <c r="AI184" i="7"/>
  <c r="AI179" i="7"/>
  <c r="AI186" i="7"/>
  <c r="BK422" i="5"/>
  <c r="BK423" i="5"/>
  <c r="BK424" i="5"/>
  <c r="BK425" i="5"/>
  <c r="BK431" i="5"/>
  <c r="BK433" i="5"/>
  <c r="AI185" i="7"/>
  <c r="AI191" i="7"/>
  <c r="AI174" i="7"/>
  <c r="AI192" i="7"/>
  <c r="AI194" i="7"/>
  <c r="AI190" i="7"/>
  <c r="AI176" i="7"/>
  <c r="AI189" i="7"/>
  <c r="AI175" i="7"/>
  <c r="AI178" i="7"/>
  <c r="AI187" i="7"/>
  <c r="AI195" i="7"/>
  <c r="AI181" i="7"/>
  <c r="AI193" i="7"/>
  <c r="AI177" i="7"/>
  <c r="AI182" i="7"/>
  <c r="AI183" i="7"/>
  <c r="AI196" i="7"/>
  <c r="BK417" i="5"/>
  <c r="BK426" i="5"/>
  <c r="BK434" i="5"/>
  <c r="BK413" i="5"/>
  <c r="BK427" i="5"/>
  <c r="BK428" i="5"/>
  <c r="BK412" i="5"/>
  <c r="BK414" i="5"/>
  <c r="BK429" i="5"/>
  <c r="BK421" i="5"/>
  <c r="BK430" i="5"/>
  <c r="BK432" i="5"/>
  <c r="BK420" i="5"/>
  <c r="BK415" i="5"/>
  <c r="BK418" i="5"/>
  <c r="BK419" i="5"/>
  <c r="BK416" i="5"/>
  <c r="BW564" i="5"/>
  <c r="BW568" i="5" s="1"/>
  <c r="BW572" i="5" s="1"/>
  <c r="BW576" i="5" s="1"/>
  <c r="BW580" i="5" s="1"/>
  <c r="BW584" i="5" s="1"/>
  <c r="BW588" i="5" s="1"/>
  <c r="BW592" i="5" s="1"/>
  <c r="BW596" i="5" s="1"/>
  <c r="BW600" i="5" s="1"/>
  <c r="BW604" i="5" s="1"/>
  <c r="BW608" i="5" s="1"/>
  <c r="BW612" i="5" s="1"/>
  <c r="BW616" i="5" s="1"/>
  <c r="BW620" i="5" s="1"/>
  <c r="BW624" i="5" s="1"/>
  <c r="BW628" i="5" s="1"/>
  <c r="BW632" i="5" s="1"/>
  <c r="BW636" i="5" s="1"/>
  <c r="BW640" i="5" s="1"/>
  <c r="BW644" i="5" s="1"/>
  <c r="BW648" i="5" s="1"/>
  <c r="BW652" i="5" s="1"/>
  <c r="BW656" i="5" s="1"/>
  <c r="BW660" i="5" s="1"/>
  <c r="BW664" i="5" s="1"/>
  <c r="BW668" i="5" s="1"/>
  <c r="BW672" i="5" s="1"/>
  <c r="BW676" i="5" s="1"/>
  <c r="BW680" i="5" s="1"/>
  <c r="BW684" i="5" s="1"/>
  <c r="BW688" i="5" s="1"/>
  <c r="BW692" i="5" s="1"/>
  <c r="BW696" i="5" s="1"/>
  <c r="BW700" i="5" s="1"/>
  <c r="BW704" i="5" s="1"/>
  <c r="BW708" i="5" s="1"/>
  <c r="BW712" i="5" s="1"/>
  <c r="BW716" i="5" s="1"/>
  <c r="BW720" i="5" s="1"/>
  <c r="BW724" i="5" s="1"/>
  <c r="BW728" i="5" s="1"/>
  <c r="BW732" i="5" s="1"/>
  <c r="BW736" i="5" s="1"/>
  <c r="BW740" i="5" s="1"/>
  <c r="BW744" i="5" s="1"/>
  <c r="BW748" i="5" s="1"/>
  <c r="BW752" i="5" s="1"/>
  <c r="BW756" i="5" s="1"/>
  <c r="BW760" i="5" s="1"/>
  <c r="BW764" i="5" s="1"/>
  <c r="BW768" i="5" s="1"/>
  <c r="BW772" i="5" s="1"/>
  <c r="BW776" i="5" s="1"/>
  <c r="BW780" i="5" s="1"/>
  <c r="BW784" i="5" s="1"/>
  <c r="BW788" i="5" s="1"/>
  <c r="BW792" i="5" s="1"/>
  <c r="BW796" i="5" s="1"/>
  <c r="BW800" i="5" s="1"/>
  <c r="BW804" i="5" s="1"/>
  <c r="BW808" i="5" s="1"/>
  <c r="BW812" i="5" s="1"/>
  <c r="BW816" i="5" s="1"/>
  <c r="BW820" i="5" s="1"/>
  <c r="BW824" i="5" s="1"/>
  <c r="BW828" i="5" s="1"/>
  <c r="BW832" i="5" s="1"/>
  <c r="BW836" i="5" s="1"/>
  <c r="BW840" i="5" s="1"/>
  <c r="BW844" i="5" s="1"/>
  <c r="BW848" i="5" s="1"/>
  <c r="BW852" i="5" s="1"/>
  <c r="BW856" i="5" s="1"/>
  <c r="BW860" i="5" s="1"/>
  <c r="BW864" i="5" s="1"/>
  <c r="BW868" i="5" s="1"/>
  <c r="BW872" i="5" s="1"/>
  <c r="BW876" i="5" s="1"/>
  <c r="BW880" i="5" s="1"/>
  <c r="BW884" i="5" s="1"/>
  <c r="BW888" i="5" s="1"/>
  <c r="BW892" i="5" s="1"/>
  <c r="BW896" i="5" s="1"/>
  <c r="BW900" i="5" s="1"/>
  <c r="BW904" i="5" s="1"/>
  <c r="BW908" i="5" s="1"/>
  <c r="BW912" i="5" s="1"/>
  <c r="BW916" i="5" s="1"/>
  <c r="BW920" i="5" s="1"/>
  <c r="BW924" i="5" s="1"/>
  <c r="BW928" i="5" s="1"/>
  <c r="BW932" i="5" s="1"/>
  <c r="BW936" i="5" s="1"/>
  <c r="BW940" i="5" s="1"/>
  <c r="BW944" i="5" s="1"/>
  <c r="BW948" i="5" s="1"/>
  <c r="BW952" i="5" s="1"/>
  <c r="BW956" i="5" s="1"/>
  <c r="BW960" i="5" s="1"/>
  <c r="BW964" i="5" s="1"/>
  <c r="BW968" i="5" s="1"/>
  <c r="BW972" i="5" s="1"/>
  <c r="BW976" i="5" s="1"/>
  <c r="BW980" i="5" s="1"/>
  <c r="BW984" i="5" s="1"/>
  <c r="BW988" i="5" s="1"/>
  <c r="BW992" i="5" s="1"/>
  <c r="BW996" i="5" s="1"/>
  <c r="BW1000" i="5" s="1"/>
  <c r="BW1004" i="5" s="1"/>
  <c r="BW1008" i="5" s="1"/>
  <c r="BW1012" i="5" s="1"/>
  <c r="BW1016" i="5" s="1"/>
  <c r="BW1020" i="5" s="1"/>
  <c r="BW1024" i="5" s="1"/>
  <c r="BW1028" i="5" s="1"/>
  <c r="BW1032" i="5" s="1"/>
  <c r="BW567" i="5"/>
  <c r="BW571" i="5" s="1"/>
  <c r="BW575" i="5" s="1"/>
  <c r="BW579" i="5" s="1"/>
  <c r="BW583" i="5" s="1"/>
  <c r="BW587" i="5" s="1"/>
  <c r="BW591" i="5" s="1"/>
  <c r="BW595" i="5" s="1"/>
  <c r="BW599" i="5" s="1"/>
  <c r="BW603" i="5" s="1"/>
  <c r="BW607" i="5" s="1"/>
  <c r="BW611" i="5" s="1"/>
  <c r="BW615" i="5" s="1"/>
  <c r="BW619" i="5" s="1"/>
  <c r="BW623" i="5" s="1"/>
  <c r="BW627" i="5" s="1"/>
  <c r="BW631" i="5" s="1"/>
  <c r="BW635" i="5" s="1"/>
  <c r="BW639" i="5" s="1"/>
  <c r="BW643" i="5" s="1"/>
  <c r="BW647" i="5" s="1"/>
  <c r="BW651" i="5" s="1"/>
  <c r="BW655" i="5" s="1"/>
  <c r="BW659" i="5" s="1"/>
  <c r="BW663" i="5" s="1"/>
  <c r="BW667" i="5" s="1"/>
  <c r="BW671" i="5" s="1"/>
  <c r="BW675" i="5" s="1"/>
  <c r="BW679" i="5" s="1"/>
  <c r="BW683" i="5" s="1"/>
  <c r="BW687" i="5" s="1"/>
  <c r="BW691" i="5" s="1"/>
  <c r="BW695" i="5" s="1"/>
  <c r="BW699" i="5" s="1"/>
  <c r="BW703" i="5" s="1"/>
  <c r="BW707" i="5" s="1"/>
  <c r="BW711" i="5" s="1"/>
  <c r="BW715" i="5" s="1"/>
  <c r="BW719" i="5" s="1"/>
  <c r="BW723" i="5" s="1"/>
  <c r="BW727" i="5" s="1"/>
  <c r="BW731" i="5" s="1"/>
  <c r="BW735" i="5" s="1"/>
  <c r="BW739" i="5" s="1"/>
  <c r="BW743" i="5" s="1"/>
  <c r="BW747" i="5" s="1"/>
  <c r="BW751" i="5" s="1"/>
  <c r="BW755" i="5" s="1"/>
  <c r="BW759" i="5" s="1"/>
  <c r="BW763" i="5" s="1"/>
  <c r="BW767" i="5" s="1"/>
  <c r="BW771" i="5" s="1"/>
  <c r="BW775" i="5" s="1"/>
  <c r="BW779" i="5" s="1"/>
  <c r="BW783" i="5" s="1"/>
  <c r="BW787" i="5" s="1"/>
  <c r="BW791" i="5" s="1"/>
  <c r="BW795" i="5" s="1"/>
  <c r="BW799" i="5" s="1"/>
  <c r="BW803" i="5" s="1"/>
  <c r="BW807" i="5" s="1"/>
  <c r="BW811" i="5" s="1"/>
  <c r="BW815" i="5" s="1"/>
  <c r="BW819" i="5" s="1"/>
  <c r="BW823" i="5" s="1"/>
  <c r="BW827" i="5" s="1"/>
  <c r="BW831" i="5" s="1"/>
  <c r="BW835" i="5" s="1"/>
  <c r="BW839" i="5" s="1"/>
  <c r="BW843" i="5" s="1"/>
  <c r="BW847" i="5" s="1"/>
  <c r="BW851" i="5" s="1"/>
  <c r="BW855" i="5" s="1"/>
  <c r="BW859" i="5" s="1"/>
  <c r="BW863" i="5" s="1"/>
  <c r="BW867" i="5" s="1"/>
  <c r="BW871" i="5" s="1"/>
  <c r="BW875" i="5" s="1"/>
  <c r="BW879" i="5" s="1"/>
  <c r="BW883" i="5" s="1"/>
  <c r="BW887" i="5" s="1"/>
  <c r="BW891" i="5" s="1"/>
  <c r="BW895" i="5" s="1"/>
  <c r="BW899" i="5" s="1"/>
  <c r="BW903" i="5" s="1"/>
  <c r="BW907" i="5" s="1"/>
  <c r="BW911" i="5" s="1"/>
  <c r="BW915" i="5" s="1"/>
  <c r="BW919" i="5" s="1"/>
  <c r="BW923" i="5" s="1"/>
  <c r="BW927" i="5" s="1"/>
  <c r="BW931" i="5" s="1"/>
  <c r="BW935" i="5" s="1"/>
  <c r="BW939" i="5" s="1"/>
  <c r="BW943" i="5" s="1"/>
  <c r="BW947" i="5" s="1"/>
  <c r="BW951" i="5" s="1"/>
  <c r="BW955" i="5" s="1"/>
  <c r="BW959" i="5" s="1"/>
  <c r="BW963" i="5" s="1"/>
  <c r="BW967" i="5" s="1"/>
  <c r="BW971" i="5" s="1"/>
  <c r="BW975" i="5" s="1"/>
  <c r="BW979" i="5" s="1"/>
  <c r="BW983" i="5" s="1"/>
  <c r="BW987" i="5" s="1"/>
  <c r="BW991" i="5" s="1"/>
  <c r="BW995" i="5" s="1"/>
  <c r="BW999" i="5" s="1"/>
  <c r="BW1003" i="5" s="1"/>
  <c r="BW1007" i="5" s="1"/>
  <c r="BW1011" i="5" s="1"/>
  <c r="BW1015" i="5" s="1"/>
  <c r="BW1019" i="5" s="1"/>
  <c r="BW1023" i="5" s="1"/>
  <c r="BW1027" i="5" s="1"/>
  <c r="BW1031" i="5" s="1"/>
  <c r="CN434" i="5"/>
  <c r="CJ433" i="5"/>
  <c r="BE434" i="5"/>
  <c r="BJ434" i="5" s="1"/>
  <c r="BN434" i="5" s="1"/>
  <c r="CJ434" i="5"/>
  <c r="BE429" i="5"/>
  <c r="BJ429" i="5" s="1"/>
  <c r="BN429" i="5" s="1"/>
  <c r="BE431" i="5"/>
  <c r="BJ431" i="5" s="1"/>
  <c r="BN431" i="5" s="1"/>
  <c r="CM432" i="5"/>
  <c r="CN433" i="5"/>
  <c r="CP432" i="5"/>
  <c r="BE433" i="5"/>
  <c r="BJ433" i="5" s="1"/>
  <c r="BN433" i="5" s="1"/>
  <c r="CJ431" i="5"/>
  <c r="CQ433" i="5"/>
  <c r="BE432" i="5"/>
  <c r="BJ432" i="5" s="1"/>
  <c r="BN432" i="5" s="1"/>
  <c r="CJ432" i="5"/>
  <c r="CM430" i="5"/>
  <c r="CO430" i="5"/>
  <c r="CN431" i="5"/>
  <c r="CQ431" i="5"/>
  <c r="BE428" i="5"/>
  <c r="BJ428" i="5" s="1"/>
  <c r="BN428" i="5" s="1"/>
  <c r="CP429" i="5"/>
  <c r="CQ429" i="5"/>
  <c r="CN428" i="5"/>
  <c r="CJ428" i="5"/>
  <c r="CO429" i="5"/>
  <c r="CM423" i="5"/>
  <c r="CM428" i="5"/>
  <c r="CP426" i="5"/>
  <c r="CQ427" i="5"/>
  <c r="BE426" i="5"/>
  <c r="BJ426" i="5" s="1"/>
  <c r="BN426" i="5" s="1"/>
  <c r="CO427" i="5"/>
  <c r="CJ427" i="5"/>
  <c r="CQ426" i="5"/>
  <c r="CQ422" i="5"/>
  <c r="BE425" i="5"/>
  <c r="BJ425" i="5" s="1"/>
  <c r="BN425" i="5" s="1"/>
  <c r="CP423" i="5"/>
  <c r="CQ425" i="5"/>
  <c r="CO426" i="5"/>
  <c r="CO425" i="5"/>
  <c r="BE424" i="5"/>
  <c r="BJ424" i="5" s="1"/>
  <c r="BN424" i="5" s="1"/>
  <c r="CP425" i="5"/>
  <c r="CJ424" i="5"/>
  <c r="CM424" i="5"/>
  <c r="CN424" i="5"/>
  <c r="BE423" i="5"/>
  <c r="BJ423" i="5" s="1"/>
  <c r="BN423" i="5" s="1"/>
  <c r="CO422" i="5"/>
  <c r="CP422" i="5"/>
  <c r="BE422" i="5"/>
  <c r="BJ422" i="5" s="1"/>
  <c r="BN422" i="5" s="1"/>
  <c r="CO423" i="5"/>
  <c r="CJ423" i="5"/>
  <c r="CM416" i="5"/>
  <c r="CM421" i="5"/>
  <c r="CN421" i="5"/>
  <c r="CP421" i="5"/>
  <c r="CP420" i="5"/>
  <c r="CJ421" i="5"/>
  <c r="CO421" i="5"/>
  <c r="CN420" i="5"/>
  <c r="CM420" i="5"/>
  <c r="CO420" i="5"/>
  <c r="CJ420" i="5"/>
  <c r="CP418" i="5"/>
  <c r="BE419" i="5"/>
  <c r="BJ419" i="5" s="1"/>
  <c r="BN419" i="5" s="1"/>
  <c r="CN419" i="5"/>
  <c r="CQ419" i="5"/>
  <c r="CO419" i="5"/>
  <c r="CJ419" i="5"/>
  <c r="CM418" i="5"/>
  <c r="CN418" i="5"/>
  <c r="CN416" i="5"/>
  <c r="CJ418" i="5"/>
  <c r="CM417" i="5"/>
  <c r="CN417" i="5"/>
  <c r="CP417" i="5"/>
  <c r="CO417" i="5"/>
  <c r="CJ417" i="5"/>
  <c r="BE415" i="5"/>
  <c r="BJ415" i="5" s="1"/>
  <c r="BN415" i="5" s="1"/>
  <c r="BE413" i="5"/>
  <c r="BJ413" i="5" s="1"/>
  <c r="BN413" i="5" s="1"/>
  <c r="CO416" i="5"/>
  <c r="CP415" i="5"/>
  <c r="CP416" i="5"/>
  <c r="CQ415" i="5"/>
  <c r="CP413" i="5"/>
  <c r="CM414" i="5"/>
  <c r="CJ415" i="5"/>
  <c r="BE414" i="5"/>
  <c r="BJ414" i="5" s="1"/>
  <c r="BN414" i="5" s="1"/>
  <c r="CN414" i="5"/>
  <c r="CJ413" i="5"/>
  <c r="BE411" i="5"/>
  <c r="BJ411" i="5" s="1"/>
  <c r="BN411" i="5" s="1"/>
  <c r="CJ414" i="5"/>
  <c r="BE412" i="5"/>
  <c r="BJ412" i="5" s="1"/>
  <c r="BN412" i="5" s="1"/>
  <c r="CQ413" i="5"/>
  <c r="CP412" i="5"/>
  <c r="CO411" i="5"/>
  <c r="CQ412" i="5"/>
  <c r="CQ411" i="5"/>
  <c r="CJ412" i="5"/>
  <c r="CP411" i="5"/>
  <c r="AU410" i="5"/>
  <c r="AS410" i="5"/>
  <c r="AQ410" i="5"/>
  <c r="AO410" i="5"/>
  <c r="AM410" i="5"/>
  <c r="AK410" i="5"/>
  <c r="AG410" i="5"/>
  <c r="CK410" i="5" s="1"/>
  <c r="AI410" i="5"/>
  <c r="CQ410" i="5" s="1"/>
  <c r="CL410" i="5"/>
  <c r="CI410" i="5"/>
  <c r="CE410" i="5"/>
  <c r="CD410" i="5"/>
  <c r="CC410" i="5"/>
  <c r="CB410" i="5"/>
  <c r="CA410" i="5"/>
  <c r="BZ410" i="5"/>
  <c r="BY410" i="5"/>
  <c r="BX410" i="5"/>
  <c r="BT410" i="5"/>
  <c r="BS410" i="5"/>
  <c r="BR410" i="5"/>
  <c r="BQ410" i="5"/>
  <c r="BL410" i="5"/>
  <c r="BM410" i="5"/>
  <c r="BH410" i="5"/>
  <c r="BF410" i="5"/>
  <c r="AD410" i="5"/>
  <c r="AC410" i="5"/>
  <c r="AB410" i="5"/>
  <c r="AA410" i="5"/>
  <c r="Z410" i="5"/>
  <c r="CP410" i="5" s="1"/>
  <c r="J173" i="7"/>
  <c r="B173" i="7" s="1"/>
  <c r="AL173" i="7" s="1"/>
  <c r="AK173" i="7"/>
  <c r="AH173" i="7"/>
  <c r="Y214" i="6"/>
  <c r="V214" i="6"/>
  <c r="U214" i="6"/>
  <c r="AA411" i="2"/>
  <c r="Z411" i="2"/>
  <c r="X411" i="2"/>
  <c r="W411" i="2"/>
  <c r="P411" i="2"/>
  <c r="AU409" i="5"/>
  <c r="AS409" i="5"/>
  <c r="AI409" i="5"/>
  <c r="CQ409" i="5" s="1"/>
  <c r="AA410" i="2"/>
  <c r="Z410" i="2"/>
  <c r="X410" i="2"/>
  <c r="W410" i="2"/>
  <c r="P410" i="2"/>
  <c r="AK172" i="7"/>
  <c r="AH172" i="7"/>
  <c r="J172" i="7"/>
  <c r="B172" i="7" s="1"/>
  <c r="AL172" i="7" s="1"/>
  <c r="Y213" i="6"/>
  <c r="V213" i="6"/>
  <c r="U213" i="6"/>
  <c r="CL409" i="5"/>
  <c r="CI409" i="5"/>
  <c r="CE409" i="5"/>
  <c r="CD409" i="5"/>
  <c r="CC409" i="5"/>
  <c r="CB409" i="5"/>
  <c r="CA409" i="5"/>
  <c r="BZ409" i="5"/>
  <c r="BY409" i="5"/>
  <c r="BX409" i="5"/>
  <c r="BT409" i="5"/>
  <c r="BS409" i="5"/>
  <c r="BR409" i="5"/>
  <c r="BQ409" i="5"/>
  <c r="BL409" i="5"/>
  <c r="BM409" i="5"/>
  <c r="BH409" i="5"/>
  <c r="BF409" i="5"/>
  <c r="AQ409" i="5"/>
  <c r="AO409" i="5"/>
  <c r="AM409" i="5"/>
  <c r="AK409" i="5"/>
  <c r="AG409" i="5"/>
  <c r="CK409" i="5" s="1"/>
  <c r="AD409" i="5"/>
  <c r="AC409" i="5"/>
  <c r="AB409" i="5"/>
  <c r="AA409" i="5"/>
  <c r="Z409" i="5"/>
  <c r="CP409" i="5" s="1"/>
  <c r="CL408" i="5"/>
  <c r="CI408" i="5"/>
  <c r="CE408" i="5"/>
  <c r="CD408" i="5"/>
  <c r="CC408" i="5"/>
  <c r="CB408" i="5"/>
  <c r="CA408" i="5"/>
  <c r="BZ408" i="5"/>
  <c r="BY408" i="5"/>
  <c r="BX408" i="5"/>
  <c r="BT408" i="5"/>
  <c r="BS408" i="5"/>
  <c r="BR408" i="5"/>
  <c r="BQ408" i="5"/>
  <c r="BL408" i="5"/>
  <c r="BM408" i="5"/>
  <c r="CL407" i="5"/>
  <c r="CI407" i="5"/>
  <c r="CE407" i="5"/>
  <c r="CD407" i="5"/>
  <c r="CC407" i="5"/>
  <c r="CB407" i="5"/>
  <c r="CA407" i="5"/>
  <c r="BZ407" i="5"/>
  <c r="BY407" i="5"/>
  <c r="BX407" i="5"/>
  <c r="BT407" i="5"/>
  <c r="BS407" i="5"/>
  <c r="BR407" i="5"/>
  <c r="BQ407" i="5"/>
  <c r="BL407" i="5"/>
  <c r="BM407" i="5"/>
  <c r="BH408" i="5"/>
  <c r="BF408" i="5"/>
  <c r="BH407" i="5"/>
  <c r="BF407" i="5"/>
  <c r="AS408" i="5"/>
  <c r="AI408" i="5"/>
  <c r="CQ408" i="5" s="1"/>
  <c r="AG408" i="5"/>
  <c r="CK408" i="5" s="1"/>
  <c r="AA409" i="2"/>
  <c r="Z409" i="2"/>
  <c r="X409" i="2"/>
  <c r="W409" i="2"/>
  <c r="P409" i="2"/>
  <c r="J171" i="7"/>
  <c r="B171" i="7" s="1"/>
  <c r="AL171" i="7" s="1"/>
  <c r="AK171" i="7"/>
  <c r="AH171" i="7"/>
  <c r="Y212" i="6"/>
  <c r="V212" i="6"/>
  <c r="U212" i="6"/>
  <c r="AQ408" i="5"/>
  <c r="AO408" i="5"/>
  <c r="AM408" i="5"/>
  <c r="AK408" i="5"/>
  <c r="AU408" i="5"/>
  <c r="AD408" i="5"/>
  <c r="CO408" i="5" s="1"/>
  <c r="AC408" i="5"/>
  <c r="AB408" i="5"/>
  <c r="AA408" i="5"/>
  <c r="Z408" i="5"/>
  <c r="CP408" i="5" s="1"/>
  <c r="AU407" i="5"/>
  <c r="AS407" i="5"/>
  <c r="AQ407" i="5"/>
  <c r="AO407" i="5"/>
  <c r="AM407" i="5"/>
  <c r="AK407" i="5"/>
  <c r="AI407" i="5"/>
  <c r="CQ407" i="5" s="1"/>
  <c r="AG407" i="5"/>
  <c r="CK407" i="5" s="1"/>
  <c r="AA408" i="2"/>
  <c r="Z408" i="2"/>
  <c r="X408" i="2"/>
  <c r="W408" i="2"/>
  <c r="P408" i="2"/>
  <c r="AD407" i="5"/>
  <c r="CO407" i="5" s="1"/>
  <c r="AC407" i="5"/>
  <c r="AB407" i="5"/>
  <c r="AA407" i="5"/>
  <c r="Z407" i="5"/>
  <c r="CP407" i="5" s="1"/>
  <c r="AK170" i="7"/>
  <c r="AH170" i="7"/>
  <c r="J170" i="7"/>
  <c r="B170" i="7" s="1"/>
  <c r="AL170" i="7" s="1"/>
  <c r="Y211" i="6"/>
  <c r="V211" i="6"/>
  <c r="U211" i="6"/>
  <c r="AI173" i="7" l="1"/>
  <c r="AI170" i="7"/>
  <c r="AI172" i="7"/>
  <c r="AI171" i="7"/>
  <c r="BK407" i="5"/>
  <c r="BK408" i="5"/>
  <c r="BK409" i="5"/>
  <c r="BK410" i="5"/>
  <c r="BW565" i="5"/>
  <c r="BW569" i="5" s="1"/>
  <c r="BW573" i="5" s="1"/>
  <c r="BW577" i="5" s="1"/>
  <c r="BW581" i="5" s="1"/>
  <c r="BW585" i="5" s="1"/>
  <c r="BW589" i="5" s="1"/>
  <c r="BW593" i="5" s="1"/>
  <c r="BW597" i="5" s="1"/>
  <c r="BW601" i="5" s="1"/>
  <c r="BW605" i="5" s="1"/>
  <c r="BW609" i="5" s="1"/>
  <c r="BW613" i="5" s="1"/>
  <c r="BW617" i="5" s="1"/>
  <c r="BW621" i="5" s="1"/>
  <c r="BW625" i="5" s="1"/>
  <c r="BW629" i="5" s="1"/>
  <c r="BW633" i="5" s="1"/>
  <c r="BW637" i="5" s="1"/>
  <c r="BW641" i="5" s="1"/>
  <c r="BW645" i="5" s="1"/>
  <c r="BW649" i="5" s="1"/>
  <c r="BW653" i="5" s="1"/>
  <c r="BW657" i="5" s="1"/>
  <c r="BW661" i="5" s="1"/>
  <c r="BW665" i="5" s="1"/>
  <c r="BW669" i="5" s="1"/>
  <c r="BW673" i="5" s="1"/>
  <c r="BW677" i="5" s="1"/>
  <c r="BW681" i="5" s="1"/>
  <c r="BW685" i="5" s="1"/>
  <c r="BW689" i="5" s="1"/>
  <c r="BW693" i="5" s="1"/>
  <c r="BW697" i="5" s="1"/>
  <c r="BW701" i="5" s="1"/>
  <c r="BW705" i="5" s="1"/>
  <c r="BW709" i="5" s="1"/>
  <c r="BW713" i="5" s="1"/>
  <c r="BW717" i="5" s="1"/>
  <c r="BW721" i="5" s="1"/>
  <c r="BW725" i="5" s="1"/>
  <c r="BW729" i="5" s="1"/>
  <c r="BW733" i="5" s="1"/>
  <c r="BW737" i="5" s="1"/>
  <c r="BW741" i="5" s="1"/>
  <c r="BW745" i="5" s="1"/>
  <c r="BW749" i="5" s="1"/>
  <c r="BW753" i="5" s="1"/>
  <c r="BW757" i="5" s="1"/>
  <c r="BW761" i="5" s="1"/>
  <c r="BW765" i="5" s="1"/>
  <c r="BW769" i="5" s="1"/>
  <c r="BW773" i="5" s="1"/>
  <c r="BW777" i="5" s="1"/>
  <c r="BW781" i="5" s="1"/>
  <c r="BW785" i="5" s="1"/>
  <c r="BW789" i="5" s="1"/>
  <c r="BW793" i="5" s="1"/>
  <c r="BW797" i="5" s="1"/>
  <c r="BW801" i="5" s="1"/>
  <c r="BW805" i="5" s="1"/>
  <c r="BW809" i="5" s="1"/>
  <c r="BW813" i="5" s="1"/>
  <c r="BW817" i="5" s="1"/>
  <c r="BW821" i="5" s="1"/>
  <c r="BW825" i="5" s="1"/>
  <c r="BW829" i="5" s="1"/>
  <c r="BW833" i="5" s="1"/>
  <c r="BW837" i="5" s="1"/>
  <c r="BW841" i="5" s="1"/>
  <c r="BW845" i="5" s="1"/>
  <c r="BW849" i="5" s="1"/>
  <c r="BW853" i="5" s="1"/>
  <c r="BW857" i="5" s="1"/>
  <c r="BW861" i="5" s="1"/>
  <c r="BW865" i="5" s="1"/>
  <c r="BW869" i="5" s="1"/>
  <c r="BW873" i="5" s="1"/>
  <c r="BW877" i="5" s="1"/>
  <c r="BW881" i="5" s="1"/>
  <c r="BW885" i="5" s="1"/>
  <c r="BW889" i="5" s="1"/>
  <c r="BW893" i="5" s="1"/>
  <c r="BW897" i="5" s="1"/>
  <c r="BW901" i="5" s="1"/>
  <c r="BW905" i="5" s="1"/>
  <c r="BW909" i="5" s="1"/>
  <c r="BW913" i="5" s="1"/>
  <c r="BW917" i="5" s="1"/>
  <c r="BW921" i="5" s="1"/>
  <c r="BW925" i="5" s="1"/>
  <c r="BW929" i="5" s="1"/>
  <c r="BW933" i="5" s="1"/>
  <c r="BW937" i="5" s="1"/>
  <c r="BW941" i="5" s="1"/>
  <c r="BW945" i="5" s="1"/>
  <c r="BW949" i="5" s="1"/>
  <c r="BW953" i="5" s="1"/>
  <c r="BW957" i="5" s="1"/>
  <c r="BW961" i="5" s="1"/>
  <c r="BW965" i="5" s="1"/>
  <c r="BW969" i="5" s="1"/>
  <c r="BW973" i="5" s="1"/>
  <c r="BW977" i="5" s="1"/>
  <c r="BW981" i="5" s="1"/>
  <c r="BW985" i="5" s="1"/>
  <c r="BW989" i="5" s="1"/>
  <c r="BW993" i="5" s="1"/>
  <c r="BW997" i="5" s="1"/>
  <c r="BW1001" i="5" s="1"/>
  <c r="BW1005" i="5" s="1"/>
  <c r="BW1009" i="5" s="1"/>
  <c r="BW1013" i="5" s="1"/>
  <c r="BW1017" i="5" s="1"/>
  <c r="BW1021" i="5" s="1"/>
  <c r="BW1025" i="5" s="1"/>
  <c r="BW1029" i="5" s="1"/>
  <c r="CN407" i="5"/>
  <c r="BE408" i="5"/>
  <c r="BJ408" i="5" s="1"/>
  <c r="BN408" i="5" s="1"/>
  <c r="CM408" i="5"/>
  <c r="BE409" i="5"/>
  <c r="BJ409" i="5" s="1"/>
  <c r="BN409" i="5" s="1"/>
  <c r="CJ408" i="5"/>
  <c r="CM409" i="5"/>
  <c r="CM410" i="5"/>
  <c r="CJ407" i="5"/>
  <c r="CN410" i="5"/>
  <c r="BE410" i="5"/>
  <c r="BJ410" i="5" s="1"/>
  <c r="BN410" i="5" s="1"/>
  <c r="CO410" i="5"/>
  <c r="CJ410" i="5"/>
  <c r="BE407" i="5"/>
  <c r="BJ407" i="5" s="1"/>
  <c r="BN407" i="5" s="1"/>
  <c r="CM407" i="5"/>
  <c r="CN408" i="5"/>
  <c r="CN409" i="5"/>
  <c r="CO409" i="5"/>
  <c r="CJ409" i="5"/>
  <c r="AU406" i="5"/>
  <c r="AS406" i="5"/>
  <c r="AI406" i="5"/>
  <c r="CM406" i="5" s="1"/>
  <c r="AG406" i="5"/>
  <c r="CK406" i="5" s="1"/>
  <c r="AA407" i="2"/>
  <c r="Z407" i="2"/>
  <c r="X407" i="2"/>
  <c r="W407" i="2"/>
  <c r="P407" i="2"/>
  <c r="CL406" i="5"/>
  <c r="CI406" i="5"/>
  <c r="CE406" i="5"/>
  <c r="CD406" i="5"/>
  <c r="CC406" i="5"/>
  <c r="CB406" i="5"/>
  <c r="CA406" i="5"/>
  <c r="BZ406" i="5"/>
  <c r="BY406" i="5"/>
  <c r="BX406" i="5"/>
  <c r="BT406" i="5"/>
  <c r="BS406" i="5"/>
  <c r="BR406" i="5"/>
  <c r="BQ406" i="5"/>
  <c r="BL406" i="5"/>
  <c r="BM406" i="5"/>
  <c r="BH406" i="5"/>
  <c r="BF406" i="5"/>
  <c r="AQ406" i="5"/>
  <c r="AO406" i="5"/>
  <c r="AM406" i="5"/>
  <c r="AK406" i="5"/>
  <c r="AD406" i="5"/>
  <c r="AC406" i="5"/>
  <c r="AB406" i="5"/>
  <c r="AA406" i="5"/>
  <c r="Z406" i="5"/>
  <c r="BE406" i="5" s="1"/>
  <c r="BJ406" i="5" s="1"/>
  <c r="BN406" i="5" s="1"/>
  <c r="AK169" i="7"/>
  <c r="AH169" i="7"/>
  <c r="J169" i="7"/>
  <c r="B169" i="7" s="1"/>
  <c r="AL169" i="7" s="1"/>
  <c r="Y210" i="6"/>
  <c r="V210" i="6"/>
  <c r="U210" i="6"/>
  <c r="Y209" i="6"/>
  <c r="V209" i="6"/>
  <c r="U209" i="6"/>
  <c r="CL405" i="5"/>
  <c r="CI405" i="5"/>
  <c r="CE405" i="5"/>
  <c r="CD405" i="5"/>
  <c r="CC405" i="5"/>
  <c r="CB405" i="5"/>
  <c r="CA405" i="5"/>
  <c r="BZ405" i="5"/>
  <c r="BY405" i="5"/>
  <c r="BX405" i="5"/>
  <c r="BT405" i="5"/>
  <c r="BS405" i="5"/>
  <c r="BR405" i="5"/>
  <c r="BQ405" i="5"/>
  <c r="BL405" i="5"/>
  <c r="BM405" i="5"/>
  <c r="BH405" i="5"/>
  <c r="BF405" i="5"/>
  <c r="AU405" i="5"/>
  <c r="AS405" i="5"/>
  <c r="AQ405" i="5"/>
  <c r="AO405" i="5"/>
  <c r="AM405" i="5"/>
  <c r="AK405" i="5"/>
  <c r="AI405" i="5"/>
  <c r="CQ405" i="5" s="1"/>
  <c r="AG405" i="5"/>
  <c r="CK405" i="5" s="1"/>
  <c r="J168" i="7"/>
  <c r="B168" i="7" s="1"/>
  <c r="AL168" i="7" s="1"/>
  <c r="AK168" i="7"/>
  <c r="AH168" i="7"/>
  <c r="AD405" i="5"/>
  <c r="CO405" i="5" s="1"/>
  <c r="AC405" i="5"/>
  <c r="AB405" i="5"/>
  <c r="AA405" i="5"/>
  <c r="Z405" i="5"/>
  <c r="CP405" i="5" s="1"/>
  <c r="P406" i="2"/>
  <c r="AA406" i="2"/>
  <c r="Z406" i="2"/>
  <c r="X406" i="2"/>
  <c r="W406" i="2"/>
  <c r="CL404" i="5"/>
  <c r="CI404" i="5"/>
  <c r="CE404" i="5"/>
  <c r="CD404" i="5"/>
  <c r="CC404" i="5"/>
  <c r="CB404" i="5"/>
  <c r="CA404" i="5"/>
  <c r="BZ404" i="5"/>
  <c r="BY404" i="5"/>
  <c r="BX404" i="5"/>
  <c r="BT404" i="5"/>
  <c r="BS404" i="5"/>
  <c r="BR404" i="5"/>
  <c r="BQ404" i="5"/>
  <c r="BL404" i="5"/>
  <c r="BM404" i="5"/>
  <c r="BH404" i="5"/>
  <c r="BF404" i="5"/>
  <c r="AS404" i="5"/>
  <c r="AI404" i="5"/>
  <c r="CQ404" i="5" s="1"/>
  <c r="AG404" i="5"/>
  <c r="CK404" i="5" s="1"/>
  <c r="AU404" i="5"/>
  <c r="AQ404" i="5"/>
  <c r="AO404" i="5"/>
  <c r="AM404" i="5"/>
  <c r="AK404" i="5"/>
  <c r="AD404" i="5"/>
  <c r="CO404" i="5" s="1"/>
  <c r="AC404" i="5"/>
  <c r="AB404" i="5"/>
  <c r="AA404" i="5"/>
  <c r="Z404" i="5"/>
  <c r="CP404" i="5" s="1"/>
  <c r="AA405" i="2"/>
  <c r="Z405" i="2"/>
  <c r="X405" i="2"/>
  <c r="W405" i="2"/>
  <c r="P405" i="2"/>
  <c r="AK167" i="7"/>
  <c r="AH167" i="7"/>
  <c r="J167" i="7"/>
  <c r="B167" i="7" s="1"/>
  <c r="AL167" i="7" s="1"/>
  <c r="Y208" i="6"/>
  <c r="V208" i="6"/>
  <c r="U208" i="6"/>
  <c r="AU403" i="5"/>
  <c r="AS403" i="5"/>
  <c r="AI403" i="5"/>
  <c r="CM403" i="5" s="1"/>
  <c r="AG403" i="5"/>
  <c r="CK403" i="5" s="1"/>
  <c r="AA404" i="2"/>
  <c r="Z404" i="2"/>
  <c r="X404" i="2"/>
  <c r="W404" i="2"/>
  <c r="P404" i="2"/>
  <c r="Y207" i="6"/>
  <c r="V207" i="6"/>
  <c r="U207" i="6"/>
  <c r="AK166" i="7"/>
  <c r="AH166" i="7"/>
  <c r="J166" i="7"/>
  <c r="B166" i="7" s="1"/>
  <c r="AL166" i="7" s="1"/>
  <c r="CL403" i="5"/>
  <c r="CI403" i="5"/>
  <c r="CE403" i="5"/>
  <c r="CD403" i="5"/>
  <c r="CC403" i="5"/>
  <c r="CB403" i="5"/>
  <c r="CA403" i="5"/>
  <c r="BZ403" i="5"/>
  <c r="BY403" i="5"/>
  <c r="BX403" i="5"/>
  <c r="BT403" i="5"/>
  <c r="BS403" i="5"/>
  <c r="BR403" i="5"/>
  <c r="BQ403" i="5"/>
  <c r="BL403" i="5"/>
  <c r="BM403" i="5"/>
  <c r="BH403" i="5"/>
  <c r="BF403" i="5"/>
  <c r="AQ403" i="5"/>
  <c r="AO403" i="5"/>
  <c r="AM403" i="5"/>
  <c r="AK403" i="5"/>
  <c r="AD403" i="5"/>
  <c r="AC403" i="5"/>
  <c r="AB403" i="5"/>
  <c r="AA403" i="5"/>
  <c r="Z403" i="5"/>
  <c r="CN403" i="5" s="1"/>
  <c r="P403" i="2"/>
  <c r="AG402" i="5"/>
  <c r="AI402" i="5"/>
  <c r="AI166" i="7" l="1"/>
  <c r="AI168" i="7"/>
  <c r="AI169" i="7"/>
  <c r="AI167" i="7"/>
  <c r="BK404" i="5"/>
  <c r="BK406" i="5"/>
  <c r="BK403" i="5"/>
  <c r="BK405" i="5"/>
  <c r="BW566" i="5"/>
  <c r="BW570" i="5" s="1"/>
  <c r="BW574" i="5" s="1"/>
  <c r="BW578" i="5" s="1"/>
  <c r="BW582" i="5" s="1"/>
  <c r="BW586" i="5" s="1"/>
  <c r="BW590" i="5" s="1"/>
  <c r="BW594" i="5" s="1"/>
  <c r="BW598" i="5" s="1"/>
  <c r="BW602" i="5" s="1"/>
  <c r="BW606" i="5" s="1"/>
  <c r="BW610" i="5" s="1"/>
  <c r="BW614" i="5" s="1"/>
  <c r="BW618" i="5" s="1"/>
  <c r="BW622" i="5" s="1"/>
  <c r="BW626" i="5" s="1"/>
  <c r="BW630" i="5" s="1"/>
  <c r="BW634" i="5" s="1"/>
  <c r="BW638" i="5" s="1"/>
  <c r="BW642" i="5" s="1"/>
  <c r="BW646" i="5" s="1"/>
  <c r="BW650" i="5" s="1"/>
  <c r="BW654" i="5" s="1"/>
  <c r="BW658" i="5" s="1"/>
  <c r="BW662" i="5" s="1"/>
  <c r="BW666" i="5" s="1"/>
  <c r="BW670" i="5" s="1"/>
  <c r="BW674" i="5" s="1"/>
  <c r="BW678" i="5" s="1"/>
  <c r="BW682" i="5" s="1"/>
  <c r="BW686" i="5" s="1"/>
  <c r="BW690" i="5" s="1"/>
  <c r="BW694" i="5" s="1"/>
  <c r="BW698" i="5" s="1"/>
  <c r="BW702" i="5" s="1"/>
  <c r="BW706" i="5" s="1"/>
  <c r="BW710" i="5" s="1"/>
  <c r="BW714" i="5" s="1"/>
  <c r="BW718" i="5" s="1"/>
  <c r="BW722" i="5" s="1"/>
  <c r="BW726" i="5" s="1"/>
  <c r="BW730" i="5" s="1"/>
  <c r="BW734" i="5" s="1"/>
  <c r="BW738" i="5" s="1"/>
  <c r="BW742" i="5" s="1"/>
  <c r="BW746" i="5" s="1"/>
  <c r="BW750" i="5" s="1"/>
  <c r="BW754" i="5" s="1"/>
  <c r="BW758" i="5" s="1"/>
  <c r="BW762" i="5" s="1"/>
  <c r="BW766" i="5" s="1"/>
  <c r="BW770" i="5" s="1"/>
  <c r="BW774" i="5" s="1"/>
  <c r="BW778" i="5" s="1"/>
  <c r="BW782" i="5" s="1"/>
  <c r="BW786" i="5" s="1"/>
  <c r="BW790" i="5" s="1"/>
  <c r="BW794" i="5" s="1"/>
  <c r="BW798" i="5" s="1"/>
  <c r="BW802" i="5" s="1"/>
  <c r="BW806" i="5" s="1"/>
  <c r="BW810" i="5" s="1"/>
  <c r="BW814" i="5" s="1"/>
  <c r="BW818" i="5" s="1"/>
  <c r="BW822" i="5" s="1"/>
  <c r="BW826" i="5" s="1"/>
  <c r="BW830" i="5" s="1"/>
  <c r="BW834" i="5" s="1"/>
  <c r="BW838" i="5" s="1"/>
  <c r="BW842" i="5" s="1"/>
  <c r="BW846" i="5" s="1"/>
  <c r="BW850" i="5" s="1"/>
  <c r="BW854" i="5" s="1"/>
  <c r="BW858" i="5" s="1"/>
  <c r="BW862" i="5" s="1"/>
  <c r="BW866" i="5" s="1"/>
  <c r="BW870" i="5" s="1"/>
  <c r="BW874" i="5" s="1"/>
  <c r="BW878" i="5" s="1"/>
  <c r="BW882" i="5" s="1"/>
  <c r="BW886" i="5" s="1"/>
  <c r="BW890" i="5" s="1"/>
  <c r="BW894" i="5" s="1"/>
  <c r="BW898" i="5" s="1"/>
  <c r="BW902" i="5" s="1"/>
  <c r="BW906" i="5" s="1"/>
  <c r="BW910" i="5" s="1"/>
  <c r="BW914" i="5" s="1"/>
  <c r="BW918" i="5" s="1"/>
  <c r="BW922" i="5" s="1"/>
  <c r="BW926" i="5" s="1"/>
  <c r="BW930" i="5" s="1"/>
  <c r="BW934" i="5" s="1"/>
  <c r="BW938" i="5" s="1"/>
  <c r="BW942" i="5" s="1"/>
  <c r="BW946" i="5" s="1"/>
  <c r="BW950" i="5" s="1"/>
  <c r="BW954" i="5" s="1"/>
  <c r="BW958" i="5" s="1"/>
  <c r="BW962" i="5" s="1"/>
  <c r="BW966" i="5" s="1"/>
  <c r="BW970" i="5" s="1"/>
  <c r="BW974" i="5" s="1"/>
  <c r="BW978" i="5" s="1"/>
  <c r="BW982" i="5" s="1"/>
  <c r="BW986" i="5" s="1"/>
  <c r="BW990" i="5" s="1"/>
  <c r="BW994" i="5" s="1"/>
  <c r="BW998" i="5" s="1"/>
  <c r="BW1002" i="5" s="1"/>
  <c r="BW1006" i="5" s="1"/>
  <c r="BW1010" i="5" s="1"/>
  <c r="BW1014" i="5" s="1"/>
  <c r="BW1018" i="5" s="1"/>
  <c r="BW1022" i="5" s="1"/>
  <c r="BW1026" i="5" s="1"/>
  <c r="BW1030" i="5" s="1"/>
  <c r="CN406" i="5"/>
  <c r="CJ405" i="5"/>
  <c r="CP406" i="5"/>
  <c r="CJ406" i="5"/>
  <c r="CQ406" i="5"/>
  <c r="CO406" i="5"/>
  <c r="CM405" i="5"/>
  <c r="BE405" i="5"/>
  <c r="BJ405" i="5" s="1"/>
  <c r="BN405" i="5" s="1"/>
  <c r="CN405" i="5"/>
  <c r="CJ404" i="5"/>
  <c r="CM404" i="5"/>
  <c r="BE404" i="5"/>
  <c r="BJ404" i="5" s="1"/>
  <c r="BN404" i="5" s="1"/>
  <c r="CN404" i="5"/>
  <c r="CP403" i="5"/>
  <c r="BE403" i="5"/>
  <c r="BJ403" i="5" s="1"/>
  <c r="BN403" i="5" s="1"/>
  <c r="CJ403" i="5"/>
  <c r="CQ403" i="5"/>
  <c r="CO403" i="5"/>
  <c r="AA403" i="2"/>
  <c r="Z403" i="2"/>
  <c r="X403" i="2"/>
  <c r="W403" i="2"/>
  <c r="AS402" i="5"/>
  <c r="AQ402" i="5"/>
  <c r="AO402" i="5"/>
  <c r="AM402" i="5"/>
  <c r="AK402" i="5"/>
  <c r="AU402" i="5"/>
  <c r="CQ402" i="5"/>
  <c r="CM402" i="5"/>
  <c r="CL402" i="5"/>
  <c r="CK402" i="5"/>
  <c r="CI402" i="5"/>
  <c r="CE402" i="5"/>
  <c r="CD402" i="5"/>
  <c r="CC402" i="5"/>
  <c r="CB402" i="5"/>
  <c r="CA402" i="5"/>
  <c r="BZ402" i="5"/>
  <c r="BY402" i="5"/>
  <c r="BX402" i="5"/>
  <c r="BT402" i="5"/>
  <c r="BS402" i="5"/>
  <c r="BR402" i="5"/>
  <c r="BQ402" i="5"/>
  <c r="BL402" i="5"/>
  <c r="BM402" i="5"/>
  <c r="BH402" i="5"/>
  <c r="BF402" i="5"/>
  <c r="AD402" i="5"/>
  <c r="CJ402" i="5" s="1"/>
  <c r="AC402" i="5"/>
  <c r="AB402" i="5"/>
  <c r="AA402" i="5"/>
  <c r="Z402" i="5"/>
  <c r="CN402" i="5" s="1"/>
  <c r="AK165" i="7"/>
  <c r="AH165" i="7"/>
  <c r="J165" i="7"/>
  <c r="B165" i="7" s="1"/>
  <c r="AL165" i="7" s="1"/>
  <c r="J164" i="7"/>
  <c r="Y206" i="6"/>
  <c r="V206" i="6"/>
  <c r="U206" i="6"/>
  <c r="AI401" i="5"/>
  <c r="CQ401" i="5" s="1"/>
  <c r="AG401" i="5"/>
  <c r="CK401" i="5" s="1"/>
  <c r="AH164" i="7"/>
  <c r="Y205" i="6"/>
  <c r="V205" i="6"/>
  <c r="U205" i="6"/>
  <c r="CL401" i="5"/>
  <c r="CI401" i="5"/>
  <c r="CE401" i="5"/>
  <c r="CD401" i="5"/>
  <c r="CC401" i="5"/>
  <c r="CB401" i="5"/>
  <c r="CA401" i="5"/>
  <c r="BZ401" i="5"/>
  <c r="BY401" i="5"/>
  <c r="BX401" i="5"/>
  <c r="BT401" i="5"/>
  <c r="BS401" i="5"/>
  <c r="BR401" i="5"/>
  <c r="BQ401" i="5"/>
  <c r="BL401" i="5"/>
  <c r="BM401" i="5"/>
  <c r="BH401" i="5"/>
  <c r="BF401" i="5"/>
  <c r="AS401" i="5"/>
  <c r="AQ401" i="5"/>
  <c r="AU401" i="5"/>
  <c r="AO401" i="5"/>
  <c r="AM401" i="5"/>
  <c r="AK401" i="5"/>
  <c r="AD401" i="5"/>
  <c r="CJ401" i="5" s="1"/>
  <c r="AC401" i="5"/>
  <c r="AB401" i="5"/>
  <c r="AA401" i="5"/>
  <c r="Z401" i="5"/>
  <c r="CN401" i="5" s="1"/>
  <c r="AA402" i="2"/>
  <c r="Z402" i="2"/>
  <c r="X402" i="2"/>
  <c r="W402" i="2"/>
  <c r="P402" i="2"/>
  <c r="AS400" i="5"/>
  <c r="AG400" i="5"/>
  <c r="CK400" i="5" s="1"/>
  <c r="CL400" i="5"/>
  <c r="CI400" i="5"/>
  <c r="CE400" i="5"/>
  <c r="CD400" i="5"/>
  <c r="CC400" i="5"/>
  <c r="CB400" i="5"/>
  <c r="CA400" i="5"/>
  <c r="BZ400" i="5"/>
  <c r="BY400" i="5"/>
  <c r="BX400" i="5"/>
  <c r="BT400" i="5"/>
  <c r="BS400" i="5"/>
  <c r="BR400" i="5"/>
  <c r="BQ400" i="5"/>
  <c r="BL400" i="5"/>
  <c r="BM400" i="5"/>
  <c r="BH400" i="5"/>
  <c r="BF400" i="5"/>
  <c r="AU400" i="5"/>
  <c r="AQ400" i="5"/>
  <c r="AO400" i="5"/>
  <c r="AM400" i="5"/>
  <c r="AK400" i="5"/>
  <c r="AI400" i="5"/>
  <c r="CQ400" i="5" s="1"/>
  <c r="AD400" i="5"/>
  <c r="CJ400" i="5" s="1"/>
  <c r="AC400" i="5"/>
  <c r="AB400" i="5"/>
  <c r="AA400" i="5"/>
  <c r="Z400" i="5"/>
  <c r="CP400" i="5" s="1"/>
  <c r="J163" i="7"/>
  <c r="B163" i="7" s="1"/>
  <c r="AL163" i="7" s="1"/>
  <c r="AK163" i="7"/>
  <c r="AH163" i="7"/>
  <c r="Y204" i="6"/>
  <c r="V204" i="6"/>
  <c r="U204" i="6"/>
  <c r="AA401" i="2"/>
  <c r="Z401" i="2"/>
  <c r="X401" i="2"/>
  <c r="W401" i="2"/>
  <c r="P401" i="2"/>
  <c r="AI163" i="7" l="1"/>
  <c r="AI165" i="7"/>
  <c r="BK400" i="5"/>
  <c r="BK402" i="5"/>
  <c r="BK401" i="5"/>
  <c r="BE402" i="5"/>
  <c r="BJ402" i="5" s="1"/>
  <c r="BN402" i="5" s="1"/>
  <c r="CP402" i="5"/>
  <c r="CM401" i="5"/>
  <c r="CO402" i="5"/>
  <c r="CP401" i="5"/>
  <c r="BE401" i="5"/>
  <c r="BJ401" i="5" s="1"/>
  <c r="BN401" i="5" s="1"/>
  <c r="CO401" i="5"/>
  <c r="CN400" i="5"/>
  <c r="CO400" i="5"/>
  <c r="BE400" i="5"/>
  <c r="BJ400" i="5" s="1"/>
  <c r="BN400" i="5" s="1"/>
  <c r="CM400" i="5"/>
  <c r="AS399" i="5"/>
  <c r="AK162" i="7"/>
  <c r="AH162" i="7"/>
  <c r="J162" i="7"/>
  <c r="B162" i="7" s="1"/>
  <c r="AL162" i="7" s="1"/>
  <c r="CL399" i="5"/>
  <c r="CI399" i="5"/>
  <c r="CE399" i="5"/>
  <c r="CD399" i="5"/>
  <c r="CC399" i="5"/>
  <c r="CB399" i="5"/>
  <c r="CA399" i="5"/>
  <c r="BZ399" i="5"/>
  <c r="BY399" i="5"/>
  <c r="BX399" i="5"/>
  <c r="BT399" i="5"/>
  <c r="BS399" i="5"/>
  <c r="BR399" i="5"/>
  <c r="BQ399" i="5"/>
  <c r="BL399" i="5"/>
  <c r="BM399" i="5"/>
  <c r="BH399" i="5"/>
  <c r="BF399" i="5"/>
  <c r="AU399" i="5"/>
  <c r="AQ399" i="5"/>
  <c r="AO399" i="5"/>
  <c r="AM399" i="5"/>
  <c r="AK399" i="5"/>
  <c r="AI399" i="5"/>
  <c r="CM399" i="5" s="1"/>
  <c r="AG399" i="5"/>
  <c r="CK399" i="5" s="1"/>
  <c r="AD399" i="5"/>
  <c r="CJ399" i="5" s="1"/>
  <c r="AC399" i="5"/>
  <c r="AB399" i="5"/>
  <c r="AA399" i="5"/>
  <c r="Z399" i="5"/>
  <c r="CP399" i="5" s="1"/>
  <c r="Y203" i="6"/>
  <c r="V203" i="6"/>
  <c r="U203" i="6"/>
  <c r="AA400" i="2"/>
  <c r="Z400" i="2"/>
  <c r="X400" i="2"/>
  <c r="W400" i="2"/>
  <c r="P400" i="2"/>
  <c r="CL398" i="5"/>
  <c r="CI398" i="5"/>
  <c r="CE398" i="5"/>
  <c r="CD398" i="5"/>
  <c r="CC398" i="5"/>
  <c r="CB398" i="5"/>
  <c r="CA398" i="5"/>
  <c r="BZ398" i="5"/>
  <c r="BY398" i="5"/>
  <c r="BX398" i="5"/>
  <c r="BT398" i="5"/>
  <c r="BS398" i="5"/>
  <c r="BR398" i="5"/>
  <c r="BQ398" i="5"/>
  <c r="BL398" i="5"/>
  <c r="BM398" i="5"/>
  <c r="BH398" i="5"/>
  <c r="BF398" i="5"/>
  <c r="AU398" i="5"/>
  <c r="AS398" i="5"/>
  <c r="AQ398" i="5"/>
  <c r="AO398" i="5"/>
  <c r="AM398" i="5"/>
  <c r="AK398" i="5"/>
  <c r="AI398" i="5"/>
  <c r="CQ398" i="5" s="1"/>
  <c r="AG398" i="5"/>
  <c r="CK398" i="5" s="1"/>
  <c r="AA399" i="2"/>
  <c r="Z399" i="2"/>
  <c r="X399" i="2"/>
  <c r="W399" i="2"/>
  <c r="P399" i="2"/>
  <c r="AK161" i="7"/>
  <c r="AH161" i="7"/>
  <c r="J161" i="7"/>
  <c r="B161" i="7" s="1"/>
  <c r="AL161" i="7" s="1"/>
  <c r="Y202" i="6"/>
  <c r="V202" i="6"/>
  <c r="U202" i="6"/>
  <c r="AD398" i="5"/>
  <c r="CJ398" i="5" s="1"/>
  <c r="AC398" i="5"/>
  <c r="AB398" i="5"/>
  <c r="AA398" i="5"/>
  <c r="Z398" i="5"/>
  <c r="CN398" i="5" s="1"/>
  <c r="CL397" i="5"/>
  <c r="CI397" i="5"/>
  <c r="CE397" i="5"/>
  <c r="CD397" i="5"/>
  <c r="CC397" i="5"/>
  <c r="CB397" i="5"/>
  <c r="CA397" i="5"/>
  <c r="BZ397" i="5"/>
  <c r="BY397" i="5"/>
  <c r="BX397" i="5"/>
  <c r="BT397" i="5"/>
  <c r="BS397" i="5"/>
  <c r="BR397" i="5"/>
  <c r="BQ397" i="5"/>
  <c r="BL397" i="5"/>
  <c r="BM397" i="5"/>
  <c r="BH397" i="5"/>
  <c r="BF397" i="5"/>
  <c r="AU397" i="5"/>
  <c r="AS397" i="5"/>
  <c r="AI397" i="5"/>
  <c r="CQ397" i="5" s="1"/>
  <c r="AG397" i="5"/>
  <c r="CK397" i="5" s="1"/>
  <c r="AQ397" i="5"/>
  <c r="AO397" i="5"/>
  <c r="AM397" i="5"/>
  <c r="AK397" i="5"/>
  <c r="AD397" i="5"/>
  <c r="CJ397" i="5" s="1"/>
  <c r="AC397" i="5"/>
  <c r="AB397" i="5"/>
  <c r="AA397" i="5"/>
  <c r="Z397" i="5"/>
  <c r="CP397" i="5" s="1"/>
  <c r="AK160" i="7"/>
  <c r="AH160" i="7"/>
  <c r="J160" i="7"/>
  <c r="B160" i="7" s="1"/>
  <c r="AL160" i="7" s="1"/>
  <c r="Y201" i="6"/>
  <c r="V201" i="6"/>
  <c r="U201" i="6"/>
  <c r="AA398" i="2"/>
  <c r="Z398" i="2"/>
  <c r="X398" i="2"/>
  <c r="W398" i="2"/>
  <c r="P398" i="2"/>
  <c r="AA397" i="2"/>
  <c r="Z397" i="2"/>
  <c r="X397" i="2"/>
  <c r="W397" i="2"/>
  <c r="P397" i="2"/>
  <c r="AS396" i="5"/>
  <c r="AQ396" i="5"/>
  <c r="AO396" i="5"/>
  <c r="AM396" i="5"/>
  <c r="AK396" i="5"/>
  <c r="AI396" i="5"/>
  <c r="CM396" i="5" s="1"/>
  <c r="AG396" i="5"/>
  <c r="CK396" i="5" s="1"/>
  <c r="AK159" i="7"/>
  <c r="AH159" i="7"/>
  <c r="J159" i="7"/>
  <c r="B159" i="7" s="1"/>
  <c r="AL159" i="7" s="1"/>
  <c r="Y200" i="6"/>
  <c r="V200" i="6"/>
  <c r="U200" i="6"/>
  <c r="CL396" i="5"/>
  <c r="CI396" i="5"/>
  <c r="CE396" i="5"/>
  <c r="CD396" i="5"/>
  <c r="CC396" i="5"/>
  <c r="CB396" i="5"/>
  <c r="CA396" i="5"/>
  <c r="BZ396" i="5"/>
  <c r="BY396" i="5"/>
  <c r="BX396" i="5"/>
  <c r="BT396" i="5"/>
  <c r="BS396" i="5"/>
  <c r="BR396" i="5"/>
  <c r="BQ396" i="5"/>
  <c r="BL396" i="5"/>
  <c r="BM396" i="5"/>
  <c r="BH396" i="5"/>
  <c r="BF396" i="5"/>
  <c r="AU396" i="5"/>
  <c r="AD396" i="5"/>
  <c r="CO396" i="5" s="1"/>
  <c r="AC396" i="5"/>
  <c r="AB396" i="5"/>
  <c r="AA396" i="5"/>
  <c r="Z396" i="5"/>
  <c r="CP396" i="5" s="1"/>
  <c r="AU395" i="5"/>
  <c r="AS395" i="5"/>
  <c r="AQ395" i="5"/>
  <c r="AO395" i="5"/>
  <c r="AM395" i="5"/>
  <c r="AK395" i="5"/>
  <c r="AI395" i="5"/>
  <c r="CM395" i="5" s="1"/>
  <c r="AG395" i="5"/>
  <c r="CK395" i="5" s="1"/>
  <c r="AA396" i="2"/>
  <c r="Z396" i="2"/>
  <c r="X396" i="2"/>
  <c r="W396" i="2"/>
  <c r="P396" i="2"/>
  <c r="CL395" i="5"/>
  <c r="CI395" i="5"/>
  <c r="CE395" i="5"/>
  <c r="CD395" i="5"/>
  <c r="CC395" i="5"/>
  <c r="CB395" i="5"/>
  <c r="CA395" i="5"/>
  <c r="BZ395" i="5"/>
  <c r="BY395" i="5"/>
  <c r="BX395" i="5"/>
  <c r="BT395" i="5"/>
  <c r="BS395" i="5"/>
  <c r="BR395" i="5"/>
  <c r="BQ395" i="5"/>
  <c r="BL395" i="5"/>
  <c r="BM395" i="5"/>
  <c r="BH395" i="5"/>
  <c r="BF395" i="5"/>
  <c r="AD395" i="5"/>
  <c r="CJ395" i="5" s="1"/>
  <c r="AC395" i="5"/>
  <c r="AB395" i="5"/>
  <c r="AA395" i="5"/>
  <c r="Z395" i="5"/>
  <c r="CP395" i="5" s="1"/>
  <c r="AK158" i="7"/>
  <c r="AH158" i="7"/>
  <c r="J158" i="7"/>
  <c r="B158" i="7" s="1"/>
  <c r="AL158" i="7" s="1"/>
  <c r="Y199" i="6"/>
  <c r="V199" i="6"/>
  <c r="U199" i="6"/>
  <c r="AS394" i="5"/>
  <c r="AI394" i="5"/>
  <c r="CQ394" i="5" s="1"/>
  <c r="AG394" i="5"/>
  <c r="CK394" i="5" s="1"/>
  <c r="CL394" i="5"/>
  <c r="CI394" i="5"/>
  <c r="CE394" i="5"/>
  <c r="CD394" i="5"/>
  <c r="CC394" i="5"/>
  <c r="CB394" i="5"/>
  <c r="CA394" i="5"/>
  <c r="BZ394" i="5"/>
  <c r="BY394" i="5"/>
  <c r="BX394" i="5"/>
  <c r="BT394" i="5"/>
  <c r="BS394" i="5"/>
  <c r="BR394" i="5"/>
  <c r="BQ394" i="5"/>
  <c r="BL394" i="5"/>
  <c r="BM394" i="5"/>
  <c r="BH394" i="5"/>
  <c r="BF394" i="5"/>
  <c r="AU394" i="5"/>
  <c r="AQ394" i="5"/>
  <c r="AO394" i="5"/>
  <c r="AM394" i="5"/>
  <c r="AK394" i="5"/>
  <c r="AD394" i="5"/>
  <c r="CJ394" i="5" s="1"/>
  <c r="AC394" i="5"/>
  <c r="AB394" i="5"/>
  <c r="AA394" i="5"/>
  <c r="Z394" i="5"/>
  <c r="CP394" i="5" s="1"/>
  <c r="AK157" i="7"/>
  <c r="AH157" i="7"/>
  <c r="J157" i="7"/>
  <c r="B157" i="7" s="1"/>
  <c r="AL157" i="7" s="1"/>
  <c r="Y198" i="6"/>
  <c r="V198" i="6"/>
  <c r="U198" i="6"/>
  <c r="AA395" i="2"/>
  <c r="Z395" i="2"/>
  <c r="X395" i="2"/>
  <c r="W395" i="2"/>
  <c r="P395" i="2"/>
  <c r="AA394" i="2"/>
  <c r="Z394" i="2"/>
  <c r="X394" i="2"/>
  <c r="W394" i="2"/>
  <c r="P394" i="2"/>
  <c r="AS393" i="5"/>
  <c r="AI393" i="5"/>
  <c r="CM393" i="5" s="1"/>
  <c r="AG393" i="5"/>
  <c r="CK393" i="5" s="1"/>
  <c r="CL393" i="5"/>
  <c r="CI393" i="5"/>
  <c r="CE393" i="5"/>
  <c r="CD393" i="5"/>
  <c r="CC393" i="5"/>
  <c r="CB393" i="5"/>
  <c r="CA393" i="5"/>
  <c r="BZ393" i="5"/>
  <c r="BY393" i="5"/>
  <c r="BX393" i="5"/>
  <c r="BT393" i="5"/>
  <c r="BS393" i="5"/>
  <c r="BR393" i="5"/>
  <c r="BQ393" i="5"/>
  <c r="BL393" i="5"/>
  <c r="BM393" i="5"/>
  <c r="BH393" i="5"/>
  <c r="BF393" i="5"/>
  <c r="AU393" i="5"/>
  <c r="AQ393" i="5"/>
  <c r="AO393" i="5"/>
  <c r="AM393" i="5"/>
  <c r="AK393" i="5"/>
  <c r="AD393" i="5"/>
  <c r="CO393" i="5" s="1"/>
  <c r="AC393" i="5"/>
  <c r="AB393" i="5"/>
  <c r="AA393" i="5"/>
  <c r="Z393" i="5"/>
  <c r="BE393" i="5" s="1"/>
  <c r="BJ393" i="5" s="1"/>
  <c r="BN393" i="5" s="1"/>
  <c r="AK156" i="7"/>
  <c r="AH156" i="7"/>
  <c r="J156" i="7"/>
  <c r="B156" i="7" s="1"/>
  <c r="AL156" i="7" s="1"/>
  <c r="J155" i="7"/>
  <c r="Y197" i="6"/>
  <c r="V197" i="6"/>
  <c r="U197" i="6"/>
  <c r="AI159" i="7" l="1"/>
  <c r="AI157" i="7"/>
  <c r="AI156" i="7"/>
  <c r="AI158" i="7"/>
  <c r="AI160" i="7"/>
  <c r="AI161" i="7"/>
  <c r="AI162" i="7"/>
  <c r="BK398" i="5"/>
  <c r="BK396" i="5"/>
  <c r="BK393" i="5"/>
  <c r="BK397" i="5"/>
  <c r="BK399" i="5"/>
  <c r="BK394" i="5"/>
  <c r="BK395" i="5"/>
  <c r="BE396" i="5"/>
  <c r="BJ396" i="5" s="1"/>
  <c r="BN396" i="5" s="1"/>
  <c r="CQ399" i="5"/>
  <c r="CN399" i="5"/>
  <c r="BE399" i="5"/>
  <c r="BJ399" i="5" s="1"/>
  <c r="BN399" i="5" s="1"/>
  <c r="CJ396" i="5"/>
  <c r="CM398" i="5"/>
  <c r="CO398" i="5"/>
  <c r="CO399" i="5"/>
  <c r="CP398" i="5"/>
  <c r="BE398" i="5"/>
  <c r="BJ398" i="5" s="1"/>
  <c r="BN398" i="5" s="1"/>
  <c r="CM397" i="5"/>
  <c r="BE397" i="5"/>
  <c r="BJ397" i="5" s="1"/>
  <c r="BN397" i="5" s="1"/>
  <c r="CN397" i="5"/>
  <c r="CO397" i="5"/>
  <c r="CN396" i="5"/>
  <c r="BE395" i="5"/>
  <c r="BJ395" i="5" s="1"/>
  <c r="BN395" i="5" s="1"/>
  <c r="CN395" i="5"/>
  <c r="CQ396" i="5"/>
  <c r="CO395" i="5"/>
  <c r="CQ395" i="5"/>
  <c r="CN394" i="5"/>
  <c r="CO394" i="5"/>
  <c r="CN393" i="5"/>
  <c r="BE394" i="5"/>
  <c r="BJ394" i="5" s="1"/>
  <c r="BN394" i="5" s="1"/>
  <c r="CM394" i="5"/>
  <c r="CJ393" i="5"/>
  <c r="CP393" i="5"/>
  <c r="CQ393" i="5"/>
  <c r="CL392" i="5" l="1"/>
  <c r="CI392" i="5"/>
  <c r="CE392" i="5"/>
  <c r="CD392" i="5"/>
  <c r="CC392" i="5"/>
  <c r="CB392" i="5"/>
  <c r="CA392" i="5"/>
  <c r="BZ392" i="5"/>
  <c r="BY392" i="5"/>
  <c r="BX392" i="5"/>
  <c r="BT392" i="5"/>
  <c r="BS392" i="5"/>
  <c r="BR392" i="5"/>
  <c r="BQ392" i="5"/>
  <c r="BL392" i="5"/>
  <c r="BM392" i="5"/>
  <c r="BH392" i="5"/>
  <c r="BF392" i="5"/>
  <c r="AS392" i="5"/>
  <c r="AG392" i="5"/>
  <c r="CK392" i="5" s="1"/>
  <c r="AA393" i="2"/>
  <c r="Z393" i="2"/>
  <c r="X393" i="2"/>
  <c r="W393" i="2"/>
  <c r="P393" i="2"/>
  <c r="AU392" i="5"/>
  <c r="AI392" i="5"/>
  <c r="CQ392" i="5" s="1"/>
  <c r="AQ392" i="5"/>
  <c r="AO392" i="5"/>
  <c r="AM392" i="5"/>
  <c r="AK392" i="5"/>
  <c r="AD392" i="5"/>
  <c r="CJ392" i="5" s="1"/>
  <c r="AC392" i="5"/>
  <c r="AB392" i="5"/>
  <c r="AA392" i="5"/>
  <c r="Z392" i="5"/>
  <c r="CP392" i="5" s="1"/>
  <c r="AH155" i="7"/>
  <c r="Y196" i="6"/>
  <c r="V196" i="6"/>
  <c r="U196" i="6"/>
  <c r="AS391" i="5"/>
  <c r="AA392" i="2"/>
  <c r="Z392" i="2"/>
  <c r="X392" i="2"/>
  <c r="W392" i="2"/>
  <c r="P392" i="2"/>
  <c r="CL391" i="5"/>
  <c r="CI391" i="5"/>
  <c r="CE391" i="5"/>
  <c r="CD391" i="5"/>
  <c r="CC391" i="5"/>
  <c r="CB391" i="5"/>
  <c r="CA391" i="5"/>
  <c r="BZ391" i="5"/>
  <c r="BY391" i="5"/>
  <c r="BX391" i="5"/>
  <c r="BT391" i="5"/>
  <c r="BS391" i="5"/>
  <c r="BR391" i="5"/>
  <c r="BQ391" i="5"/>
  <c r="BL391" i="5"/>
  <c r="BM391" i="5"/>
  <c r="BH391" i="5"/>
  <c r="BF391" i="5"/>
  <c r="AU391" i="5"/>
  <c r="AG391" i="5"/>
  <c r="CK391" i="5" s="1"/>
  <c r="AI391" i="5"/>
  <c r="CQ391" i="5" s="1"/>
  <c r="AQ391" i="5"/>
  <c r="AO391" i="5"/>
  <c r="AM391" i="5"/>
  <c r="AK391" i="5"/>
  <c r="AD391" i="5"/>
  <c r="CJ391" i="5" s="1"/>
  <c r="AC391" i="5"/>
  <c r="AB391" i="5"/>
  <c r="AA391" i="5"/>
  <c r="Z391" i="5"/>
  <c r="BE391" i="5" s="1"/>
  <c r="BJ391" i="5" s="1"/>
  <c r="BN391" i="5" s="1"/>
  <c r="AK154" i="7"/>
  <c r="AH154" i="7"/>
  <c r="J154" i="7"/>
  <c r="B154" i="7" s="1"/>
  <c r="AL154" i="7" s="1"/>
  <c r="AI154" i="7" s="1"/>
  <c r="Y195" i="6"/>
  <c r="V195" i="6"/>
  <c r="U195" i="6"/>
  <c r="BK391" i="5" l="1"/>
  <c r="BK392" i="5"/>
  <c r="CM392" i="5"/>
  <c r="BE392" i="5"/>
  <c r="BJ392" i="5" s="1"/>
  <c r="BN392" i="5" s="1"/>
  <c r="CN392" i="5"/>
  <c r="CO392" i="5"/>
  <c r="CM391" i="5"/>
  <c r="CN391" i="5"/>
  <c r="CP391" i="5"/>
  <c r="CO391" i="5"/>
  <c r="AA391" i="2" l="1"/>
  <c r="Z391" i="2"/>
  <c r="X391" i="2"/>
  <c r="W391" i="2"/>
  <c r="P391" i="2"/>
  <c r="CL390" i="5"/>
  <c r="CI390" i="5"/>
  <c r="CE390" i="5"/>
  <c r="CD390" i="5"/>
  <c r="CC390" i="5"/>
  <c r="CB390" i="5"/>
  <c r="CA390" i="5"/>
  <c r="BZ390" i="5"/>
  <c r="BY390" i="5"/>
  <c r="BX390" i="5"/>
  <c r="BT390" i="5"/>
  <c r="BS390" i="5"/>
  <c r="BR390" i="5"/>
  <c r="BQ390" i="5"/>
  <c r="BL390" i="5"/>
  <c r="BM390" i="5"/>
  <c r="BH390" i="5"/>
  <c r="BF390" i="5"/>
  <c r="AS390" i="5"/>
  <c r="AI390" i="5"/>
  <c r="CQ390" i="5" s="1"/>
  <c r="AG390" i="5"/>
  <c r="CK390" i="5" s="1"/>
  <c r="AK153" i="7"/>
  <c r="AH153" i="7"/>
  <c r="J153" i="7"/>
  <c r="B153" i="7" s="1"/>
  <c r="AL153" i="7" s="1"/>
  <c r="Y194" i="6"/>
  <c r="V194" i="6"/>
  <c r="U194" i="6"/>
  <c r="AU390" i="5"/>
  <c r="AQ390" i="5"/>
  <c r="AO390" i="5"/>
  <c r="AM390" i="5"/>
  <c r="AK390" i="5"/>
  <c r="AD390" i="5"/>
  <c r="CJ390" i="5" s="1"/>
  <c r="AC390" i="5"/>
  <c r="AB390" i="5"/>
  <c r="AA390" i="5"/>
  <c r="Z390" i="5"/>
  <c r="CP390" i="5" s="1"/>
  <c r="AS389" i="5"/>
  <c r="AG389" i="5"/>
  <c r="CK389" i="5" s="1"/>
  <c r="AA390" i="2"/>
  <c r="Z390" i="2"/>
  <c r="X390" i="2"/>
  <c r="W390" i="2"/>
  <c r="P390" i="2"/>
  <c r="AK152" i="7"/>
  <c r="AH152" i="7"/>
  <c r="J152" i="7"/>
  <c r="B152" i="7" s="1"/>
  <c r="AL152" i="7" s="1"/>
  <c r="Y193" i="6"/>
  <c r="V193" i="6"/>
  <c r="U193" i="6"/>
  <c r="CL389" i="5"/>
  <c r="CI389" i="5"/>
  <c r="CE389" i="5"/>
  <c r="CD389" i="5"/>
  <c r="CC389" i="5"/>
  <c r="CB389" i="5"/>
  <c r="CA389" i="5"/>
  <c r="BZ389" i="5"/>
  <c r="BY389" i="5"/>
  <c r="BX389" i="5"/>
  <c r="BT389" i="5"/>
  <c r="BS389" i="5"/>
  <c r="BR389" i="5"/>
  <c r="BQ389" i="5"/>
  <c r="BL389" i="5"/>
  <c r="BM389" i="5"/>
  <c r="BH389" i="5"/>
  <c r="BF389" i="5"/>
  <c r="AU389" i="5"/>
  <c r="AQ389" i="5"/>
  <c r="AO389" i="5"/>
  <c r="AM389" i="5"/>
  <c r="AK389" i="5"/>
  <c r="AI389" i="5"/>
  <c r="CQ389" i="5" s="1"/>
  <c r="AD389" i="5"/>
  <c r="AC389" i="5"/>
  <c r="AB389" i="5"/>
  <c r="AA389" i="5"/>
  <c r="Z389" i="5"/>
  <c r="BE389" i="5" s="1"/>
  <c r="BJ389" i="5" s="1"/>
  <c r="BN389" i="5" s="1"/>
  <c r="AS388" i="5"/>
  <c r="AI388" i="5"/>
  <c r="CM388" i="5" s="1"/>
  <c r="AG388" i="5"/>
  <c r="CK388" i="5" s="1"/>
  <c r="CL388" i="5"/>
  <c r="CI388" i="5"/>
  <c r="CE388" i="5"/>
  <c r="CD388" i="5"/>
  <c r="CC388" i="5"/>
  <c r="CB388" i="5"/>
  <c r="CA388" i="5"/>
  <c r="BZ388" i="5"/>
  <c r="BY388" i="5"/>
  <c r="BX388" i="5"/>
  <c r="BT388" i="5"/>
  <c r="BS388" i="5"/>
  <c r="BR388" i="5"/>
  <c r="BQ388" i="5"/>
  <c r="BL388" i="5"/>
  <c r="BM388" i="5"/>
  <c r="BH388" i="5"/>
  <c r="BF388" i="5"/>
  <c r="AU388" i="5"/>
  <c r="AQ388" i="5"/>
  <c r="AO388" i="5"/>
  <c r="AM388" i="5"/>
  <c r="AK388" i="5"/>
  <c r="AD388" i="5"/>
  <c r="CO388" i="5" s="1"/>
  <c r="AC388" i="5"/>
  <c r="AB388" i="5"/>
  <c r="AA388" i="5"/>
  <c r="Z388" i="5"/>
  <c r="CP388" i="5" s="1"/>
  <c r="AX388" i="5"/>
  <c r="J151" i="7"/>
  <c r="B151" i="7" s="1"/>
  <c r="AL151" i="7" s="1"/>
  <c r="AK151" i="7"/>
  <c r="AH151" i="7"/>
  <c r="Y192" i="6"/>
  <c r="V192" i="6"/>
  <c r="U192" i="6"/>
  <c r="AA389" i="2"/>
  <c r="Z389" i="2"/>
  <c r="X389" i="2"/>
  <c r="W389" i="2"/>
  <c r="P389" i="2"/>
  <c r="AI153" i="7" l="1"/>
  <c r="AI151" i="7"/>
  <c r="AI152" i="7"/>
  <c r="BK390" i="5"/>
  <c r="BK388" i="5"/>
  <c r="BK389" i="5"/>
  <c r="BE388" i="5"/>
  <c r="BJ388" i="5" s="1"/>
  <c r="BN388" i="5" s="1"/>
  <c r="CM389" i="5"/>
  <c r="CM390" i="5"/>
  <c r="BE390" i="5"/>
  <c r="BJ390" i="5" s="1"/>
  <c r="BN390" i="5" s="1"/>
  <c r="CN390" i="5"/>
  <c r="CO390" i="5"/>
  <c r="CN389" i="5"/>
  <c r="CO389" i="5"/>
  <c r="CP389" i="5"/>
  <c r="CJ389" i="5"/>
  <c r="CN388" i="5"/>
  <c r="CQ388" i="5"/>
  <c r="CJ388" i="5"/>
  <c r="CL387" i="5"/>
  <c r="CI387" i="5"/>
  <c r="CE387" i="5"/>
  <c r="CD387" i="5"/>
  <c r="CC387" i="5"/>
  <c r="CB387" i="5"/>
  <c r="CA387" i="5"/>
  <c r="BZ387" i="5"/>
  <c r="BY387" i="5"/>
  <c r="BX387" i="5"/>
  <c r="BT387" i="5"/>
  <c r="BS387" i="5"/>
  <c r="BR387" i="5"/>
  <c r="BQ387" i="5"/>
  <c r="BL387" i="5"/>
  <c r="BM387" i="5"/>
  <c r="BH387" i="5"/>
  <c r="AS387" i="5"/>
  <c r="AI387" i="5"/>
  <c r="CQ387" i="5" s="1"/>
  <c r="AG387" i="5"/>
  <c r="CK387" i="5" s="1"/>
  <c r="BF387" i="5"/>
  <c r="AX387" i="5"/>
  <c r="AU387" i="5"/>
  <c r="AQ387" i="5"/>
  <c r="AO387" i="5"/>
  <c r="AM387" i="5"/>
  <c r="AK387" i="5"/>
  <c r="AD387" i="5"/>
  <c r="CO387" i="5" s="1"/>
  <c r="AC387" i="5"/>
  <c r="AB387" i="5"/>
  <c r="AA387" i="5"/>
  <c r="Z387" i="5"/>
  <c r="BE387" i="5" s="1"/>
  <c r="BJ387" i="5" s="1"/>
  <c r="BN387" i="5" s="1"/>
  <c r="J150" i="7"/>
  <c r="B150" i="7" s="1"/>
  <c r="AL150" i="7" s="1"/>
  <c r="AK150" i="7"/>
  <c r="AH150" i="7"/>
  <c r="Y191" i="6"/>
  <c r="V191" i="6"/>
  <c r="U191" i="6"/>
  <c r="P388" i="2"/>
  <c r="AA388" i="2"/>
  <c r="Z388" i="2"/>
  <c r="X388" i="2"/>
  <c r="W388" i="2"/>
  <c r="CL386" i="5"/>
  <c r="CI386" i="5"/>
  <c r="CE386" i="5"/>
  <c r="CD386" i="5"/>
  <c r="CC386" i="5"/>
  <c r="CB386" i="5"/>
  <c r="CA386" i="5"/>
  <c r="BZ386" i="5"/>
  <c r="BY386" i="5"/>
  <c r="BX386" i="5"/>
  <c r="BT386" i="5"/>
  <c r="BS386" i="5"/>
  <c r="BR386" i="5"/>
  <c r="BQ386" i="5"/>
  <c r="BL386" i="5"/>
  <c r="BM386" i="5"/>
  <c r="BH386" i="5"/>
  <c r="BF386" i="5"/>
  <c r="AS386" i="5"/>
  <c r="AQ386" i="5"/>
  <c r="AG386" i="5"/>
  <c r="CK386" i="5" s="1"/>
  <c r="AA387" i="2"/>
  <c r="Z387" i="2"/>
  <c r="X387" i="2"/>
  <c r="W387" i="2"/>
  <c r="P387" i="2"/>
  <c r="AK148" i="7"/>
  <c r="AH148" i="7"/>
  <c r="J148" i="7"/>
  <c r="B148" i="7" s="1"/>
  <c r="AL148" i="7" s="1"/>
  <c r="AK149" i="7"/>
  <c r="AH149" i="7"/>
  <c r="J149" i="7"/>
  <c r="B149" i="7" s="1"/>
  <c r="AL149" i="7" s="1"/>
  <c r="AI150" i="7" l="1"/>
  <c r="AI148" i="7"/>
  <c r="AI149" i="7"/>
  <c r="BK386" i="5"/>
  <c r="BK387" i="5"/>
  <c r="CM387" i="5"/>
  <c r="CJ387" i="5"/>
  <c r="CN387" i="5"/>
  <c r="CP387" i="5"/>
  <c r="Y190" i="6"/>
  <c r="V190" i="6"/>
  <c r="U190" i="6"/>
  <c r="AX386" i="5"/>
  <c r="AU386" i="5"/>
  <c r="AI386" i="5"/>
  <c r="AO386" i="5"/>
  <c r="AM386" i="5"/>
  <c r="AK386" i="5"/>
  <c r="AD386" i="5"/>
  <c r="AC386" i="5"/>
  <c r="AB386" i="5"/>
  <c r="AA386" i="5"/>
  <c r="Z386" i="5"/>
  <c r="CL385" i="5"/>
  <c r="CI385" i="5"/>
  <c r="CE385" i="5"/>
  <c r="CD385" i="5"/>
  <c r="CC385" i="5"/>
  <c r="CB385" i="5"/>
  <c r="CA385" i="5"/>
  <c r="BZ385" i="5"/>
  <c r="BY385" i="5"/>
  <c r="BX385" i="5"/>
  <c r="BT385" i="5"/>
  <c r="BS385" i="5"/>
  <c r="BR385" i="5"/>
  <c r="BQ385" i="5"/>
  <c r="BL385" i="5"/>
  <c r="BM385" i="5"/>
  <c r="BH385" i="5"/>
  <c r="BF385" i="5"/>
  <c r="AS385" i="5"/>
  <c r="AI385" i="5"/>
  <c r="CM385" i="5" s="1"/>
  <c r="AG385" i="5"/>
  <c r="CK385" i="5" s="1"/>
  <c r="AX385" i="5"/>
  <c r="AU385" i="5"/>
  <c r="AQ385" i="5"/>
  <c r="AO385" i="5"/>
  <c r="AM385" i="5"/>
  <c r="AK385" i="5"/>
  <c r="AD385" i="5"/>
  <c r="AC385" i="5"/>
  <c r="AB385" i="5"/>
  <c r="AA385" i="5"/>
  <c r="Z385" i="5"/>
  <c r="CN385" i="5" s="1"/>
  <c r="AK147" i="7"/>
  <c r="AH147" i="7"/>
  <c r="J147" i="7"/>
  <c r="B147" i="7" s="1"/>
  <c r="AL147" i="7" s="1"/>
  <c r="Y189" i="6"/>
  <c r="V189" i="6"/>
  <c r="U189" i="6"/>
  <c r="AA386" i="2"/>
  <c r="Z386" i="2"/>
  <c r="X386" i="2"/>
  <c r="W386" i="2"/>
  <c r="P386" i="2"/>
  <c r="AS384" i="5"/>
  <c r="AG384" i="5"/>
  <c r="CK384" i="5" s="1"/>
  <c r="CL384" i="5"/>
  <c r="CI384" i="5"/>
  <c r="CE384" i="5"/>
  <c r="CD384" i="5"/>
  <c r="CC384" i="5"/>
  <c r="CB384" i="5"/>
  <c r="CA384" i="5"/>
  <c r="BZ384" i="5"/>
  <c r="BY384" i="5"/>
  <c r="BX384" i="5"/>
  <c r="BT384" i="5"/>
  <c r="BS384" i="5"/>
  <c r="BR384" i="5"/>
  <c r="BQ384" i="5"/>
  <c r="BL384" i="5"/>
  <c r="BM384" i="5"/>
  <c r="BH384" i="5"/>
  <c r="BF384" i="5"/>
  <c r="AX384" i="5"/>
  <c r="AU384" i="5"/>
  <c r="AQ384" i="5"/>
  <c r="AO384" i="5"/>
  <c r="AM384" i="5"/>
  <c r="AK384" i="5"/>
  <c r="AI384" i="5"/>
  <c r="CM384" i="5" s="1"/>
  <c r="AD384" i="5"/>
  <c r="CO384" i="5" s="1"/>
  <c r="AC384" i="5"/>
  <c r="AB384" i="5"/>
  <c r="AA384" i="5"/>
  <c r="Z384" i="5"/>
  <c r="CP384" i="5" s="1"/>
  <c r="AK146" i="7"/>
  <c r="AH146" i="7"/>
  <c r="J146" i="7"/>
  <c r="B146" i="7" s="1"/>
  <c r="AL146" i="7" s="1"/>
  <c r="Y188" i="6"/>
  <c r="V188" i="6"/>
  <c r="U188" i="6"/>
  <c r="AA385" i="2"/>
  <c r="Z385" i="2"/>
  <c r="X385" i="2"/>
  <c r="W385" i="2"/>
  <c r="P385" i="2"/>
  <c r="W384" i="2"/>
  <c r="W377" i="2"/>
  <c r="W378" i="2"/>
  <c r="W379" i="2"/>
  <c r="W380" i="2"/>
  <c r="W381" i="2"/>
  <c r="W382" i="2"/>
  <c r="W383" i="2"/>
  <c r="W374" i="2"/>
  <c r="W375" i="2"/>
  <c r="W376" i="2"/>
  <c r="AS383" i="5"/>
  <c r="AG383" i="5"/>
  <c r="CK383" i="5" s="1"/>
  <c r="P384" i="2"/>
  <c r="AA384" i="2"/>
  <c r="Z384" i="2"/>
  <c r="X384" i="2"/>
  <c r="CL383" i="5"/>
  <c r="CI383" i="5"/>
  <c r="CE383" i="5"/>
  <c r="CD383" i="5"/>
  <c r="CC383" i="5"/>
  <c r="CB383" i="5"/>
  <c r="CA383" i="5"/>
  <c r="BZ383" i="5"/>
  <c r="BY383" i="5"/>
  <c r="BX383" i="5"/>
  <c r="BT383" i="5"/>
  <c r="BS383" i="5"/>
  <c r="BR383" i="5"/>
  <c r="BQ383" i="5"/>
  <c r="BL383" i="5"/>
  <c r="BM383" i="5"/>
  <c r="BH383" i="5"/>
  <c r="BF383" i="5"/>
  <c r="AX383" i="5"/>
  <c r="AU383" i="5"/>
  <c r="AQ383" i="5"/>
  <c r="AO383" i="5"/>
  <c r="AM383" i="5"/>
  <c r="AK383" i="5"/>
  <c r="AI383" i="5"/>
  <c r="CM383" i="5" s="1"/>
  <c r="AD383" i="5"/>
  <c r="CJ383" i="5" s="1"/>
  <c r="AC383" i="5"/>
  <c r="AB383" i="5"/>
  <c r="AA383" i="5"/>
  <c r="Z383" i="5"/>
  <c r="CN383" i="5" s="1"/>
  <c r="J145" i="7"/>
  <c r="B145" i="7" s="1"/>
  <c r="AL145" i="7" s="1"/>
  <c r="AK145" i="7"/>
  <c r="AH145" i="7"/>
  <c r="Y187" i="6"/>
  <c r="V187" i="6"/>
  <c r="U187" i="6"/>
  <c r="AU382" i="5"/>
  <c r="AS382" i="5"/>
  <c r="AI382" i="5"/>
  <c r="CQ382" i="5" s="1"/>
  <c r="AG382" i="5"/>
  <c r="CK382" i="5" s="1"/>
  <c r="AA383" i="2"/>
  <c r="Z383" i="2"/>
  <c r="X383" i="2"/>
  <c r="P383" i="2"/>
  <c r="CL382" i="5"/>
  <c r="CI382" i="5"/>
  <c r="CE382" i="5"/>
  <c r="CD382" i="5"/>
  <c r="CC382" i="5"/>
  <c r="CB382" i="5"/>
  <c r="CA382" i="5"/>
  <c r="BZ382" i="5"/>
  <c r="BY382" i="5"/>
  <c r="BX382" i="5"/>
  <c r="BT382" i="5"/>
  <c r="BS382" i="5"/>
  <c r="BR382" i="5"/>
  <c r="BQ382" i="5"/>
  <c r="BL382" i="5"/>
  <c r="BM382" i="5"/>
  <c r="BH382" i="5"/>
  <c r="BF382" i="5"/>
  <c r="AQ382" i="5"/>
  <c r="AO382" i="5"/>
  <c r="AM382" i="5"/>
  <c r="AK382" i="5"/>
  <c r="AD382" i="5"/>
  <c r="AC382" i="5"/>
  <c r="AB382" i="5"/>
  <c r="AA382" i="5"/>
  <c r="Z382" i="5"/>
  <c r="BE382" i="5" s="1"/>
  <c r="BJ382" i="5" s="1"/>
  <c r="BN382" i="5" s="1"/>
  <c r="AX382" i="5"/>
  <c r="J144" i="7"/>
  <c r="B144" i="7" s="1"/>
  <c r="AL144" i="7" s="1"/>
  <c r="AK144" i="7"/>
  <c r="AH144" i="7"/>
  <c r="Y186" i="6"/>
  <c r="V186" i="6"/>
  <c r="U186" i="6"/>
  <c r="AU381" i="5"/>
  <c r="AS381" i="5"/>
  <c r="AI381" i="5"/>
  <c r="CQ381" i="5" s="1"/>
  <c r="AG381" i="5"/>
  <c r="CK381" i="5" s="1"/>
  <c r="AA382" i="2"/>
  <c r="Z382" i="2"/>
  <c r="X382" i="2"/>
  <c r="P382" i="2"/>
  <c r="CL381" i="5"/>
  <c r="CI381" i="5"/>
  <c r="CE381" i="5"/>
  <c r="CD381" i="5"/>
  <c r="CC381" i="5"/>
  <c r="CB381" i="5"/>
  <c r="CA381" i="5"/>
  <c r="BZ381" i="5"/>
  <c r="BY381" i="5"/>
  <c r="BX381" i="5"/>
  <c r="BT381" i="5"/>
  <c r="BS381" i="5"/>
  <c r="BR381" i="5"/>
  <c r="BQ381" i="5"/>
  <c r="BL381" i="5"/>
  <c r="BM381" i="5"/>
  <c r="BH381" i="5"/>
  <c r="BF381" i="5"/>
  <c r="AX381" i="5"/>
  <c r="AQ381" i="5"/>
  <c r="AO381" i="5"/>
  <c r="AM381" i="5"/>
  <c r="AK381" i="5"/>
  <c r="AD381" i="5"/>
  <c r="AC381" i="5"/>
  <c r="AB381" i="5"/>
  <c r="AA381" i="5"/>
  <c r="Z381" i="5"/>
  <c r="BE381" i="5" s="1"/>
  <c r="BJ381" i="5" s="1"/>
  <c r="BN381" i="5" s="1"/>
  <c r="J143" i="7"/>
  <c r="B143" i="7" s="1"/>
  <c r="AL143" i="7" s="1"/>
  <c r="AK143" i="7"/>
  <c r="AH143" i="7"/>
  <c r="Y185" i="6"/>
  <c r="V185" i="6"/>
  <c r="U185" i="6"/>
  <c r="AS380" i="5"/>
  <c r="AI380" i="5"/>
  <c r="CQ380" i="5" s="1"/>
  <c r="AG380" i="5"/>
  <c r="CK380" i="5" s="1"/>
  <c r="CL380" i="5"/>
  <c r="CI380" i="5"/>
  <c r="CE380" i="5"/>
  <c r="CD380" i="5"/>
  <c r="CC380" i="5"/>
  <c r="CB380" i="5"/>
  <c r="CA380" i="5"/>
  <c r="BZ380" i="5"/>
  <c r="BY380" i="5"/>
  <c r="BX380" i="5"/>
  <c r="BT380" i="5"/>
  <c r="BS380" i="5"/>
  <c r="BR380" i="5"/>
  <c r="BQ380" i="5"/>
  <c r="BL380" i="5"/>
  <c r="BM380" i="5"/>
  <c r="BH380" i="5"/>
  <c r="BF380" i="5"/>
  <c r="AX380" i="5"/>
  <c r="AU380" i="5"/>
  <c r="AQ380" i="5"/>
  <c r="AO380" i="5"/>
  <c r="AM380" i="5"/>
  <c r="AK380" i="5"/>
  <c r="AD380" i="5"/>
  <c r="AC380" i="5"/>
  <c r="AB380" i="5"/>
  <c r="AA380" i="5"/>
  <c r="Z380" i="5"/>
  <c r="CP380" i="5" s="1"/>
  <c r="J142" i="7"/>
  <c r="B142" i="7" s="1"/>
  <c r="AL142" i="7" s="1"/>
  <c r="AK142" i="7"/>
  <c r="AH142" i="7"/>
  <c r="Y184" i="6"/>
  <c r="V184" i="6"/>
  <c r="U184" i="6"/>
  <c r="AA381" i="2"/>
  <c r="Z381" i="2"/>
  <c r="X381" i="2"/>
  <c r="P381" i="2"/>
  <c r="AI145" i="7" l="1"/>
  <c r="AI147" i="7"/>
  <c r="AI144" i="7"/>
  <c r="AI142" i="7"/>
  <c r="AI143" i="7"/>
  <c r="AI146" i="7"/>
  <c r="BK380" i="5"/>
  <c r="BK385" i="5"/>
  <c r="BK381" i="5"/>
  <c r="BK384" i="5"/>
  <c r="BK382" i="5"/>
  <c r="BK383" i="5"/>
  <c r="CP382" i="5"/>
  <c r="CO386" i="5"/>
  <c r="CJ386" i="5"/>
  <c r="CP385" i="5"/>
  <c r="CP383" i="5"/>
  <c r="CN382" i="5"/>
  <c r="CP386" i="5"/>
  <c r="CN386" i="5"/>
  <c r="BE386" i="5"/>
  <c r="BJ386" i="5" s="1"/>
  <c r="BN386" i="5" s="1"/>
  <c r="CM386" i="5"/>
  <c r="CQ386" i="5"/>
  <c r="CQ385" i="5"/>
  <c r="CJ385" i="5"/>
  <c r="BE385" i="5"/>
  <c r="BJ385" i="5" s="1"/>
  <c r="BN385" i="5" s="1"/>
  <c r="CN384" i="5"/>
  <c r="CO385" i="5"/>
  <c r="BE380" i="5"/>
  <c r="BJ380" i="5" s="1"/>
  <c r="BN380" i="5" s="1"/>
  <c r="BE384" i="5"/>
  <c r="BJ384" i="5" s="1"/>
  <c r="BN384" i="5" s="1"/>
  <c r="CQ383" i="5"/>
  <c r="CQ384" i="5"/>
  <c r="CJ384" i="5"/>
  <c r="CN381" i="5"/>
  <c r="CN380" i="5"/>
  <c r="CP381" i="5"/>
  <c r="BE383" i="5"/>
  <c r="BJ383" i="5" s="1"/>
  <c r="BN383" i="5" s="1"/>
  <c r="CO383" i="5"/>
  <c r="CM382" i="5"/>
  <c r="CO382" i="5"/>
  <c r="CJ382" i="5"/>
  <c r="CM381" i="5"/>
  <c r="CJ381" i="5"/>
  <c r="CO381" i="5"/>
  <c r="CM380" i="5"/>
  <c r="CJ380" i="5"/>
  <c r="CO380" i="5"/>
  <c r="CL379" i="5"/>
  <c r="CI379" i="5"/>
  <c r="CE379" i="5"/>
  <c r="CD379" i="5"/>
  <c r="CC379" i="5"/>
  <c r="CB379" i="5"/>
  <c r="CA379" i="5"/>
  <c r="BZ379" i="5"/>
  <c r="BY379" i="5"/>
  <c r="BX379" i="5"/>
  <c r="BT379" i="5"/>
  <c r="BS379" i="5"/>
  <c r="BR379" i="5"/>
  <c r="BQ379" i="5"/>
  <c r="BL379" i="5"/>
  <c r="BM379" i="5"/>
  <c r="BH379" i="5"/>
  <c r="BF379" i="5"/>
  <c r="AI379" i="5"/>
  <c r="CM379" i="5" s="1"/>
  <c r="AG379" i="5"/>
  <c r="CK379" i="5" s="1"/>
  <c r="AA380" i="2"/>
  <c r="Z380" i="2"/>
  <c r="X380" i="2"/>
  <c r="P380" i="2"/>
  <c r="AK141" i="7"/>
  <c r="AH141" i="7"/>
  <c r="J141" i="7"/>
  <c r="B141" i="7" s="1"/>
  <c r="AL141" i="7" s="1"/>
  <c r="Y183" i="6"/>
  <c r="V183" i="6"/>
  <c r="U183" i="6"/>
  <c r="AX379" i="5"/>
  <c r="AS379" i="5"/>
  <c r="AU379" i="5"/>
  <c r="AQ379" i="5"/>
  <c r="AO379" i="5"/>
  <c r="AM379" i="5"/>
  <c r="AK379" i="5"/>
  <c r="AD379" i="5"/>
  <c r="CJ379" i="5" s="1"/>
  <c r="AC379" i="5"/>
  <c r="AB379" i="5"/>
  <c r="AA379" i="5"/>
  <c r="Z379" i="5"/>
  <c r="BE379" i="5" s="1"/>
  <c r="BJ379" i="5" s="1"/>
  <c r="BN379" i="5" s="1"/>
  <c r="AI141" i="7" l="1"/>
  <c r="BK379" i="5"/>
  <c r="CO379" i="5"/>
  <c r="CN379" i="5"/>
  <c r="CP379" i="5"/>
  <c r="CQ379" i="5"/>
  <c r="AY1039" i="5"/>
  <c r="CL378" i="5" l="1"/>
  <c r="CI378" i="5"/>
  <c r="CE378" i="5"/>
  <c r="CD378" i="5"/>
  <c r="CC378" i="5"/>
  <c r="CB378" i="5"/>
  <c r="CA378" i="5"/>
  <c r="BZ378" i="5"/>
  <c r="BY378" i="5"/>
  <c r="BX378" i="5"/>
  <c r="BT378" i="5"/>
  <c r="BS378" i="5"/>
  <c r="BR378" i="5"/>
  <c r="BQ378" i="5"/>
  <c r="BL378" i="5"/>
  <c r="BM378" i="5"/>
  <c r="BH378" i="5"/>
  <c r="BF378" i="5"/>
  <c r="BB1039" i="5"/>
  <c r="AA379" i="2"/>
  <c r="Z379" i="2"/>
  <c r="X379" i="2"/>
  <c r="P379" i="2"/>
  <c r="AK140" i="7"/>
  <c r="AH140" i="7"/>
  <c r="J140" i="7"/>
  <c r="B140" i="7" s="1"/>
  <c r="AL140" i="7" s="1"/>
  <c r="Y182" i="6"/>
  <c r="V182" i="6"/>
  <c r="U182" i="6"/>
  <c r="AG378" i="5"/>
  <c r="CK378" i="5" s="1"/>
  <c r="AI378" i="5"/>
  <c r="CQ378" i="5" s="1"/>
  <c r="AS378" i="5"/>
  <c r="AX378" i="5"/>
  <c r="AU378" i="5"/>
  <c r="AQ378" i="5"/>
  <c r="AO378" i="5"/>
  <c r="AM378" i="5"/>
  <c r="AK378" i="5"/>
  <c r="AD378" i="5"/>
  <c r="CJ378" i="5" s="1"/>
  <c r="AC378" i="5"/>
  <c r="AB378" i="5"/>
  <c r="AA378" i="5"/>
  <c r="Z378" i="5"/>
  <c r="CP378" i="5" s="1"/>
  <c r="AI140" i="7" l="1"/>
  <c r="BK378" i="5"/>
  <c r="BE378" i="5"/>
  <c r="BJ378" i="5" s="1"/>
  <c r="BN378" i="5" s="1"/>
  <c r="CM378" i="5"/>
  <c r="CN378" i="5"/>
  <c r="CO378" i="5"/>
  <c r="CL377" i="5"/>
  <c r="CI377" i="5"/>
  <c r="CE377" i="5"/>
  <c r="CD377" i="5"/>
  <c r="CC377" i="5"/>
  <c r="CB377" i="5"/>
  <c r="CA377" i="5"/>
  <c r="BZ377" i="5"/>
  <c r="BY377" i="5"/>
  <c r="BX377" i="5"/>
  <c r="BT377" i="5"/>
  <c r="BS377" i="5"/>
  <c r="BR377" i="5"/>
  <c r="BQ377" i="5"/>
  <c r="BL377" i="5"/>
  <c r="BM377" i="5"/>
  <c r="BH377" i="5"/>
  <c r="BF377" i="5"/>
  <c r="AS377" i="5"/>
  <c r="AI377" i="5"/>
  <c r="CQ377" i="5" s="1"/>
  <c r="AG377" i="5"/>
  <c r="CK377" i="5" s="1"/>
  <c r="AX377" i="5"/>
  <c r="AU377" i="5"/>
  <c r="AQ377" i="5"/>
  <c r="AO377" i="5"/>
  <c r="AM377" i="5"/>
  <c r="AK377" i="5"/>
  <c r="AD377" i="5"/>
  <c r="CO377" i="5" s="1"/>
  <c r="AC377" i="5"/>
  <c r="AB377" i="5"/>
  <c r="AA377" i="5"/>
  <c r="Z377" i="5"/>
  <c r="CP377" i="5" s="1"/>
  <c r="AK139" i="7"/>
  <c r="AH139" i="7"/>
  <c r="J139" i="7"/>
  <c r="B139" i="7" s="1"/>
  <c r="AL139" i="7" s="1"/>
  <c r="Y181" i="6"/>
  <c r="V181" i="6"/>
  <c r="U181" i="6"/>
  <c r="AA378" i="2"/>
  <c r="Z378" i="2"/>
  <c r="X378" i="2"/>
  <c r="P378" i="2"/>
  <c r="AI139" i="7" l="1"/>
  <c r="BK377" i="5"/>
  <c r="CJ377" i="5"/>
  <c r="CM377" i="5"/>
  <c r="BE377" i="5"/>
  <c r="BJ377" i="5" s="1"/>
  <c r="BN377" i="5" s="1"/>
  <c r="CN377" i="5"/>
  <c r="AS376" i="5"/>
  <c r="CL376" i="5"/>
  <c r="CI376" i="5"/>
  <c r="CE376" i="5"/>
  <c r="CD376" i="5"/>
  <c r="CC376" i="5"/>
  <c r="CB376" i="5"/>
  <c r="CA376" i="5"/>
  <c r="BZ376" i="5"/>
  <c r="BY376" i="5"/>
  <c r="BX376" i="5"/>
  <c r="BT376" i="5"/>
  <c r="BS376" i="5"/>
  <c r="BR376" i="5"/>
  <c r="BQ376" i="5"/>
  <c r="BL376" i="5"/>
  <c r="BM376" i="5"/>
  <c r="BH376" i="5"/>
  <c r="BF376" i="5"/>
  <c r="AX376" i="5"/>
  <c r="AU376" i="5"/>
  <c r="AG376" i="5"/>
  <c r="CK376" i="5" s="1"/>
  <c r="AI376" i="5"/>
  <c r="CM376" i="5" s="1"/>
  <c r="AQ376" i="5"/>
  <c r="AO376" i="5"/>
  <c r="AM376" i="5"/>
  <c r="AK376" i="5"/>
  <c r="AD376" i="5"/>
  <c r="AC376" i="5"/>
  <c r="AB376" i="5"/>
  <c r="AA376" i="5"/>
  <c r="Z376" i="5"/>
  <c r="CP376" i="5" s="1"/>
  <c r="AK138" i="7"/>
  <c r="AH138" i="7"/>
  <c r="J138" i="7"/>
  <c r="B138" i="7" s="1"/>
  <c r="AL138" i="7" s="1"/>
  <c r="Y180" i="6"/>
  <c r="V180" i="6"/>
  <c r="U180" i="6"/>
  <c r="AA377" i="2"/>
  <c r="Z377" i="2"/>
  <c r="X377" i="2"/>
  <c r="P377" i="2"/>
  <c r="BK376" i="5" l="1"/>
  <c r="AI138" i="7"/>
  <c r="BE376" i="5"/>
  <c r="BJ376" i="5" s="1"/>
  <c r="BN376" i="5" s="1"/>
  <c r="CQ376" i="5"/>
  <c r="CN376" i="5"/>
  <c r="CO376" i="5"/>
  <c r="CJ376" i="5"/>
  <c r="CL375" i="5"/>
  <c r="CI375" i="5"/>
  <c r="CE375" i="5"/>
  <c r="CD375" i="5"/>
  <c r="CC375" i="5"/>
  <c r="CB375" i="5"/>
  <c r="CA375" i="5"/>
  <c r="BZ375" i="5"/>
  <c r="BY375" i="5"/>
  <c r="BX375" i="5"/>
  <c r="BT375" i="5"/>
  <c r="BS375" i="5"/>
  <c r="BR375" i="5"/>
  <c r="BQ375" i="5"/>
  <c r="BL375" i="5"/>
  <c r="BM375" i="5"/>
  <c r="BH375" i="5"/>
  <c r="BF375" i="5"/>
  <c r="CL374" i="5"/>
  <c r="CI374" i="5"/>
  <c r="CE374" i="5"/>
  <c r="CD374" i="5"/>
  <c r="CC374" i="5"/>
  <c r="CB374" i="5"/>
  <c r="CA374" i="5"/>
  <c r="BZ374" i="5"/>
  <c r="BY374" i="5"/>
  <c r="BX374" i="5"/>
  <c r="BT374" i="5"/>
  <c r="BS374" i="5"/>
  <c r="BR374" i="5"/>
  <c r="BQ374" i="5"/>
  <c r="BL374" i="5"/>
  <c r="BM374" i="5"/>
  <c r="BH374" i="5"/>
  <c r="BF374" i="5"/>
  <c r="AX375" i="5"/>
  <c r="AU375" i="5"/>
  <c r="AS375" i="5"/>
  <c r="AQ375" i="5"/>
  <c r="AO375" i="5"/>
  <c r="AM375" i="5"/>
  <c r="AK375" i="5"/>
  <c r="AI375" i="5"/>
  <c r="CQ375" i="5" s="1"/>
  <c r="AG375" i="5"/>
  <c r="CK375" i="5" s="1"/>
  <c r="Y179" i="6"/>
  <c r="V179" i="6"/>
  <c r="U179" i="6"/>
  <c r="J137" i="7"/>
  <c r="B137" i="7" s="1"/>
  <c r="AL137" i="7" s="1"/>
  <c r="AK137" i="7"/>
  <c r="AH137" i="7"/>
  <c r="AA376" i="2"/>
  <c r="Z376" i="2"/>
  <c r="X376" i="2"/>
  <c r="P376" i="2"/>
  <c r="AD375" i="5"/>
  <c r="CO375" i="5" s="1"/>
  <c r="AC375" i="5"/>
  <c r="AB375" i="5"/>
  <c r="AA375" i="5"/>
  <c r="Z375" i="5"/>
  <c r="CP375" i="5" s="1"/>
  <c r="AI137" i="7" l="1"/>
  <c r="BK374" i="5"/>
  <c r="BK375" i="5"/>
  <c r="CJ375" i="5"/>
  <c r="CM375" i="5"/>
  <c r="CN375" i="5"/>
  <c r="BE375" i="5"/>
  <c r="BJ375" i="5" s="1"/>
  <c r="BN375" i="5" s="1"/>
  <c r="AA375" i="2"/>
  <c r="Z375" i="2"/>
  <c r="X375" i="2"/>
  <c r="P375" i="2"/>
  <c r="AG374" i="5"/>
  <c r="CK374" i="5" s="1"/>
  <c r="AI374" i="5"/>
  <c r="AU374" i="5"/>
  <c r="AS374" i="5"/>
  <c r="AQ374" i="5"/>
  <c r="AO374" i="5"/>
  <c r="AM374" i="5"/>
  <c r="AK374" i="5"/>
  <c r="AX374" i="5"/>
  <c r="AD374" i="5"/>
  <c r="AC374" i="5"/>
  <c r="AB374" i="5"/>
  <c r="AA374" i="5"/>
  <c r="Z374" i="5"/>
  <c r="AK136" i="7"/>
  <c r="AH136" i="7"/>
  <c r="J136" i="7"/>
  <c r="B136" i="7" s="1"/>
  <c r="AL136" i="7" s="1"/>
  <c r="Y178" i="6"/>
  <c r="V178" i="6"/>
  <c r="U178" i="6"/>
  <c r="AI136" i="7" l="1"/>
  <c r="CM374" i="5"/>
  <c r="CQ374" i="5"/>
  <c r="BE374" i="5"/>
  <c r="BJ374" i="5" s="1"/>
  <c r="BN374" i="5" s="1"/>
  <c r="CP374" i="5"/>
  <c r="CN374" i="5"/>
  <c r="CJ374" i="5"/>
  <c r="CO374" i="5"/>
  <c r="AA374" i="2"/>
  <c r="Z374" i="2"/>
  <c r="X374" i="2"/>
  <c r="P374" i="2"/>
  <c r="CL373" i="5"/>
  <c r="CI373" i="5"/>
  <c r="CE373" i="5"/>
  <c r="CD373" i="5"/>
  <c r="CC373" i="5"/>
  <c r="CB373" i="5"/>
  <c r="CA373" i="5"/>
  <c r="BZ373" i="5"/>
  <c r="BY373" i="5"/>
  <c r="BX373" i="5"/>
  <c r="BT373" i="5"/>
  <c r="BS373" i="5"/>
  <c r="BR373" i="5"/>
  <c r="BQ373" i="5"/>
  <c r="BL373" i="5"/>
  <c r="BM373" i="5"/>
  <c r="BH373" i="5"/>
  <c r="BF373" i="5"/>
  <c r="AX373" i="5"/>
  <c r="AU373" i="5"/>
  <c r="AS373" i="5"/>
  <c r="AQ373" i="5"/>
  <c r="AO373" i="5"/>
  <c r="AM373" i="5"/>
  <c r="AK373" i="5"/>
  <c r="AI373" i="5"/>
  <c r="CM373" i="5" s="1"/>
  <c r="AG373" i="5"/>
  <c r="CK373" i="5" s="1"/>
  <c r="AD373" i="5"/>
  <c r="CO373" i="5" s="1"/>
  <c r="AC373" i="5"/>
  <c r="AB373" i="5"/>
  <c r="AA373" i="5"/>
  <c r="Z373" i="5"/>
  <c r="CP373" i="5" s="1"/>
  <c r="AK135" i="7"/>
  <c r="AH135" i="7"/>
  <c r="J135" i="7"/>
  <c r="B135" i="7" s="1"/>
  <c r="AL135" i="7" s="1"/>
  <c r="AI135" i="7" s="1"/>
  <c r="Y177" i="6"/>
  <c r="V177" i="6"/>
  <c r="U177" i="6"/>
  <c r="BK373" i="5" l="1"/>
  <c r="BE373" i="5"/>
  <c r="BJ373" i="5" s="1"/>
  <c r="BN373" i="5" s="1"/>
  <c r="CN373" i="5"/>
  <c r="CQ373" i="5"/>
  <c r="CJ373" i="5"/>
  <c r="AK134" i="7"/>
  <c r="AH134" i="7"/>
  <c r="J134" i="7"/>
  <c r="B134" i="7" s="1"/>
  <c r="AL134" i="7" s="1"/>
  <c r="Y176" i="6"/>
  <c r="V176" i="6"/>
  <c r="U176" i="6"/>
  <c r="CL372" i="5"/>
  <c r="CI372" i="5"/>
  <c r="CE372" i="5"/>
  <c r="CD372" i="5"/>
  <c r="CC372" i="5"/>
  <c r="CB372" i="5"/>
  <c r="CA372" i="5"/>
  <c r="BZ372" i="5"/>
  <c r="BY372" i="5"/>
  <c r="BX372" i="5"/>
  <c r="BT372" i="5"/>
  <c r="BS372" i="5"/>
  <c r="BR372" i="5"/>
  <c r="BQ372" i="5"/>
  <c r="BL372" i="5"/>
  <c r="BM372" i="5"/>
  <c r="BH372" i="5"/>
  <c r="BF372" i="5"/>
  <c r="AA373" i="2"/>
  <c r="Z373" i="2"/>
  <c r="X373" i="2"/>
  <c r="W373" i="2"/>
  <c r="P373" i="2"/>
  <c r="AX372" i="5"/>
  <c r="AU372" i="5"/>
  <c r="AS372" i="5"/>
  <c r="AQ372" i="5"/>
  <c r="AO372" i="5"/>
  <c r="AM372" i="5"/>
  <c r="AK372" i="5"/>
  <c r="AI372" i="5"/>
  <c r="CM372" i="5" s="1"/>
  <c r="AG372" i="5"/>
  <c r="CK372" i="5" s="1"/>
  <c r="AD372" i="5"/>
  <c r="CJ372" i="5" s="1"/>
  <c r="AC372" i="5"/>
  <c r="AB372" i="5"/>
  <c r="AA372" i="5"/>
  <c r="Z372" i="5"/>
  <c r="CN372" i="5" s="1"/>
  <c r="AI134" i="7" l="1"/>
  <c r="BK372" i="5"/>
  <c r="CO372" i="5"/>
  <c r="BE372" i="5"/>
  <c r="BJ372" i="5" s="1"/>
  <c r="BN372" i="5" s="1"/>
  <c r="CP372" i="5"/>
  <c r="CQ372" i="5"/>
  <c r="AS371" i="5"/>
  <c r="AQ371" i="5"/>
  <c r="AO371" i="5"/>
  <c r="AM371" i="5"/>
  <c r="AK371" i="5"/>
  <c r="AI371" i="5"/>
  <c r="AG371" i="5"/>
  <c r="AA372" i="2" l="1"/>
  <c r="Z372" i="2"/>
  <c r="X372" i="2"/>
  <c r="W372" i="2"/>
  <c r="AA371" i="2"/>
  <c r="Z371" i="2"/>
  <c r="X371" i="2"/>
  <c r="W371" i="2"/>
  <c r="AA370" i="2"/>
  <c r="Z370" i="2"/>
  <c r="X370" i="2"/>
  <c r="W370" i="2"/>
  <c r="P372" i="2"/>
  <c r="AU371" i="5"/>
  <c r="CQ371" i="5"/>
  <c r="CM371" i="5"/>
  <c r="CL371" i="5"/>
  <c r="CK371" i="5"/>
  <c r="CI371" i="5"/>
  <c r="CE371" i="5"/>
  <c r="CD371" i="5"/>
  <c r="CC371" i="5"/>
  <c r="CB371" i="5"/>
  <c r="CA371" i="5"/>
  <c r="BZ371" i="5"/>
  <c r="BY371" i="5"/>
  <c r="BX371" i="5"/>
  <c r="BT371" i="5"/>
  <c r="BS371" i="5"/>
  <c r="BR371" i="5"/>
  <c r="BQ371" i="5"/>
  <c r="BL371" i="5"/>
  <c r="BM371" i="5"/>
  <c r="BH371" i="5"/>
  <c r="BF371" i="5"/>
  <c r="AX371" i="5"/>
  <c r="AD371" i="5"/>
  <c r="AC371" i="5"/>
  <c r="AB371" i="5"/>
  <c r="AA371" i="5"/>
  <c r="Z371" i="5"/>
  <c r="CN371" i="5" s="1"/>
  <c r="AK133" i="7"/>
  <c r="AH133" i="7"/>
  <c r="J133" i="7"/>
  <c r="B133" i="7" s="1"/>
  <c r="AL133" i="7" s="1"/>
  <c r="AI133" i="7" s="1"/>
  <c r="Y175" i="6"/>
  <c r="V175" i="6"/>
  <c r="U175" i="6"/>
  <c r="BK371" i="5" l="1"/>
  <c r="CP371" i="5"/>
  <c r="BE371" i="5"/>
  <c r="BJ371" i="5" s="1"/>
  <c r="BN371" i="5" s="1"/>
  <c r="CO371" i="5"/>
  <c r="CJ371" i="5"/>
  <c r="AU370" i="5"/>
  <c r="AS370" i="5"/>
  <c r="AQ370" i="5"/>
  <c r="AO370" i="5"/>
  <c r="AM370" i="5"/>
  <c r="AK370" i="5"/>
  <c r="AI370" i="5"/>
  <c r="CM370" i="5" s="1"/>
  <c r="AG370" i="5"/>
  <c r="CK370" i="5" s="1"/>
  <c r="P371" i="2"/>
  <c r="J132" i="7"/>
  <c r="B132" i="7" s="1"/>
  <c r="AL132" i="7" s="1"/>
  <c r="AK132" i="7"/>
  <c r="AH132" i="7"/>
  <c r="Y174" i="6"/>
  <c r="V174" i="6"/>
  <c r="U174" i="6"/>
  <c r="CL370" i="5"/>
  <c r="CI370" i="5"/>
  <c r="CE370" i="5"/>
  <c r="CD370" i="5"/>
  <c r="CC370" i="5"/>
  <c r="CB370" i="5"/>
  <c r="CA370" i="5"/>
  <c r="BZ370" i="5"/>
  <c r="BY370" i="5"/>
  <c r="BX370" i="5"/>
  <c r="BT370" i="5"/>
  <c r="BS370" i="5"/>
  <c r="BR370" i="5"/>
  <c r="BQ370" i="5"/>
  <c r="BL370" i="5"/>
  <c r="BM370" i="5"/>
  <c r="BH370" i="5"/>
  <c r="BF370" i="5"/>
  <c r="AX370" i="5"/>
  <c r="AD370" i="5"/>
  <c r="AC370" i="5"/>
  <c r="AB370" i="5"/>
  <c r="AA370" i="5"/>
  <c r="Z370" i="5"/>
  <c r="BE370" i="5" s="1"/>
  <c r="BJ370" i="5" s="1"/>
  <c r="BN370" i="5" s="1"/>
  <c r="AI132" i="7" l="1"/>
  <c r="BK370" i="5"/>
  <c r="CN370" i="5"/>
  <c r="CP370" i="5"/>
  <c r="CQ370" i="5"/>
  <c r="CO370" i="5"/>
  <c r="CJ370" i="5"/>
  <c r="AS369" i="5"/>
  <c r="AI369" i="5"/>
  <c r="AG369" i="5" l="1"/>
  <c r="CK369" i="5" s="1"/>
  <c r="P370" i="2"/>
  <c r="CQ369" i="5"/>
  <c r="CM369" i="5"/>
  <c r="CL369" i="5"/>
  <c r="CI369" i="5"/>
  <c r="CE369" i="5"/>
  <c r="CD369" i="5"/>
  <c r="CC369" i="5"/>
  <c r="CB369" i="5"/>
  <c r="CA369" i="5"/>
  <c r="BZ369" i="5"/>
  <c r="BY369" i="5"/>
  <c r="BX369" i="5"/>
  <c r="BT369" i="5"/>
  <c r="BS369" i="5"/>
  <c r="BR369" i="5"/>
  <c r="BQ369" i="5"/>
  <c r="BL369" i="5"/>
  <c r="BM369" i="5"/>
  <c r="BH369" i="5"/>
  <c r="BF369" i="5"/>
  <c r="AX369" i="5"/>
  <c r="AU369" i="5"/>
  <c r="AQ369" i="5"/>
  <c r="AO369" i="5"/>
  <c r="AM369" i="5"/>
  <c r="AK369" i="5"/>
  <c r="AD369" i="5"/>
  <c r="AC369" i="5"/>
  <c r="AB369" i="5"/>
  <c r="AA369" i="5"/>
  <c r="Z369" i="5"/>
  <c r="CP369" i="5" s="1"/>
  <c r="AK131" i="7"/>
  <c r="AH131" i="7"/>
  <c r="J131" i="7"/>
  <c r="B131" i="7" s="1"/>
  <c r="AL131" i="7" s="1"/>
  <c r="AI131" i="7" s="1"/>
  <c r="Y173" i="6"/>
  <c r="V173" i="6"/>
  <c r="U173" i="6"/>
  <c r="BK369" i="5" l="1"/>
  <c r="CN369" i="5"/>
  <c r="BE369" i="5"/>
  <c r="BJ369" i="5" s="1"/>
  <c r="BN369" i="5" s="1"/>
  <c r="CO369" i="5"/>
  <c r="CJ369" i="5"/>
  <c r="AU368" i="5"/>
  <c r="AS368" i="5"/>
  <c r="AQ368" i="5"/>
  <c r="AO368" i="5"/>
  <c r="AM368" i="5"/>
  <c r="AK368" i="5"/>
  <c r="AI368" i="5"/>
  <c r="CQ368" i="5" s="1"/>
  <c r="AG368" i="5"/>
  <c r="CK368" i="5" s="1"/>
  <c r="AA369" i="2"/>
  <c r="Z369" i="2"/>
  <c r="X369" i="2"/>
  <c r="W369" i="2"/>
  <c r="P369" i="2"/>
  <c r="CL368" i="5"/>
  <c r="CI368" i="5"/>
  <c r="CE368" i="5"/>
  <c r="CD368" i="5"/>
  <c r="CC368" i="5"/>
  <c r="CB368" i="5"/>
  <c r="CA368" i="5"/>
  <c r="BZ368" i="5"/>
  <c r="BY368" i="5"/>
  <c r="BX368" i="5"/>
  <c r="BT368" i="5"/>
  <c r="BS368" i="5"/>
  <c r="BR368" i="5"/>
  <c r="BQ368" i="5"/>
  <c r="BL368" i="5"/>
  <c r="BM368" i="5"/>
  <c r="BH368" i="5"/>
  <c r="BF368" i="5"/>
  <c r="AX368" i="5"/>
  <c r="AD368" i="5"/>
  <c r="CO368" i="5" s="1"/>
  <c r="AC368" i="5"/>
  <c r="AB368" i="5"/>
  <c r="AA368" i="5"/>
  <c r="Z368" i="5"/>
  <c r="CP368" i="5" s="1"/>
  <c r="AH130" i="7"/>
  <c r="J130" i="7"/>
  <c r="Y172" i="6"/>
  <c r="V172" i="6"/>
  <c r="U172" i="6"/>
  <c r="BK368" i="5" l="1"/>
  <c r="BE368" i="5"/>
  <c r="BJ368" i="5" s="1"/>
  <c r="BN368" i="5" s="1"/>
  <c r="CN368" i="5"/>
  <c r="CJ368" i="5"/>
  <c r="CM368" i="5"/>
  <c r="AU367" i="5"/>
  <c r="AS367" i="5"/>
  <c r="AQ367" i="5"/>
  <c r="AO367" i="5"/>
  <c r="AM367" i="5"/>
  <c r="AK367" i="5"/>
  <c r="AI367" i="5"/>
  <c r="CQ367" i="5" s="1"/>
  <c r="AG367" i="5"/>
  <c r="CK367" i="5" s="1"/>
  <c r="AA368" i="2"/>
  <c r="Z368" i="2"/>
  <c r="X368" i="2"/>
  <c r="W368" i="2"/>
  <c r="P368" i="2"/>
  <c r="CL367" i="5"/>
  <c r="CI367" i="5"/>
  <c r="CE367" i="5"/>
  <c r="CD367" i="5"/>
  <c r="CC367" i="5"/>
  <c r="CB367" i="5"/>
  <c r="CA367" i="5"/>
  <c r="BZ367" i="5"/>
  <c r="BY367" i="5"/>
  <c r="BX367" i="5"/>
  <c r="BT367" i="5"/>
  <c r="BS367" i="5"/>
  <c r="BR367" i="5"/>
  <c r="BQ367" i="5"/>
  <c r="BL367" i="5"/>
  <c r="BM367" i="5"/>
  <c r="BH367" i="5"/>
  <c r="BF367" i="5"/>
  <c r="AD367" i="5"/>
  <c r="AC367" i="5"/>
  <c r="AB367" i="5"/>
  <c r="AA367" i="5"/>
  <c r="Z367" i="5"/>
  <c r="BE367" i="5" s="1"/>
  <c r="BJ367" i="5" s="1"/>
  <c r="BN367" i="5" s="1"/>
  <c r="AX367" i="5"/>
  <c r="AK129" i="7"/>
  <c r="AH129" i="7"/>
  <c r="J129" i="7"/>
  <c r="B129" i="7" s="1"/>
  <c r="AL129" i="7" s="1"/>
  <c r="AI129" i="7" s="1"/>
  <c r="Y171" i="6"/>
  <c r="V171" i="6"/>
  <c r="U171" i="6"/>
  <c r="BK367" i="5" l="1"/>
  <c r="CP367" i="5"/>
  <c r="CN367" i="5"/>
  <c r="CM367" i="5"/>
  <c r="CJ367" i="5"/>
  <c r="CO367" i="5"/>
  <c r="CL366" i="5"/>
  <c r="CI366" i="5"/>
  <c r="CE366" i="5"/>
  <c r="CD366" i="5"/>
  <c r="CC366" i="5"/>
  <c r="CB366" i="5"/>
  <c r="CA366" i="5"/>
  <c r="BZ366" i="5"/>
  <c r="BY366" i="5"/>
  <c r="BX366" i="5"/>
  <c r="BT366" i="5"/>
  <c r="BS366" i="5"/>
  <c r="BR366" i="5"/>
  <c r="BQ366" i="5"/>
  <c r="BL366" i="5"/>
  <c r="BM366" i="5"/>
  <c r="BH366" i="5"/>
  <c r="BF366" i="5"/>
  <c r="AX366" i="5"/>
  <c r="AU366" i="5"/>
  <c r="AS366" i="5"/>
  <c r="AQ366" i="5"/>
  <c r="AO366" i="5"/>
  <c r="AM366" i="5"/>
  <c r="AK366" i="5"/>
  <c r="AI366" i="5"/>
  <c r="CM366" i="5" s="1"/>
  <c r="AG366" i="5"/>
  <c r="CK366" i="5" s="1"/>
  <c r="AD366" i="5"/>
  <c r="CO366" i="5" s="1"/>
  <c r="AC366" i="5"/>
  <c r="AB366" i="5"/>
  <c r="AA366" i="5"/>
  <c r="Z366" i="5"/>
  <c r="CP366" i="5" s="1"/>
  <c r="AK128" i="7"/>
  <c r="AH128" i="7"/>
  <c r="J128" i="7"/>
  <c r="B128" i="7" s="1"/>
  <c r="AL128" i="7" s="1"/>
  <c r="AI128" i="7" l="1"/>
  <c r="BK366" i="5"/>
  <c r="CJ366" i="5"/>
  <c r="CQ366" i="5"/>
  <c r="CN366" i="5"/>
  <c r="BE366" i="5"/>
  <c r="BJ366" i="5" s="1"/>
  <c r="BN366" i="5" s="1"/>
  <c r="AA367" i="2"/>
  <c r="Z367" i="2"/>
  <c r="X367" i="2"/>
  <c r="W367" i="2"/>
  <c r="P367" i="2"/>
  <c r="Y170" i="6"/>
  <c r="V170" i="6"/>
  <c r="U170" i="6"/>
  <c r="AA366" i="2" l="1"/>
  <c r="Z366" i="2"/>
  <c r="X366" i="2"/>
  <c r="W366" i="2"/>
  <c r="P366" i="2"/>
  <c r="CL365" i="5"/>
  <c r="CI365" i="5"/>
  <c r="CE365" i="5"/>
  <c r="CD365" i="5"/>
  <c r="CC365" i="5"/>
  <c r="CB365" i="5"/>
  <c r="CA365" i="5"/>
  <c r="BZ365" i="5"/>
  <c r="BY365" i="5"/>
  <c r="BX365" i="5"/>
  <c r="BT365" i="5"/>
  <c r="BS365" i="5"/>
  <c r="BR365" i="5"/>
  <c r="BQ365" i="5"/>
  <c r="BL365" i="5"/>
  <c r="BM365" i="5"/>
  <c r="BH365" i="5"/>
  <c r="BF365" i="5"/>
  <c r="AX365" i="5"/>
  <c r="AU365" i="5"/>
  <c r="AS365" i="5"/>
  <c r="AQ365" i="5"/>
  <c r="AO365" i="5"/>
  <c r="AM365" i="5"/>
  <c r="AK365" i="5"/>
  <c r="AG365" i="5"/>
  <c r="CK365" i="5" s="1"/>
  <c r="AI365" i="5"/>
  <c r="CQ365" i="5" s="1"/>
  <c r="AD365" i="5"/>
  <c r="AC365" i="5"/>
  <c r="AB365" i="5"/>
  <c r="AA365" i="5"/>
  <c r="Z365" i="5"/>
  <c r="BE365" i="5" s="1"/>
  <c r="BJ365" i="5" s="1"/>
  <c r="BN365" i="5" s="1"/>
  <c r="AK127" i="7"/>
  <c r="AH127" i="7"/>
  <c r="J127" i="7"/>
  <c r="B127" i="7" s="1"/>
  <c r="AL127" i="7" s="1"/>
  <c r="AI127" i="7" s="1"/>
  <c r="Y169" i="6"/>
  <c r="V169" i="6"/>
  <c r="U169" i="6"/>
  <c r="BK365" i="5" l="1"/>
  <c r="CN365" i="5"/>
  <c r="CP365" i="5"/>
  <c r="CO365" i="5"/>
  <c r="CM365" i="5"/>
  <c r="CJ365" i="5"/>
  <c r="AS364" i="5"/>
  <c r="AI364" i="5"/>
  <c r="CM364" i="5" s="1"/>
  <c r="AG364" i="5"/>
  <c r="CK364" i="5" s="1"/>
  <c r="Y168" i="6"/>
  <c r="V168" i="6"/>
  <c r="U168" i="6"/>
  <c r="AK126" i="7"/>
  <c r="AH126" i="7"/>
  <c r="J126" i="7"/>
  <c r="B126" i="7" s="1"/>
  <c r="AL126" i="7" s="1"/>
  <c r="CL364" i="5"/>
  <c r="CI364" i="5"/>
  <c r="CE364" i="5"/>
  <c r="CD364" i="5"/>
  <c r="CC364" i="5"/>
  <c r="CB364" i="5"/>
  <c r="CA364" i="5"/>
  <c r="BZ364" i="5"/>
  <c r="BY364" i="5"/>
  <c r="BX364" i="5"/>
  <c r="BT364" i="5"/>
  <c r="BS364" i="5"/>
  <c r="BR364" i="5"/>
  <c r="BQ364" i="5"/>
  <c r="BL364" i="5"/>
  <c r="BM364" i="5"/>
  <c r="BK364" i="5" s="1"/>
  <c r="BH364" i="5"/>
  <c r="BF364" i="5"/>
  <c r="AU364" i="5"/>
  <c r="AQ364" i="5"/>
  <c r="AO364" i="5"/>
  <c r="AM364" i="5"/>
  <c r="AK364" i="5"/>
  <c r="AD364" i="5"/>
  <c r="AC364" i="5"/>
  <c r="AB364" i="5"/>
  <c r="AA364" i="5"/>
  <c r="Z364" i="5"/>
  <c r="CP364" i="5" s="1"/>
  <c r="AX364" i="5"/>
  <c r="AA365" i="2"/>
  <c r="Z365" i="2"/>
  <c r="X365" i="2"/>
  <c r="W365" i="2"/>
  <c r="P365" i="2"/>
  <c r="AI126" i="7" l="1"/>
  <c r="CQ364" i="5"/>
  <c r="BE364" i="5"/>
  <c r="BJ364" i="5" s="1"/>
  <c r="BN364" i="5" s="1"/>
  <c r="CN364" i="5"/>
  <c r="CO364" i="5"/>
  <c r="CJ364" i="5"/>
  <c r="AA364" i="2"/>
  <c r="Z364" i="2"/>
  <c r="X364" i="2"/>
  <c r="W364" i="2"/>
  <c r="P364" i="2"/>
  <c r="AU363" i="5"/>
  <c r="AS363" i="5"/>
  <c r="AQ363" i="5"/>
  <c r="AO363" i="5"/>
  <c r="AM363" i="5"/>
  <c r="AK363" i="5"/>
  <c r="AI363" i="5"/>
  <c r="CM363" i="5" s="1"/>
  <c r="AG363" i="5"/>
  <c r="CK363" i="5" s="1"/>
  <c r="Y167" i="6"/>
  <c r="V167" i="6"/>
  <c r="U167" i="6"/>
  <c r="AK125" i="7"/>
  <c r="AH125" i="7"/>
  <c r="J125" i="7"/>
  <c r="B125" i="7" s="1"/>
  <c r="AL125" i="7" s="1"/>
  <c r="CL363" i="5"/>
  <c r="CI363" i="5"/>
  <c r="CE363" i="5"/>
  <c r="CD363" i="5"/>
  <c r="CC363" i="5"/>
  <c r="CB363" i="5"/>
  <c r="CA363" i="5"/>
  <c r="BZ363" i="5"/>
  <c r="BY363" i="5"/>
  <c r="BX363" i="5"/>
  <c r="BT363" i="5"/>
  <c r="BS363" i="5"/>
  <c r="BR363" i="5"/>
  <c r="BQ363" i="5"/>
  <c r="BL363" i="5"/>
  <c r="BM363" i="5"/>
  <c r="BH363" i="5"/>
  <c r="BF363" i="5"/>
  <c r="AX363" i="5"/>
  <c r="AD363" i="5"/>
  <c r="CJ363" i="5" s="1"/>
  <c r="AC363" i="5"/>
  <c r="AB363" i="5"/>
  <c r="AA363" i="5"/>
  <c r="Z363" i="5"/>
  <c r="CP363" i="5" s="1"/>
  <c r="AI125" i="7" l="1"/>
  <c r="BK363" i="5"/>
  <c r="BE363" i="5"/>
  <c r="BJ363" i="5" s="1"/>
  <c r="BN363" i="5" s="1"/>
  <c r="CN363" i="5"/>
  <c r="CO363" i="5"/>
  <c r="CQ363" i="5"/>
  <c r="AI362" i="5"/>
  <c r="CQ362" i="5" s="1"/>
  <c r="AG362" i="5"/>
  <c r="CK362" i="5" s="1"/>
  <c r="Y166" i="6"/>
  <c r="V166" i="6"/>
  <c r="U166" i="6"/>
  <c r="AK124" i="7"/>
  <c r="AH124" i="7"/>
  <c r="J124" i="7"/>
  <c r="B124" i="7" s="1"/>
  <c r="AL124" i="7" s="1"/>
  <c r="AI124" i="7" s="1"/>
  <c r="CL362" i="5"/>
  <c r="CI362" i="5"/>
  <c r="CE362" i="5"/>
  <c r="CD362" i="5"/>
  <c r="CC362" i="5"/>
  <c r="CB362" i="5"/>
  <c r="CA362" i="5"/>
  <c r="BZ362" i="5"/>
  <c r="BY362" i="5"/>
  <c r="BX362" i="5"/>
  <c r="BT362" i="5"/>
  <c r="BS362" i="5"/>
  <c r="BR362" i="5"/>
  <c r="BQ362" i="5"/>
  <c r="BL362" i="5"/>
  <c r="BM362" i="5"/>
  <c r="BH362" i="5"/>
  <c r="BF362" i="5"/>
  <c r="AX362" i="5"/>
  <c r="AU362" i="5"/>
  <c r="AS362" i="5"/>
  <c r="AQ362" i="5"/>
  <c r="AO362" i="5"/>
  <c r="AM362" i="5"/>
  <c r="AK362" i="5"/>
  <c r="AD362" i="5"/>
  <c r="AC362" i="5"/>
  <c r="AB362" i="5"/>
  <c r="AA362" i="5"/>
  <c r="Z362" i="5"/>
  <c r="CN362" i="5" s="1"/>
  <c r="AA363" i="2"/>
  <c r="Z363" i="2"/>
  <c r="X363" i="2"/>
  <c r="W363" i="2"/>
  <c r="P363" i="2"/>
  <c r="BK362" i="5" l="1"/>
  <c r="BE362" i="5"/>
  <c r="BJ362" i="5" s="1"/>
  <c r="BN362" i="5" s="1"/>
  <c r="CP362" i="5"/>
  <c r="CM362" i="5"/>
  <c r="CJ362" i="5"/>
  <c r="CO362" i="5"/>
  <c r="AU361" i="5"/>
  <c r="AS361" i="5"/>
  <c r="AQ361" i="5"/>
  <c r="AO361" i="5"/>
  <c r="AM361" i="5"/>
  <c r="AK361" i="5"/>
  <c r="AI361" i="5"/>
  <c r="CM361" i="5" s="1"/>
  <c r="AG361" i="5"/>
  <c r="CK361" i="5" s="1"/>
  <c r="Y165" i="6"/>
  <c r="V165" i="6"/>
  <c r="U165" i="6"/>
  <c r="AK123" i="7"/>
  <c r="AH123" i="7"/>
  <c r="J123" i="7"/>
  <c r="B123" i="7" s="1"/>
  <c r="AL123" i="7" s="1"/>
  <c r="CL361" i="5"/>
  <c r="CI361" i="5"/>
  <c r="CE361" i="5"/>
  <c r="CD361" i="5"/>
  <c r="CC361" i="5"/>
  <c r="CB361" i="5"/>
  <c r="CA361" i="5"/>
  <c r="BZ361" i="5"/>
  <c r="BY361" i="5"/>
  <c r="BX361" i="5"/>
  <c r="BT361" i="5"/>
  <c r="BS361" i="5"/>
  <c r="BR361" i="5"/>
  <c r="BQ361" i="5"/>
  <c r="BL361" i="5"/>
  <c r="BM361" i="5"/>
  <c r="BH361" i="5"/>
  <c r="BF361" i="5"/>
  <c r="AX361" i="5"/>
  <c r="AD361" i="5"/>
  <c r="CJ361" i="5" s="1"/>
  <c r="AC361" i="5"/>
  <c r="AB361" i="5"/>
  <c r="AA361" i="5"/>
  <c r="Z361" i="5"/>
  <c r="BE361" i="5" s="1"/>
  <c r="BJ361" i="5" s="1"/>
  <c r="BN361" i="5" s="1"/>
  <c r="AA362" i="2"/>
  <c r="Z362" i="2"/>
  <c r="X362" i="2"/>
  <c r="W362" i="2"/>
  <c r="P362" i="2"/>
  <c r="AI123" i="7" l="1"/>
  <c r="BK361" i="5"/>
  <c r="CN361" i="5"/>
  <c r="CP361" i="5"/>
  <c r="CQ361" i="5"/>
  <c r="CO361" i="5"/>
  <c r="AU360" i="5"/>
  <c r="AS360" i="5"/>
  <c r="AI360" i="5"/>
  <c r="CM360" i="5" s="1"/>
  <c r="AG360" i="5"/>
  <c r="CK360" i="5" s="1"/>
  <c r="Y164" i="6"/>
  <c r="V164" i="6"/>
  <c r="U164" i="6"/>
  <c r="J122" i="7"/>
  <c r="B122" i="7" s="1"/>
  <c r="AL122" i="7" s="1"/>
  <c r="AK122" i="7"/>
  <c r="AH122" i="7"/>
  <c r="CL360" i="5"/>
  <c r="CI360" i="5"/>
  <c r="CE360" i="5"/>
  <c r="CD360" i="5"/>
  <c r="CC360" i="5"/>
  <c r="CB360" i="5"/>
  <c r="CA360" i="5"/>
  <c r="BZ360" i="5"/>
  <c r="BY360" i="5"/>
  <c r="BX360" i="5"/>
  <c r="BT360" i="5"/>
  <c r="BS360" i="5"/>
  <c r="BR360" i="5"/>
  <c r="BQ360" i="5"/>
  <c r="BL360" i="5"/>
  <c r="BM360" i="5"/>
  <c r="BH360" i="5"/>
  <c r="BF360" i="5"/>
  <c r="AX360" i="5"/>
  <c r="AQ360" i="5"/>
  <c r="AO360" i="5"/>
  <c r="AM360" i="5"/>
  <c r="AK360" i="5"/>
  <c r="AD360" i="5"/>
  <c r="CJ360" i="5" s="1"/>
  <c r="AC360" i="5"/>
  <c r="AB360" i="5"/>
  <c r="AA360" i="5"/>
  <c r="Z360" i="5"/>
  <c r="CP360" i="5" s="1"/>
  <c r="AA361" i="2"/>
  <c r="Z361" i="2"/>
  <c r="X361" i="2"/>
  <c r="W361" i="2"/>
  <c r="P361" i="2"/>
  <c r="AI122" i="7" l="1"/>
  <c r="BK360" i="5"/>
  <c r="CN360" i="5"/>
  <c r="BE360" i="5"/>
  <c r="BJ360" i="5" s="1"/>
  <c r="BN360" i="5" s="1"/>
  <c r="CQ360" i="5"/>
  <c r="CO360" i="5"/>
  <c r="AU359" i="5"/>
  <c r="AS359" i="5"/>
  <c r="AI359" i="5"/>
  <c r="CM359" i="5" s="1"/>
  <c r="AG359" i="5"/>
  <c r="CK359" i="5" s="1"/>
  <c r="Y163" i="6"/>
  <c r="V163" i="6"/>
  <c r="U163" i="6"/>
  <c r="AK121" i="7"/>
  <c r="AH121" i="7"/>
  <c r="J121" i="7"/>
  <c r="B121" i="7" s="1"/>
  <c r="AL121" i="7" s="1"/>
  <c r="AI121" i="7" s="1"/>
  <c r="CL359" i="5"/>
  <c r="CI359" i="5"/>
  <c r="CE359" i="5"/>
  <c r="CD359" i="5"/>
  <c r="CC359" i="5"/>
  <c r="CB359" i="5"/>
  <c r="CA359" i="5"/>
  <c r="BZ359" i="5"/>
  <c r="BY359" i="5"/>
  <c r="BX359" i="5"/>
  <c r="BT359" i="5"/>
  <c r="BS359" i="5"/>
  <c r="BR359" i="5"/>
  <c r="BQ359" i="5"/>
  <c r="BL359" i="5"/>
  <c r="BM359" i="5"/>
  <c r="BH359" i="5"/>
  <c r="BF359" i="5"/>
  <c r="AX359" i="5"/>
  <c r="AQ359" i="5"/>
  <c r="AO359" i="5"/>
  <c r="AM359" i="5"/>
  <c r="AK359" i="5"/>
  <c r="AD359" i="5"/>
  <c r="CJ359" i="5" s="1"/>
  <c r="AC359" i="5"/>
  <c r="AB359" i="5"/>
  <c r="AA359" i="5"/>
  <c r="Z359" i="5"/>
  <c r="CN359" i="5" s="1"/>
  <c r="AA360" i="2"/>
  <c r="Z360" i="2"/>
  <c r="X360" i="2"/>
  <c r="W360" i="2"/>
  <c r="P360" i="2"/>
  <c r="BK359" i="5" l="1"/>
  <c r="CQ359" i="5"/>
  <c r="CP359" i="5"/>
  <c r="BE359" i="5"/>
  <c r="BJ359" i="5" s="1"/>
  <c r="BN359" i="5" s="1"/>
  <c r="CO359" i="5"/>
  <c r="Y162" i="6"/>
  <c r="V162" i="6"/>
  <c r="U162" i="6"/>
  <c r="CL358" i="5"/>
  <c r="CI358" i="5"/>
  <c r="CE358" i="5"/>
  <c r="CD358" i="5"/>
  <c r="CC358" i="5"/>
  <c r="CB358" i="5"/>
  <c r="CA358" i="5"/>
  <c r="BZ358" i="5"/>
  <c r="BY358" i="5"/>
  <c r="BX358" i="5"/>
  <c r="BT358" i="5"/>
  <c r="BS358" i="5"/>
  <c r="BR358" i="5"/>
  <c r="BQ358" i="5"/>
  <c r="BL358" i="5"/>
  <c r="BM358" i="5"/>
  <c r="BH358" i="5"/>
  <c r="BF358" i="5"/>
  <c r="AU358" i="5"/>
  <c r="AS358" i="5"/>
  <c r="AQ358" i="5"/>
  <c r="AO358" i="5"/>
  <c r="AM358" i="5"/>
  <c r="AK358" i="5"/>
  <c r="AI358" i="5"/>
  <c r="CQ358" i="5" s="1"/>
  <c r="AG358" i="5"/>
  <c r="CK358" i="5" s="1"/>
  <c r="AK120" i="7"/>
  <c r="AH120" i="7"/>
  <c r="J120" i="7"/>
  <c r="B120" i="7" s="1"/>
  <c r="AL120" i="7" s="1"/>
  <c r="AI120" i="7" s="1"/>
  <c r="AX358" i="5"/>
  <c r="AD358" i="5"/>
  <c r="CO358" i="5" s="1"/>
  <c r="AC358" i="5"/>
  <c r="AB358" i="5"/>
  <c r="AA358" i="5"/>
  <c r="Z358" i="5"/>
  <c r="CP358" i="5" s="1"/>
  <c r="AA359" i="2"/>
  <c r="Z359" i="2"/>
  <c r="X359" i="2"/>
  <c r="W359" i="2"/>
  <c r="P359" i="2"/>
  <c r="BK358" i="5" l="1"/>
  <c r="CN358" i="5"/>
  <c r="BE358" i="5"/>
  <c r="BJ358" i="5" s="1"/>
  <c r="BN358" i="5" s="1"/>
  <c r="CJ358" i="5"/>
  <c r="CM358" i="5"/>
  <c r="AU357" i="5"/>
  <c r="AS357" i="5"/>
  <c r="AQ357" i="5"/>
  <c r="AO357" i="5"/>
  <c r="AM357" i="5"/>
  <c r="AK357" i="5"/>
  <c r="AI357" i="5"/>
  <c r="CQ357" i="5" s="1"/>
  <c r="AG357" i="5"/>
  <c r="CK357" i="5" s="1"/>
  <c r="J119" i="7"/>
  <c r="B119" i="7" s="1"/>
  <c r="AL119" i="7" s="1"/>
  <c r="AK119" i="7"/>
  <c r="AH119" i="7"/>
  <c r="Y161" i="6"/>
  <c r="V161" i="6"/>
  <c r="U161" i="6"/>
  <c r="CL357" i="5"/>
  <c r="CI357" i="5"/>
  <c r="CE357" i="5"/>
  <c r="CD357" i="5"/>
  <c r="CC357" i="5"/>
  <c r="CB357" i="5"/>
  <c r="CA357" i="5"/>
  <c r="BZ357" i="5"/>
  <c r="BY357" i="5"/>
  <c r="BX357" i="5"/>
  <c r="BT357" i="5"/>
  <c r="BS357" i="5"/>
  <c r="BR357" i="5"/>
  <c r="BQ357" i="5"/>
  <c r="BL357" i="5"/>
  <c r="BM357" i="5"/>
  <c r="BH357" i="5"/>
  <c r="BF357" i="5"/>
  <c r="AX357" i="5"/>
  <c r="AD357" i="5"/>
  <c r="CJ357" i="5" s="1"/>
  <c r="AC357" i="5"/>
  <c r="AB357" i="5"/>
  <c r="AA357" i="5"/>
  <c r="Z357" i="5"/>
  <c r="BE357" i="5" s="1"/>
  <c r="BJ357" i="5" s="1"/>
  <c r="BN357" i="5" s="1"/>
  <c r="AA358" i="2"/>
  <c r="Z358" i="2"/>
  <c r="X358" i="2"/>
  <c r="W358" i="2"/>
  <c r="P358" i="2"/>
  <c r="AI119" i="7" l="1"/>
  <c r="BK357" i="5"/>
  <c r="CP357" i="5"/>
  <c r="CN357" i="5"/>
  <c r="CM357" i="5"/>
  <c r="CO357" i="5"/>
  <c r="AU356" i="5"/>
  <c r="AS356" i="5"/>
  <c r="AQ356" i="5"/>
  <c r="AO356" i="5"/>
  <c r="AM356" i="5"/>
  <c r="AK356" i="5"/>
  <c r="AI356" i="5"/>
  <c r="CM356" i="5" s="1"/>
  <c r="AG356" i="5"/>
  <c r="CK356" i="5" s="1"/>
  <c r="Y160" i="6"/>
  <c r="V160" i="6"/>
  <c r="U160" i="6"/>
  <c r="AK118" i="7"/>
  <c r="AH118" i="7"/>
  <c r="J118" i="7"/>
  <c r="B118" i="7" s="1"/>
  <c r="AL118" i="7" s="1"/>
  <c r="CL356" i="5"/>
  <c r="CI356" i="5"/>
  <c r="CE356" i="5"/>
  <c r="CD356" i="5"/>
  <c r="CC356" i="5"/>
  <c r="CB356" i="5"/>
  <c r="CA356" i="5"/>
  <c r="BZ356" i="5"/>
  <c r="BY356" i="5"/>
  <c r="BX356" i="5"/>
  <c r="BT356" i="5"/>
  <c r="BS356" i="5"/>
  <c r="BR356" i="5"/>
  <c r="BQ356" i="5"/>
  <c r="BL356" i="5"/>
  <c r="BM356" i="5"/>
  <c r="BH356" i="5"/>
  <c r="BF356" i="5"/>
  <c r="AX356" i="5"/>
  <c r="AD356" i="5"/>
  <c r="AC356" i="5"/>
  <c r="AB356" i="5"/>
  <c r="AA356" i="5"/>
  <c r="Z356" i="5"/>
  <c r="BE356" i="5" s="1"/>
  <c r="BJ356" i="5" s="1"/>
  <c r="BN356" i="5" s="1"/>
  <c r="AA357" i="2"/>
  <c r="Z357" i="2"/>
  <c r="X357" i="2"/>
  <c r="W357" i="2"/>
  <c r="P357" i="2"/>
  <c r="AI118" i="7" l="1"/>
  <c r="BK356" i="5"/>
  <c r="CN356" i="5"/>
  <c r="CP356" i="5"/>
  <c r="CQ356" i="5"/>
  <c r="CO356" i="5"/>
  <c r="CJ356" i="5"/>
  <c r="AU355" i="5"/>
  <c r="AS355" i="5"/>
  <c r="AQ355" i="5"/>
  <c r="AO355" i="5"/>
  <c r="AM355" i="5"/>
  <c r="AK355" i="5"/>
  <c r="AI355" i="5"/>
  <c r="CQ355" i="5" s="1"/>
  <c r="AG355" i="5"/>
  <c r="CK355" i="5" s="1"/>
  <c r="Y159" i="6"/>
  <c r="V159" i="6"/>
  <c r="U159" i="6"/>
  <c r="J117" i="7"/>
  <c r="B117" i="7" s="1"/>
  <c r="AL117" i="7" s="1"/>
  <c r="AK117" i="7"/>
  <c r="AH117" i="7"/>
  <c r="CL355" i="5"/>
  <c r="CI355" i="5"/>
  <c r="CE355" i="5"/>
  <c r="CD355" i="5"/>
  <c r="CC355" i="5"/>
  <c r="CB355" i="5"/>
  <c r="CA355" i="5"/>
  <c r="BZ355" i="5"/>
  <c r="BY355" i="5"/>
  <c r="BX355" i="5"/>
  <c r="BT355" i="5"/>
  <c r="BS355" i="5"/>
  <c r="BR355" i="5"/>
  <c r="BQ355" i="5"/>
  <c r="BL355" i="5"/>
  <c r="BM355" i="5"/>
  <c r="BH355" i="5"/>
  <c r="BF355" i="5"/>
  <c r="AX355" i="5"/>
  <c r="AD355" i="5"/>
  <c r="CJ355" i="5" s="1"/>
  <c r="AC355" i="5"/>
  <c r="AB355" i="5"/>
  <c r="AA355" i="5"/>
  <c r="Z355" i="5"/>
  <c r="CN355" i="5" s="1"/>
  <c r="AA356" i="2"/>
  <c r="Z356" i="2"/>
  <c r="X356" i="2"/>
  <c r="W356" i="2"/>
  <c r="P356" i="2"/>
  <c r="AI117" i="7" l="1"/>
  <c r="BK355" i="5"/>
  <c r="CM355" i="5"/>
  <c r="CO355" i="5"/>
  <c r="CP355" i="5"/>
  <c r="BE355" i="5"/>
  <c r="BJ355" i="5" s="1"/>
  <c r="BN355" i="5" s="1"/>
  <c r="AU354" i="5"/>
  <c r="AS354" i="5"/>
  <c r="AQ354" i="5"/>
  <c r="AG354" i="5"/>
  <c r="CK354" i="5" s="1"/>
  <c r="Y158" i="6"/>
  <c r="V158" i="6"/>
  <c r="U158" i="6"/>
  <c r="AK116" i="7"/>
  <c r="AH116" i="7"/>
  <c r="J116" i="7"/>
  <c r="B116" i="7" s="1"/>
  <c r="AL116" i="7" s="1"/>
  <c r="CL354" i="5"/>
  <c r="CI354" i="5"/>
  <c r="CE354" i="5"/>
  <c r="CD354" i="5"/>
  <c r="CC354" i="5"/>
  <c r="CB354" i="5"/>
  <c r="CA354" i="5"/>
  <c r="BZ354" i="5"/>
  <c r="BY354" i="5"/>
  <c r="BX354" i="5"/>
  <c r="BT354" i="5"/>
  <c r="BS354" i="5"/>
  <c r="BR354" i="5"/>
  <c r="BQ354" i="5"/>
  <c r="BL354" i="5"/>
  <c r="BM354" i="5"/>
  <c r="BH354" i="5"/>
  <c r="BF354" i="5"/>
  <c r="AI354" i="5"/>
  <c r="CM354" i="5" s="1"/>
  <c r="AO354" i="5"/>
  <c r="AM354" i="5"/>
  <c r="AK354" i="5"/>
  <c r="AD354" i="5"/>
  <c r="AC354" i="5"/>
  <c r="AB354" i="5"/>
  <c r="AA354" i="5"/>
  <c r="Z354" i="5"/>
  <c r="BE354" i="5" s="1"/>
  <c r="BJ354" i="5" s="1"/>
  <c r="BN354" i="5" s="1"/>
  <c r="AX354" i="5"/>
  <c r="AA355" i="2"/>
  <c r="Z355" i="2"/>
  <c r="X355" i="2"/>
  <c r="W355" i="2"/>
  <c r="P355" i="2"/>
  <c r="AI116" i="7" l="1"/>
  <c r="BK354" i="5"/>
  <c r="CQ354" i="5"/>
  <c r="CN354" i="5"/>
  <c r="CP354" i="5"/>
  <c r="CO354" i="5"/>
  <c r="CJ354" i="5"/>
  <c r="AU353" i="5"/>
  <c r="AS353" i="5"/>
  <c r="AQ353" i="5"/>
  <c r="AO353" i="5"/>
  <c r="AM353" i="5"/>
  <c r="AK353" i="5"/>
  <c r="AI353" i="5"/>
  <c r="CM353" i="5" s="1"/>
  <c r="AG353" i="5"/>
  <c r="CK353" i="5" s="1"/>
  <c r="Y157" i="6"/>
  <c r="V157" i="6"/>
  <c r="U157" i="6"/>
  <c r="AK115" i="7"/>
  <c r="AH115" i="7"/>
  <c r="J115" i="7"/>
  <c r="B115" i="7" s="1"/>
  <c r="AL115" i="7" s="1"/>
  <c r="AI115" i="7" s="1"/>
  <c r="CL353" i="5"/>
  <c r="CI353" i="5"/>
  <c r="CE353" i="5"/>
  <c r="CD353" i="5"/>
  <c r="CC353" i="5"/>
  <c r="CB353" i="5"/>
  <c r="CA353" i="5"/>
  <c r="BZ353" i="5"/>
  <c r="BY353" i="5"/>
  <c r="BX353" i="5"/>
  <c r="BT353" i="5"/>
  <c r="BS353" i="5"/>
  <c r="BR353" i="5"/>
  <c r="BQ353" i="5"/>
  <c r="BL353" i="5"/>
  <c r="BM353" i="5"/>
  <c r="BH353" i="5"/>
  <c r="BF353" i="5"/>
  <c r="AX353" i="5"/>
  <c r="AD353" i="5"/>
  <c r="AC353" i="5"/>
  <c r="AB353" i="5"/>
  <c r="AA353" i="5"/>
  <c r="Z353" i="5"/>
  <c r="CN353" i="5" s="1"/>
  <c r="AA354" i="2"/>
  <c r="Z354" i="2"/>
  <c r="X354" i="2"/>
  <c r="W354" i="2"/>
  <c r="P354" i="2"/>
  <c r="BK353" i="5" l="1"/>
  <c r="BE353" i="5"/>
  <c r="BJ353" i="5" s="1"/>
  <c r="BN353" i="5" s="1"/>
  <c r="CP353" i="5"/>
  <c r="CQ353" i="5"/>
  <c r="CO353" i="5"/>
  <c r="CJ353" i="5"/>
  <c r="AU352" i="5"/>
  <c r="AS352" i="5"/>
  <c r="AQ352" i="5"/>
  <c r="AO352" i="5"/>
  <c r="AM352" i="5"/>
  <c r="AK352" i="5"/>
  <c r="AI352" i="5"/>
  <c r="CM352" i="5" s="1"/>
  <c r="AG352" i="5"/>
  <c r="CK352" i="5" s="1"/>
  <c r="J114" i="7"/>
  <c r="B114" i="7" s="1"/>
  <c r="AL114" i="7" s="1"/>
  <c r="AK114" i="7"/>
  <c r="AH114" i="7"/>
  <c r="Y156" i="6"/>
  <c r="V156" i="6"/>
  <c r="U156" i="6"/>
  <c r="CL352" i="5"/>
  <c r="CI352" i="5"/>
  <c r="CE352" i="5"/>
  <c r="CD352" i="5"/>
  <c r="CC352" i="5"/>
  <c r="CB352" i="5"/>
  <c r="CA352" i="5"/>
  <c r="BZ352" i="5"/>
  <c r="BY352" i="5"/>
  <c r="BX352" i="5"/>
  <c r="BT352" i="5"/>
  <c r="BS352" i="5"/>
  <c r="BR352" i="5"/>
  <c r="BQ352" i="5"/>
  <c r="BL352" i="5"/>
  <c r="BM352" i="5"/>
  <c r="BH352" i="5"/>
  <c r="BF352" i="5"/>
  <c r="AX352" i="5"/>
  <c r="AD352" i="5"/>
  <c r="AC352" i="5"/>
  <c r="AB352" i="5"/>
  <c r="AA352" i="5"/>
  <c r="Z352" i="5"/>
  <c r="BE352" i="5" s="1"/>
  <c r="BJ352" i="5" s="1"/>
  <c r="BN352" i="5" s="1"/>
  <c r="AA353" i="2"/>
  <c r="Z353" i="2"/>
  <c r="X353" i="2"/>
  <c r="W353" i="2"/>
  <c r="P353" i="2"/>
  <c r="AI114" i="7" l="1"/>
  <c r="BK352" i="5"/>
  <c r="CN352" i="5"/>
  <c r="CP352" i="5"/>
  <c r="CQ352" i="5"/>
  <c r="CJ352" i="5"/>
  <c r="CO352" i="5"/>
  <c r="AU351" i="5"/>
  <c r="AS351" i="5"/>
  <c r="AI351" i="5"/>
  <c r="CM351" i="5" s="1"/>
  <c r="AG351" i="5"/>
  <c r="CK351" i="5" s="1"/>
  <c r="Y155" i="6"/>
  <c r="V155" i="6"/>
  <c r="U155" i="6"/>
  <c r="AK113" i="7"/>
  <c r="AH113" i="7"/>
  <c r="J113" i="7"/>
  <c r="B113" i="7" s="1"/>
  <c r="AL113" i="7" s="1"/>
  <c r="CL351" i="5"/>
  <c r="CI351" i="5"/>
  <c r="CE351" i="5"/>
  <c r="CD351" i="5"/>
  <c r="CC351" i="5"/>
  <c r="CB351" i="5"/>
  <c r="CA351" i="5"/>
  <c r="BZ351" i="5"/>
  <c r="BY351" i="5"/>
  <c r="BX351" i="5"/>
  <c r="BT351" i="5"/>
  <c r="BS351" i="5"/>
  <c r="BR351" i="5"/>
  <c r="BQ351" i="5"/>
  <c r="BL351" i="5"/>
  <c r="BM351" i="5"/>
  <c r="BH351" i="5"/>
  <c r="BF351" i="5"/>
  <c r="AX351" i="5"/>
  <c r="AQ351" i="5"/>
  <c r="AO351" i="5"/>
  <c r="AM351" i="5"/>
  <c r="AK351" i="5"/>
  <c r="AD351" i="5"/>
  <c r="AC351" i="5"/>
  <c r="AB351" i="5"/>
  <c r="AA351" i="5"/>
  <c r="Z351" i="5"/>
  <c r="CP351" i="5" s="1"/>
  <c r="AA352" i="2"/>
  <c r="Z352" i="2"/>
  <c r="X352" i="2"/>
  <c r="W352" i="2"/>
  <c r="P352" i="2"/>
  <c r="AI113" i="7" l="1"/>
  <c r="BK351" i="5"/>
  <c r="CQ351" i="5"/>
  <c r="BE351" i="5"/>
  <c r="BJ351" i="5" s="1"/>
  <c r="BN351" i="5" s="1"/>
  <c r="CN351" i="5"/>
  <c r="CO351" i="5"/>
  <c r="CJ351" i="5"/>
  <c r="Y154" i="6"/>
  <c r="V154" i="6"/>
  <c r="U154" i="6"/>
  <c r="AK112" i="7"/>
  <c r="AH112" i="7"/>
  <c r="J112" i="7"/>
  <c r="B112" i="7" s="1"/>
  <c r="AL112" i="7" s="1"/>
  <c r="AI112" i="7" s="1"/>
  <c r="CL350" i="5"/>
  <c r="CI350" i="5"/>
  <c r="CE350" i="5"/>
  <c r="CD350" i="5"/>
  <c r="CC350" i="5"/>
  <c r="CB350" i="5"/>
  <c r="CA350" i="5"/>
  <c r="BZ350" i="5"/>
  <c r="BY350" i="5"/>
  <c r="BX350" i="5"/>
  <c r="BT350" i="5"/>
  <c r="BS350" i="5"/>
  <c r="BR350" i="5"/>
  <c r="BQ350" i="5"/>
  <c r="BL350" i="5"/>
  <c r="BM350" i="5"/>
  <c r="BH350" i="5"/>
  <c r="BF350" i="5"/>
  <c r="AX350" i="5"/>
  <c r="AU350" i="5"/>
  <c r="AS350" i="5"/>
  <c r="AQ350" i="5"/>
  <c r="AO350" i="5"/>
  <c r="AM350" i="5"/>
  <c r="AK350" i="5"/>
  <c r="AI350" i="5"/>
  <c r="CM350" i="5" s="1"/>
  <c r="AG350" i="5"/>
  <c r="CK350" i="5" s="1"/>
  <c r="AD350" i="5"/>
  <c r="CO350" i="5" s="1"/>
  <c r="AC350" i="5"/>
  <c r="AB350" i="5"/>
  <c r="AA350" i="5"/>
  <c r="Z350" i="5"/>
  <c r="CN350" i="5" s="1"/>
  <c r="AA351" i="2"/>
  <c r="Z351" i="2"/>
  <c r="X351" i="2"/>
  <c r="W351" i="2"/>
  <c r="P351" i="2"/>
  <c r="BK350" i="5" l="1"/>
  <c r="BE350" i="5"/>
  <c r="BJ350" i="5" s="1"/>
  <c r="BN350" i="5" s="1"/>
  <c r="CP350" i="5"/>
  <c r="CQ350" i="5"/>
  <c r="CJ350" i="5"/>
  <c r="CL349" i="5"/>
  <c r="CI349" i="5"/>
  <c r="CE349" i="5"/>
  <c r="CD349" i="5"/>
  <c r="CC349" i="5"/>
  <c r="CB349" i="5"/>
  <c r="CA349" i="5"/>
  <c r="BZ349" i="5"/>
  <c r="BY349" i="5"/>
  <c r="BX349" i="5"/>
  <c r="BT349" i="5"/>
  <c r="BS349" i="5"/>
  <c r="BR349" i="5"/>
  <c r="BQ349" i="5"/>
  <c r="BL349" i="5"/>
  <c r="BM349" i="5"/>
  <c r="BH349" i="5"/>
  <c r="BF349" i="5"/>
  <c r="AU349" i="5"/>
  <c r="AS349" i="5"/>
  <c r="AQ349" i="5"/>
  <c r="AO349" i="5"/>
  <c r="AM349" i="5"/>
  <c r="AK349" i="5"/>
  <c r="AI349" i="5"/>
  <c r="CM349" i="5" s="1"/>
  <c r="AG349" i="5"/>
  <c r="CK349" i="5" s="1"/>
  <c r="Y153" i="6"/>
  <c r="V153" i="6"/>
  <c r="U153" i="6"/>
  <c r="AK111" i="7"/>
  <c r="AH111" i="7"/>
  <c r="J111" i="7"/>
  <c r="B111" i="7" s="1"/>
  <c r="AL111" i="7" s="1"/>
  <c r="AI111" i="7" s="1"/>
  <c r="AD349" i="5"/>
  <c r="CJ349" i="5" s="1"/>
  <c r="AC349" i="5"/>
  <c r="AB349" i="5"/>
  <c r="AA349" i="5"/>
  <c r="Z349" i="5"/>
  <c r="CN349" i="5" s="1"/>
  <c r="AX349" i="5"/>
  <c r="AA350" i="2"/>
  <c r="Z350" i="2"/>
  <c r="X350" i="2"/>
  <c r="W350" i="2"/>
  <c r="P350" i="2"/>
  <c r="BK349" i="5" l="1"/>
  <c r="CO349" i="5"/>
  <c r="CQ349" i="5"/>
  <c r="CP349" i="5"/>
  <c r="BE349" i="5"/>
  <c r="BJ349" i="5" s="1"/>
  <c r="BN349" i="5" s="1"/>
  <c r="CL348" i="5"/>
  <c r="CI348" i="5"/>
  <c r="CE348" i="5"/>
  <c r="CD348" i="5"/>
  <c r="CC348" i="5"/>
  <c r="CB348" i="5"/>
  <c r="CA348" i="5"/>
  <c r="BZ348" i="5"/>
  <c r="BY348" i="5"/>
  <c r="BX348" i="5"/>
  <c r="BT348" i="5"/>
  <c r="BS348" i="5"/>
  <c r="BR348" i="5"/>
  <c r="BQ348" i="5"/>
  <c r="BL348" i="5"/>
  <c r="BM348" i="5"/>
  <c r="BH348" i="5"/>
  <c r="BF348" i="5"/>
  <c r="AU348" i="5"/>
  <c r="AS348" i="5"/>
  <c r="AQ348" i="5"/>
  <c r="AO348" i="5"/>
  <c r="AM348" i="5"/>
  <c r="AK348" i="5"/>
  <c r="AI348" i="5"/>
  <c r="CM348" i="5" s="1"/>
  <c r="AG348" i="5"/>
  <c r="CK348" i="5" s="1"/>
  <c r="BK348" i="5" l="1"/>
  <c r="CQ348" i="5"/>
  <c r="AD348" i="5"/>
  <c r="AC348" i="5"/>
  <c r="AB348" i="5"/>
  <c r="AA348" i="5"/>
  <c r="Z348" i="5"/>
  <c r="AX348" i="5"/>
  <c r="Y152" i="6"/>
  <c r="V152" i="6"/>
  <c r="U152" i="6"/>
  <c r="AK110" i="7"/>
  <c r="AH110" i="7"/>
  <c r="J110" i="7"/>
  <c r="B110" i="7" s="1"/>
  <c r="AL110" i="7" s="1"/>
  <c r="AI110" i="7" s="1"/>
  <c r="AA349" i="2"/>
  <c r="Z349" i="2"/>
  <c r="X349" i="2"/>
  <c r="W349" i="2"/>
  <c r="P349" i="2"/>
  <c r="CO348" i="5" l="1"/>
  <c r="CJ348" i="5"/>
  <c r="CN348" i="5"/>
  <c r="BE348" i="5"/>
  <c r="BJ348" i="5" s="1"/>
  <c r="BN348" i="5" s="1"/>
  <c r="CP348" i="5"/>
  <c r="CL347" i="5"/>
  <c r="CI347" i="5"/>
  <c r="CE347" i="5"/>
  <c r="CD347" i="5"/>
  <c r="CC347" i="5"/>
  <c r="CB347" i="5"/>
  <c r="CA347" i="5"/>
  <c r="BZ347" i="5"/>
  <c r="BY347" i="5"/>
  <c r="BX347" i="5"/>
  <c r="BT347" i="5"/>
  <c r="BS347" i="5"/>
  <c r="BR347" i="5"/>
  <c r="BQ347" i="5"/>
  <c r="BL347" i="5"/>
  <c r="BM347" i="5"/>
  <c r="BH347" i="5"/>
  <c r="BF347" i="5"/>
  <c r="AX347" i="5"/>
  <c r="AU347" i="5"/>
  <c r="AS347" i="5"/>
  <c r="AI347" i="5"/>
  <c r="CM347" i="5" s="1"/>
  <c r="AG347" i="5"/>
  <c r="CK347" i="5" s="1"/>
  <c r="Y151" i="6"/>
  <c r="V151" i="6"/>
  <c r="U151" i="6"/>
  <c r="AK109" i="7"/>
  <c r="AH109" i="7"/>
  <c r="J109" i="7"/>
  <c r="B109" i="7" s="1"/>
  <c r="AL109" i="7" s="1"/>
  <c r="AQ347" i="5"/>
  <c r="AO347" i="5"/>
  <c r="AM347" i="5"/>
  <c r="AK347" i="5"/>
  <c r="AD347" i="5"/>
  <c r="CJ347" i="5" s="1"/>
  <c r="AC347" i="5"/>
  <c r="AB347" i="5"/>
  <c r="AA347" i="5"/>
  <c r="Z347" i="5"/>
  <c r="CN347" i="5" s="1"/>
  <c r="AA348" i="2"/>
  <c r="Z348" i="2"/>
  <c r="X348" i="2"/>
  <c r="W348" i="2"/>
  <c r="P348" i="2"/>
  <c r="AI109" i="7" l="1"/>
  <c r="BK347" i="5"/>
  <c r="CP347" i="5"/>
  <c r="CQ347" i="5"/>
  <c r="BE347" i="5"/>
  <c r="BJ347" i="5" s="1"/>
  <c r="BN347" i="5" s="1"/>
  <c r="CO347" i="5"/>
  <c r="AU346" i="5"/>
  <c r="AS346" i="5"/>
  <c r="AQ346" i="5"/>
  <c r="AO346" i="5"/>
  <c r="AM346" i="5"/>
  <c r="AK346" i="5"/>
  <c r="AI346" i="5"/>
  <c r="CM346" i="5" s="1"/>
  <c r="AG346" i="5"/>
  <c r="CK346" i="5" s="1"/>
  <c r="Y150" i="6"/>
  <c r="V150" i="6"/>
  <c r="U150" i="6"/>
  <c r="AK108" i="7"/>
  <c r="AH108" i="7"/>
  <c r="J108" i="7"/>
  <c r="B108" i="7" s="1"/>
  <c r="AL108" i="7" s="1"/>
  <c r="CL346" i="5"/>
  <c r="CI346" i="5"/>
  <c r="CE346" i="5"/>
  <c r="CD346" i="5"/>
  <c r="CC346" i="5"/>
  <c r="CB346" i="5"/>
  <c r="CA346" i="5"/>
  <c r="BZ346" i="5"/>
  <c r="BY346" i="5"/>
  <c r="BX346" i="5"/>
  <c r="BT346" i="5"/>
  <c r="BS346" i="5"/>
  <c r="BR346" i="5"/>
  <c r="BQ346" i="5"/>
  <c r="BL346" i="5"/>
  <c r="BM346" i="5"/>
  <c r="BH346" i="5"/>
  <c r="BF346" i="5"/>
  <c r="AD346" i="5"/>
  <c r="AC346" i="5"/>
  <c r="AB346" i="5"/>
  <c r="AA346" i="5"/>
  <c r="Z346" i="5"/>
  <c r="BE346" i="5" s="1"/>
  <c r="BJ346" i="5" s="1"/>
  <c r="BN346" i="5" s="1"/>
  <c r="AX346" i="5"/>
  <c r="AA347" i="2"/>
  <c r="Z347" i="2"/>
  <c r="X347" i="2"/>
  <c r="W347" i="2"/>
  <c r="P347" i="2"/>
  <c r="AI108" i="7" l="1"/>
  <c r="BK346" i="5"/>
  <c r="CN346" i="5"/>
  <c r="CP346" i="5"/>
  <c r="CQ346" i="5"/>
  <c r="CJ346" i="5"/>
  <c r="CO346" i="5"/>
  <c r="AU345" i="5"/>
  <c r="AS345" i="5"/>
  <c r="AI345" i="5"/>
  <c r="CQ345" i="5" s="1"/>
  <c r="AG345" i="5"/>
  <c r="CK345" i="5" s="1"/>
  <c r="Y149" i="6"/>
  <c r="V149" i="6"/>
  <c r="U149" i="6"/>
  <c r="AK107" i="7"/>
  <c r="AH107" i="7"/>
  <c r="J107" i="7"/>
  <c r="B107" i="7" s="1"/>
  <c r="AL107" i="7" s="1"/>
  <c r="CL345" i="5"/>
  <c r="CI345" i="5"/>
  <c r="CE345" i="5"/>
  <c r="CD345" i="5"/>
  <c r="CC345" i="5"/>
  <c r="CB345" i="5"/>
  <c r="CA345" i="5"/>
  <c r="BZ345" i="5"/>
  <c r="BY345" i="5"/>
  <c r="BX345" i="5"/>
  <c r="BT345" i="5"/>
  <c r="BS345" i="5"/>
  <c r="BR345" i="5"/>
  <c r="BQ345" i="5"/>
  <c r="BL345" i="5"/>
  <c r="BM345" i="5"/>
  <c r="BH345" i="5"/>
  <c r="BF345" i="5"/>
  <c r="AX345" i="5"/>
  <c r="AQ345" i="5"/>
  <c r="AO345" i="5"/>
  <c r="AM345" i="5"/>
  <c r="AK345" i="5"/>
  <c r="AD345" i="5"/>
  <c r="AC345" i="5"/>
  <c r="AB345" i="5"/>
  <c r="AA345" i="5"/>
  <c r="Z345" i="5"/>
  <c r="CP345" i="5" s="1"/>
  <c r="AA346" i="2"/>
  <c r="Z346" i="2"/>
  <c r="X346" i="2"/>
  <c r="W346" i="2"/>
  <c r="P346" i="2"/>
  <c r="AI107" i="7" l="1"/>
  <c r="BK345" i="5"/>
  <c r="CO345" i="5"/>
  <c r="CM345" i="5"/>
  <c r="CN345" i="5"/>
  <c r="BE345" i="5"/>
  <c r="BJ345" i="5" s="1"/>
  <c r="BN345" i="5" s="1"/>
  <c r="CJ345" i="5"/>
  <c r="CL344" i="5"/>
  <c r="CI344" i="5"/>
  <c r="CE344" i="5"/>
  <c r="CD344" i="5"/>
  <c r="CC344" i="5"/>
  <c r="CB344" i="5"/>
  <c r="CA344" i="5"/>
  <c r="BZ344" i="5"/>
  <c r="BY344" i="5"/>
  <c r="BX344" i="5"/>
  <c r="BT344" i="5"/>
  <c r="BS344" i="5"/>
  <c r="BR344" i="5"/>
  <c r="BQ344" i="5"/>
  <c r="BL344" i="5"/>
  <c r="BM344" i="5"/>
  <c r="BH344" i="5"/>
  <c r="BF344" i="5"/>
  <c r="AU344" i="5"/>
  <c r="AS344" i="5"/>
  <c r="AQ344" i="5"/>
  <c r="AO344" i="5"/>
  <c r="AM344" i="5"/>
  <c r="AK344" i="5"/>
  <c r="AI344" i="5"/>
  <c r="CQ344" i="5" s="1"/>
  <c r="AG344" i="5"/>
  <c r="CK344" i="5" s="1"/>
  <c r="AD344" i="5"/>
  <c r="AC344" i="5"/>
  <c r="AB344" i="5"/>
  <c r="AA344" i="5"/>
  <c r="Z344" i="5"/>
  <c r="BE344" i="5" s="1"/>
  <c r="BJ344" i="5" s="1"/>
  <c r="BN344" i="5" s="1"/>
  <c r="AX344" i="5"/>
  <c r="AK106" i="7"/>
  <c r="AH106" i="7"/>
  <c r="J106" i="7"/>
  <c r="B106" i="7" s="1"/>
  <c r="AL106" i="7" s="1"/>
  <c r="Y148" i="6"/>
  <c r="V148" i="6"/>
  <c r="U148" i="6"/>
  <c r="AA345" i="2"/>
  <c r="Z345" i="2"/>
  <c r="X345" i="2"/>
  <c r="W345" i="2"/>
  <c r="P345" i="2"/>
  <c r="AI106" i="7" l="1"/>
  <c r="BK344" i="5"/>
  <c r="CO344" i="5"/>
  <c r="CM344" i="5"/>
  <c r="CJ344" i="5"/>
  <c r="CP344" i="5"/>
  <c r="CN344" i="5"/>
  <c r="AU343" i="5" l="1"/>
  <c r="AS343" i="5"/>
  <c r="AQ343" i="5"/>
  <c r="AO343" i="5"/>
  <c r="AM343" i="5"/>
  <c r="AK343" i="5"/>
  <c r="AI343" i="5"/>
  <c r="AG343" i="5"/>
  <c r="CK343" i="5" s="1"/>
  <c r="Y147" i="6"/>
  <c r="V147" i="6"/>
  <c r="U147" i="6"/>
  <c r="AK105" i="7"/>
  <c r="AH105" i="7"/>
  <c r="J105" i="7"/>
  <c r="B105" i="7" s="1"/>
  <c r="AL105" i="7" s="1"/>
  <c r="AI105" i="7" s="1"/>
  <c r="CL343" i="5"/>
  <c r="CI343" i="5"/>
  <c r="CE343" i="5"/>
  <c r="CD343" i="5"/>
  <c r="CC343" i="5"/>
  <c r="CB343" i="5"/>
  <c r="CA343" i="5"/>
  <c r="BZ343" i="5"/>
  <c r="BY343" i="5"/>
  <c r="BX343" i="5"/>
  <c r="BT343" i="5"/>
  <c r="BS343" i="5"/>
  <c r="BR343" i="5"/>
  <c r="BQ343" i="5"/>
  <c r="BL343" i="5"/>
  <c r="BM343" i="5"/>
  <c r="BH343" i="5"/>
  <c r="BF343" i="5"/>
  <c r="AD343" i="5"/>
  <c r="AC343" i="5"/>
  <c r="AB343" i="5"/>
  <c r="AA343" i="5"/>
  <c r="Z343" i="5"/>
  <c r="BE343" i="5" s="1"/>
  <c r="BJ343" i="5" s="1"/>
  <c r="BN343" i="5" s="1"/>
  <c r="AX343" i="5"/>
  <c r="AA344" i="2"/>
  <c r="Z344" i="2"/>
  <c r="X344" i="2"/>
  <c r="W344" i="2"/>
  <c r="P344" i="2"/>
  <c r="BK343" i="5" l="1"/>
  <c r="CM343" i="5"/>
  <c r="CQ343" i="5"/>
  <c r="CJ343" i="5"/>
  <c r="CO343" i="5"/>
  <c r="CN343" i="5"/>
  <c r="CP343" i="5"/>
  <c r="AG342" i="5"/>
  <c r="CK342" i="5" s="1"/>
  <c r="Y146" i="6"/>
  <c r="V146" i="6"/>
  <c r="U146" i="6"/>
  <c r="AK104" i="7"/>
  <c r="AH104" i="7"/>
  <c r="J104" i="7"/>
  <c r="B104" i="7" s="1"/>
  <c r="AL104" i="7" s="1"/>
  <c r="AI104" i="7" s="1"/>
  <c r="CL342" i="5"/>
  <c r="CI342" i="5"/>
  <c r="CE342" i="5"/>
  <c r="CD342" i="5"/>
  <c r="CC342" i="5"/>
  <c r="CB342" i="5"/>
  <c r="CA342" i="5"/>
  <c r="BZ342" i="5"/>
  <c r="BY342" i="5"/>
  <c r="BX342" i="5"/>
  <c r="BT342" i="5"/>
  <c r="BS342" i="5"/>
  <c r="BR342" i="5"/>
  <c r="BQ342" i="5"/>
  <c r="BL342" i="5"/>
  <c r="BM342" i="5"/>
  <c r="BH342" i="5"/>
  <c r="BF342" i="5"/>
  <c r="AX342" i="5"/>
  <c r="AI342" i="5"/>
  <c r="CQ342" i="5" s="1"/>
  <c r="AU342" i="5"/>
  <c r="AS342" i="5"/>
  <c r="AQ342" i="5"/>
  <c r="AO342" i="5"/>
  <c r="AM342" i="5"/>
  <c r="AK342" i="5"/>
  <c r="AD342" i="5"/>
  <c r="AC342" i="5"/>
  <c r="AB342" i="5"/>
  <c r="AA342" i="5"/>
  <c r="Z342" i="5"/>
  <c r="BE342" i="5" s="1"/>
  <c r="BJ342" i="5" s="1"/>
  <c r="BN342" i="5" s="1"/>
  <c r="AA343" i="2"/>
  <c r="Z343" i="2"/>
  <c r="X343" i="2"/>
  <c r="W343" i="2"/>
  <c r="P343" i="2"/>
  <c r="BK342" i="5" l="1"/>
  <c r="CM342" i="5"/>
  <c r="CO342" i="5"/>
  <c r="CN342" i="5"/>
  <c r="CP342" i="5"/>
  <c r="CJ342" i="5"/>
  <c r="AU341" i="5"/>
  <c r="AS341" i="5"/>
  <c r="AQ341" i="5"/>
  <c r="AO341" i="5"/>
  <c r="AM341" i="5"/>
  <c r="AK341" i="5"/>
  <c r="AI341" i="5"/>
  <c r="CQ341" i="5" s="1"/>
  <c r="AG341" i="5"/>
  <c r="CK341" i="5" s="1"/>
  <c r="AA342" i="2"/>
  <c r="Z342" i="2"/>
  <c r="X342" i="2"/>
  <c r="W342" i="2"/>
  <c r="Y145" i="6"/>
  <c r="V145" i="6"/>
  <c r="U145" i="6"/>
  <c r="AK103" i="7"/>
  <c r="AH103" i="7"/>
  <c r="J103" i="7"/>
  <c r="B103" i="7" s="1"/>
  <c r="AL103" i="7" s="1"/>
  <c r="AI103" i="7" s="1"/>
  <c r="CL341" i="5"/>
  <c r="CI341" i="5"/>
  <c r="CE341" i="5"/>
  <c r="CD341" i="5"/>
  <c r="CC341" i="5"/>
  <c r="CB341" i="5"/>
  <c r="CA341" i="5"/>
  <c r="BZ341" i="5"/>
  <c r="BY341" i="5"/>
  <c r="BX341" i="5"/>
  <c r="BT341" i="5"/>
  <c r="BS341" i="5"/>
  <c r="BR341" i="5"/>
  <c r="BQ341" i="5"/>
  <c r="BL341" i="5"/>
  <c r="BM341" i="5"/>
  <c r="BH341" i="5"/>
  <c r="BF341" i="5"/>
  <c r="AD341" i="5"/>
  <c r="CJ341" i="5" s="1"/>
  <c r="AC341" i="5"/>
  <c r="AB341" i="5"/>
  <c r="AA341" i="5"/>
  <c r="Z341" i="5"/>
  <c r="BE341" i="5" s="1"/>
  <c r="BJ341" i="5" s="1"/>
  <c r="BN341" i="5" s="1"/>
  <c r="AX341" i="5"/>
  <c r="P342" i="2"/>
  <c r="BK341" i="5" l="1"/>
  <c r="CO341" i="5"/>
  <c r="CM341" i="5"/>
  <c r="CP341" i="5"/>
  <c r="CN341" i="5"/>
  <c r="AS340" i="5"/>
  <c r="AQ340" i="5"/>
  <c r="AG340" i="5"/>
  <c r="CK340" i="5" s="1"/>
  <c r="Y144" i="6"/>
  <c r="V144" i="6"/>
  <c r="U144" i="6"/>
  <c r="J102" i="7"/>
  <c r="B102" i="7" s="1"/>
  <c r="AL102" i="7" s="1"/>
  <c r="AK102" i="7"/>
  <c r="AH102" i="7"/>
  <c r="CL340" i="5"/>
  <c r="CI340" i="5"/>
  <c r="CE340" i="5"/>
  <c r="CD340" i="5"/>
  <c r="CC340" i="5"/>
  <c r="CB340" i="5"/>
  <c r="CA340" i="5"/>
  <c r="BZ340" i="5"/>
  <c r="BY340" i="5"/>
  <c r="BX340" i="5"/>
  <c r="BT340" i="5"/>
  <c r="BS340" i="5"/>
  <c r="BR340" i="5"/>
  <c r="BQ340" i="5"/>
  <c r="BL340" i="5"/>
  <c r="BM340" i="5"/>
  <c r="BH340" i="5"/>
  <c r="BF340" i="5"/>
  <c r="AX340" i="5"/>
  <c r="AU340" i="5"/>
  <c r="AO340" i="5"/>
  <c r="AM340" i="5"/>
  <c r="AK340" i="5"/>
  <c r="AI340" i="5"/>
  <c r="CQ340" i="5" s="1"/>
  <c r="AD340" i="5"/>
  <c r="CJ340" i="5" s="1"/>
  <c r="AC340" i="5"/>
  <c r="AB340" i="5"/>
  <c r="AA340" i="5"/>
  <c r="Z340" i="5"/>
  <c r="BE340" i="5" s="1"/>
  <c r="BJ340" i="5" s="1"/>
  <c r="BN340" i="5" s="1"/>
  <c r="P341" i="2"/>
  <c r="AA341" i="2"/>
  <c r="Z341" i="2"/>
  <c r="X341" i="2"/>
  <c r="W341" i="2"/>
  <c r="BK340" i="5" l="1"/>
  <c r="AI102" i="7"/>
  <c r="CM340" i="5"/>
  <c r="CO340" i="5"/>
  <c r="CN340" i="5"/>
  <c r="CP340" i="5"/>
  <c r="AU339" i="5"/>
  <c r="AS339" i="5"/>
  <c r="AQ339" i="5"/>
  <c r="Y143" i="6"/>
  <c r="V143" i="6"/>
  <c r="U143" i="6"/>
  <c r="AK101" i="7"/>
  <c r="AH101" i="7"/>
  <c r="J101" i="7"/>
  <c r="B101" i="7" s="1"/>
  <c r="AL101" i="7" s="1"/>
  <c r="AI101" i="7" s="1"/>
  <c r="CL339" i="5"/>
  <c r="CI339" i="5"/>
  <c r="CE339" i="5"/>
  <c r="CD339" i="5"/>
  <c r="CC339" i="5"/>
  <c r="CB339" i="5"/>
  <c r="CA339" i="5"/>
  <c r="BZ339" i="5"/>
  <c r="BY339" i="5"/>
  <c r="BX339" i="5"/>
  <c r="BT339" i="5"/>
  <c r="BS339" i="5"/>
  <c r="BR339" i="5"/>
  <c r="BQ339" i="5"/>
  <c r="BL339" i="5"/>
  <c r="BM339" i="5"/>
  <c r="BH339" i="5"/>
  <c r="BF339" i="5"/>
  <c r="AX339" i="5"/>
  <c r="AG339" i="5"/>
  <c r="CK339" i="5" s="1"/>
  <c r="AI339" i="5"/>
  <c r="AO339" i="5"/>
  <c r="AM339" i="5"/>
  <c r="AK339" i="5"/>
  <c r="AD339" i="5"/>
  <c r="CO339" i="5" s="1"/>
  <c r="AC339" i="5"/>
  <c r="AB339" i="5"/>
  <c r="AA339" i="5"/>
  <c r="Z339" i="5"/>
  <c r="AA340" i="2"/>
  <c r="Z340" i="2"/>
  <c r="X340" i="2"/>
  <c r="W340" i="2"/>
  <c r="P340" i="2"/>
  <c r="BK339" i="5" l="1"/>
  <c r="CM339" i="5"/>
  <c r="CQ339" i="5"/>
  <c r="BE339" i="5"/>
  <c r="BJ339" i="5" s="1"/>
  <c r="BN339" i="5" s="1"/>
  <c r="CN339" i="5"/>
  <c r="CP339" i="5"/>
  <c r="CJ339" i="5"/>
  <c r="AU338" i="5"/>
  <c r="AS338" i="5"/>
  <c r="AK100" i="7"/>
  <c r="AH100" i="7"/>
  <c r="Y142" i="6"/>
  <c r="V142" i="6"/>
  <c r="U142" i="6"/>
  <c r="AK99" i="7"/>
  <c r="AH99" i="7"/>
  <c r="J100" i="7"/>
  <c r="B100" i="7" s="1"/>
  <c r="AL100" i="7" s="1"/>
  <c r="CL338" i="5"/>
  <c r="CI338" i="5"/>
  <c r="CE338" i="5"/>
  <c r="CD338" i="5"/>
  <c r="CC338" i="5"/>
  <c r="CB338" i="5"/>
  <c r="CA338" i="5"/>
  <c r="BZ338" i="5"/>
  <c r="BY338" i="5"/>
  <c r="BX338" i="5"/>
  <c r="BT338" i="5"/>
  <c r="BS338" i="5"/>
  <c r="BR338" i="5"/>
  <c r="BQ338" i="5"/>
  <c r="BL338" i="5"/>
  <c r="BM338" i="5"/>
  <c r="BH338" i="5"/>
  <c r="BF338" i="5"/>
  <c r="AX338" i="5"/>
  <c r="AI338" i="5"/>
  <c r="AQ338" i="5"/>
  <c r="AO338" i="5"/>
  <c r="AM338" i="5"/>
  <c r="AK338" i="5"/>
  <c r="AG338" i="5"/>
  <c r="CK338" i="5" s="1"/>
  <c r="AD338" i="5"/>
  <c r="CO338" i="5" s="1"/>
  <c r="AC338" i="5"/>
  <c r="AB338" i="5"/>
  <c r="AA338" i="5"/>
  <c r="Z338" i="5"/>
  <c r="AA339" i="2"/>
  <c r="Z339" i="2"/>
  <c r="X339" i="2"/>
  <c r="W339" i="2"/>
  <c r="P339" i="2"/>
  <c r="AI100" i="7" l="1"/>
  <c r="BK338" i="5"/>
  <c r="BE338" i="5"/>
  <c r="BJ338" i="5" s="1"/>
  <c r="BN338" i="5" s="1"/>
  <c r="CP338" i="5"/>
  <c r="CN338" i="5"/>
  <c r="CM338" i="5"/>
  <c r="CQ338" i="5"/>
  <c r="CJ338" i="5"/>
  <c r="AU337" i="5"/>
  <c r="AS337" i="5"/>
  <c r="AQ337" i="5"/>
  <c r="AO337" i="5"/>
  <c r="AM337" i="5"/>
  <c r="AK337" i="5"/>
  <c r="AI337" i="5"/>
  <c r="AG337" i="5"/>
  <c r="CK337" i="5" s="1"/>
  <c r="Y141" i="6"/>
  <c r="V141" i="6"/>
  <c r="U141" i="6"/>
  <c r="J99" i="7"/>
  <c r="B99" i="7" s="1"/>
  <c r="AL99" i="7" s="1"/>
  <c r="AI99" i="7" s="1"/>
  <c r="CL337" i="5"/>
  <c r="CI337" i="5"/>
  <c r="CE337" i="5"/>
  <c r="CD337" i="5"/>
  <c r="CC337" i="5"/>
  <c r="CB337" i="5"/>
  <c r="CA337" i="5"/>
  <c r="BZ337" i="5"/>
  <c r="BY337" i="5"/>
  <c r="BX337" i="5"/>
  <c r="BT337" i="5"/>
  <c r="BS337" i="5"/>
  <c r="BR337" i="5"/>
  <c r="BQ337" i="5"/>
  <c r="BL337" i="5"/>
  <c r="BM337" i="5"/>
  <c r="BH337" i="5"/>
  <c r="BF337" i="5"/>
  <c r="AD337" i="5"/>
  <c r="CO337" i="5" s="1"/>
  <c r="AC337" i="5"/>
  <c r="AB337" i="5"/>
  <c r="AA337" i="5"/>
  <c r="Z337" i="5"/>
  <c r="AX337" i="5"/>
  <c r="AA338" i="2"/>
  <c r="Z338" i="2"/>
  <c r="X338" i="2"/>
  <c r="W338" i="2"/>
  <c r="P338" i="2"/>
  <c r="BK337" i="5" l="1"/>
  <c r="CJ337" i="5"/>
  <c r="CM337" i="5"/>
  <c r="CQ337" i="5"/>
  <c r="BE337" i="5"/>
  <c r="BJ337" i="5" s="1"/>
  <c r="BN337" i="5" s="1"/>
  <c r="CP337" i="5"/>
  <c r="CN337" i="5"/>
  <c r="AS336" i="5"/>
  <c r="AG336" i="5"/>
  <c r="Y140" i="6" l="1"/>
  <c r="V140" i="6"/>
  <c r="U140" i="6"/>
  <c r="AK98" i="7"/>
  <c r="AH98" i="7"/>
  <c r="J98" i="7"/>
  <c r="B98" i="7" s="1"/>
  <c r="AL98" i="7" s="1"/>
  <c r="AI98" i="7" s="1"/>
  <c r="CL336" i="5"/>
  <c r="CK336" i="5"/>
  <c r="CI336" i="5"/>
  <c r="CE336" i="5"/>
  <c r="CD336" i="5"/>
  <c r="CC336" i="5"/>
  <c r="CB336" i="5"/>
  <c r="CA336" i="5"/>
  <c r="BZ336" i="5"/>
  <c r="BY336" i="5"/>
  <c r="BX336" i="5"/>
  <c r="BT336" i="5"/>
  <c r="BS336" i="5"/>
  <c r="BR336" i="5"/>
  <c r="BQ336" i="5"/>
  <c r="BL336" i="5"/>
  <c r="BM336" i="5"/>
  <c r="BH336" i="5"/>
  <c r="BF336" i="5"/>
  <c r="AX336" i="5"/>
  <c r="AU336" i="5"/>
  <c r="AQ336" i="5"/>
  <c r="AO336" i="5"/>
  <c r="AM336" i="5"/>
  <c r="AK336" i="5"/>
  <c r="AI336" i="5"/>
  <c r="AD336" i="5"/>
  <c r="AC336" i="5"/>
  <c r="AB336" i="5"/>
  <c r="AA336" i="5"/>
  <c r="Z336" i="5"/>
  <c r="AA337" i="2"/>
  <c r="Z337" i="2"/>
  <c r="X337" i="2"/>
  <c r="W337" i="2"/>
  <c r="P337" i="2"/>
  <c r="BK336" i="5" l="1"/>
  <c r="CJ336" i="5"/>
  <c r="CO336" i="5"/>
  <c r="CM336" i="5"/>
  <c r="CQ336" i="5"/>
  <c r="BE336" i="5"/>
  <c r="BJ336" i="5" s="1"/>
  <c r="BN336" i="5" s="1"/>
  <c r="CP336" i="5"/>
  <c r="CN336" i="5"/>
  <c r="CL335" i="5"/>
  <c r="CI335" i="5"/>
  <c r="CE335" i="5"/>
  <c r="CD335" i="5"/>
  <c r="CC335" i="5"/>
  <c r="CB335" i="5"/>
  <c r="CA335" i="5"/>
  <c r="BZ335" i="5"/>
  <c r="BY335" i="5"/>
  <c r="BX335" i="5"/>
  <c r="BT335" i="5"/>
  <c r="BS335" i="5"/>
  <c r="BR335" i="5"/>
  <c r="BQ335" i="5"/>
  <c r="BL335" i="5"/>
  <c r="BM335" i="5"/>
  <c r="BH335" i="5"/>
  <c r="BF335" i="5"/>
  <c r="AU335" i="5"/>
  <c r="AS335" i="5"/>
  <c r="AQ335" i="5"/>
  <c r="AO335" i="5"/>
  <c r="AM335" i="5"/>
  <c r="AK335" i="5"/>
  <c r="AI335" i="5"/>
  <c r="CQ335" i="5" s="1"/>
  <c r="AG335" i="5"/>
  <c r="CK335" i="5" s="1"/>
  <c r="AA336" i="2"/>
  <c r="Z336" i="2"/>
  <c r="X336" i="2"/>
  <c r="W336" i="2"/>
  <c r="P336" i="2"/>
  <c r="Y139" i="6"/>
  <c r="V139" i="6"/>
  <c r="U139" i="6"/>
  <c r="J97" i="7"/>
  <c r="B97" i="7" s="1"/>
  <c r="AL97" i="7" s="1"/>
  <c r="AK97" i="7"/>
  <c r="AH97" i="7"/>
  <c r="AD335" i="5"/>
  <c r="AC335" i="5"/>
  <c r="AB335" i="5"/>
  <c r="AA335" i="5"/>
  <c r="Z335" i="5"/>
  <c r="AX335" i="5"/>
  <c r="AI97" i="7" l="1"/>
  <c r="BK335" i="5"/>
  <c r="CM335" i="5"/>
  <c r="BE335" i="5"/>
  <c r="BJ335" i="5" s="1"/>
  <c r="BN335" i="5" s="1"/>
  <c r="CN335" i="5"/>
  <c r="CP335" i="5"/>
  <c r="CJ335" i="5"/>
  <c r="CO335" i="5"/>
  <c r="Y138" i="6" l="1"/>
  <c r="V138" i="6"/>
  <c r="U138" i="6"/>
  <c r="AK96" i="7"/>
  <c r="AH96" i="7"/>
  <c r="J96" i="7"/>
  <c r="B96" i="7" s="1"/>
  <c r="AL96" i="7" s="1"/>
  <c r="AI96" i="7" s="1"/>
  <c r="CL334" i="5"/>
  <c r="CI334" i="5"/>
  <c r="CE334" i="5"/>
  <c r="CD334" i="5"/>
  <c r="CC334" i="5"/>
  <c r="CB334" i="5"/>
  <c r="CA334" i="5"/>
  <c r="BZ334" i="5"/>
  <c r="BY334" i="5"/>
  <c r="BX334" i="5"/>
  <c r="BT334" i="5"/>
  <c r="BS334" i="5"/>
  <c r="BR334" i="5"/>
  <c r="BQ334" i="5"/>
  <c r="BL334" i="5"/>
  <c r="BM334" i="5"/>
  <c r="BH334" i="5"/>
  <c r="BF334" i="5"/>
  <c r="AX334" i="5"/>
  <c r="AU334" i="5"/>
  <c r="AS334" i="5"/>
  <c r="AQ334" i="5"/>
  <c r="AO334" i="5"/>
  <c r="AM334" i="5"/>
  <c r="AK334" i="5"/>
  <c r="AI334" i="5"/>
  <c r="AG334" i="5"/>
  <c r="CK334" i="5" s="1"/>
  <c r="AD334" i="5"/>
  <c r="AC334" i="5"/>
  <c r="AB334" i="5"/>
  <c r="AA334" i="5"/>
  <c r="Z334" i="5"/>
  <c r="AA335" i="2"/>
  <c r="Z335" i="2"/>
  <c r="X335" i="2"/>
  <c r="W335" i="2"/>
  <c r="P335" i="2"/>
  <c r="BK334" i="5" l="1"/>
  <c r="CM334" i="5"/>
  <c r="CQ334" i="5"/>
  <c r="BE334" i="5"/>
  <c r="BJ334" i="5" s="1"/>
  <c r="BN334" i="5" s="1"/>
  <c r="CN334" i="5"/>
  <c r="CP334" i="5"/>
  <c r="CJ334" i="5"/>
  <c r="CO334" i="5"/>
  <c r="AU333" i="5"/>
  <c r="AS333" i="5"/>
  <c r="AQ333" i="5"/>
  <c r="AI333" i="5"/>
  <c r="AG333" i="5"/>
  <c r="CK333" i="5" s="1"/>
  <c r="Y137" i="6"/>
  <c r="V137" i="6"/>
  <c r="U137" i="6"/>
  <c r="AK95" i="7"/>
  <c r="AH95" i="7"/>
  <c r="J95" i="7"/>
  <c r="B95" i="7" s="1"/>
  <c r="AL95" i="7" s="1"/>
  <c r="AO333" i="5"/>
  <c r="AM333" i="5"/>
  <c r="AK333" i="5"/>
  <c r="CL333" i="5"/>
  <c r="CI333" i="5"/>
  <c r="CE333" i="5"/>
  <c r="CD333" i="5"/>
  <c r="CC333" i="5"/>
  <c r="CB333" i="5"/>
  <c r="CA333" i="5"/>
  <c r="BZ333" i="5"/>
  <c r="BY333" i="5"/>
  <c r="BX333" i="5"/>
  <c r="BT333" i="5"/>
  <c r="BS333" i="5"/>
  <c r="BR333" i="5"/>
  <c r="BQ333" i="5"/>
  <c r="BL333" i="5"/>
  <c r="BM333" i="5"/>
  <c r="BH333" i="5"/>
  <c r="BF333" i="5"/>
  <c r="AX333" i="5"/>
  <c r="AD333" i="5"/>
  <c r="AC333" i="5"/>
  <c r="AB333" i="5"/>
  <c r="AA333" i="5"/>
  <c r="Z333" i="5"/>
  <c r="BE333" i="5" s="1"/>
  <c r="BJ333" i="5" s="1"/>
  <c r="BN333" i="5" s="1"/>
  <c r="AA334" i="2"/>
  <c r="Z334" i="2"/>
  <c r="X334" i="2"/>
  <c r="W334" i="2"/>
  <c r="P334" i="2"/>
  <c r="AI95" i="7" l="1"/>
  <c r="BK333" i="5"/>
  <c r="CN333" i="5"/>
  <c r="CP333" i="5"/>
  <c r="CM333" i="5"/>
  <c r="CQ333" i="5"/>
  <c r="CJ333" i="5"/>
  <c r="CO333" i="5"/>
  <c r="AG332" i="5"/>
  <c r="CK332" i="5" s="1"/>
  <c r="Y136" i="6"/>
  <c r="V136" i="6"/>
  <c r="U136" i="6"/>
  <c r="AK94" i="7"/>
  <c r="AH94" i="7"/>
  <c r="J94" i="7"/>
  <c r="B94" i="7" s="1"/>
  <c r="AL94" i="7" s="1"/>
  <c r="AI94" i="7" s="1"/>
  <c r="CL332" i="5"/>
  <c r="CI332" i="5"/>
  <c r="CE332" i="5"/>
  <c r="CD332" i="5"/>
  <c r="CC332" i="5"/>
  <c r="CB332" i="5"/>
  <c r="CA332" i="5"/>
  <c r="BZ332" i="5"/>
  <c r="BY332" i="5"/>
  <c r="BX332" i="5"/>
  <c r="BT332" i="5"/>
  <c r="BS332" i="5"/>
  <c r="BR332" i="5"/>
  <c r="BQ332" i="5"/>
  <c r="BL332" i="5"/>
  <c r="BM332" i="5"/>
  <c r="BH332" i="5"/>
  <c r="BF332" i="5"/>
  <c r="AX332" i="5"/>
  <c r="AU332" i="5"/>
  <c r="AS332" i="5"/>
  <c r="AQ332" i="5"/>
  <c r="AO332" i="5"/>
  <c r="AM332" i="5"/>
  <c r="AK332" i="5"/>
  <c r="AI332" i="5"/>
  <c r="AD332" i="5"/>
  <c r="CO332" i="5" s="1"/>
  <c r="AC332" i="5"/>
  <c r="AB332" i="5"/>
  <c r="AA332" i="5"/>
  <c r="Z332" i="5"/>
  <c r="AA333" i="2"/>
  <c r="Z333" i="2"/>
  <c r="X333" i="2"/>
  <c r="W333" i="2"/>
  <c r="P333" i="2"/>
  <c r="BK332" i="5" l="1"/>
  <c r="CM332" i="5"/>
  <c r="CQ332" i="5"/>
  <c r="BE332" i="5"/>
  <c r="BJ332" i="5" s="1"/>
  <c r="BN332" i="5" s="1"/>
  <c r="CN332" i="5"/>
  <c r="CP332" i="5"/>
  <c r="CJ332" i="5"/>
  <c r="CL331" i="5"/>
  <c r="CI331" i="5"/>
  <c r="CE331" i="5"/>
  <c r="CD331" i="5"/>
  <c r="CC331" i="5"/>
  <c r="CB331" i="5"/>
  <c r="CA331" i="5"/>
  <c r="BZ331" i="5"/>
  <c r="BY331" i="5"/>
  <c r="BX331" i="5"/>
  <c r="BT331" i="5"/>
  <c r="BS331" i="5"/>
  <c r="BR331" i="5"/>
  <c r="BQ331" i="5"/>
  <c r="BL331" i="5"/>
  <c r="BM331" i="5"/>
  <c r="BH331" i="5"/>
  <c r="BF331" i="5"/>
  <c r="AX331" i="5"/>
  <c r="AU331" i="5"/>
  <c r="Y135" i="6"/>
  <c r="V135" i="6"/>
  <c r="U135" i="6"/>
  <c r="AK93" i="7"/>
  <c r="AH93" i="7"/>
  <c r="J93" i="7"/>
  <c r="B93" i="7" s="1"/>
  <c r="AL93" i="7" s="1"/>
  <c r="AA332" i="2"/>
  <c r="Z332" i="2"/>
  <c r="X332" i="2"/>
  <c r="W332" i="2"/>
  <c r="P332" i="2"/>
  <c r="Z331" i="5"/>
  <c r="AS331" i="5"/>
  <c r="AQ331" i="5"/>
  <c r="AO331" i="5"/>
  <c r="AM331" i="5"/>
  <c r="AK331" i="5"/>
  <c r="AI331" i="5"/>
  <c r="AG331" i="5"/>
  <c r="CK331" i="5" s="1"/>
  <c r="AD331" i="5"/>
  <c r="CO331" i="5" s="1"/>
  <c r="AC331" i="5"/>
  <c r="AB331" i="5"/>
  <c r="AA331" i="5"/>
  <c r="BK331" i="5" l="1"/>
  <c r="AI93" i="7"/>
  <c r="BE331" i="5"/>
  <c r="BJ331" i="5" s="1"/>
  <c r="BN331" i="5" s="1"/>
  <c r="CN331" i="5"/>
  <c r="CP331" i="5"/>
  <c r="CM331" i="5"/>
  <c r="CQ331" i="5"/>
  <c r="CJ331" i="5"/>
  <c r="AU330" i="5"/>
  <c r="AS330" i="5"/>
  <c r="AQ330" i="5"/>
  <c r="AO330" i="5"/>
  <c r="AM330" i="5"/>
  <c r="AK330" i="5"/>
  <c r="AI330" i="5"/>
  <c r="AG330" i="5"/>
  <c r="CK330" i="5" s="1"/>
  <c r="Y134" i="6"/>
  <c r="V134" i="6"/>
  <c r="U134" i="6"/>
  <c r="AK92" i="7"/>
  <c r="AH92" i="7"/>
  <c r="J92" i="7"/>
  <c r="B92" i="7" s="1"/>
  <c r="AL92" i="7" s="1"/>
  <c r="AI92" i="7" s="1"/>
  <c r="CL330" i="5"/>
  <c r="CI330" i="5"/>
  <c r="CE330" i="5"/>
  <c r="CD330" i="5"/>
  <c r="CC330" i="5"/>
  <c r="CB330" i="5"/>
  <c r="CA330" i="5"/>
  <c r="BZ330" i="5"/>
  <c r="BY330" i="5"/>
  <c r="BX330" i="5"/>
  <c r="BT330" i="5"/>
  <c r="BS330" i="5"/>
  <c r="BR330" i="5"/>
  <c r="BQ330" i="5"/>
  <c r="BL330" i="5"/>
  <c r="BM330" i="5"/>
  <c r="BH330" i="5"/>
  <c r="BF330" i="5"/>
  <c r="AX330" i="5"/>
  <c r="AD330" i="5"/>
  <c r="AC330" i="5"/>
  <c r="AB330" i="5"/>
  <c r="AA330" i="5"/>
  <c r="Z330" i="5"/>
  <c r="BE330" i="5" s="1"/>
  <c r="BJ330" i="5" s="1"/>
  <c r="BN330" i="5" s="1"/>
  <c r="P331" i="2"/>
  <c r="AA331" i="2"/>
  <c r="Z331" i="2"/>
  <c r="X331" i="2"/>
  <c r="W331" i="2"/>
  <c r="BK330" i="5" l="1"/>
  <c r="CM330" i="5"/>
  <c r="CQ330" i="5"/>
  <c r="CP330" i="5"/>
  <c r="CN330" i="5"/>
  <c r="CJ330" i="5"/>
  <c r="CO330" i="5"/>
  <c r="AU329" i="5"/>
  <c r="AS329" i="5"/>
  <c r="AQ329" i="5"/>
  <c r="AO329" i="5"/>
  <c r="AM329" i="5"/>
  <c r="AK329" i="5"/>
  <c r="AI329" i="5"/>
  <c r="AG329" i="5"/>
  <c r="CK329" i="5" s="1"/>
  <c r="AK91" i="7"/>
  <c r="AH91" i="7"/>
  <c r="J91" i="7"/>
  <c r="B91" i="7" s="1"/>
  <c r="AL91" i="7" s="1"/>
  <c r="Y133" i="6"/>
  <c r="V133" i="6"/>
  <c r="U133" i="6"/>
  <c r="CL329" i="5"/>
  <c r="CI329" i="5"/>
  <c r="CE329" i="5"/>
  <c r="CD329" i="5"/>
  <c r="CC329" i="5"/>
  <c r="CB329" i="5"/>
  <c r="CA329" i="5"/>
  <c r="BZ329" i="5"/>
  <c r="BY329" i="5"/>
  <c r="BX329" i="5"/>
  <c r="BT329" i="5"/>
  <c r="BS329" i="5"/>
  <c r="BR329" i="5"/>
  <c r="BQ329" i="5"/>
  <c r="BL329" i="5"/>
  <c r="BM329" i="5"/>
  <c r="BH329" i="5"/>
  <c r="BF329" i="5"/>
  <c r="AX329" i="5"/>
  <c r="AD329" i="5"/>
  <c r="CO329" i="5" s="1"/>
  <c r="AC329" i="5"/>
  <c r="AB329" i="5"/>
  <c r="AA329" i="5"/>
  <c r="Z329" i="5"/>
  <c r="AA330" i="2"/>
  <c r="Z330" i="2"/>
  <c r="X330" i="2"/>
  <c r="W330" i="2"/>
  <c r="P330" i="2"/>
  <c r="AI91" i="7" l="1"/>
  <c r="BK329" i="5"/>
  <c r="CM329" i="5"/>
  <c r="CQ329" i="5"/>
  <c r="BE329" i="5"/>
  <c r="BJ329" i="5" s="1"/>
  <c r="BN329" i="5" s="1"/>
  <c r="CP329" i="5"/>
  <c r="CN329" i="5"/>
  <c r="CJ329" i="5"/>
  <c r="AU328" i="5"/>
  <c r="AS328" i="5"/>
  <c r="AQ328" i="5"/>
  <c r="AO328" i="5"/>
  <c r="AM328" i="5"/>
  <c r="AK328" i="5"/>
  <c r="AI328" i="5"/>
  <c r="AG328" i="5"/>
  <c r="CK328" i="5" s="1"/>
  <c r="AA329" i="2"/>
  <c r="Z329" i="2"/>
  <c r="X329" i="2"/>
  <c r="W329" i="2"/>
  <c r="P329" i="2"/>
  <c r="AK90" i="7"/>
  <c r="AH90" i="7"/>
  <c r="J90" i="7"/>
  <c r="B90" i="7" s="1"/>
  <c r="AL90" i="7" s="1"/>
  <c r="AI90" i="7" s="1"/>
  <c r="Y132" i="6"/>
  <c r="V132" i="6"/>
  <c r="U132" i="6"/>
  <c r="CL328" i="5"/>
  <c r="CI328" i="5"/>
  <c r="CE328" i="5"/>
  <c r="CD328" i="5"/>
  <c r="CC328" i="5"/>
  <c r="CB328" i="5"/>
  <c r="CA328" i="5"/>
  <c r="BZ328" i="5"/>
  <c r="BY328" i="5"/>
  <c r="BX328" i="5"/>
  <c r="BT328" i="5"/>
  <c r="BS328" i="5"/>
  <c r="BR328" i="5"/>
  <c r="BQ328" i="5"/>
  <c r="BL328" i="5"/>
  <c r="BM328" i="5"/>
  <c r="BH328" i="5"/>
  <c r="BF328" i="5"/>
  <c r="AX328" i="5"/>
  <c r="AD328" i="5"/>
  <c r="CO328" i="5" s="1"/>
  <c r="AC328" i="5"/>
  <c r="AB328" i="5"/>
  <c r="AA328" i="5"/>
  <c r="Z328" i="5"/>
  <c r="BK328" i="5" l="1"/>
  <c r="CP328" i="5"/>
  <c r="CN328" i="5"/>
  <c r="CM328" i="5"/>
  <c r="CQ328" i="5"/>
  <c r="BE328" i="5"/>
  <c r="BJ328" i="5" s="1"/>
  <c r="BN328" i="5" s="1"/>
  <c r="CJ328" i="5"/>
  <c r="AU327" i="5"/>
  <c r="AS327" i="5"/>
  <c r="AQ327" i="5"/>
  <c r="AO327" i="5"/>
  <c r="AM327" i="5"/>
  <c r="AK327" i="5"/>
  <c r="AI327" i="5"/>
  <c r="AG327" i="5"/>
  <c r="CK327" i="5" s="1"/>
  <c r="U131" i="6"/>
  <c r="Y131" i="6"/>
  <c r="V131" i="6"/>
  <c r="AK89" i="7"/>
  <c r="AH89" i="7"/>
  <c r="J89" i="7"/>
  <c r="B89" i="7" s="1"/>
  <c r="AL89" i="7" s="1"/>
  <c r="AI89" i="7" s="1"/>
  <c r="CL327" i="5"/>
  <c r="CI327" i="5"/>
  <c r="CE327" i="5"/>
  <c r="CD327" i="5"/>
  <c r="CC327" i="5"/>
  <c r="CB327" i="5"/>
  <c r="CA327" i="5"/>
  <c r="BZ327" i="5"/>
  <c r="BY327" i="5"/>
  <c r="BX327" i="5"/>
  <c r="BT327" i="5"/>
  <c r="BS327" i="5"/>
  <c r="BR327" i="5"/>
  <c r="BQ327" i="5"/>
  <c r="BL327" i="5"/>
  <c r="BM327" i="5"/>
  <c r="BH327" i="5"/>
  <c r="BF327" i="5"/>
  <c r="AX327" i="5"/>
  <c r="AD327" i="5"/>
  <c r="CO327" i="5" s="1"/>
  <c r="AC327" i="5"/>
  <c r="AB327" i="5"/>
  <c r="AA327" i="5"/>
  <c r="Z327" i="5"/>
  <c r="BE327" i="5" s="1"/>
  <c r="BJ327" i="5" s="1"/>
  <c r="BN327" i="5" s="1"/>
  <c r="AA328" i="2"/>
  <c r="Z328" i="2"/>
  <c r="X328" i="2"/>
  <c r="W328" i="2"/>
  <c r="P328" i="2"/>
  <c r="BK327" i="5" l="1"/>
  <c r="CN327" i="5"/>
  <c r="CP327" i="5"/>
  <c r="CM327" i="5"/>
  <c r="CQ327" i="5"/>
  <c r="CJ327" i="5"/>
  <c r="CL326" i="5"/>
  <c r="CI326" i="5"/>
  <c r="CE326" i="5"/>
  <c r="CD326" i="5"/>
  <c r="CC326" i="5"/>
  <c r="CB326" i="5"/>
  <c r="CA326" i="5"/>
  <c r="BZ326" i="5"/>
  <c r="BY326" i="5"/>
  <c r="BX326" i="5"/>
  <c r="BT326" i="5"/>
  <c r="BS326" i="5"/>
  <c r="BR326" i="5"/>
  <c r="BQ326" i="5"/>
  <c r="BL326" i="5"/>
  <c r="BM326" i="5"/>
  <c r="BH326" i="5"/>
  <c r="BF326" i="5"/>
  <c r="AX326" i="5"/>
  <c r="AU326" i="5"/>
  <c r="AS326" i="5"/>
  <c r="AQ326" i="5"/>
  <c r="AO326" i="5"/>
  <c r="AM326" i="5"/>
  <c r="AK326" i="5"/>
  <c r="AI326" i="5"/>
  <c r="AG326" i="5"/>
  <c r="CK326" i="5" s="1"/>
  <c r="AD326" i="5"/>
  <c r="CO326" i="5" s="1"/>
  <c r="AC326" i="5"/>
  <c r="AB326" i="5"/>
  <c r="AA326" i="5"/>
  <c r="Z326" i="5"/>
  <c r="AK88" i="7"/>
  <c r="AH88" i="7"/>
  <c r="J88" i="7"/>
  <c r="B88" i="7" s="1"/>
  <c r="AL88" i="7" s="1"/>
  <c r="Y130" i="6"/>
  <c r="V130" i="6"/>
  <c r="U130" i="6"/>
  <c r="AA327" i="2"/>
  <c r="Z327" i="2"/>
  <c r="X327" i="2"/>
  <c r="W327" i="2"/>
  <c r="P327" i="2"/>
  <c r="AI88" i="7" l="1"/>
  <c r="BK326" i="5"/>
  <c r="CM326" i="5"/>
  <c r="CQ326" i="5"/>
  <c r="BE326" i="5"/>
  <c r="BJ326" i="5" s="1"/>
  <c r="BN326" i="5" s="1"/>
  <c r="CN326" i="5"/>
  <c r="CP326" i="5"/>
  <c r="CJ326" i="5"/>
  <c r="AU325" i="5"/>
  <c r="AS325" i="5"/>
  <c r="AI325" i="5"/>
  <c r="AG325" i="5"/>
  <c r="CK325" i="5" s="1"/>
  <c r="AA326" i="2"/>
  <c r="Z326" i="2"/>
  <c r="X326" i="2"/>
  <c r="W326" i="2"/>
  <c r="Y129" i="6"/>
  <c r="V129" i="6"/>
  <c r="U129" i="6"/>
  <c r="AK87" i="7"/>
  <c r="AH87" i="7"/>
  <c r="J87" i="7"/>
  <c r="B87" i="7" s="1"/>
  <c r="AL87" i="7" s="1"/>
  <c r="AI87" i="7" s="1"/>
  <c r="AQ325" i="5"/>
  <c r="AO325" i="5"/>
  <c r="AM325" i="5"/>
  <c r="AK325" i="5"/>
  <c r="AD325" i="5"/>
  <c r="AC325" i="5"/>
  <c r="AB325" i="5"/>
  <c r="AA325" i="5"/>
  <c r="Z325" i="5"/>
  <c r="CL325" i="5"/>
  <c r="CI325" i="5"/>
  <c r="CE325" i="5"/>
  <c r="CD325" i="5"/>
  <c r="CC325" i="5"/>
  <c r="CB325" i="5"/>
  <c r="CA325" i="5"/>
  <c r="BZ325" i="5"/>
  <c r="BY325" i="5"/>
  <c r="BX325" i="5"/>
  <c r="BT325" i="5"/>
  <c r="BS325" i="5"/>
  <c r="BR325" i="5"/>
  <c r="BQ325" i="5"/>
  <c r="BL325" i="5"/>
  <c r="BM325" i="5"/>
  <c r="BH325" i="5"/>
  <c r="BF325" i="5"/>
  <c r="AX325" i="5"/>
  <c r="P326" i="2"/>
  <c r="BK325" i="5" l="1"/>
  <c r="BE325" i="5"/>
  <c r="BJ325" i="5" s="1"/>
  <c r="BN325" i="5" s="1"/>
  <c r="CN325" i="5"/>
  <c r="CP325" i="5"/>
  <c r="CJ325" i="5"/>
  <c r="CO325" i="5"/>
  <c r="CM325" i="5"/>
  <c r="CQ325" i="5"/>
  <c r="AU324" i="5"/>
  <c r="AS324" i="5"/>
  <c r="AQ324" i="5"/>
  <c r="AO324" i="5"/>
  <c r="AM324" i="5"/>
  <c r="AK324" i="5"/>
  <c r="AI324" i="5"/>
  <c r="AG324" i="5"/>
  <c r="CK324" i="5" s="1"/>
  <c r="Y128" i="6"/>
  <c r="V128" i="6"/>
  <c r="U128" i="6"/>
  <c r="AK86" i="7"/>
  <c r="AH86" i="7"/>
  <c r="J86" i="7"/>
  <c r="B86" i="7" s="1"/>
  <c r="AL86" i="7" s="1"/>
  <c r="AI86" i="7" s="1"/>
  <c r="CL324" i="5"/>
  <c r="CI324" i="5"/>
  <c r="CE324" i="5"/>
  <c r="CD324" i="5"/>
  <c r="CC324" i="5"/>
  <c r="CB324" i="5"/>
  <c r="CA324" i="5"/>
  <c r="BZ324" i="5"/>
  <c r="BY324" i="5"/>
  <c r="BX324" i="5"/>
  <c r="BT324" i="5"/>
  <c r="BS324" i="5"/>
  <c r="BR324" i="5"/>
  <c r="BQ324" i="5"/>
  <c r="BL324" i="5"/>
  <c r="BM324" i="5"/>
  <c r="BH324" i="5"/>
  <c r="BF324" i="5"/>
  <c r="AX324" i="5"/>
  <c r="AD324" i="5"/>
  <c r="CO324" i="5" s="1"/>
  <c r="AC324" i="5"/>
  <c r="AB324" i="5"/>
  <c r="AA324" i="5"/>
  <c r="Z324" i="5"/>
  <c r="AA325" i="2"/>
  <c r="Z325" i="2"/>
  <c r="X325" i="2"/>
  <c r="W325" i="2"/>
  <c r="P325" i="2"/>
  <c r="BK324" i="5" l="1"/>
  <c r="CM324" i="5"/>
  <c r="CQ324" i="5"/>
  <c r="BE324" i="5"/>
  <c r="BJ324" i="5" s="1"/>
  <c r="BN324" i="5" s="1"/>
  <c r="CN324" i="5"/>
  <c r="CP324" i="5"/>
  <c r="CJ324" i="5"/>
  <c r="P324" i="2"/>
  <c r="Y127" i="6"/>
  <c r="V127" i="6"/>
  <c r="U127" i="6"/>
  <c r="AK85" i="7"/>
  <c r="AH85" i="7"/>
  <c r="J85" i="7"/>
  <c r="B85" i="7" s="1"/>
  <c r="AL85" i="7" s="1"/>
  <c r="AI85" i="7" s="1"/>
  <c r="CL323" i="5"/>
  <c r="CI323" i="5"/>
  <c r="CE323" i="5"/>
  <c r="CD323" i="5"/>
  <c r="CC323" i="5"/>
  <c r="CB323" i="5"/>
  <c r="CA323" i="5"/>
  <c r="BZ323" i="5"/>
  <c r="BY323" i="5"/>
  <c r="BX323" i="5"/>
  <c r="BT323" i="5"/>
  <c r="BS323" i="5"/>
  <c r="BR323" i="5"/>
  <c r="BQ323" i="5"/>
  <c r="BL323" i="5"/>
  <c r="BM323" i="5"/>
  <c r="BH323" i="5"/>
  <c r="BF323" i="5"/>
  <c r="AX323" i="5"/>
  <c r="AU323" i="5"/>
  <c r="AS323" i="5"/>
  <c r="AQ323" i="5"/>
  <c r="AO323" i="5"/>
  <c r="AM323" i="5"/>
  <c r="AK323" i="5"/>
  <c r="AI323" i="5"/>
  <c r="AG323" i="5"/>
  <c r="CK323" i="5" s="1"/>
  <c r="AD323" i="5"/>
  <c r="AC323" i="5"/>
  <c r="AB323" i="5"/>
  <c r="AA323" i="5"/>
  <c r="Z323" i="5"/>
  <c r="AA324" i="2"/>
  <c r="Z324" i="2"/>
  <c r="X324" i="2"/>
  <c r="W324" i="2"/>
  <c r="BK323" i="5" l="1"/>
  <c r="CJ323" i="5"/>
  <c r="CO323" i="5"/>
  <c r="CN323" i="5"/>
  <c r="CP323" i="5"/>
  <c r="CM323" i="5"/>
  <c r="CQ323" i="5"/>
  <c r="BE323" i="5"/>
  <c r="BJ323" i="5" s="1"/>
  <c r="BN323" i="5" s="1"/>
  <c r="AU322" i="5"/>
  <c r="AS322" i="5"/>
  <c r="AQ322" i="5"/>
  <c r="AO322" i="5"/>
  <c r="AM322" i="5"/>
  <c r="AK322" i="5"/>
  <c r="AI322" i="5"/>
  <c r="AG322" i="5"/>
  <c r="CK322" i="5" s="1"/>
  <c r="Y126" i="6"/>
  <c r="V126" i="6"/>
  <c r="U126" i="6"/>
  <c r="AK84" i="7"/>
  <c r="AH84" i="7"/>
  <c r="J84" i="7"/>
  <c r="B84" i="7" s="1"/>
  <c r="AL84" i="7" s="1"/>
  <c r="AI84" i="7" s="1"/>
  <c r="AD322" i="5"/>
  <c r="CO322" i="5" s="1"/>
  <c r="AC322" i="5"/>
  <c r="AB322" i="5"/>
  <c r="AA322" i="5"/>
  <c r="CL322" i="5"/>
  <c r="CI322" i="5"/>
  <c r="CE322" i="5"/>
  <c r="CD322" i="5"/>
  <c r="CC322" i="5"/>
  <c r="CB322" i="5"/>
  <c r="CA322" i="5"/>
  <c r="BZ322" i="5"/>
  <c r="BY322" i="5"/>
  <c r="BX322" i="5"/>
  <c r="BT322" i="5"/>
  <c r="BS322" i="5"/>
  <c r="BR322" i="5"/>
  <c r="BQ322" i="5"/>
  <c r="BL322" i="5"/>
  <c r="BM322" i="5"/>
  <c r="BH322" i="5"/>
  <c r="BF322" i="5"/>
  <c r="Z322" i="5"/>
  <c r="AX322" i="5"/>
  <c r="AA323" i="2"/>
  <c r="Z323" i="2"/>
  <c r="X323" i="2"/>
  <c r="W323" i="2"/>
  <c r="P323" i="2"/>
  <c r="BK322" i="5" l="1"/>
  <c r="CM322" i="5"/>
  <c r="CQ322" i="5"/>
  <c r="BE322" i="5"/>
  <c r="BJ322" i="5" s="1"/>
  <c r="BN322" i="5" s="1"/>
  <c r="CP322" i="5"/>
  <c r="CN322" i="5"/>
  <c r="CJ322" i="5"/>
  <c r="AS321" i="5"/>
  <c r="AQ321" i="5"/>
  <c r="AO321" i="5"/>
  <c r="AM321" i="5"/>
  <c r="AK321" i="5"/>
  <c r="AI321" i="5"/>
  <c r="AG321" i="5"/>
  <c r="CK321" i="5" s="1"/>
  <c r="P322" i="2"/>
  <c r="Y125" i="6"/>
  <c r="V125" i="6"/>
  <c r="U125" i="6"/>
  <c r="AK83" i="7"/>
  <c r="AH83" i="7"/>
  <c r="J83" i="7"/>
  <c r="B83" i="7" s="1"/>
  <c r="AL83" i="7" s="1"/>
  <c r="AU321" i="5"/>
  <c r="CL321" i="5"/>
  <c r="CI321" i="5"/>
  <c r="CE321" i="5"/>
  <c r="CD321" i="5"/>
  <c r="CC321" i="5"/>
  <c r="CB321" i="5"/>
  <c r="CA321" i="5"/>
  <c r="BZ321" i="5"/>
  <c r="BY321" i="5"/>
  <c r="BX321" i="5"/>
  <c r="BT321" i="5"/>
  <c r="BS321" i="5"/>
  <c r="BR321" i="5"/>
  <c r="BQ321" i="5"/>
  <c r="BL321" i="5"/>
  <c r="BM321" i="5"/>
  <c r="BH321" i="5"/>
  <c r="BF321" i="5"/>
  <c r="AX321" i="5"/>
  <c r="AD321" i="5"/>
  <c r="CO321" i="5" s="1"/>
  <c r="AC321" i="5"/>
  <c r="AB321" i="5"/>
  <c r="AA321" i="5"/>
  <c r="Z321" i="5"/>
  <c r="AA322" i="2"/>
  <c r="Z322" i="2"/>
  <c r="X322" i="2"/>
  <c r="W322" i="2"/>
  <c r="AI83" i="7" l="1"/>
  <c r="BK321" i="5"/>
  <c r="CP321" i="5"/>
  <c r="CN321" i="5"/>
  <c r="CM321" i="5"/>
  <c r="CQ321" i="5"/>
  <c r="BE321" i="5"/>
  <c r="BJ321" i="5" s="1"/>
  <c r="BN321" i="5" s="1"/>
  <c r="CJ321" i="5"/>
  <c r="Y124" i="6"/>
  <c r="V124" i="6"/>
  <c r="U124" i="6"/>
  <c r="AU320" i="5"/>
  <c r="AS320" i="5"/>
  <c r="AG320" i="5"/>
  <c r="CK320" i="5" s="1"/>
  <c r="AK82" i="7"/>
  <c r="AH82" i="7"/>
  <c r="J82" i="7"/>
  <c r="B82" i="7" s="1"/>
  <c r="AL82" i="7" s="1"/>
  <c r="CL320" i="5"/>
  <c r="CI320" i="5"/>
  <c r="CE320" i="5"/>
  <c r="CD320" i="5"/>
  <c r="CC320" i="5"/>
  <c r="CB320" i="5"/>
  <c r="CA320" i="5"/>
  <c r="BZ320" i="5"/>
  <c r="BY320" i="5"/>
  <c r="BX320" i="5"/>
  <c r="BT320" i="5"/>
  <c r="BS320" i="5"/>
  <c r="BR320" i="5"/>
  <c r="BQ320" i="5"/>
  <c r="BL320" i="5"/>
  <c r="BM320" i="5"/>
  <c r="BH320" i="5"/>
  <c r="BF320" i="5"/>
  <c r="AX320" i="5"/>
  <c r="AQ320" i="5"/>
  <c r="AO320" i="5"/>
  <c r="AM320" i="5"/>
  <c r="AK320" i="5"/>
  <c r="AI320" i="5"/>
  <c r="AD320" i="5"/>
  <c r="AC320" i="5"/>
  <c r="AB320" i="5"/>
  <c r="AA320" i="5"/>
  <c r="Z320" i="5"/>
  <c r="AA321" i="2"/>
  <c r="Z321" i="2"/>
  <c r="X321" i="2"/>
  <c r="W321" i="2"/>
  <c r="P321" i="2"/>
  <c r="AI82" i="7" l="1"/>
  <c r="BK320" i="5"/>
  <c r="CP320" i="5"/>
  <c r="CN320" i="5"/>
  <c r="BE320" i="5"/>
  <c r="BJ320" i="5" s="1"/>
  <c r="BN320" i="5" s="1"/>
  <c r="CJ320" i="5"/>
  <c r="CO320" i="5"/>
  <c r="CM320" i="5"/>
  <c r="CQ320" i="5"/>
  <c r="R108" i="6"/>
  <c r="R109" i="6" s="1"/>
  <c r="R110" i="6" s="1"/>
  <c r="R111" i="6" s="1"/>
  <c r="R112" i="6" s="1"/>
  <c r="R113" i="6" s="1"/>
  <c r="R114" i="6" s="1"/>
  <c r="R115" i="6" s="1"/>
  <c r="R116" i="6" s="1"/>
  <c r="R117" i="6" s="1"/>
  <c r="R118" i="6" s="1"/>
  <c r="R119" i="6" s="1"/>
  <c r="R120" i="6" s="1"/>
  <c r="R121" i="6" s="1"/>
  <c r="R122" i="6" s="1"/>
  <c r="R123" i="6" s="1"/>
  <c r="R124" i="6" s="1"/>
  <c r="R125" i="6" s="1"/>
  <c r="R126" i="6" s="1"/>
  <c r="R127" i="6" s="1"/>
  <c r="R128" i="6" s="1"/>
  <c r="R129" i="6" s="1"/>
  <c r="R130" i="6" s="1"/>
  <c r="R131" i="6" s="1"/>
  <c r="R132" i="6" s="1"/>
  <c r="R133" i="6" s="1"/>
  <c r="R134" i="6" s="1"/>
  <c r="R135" i="6" s="1"/>
  <c r="R136" i="6" s="1"/>
  <c r="R137" i="6" s="1"/>
  <c r="R138" i="6" s="1"/>
  <c r="R139" i="6" s="1"/>
  <c r="R140" i="6" s="1"/>
  <c r="R141" i="6" s="1"/>
  <c r="R142" i="6" s="1"/>
  <c r="R143" i="6" s="1"/>
  <c r="R144" i="6" s="1"/>
  <c r="R145" i="6" s="1"/>
  <c r="R146" i="6" s="1"/>
  <c r="R147" i="6" s="1"/>
  <c r="R148" i="6" s="1"/>
  <c r="R149" i="6" s="1"/>
  <c r="R150" i="6" s="1"/>
  <c r="R151" i="6" s="1"/>
  <c r="R152" i="6" s="1"/>
  <c r="R153" i="6" s="1"/>
  <c r="R154" i="6" s="1"/>
  <c r="R155" i="6" s="1"/>
  <c r="R156" i="6" s="1"/>
  <c r="R157" i="6" s="1"/>
  <c r="R158" i="6" s="1"/>
  <c r="R159" i="6" s="1"/>
  <c r="R160" i="6" s="1"/>
  <c r="R161" i="6" s="1"/>
  <c r="R162" i="6" s="1"/>
  <c r="R163" i="6" s="1"/>
  <c r="R164" i="6" s="1"/>
  <c r="R165" i="6" s="1"/>
  <c r="R166" i="6" s="1"/>
  <c r="R167" i="6" s="1"/>
  <c r="R168" i="6" s="1"/>
  <c r="R169" i="6" s="1"/>
  <c r="R170" i="6" s="1"/>
  <c r="R171" i="6" s="1"/>
  <c r="R172" i="6" s="1"/>
  <c r="R173" i="6" s="1"/>
  <c r="R174" i="6" s="1"/>
  <c r="R175" i="6" s="1"/>
  <c r="R176" i="6" s="1"/>
  <c r="R177" i="6" s="1"/>
  <c r="R178" i="6" s="1"/>
  <c r="R179" i="6" s="1"/>
  <c r="R180" i="6" s="1"/>
  <c r="R181" i="6" s="1"/>
  <c r="R182" i="6" s="1"/>
  <c r="R183" i="6" s="1"/>
  <c r="R184" i="6" s="1"/>
  <c r="R185" i="6" s="1"/>
  <c r="R186" i="6" s="1"/>
  <c r="R187" i="6" s="1"/>
  <c r="R188" i="6" s="1"/>
  <c r="R189" i="6" s="1"/>
  <c r="R190" i="6" s="1"/>
  <c r="R191" i="6" s="1"/>
  <c r="R192" i="6" s="1"/>
  <c r="R193" i="6" s="1"/>
  <c r="R194" i="6" s="1"/>
  <c r="R195" i="6" s="1"/>
  <c r="R196" i="6" s="1"/>
  <c r="R197" i="6" s="1"/>
  <c r="R198" i="6" s="1"/>
  <c r="R199" i="6" s="1"/>
  <c r="R200" i="6" s="1"/>
  <c r="R201" i="6" s="1"/>
  <c r="R202" i="6" s="1"/>
  <c r="R203" i="6" s="1"/>
  <c r="R204" i="6" s="1"/>
  <c r="R205" i="6" s="1"/>
  <c r="R206" i="6" s="1"/>
  <c r="R207" i="6" s="1"/>
  <c r="R208" i="6" s="1"/>
  <c r="R209" i="6" s="1"/>
  <c r="R210" i="6" s="1"/>
  <c r="R211" i="6" s="1"/>
  <c r="R212" i="6" s="1"/>
  <c r="R213" i="6" s="1"/>
  <c r="R214" i="6" s="1"/>
  <c r="R215" i="6" s="1"/>
  <c r="R216" i="6" s="1"/>
  <c r="R217" i="6" s="1"/>
  <c r="R218" i="6" s="1"/>
  <c r="R219" i="6" s="1"/>
  <c r="R220" i="6" s="1"/>
  <c r="R221" i="6" s="1"/>
  <c r="R222" i="6" s="1"/>
  <c r="R223" i="6" s="1"/>
  <c r="R224" i="6" s="1"/>
  <c r="R225" i="6" s="1"/>
  <c r="R226" i="6" s="1"/>
  <c r="R227" i="6" s="1"/>
  <c r="R228" i="6" s="1"/>
  <c r="R229" i="6" s="1"/>
  <c r="R230" i="6" s="1"/>
  <c r="R231" i="6" s="1"/>
  <c r="R232" i="6" s="1"/>
  <c r="R233" i="6" s="1"/>
  <c r="R234" i="6" s="1"/>
  <c r="R235" i="6" s="1"/>
  <c r="R236" i="6" s="1"/>
  <c r="R237" i="6" s="1"/>
  <c r="R238" i="6" s="1"/>
  <c r="R239" i="6" s="1"/>
  <c r="R240" i="6" s="1"/>
  <c r="R241" i="6" s="1"/>
  <c r="R242" i="6" s="1"/>
  <c r="R243" i="6" s="1"/>
  <c r="R244" i="6" s="1"/>
  <c r="R245" i="6" s="1"/>
  <c r="R246" i="6" s="1"/>
  <c r="R247" i="6" s="1"/>
  <c r="R248" i="6" s="1"/>
  <c r="R249" i="6" s="1"/>
  <c r="R250" i="6" s="1"/>
  <c r="R251" i="6" s="1"/>
  <c r="R252" i="6" s="1"/>
  <c r="R253" i="6" s="1"/>
  <c r="R254" i="6" s="1"/>
  <c r="R255" i="6" s="1"/>
  <c r="R256" i="6" s="1"/>
  <c r="R257" i="6" s="1"/>
  <c r="R258" i="6" s="1"/>
  <c r="R259" i="6" s="1"/>
  <c r="R260" i="6" s="1"/>
  <c r="R261" i="6" s="1"/>
  <c r="R262" i="6" s="1"/>
  <c r="R263" i="6" s="1"/>
  <c r="R264" i="6" s="1"/>
  <c r="R265" i="6" s="1"/>
  <c r="R266" i="6" s="1"/>
  <c r="R267" i="6" s="1"/>
  <c r="R268" i="6" s="1"/>
  <c r="R269" i="6" s="1"/>
  <c r="R270" i="6" s="1"/>
  <c r="R271" i="6" s="1"/>
  <c r="R272" i="6" s="1"/>
  <c r="R273" i="6" s="1"/>
  <c r="R274" i="6" s="1"/>
  <c r="R275" i="6" s="1"/>
  <c r="R276" i="6" s="1"/>
  <c r="R277" i="6" s="1"/>
  <c r="R278" i="6" s="1"/>
  <c r="R279" i="6" s="1"/>
  <c r="R280" i="6" s="1"/>
  <c r="R281" i="6" s="1"/>
  <c r="R282" i="6" s="1"/>
  <c r="R283" i="6" s="1"/>
  <c r="R284" i="6" s="1"/>
  <c r="R285" i="6" s="1"/>
  <c r="R286" i="6" s="1"/>
  <c r="R287" i="6" s="1"/>
  <c r="R288" i="6" s="1"/>
  <c r="R289" i="6" s="1"/>
  <c r="R290" i="6" s="1"/>
  <c r="R291" i="6" s="1"/>
  <c r="R292" i="6" s="1"/>
  <c r="R293" i="6" s="1"/>
  <c r="R294" i="6" s="1"/>
  <c r="R295" i="6" s="1"/>
  <c r="R296" i="6" s="1"/>
  <c r="R297" i="6" s="1"/>
  <c r="R298" i="6" s="1"/>
  <c r="R299" i="6" s="1"/>
  <c r="R300" i="6" s="1"/>
  <c r="R301" i="6" s="1"/>
  <c r="R302" i="6" s="1"/>
  <c r="R303" i="6" s="1"/>
  <c r="R304" i="6" s="1"/>
  <c r="R305" i="6" s="1"/>
  <c r="R306" i="6" s="1"/>
  <c r="R307" i="6" s="1"/>
  <c r="R308" i="6" s="1"/>
  <c r="R309" i="6" s="1"/>
  <c r="R310" i="6" s="1"/>
  <c r="R311" i="6" s="1"/>
  <c r="R312" i="6" s="1"/>
  <c r="R313" i="6" s="1"/>
  <c r="R314" i="6" s="1"/>
  <c r="R315" i="6" s="1"/>
  <c r="R316" i="6" s="1"/>
  <c r="R317" i="6" s="1"/>
  <c r="R318" i="6" s="1"/>
  <c r="R319" i="6" s="1"/>
  <c r="R320" i="6" s="1"/>
  <c r="R321" i="6" s="1"/>
  <c r="R322" i="6" s="1"/>
  <c r="R323" i="6" s="1"/>
  <c r="R324" i="6" s="1"/>
  <c r="R325" i="6" s="1"/>
  <c r="R326" i="6" s="1"/>
  <c r="R327" i="6" s="1"/>
  <c r="R328" i="6" s="1"/>
  <c r="R329" i="6" s="1"/>
  <c r="R330" i="6" s="1"/>
  <c r="R331" i="6" s="1"/>
  <c r="R332" i="6" s="1"/>
  <c r="R333" i="6" s="1"/>
  <c r="R334" i="6" s="1"/>
  <c r="R335" i="6" s="1"/>
  <c r="R336" i="6" s="1"/>
  <c r="R337" i="6" s="1"/>
  <c r="R338" i="6" s="1"/>
  <c r="R339" i="6" s="1"/>
  <c r="R340" i="6" s="1"/>
  <c r="R341" i="6" s="1"/>
  <c r="R342" i="6" s="1"/>
  <c r="R343" i="6" s="1"/>
  <c r="R344" i="6" s="1"/>
  <c r="R345" i="6" s="1"/>
  <c r="R346" i="6" s="1"/>
  <c r="R347" i="6" s="1"/>
  <c r="R348" i="6" s="1"/>
  <c r="R349" i="6" s="1"/>
  <c r="R350" i="6" s="1"/>
  <c r="R351" i="6" s="1"/>
  <c r="R352" i="6" s="1"/>
  <c r="R353" i="6" s="1"/>
  <c r="R354" i="6" s="1"/>
  <c r="R355" i="6" s="1"/>
  <c r="R356" i="6" s="1"/>
  <c r="R357" i="6" s="1"/>
  <c r="R358" i="6" s="1"/>
  <c r="R359" i="6" s="1"/>
  <c r="R360" i="6" s="1"/>
  <c r="R361" i="6" s="1"/>
  <c r="R362" i="6" s="1"/>
  <c r="R363" i="6" s="1"/>
  <c r="R364" i="6" s="1"/>
  <c r="R365" i="6" s="1"/>
  <c r="R366" i="6" s="1"/>
  <c r="R367" i="6" s="1"/>
  <c r="R368" i="6" s="1"/>
  <c r="R369" i="6" s="1"/>
  <c r="R370" i="6" s="1"/>
  <c r="R371" i="6" s="1"/>
  <c r="R372" i="6" s="1"/>
  <c r="R373" i="6" s="1"/>
  <c r="R374" i="6" s="1"/>
  <c r="R375" i="6" s="1"/>
  <c r="R376" i="6" s="1"/>
  <c r="R377" i="6" s="1"/>
  <c r="R378" i="6" s="1"/>
  <c r="R379" i="6" s="1"/>
  <c r="R380" i="6" s="1"/>
  <c r="R381" i="6" s="1"/>
  <c r="R382" i="6" s="1"/>
  <c r="R383" i="6" s="1"/>
  <c r="R384" i="6" s="1"/>
  <c r="R385" i="6" s="1"/>
  <c r="R386" i="6" s="1"/>
  <c r="R387" i="6" s="1"/>
  <c r="R388" i="6" s="1"/>
  <c r="R389" i="6" s="1"/>
  <c r="R390" i="6" s="1"/>
  <c r="R391" i="6" s="1"/>
  <c r="R392" i="6" s="1"/>
  <c r="R393" i="6" s="1"/>
  <c r="R394" i="6" s="1"/>
  <c r="R395" i="6" s="1"/>
  <c r="R396" i="6" s="1"/>
  <c r="R397" i="6" s="1"/>
  <c r="R398" i="6" s="1"/>
  <c r="R399" i="6" s="1"/>
  <c r="R400" i="6" s="1"/>
  <c r="R401" i="6" s="1"/>
  <c r="R402" i="6" s="1"/>
  <c r="R403" i="6" s="1"/>
  <c r="R404" i="6" s="1"/>
  <c r="R405" i="6" s="1"/>
  <c r="R406" i="6" s="1"/>
  <c r="R407" i="6" s="1"/>
  <c r="R408" i="6" s="1"/>
  <c r="R409" i="6" s="1"/>
  <c r="R410" i="6" s="1"/>
  <c r="R411" i="6" s="1"/>
  <c r="R412" i="6" s="1"/>
  <c r="R413" i="6" s="1"/>
  <c r="R414" i="6" s="1"/>
  <c r="R415" i="6" s="1"/>
  <c r="R416" i="6" s="1"/>
  <c r="R417" i="6" s="1"/>
  <c r="R418" i="6" s="1"/>
  <c r="R419" i="6" s="1"/>
  <c r="R420" i="6" s="1"/>
  <c r="R421" i="6" s="1"/>
  <c r="R422" i="6" s="1"/>
  <c r="R423" i="6" s="1"/>
  <c r="R424" i="6" s="1"/>
  <c r="R425" i="6" s="1"/>
  <c r="R426" i="6" s="1"/>
  <c r="R427" i="6" s="1"/>
  <c r="R428" i="6" s="1"/>
  <c r="R429" i="6" s="1"/>
  <c r="R430" i="6" s="1"/>
  <c r="R431" i="6" s="1"/>
  <c r="R432" i="6" s="1"/>
  <c r="R433" i="6" s="1"/>
  <c r="R434" i="6" s="1"/>
  <c r="R435" i="6" s="1"/>
  <c r="R436" i="6" s="1"/>
  <c r="R437" i="6" s="1"/>
  <c r="R438" i="6" s="1"/>
  <c r="R439" i="6" s="1"/>
  <c r="R440" i="6" s="1"/>
  <c r="R441" i="6" s="1"/>
  <c r="R442" i="6" s="1"/>
  <c r="R443" i="6" s="1"/>
  <c r="R444" i="6" s="1"/>
  <c r="R445" i="6" s="1"/>
  <c r="R446" i="6" s="1"/>
  <c r="R447" i="6" s="1"/>
  <c r="R448" i="6" s="1"/>
  <c r="R449" i="6" s="1"/>
  <c r="R450" i="6" s="1"/>
  <c r="R451" i="6" s="1"/>
  <c r="R452" i="6" s="1"/>
  <c r="R453" i="6" s="1"/>
  <c r="R454" i="6" s="1"/>
  <c r="R455" i="6" s="1"/>
  <c r="R456" i="6" s="1"/>
  <c r="R457" i="6" s="1"/>
  <c r="R458" i="6" s="1"/>
  <c r="R459" i="6" s="1"/>
  <c r="R460" i="6" s="1"/>
  <c r="R461" i="6" s="1"/>
  <c r="R462" i="6" s="1"/>
  <c r="R463" i="6" s="1"/>
  <c r="R464" i="6" s="1"/>
  <c r="R465" i="6" s="1"/>
  <c r="R466" i="6" s="1"/>
  <c r="R467" i="6" s="1"/>
  <c r="R468" i="6" s="1"/>
  <c r="R469" i="6" s="1"/>
  <c r="R470" i="6" s="1"/>
  <c r="R471" i="6" s="1"/>
  <c r="R472" i="6" s="1"/>
  <c r="R473" i="6" s="1"/>
  <c r="R474" i="6" s="1"/>
  <c r="R475" i="6" s="1"/>
  <c r="R476" i="6" s="1"/>
  <c r="R477" i="6" s="1"/>
  <c r="R478" i="6" s="1"/>
  <c r="R479" i="6" s="1"/>
  <c r="R480" i="6" s="1"/>
  <c r="R481" i="6" s="1"/>
  <c r="R482" i="6" s="1"/>
  <c r="R483" i="6" s="1"/>
  <c r="R484" i="6" s="1"/>
  <c r="R485" i="6" s="1"/>
  <c r="R486" i="6" s="1"/>
  <c r="R487" i="6" s="1"/>
  <c r="R488" i="6" s="1"/>
  <c r="R489" i="6" s="1"/>
  <c r="R490" i="6" s="1"/>
  <c r="R491" i="6" s="1"/>
  <c r="R492" i="6" s="1"/>
  <c r="R493" i="6" s="1"/>
  <c r="R494" i="6" s="1"/>
  <c r="R495" i="6" s="1"/>
  <c r="R496" i="6" s="1"/>
  <c r="R497" i="6" s="1"/>
  <c r="R498" i="6" s="1"/>
  <c r="R499" i="6" s="1"/>
  <c r="R500" i="6" s="1"/>
  <c r="R501" i="6" s="1"/>
  <c r="R502" i="6" s="1"/>
  <c r="R503" i="6" s="1"/>
  <c r="R504" i="6" s="1"/>
  <c r="R505" i="6" s="1"/>
  <c r="R506" i="6" s="1"/>
  <c r="R507" i="6" s="1"/>
  <c r="R508" i="6" s="1"/>
  <c r="R509" i="6" s="1"/>
  <c r="R510" i="6" s="1"/>
  <c r="R511" i="6" s="1"/>
  <c r="R512" i="6" s="1"/>
  <c r="R513" i="6" s="1"/>
  <c r="R514" i="6" s="1"/>
  <c r="R515" i="6" s="1"/>
  <c r="R516" i="6" s="1"/>
  <c r="R517" i="6" s="1"/>
  <c r="R518" i="6" s="1"/>
  <c r="R519" i="6" s="1"/>
  <c r="R520" i="6" s="1"/>
  <c r="R521" i="6" s="1"/>
  <c r="R522" i="6" s="1"/>
  <c r="R523" i="6" s="1"/>
  <c r="R524" i="6" s="1"/>
  <c r="R525" i="6" s="1"/>
  <c r="R526" i="6" s="1"/>
  <c r="R527" i="6" s="1"/>
  <c r="R528" i="6" s="1"/>
  <c r="R529" i="6" s="1"/>
  <c r="R530" i="6" s="1"/>
  <c r="R531" i="6" s="1"/>
  <c r="R532" i="6" s="1"/>
  <c r="R533" i="6" s="1"/>
  <c r="R534" i="6" s="1"/>
  <c r="R535" i="6" s="1"/>
  <c r="R536" i="6" s="1"/>
  <c r="R537" i="6" s="1"/>
  <c r="R538" i="6" s="1"/>
  <c r="R539" i="6" s="1"/>
  <c r="R540" i="6" s="1"/>
  <c r="R541" i="6" s="1"/>
  <c r="R542" i="6" s="1"/>
  <c r="R543" i="6" s="1"/>
  <c r="R544" i="6" s="1"/>
  <c r="R545" i="6" s="1"/>
  <c r="R546" i="6" s="1"/>
  <c r="R547" i="6" s="1"/>
  <c r="R548" i="6" s="1"/>
  <c r="R549" i="6" s="1"/>
  <c r="R550" i="6" s="1"/>
  <c r="R551" i="6" s="1"/>
  <c r="R552" i="6" s="1"/>
  <c r="R553" i="6" s="1"/>
  <c r="R554" i="6" s="1"/>
  <c r="R555" i="6" s="1"/>
  <c r="R556" i="6" s="1"/>
  <c r="R557" i="6" s="1"/>
  <c r="R558" i="6" s="1"/>
  <c r="R559" i="6" s="1"/>
  <c r="R560" i="6" s="1"/>
  <c r="R561" i="6" s="1"/>
  <c r="R562" i="6" s="1"/>
  <c r="R563" i="6" s="1"/>
  <c r="R564" i="6" s="1"/>
  <c r="R565" i="6" s="1"/>
  <c r="R566" i="6" s="1"/>
  <c r="R567" i="6" s="1"/>
  <c r="R568" i="6" s="1"/>
  <c r="R569" i="6" s="1"/>
  <c r="R570" i="6" s="1"/>
  <c r="R571" i="6" s="1"/>
  <c r="R572" i="6" s="1"/>
  <c r="R573" i="6" s="1"/>
  <c r="R574" i="6" s="1"/>
  <c r="R575" i="6" s="1"/>
  <c r="R576" i="6" s="1"/>
  <c r="R577" i="6" s="1"/>
  <c r="R578" i="6" s="1"/>
  <c r="R579" i="6" s="1"/>
  <c r="R580" i="6" s="1"/>
  <c r="R581" i="6" s="1"/>
  <c r="R582" i="6" s="1"/>
  <c r="R583" i="6" s="1"/>
  <c r="R584" i="6" s="1"/>
  <c r="R585" i="6" s="1"/>
  <c r="R586" i="6" s="1"/>
  <c r="R587" i="6" s="1"/>
  <c r="R588" i="6" s="1"/>
  <c r="R589" i="6" s="1"/>
  <c r="R590" i="6" s="1"/>
  <c r="R591" i="6" s="1"/>
  <c r="R592" i="6" s="1"/>
  <c r="R593" i="6" s="1"/>
  <c r="R594" i="6" s="1"/>
  <c r="R595" i="6" s="1"/>
  <c r="R596" i="6" s="1"/>
  <c r="R597" i="6" s="1"/>
  <c r="R598" i="6" s="1"/>
  <c r="R599" i="6" s="1"/>
  <c r="R600" i="6" s="1"/>
  <c r="R601" i="6" s="1"/>
  <c r="R602" i="6" s="1"/>
  <c r="R603" i="6" s="1"/>
  <c r="R604" i="6" s="1"/>
  <c r="R605" i="6" s="1"/>
  <c r="R606" i="6" s="1"/>
  <c r="R607" i="6" s="1"/>
  <c r="R608" i="6" s="1"/>
  <c r="R609" i="6" s="1"/>
  <c r="R610" i="6" s="1"/>
  <c r="R611" i="6" s="1"/>
  <c r="R612" i="6" s="1"/>
  <c r="R613" i="6" s="1"/>
  <c r="R614" i="6" s="1"/>
  <c r="R615" i="6" s="1"/>
  <c r="R616" i="6" s="1"/>
  <c r="R617" i="6" s="1"/>
  <c r="R618" i="6" s="1"/>
  <c r="R619" i="6" s="1"/>
  <c r="R620" i="6" s="1"/>
  <c r="R621" i="6" s="1"/>
  <c r="R622" i="6" s="1"/>
  <c r="R623" i="6" s="1"/>
  <c r="R624" i="6" s="1"/>
  <c r="R625" i="6" s="1"/>
  <c r="R626" i="6" s="1"/>
  <c r="R627" i="6" s="1"/>
  <c r="R628" i="6" s="1"/>
  <c r="R629" i="6" s="1"/>
  <c r="R630" i="6" s="1"/>
  <c r="R631" i="6" s="1"/>
  <c r="R632" i="6" s="1"/>
  <c r="R633" i="6" s="1"/>
  <c r="R634" i="6" s="1"/>
  <c r="R635" i="6" s="1"/>
  <c r="R636" i="6" s="1"/>
  <c r="R637" i="6" s="1"/>
  <c r="R638" i="6" s="1"/>
  <c r="R639" i="6" s="1"/>
  <c r="R640" i="6" s="1"/>
  <c r="R641" i="6" s="1"/>
  <c r="R642" i="6" s="1"/>
  <c r="R643" i="6" s="1"/>
  <c r="R644" i="6" s="1"/>
  <c r="R645" i="6" s="1"/>
  <c r="R646" i="6" s="1"/>
  <c r="R647" i="6" s="1"/>
  <c r="R648" i="6" s="1"/>
  <c r="R649" i="6" s="1"/>
  <c r="R650" i="6" s="1"/>
  <c r="R651" i="6" s="1"/>
  <c r="R652" i="6" s="1"/>
  <c r="R653" i="6" s="1"/>
  <c r="R654" i="6" s="1"/>
  <c r="R655" i="6" s="1"/>
  <c r="R656" i="6" s="1"/>
  <c r="R657" i="6" s="1"/>
  <c r="R658" i="6" s="1"/>
  <c r="R659" i="6" s="1"/>
  <c r="R660" i="6" s="1"/>
  <c r="R661" i="6" s="1"/>
  <c r="R662" i="6" s="1"/>
  <c r="R663" i="6" s="1"/>
  <c r="R664" i="6" s="1"/>
  <c r="R665" i="6" s="1"/>
  <c r="R666" i="6" s="1"/>
  <c r="R667" i="6" s="1"/>
  <c r="R668" i="6" s="1"/>
  <c r="R669" i="6" s="1"/>
  <c r="R670" i="6" s="1"/>
  <c r="R671" i="6" s="1"/>
  <c r="R672" i="6" s="1"/>
  <c r="R673" i="6" s="1"/>
  <c r="R674" i="6" s="1"/>
  <c r="R675" i="6" s="1"/>
  <c r="R676" i="6" s="1"/>
  <c r="R677" i="6" s="1"/>
  <c r="R678" i="6" s="1"/>
  <c r="R679" i="6" s="1"/>
  <c r="R680" i="6" s="1"/>
  <c r="R681" i="6" s="1"/>
  <c r="R682" i="6" s="1"/>
  <c r="R683" i="6" s="1"/>
  <c r="R684" i="6" s="1"/>
  <c r="R685" i="6" s="1"/>
  <c r="R686" i="6" s="1"/>
  <c r="R687" i="6" s="1"/>
  <c r="R688" i="6" s="1"/>
  <c r="R689" i="6" s="1"/>
  <c r="R690" i="6" s="1"/>
  <c r="R691" i="6" s="1"/>
  <c r="R692" i="6" s="1"/>
  <c r="R693" i="6" s="1"/>
  <c r="R694" i="6" s="1"/>
  <c r="R695" i="6" s="1"/>
  <c r="R696" i="6" s="1"/>
  <c r="R697" i="6" s="1"/>
  <c r="R698" i="6" s="1"/>
  <c r="R699" i="6" s="1"/>
  <c r="R700" i="6" s="1"/>
  <c r="R701" i="6" s="1"/>
  <c r="R702" i="6" s="1"/>
  <c r="R703" i="6" s="1"/>
  <c r="R704" i="6" s="1"/>
  <c r="R705" i="6" s="1"/>
  <c r="R706" i="6" s="1"/>
  <c r="R707" i="6" s="1"/>
  <c r="R708" i="6" s="1"/>
  <c r="R709" i="6" s="1"/>
  <c r="R710" i="6" s="1"/>
  <c r="R711" i="6" s="1"/>
  <c r="R712" i="6" s="1"/>
  <c r="R713" i="6" s="1"/>
  <c r="R714" i="6" s="1"/>
  <c r="R715" i="6" s="1"/>
  <c r="R716" i="6" s="1"/>
  <c r="R717" i="6" s="1"/>
  <c r="R718" i="6" s="1"/>
  <c r="R719" i="6" s="1"/>
  <c r="R720" i="6" s="1"/>
  <c r="R721" i="6" s="1"/>
  <c r="R722" i="6" s="1"/>
  <c r="R723" i="6" s="1"/>
  <c r="R724" i="6" s="1"/>
  <c r="R725" i="6" s="1"/>
  <c r="R726" i="6" s="1"/>
  <c r="R727" i="6" s="1"/>
  <c r="R728" i="6" s="1"/>
  <c r="R729" i="6" s="1"/>
  <c r="R730" i="6" s="1"/>
  <c r="R731" i="6" s="1"/>
  <c r="R732" i="6" s="1"/>
  <c r="R733" i="6" s="1"/>
  <c r="R734" i="6" s="1"/>
  <c r="R735" i="6" s="1"/>
  <c r="R736" i="6" s="1"/>
  <c r="R737" i="6" s="1"/>
  <c r="R738" i="6" s="1"/>
  <c r="R739" i="6" s="1"/>
  <c r="R740" i="6" s="1"/>
  <c r="R741" i="6" s="1"/>
  <c r="R742" i="6" s="1"/>
  <c r="R743" i="6" s="1"/>
  <c r="R744" i="6" s="1"/>
  <c r="R745" i="6" s="1"/>
  <c r="R746" i="6" s="1"/>
  <c r="R747" i="6" s="1"/>
  <c r="R748" i="6" s="1"/>
  <c r="R749" i="6" s="1"/>
  <c r="R750" i="6" s="1"/>
  <c r="R751" i="6" s="1"/>
  <c r="R752" i="6" s="1"/>
  <c r="R753" i="6" s="1"/>
  <c r="R754" i="6" s="1"/>
  <c r="R755" i="6" s="1"/>
  <c r="R756" i="6" s="1"/>
  <c r="R757" i="6" s="1"/>
  <c r="R758" i="6" s="1"/>
  <c r="R759" i="6" s="1"/>
  <c r="R760" i="6" s="1"/>
  <c r="R761" i="6" s="1"/>
  <c r="R762" i="6" s="1"/>
  <c r="R763" i="6" s="1"/>
  <c r="R764" i="6" s="1"/>
  <c r="R765" i="6" s="1"/>
  <c r="R766" i="6" s="1"/>
  <c r="R767" i="6" s="1"/>
  <c r="R768" i="6" s="1"/>
  <c r="R769" i="6" s="1"/>
  <c r="R770" i="6" s="1"/>
  <c r="R771" i="6" s="1"/>
  <c r="R772" i="6" s="1"/>
  <c r="R773" i="6" s="1"/>
  <c r="R774" i="6" s="1"/>
  <c r="R775" i="6" s="1"/>
  <c r="R776" i="6" s="1"/>
  <c r="R777" i="6" s="1"/>
  <c r="R778" i="6" s="1"/>
  <c r="R779" i="6" s="1"/>
  <c r="R780" i="6" s="1"/>
  <c r="R781" i="6" s="1"/>
  <c r="R782" i="6" s="1"/>
  <c r="R783" i="6" s="1"/>
  <c r="R784" i="6" s="1"/>
  <c r="R785" i="6" s="1"/>
  <c r="R786" i="6" s="1"/>
  <c r="R787" i="6" s="1"/>
  <c r="R788" i="6" s="1"/>
  <c r="R789" i="6" s="1"/>
  <c r="R790" i="6" s="1"/>
  <c r="R791" i="6" s="1"/>
  <c r="R792" i="6" s="1"/>
  <c r="R793" i="6" s="1"/>
  <c r="R794" i="6" s="1"/>
  <c r="R795" i="6" s="1"/>
  <c r="R796" i="6" s="1"/>
  <c r="R797" i="6" s="1"/>
  <c r="R798" i="6" s="1"/>
  <c r="R799" i="6" s="1"/>
  <c r="R800" i="6" s="1"/>
  <c r="R801" i="6" s="1"/>
  <c r="R802" i="6" s="1"/>
  <c r="R803" i="6" s="1"/>
  <c r="L108" i="6"/>
  <c r="L109" i="6" s="1"/>
  <c r="L110" i="6" s="1"/>
  <c r="L111" i="6" s="1"/>
  <c r="L112" i="6" s="1"/>
  <c r="L113" i="6" s="1"/>
  <c r="L114" i="6" s="1"/>
  <c r="L115" i="6" s="1"/>
  <c r="L116" i="6" s="1"/>
  <c r="L117" i="6" s="1"/>
  <c r="L118" i="6" s="1"/>
  <c r="L119" i="6" s="1"/>
  <c r="L120" i="6" s="1"/>
  <c r="L121" i="6" s="1"/>
  <c r="L122" i="6" s="1"/>
  <c r="L123" i="6" s="1"/>
  <c r="L124" i="6" s="1"/>
  <c r="L125" i="6" s="1"/>
  <c r="L126" i="6" s="1"/>
  <c r="L127" i="6" s="1"/>
  <c r="L128" i="6" s="1"/>
  <c r="L129" i="6" s="1"/>
  <c r="L130" i="6" s="1"/>
  <c r="L131" i="6" s="1"/>
  <c r="L132" i="6" s="1"/>
  <c r="L133" i="6" s="1"/>
  <c r="L134" i="6" s="1"/>
  <c r="L135" i="6" s="1"/>
  <c r="L136" i="6" s="1"/>
  <c r="L137" i="6" s="1"/>
  <c r="L138" i="6" s="1"/>
  <c r="L139" i="6" s="1"/>
  <c r="L140" i="6" s="1"/>
  <c r="L141" i="6" s="1"/>
  <c r="L142" i="6" s="1"/>
  <c r="L143" i="6" s="1"/>
  <c r="L144" i="6" s="1"/>
  <c r="L145" i="6" s="1"/>
  <c r="L146" i="6" s="1"/>
  <c r="L147" i="6" s="1"/>
  <c r="L148" i="6" s="1"/>
  <c r="L149" i="6" s="1"/>
  <c r="L150" i="6" s="1"/>
  <c r="L151" i="6" s="1"/>
  <c r="L152" i="6" s="1"/>
  <c r="L153" i="6" s="1"/>
  <c r="L154" i="6" s="1"/>
  <c r="L155" i="6" s="1"/>
  <c r="L156" i="6" s="1"/>
  <c r="L157" i="6" s="1"/>
  <c r="L158" i="6" s="1"/>
  <c r="L159" i="6" s="1"/>
  <c r="L160" i="6" s="1"/>
  <c r="L161" i="6" s="1"/>
  <c r="L162" i="6" s="1"/>
  <c r="L163" i="6" s="1"/>
  <c r="L164" i="6" s="1"/>
  <c r="L165" i="6" s="1"/>
  <c r="L166" i="6" s="1"/>
  <c r="L167" i="6" s="1"/>
  <c r="L168" i="6" s="1"/>
  <c r="L169" i="6" s="1"/>
  <c r="L170" i="6" s="1"/>
  <c r="L171" i="6" s="1"/>
  <c r="L172" i="6" s="1"/>
  <c r="L173" i="6" s="1"/>
  <c r="L174" i="6" s="1"/>
  <c r="L175" i="6" s="1"/>
  <c r="L176" i="6" s="1"/>
  <c r="L177" i="6" s="1"/>
  <c r="L178" i="6" s="1"/>
  <c r="L179" i="6" s="1"/>
  <c r="L180" i="6" s="1"/>
  <c r="L181" i="6" s="1"/>
  <c r="L182" i="6" s="1"/>
  <c r="L183" i="6" s="1"/>
  <c r="L184" i="6" s="1"/>
  <c r="L185" i="6" s="1"/>
  <c r="L186" i="6" s="1"/>
  <c r="L187" i="6" s="1"/>
  <c r="L188" i="6" s="1"/>
  <c r="L189" i="6" s="1"/>
  <c r="L190" i="6" s="1"/>
  <c r="L191" i="6" s="1"/>
  <c r="L192" i="6" s="1"/>
  <c r="L193" i="6" s="1"/>
  <c r="L194" i="6" s="1"/>
  <c r="L195" i="6" s="1"/>
  <c r="L196" i="6" s="1"/>
  <c r="L197" i="6" s="1"/>
  <c r="L198" i="6" s="1"/>
  <c r="L199" i="6" s="1"/>
  <c r="L200" i="6" s="1"/>
  <c r="L201" i="6" s="1"/>
  <c r="L202" i="6" s="1"/>
  <c r="L203" i="6" s="1"/>
  <c r="L204" i="6" s="1"/>
  <c r="L205" i="6" s="1"/>
  <c r="L206" i="6" s="1"/>
  <c r="L207" i="6" s="1"/>
  <c r="L208" i="6" s="1"/>
  <c r="L209" i="6" s="1"/>
  <c r="L210" i="6" s="1"/>
  <c r="L211" i="6" s="1"/>
  <c r="L212" i="6" s="1"/>
  <c r="L213" i="6" s="1"/>
  <c r="L214" i="6" s="1"/>
  <c r="L215" i="6" s="1"/>
  <c r="L216" i="6" s="1"/>
  <c r="L217" i="6" s="1"/>
  <c r="L218" i="6" s="1"/>
  <c r="L219" i="6" s="1"/>
  <c r="L220" i="6" s="1"/>
  <c r="L221" i="6" s="1"/>
  <c r="L222" i="6" s="1"/>
  <c r="L223" i="6" s="1"/>
  <c r="L224" i="6" s="1"/>
  <c r="L225" i="6" s="1"/>
  <c r="L226" i="6" s="1"/>
  <c r="L227" i="6" s="1"/>
  <c r="L228" i="6" s="1"/>
  <c r="L229" i="6" s="1"/>
  <c r="L230" i="6" s="1"/>
  <c r="L231" i="6" s="1"/>
  <c r="L232" i="6" s="1"/>
  <c r="L233" i="6" s="1"/>
  <c r="L234" i="6" s="1"/>
  <c r="L235" i="6" s="1"/>
  <c r="L236" i="6" s="1"/>
  <c r="L237" i="6" s="1"/>
  <c r="L238" i="6" s="1"/>
  <c r="L239" i="6" s="1"/>
  <c r="L240" i="6" s="1"/>
  <c r="L241" i="6" s="1"/>
  <c r="L242" i="6" s="1"/>
  <c r="L243" i="6" s="1"/>
  <c r="L244" i="6" s="1"/>
  <c r="L245" i="6" s="1"/>
  <c r="L246" i="6" s="1"/>
  <c r="L247" i="6" s="1"/>
  <c r="L248" i="6" s="1"/>
  <c r="L249" i="6" s="1"/>
  <c r="L250" i="6" s="1"/>
  <c r="L251" i="6" s="1"/>
  <c r="L252" i="6" s="1"/>
  <c r="L253" i="6" s="1"/>
  <c r="L254" i="6" s="1"/>
  <c r="L255" i="6" s="1"/>
  <c r="L256" i="6" s="1"/>
  <c r="L257" i="6" s="1"/>
  <c r="L258" i="6" s="1"/>
  <c r="L259" i="6" s="1"/>
  <c r="L260" i="6" s="1"/>
  <c r="L261" i="6" s="1"/>
  <c r="L262" i="6" s="1"/>
  <c r="L263" i="6" s="1"/>
  <c r="L264" i="6" s="1"/>
  <c r="L265" i="6" s="1"/>
  <c r="L266" i="6" s="1"/>
  <c r="L267" i="6" s="1"/>
  <c r="L268" i="6" s="1"/>
  <c r="L269" i="6" s="1"/>
  <c r="L270" i="6" s="1"/>
  <c r="L271" i="6" s="1"/>
  <c r="L272" i="6" s="1"/>
  <c r="L273" i="6" s="1"/>
  <c r="L274" i="6" s="1"/>
  <c r="L275" i="6" s="1"/>
  <c r="L276" i="6" s="1"/>
  <c r="L277" i="6" s="1"/>
  <c r="L278" i="6" s="1"/>
  <c r="L279" i="6" s="1"/>
  <c r="L280" i="6" s="1"/>
  <c r="L281" i="6" s="1"/>
  <c r="L282" i="6" s="1"/>
  <c r="L283" i="6" s="1"/>
  <c r="L284" i="6" s="1"/>
  <c r="L285" i="6" s="1"/>
  <c r="L286" i="6" s="1"/>
  <c r="L287" i="6" s="1"/>
  <c r="L288" i="6" s="1"/>
  <c r="L289" i="6" s="1"/>
  <c r="L290" i="6" s="1"/>
  <c r="L291" i="6" s="1"/>
  <c r="L292" i="6" s="1"/>
  <c r="L293" i="6" s="1"/>
  <c r="L294" i="6" s="1"/>
  <c r="L295" i="6" s="1"/>
  <c r="L296" i="6" s="1"/>
  <c r="L297" i="6" s="1"/>
  <c r="L298" i="6" s="1"/>
  <c r="L299" i="6" s="1"/>
  <c r="L300" i="6" s="1"/>
  <c r="L301" i="6" s="1"/>
  <c r="L302" i="6" s="1"/>
  <c r="L303" i="6" s="1"/>
  <c r="L304" i="6" s="1"/>
  <c r="L305" i="6" s="1"/>
  <c r="L306" i="6" s="1"/>
  <c r="L307" i="6" s="1"/>
  <c r="L308" i="6" s="1"/>
  <c r="L309" i="6" s="1"/>
  <c r="L310" i="6" s="1"/>
  <c r="L311" i="6" s="1"/>
  <c r="L312" i="6" s="1"/>
  <c r="L313" i="6" s="1"/>
  <c r="L314" i="6" s="1"/>
  <c r="L315" i="6" s="1"/>
  <c r="L316" i="6" s="1"/>
  <c r="L317" i="6" s="1"/>
  <c r="L318" i="6" s="1"/>
  <c r="L319" i="6" s="1"/>
  <c r="L320" i="6" s="1"/>
  <c r="L321" i="6" s="1"/>
  <c r="L322" i="6" s="1"/>
  <c r="L323" i="6" s="1"/>
  <c r="L324" i="6" s="1"/>
  <c r="L325" i="6" s="1"/>
  <c r="L326" i="6" s="1"/>
  <c r="L327" i="6" s="1"/>
  <c r="L328" i="6" s="1"/>
  <c r="L329" i="6" s="1"/>
  <c r="L330" i="6" s="1"/>
  <c r="L331" i="6" s="1"/>
  <c r="L332" i="6" s="1"/>
  <c r="L333" i="6" s="1"/>
  <c r="L334" i="6" s="1"/>
  <c r="L335" i="6" s="1"/>
  <c r="L336" i="6" s="1"/>
  <c r="L337" i="6" s="1"/>
  <c r="L338" i="6" s="1"/>
  <c r="L339" i="6" s="1"/>
  <c r="L340" i="6" s="1"/>
  <c r="L341" i="6" s="1"/>
  <c r="L342" i="6" s="1"/>
  <c r="L343" i="6" s="1"/>
  <c r="L344" i="6" s="1"/>
  <c r="L345" i="6" s="1"/>
  <c r="L346" i="6" s="1"/>
  <c r="L347" i="6" s="1"/>
  <c r="L348" i="6" s="1"/>
  <c r="L349" i="6" s="1"/>
  <c r="L350" i="6" s="1"/>
  <c r="L351" i="6" s="1"/>
  <c r="L352" i="6" s="1"/>
  <c r="L353" i="6" s="1"/>
  <c r="L354" i="6" s="1"/>
  <c r="L355" i="6" s="1"/>
  <c r="L356" i="6" s="1"/>
  <c r="L357" i="6" s="1"/>
  <c r="L358" i="6" s="1"/>
  <c r="L359" i="6" s="1"/>
  <c r="L360" i="6" s="1"/>
  <c r="L361" i="6" s="1"/>
  <c r="L362" i="6" s="1"/>
  <c r="L363" i="6" s="1"/>
  <c r="L364" i="6" s="1"/>
  <c r="L365" i="6" s="1"/>
  <c r="L366" i="6" s="1"/>
  <c r="L367" i="6" s="1"/>
  <c r="L368" i="6" s="1"/>
  <c r="L369" i="6" s="1"/>
  <c r="L370" i="6" s="1"/>
  <c r="L371" i="6" s="1"/>
  <c r="L372" i="6" s="1"/>
  <c r="L373" i="6" s="1"/>
  <c r="L374" i="6" s="1"/>
  <c r="L375" i="6" s="1"/>
  <c r="L376" i="6" s="1"/>
  <c r="L377" i="6" s="1"/>
  <c r="L378" i="6" s="1"/>
  <c r="L379" i="6" s="1"/>
  <c r="L380" i="6" s="1"/>
  <c r="L381" i="6" s="1"/>
  <c r="L382" i="6" s="1"/>
  <c r="L383" i="6" s="1"/>
  <c r="L384" i="6" s="1"/>
  <c r="L385" i="6" s="1"/>
  <c r="L386" i="6" s="1"/>
  <c r="L387" i="6" s="1"/>
  <c r="L388" i="6" s="1"/>
  <c r="L389" i="6" s="1"/>
  <c r="L390" i="6" s="1"/>
  <c r="L391" i="6" s="1"/>
  <c r="L392" i="6" s="1"/>
  <c r="L393" i="6" s="1"/>
  <c r="L394" i="6" s="1"/>
  <c r="L395" i="6" s="1"/>
  <c r="L396" i="6" s="1"/>
  <c r="L397" i="6" s="1"/>
  <c r="L398" i="6" s="1"/>
  <c r="L399" i="6" s="1"/>
  <c r="L400" i="6" s="1"/>
  <c r="L401" i="6" s="1"/>
  <c r="L402" i="6" s="1"/>
  <c r="L403" i="6" s="1"/>
  <c r="L404" i="6" s="1"/>
  <c r="L405" i="6" s="1"/>
  <c r="L406" i="6" s="1"/>
  <c r="L407" i="6" s="1"/>
  <c r="L408" i="6" s="1"/>
  <c r="L409" i="6" s="1"/>
  <c r="L410" i="6" s="1"/>
  <c r="L411" i="6" s="1"/>
  <c r="L412" i="6" s="1"/>
  <c r="L413" i="6" s="1"/>
  <c r="L414" i="6" s="1"/>
  <c r="L415" i="6" s="1"/>
  <c r="L416" i="6" s="1"/>
  <c r="L417" i="6" s="1"/>
  <c r="L418" i="6" s="1"/>
  <c r="L419" i="6" s="1"/>
  <c r="L420" i="6" s="1"/>
  <c r="L421" i="6" s="1"/>
  <c r="L422" i="6" s="1"/>
  <c r="L423" i="6" s="1"/>
  <c r="L424" i="6" s="1"/>
  <c r="L425" i="6" s="1"/>
  <c r="L426" i="6" s="1"/>
  <c r="L427" i="6" s="1"/>
  <c r="L428" i="6" s="1"/>
  <c r="L429" i="6" s="1"/>
  <c r="L430" i="6" s="1"/>
  <c r="L431" i="6" s="1"/>
  <c r="L432" i="6" s="1"/>
  <c r="L433" i="6" s="1"/>
  <c r="L434" i="6" s="1"/>
  <c r="L435" i="6" s="1"/>
  <c r="L436" i="6" s="1"/>
  <c r="L437" i="6" s="1"/>
  <c r="L438" i="6" s="1"/>
  <c r="L439" i="6" s="1"/>
  <c r="L440" i="6" s="1"/>
  <c r="L441" i="6" s="1"/>
  <c r="L442" i="6" s="1"/>
  <c r="L443" i="6" s="1"/>
  <c r="L444" i="6" s="1"/>
  <c r="L445" i="6" s="1"/>
  <c r="L446" i="6" s="1"/>
  <c r="L447" i="6" s="1"/>
  <c r="L448" i="6" s="1"/>
  <c r="L449" i="6" s="1"/>
  <c r="L450" i="6" s="1"/>
  <c r="L451" i="6" s="1"/>
  <c r="L452" i="6" s="1"/>
  <c r="L453" i="6" s="1"/>
  <c r="L454" i="6" s="1"/>
  <c r="L455" i="6" s="1"/>
  <c r="L456" i="6" s="1"/>
  <c r="L457" i="6" s="1"/>
  <c r="L458" i="6" s="1"/>
  <c r="L459" i="6" s="1"/>
  <c r="L460" i="6" s="1"/>
  <c r="L461" i="6" s="1"/>
  <c r="L462" i="6" s="1"/>
  <c r="L463" i="6" s="1"/>
  <c r="L464" i="6" s="1"/>
  <c r="L465" i="6" s="1"/>
  <c r="L466" i="6" s="1"/>
  <c r="L467" i="6" s="1"/>
  <c r="L468" i="6" s="1"/>
  <c r="L469" i="6" s="1"/>
  <c r="L470" i="6" s="1"/>
  <c r="L471" i="6" s="1"/>
  <c r="L472" i="6" s="1"/>
  <c r="L473" i="6" s="1"/>
  <c r="L474" i="6" s="1"/>
  <c r="L475" i="6" s="1"/>
  <c r="L476" i="6" s="1"/>
  <c r="L477" i="6" s="1"/>
  <c r="L478" i="6" s="1"/>
  <c r="L479" i="6" s="1"/>
  <c r="L480" i="6" s="1"/>
  <c r="L481" i="6" s="1"/>
  <c r="L482" i="6" s="1"/>
  <c r="L483" i="6" s="1"/>
  <c r="L484" i="6" s="1"/>
  <c r="L485" i="6" s="1"/>
  <c r="L486" i="6" s="1"/>
  <c r="L487" i="6" s="1"/>
  <c r="L488" i="6" s="1"/>
  <c r="L489" i="6" s="1"/>
  <c r="L490" i="6" s="1"/>
  <c r="L491" i="6" s="1"/>
  <c r="L492" i="6" s="1"/>
  <c r="L493" i="6" s="1"/>
  <c r="L494" i="6" s="1"/>
  <c r="L495" i="6" s="1"/>
  <c r="L496" i="6" s="1"/>
  <c r="L497" i="6" s="1"/>
  <c r="L498" i="6" s="1"/>
  <c r="L499" i="6" s="1"/>
  <c r="L500" i="6" s="1"/>
  <c r="L501" i="6" s="1"/>
  <c r="L502" i="6" s="1"/>
  <c r="L503" i="6" s="1"/>
  <c r="L504" i="6" s="1"/>
  <c r="L505" i="6" s="1"/>
  <c r="L506" i="6" s="1"/>
  <c r="L507" i="6" s="1"/>
  <c r="L508" i="6" s="1"/>
  <c r="L509" i="6" s="1"/>
  <c r="L510" i="6" s="1"/>
  <c r="L511" i="6" s="1"/>
  <c r="L512" i="6" s="1"/>
  <c r="L513" i="6" s="1"/>
  <c r="L514" i="6" s="1"/>
  <c r="L515" i="6" s="1"/>
  <c r="L516" i="6" s="1"/>
  <c r="L517" i="6" s="1"/>
  <c r="L518" i="6" s="1"/>
  <c r="L519" i="6" s="1"/>
  <c r="L520" i="6" s="1"/>
  <c r="L521" i="6" s="1"/>
  <c r="L522" i="6" s="1"/>
  <c r="L523" i="6" s="1"/>
  <c r="L524" i="6" s="1"/>
  <c r="L525" i="6" s="1"/>
  <c r="L526" i="6" s="1"/>
  <c r="L527" i="6" s="1"/>
  <c r="L528" i="6" s="1"/>
  <c r="L529" i="6" s="1"/>
  <c r="L530" i="6" s="1"/>
  <c r="L531" i="6" s="1"/>
  <c r="L532" i="6" s="1"/>
  <c r="L533" i="6" s="1"/>
  <c r="L534" i="6" s="1"/>
  <c r="L535" i="6" s="1"/>
  <c r="L536" i="6" s="1"/>
  <c r="L537" i="6" s="1"/>
  <c r="L538" i="6" s="1"/>
  <c r="L539" i="6" s="1"/>
  <c r="L540" i="6" s="1"/>
  <c r="L541" i="6" s="1"/>
  <c r="L542" i="6" s="1"/>
  <c r="L543" i="6" s="1"/>
  <c r="L544" i="6" s="1"/>
  <c r="L545" i="6" s="1"/>
  <c r="L546" i="6" s="1"/>
  <c r="L547" i="6" s="1"/>
  <c r="L548" i="6" s="1"/>
  <c r="L549" i="6" s="1"/>
  <c r="L550" i="6" s="1"/>
  <c r="L551" i="6" s="1"/>
  <c r="L552" i="6" s="1"/>
  <c r="L553" i="6" s="1"/>
  <c r="L554" i="6" s="1"/>
  <c r="L555" i="6" s="1"/>
  <c r="L556" i="6" s="1"/>
  <c r="L557" i="6" s="1"/>
  <c r="L558" i="6" s="1"/>
  <c r="L559" i="6" s="1"/>
  <c r="L560" i="6" s="1"/>
  <c r="L561" i="6" s="1"/>
  <c r="L562" i="6" s="1"/>
  <c r="L563" i="6" s="1"/>
  <c r="L564" i="6" s="1"/>
  <c r="L565" i="6" s="1"/>
  <c r="L566" i="6" s="1"/>
  <c r="L567" i="6" s="1"/>
  <c r="L568" i="6" s="1"/>
  <c r="L569" i="6" s="1"/>
  <c r="L570" i="6" s="1"/>
  <c r="L571" i="6" s="1"/>
  <c r="L572" i="6" s="1"/>
  <c r="L573" i="6" s="1"/>
  <c r="L574" i="6" s="1"/>
  <c r="L575" i="6" s="1"/>
  <c r="L576" i="6" s="1"/>
  <c r="L577" i="6" s="1"/>
  <c r="L578" i="6" s="1"/>
  <c r="L579" i="6" s="1"/>
  <c r="L580" i="6" s="1"/>
  <c r="L581" i="6" s="1"/>
  <c r="L582" i="6" s="1"/>
  <c r="L583" i="6" s="1"/>
  <c r="L584" i="6" s="1"/>
  <c r="L585" i="6" s="1"/>
  <c r="L586" i="6" s="1"/>
  <c r="L587" i="6" s="1"/>
  <c r="L588" i="6" s="1"/>
  <c r="L589" i="6" s="1"/>
  <c r="L590" i="6" s="1"/>
  <c r="L591" i="6" s="1"/>
  <c r="L592" i="6" s="1"/>
  <c r="L593" i="6" s="1"/>
  <c r="L594" i="6" s="1"/>
  <c r="L595" i="6" s="1"/>
  <c r="L596" i="6" s="1"/>
  <c r="L597" i="6" s="1"/>
  <c r="L598" i="6" s="1"/>
  <c r="L599" i="6" s="1"/>
  <c r="L600" i="6" s="1"/>
  <c r="L601" i="6" s="1"/>
  <c r="L602" i="6" s="1"/>
  <c r="L603" i="6" s="1"/>
  <c r="L604" i="6" s="1"/>
  <c r="L605" i="6" s="1"/>
  <c r="L606" i="6" s="1"/>
  <c r="L607" i="6" s="1"/>
  <c r="L608" i="6" s="1"/>
  <c r="L609" i="6" s="1"/>
  <c r="L610" i="6" s="1"/>
  <c r="L611" i="6" s="1"/>
  <c r="L612" i="6" s="1"/>
  <c r="L613" i="6" s="1"/>
  <c r="L614" i="6" s="1"/>
  <c r="L615" i="6" s="1"/>
  <c r="L616" i="6" s="1"/>
  <c r="L617" i="6" s="1"/>
  <c r="L618" i="6" s="1"/>
  <c r="L619" i="6" s="1"/>
  <c r="L620" i="6" s="1"/>
  <c r="L621" i="6" s="1"/>
  <c r="L622" i="6" s="1"/>
  <c r="L623" i="6" s="1"/>
  <c r="L624" i="6" s="1"/>
  <c r="L625" i="6" s="1"/>
  <c r="L626" i="6" s="1"/>
  <c r="L627" i="6" s="1"/>
  <c r="L628" i="6" s="1"/>
  <c r="L629" i="6" s="1"/>
  <c r="L630" i="6" s="1"/>
  <c r="L631" i="6" s="1"/>
  <c r="L632" i="6" s="1"/>
  <c r="L633" i="6" s="1"/>
  <c r="L634" i="6" s="1"/>
  <c r="L635" i="6" s="1"/>
  <c r="L636" i="6" s="1"/>
  <c r="L637" i="6" s="1"/>
  <c r="L638" i="6" s="1"/>
  <c r="L639" i="6" s="1"/>
  <c r="L640" i="6" s="1"/>
  <c r="L641" i="6" s="1"/>
  <c r="L642" i="6" s="1"/>
  <c r="L643" i="6" s="1"/>
  <c r="L644" i="6" s="1"/>
  <c r="L645" i="6" s="1"/>
  <c r="L646" i="6" s="1"/>
  <c r="L647" i="6" s="1"/>
  <c r="L648" i="6" s="1"/>
  <c r="L649" i="6" s="1"/>
  <c r="L650" i="6" s="1"/>
  <c r="L651" i="6" s="1"/>
  <c r="L652" i="6" s="1"/>
  <c r="L653" i="6" s="1"/>
  <c r="L654" i="6" s="1"/>
  <c r="L655" i="6" s="1"/>
  <c r="L656" i="6" s="1"/>
  <c r="L657" i="6" s="1"/>
  <c r="L658" i="6" s="1"/>
  <c r="L659" i="6" s="1"/>
  <c r="L660" i="6" s="1"/>
  <c r="L661" i="6" s="1"/>
  <c r="L662" i="6" s="1"/>
  <c r="L663" i="6" s="1"/>
  <c r="L664" i="6" s="1"/>
  <c r="L665" i="6" s="1"/>
  <c r="L666" i="6" s="1"/>
  <c r="L667" i="6" s="1"/>
  <c r="L668" i="6" s="1"/>
  <c r="L669" i="6" s="1"/>
  <c r="L670" i="6" s="1"/>
  <c r="L671" i="6" s="1"/>
  <c r="L672" i="6" s="1"/>
  <c r="L673" i="6" s="1"/>
  <c r="L674" i="6" s="1"/>
  <c r="L675" i="6" s="1"/>
  <c r="L676" i="6" s="1"/>
  <c r="L677" i="6" s="1"/>
  <c r="L678" i="6" s="1"/>
  <c r="L679" i="6" s="1"/>
  <c r="L680" i="6" s="1"/>
  <c r="L681" i="6" s="1"/>
  <c r="L682" i="6" s="1"/>
  <c r="L683" i="6" s="1"/>
  <c r="L684" i="6" s="1"/>
  <c r="L685" i="6" s="1"/>
  <c r="L686" i="6" s="1"/>
  <c r="L687" i="6" s="1"/>
  <c r="L688" i="6" s="1"/>
  <c r="L689" i="6" s="1"/>
  <c r="L690" i="6" s="1"/>
  <c r="L691" i="6" s="1"/>
  <c r="L692" i="6" s="1"/>
  <c r="L693" i="6" s="1"/>
  <c r="L694" i="6" s="1"/>
  <c r="L695" i="6" s="1"/>
  <c r="L696" i="6" s="1"/>
  <c r="L697" i="6" s="1"/>
  <c r="L698" i="6" s="1"/>
  <c r="L699" i="6" s="1"/>
  <c r="L700" i="6" s="1"/>
  <c r="L701" i="6" s="1"/>
  <c r="L702" i="6" s="1"/>
  <c r="L703" i="6" s="1"/>
  <c r="L704" i="6" s="1"/>
  <c r="L705" i="6" s="1"/>
  <c r="L706" i="6" s="1"/>
  <c r="L707" i="6" s="1"/>
  <c r="L708" i="6" s="1"/>
  <c r="L709" i="6" s="1"/>
  <c r="L710" i="6" s="1"/>
  <c r="L711" i="6" s="1"/>
  <c r="L712" i="6" s="1"/>
  <c r="L713" i="6" s="1"/>
  <c r="L714" i="6" s="1"/>
  <c r="L715" i="6" s="1"/>
  <c r="L716" i="6" s="1"/>
  <c r="L717" i="6" s="1"/>
  <c r="L718" i="6" s="1"/>
  <c r="L719" i="6" s="1"/>
  <c r="L720" i="6" s="1"/>
  <c r="L721" i="6" s="1"/>
  <c r="L722" i="6" s="1"/>
  <c r="L723" i="6" s="1"/>
  <c r="L724" i="6" s="1"/>
  <c r="L725" i="6" s="1"/>
  <c r="L726" i="6" s="1"/>
  <c r="L727" i="6" s="1"/>
  <c r="L728" i="6" s="1"/>
  <c r="L729" i="6" s="1"/>
  <c r="L730" i="6" s="1"/>
  <c r="L731" i="6" s="1"/>
  <c r="L732" i="6" s="1"/>
  <c r="L733" i="6" s="1"/>
  <c r="L734" i="6" s="1"/>
  <c r="L735" i="6" s="1"/>
  <c r="L736" i="6" s="1"/>
  <c r="L737" i="6" s="1"/>
  <c r="L738" i="6" s="1"/>
  <c r="L739" i="6" s="1"/>
  <c r="L740" i="6" s="1"/>
  <c r="L741" i="6" s="1"/>
  <c r="L742" i="6" s="1"/>
  <c r="L743" i="6" s="1"/>
  <c r="L744" i="6" s="1"/>
  <c r="L745" i="6" s="1"/>
  <c r="L746" i="6" s="1"/>
  <c r="L747" i="6" s="1"/>
  <c r="L748" i="6" s="1"/>
  <c r="L749" i="6" s="1"/>
  <c r="L750" i="6" s="1"/>
  <c r="L751" i="6" s="1"/>
  <c r="L752" i="6" s="1"/>
  <c r="L753" i="6" s="1"/>
  <c r="L754" i="6" s="1"/>
  <c r="L755" i="6" s="1"/>
  <c r="L756" i="6" s="1"/>
  <c r="L757" i="6" s="1"/>
  <c r="L758" i="6" s="1"/>
  <c r="L759" i="6" s="1"/>
  <c r="L760" i="6" s="1"/>
  <c r="L761" i="6" s="1"/>
  <c r="L762" i="6" s="1"/>
  <c r="L763" i="6" s="1"/>
  <c r="L764" i="6" s="1"/>
  <c r="L765" i="6" s="1"/>
  <c r="L766" i="6" s="1"/>
  <c r="L767" i="6" s="1"/>
  <c r="L768" i="6" s="1"/>
  <c r="L769" i="6" s="1"/>
  <c r="L770" i="6" s="1"/>
  <c r="L771" i="6" s="1"/>
  <c r="L772" i="6" s="1"/>
  <c r="L773" i="6" s="1"/>
  <c r="L774" i="6" s="1"/>
  <c r="L775" i="6" s="1"/>
  <c r="L776" i="6" s="1"/>
  <c r="L777" i="6" s="1"/>
  <c r="L778" i="6" s="1"/>
  <c r="L779" i="6" s="1"/>
  <c r="L780" i="6" s="1"/>
  <c r="L781" i="6" s="1"/>
  <c r="L782" i="6" s="1"/>
  <c r="L783" i="6" s="1"/>
  <c r="L784" i="6" s="1"/>
  <c r="L785" i="6" s="1"/>
  <c r="L786" i="6" s="1"/>
  <c r="L787" i="6" s="1"/>
  <c r="L788" i="6" s="1"/>
  <c r="L789" i="6" s="1"/>
  <c r="L790" i="6" s="1"/>
  <c r="L791" i="6" s="1"/>
  <c r="L792" i="6" s="1"/>
  <c r="L793" i="6" s="1"/>
  <c r="L794" i="6" s="1"/>
  <c r="L795" i="6" s="1"/>
  <c r="L796" i="6" s="1"/>
  <c r="L797" i="6" s="1"/>
  <c r="L798" i="6" s="1"/>
  <c r="L799" i="6" s="1"/>
  <c r="L800" i="6" s="1"/>
  <c r="L801" i="6" s="1"/>
  <c r="L802" i="6" s="1"/>
  <c r="L803" i="6" s="1"/>
  <c r="AU319" i="5"/>
  <c r="AS319" i="5"/>
  <c r="AQ319" i="5"/>
  <c r="AO319" i="5"/>
  <c r="AM319" i="5"/>
  <c r="AK319" i="5"/>
  <c r="AI319" i="5"/>
  <c r="AG319" i="5"/>
  <c r="CK319" i="5" s="1"/>
  <c r="Y123" i="6"/>
  <c r="V123" i="6"/>
  <c r="U123" i="6"/>
  <c r="AK81" i="7"/>
  <c r="AH81" i="7"/>
  <c r="J81" i="7"/>
  <c r="B81" i="7" s="1"/>
  <c r="AL81" i="7" s="1"/>
  <c r="CL319" i="5"/>
  <c r="CI319" i="5"/>
  <c r="CE319" i="5"/>
  <c r="CD319" i="5"/>
  <c r="CC319" i="5"/>
  <c r="CB319" i="5"/>
  <c r="CA319" i="5"/>
  <c r="BZ319" i="5"/>
  <c r="BY319" i="5"/>
  <c r="BX319" i="5"/>
  <c r="BT319" i="5"/>
  <c r="BS319" i="5"/>
  <c r="BR319" i="5"/>
  <c r="BQ319" i="5"/>
  <c r="BL319" i="5"/>
  <c r="BM319" i="5"/>
  <c r="BH319" i="5"/>
  <c r="BF319" i="5"/>
  <c r="AX319" i="5"/>
  <c r="AD319" i="5"/>
  <c r="CO319" i="5" s="1"/>
  <c r="AC319" i="5"/>
  <c r="AB319" i="5"/>
  <c r="AA319" i="5"/>
  <c r="Z319" i="5"/>
  <c r="AA320" i="2"/>
  <c r="Z320" i="2"/>
  <c r="X320" i="2"/>
  <c r="W320" i="2"/>
  <c r="P320" i="2"/>
  <c r="L804" i="6" l="1"/>
  <c r="L806" i="6" s="1"/>
  <c r="L808" i="6" s="1"/>
  <c r="L810" i="6" s="1"/>
  <c r="L812" i="6" s="1"/>
  <c r="L814" i="6" s="1"/>
  <c r="L816" i="6" s="1"/>
  <c r="L818" i="6" s="1"/>
  <c r="L820" i="6" s="1"/>
  <c r="L822" i="6" s="1"/>
  <c r="L824" i="6" s="1"/>
  <c r="L826" i="6" s="1"/>
  <c r="L828" i="6" s="1"/>
  <c r="L830" i="6" s="1"/>
  <c r="L832" i="6" s="1"/>
  <c r="L834" i="6" s="1"/>
  <c r="L836" i="6" s="1"/>
  <c r="L805" i="6"/>
  <c r="L807" i="6" s="1"/>
  <c r="L809" i="6" s="1"/>
  <c r="L811" i="6" s="1"/>
  <c r="L813" i="6" s="1"/>
  <c r="L815" i="6" s="1"/>
  <c r="L817" i="6" s="1"/>
  <c r="L819" i="6" s="1"/>
  <c r="L821" i="6" s="1"/>
  <c r="L823" i="6" s="1"/>
  <c r="L825" i="6" s="1"/>
  <c r="L827" i="6" s="1"/>
  <c r="L829" i="6" s="1"/>
  <c r="L831" i="6" s="1"/>
  <c r="L833" i="6" s="1"/>
  <c r="L835" i="6" s="1"/>
  <c r="R804" i="6"/>
  <c r="R806" i="6" s="1"/>
  <c r="R808" i="6" s="1"/>
  <c r="R810" i="6" s="1"/>
  <c r="R812" i="6" s="1"/>
  <c r="R814" i="6" s="1"/>
  <c r="R816" i="6" s="1"/>
  <c r="R818" i="6" s="1"/>
  <c r="R820" i="6" s="1"/>
  <c r="R822" i="6" s="1"/>
  <c r="R824" i="6" s="1"/>
  <c r="R826" i="6" s="1"/>
  <c r="R828" i="6" s="1"/>
  <c r="R830" i="6" s="1"/>
  <c r="R832" i="6" s="1"/>
  <c r="R834" i="6" s="1"/>
  <c r="R836" i="6" s="1"/>
  <c r="R805" i="6"/>
  <c r="R807" i="6" s="1"/>
  <c r="R809" i="6" s="1"/>
  <c r="R811" i="6" s="1"/>
  <c r="R813" i="6" s="1"/>
  <c r="R815" i="6" s="1"/>
  <c r="R817" i="6" s="1"/>
  <c r="R819" i="6" s="1"/>
  <c r="R821" i="6" s="1"/>
  <c r="R823" i="6" s="1"/>
  <c r="R825" i="6" s="1"/>
  <c r="R827" i="6" s="1"/>
  <c r="R829" i="6" s="1"/>
  <c r="R831" i="6" s="1"/>
  <c r="R833" i="6" s="1"/>
  <c r="R835" i="6" s="1"/>
  <c r="AI81" i="7"/>
  <c r="BK319" i="5"/>
  <c r="CM319" i="5"/>
  <c r="CQ319" i="5"/>
  <c r="BE319" i="5"/>
  <c r="BJ319" i="5" s="1"/>
  <c r="BN319" i="5" s="1"/>
  <c r="CN319" i="5"/>
  <c r="CP319" i="5"/>
  <c r="CJ319" i="5"/>
  <c r="AI318" i="5"/>
  <c r="CQ318" i="5" s="1"/>
  <c r="AG318" i="5"/>
  <c r="CK318" i="5" s="1"/>
  <c r="Y122" i="6"/>
  <c r="V122" i="6"/>
  <c r="U122" i="6"/>
  <c r="AK80" i="7"/>
  <c r="AH80" i="7"/>
  <c r="J80" i="7"/>
  <c r="B80" i="7" s="1"/>
  <c r="AL80" i="7" s="1"/>
  <c r="CL318" i="5"/>
  <c r="CI318" i="5"/>
  <c r="CE318" i="5"/>
  <c r="CD318" i="5"/>
  <c r="CC318" i="5"/>
  <c r="CB318" i="5"/>
  <c r="CA318" i="5"/>
  <c r="BZ318" i="5"/>
  <c r="BY318" i="5"/>
  <c r="BX318" i="5"/>
  <c r="BT318" i="5"/>
  <c r="BS318" i="5"/>
  <c r="BR318" i="5"/>
  <c r="BQ318" i="5"/>
  <c r="BL318" i="5"/>
  <c r="BM318" i="5"/>
  <c r="BH318" i="5"/>
  <c r="BF318" i="5"/>
  <c r="AX318" i="5"/>
  <c r="AU318" i="5"/>
  <c r="AS318" i="5"/>
  <c r="AQ318" i="5"/>
  <c r="AO318" i="5"/>
  <c r="AM318" i="5"/>
  <c r="AK318" i="5"/>
  <c r="AD318" i="5"/>
  <c r="CO318" i="5" s="1"/>
  <c r="AC318" i="5"/>
  <c r="AB318" i="5"/>
  <c r="AA318" i="5"/>
  <c r="Z318" i="5"/>
  <c r="AA319" i="2"/>
  <c r="Z319" i="2"/>
  <c r="X319" i="2"/>
  <c r="W319" i="2"/>
  <c r="P319" i="2"/>
  <c r="AI80" i="7" l="1"/>
  <c r="BK318" i="5"/>
  <c r="CM318" i="5"/>
  <c r="BE318" i="5"/>
  <c r="BJ318" i="5" s="1"/>
  <c r="BN318" i="5" s="1"/>
  <c r="CN318" i="5"/>
  <c r="CP318" i="5"/>
  <c r="CJ318" i="5"/>
  <c r="AU317" i="5"/>
  <c r="AS317" i="5"/>
  <c r="AQ317" i="5"/>
  <c r="AO317" i="5"/>
  <c r="AM317" i="5"/>
  <c r="AK317" i="5"/>
  <c r="AI317" i="5"/>
  <c r="CQ317" i="5" s="1"/>
  <c r="AG317" i="5"/>
  <c r="AA318" i="2" l="1"/>
  <c r="Z318" i="2"/>
  <c r="X318" i="2"/>
  <c r="W318" i="2"/>
  <c r="AA317" i="2"/>
  <c r="Z317" i="2"/>
  <c r="X317" i="2"/>
  <c r="W317" i="2"/>
  <c r="Y121" i="6"/>
  <c r="V121" i="6"/>
  <c r="U121" i="6"/>
  <c r="AK79" i="7"/>
  <c r="AH79" i="7"/>
  <c r="J79" i="7"/>
  <c r="B79" i="7" s="1"/>
  <c r="AL79" i="7" s="1"/>
  <c r="AI79" i="7" s="1"/>
  <c r="CM317" i="5"/>
  <c r="CL317" i="5"/>
  <c r="CK317" i="5"/>
  <c r="CI317" i="5"/>
  <c r="CE317" i="5"/>
  <c r="CD317" i="5"/>
  <c r="CC317" i="5"/>
  <c r="CB317" i="5"/>
  <c r="CA317" i="5"/>
  <c r="BZ317" i="5"/>
  <c r="BY317" i="5"/>
  <c r="BX317" i="5"/>
  <c r="BT317" i="5"/>
  <c r="BS317" i="5"/>
  <c r="BR317" i="5"/>
  <c r="BQ317" i="5"/>
  <c r="BL317" i="5"/>
  <c r="BM317" i="5"/>
  <c r="BH317" i="5"/>
  <c r="BF317" i="5"/>
  <c r="AX317" i="5"/>
  <c r="AD317" i="5"/>
  <c r="CO317" i="5" s="1"/>
  <c r="AC317" i="5"/>
  <c r="AB317" i="5"/>
  <c r="AA317" i="5"/>
  <c r="Z317" i="5"/>
  <c r="P318" i="2"/>
  <c r="BK317" i="5" l="1"/>
  <c r="BE317" i="5"/>
  <c r="BJ317" i="5" s="1"/>
  <c r="BN317" i="5" s="1"/>
  <c r="CN317" i="5"/>
  <c r="CP317" i="5"/>
  <c r="CJ317" i="5"/>
  <c r="P317" i="2"/>
  <c r="CL316" i="5"/>
  <c r="CI316" i="5"/>
  <c r="CE316" i="5"/>
  <c r="CD316" i="5"/>
  <c r="CC316" i="5"/>
  <c r="CB316" i="5"/>
  <c r="CA316" i="5"/>
  <c r="BZ316" i="5"/>
  <c r="BY316" i="5"/>
  <c r="BX316" i="5"/>
  <c r="BT316" i="5"/>
  <c r="BS316" i="5"/>
  <c r="BR316" i="5"/>
  <c r="BQ316" i="5"/>
  <c r="BL316" i="5"/>
  <c r="BM316" i="5"/>
  <c r="BH316" i="5"/>
  <c r="BF316" i="5"/>
  <c r="AU316" i="5"/>
  <c r="AS316" i="5"/>
  <c r="AQ316" i="5"/>
  <c r="AO316" i="5"/>
  <c r="AM316" i="5"/>
  <c r="AK316" i="5"/>
  <c r="AI316" i="5"/>
  <c r="CQ316" i="5" s="1"/>
  <c r="AG316" i="5"/>
  <c r="CK316" i="5" s="1"/>
  <c r="AD316" i="5"/>
  <c r="AC316" i="5"/>
  <c r="AB316" i="5"/>
  <c r="AA316" i="5"/>
  <c r="Z316" i="5"/>
  <c r="AX316" i="5"/>
  <c r="AK78" i="7"/>
  <c r="AH78" i="7"/>
  <c r="J78" i="7"/>
  <c r="B78" i="7" s="1"/>
  <c r="AL78" i="7" s="1"/>
  <c r="Y120" i="6"/>
  <c r="V120" i="6"/>
  <c r="U120" i="6"/>
  <c r="BK316" i="5" l="1"/>
  <c r="AI78" i="7"/>
  <c r="CM316" i="5"/>
  <c r="CJ316" i="5"/>
  <c r="CO316" i="5"/>
  <c r="BE316" i="5"/>
  <c r="BJ316" i="5" s="1"/>
  <c r="BN316" i="5" s="1"/>
  <c r="CN316" i="5"/>
  <c r="CP316" i="5"/>
  <c r="CL315" i="5"/>
  <c r="CI315" i="5"/>
  <c r="CE315" i="5"/>
  <c r="CD315" i="5"/>
  <c r="CC315" i="5"/>
  <c r="CB315" i="5"/>
  <c r="CA315" i="5"/>
  <c r="BZ315" i="5"/>
  <c r="BY315" i="5"/>
  <c r="BX315" i="5"/>
  <c r="BT315" i="5"/>
  <c r="BS315" i="5"/>
  <c r="BR315" i="5"/>
  <c r="BQ315" i="5"/>
  <c r="BL315" i="5"/>
  <c r="BM315" i="5"/>
  <c r="BH315" i="5"/>
  <c r="BF315" i="5"/>
  <c r="AX315" i="5"/>
  <c r="AI315" i="5"/>
  <c r="AG315" i="5"/>
  <c r="CK315" i="5" s="1"/>
  <c r="P316" i="2"/>
  <c r="J77" i="7"/>
  <c r="B77" i="7" s="1"/>
  <c r="AL77" i="7" s="1"/>
  <c r="AI77" i="7" s="1"/>
  <c r="Y119" i="6"/>
  <c r="V119" i="6"/>
  <c r="U119" i="6"/>
  <c r="AK77" i="7"/>
  <c r="AH77" i="7"/>
  <c r="AS315" i="5"/>
  <c r="AU315" i="5"/>
  <c r="AQ315" i="5"/>
  <c r="AO315" i="5"/>
  <c r="AM315" i="5"/>
  <c r="AK315" i="5"/>
  <c r="AD315" i="5"/>
  <c r="AC315" i="5"/>
  <c r="AB315" i="5"/>
  <c r="AA315" i="5"/>
  <c r="Z315" i="5"/>
  <c r="AA316" i="2"/>
  <c r="Z316" i="2"/>
  <c r="X316" i="2"/>
  <c r="W316" i="2"/>
  <c r="BK315" i="5" l="1"/>
  <c r="BE315" i="5"/>
  <c r="BJ315" i="5" s="1"/>
  <c r="BN315" i="5" s="1"/>
  <c r="CN315" i="5"/>
  <c r="CP315" i="5"/>
  <c r="CM315" i="5"/>
  <c r="CQ315" i="5"/>
  <c r="CJ315" i="5"/>
  <c r="CO315" i="5"/>
  <c r="AU314" i="5"/>
  <c r="AS314" i="5"/>
  <c r="AQ314" i="5"/>
  <c r="AO314" i="5"/>
  <c r="AM314" i="5"/>
  <c r="AK314" i="5"/>
  <c r="AI314" i="5"/>
  <c r="AG314" i="5"/>
  <c r="CK314" i="5" s="1"/>
  <c r="AA315" i="2"/>
  <c r="Z315" i="2"/>
  <c r="X315" i="2"/>
  <c r="W315" i="2"/>
  <c r="P315" i="2"/>
  <c r="Y118" i="6"/>
  <c r="V118" i="6"/>
  <c r="U118" i="6"/>
  <c r="J76" i="7"/>
  <c r="B76" i="7" s="1"/>
  <c r="AL76" i="7" s="1"/>
  <c r="AK76" i="7"/>
  <c r="AH76" i="7"/>
  <c r="CL314" i="5"/>
  <c r="CI314" i="5"/>
  <c r="CE314" i="5"/>
  <c r="CD314" i="5"/>
  <c r="CC314" i="5"/>
  <c r="CB314" i="5"/>
  <c r="CA314" i="5"/>
  <c r="BZ314" i="5"/>
  <c r="BY314" i="5"/>
  <c r="BX314" i="5"/>
  <c r="BT314" i="5"/>
  <c r="BS314" i="5"/>
  <c r="BR314" i="5"/>
  <c r="BQ314" i="5"/>
  <c r="BL314" i="5"/>
  <c r="BM314" i="5"/>
  <c r="BH314" i="5"/>
  <c r="BF314" i="5"/>
  <c r="AX314" i="5"/>
  <c r="AD314" i="5"/>
  <c r="CO314" i="5" s="1"/>
  <c r="AC314" i="5"/>
  <c r="AB314" i="5"/>
  <c r="AA314" i="5"/>
  <c r="Z314" i="5"/>
  <c r="AI76" i="7" l="1"/>
  <c r="BK314" i="5"/>
  <c r="CM314" i="5"/>
  <c r="CQ314" i="5"/>
  <c r="BE314" i="5"/>
  <c r="BJ314" i="5" s="1"/>
  <c r="BN314" i="5" s="1"/>
  <c r="CP314" i="5"/>
  <c r="CN314" i="5"/>
  <c r="CJ314" i="5"/>
  <c r="CL313" i="5"/>
  <c r="CI313" i="5"/>
  <c r="CE313" i="5"/>
  <c r="CD313" i="5"/>
  <c r="CC313" i="5"/>
  <c r="CB313" i="5"/>
  <c r="CA313" i="5"/>
  <c r="BZ313" i="5"/>
  <c r="BY313" i="5"/>
  <c r="BX313" i="5"/>
  <c r="BT313" i="5"/>
  <c r="BS313" i="5"/>
  <c r="BR313" i="5"/>
  <c r="BQ313" i="5"/>
  <c r="BL313" i="5"/>
  <c r="BM313" i="5"/>
  <c r="BH313" i="5"/>
  <c r="BF313" i="5"/>
  <c r="AU313" i="5"/>
  <c r="AS313" i="5"/>
  <c r="AQ313" i="5"/>
  <c r="AO313" i="5"/>
  <c r="AM313" i="5"/>
  <c r="AK313" i="5"/>
  <c r="AI313" i="5"/>
  <c r="AG313" i="5"/>
  <c r="CK313" i="5" s="1"/>
  <c r="AD313" i="5"/>
  <c r="AC313" i="5"/>
  <c r="AB313" i="5"/>
  <c r="AA313" i="5"/>
  <c r="Z313" i="5"/>
  <c r="AX313" i="5"/>
  <c r="AA314" i="2"/>
  <c r="Z314" i="2"/>
  <c r="X314" i="2"/>
  <c r="W314" i="2"/>
  <c r="Y117" i="6"/>
  <c r="V117" i="6"/>
  <c r="U117" i="6"/>
  <c r="AK75" i="7"/>
  <c r="AH75" i="7"/>
  <c r="J75" i="7"/>
  <c r="B75" i="7" s="1"/>
  <c r="AL75" i="7" s="1"/>
  <c r="P314" i="2"/>
  <c r="BK313" i="5" l="1"/>
  <c r="AI75" i="7"/>
  <c r="CM313" i="5"/>
  <c r="CQ313" i="5"/>
  <c r="BE313" i="5"/>
  <c r="BJ313" i="5" s="1"/>
  <c r="BN313" i="5" s="1"/>
  <c r="CP313" i="5"/>
  <c r="CN313" i="5"/>
  <c r="CJ313" i="5"/>
  <c r="CO313" i="5"/>
  <c r="AU312" i="5"/>
  <c r="AS312" i="5"/>
  <c r="AO312" i="5"/>
  <c r="AM312" i="5"/>
  <c r="AK312" i="5"/>
  <c r="AI312" i="5"/>
  <c r="AG312" i="5"/>
  <c r="CK312" i="5" s="1"/>
  <c r="Y116" i="6"/>
  <c r="V116" i="6"/>
  <c r="U116" i="6"/>
  <c r="AK74" i="7"/>
  <c r="AH74" i="7"/>
  <c r="J74" i="7"/>
  <c r="B74" i="7" s="1"/>
  <c r="AL74" i="7" s="1"/>
  <c r="AI74" i="7" s="1"/>
  <c r="CL312" i="5"/>
  <c r="CI312" i="5"/>
  <c r="CE312" i="5"/>
  <c r="CD312" i="5"/>
  <c r="CC312" i="5"/>
  <c r="CB312" i="5"/>
  <c r="CA312" i="5"/>
  <c r="BZ312" i="5"/>
  <c r="BY312" i="5"/>
  <c r="BX312" i="5"/>
  <c r="BT312" i="5"/>
  <c r="BS312" i="5"/>
  <c r="BR312" i="5"/>
  <c r="BQ312" i="5"/>
  <c r="BL312" i="5"/>
  <c r="BM312" i="5"/>
  <c r="BH312" i="5"/>
  <c r="BF312" i="5"/>
  <c r="AX312" i="5"/>
  <c r="AQ312" i="5"/>
  <c r="AD312" i="5"/>
  <c r="AC312" i="5"/>
  <c r="AB312" i="5"/>
  <c r="AA312" i="5"/>
  <c r="Z312" i="5"/>
  <c r="AA313" i="2"/>
  <c r="Z313" i="2"/>
  <c r="X313" i="2"/>
  <c r="W313" i="2"/>
  <c r="P313" i="2"/>
  <c r="BK312" i="5" l="1"/>
  <c r="BE312" i="5"/>
  <c r="BJ312" i="5" s="1"/>
  <c r="BN312" i="5" s="1"/>
  <c r="CP312" i="5"/>
  <c r="CN312" i="5"/>
  <c r="CM312" i="5"/>
  <c r="CQ312" i="5"/>
  <c r="CJ312" i="5"/>
  <c r="CO312" i="5"/>
  <c r="AS311" i="5"/>
  <c r="AQ311" i="5"/>
  <c r="AO311" i="5"/>
  <c r="AM311" i="5"/>
  <c r="AK311" i="5"/>
  <c r="AI311" i="5"/>
  <c r="AG311" i="5"/>
  <c r="CK311" i="5" s="1"/>
  <c r="AD311" i="5"/>
  <c r="Y115" i="6"/>
  <c r="V115" i="6"/>
  <c r="U115" i="6"/>
  <c r="AK73" i="7"/>
  <c r="AH73" i="7"/>
  <c r="J73" i="7"/>
  <c r="B73" i="7" s="1"/>
  <c r="AL73" i="7" s="1"/>
  <c r="AI73" i="7" s="1"/>
  <c r="AA312" i="2"/>
  <c r="Z312" i="2"/>
  <c r="X312" i="2"/>
  <c r="W312" i="2"/>
  <c r="P312" i="2"/>
  <c r="AU311" i="5"/>
  <c r="CL311" i="5"/>
  <c r="CI311" i="5"/>
  <c r="CE311" i="5"/>
  <c r="CD311" i="5"/>
  <c r="CC311" i="5"/>
  <c r="CB311" i="5"/>
  <c r="CA311" i="5"/>
  <c r="BZ311" i="5"/>
  <c r="BY311" i="5"/>
  <c r="BX311" i="5"/>
  <c r="BT311" i="5"/>
  <c r="BS311" i="5"/>
  <c r="BR311" i="5"/>
  <c r="BQ311" i="5"/>
  <c r="BL311" i="5"/>
  <c r="BM311" i="5"/>
  <c r="BH311" i="5"/>
  <c r="BF311" i="5"/>
  <c r="AX311" i="5"/>
  <c r="AC311" i="5"/>
  <c r="AB311" i="5"/>
  <c r="AA311" i="5"/>
  <c r="Z311" i="5"/>
  <c r="BK311" i="5" l="1"/>
  <c r="CJ311" i="5"/>
  <c r="CO311" i="5"/>
  <c r="CM311" i="5"/>
  <c r="CQ311" i="5"/>
  <c r="BE311" i="5"/>
  <c r="BJ311" i="5" s="1"/>
  <c r="BN311" i="5" s="1"/>
  <c r="CN311" i="5"/>
  <c r="CP311" i="5"/>
  <c r="AU310" i="5"/>
  <c r="AS310" i="5"/>
  <c r="AQ310" i="5"/>
  <c r="AO310" i="5"/>
  <c r="AM310" i="5"/>
  <c r="AK310" i="5"/>
  <c r="AI310" i="5"/>
  <c r="CQ310" i="5" s="1"/>
  <c r="AG310" i="5"/>
  <c r="Y114" i="6" l="1"/>
  <c r="V114" i="6"/>
  <c r="U114" i="6"/>
  <c r="AK72" i="7"/>
  <c r="AH72" i="7"/>
  <c r="J72" i="7"/>
  <c r="B72" i="7" s="1"/>
  <c r="AL72" i="7" s="1"/>
  <c r="CM310" i="5"/>
  <c r="CL310" i="5"/>
  <c r="CK310" i="5"/>
  <c r="CI310" i="5"/>
  <c r="CE310" i="5"/>
  <c r="CD310" i="5"/>
  <c r="CC310" i="5"/>
  <c r="CB310" i="5"/>
  <c r="CA310" i="5"/>
  <c r="BZ310" i="5"/>
  <c r="BY310" i="5"/>
  <c r="BX310" i="5"/>
  <c r="BT310" i="5"/>
  <c r="BS310" i="5"/>
  <c r="BR310" i="5"/>
  <c r="BQ310" i="5"/>
  <c r="BL310" i="5"/>
  <c r="BM310" i="5"/>
  <c r="BK310" i="5" s="1"/>
  <c r="BH310" i="5"/>
  <c r="BF310" i="5"/>
  <c r="AX310" i="5"/>
  <c r="AD310" i="5"/>
  <c r="CO310" i="5" s="1"/>
  <c r="AC310" i="5"/>
  <c r="AB310" i="5"/>
  <c r="AA310" i="5"/>
  <c r="Z310" i="5"/>
  <c r="AA311" i="2"/>
  <c r="Z311" i="2"/>
  <c r="X311" i="2"/>
  <c r="W311" i="2"/>
  <c r="P311" i="2"/>
  <c r="AI72" i="7" l="1"/>
  <c r="BE310" i="5"/>
  <c r="BJ310" i="5" s="1"/>
  <c r="BN310" i="5" s="1"/>
  <c r="CN310" i="5"/>
  <c r="CP310" i="5"/>
  <c r="CJ310" i="5"/>
  <c r="Y113" i="6"/>
  <c r="V113" i="6"/>
  <c r="U113" i="6"/>
  <c r="AK71" i="7"/>
  <c r="AH71" i="7"/>
  <c r="J71" i="7"/>
  <c r="B71" i="7" s="1"/>
  <c r="AL71" i="7" s="1"/>
  <c r="CL309" i="5"/>
  <c r="CI309" i="5"/>
  <c r="CE309" i="5"/>
  <c r="CD309" i="5"/>
  <c r="CC309" i="5"/>
  <c r="CB309" i="5"/>
  <c r="CA309" i="5"/>
  <c r="BZ309" i="5"/>
  <c r="BY309" i="5"/>
  <c r="BX309" i="5"/>
  <c r="BT309" i="5"/>
  <c r="BS309" i="5"/>
  <c r="BR309" i="5"/>
  <c r="BQ309" i="5"/>
  <c r="BL309" i="5"/>
  <c r="BM309" i="5"/>
  <c r="BH309" i="5"/>
  <c r="BF309" i="5"/>
  <c r="AU309" i="5"/>
  <c r="AS309" i="5"/>
  <c r="AQ309" i="5"/>
  <c r="AO309" i="5"/>
  <c r="AM309" i="5"/>
  <c r="AK309" i="5"/>
  <c r="AI309" i="5"/>
  <c r="AG309" i="5"/>
  <c r="CK309" i="5" s="1"/>
  <c r="AD309" i="5"/>
  <c r="AC309" i="5"/>
  <c r="AB309" i="5"/>
  <c r="AA309" i="5"/>
  <c r="Z309" i="5"/>
  <c r="AX309" i="5"/>
  <c r="AA310" i="2"/>
  <c r="Z310" i="2"/>
  <c r="X310" i="2"/>
  <c r="W310" i="2"/>
  <c r="P310" i="2"/>
  <c r="AI71" i="7" l="1"/>
  <c r="BK309" i="5"/>
  <c r="CM309" i="5"/>
  <c r="CQ309" i="5"/>
  <c r="BE309" i="5"/>
  <c r="BJ309" i="5" s="1"/>
  <c r="BN309" i="5" s="1"/>
  <c r="CN309" i="5"/>
  <c r="CP309" i="5"/>
  <c r="CJ309" i="5"/>
  <c r="CO309" i="5"/>
  <c r="AA309" i="2"/>
  <c r="Z309" i="2"/>
  <c r="X309" i="2"/>
  <c r="W309" i="2"/>
  <c r="P309" i="2"/>
  <c r="Y112" i="6"/>
  <c r="V112" i="6"/>
  <c r="U112" i="6"/>
  <c r="AK70" i="7"/>
  <c r="AH70" i="7"/>
  <c r="J70" i="7"/>
  <c r="B70" i="7" s="1"/>
  <c r="AL70" i="7" s="1"/>
  <c r="AI70" i="7" s="1"/>
  <c r="AU308" i="5"/>
  <c r="AS308" i="5"/>
  <c r="AQ308" i="5"/>
  <c r="AO308" i="5"/>
  <c r="AM308" i="5"/>
  <c r="AK308" i="5"/>
  <c r="AI308" i="5"/>
  <c r="CQ308" i="5" s="1"/>
  <c r="AG308" i="5"/>
  <c r="CK308" i="5" s="1"/>
  <c r="AD308" i="5"/>
  <c r="AC308" i="5"/>
  <c r="AB308" i="5"/>
  <c r="AA308" i="5"/>
  <c r="CL308" i="5"/>
  <c r="CI308" i="5"/>
  <c r="CE308" i="5"/>
  <c r="CD308" i="5"/>
  <c r="CC308" i="5"/>
  <c r="CB308" i="5"/>
  <c r="CA308" i="5"/>
  <c r="BZ308" i="5"/>
  <c r="BY308" i="5"/>
  <c r="BX308" i="5"/>
  <c r="BT308" i="5"/>
  <c r="BS308" i="5"/>
  <c r="BR308" i="5"/>
  <c r="BQ308" i="5"/>
  <c r="BL308" i="5"/>
  <c r="BM308" i="5"/>
  <c r="BH308" i="5"/>
  <c r="BF308" i="5"/>
  <c r="Z308" i="5"/>
  <c r="AX308" i="5"/>
  <c r="BK308" i="5" l="1"/>
  <c r="CM308" i="5"/>
  <c r="CJ308" i="5"/>
  <c r="CO308" i="5"/>
  <c r="BE308" i="5"/>
  <c r="BJ308" i="5" s="1"/>
  <c r="BN308" i="5" s="1"/>
  <c r="CN308" i="5"/>
  <c r="CP308" i="5"/>
  <c r="Y111" i="6"/>
  <c r="V111" i="6"/>
  <c r="U111" i="6"/>
  <c r="AU307" i="5"/>
  <c r="AS307" i="5"/>
  <c r="AQ307" i="5"/>
  <c r="AO307" i="5"/>
  <c r="AM307" i="5"/>
  <c r="AK307" i="5"/>
  <c r="AI307" i="5"/>
  <c r="AG307" i="5"/>
  <c r="CK307" i="5" s="1"/>
  <c r="AK69" i="7"/>
  <c r="AH69" i="7"/>
  <c r="J69" i="7"/>
  <c r="B69" i="7" s="1"/>
  <c r="AL69" i="7" s="1"/>
  <c r="AI69" i="7" s="1"/>
  <c r="CL307" i="5"/>
  <c r="CI307" i="5"/>
  <c r="CE307" i="5"/>
  <c r="CD307" i="5"/>
  <c r="CC307" i="5"/>
  <c r="CB307" i="5"/>
  <c r="CA307" i="5"/>
  <c r="BZ307" i="5"/>
  <c r="BY307" i="5"/>
  <c r="BX307" i="5"/>
  <c r="BT307" i="5"/>
  <c r="BS307" i="5"/>
  <c r="BR307" i="5"/>
  <c r="BQ307" i="5"/>
  <c r="BL307" i="5"/>
  <c r="BM307" i="5"/>
  <c r="BH307" i="5"/>
  <c r="BF307" i="5"/>
  <c r="AX307" i="5"/>
  <c r="AD307" i="5"/>
  <c r="CO307" i="5" s="1"/>
  <c r="AC307" i="5"/>
  <c r="AB307" i="5"/>
  <c r="AA307" i="5"/>
  <c r="Z307" i="5"/>
  <c r="AA308" i="2"/>
  <c r="Z308" i="2"/>
  <c r="X308" i="2"/>
  <c r="W308" i="2"/>
  <c r="P308" i="2"/>
  <c r="BK307" i="5" l="1"/>
  <c r="CM307" i="5"/>
  <c r="CQ307" i="5"/>
  <c r="BE307" i="5"/>
  <c r="BJ307" i="5" s="1"/>
  <c r="BN307" i="5" s="1"/>
  <c r="CN307" i="5"/>
  <c r="CP307" i="5"/>
  <c r="CJ307" i="5"/>
  <c r="AU306" i="5"/>
  <c r="AS306" i="5"/>
  <c r="AQ306" i="5"/>
  <c r="AO306" i="5"/>
  <c r="AM306" i="5"/>
  <c r="AK306" i="5"/>
  <c r="AI306" i="5"/>
  <c r="AG306" i="5"/>
  <c r="CK306" i="5" s="1"/>
  <c r="Y110" i="6"/>
  <c r="V110" i="6"/>
  <c r="U110" i="6"/>
  <c r="AK68" i="7"/>
  <c r="AH68" i="7"/>
  <c r="J68" i="7"/>
  <c r="B68" i="7" s="1"/>
  <c r="AL68" i="7" s="1"/>
  <c r="CL306" i="5"/>
  <c r="CI306" i="5"/>
  <c r="CE306" i="5"/>
  <c r="CD306" i="5"/>
  <c r="CC306" i="5"/>
  <c r="CB306" i="5"/>
  <c r="CA306" i="5"/>
  <c r="BZ306" i="5"/>
  <c r="BY306" i="5"/>
  <c r="BX306" i="5"/>
  <c r="BT306" i="5"/>
  <c r="BS306" i="5"/>
  <c r="BR306" i="5"/>
  <c r="BQ306" i="5"/>
  <c r="BL306" i="5"/>
  <c r="BM306" i="5"/>
  <c r="BH306" i="5"/>
  <c r="BF306" i="5"/>
  <c r="AX306" i="5"/>
  <c r="AD306" i="5"/>
  <c r="AC306" i="5"/>
  <c r="AB306" i="5"/>
  <c r="AA306" i="5"/>
  <c r="Z306" i="5"/>
  <c r="AA307" i="2"/>
  <c r="Z307" i="2"/>
  <c r="X307" i="2"/>
  <c r="W307" i="2"/>
  <c r="P307" i="2"/>
  <c r="BK306" i="5" l="1"/>
  <c r="AI68" i="7"/>
  <c r="CJ306" i="5"/>
  <c r="CO306" i="5"/>
  <c r="CM306" i="5"/>
  <c r="CQ306" i="5"/>
  <c r="BE306" i="5"/>
  <c r="BJ306" i="5" s="1"/>
  <c r="BN306" i="5" s="1"/>
  <c r="CP306" i="5"/>
  <c r="CN306" i="5"/>
  <c r="Y109" i="6"/>
  <c r="V109" i="6"/>
  <c r="U109" i="6"/>
  <c r="AI305" i="5"/>
  <c r="AG305" i="5"/>
  <c r="CK305" i="5" s="1"/>
  <c r="AK67" i="7"/>
  <c r="AH67" i="7"/>
  <c r="J67" i="7"/>
  <c r="B67" i="7" s="1"/>
  <c r="AL67" i="7" s="1"/>
  <c r="CL305" i="5"/>
  <c r="CI305" i="5"/>
  <c r="CE305" i="5"/>
  <c r="CD305" i="5"/>
  <c r="CC305" i="5"/>
  <c r="CB305" i="5"/>
  <c r="CA305" i="5"/>
  <c r="BZ305" i="5"/>
  <c r="BY305" i="5"/>
  <c r="BX305" i="5"/>
  <c r="BT305" i="5"/>
  <c r="BS305" i="5"/>
  <c r="BR305" i="5"/>
  <c r="BQ305" i="5"/>
  <c r="BL305" i="5"/>
  <c r="BM305" i="5"/>
  <c r="BH305" i="5"/>
  <c r="BF305" i="5"/>
  <c r="AX305" i="5"/>
  <c r="AU305" i="5"/>
  <c r="AS305" i="5"/>
  <c r="AQ305" i="5"/>
  <c r="AO305" i="5"/>
  <c r="AM305" i="5"/>
  <c r="AK305" i="5"/>
  <c r="AD305" i="5"/>
  <c r="AC305" i="5"/>
  <c r="AB305" i="5"/>
  <c r="AA305" i="5"/>
  <c r="Z305" i="5"/>
  <c r="AA306" i="2"/>
  <c r="Z306" i="2"/>
  <c r="X306" i="2"/>
  <c r="W306" i="2"/>
  <c r="P306" i="2"/>
  <c r="AI67" i="7" l="1"/>
  <c r="BK305" i="5"/>
  <c r="CM305" i="5"/>
  <c r="CQ305" i="5"/>
  <c r="BE305" i="5"/>
  <c r="BJ305" i="5" s="1"/>
  <c r="BN305" i="5" s="1"/>
  <c r="CP305" i="5"/>
  <c r="CN305" i="5"/>
  <c r="CJ305" i="5"/>
  <c r="CO305" i="5"/>
  <c r="Y108" i="6"/>
  <c r="V108" i="6"/>
  <c r="U108" i="6"/>
  <c r="AK66" i="7"/>
  <c r="AH66" i="7"/>
  <c r="J66" i="7"/>
  <c r="B66" i="7" s="1"/>
  <c r="AL66" i="7" s="1"/>
  <c r="AI66" i="7" s="1"/>
  <c r="AU304" i="5"/>
  <c r="AS304" i="5"/>
  <c r="AQ304" i="5"/>
  <c r="AO304" i="5"/>
  <c r="AM304" i="5"/>
  <c r="AK304" i="5"/>
  <c r="AI304" i="5"/>
  <c r="AG304" i="5"/>
  <c r="CK304" i="5" s="1"/>
  <c r="AD304" i="5"/>
  <c r="CO304" i="5" s="1"/>
  <c r="P305" i="2"/>
  <c r="CL304" i="5"/>
  <c r="CI304" i="5"/>
  <c r="CE304" i="5"/>
  <c r="CD304" i="5"/>
  <c r="CC304" i="5"/>
  <c r="CB304" i="5"/>
  <c r="CA304" i="5"/>
  <c r="BZ304" i="5"/>
  <c r="BY304" i="5"/>
  <c r="BX304" i="5"/>
  <c r="BT304" i="5"/>
  <c r="BS304" i="5"/>
  <c r="BR304" i="5"/>
  <c r="BQ304" i="5"/>
  <c r="BL304" i="5"/>
  <c r="BM304" i="5"/>
  <c r="BH304" i="5"/>
  <c r="BF304" i="5"/>
  <c r="AX304" i="5"/>
  <c r="AC304" i="5"/>
  <c r="AB304" i="5"/>
  <c r="AA304" i="5"/>
  <c r="Z304" i="5"/>
  <c r="AA305" i="2"/>
  <c r="Z305" i="2"/>
  <c r="X305" i="2"/>
  <c r="W305" i="2"/>
  <c r="BK304" i="5" l="1"/>
  <c r="CM304" i="5"/>
  <c r="CQ304" i="5"/>
  <c r="BE304" i="5"/>
  <c r="BJ304" i="5" s="1"/>
  <c r="BN304" i="5" s="1"/>
  <c r="CP304" i="5"/>
  <c r="CN304" i="5"/>
  <c r="CJ304" i="5"/>
  <c r="CL303" i="5"/>
  <c r="CI303" i="5"/>
  <c r="CE303" i="5"/>
  <c r="CD303" i="5"/>
  <c r="CC303" i="5"/>
  <c r="CB303" i="5"/>
  <c r="CA303" i="5"/>
  <c r="BZ303" i="5"/>
  <c r="BY303" i="5"/>
  <c r="BX303" i="5"/>
  <c r="BT303" i="5"/>
  <c r="BS303" i="5"/>
  <c r="BR303" i="5"/>
  <c r="BQ303" i="5"/>
  <c r="BL303" i="5"/>
  <c r="BM303" i="5"/>
  <c r="BH303" i="5"/>
  <c r="BF303" i="5"/>
  <c r="AU303" i="5"/>
  <c r="AS303" i="5"/>
  <c r="AQ303" i="5"/>
  <c r="AO303" i="5"/>
  <c r="AM303" i="5"/>
  <c r="AK303" i="5"/>
  <c r="AI303" i="5"/>
  <c r="Y107" i="6"/>
  <c r="V107" i="6"/>
  <c r="U107" i="6"/>
  <c r="AK65" i="7"/>
  <c r="AH65" i="7"/>
  <c r="J65" i="7"/>
  <c r="B65" i="7" s="1"/>
  <c r="AL65" i="7" s="1"/>
  <c r="AI65" i="7" s="1"/>
  <c r="AG303" i="5"/>
  <c r="CK303" i="5" s="1"/>
  <c r="AD303" i="5"/>
  <c r="AC303" i="5"/>
  <c r="AB303" i="5"/>
  <c r="AA303" i="5"/>
  <c r="Z303" i="5"/>
  <c r="AX303" i="5"/>
  <c r="AA304" i="2"/>
  <c r="Z304" i="2"/>
  <c r="X304" i="2"/>
  <c r="W304" i="2"/>
  <c r="P304" i="2"/>
  <c r="BK303" i="5" l="1"/>
  <c r="CM303" i="5"/>
  <c r="CQ303" i="5"/>
  <c r="CJ303" i="5"/>
  <c r="CO303" i="5"/>
  <c r="BE303" i="5"/>
  <c r="BJ303" i="5" s="1"/>
  <c r="BN303" i="5" s="1"/>
  <c r="CN303" i="5"/>
  <c r="CP303" i="5"/>
  <c r="AU302" i="5"/>
  <c r="AS302" i="5"/>
  <c r="AQ302" i="5"/>
  <c r="AO302" i="5"/>
  <c r="AM302" i="5"/>
  <c r="AK302" i="5"/>
  <c r="AI302" i="5"/>
  <c r="AG302" i="5"/>
  <c r="CK302" i="5" s="1"/>
  <c r="Y106" i="6"/>
  <c r="V106" i="6"/>
  <c r="U106" i="6"/>
  <c r="AK64" i="7"/>
  <c r="AH64" i="7"/>
  <c r="J64" i="7"/>
  <c r="B64" i="7" s="1"/>
  <c r="AL64" i="7" s="1"/>
  <c r="CL302" i="5"/>
  <c r="CI302" i="5"/>
  <c r="CE302" i="5"/>
  <c r="CD302" i="5"/>
  <c r="CC302" i="5"/>
  <c r="CB302" i="5"/>
  <c r="CA302" i="5"/>
  <c r="BZ302" i="5"/>
  <c r="BY302" i="5"/>
  <c r="BX302" i="5"/>
  <c r="BT302" i="5"/>
  <c r="BS302" i="5"/>
  <c r="BR302" i="5"/>
  <c r="BQ302" i="5"/>
  <c r="BL302" i="5"/>
  <c r="BM302" i="5"/>
  <c r="BH302" i="5"/>
  <c r="BF302" i="5"/>
  <c r="AD302" i="5"/>
  <c r="AC302" i="5"/>
  <c r="AB302" i="5"/>
  <c r="AA302" i="5"/>
  <c r="Z302" i="5"/>
  <c r="AX302" i="5"/>
  <c r="AA303" i="2"/>
  <c r="Z303" i="2"/>
  <c r="X303" i="2"/>
  <c r="W303" i="2"/>
  <c r="P303" i="2"/>
  <c r="AI64" i="7" l="1"/>
  <c r="BK302" i="5"/>
  <c r="CM302" i="5"/>
  <c r="CQ302" i="5"/>
  <c r="CJ302" i="5"/>
  <c r="CO302" i="5"/>
  <c r="BE302" i="5"/>
  <c r="BJ302" i="5" s="1"/>
  <c r="BN302" i="5" s="1"/>
  <c r="CN302" i="5"/>
  <c r="CP302" i="5"/>
  <c r="AU301" i="5"/>
  <c r="AS301" i="5"/>
  <c r="AQ301" i="5"/>
  <c r="AO301" i="5"/>
  <c r="AM301" i="5"/>
  <c r="AK301" i="5"/>
  <c r="AI301" i="5"/>
  <c r="Y105" i="6"/>
  <c r="V105" i="6"/>
  <c r="U105" i="6"/>
  <c r="AK63" i="7"/>
  <c r="AH63" i="7"/>
  <c r="J63" i="7"/>
  <c r="B63" i="7" s="1"/>
  <c r="AL63" i="7" s="1"/>
  <c r="AI63" i="7" s="1"/>
  <c r="CL301" i="5"/>
  <c r="CI301" i="5"/>
  <c r="CE301" i="5"/>
  <c r="CD301" i="5"/>
  <c r="CC301" i="5"/>
  <c r="CB301" i="5"/>
  <c r="CA301" i="5"/>
  <c r="BZ301" i="5"/>
  <c r="BY301" i="5"/>
  <c r="BX301" i="5"/>
  <c r="BT301" i="5"/>
  <c r="BS301" i="5"/>
  <c r="BR301" i="5"/>
  <c r="BQ301" i="5"/>
  <c r="BL301" i="5"/>
  <c r="BM301" i="5"/>
  <c r="BH301" i="5"/>
  <c r="BF301" i="5"/>
  <c r="AX301" i="5"/>
  <c r="AG301" i="5"/>
  <c r="CK301" i="5" s="1"/>
  <c r="AD301" i="5"/>
  <c r="CO301" i="5" s="1"/>
  <c r="AC301" i="5"/>
  <c r="AB301" i="5"/>
  <c r="AA301" i="5"/>
  <c r="Z301" i="5"/>
  <c r="AA302" i="2"/>
  <c r="Z302" i="2"/>
  <c r="X302" i="2"/>
  <c r="W302" i="2"/>
  <c r="P302" i="2"/>
  <c r="BK301" i="5" l="1"/>
  <c r="CM301" i="5"/>
  <c r="CQ301" i="5"/>
  <c r="BE301" i="5"/>
  <c r="BJ301" i="5" s="1"/>
  <c r="BN301" i="5" s="1"/>
  <c r="CP301" i="5"/>
  <c r="CN301" i="5"/>
  <c r="CJ301" i="5"/>
  <c r="AA301" i="2"/>
  <c r="Z301" i="2"/>
  <c r="X301" i="2"/>
  <c r="W301" i="2"/>
  <c r="P301" i="2"/>
  <c r="Y104" i="6"/>
  <c r="V104" i="6"/>
  <c r="U104" i="6"/>
  <c r="Y103" i="6"/>
  <c r="V103" i="6"/>
  <c r="U103" i="6"/>
  <c r="AK62" i="7"/>
  <c r="AH62" i="7"/>
  <c r="J62" i="7"/>
  <c r="B62" i="7" s="1"/>
  <c r="AL62" i="7" s="1"/>
  <c r="AI62" i="7" s="1"/>
  <c r="J61" i="7"/>
  <c r="CL300" i="5"/>
  <c r="CI300" i="5"/>
  <c r="CE300" i="5"/>
  <c r="CD300" i="5"/>
  <c r="CC300" i="5"/>
  <c r="CB300" i="5"/>
  <c r="CA300" i="5"/>
  <c r="BZ300" i="5"/>
  <c r="BY300" i="5"/>
  <c r="BX300" i="5"/>
  <c r="BT300" i="5"/>
  <c r="BS300" i="5"/>
  <c r="BR300" i="5"/>
  <c r="BQ300" i="5"/>
  <c r="BL300" i="5"/>
  <c r="BM300" i="5"/>
  <c r="BH300" i="5"/>
  <c r="BF300" i="5"/>
  <c r="AX300" i="5"/>
  <c r="AU300" i="5"/>
  <c r="AS300" i="5"/>
  <c r="AQ300" i="5"/>
  <c r="AO300" i="5"/>
  <c r="AM300" i="5"/>
  <c r="AK300" i="5"/>
  <c r="AI300" i="5"/>
  <c r="AG300" i="5"/>
  <c r="CK300" i="5" s="1"/>
  <c r="AD300" i="5"/>
  <c r="AC300" i="5"/>
  <c r="AB300" i="5"/>
  <c r="AA300" i="5"/>
  <c r="Z300" i="5"/>
  <c r="BK300" i="5" l="1"/>
  <c r="CM300" i="5"/>
  <c r="CQ300" i="5"/>
  <c r="BE300" i="5"/>
  <c r="BJ300" i="5" s="1"/>
  <c r="BN300" i="5" s="1"/>
  <c r="CN300" i="5"/>
  <c r="CP300" i="5"/>
  <c r="CJ300" i="5"/>
  <c r="CO300" i="5"/>
  <c r="AS299" i="5"/>
  <c r="AS298" i="5"/>
  <c r="AS297" i="5"/>
  <c r="AS296" i="5"/>
  <c r="AK61" i="7" l="1"/>
  <c r="AH61" i="7"/>
  <c r="AK60" i="7"/>
  <c r="AH60" i="7"/>
  <c r="B61" i="7"/>
  <c r="AL61" i="7" s="1"/>
  <c r="CL299" i="5"/>
  <c r="CI299" i="5"/>
  <c r="CE299" i="5"/>
  <c r="CD299" i="5"/>
  <c r="CC299" i="5"/>
  <c r="CB299" i="5"/>
  <c r="CA299" i="5"/>
  <c r="BZ299" i="5"/>
  <c r="BY299" i="5"/>
  <c r="BX299" i="5"/>
  <c r="BT299" i="5"/>
  <c r="BS299" i="5"/>
  <c r="BR299" i="5"/>
  <c r="BQ299" i="5"/>
  <c r="BL299" i="5"/>
  <c r="BM299" i="5"/>
  <c r="BH299" i="5"/>
  <c r="BF299" i="5"/>
  <c r="AU299" i="5"/>
  <c r="AQ299" i="5"/>
  <c r="AO299" i="5"/>
  <c r="AM299" i="5"/>
  <c r="AK299" i="5"/>
  <c r="AI299" i="5"/>
  <c r="AG299" i="5"/>
  <c r="CK299" i="5" s="1"/>
  <c r="AD299" i="5"/>
  <c r="CO299" i="5" s="1"/>
  <c r="AC299" i="5"/>
  <c r="AB299" i="5"/>
  <c r="AA299" i="5"/>
  <c r="AA300" i="2"/>
  <c r="Z300" i="2"/>
  <c r="X300" i="2"/>
  <c r="W300" i="2"/>
  <c r="Z299" i="5"/>
  <c r="AX299" i="5"/>
  <c r="P300" i="2"/>
  <c r="AI61" i="7" l="1"/>
  <c r="BK299" i="5"/>
  <c r="BE299" i="5"/>
  <c r="BJ299" i="5" s="1"/>
  <c r="BN299" i="5" s="1"/>
  <c r="CN299" i="5"/>
  <c r="CP299" i="5"/>
  <c r="CM299" i="5"/>
  <c r="CQ299" i="5"/>
  <c r="CJ299" i="5"/>
  <c r="Y102" i="6"/>
  <c r="V102" i="6"/>
  <c r="U102" i="6"/>
  <c r="J60" i="7"/>
  <c r="B60" i="7" s="1"/>
  <c r="AL60" i="7" s="1"/>
  <c r="AI60" i="7" s="1"/>
  <c r="CL298" i="5"/>
  <c r="CI298" i="5"/>
  <c r="CE298" i="5"/>
  <c r="CD298" i="5"/>
  <c r="CC298" i="5"/>
  <c r="CB298" i="5"/>
  <c r="CA298" i="5"/>
  <c r="BZ298" i="5"/>
  <c r="BY298" i="5"/>
  <c r="BX298" i="5"/>
  <c r="BT298" i="5"/>
  <c r="BS298" i="5"/>
  <c r="BR298" i="5"/>
  <c r="BQ298" i="5"/>
  <c r="BL298" i="5"/>
  <c r="BM298" i="5"/>
  <c r="BH298" i="5"/>
  <c r="BF298" i="5"/>
  <c r="AU298" i="5"/>
  <c r="AQ298" i="5"/>
  <c r="AO298" i="5"/>
  <c r="AM298" i="5"/>
  <c r="AK298" i="5"/>
  <c r="AI298" i="5"/>
  <c r="AG298" i="5"/>
  <c r="CK298" i="5" s="1"/>
  <c r="AD298" i="5"/>
  <c r="AC298" i="5"/>
  <c r="AB298" i="5"/>
  <c r="AA298" i="5"/>
  <c r="Z298" i="5"/>
  <c r="AX298" i="5"/>
  <c r="AA299" i="2"/>
  <c r="Z299" i="2"/>
  <c r="X299" i="2"/>
  <c r="W299" i="2"/>
  <c r="P299" i="2"/>
  <c r="BK298" i="5" l="1"/>
  <c r="CP298" i="5"/>
  <c r="CN298" i="5"/>
  <c r="BE298" i="5"/>
  <c r="BJ298" i="5" s="1"/>
  <c r="BN298" i="5" s="1"/>
  <c r="CM298" i="5"/>
  <c r="CQ298" i="5"/>
  <c r="CJ298" i="5"/>
  <c r="CO298" i="5"/>
  <c r="Y101" i="6"/>
  <c r="V101" i="6"/>
  <c r="U101" i="6"/>
  <c r="AU297" i="5"/>
  <c r="AQ297" i="5"/>
  <c r="AO297" i="5"/>
  <c r="AM297" i="5"/>
  <c r="AK297" i="5"/>
  <c r="AI297" i="5"/>
  <c r="AG297" i="5"/>
  <c r="CK297" i="5" s="1"/>
  <c r="AA298" i="2"/>
  <c r="Z298" i="2"/>
  <c r="X298" i="2"/>
  <c r="W298" i="2"/>
  <c r="P298" i="2"/>
  <c r="AK59" i="7"/>
  <c r="AH59" i="7"/>
  <c r="J59" i="7"/>
  <c r="B59" i="7" s="1"/>
  <c r="AL59" i="7" s="1"/>
  <c r="CL297" i="5"/>
  <c r="CI297" i="5"/>
  <c r="CE297" i="5"/>
  <c r="CD297" i="5"/>
  <c r="CC297" i="5"/>
  <c r="CB297" i="5"/>
  <c r="CA297" i="5"/>
  <c r="BZ297" i="5"/>
  <c r="BY297" i="5"/>
  <c r="BX297" i="5"/>
  <c r="BT297" i="5"/>
  <c r="BS297" i="5"/>
  <c r="BR297" i="5"/>
  <c r="BQ297" i="5"/>
  <c r="BL297" i="5"/>
  <c r="BM297" i="5"/>
  <c r="BH297" i="5"/>
  <c r="BF297" i="5"/>
  <c r="AX297" i="5"/>
  <c r="AD297" i="5"/>
  <c r="CO297" i="5" s="1"/>
  <c r="AC297" i="5"/>
  <c r="AB297" i="5"/>
  <c r="AA297" i="5"/>
  <c r="Z297" i="5"/>
  <c r="AI59" i="7" l="1"/>
  <c r="BK297" i="5"/>
  <c r="CM297" i="5"/>
  <c r="CQ297" i="5"/>
  <c r="BE297" i="5"/>
  <c r="BJ297" i="5" s="1"/>
  <c r="BN297" i="5" s="1"/>
  <c r="CP297" i="5"/>
  <c r="CN297" i="5"/>
  <c r="CJ297" i="5"/>
  <c r="P297" i="2"/>
  <c r="Y100" i="6"/>
  <c r="V100" i="6"/>
  <c r="U100" i="6"/>
  <c r="AK58" i="7"/>
  <c r="AH58" i="7"/>
  <c r="J58" i="7"/>
  <c r="B58" i="7" s="1"/>
  <c r="AL58" i="7" s="1"/>
  <c r="AI58" i="7" s="1"/>
  <c r="CL296" i="5"/>
  <c r="CI296" i="5"/>
  <c r="CE296" i="5"/>
  <c r="CD296" i="5"/>
  <c r="CC296" i="5"/>
  <c r="CB296" i="5"/>
  <c r="CA296" i="5"/>
  <c r="BZ296" i="5"/>
  <c r="BY296" i="5"/>
  <c r="BX296" i="5"/>
  <c r="BT296" i="5"/>
  <c r="BS296" i="5"/>
  <c r="BR296" i="5"/>
  <c r="BQ296" i="5"/>
  <c r="BL296" i="5"/>
  <c r="BM296" i="5"/>
  <c r="BH296" i="5"/>
  <c r="BF296" i="5"/>
  <c r="AU296" i="5"/>
  <c r="AQ296" i="5"/>
  <c r="AO296" i="5"/>
  <c r="AM296" i="5"/>
  <c r="AK296" i="5"/>
  <c r="AI296" i="5"/>
  <c r="AG296" i="5"/>
  <c r="CK296" i="5" s="1"/>
  <c r="AD296" i="5"/>
  <c r="CO296" i="5" s="1"/>
  <c r="AC296" i="5"/>
  <c r="AB296" i="5"/>
  <c r="AA296" i="5"/>
  <c r="Z296" i="5"/>
  <c r="AX296" i="5"/>
  <c r="AA297" i="2"/>
  <c r="Z297" i="2"/>
  <c r="X297" i="2"/>
  <c r="W297" i="2"/>
  <c r="BK296" i="5" l="1"/>
  <c r="CM296" i="5"/>
  <c r="CQ296" i="5"/>
  <c r="BE296" i="5"/>
  <c r="BJ296" i="5" s="1"/>
  <c r="BN296" i="5" s="1"/>
  <c r="CP296" i="5"/>
  <c r="CN296" i="5"/>
  <c r="CJ296" i="5"/>
  <c r="Y99" i="6"/>
  <c r="V99" i="6"/>
  <c r="U99" i="6"/>
  <c r="AK57" i="7"/>
  <c r="AH57" i="7"/>
  <c r="J57" i="7"/>
  <c r="B57" i="7" s="1"/>
  <c r="AL57" i="7" s="1"/>
  <c r="AI57" i="7" s="1"/>
  <c r="AG295" i="5"/>
  <c r="CK295" i="5" s="1"/>
  <c r="AD295" i="5"/>
  <c r="CO295" i="5" s="1"/>
  <c r="AC295" i="5"/>
  <c r="AB295" i="5"/>
  <c r="AA295" i="5"/>
  <c r="Z295" i="5"/>
  <c r="AO295" i="5"/>
  <c r="AM295" i="5"/>
  <c r="AK295" i="5"/>
  <c r="AI295" i="5"/>
  <c r="AU295" i="5"/>
  <c r="AS295" i="5"/>
  <c r="AQ295" i="5"/>
  <c r="AQ294" i="5"/>
  <c r="AQ293" i="5"/>
  <c r="CL295" i="5"/>
  <c r="CI295" i="5"/>
  <c r="CE295" i="5"/>
  <c r="CD295" i="5"/>
  <c r="CC295" i="5"/>
  <c r="CB295" i="5"/>
  <c r="CA295" i="5"/>
  <c r="BZ295" i="5"/>
  <c r="BY295" i="5"/>
  <c r="BX295" i="5"/>
  <c r="BT295" i="5"/>
  <c r="BS295" i="5"/>
  <c r="BR295" i="5"/>
  <c r="BQ295" i="5"/>
  <c r="BL295" i="5"/>
  <c r="BM295" i="5"/>
  <c r="BH295" i="5"/>
  <c r="BF295" i="5"/>
  <c r="AX295" i="5"/>
  <c r="AA296" i="2"/>
  <c r="Z296" i="2"/>
  <c r="X296" i="2"/>
  <c r="W296" i="2"/>
  <c r="P296" i="2"/>
  <c r="BK295" i="5" l="1"/>
  <c r="CM295" i="5"/>
  <c r="CQ295" i="5"/>
  <c r="BE295" i="5"/>
  <c r="BJ295" i="5" s="1"/>
  <c r="BN295" i="5" s="1"/>
  <c r="CN295" i="5"/>
  <c r="CP295" i="5"/>
  <c r="CJ295" i="5"/>
  <c r="J56" i="7"/>
  <c r="B56" i="7" s="1"/>
  <c r="AL56" i="7" s="1"/>
  <c r="J55" i="7"/>
  <c r="B55" i="7" s="1"/>
  <c r="J54" i="7"/>
  <c r="B54" i="7" s="1"/>
  <c r="J53" i="7"/>
  <c r="B53" i="7" s="1"/>
  <c r="J52" i="7"/>
  <c r="B52" i="7" s="1"/>
  <c r="J51" i="7"/>
  <c r="B51" i="7" s="1"/>
  <c r="J50" i="7"/>
  <c r="B50" i="7" s="1"/>
  <c r="J49" i="7"/>
  <c r="B49" i="7" s="1"/>
  <c r="J48" i="7"/>
  <c r="B48" i="7" s="1"/>
  <c r="J47" i="7"/>
  <c r="B47" i="7" s="1"/>
  <c r="J46" i="7"/>
  <c r="B46" i="7" s="1"/>
  <c r="J45" i="7"/>
  <c r="B45" i="7" s="1"/>
  <c r="J44" i="7"/>
  <c r="B44" i="7" s="1"/>
  <c r="J43" i="7"/>
  <c r="B43" i="7" s="1"/>
  <c r="J42" i="7"/>
  <c r="B42" i="7" s="1"/>
  <c r="J41" i="7"/>
  <c r="B41" i="7" s="1"/>
  <c r="J40" i="7"/>
  <c r="B40" i="7" s="1"/>
  <c r="J39" i="7"/>
  <c r="B39" i="7" s="1"/>
  <c r="J38" i="7"/>
  <c r="B38" i="7" s="1"/>
  <c r="J37" i="7"/>
  <c r="B37" i="7" s="1"/>
  <c r="J36" i="7"/>
  <c r="B36" i="7" s="1"/>
  <c r="J35" i="7"/>
  <c r="B35" i="7" s="1"/>
  <c r="J34" i="7"/>
  <c r="B34" i="7" s="1"/>
  <c r="J33" i="7"/>
  <c r="B33" i="7" s="1"/>
  <c r="J32" i="7"/>
  <c r="B32" i="7" s="1"/>
  <c r="J31" i="7"/>
  <c r="B31" i="7" s="1"/>
  <c r="J30" i="7"/>
  <c r="B30" i="7" s="1"/>
  <c r="J29" i="7"/>
  <c r="B29" i="7" s="1"/>
  <c r="J28" i="7"/>
  <c r="B28" i="7" s="1"/>
  <c r="J27" i="7"/>
  <c r="B27" i="7" s="1"/>
  <c r="J26" i="7"/>
  <c r="B26" i="7" s="1"/>
  <c r="J25" i="7"/>
  <c r="B25" i="7" s="1"/>
  <c r="J24" i="7"/>
  <c r="B24" i="7" s="1"/>
  <c r="J23" i="7"/>
  <c r="B23" i="7" s="1"/>
  <c r="J22" i="7"/>
  <c r="B22" i="7" s="1"/>
  <c r="J21" i="7"/>
  <c r="B21" i="7" s="1"/>
  <c r="J20" i="7"/>
  <c r="B20" i="7" s="1"/>
  <c r="J19" i="7"/>
  <c r="B19" i="7" s="1"/>
  <c r="J18" i="7"/>
  <c r="B18" i="7" s="1"/>
  <c r="J17" i="7"/>
  <c r="B17" i="7" s="1"/>
  <c r="J16" i="7"/>
  <c r="B16" i="7" s="1"/>
  <c r="J15" i="7"/>
  <c r="B15" i="7" s="1"/>
  <c r="J14" i="7"/>
  <c r="B14" i="7" s="1"/>
  <c r="J13" i="7"/>
  <c r="B13" i="7" s="1"/>
  <c r="J12" i="7"/>
  <c r="B12" i="7" s="1"/>
  <c r="J11" i="7"/>
  <c r="B11" i="7" s="1"/>
  <c r="J10" i="7"/>
  <c r="B10" i="7" s="1"/>
  <c r="J9" i="7"/>
  <c r="B9" i="7" s="1"/>
  <c r="J8" i="7"/>
  <c r="B8" i="7" s="1"/>
  <c r="J7" i="7"/>
  <c r="B7" i="7" s="1"/>
  <c r="J6" i="7"/>
  <c r="B6" i="7" s="1"/>
  <c r="J5" i="7"/>
  <c r="B5" i="7" s="1"/>
  <c r="J4" i="7"/>
  <c r="B4" i="7" s="1"/>
  <c r="J3" i="7"/>
  <c r="B3" i="7" s="1"/>
  <c r="J2" i="7"/>
  <c r="Y98" i="6"/>
  <c r="V98" i="6"/>
  <c r="U98" i="6"/>
  <c r="AK56" i="7"/>
  <c r="AH56" i="7"/>
  <c r="CL294" i="5"/>
  <c r="CI294" i="5"/>
  <c r="CE294" i="5"/>
  <c r="CD294" i="5"/>
  <c r="CC294" i="5"/>
  <c r="CB294" i="5"/>
  <c r="CA294" i="5"/>
  <c r="BZ294" i="5"/>
  <c r="BY294" i="5"/>
  <c r="BX294" i="5"/>
  <c r="BT294" i="5"/>
  <c r="BS294" i="5"/>
  <c r="BR294" i="5"/>
  <c r="BQ294" i="5"/>
  <c r="BL294" i="5"/>
  <c r="BM294" i="5"/>
  <c r="BH294" i="5"/>
  <c r="BF294" i="5"/>
  <c r="AU294" i="5"/>
  <c r="AS294" i="5"/>
  <c r="AO294" i="5"/>
  <c r="AM294" i="5"/>
  <c r="AK294" i="5"/>
  <c r="AI294" i="5"/>
  <c r="AG294" i="5"/>
  <c r="CK294" i="5" s="1"/>
  <c r="AD294" i="5"/>
  <c r="AC294" i="5"/>
  <c r="AB294" i="5"/>
  <c r="AA294" i="5"/>
  <c r="Z294" i="5"/>
  <c r="AX294" i="5"/>
  <c r="AA295" i="2"/>
  <c r="Z295" i="2"/>
  <c r="X295" i="2"/>
  <c r="W295" i="2"/>
  <c r="P295" i="2"/>
  <c r="J803" i="7" l="1"/>
  <c r="AI56" i="7"/>
  <c r="B2" i="7"/>
  <c r="BK294" i="5"/>
  <c r="BE294" i="5"/>
  <c r="BJ294" i="5" s="1"/>
  <c r="BN294" i="5" s="1"/>
  <c r="CN294" i="5"/>
  <c r="CP294" i="5"/>
  <c r="CJ294" i="5"/>
  <c r="CO294" i="5"/>
  <c r="CM294" i="5"/>
  <c r="CQ294" i="5"/>
  <c r="AK55" i="7"/>
  <c r="AH55" i="7"/>
  <c r="AK54" i="7"/>
  <c r="AH54" i="7"/>
  <c r="AK53" i="7"/>
  <c r="AH53" i="7"/>
  <c r="AK52" i="7"/>
  <c r="AH52" i="7"/>
  <c r="AK51" i="7"/>
  <c r="AH51" i="7"/>
  <c r="AK50" i="7"/>
  <c r="AH50" i="7"/>
  <c r="AK49" i="7"/>
  <c r="AH49" i="7"/>
  <c r="AK48" i="7"/>
  <c r="AH48" i="7"/>
  <c r="AK47" i="7"/>
  <c r="AH47" i="7"/>
  <c r="AK46" i="7"/>
  <c r="AH46" i="7"/>
  <c r="AK45" i="7"/>
  <c r="AH45" i="7"/>
  <c r="AK44" i="7"/>
  <c r="AH44" i="7"/>
  <c r="AK43" i="7"/>
  <c r="AH43" i="7"/>
  <c r="AK42" i="7"/>
  <c r="AH42" i="7"/>
  <c r="AK41" i="7"/>
  <c r="AH41" i="7"/>
  <c r="AK40" i="7"/>
  <c r="AH40" i="7"/>
  <c r="AK39" i="7"/>
  <c r="AH39" i="7"/>
  <c r="AK38" i="7"/>
  <c r="AH38" i="7"/>
  <c r="AK37" i="7"/>
  <c r="AH37" i="7"/>
  <c r="AK36" i="7"/>
  <c r="AH36" i="7"/>
  <c r="AK35" i="7"/>
  <c r="AH35" i="7"/>
  <c r="AK34" i="7"/>
  <c r="AH34" i="7"/>
  <c r="AK33" i="7"/>
  <c r="AH33" i="7"/>
  <c r="AK32" i="7"/>
  <c r="AH32" i="7"/>
  <c r="AK31" i="7"/>
  <c r="AH31" i="7"/>
  <c r="AK30" i="7"/>
  <c r="AH30" i="7"/>
  <c r="AK29" i="7"/>
  <c r="AH29" i="7"/>
  <c r="AK28" i="7"/>
  <c r="AH28" i="7"/>
  <c r="AK27" i="7"/>
  <c r="AH27" i="7"/>
  <c r="AK26" i="7"/>
  <c r="AH26" i="7"/>
  <c r="AK25" i="7"/>
  <c r="AH25" i="7"/>
  <c r="AK24" i="7"/>
  <c r="AH24" i="7"/>
  <c r="AK23" i="7"/>
  <c r="AH23" i="7"/>
  <c r="AK22" i="7"/>
  <c r="AH22" i="7"/>
  <c r="AK21" i="7"/>
  <c r="AH21" i="7"/>
  <c r="AK20" i="7"/>
  <c r="AH20" i="7"/>
  <c r="AK19" i="7"/>
  <c r="AH19" i="7"/>
  <c r="AK18" i="7"/>
  <c r="AH18" i="7"/>
  <c r="AK17" i="7"/>
  <c r="AH17" i="7"/>
  <c r="AK16" i="7"/>
  <c r="AH16" i="7"/>
  <c r="AK15" i="7"/>
  <c r="AH15" i="7"/>
  <c r="AK14" i="7"/>
  <c r="AH14" i="7"/>
  <c r="AK13" i="7"/>
  <c r="AH13" i="7"/>
  <c r="AK12" i="7"/>
  <c r="AH12" i="7"/>
  <c r="AK11" i="7"/>
  <c r="AH11" i="7"/>
  <c r="AK10" i="7"/>
  <c r="AH10" i="7"/>
  <c r="AK9" i="7"/>
  <c r="AH9" i="7"/>
  <c r="AK8" i="7"/>
  <c r="AH8" i="7"/>
  <c r="AK7" i="7"/>
  <c r="AH7" i="7"/>
  <c r="AK6" i="7"/>
  <c r="AH6" i="7"/>
  <c r="AK5" i="7"/>
  <c r="AH5" i="7"/>
  <c r="AK4" i="7"/>
  <c r="AH4" i="7"/>
  <c r="AK3" i="7"/>
  <c r="AH3" i="7"/>
  <c r="AK2" i="7"/>
  <c r="AH2" i="7"/>
  <c r="Y97" i="6"/>
  <c r="V97" i="6"/>
  <c r="U97" i="6"/>
  <c r="AL55" i="7"/>
  <c r="CL293" i="5"/>
  <c r="CI293" i="5"/>
  <c r="CE293" i="5"/>
  <c r="CD293" i="5"/>
  <c r="CC293" i="5"/>
  <c r="CB293" i="5"/>
  <c r="CA293" i="5"/>
  <c r="BZ293" i="5"/>
  <c r="BY293" i="5"/>
  <c r="BX293" i="5"/>
  <c r="BT293" i="5"/>
  <c r="BS293" i="5"/>
  <c r="BR293" i="5"/>
  <c r="BQ293" i="5"/>
  <c r="BL293" i="5"/>
  <c r="BM293" i="5"/>
  <c r="BH293" i="5"/>
  <c r="BF293" i="5"/>
  <c r="AG293" i="5"/>
  <c r="CK293" i="5" s="1"/>
  <c r="AO293" i="5"/>
  <c r="AM293" i="5"/>
  <c r="AK293" i="5"/>
  <c r="AI293" i="5"/>
  <c r="AU293" i="5"/>
  <c r="AS293" i="5"/>
  <c r="AD293" i="5"/>
  <c r="AC293" i="5"/>
  <c r="AB293" i="5"/>
  <c r="AA293" i="5"/>
  <c r="Z293" i="5"/>
  <c r="AX293" i="5"/>
  <c r="AA294" i="2"/>
  <c r="Z294" i="2"/>
  <c r="X294" i="2"/>
  <c r="W294" i="2"/>
  <c r="P294" i="2"/>
  <c r="AI55" i="7" l="1"/>
  <c r="BK293" i="5"/>
  <c r="CM293" i="5"/>
  <c r="CQ293" i="5"/>
  <c r="CJ293" i="5"/>
  <c r="CO293" i="5"/>
  <c r="BE293" i="5"/>
  <c r="BJ293" i="5" s="1"/>
  <c r="BN293" i="5" s="1"/>
  <c r="CN293" i="5"/>
  <c r="CP293" i="5"/>
  <c r="AF803" i="7"/>
  <c r="AD803" i="7"/>
  <c r="AB803" i="7"/>
  <c r="Y803" i="7"/>
  <c r="N803" i="7"/>
  <c r="E803" i="7"/>
  <c r="AU292" i="5"/>
  <c r="AS292" i="5"/>
  <c r="AQ292" i="5"/>
  <c r="AO292" i="5"/>
  <c r="AM292" i="5"/>
  <c r="AK292" i="5"/>
  <c r="AI292" i="5"/>
  <c r="AG292" i="5"/>
  <c r="CK292" i="5" s="1"/>
  <c r="Y96" i="6"/>
  <c r="V96" i="6"/>
  <c r="U96" i="6"/>
  <c r="AL54" i="7"/>
  <c r="AI54" i="7" s="1"/>
  <c r="CL292" i="5"/>
  <c r="CI292" i="5"/>
  <c r="CE292" i="5"/>
  <c r="CD292" i="5"/>
  <c r="CC292" i="5"/>
  <c r="CB292" i="5"/>
  <c r="CA292" i="5"/>
  <c r="BZ292" i="5"/>
  <c r="BY292" i="5"/>
  <c r="BX292" i="5"/>
  <c r="BT292" i="5"/>
  <c r="BS292" i="5"/>
  <c r="BR292" i="5"/>
  <c r="BQ292" i="5"/>
  <c r="BL292" i="5"/>
  <c r="BM292" i="5"/>
  <c r="BH292" i="5"/>
  <c r="BF292" i="5"/>
  <c r="AX292" i="5"/>
  <c r="AD292" i="5"/>
  <c r="CO292" i="5" s="1"/>
  <c r="AC292" i="5"/>
  <c r="AB292" i="5"/>
  <c r="AA292" i="5"/>
  <c r="Z292" i="5"/>
  <c r="AA293" i="2"/>
  <c r="Z293" i="2"/>
  <c r="X293" i="2"/>
  <c r="W293" i="2"/>
  <c r="P293" i="2"/>
  <c r="BK292" i="5" l="1"/>
  <c r="CM292" i="5"/>
  <c r="CQ292" i="5"/>
  <c r="BE292" i="5"/>
  <c r="BJ292" i="5" s="1"/>
  <c r="BN292" i="5" s="1"/>
  <c r="CN292" i="5"/>
  <c r="CP292" i="5"/>
  <c r="CJ292" i="5"/>
  <c r="AL53" i="7"/>
  <c r="AI53" i="7" s="1"/>
  <c r="AL52" i="7"/>
  <c r="AI52" i="7" s="1"/>
  <c r="AL51" i="7"/>
  <c r="AI51" i="7" s="1"/>
  <c r="AL50" i="7"/>
  <c r="AI50" i="7" s="1"/>
  <c r="AL49" i="7"/>
  <c r="AI49" i="7" s="1"/>
  <c r="AL48" i="7"/>
  <c r="AI48" i="7" s="1"/>
  <c r="AL47" i="7"/>
  <c r="AI47" i="7" s="1"/>
  <c r="AL46" i="7"/>
  <c r="AI46" i="7" s="1"/>
  <c r="AL45" i="7"/>
  <c r="AI45" i="7" s="1"/>
  <c r="AL44" i="7"/>
  <c r="AI44" i="7" s="1"/>
  <c r="AL43" i="7"/>
  <c r="AI43" i="7" s="1"/>
  <c r="AL42" i="7"/>
  <c r="AI42" i="7" s="1"/>
  <c r="AL41" i="7"/>
  <c r="AI41" i="7" s="1"/>
  <c r="AL40" i="7"/>
  <c r="AI40" i="7" s="1"/>
  <c r="AL39" i="7"/>
  <c r="AI39" i="7" s="1"/>
  <c r="AL38" i="7"/>
  <c r="AI38" i="7" s="1"/>
  <c r="AL37" i="7"/>
  <c r="AI37" i="7" s="1"/>
  <c r="AL36" i="7"/>
  <c r="AI36" i="7" s="1"/>
  <c r="AL35" i="7"/>
  <c r="AI35" i="7" s="1"/>
  <c r="AL34" i="7"/>
  <c r="AI34" i="7" s="1"/>
  <c r="AL33" i="7"/>
  <c r="AI33" i="7" s="1"/>
  <c r="AL32" i="7"/>
  <c r="AI32" i="7" s="1"/>
  <c r="AL31" i="7"/>
  <c r="AI31" i="7" s="1"/>
  <c r="AL30" i="7"/>
  <c r="AI30" i="7" s="1"/>
  <c r="AL29" i="7"/>
  <c r="AI29" i="7" s="1"/>
  <c r="AL28" i="7"/>
  <c r="AI28" i="7" s="1"/>
  <c r="AL27" i="7"/>
  <c r="AI27" i="7" s="1"/>
  <c r="AL26" i="7"/>
  <c r="AI26" i="7" s="1"/>
  <c r="AL25" i="7"/>
  <c r="AI25" i="7" s="1"/>
  <c r="AL24" i="7"/>
  <c r="AI24" i="7" s="1"/>
  <c r="AL23" i="7"/>
  <c r="AI23" i="7" s="1"/>
  <c r="AL22" i="7"/>
  <c r="AI22" i="7" s="1"/>
  <c r="AL21" i="7"/>
  <c r="AI21" i="7" s="1"/>
  <c r="AL20" i="7"/>
  <c r="AI20" i="7" s="1"/>
  <c r="AL19" i="7"/>
  <c r="AI19" i="7" s="1"/>
  <c r="AL18" i="7"/>
  <c r="AI18" i="7" s="1"/>
  <c r="AL17" i="7"/>
  <c r="AI17" i="7" s="1"/>
  <c r="AL16" i="7"/>
  <c r="AI16" i="7" s="1"/>
  <c r="AL15" i="7"/>
  <c r="AI15" i="7" s="1"/>
  <c r="AL14" i="7"/>
  <c r="AI14" i="7" s="1"/>
  <c r="AL13" i="7"/>
  <c r="AI13" i="7" s="1"/>
  <c r="AL12" i="7"/>
  <c r="AI12" i="7" s="1"/>
  <c r="AL11" i="7"/>
  <c r="AI11" i="7" s="1"/>
  <c r="AL10" i="7"/>
  <c r="AI10" i="7" s="1"/>
  <c r="AL9" i="7"/>
  <c r="AI9" i="7" s="1"/>
  <c r="AL8" i="7"/>
  <c r="AI8" i="7" s="1"/>
  <c r="AL7" i="7"/>
  <c r="AI7" i="7" s="1"/>
  <c r="AL6" i="7"/>
  <c r="AI6" i="7" s="1"/>
  <c r="AL5" i="7"/>
  <c r="AI5" i="7" s="1"/>
  <c r="AL4" i="7"/>
  <c r="AI4" i="7" s="1"/>
  <c r="Y95" i="6"/>
  <c r="V95" i="6"/>
  <c r="U95" i="6"/>
  <c r="CL291" i="5"/>
  <c r="CI291" i="5"/>
  <c r="CE291" i="5"/>
  <c r="CD291" i="5"/>
  <c r="CC291" i="5"/>
  <c r="CB291" i="5"/>
  <c r="CA291" i="5"/>
  <c r="BZ291" i="5"/>
  <c r="BY291" i="5"/>
  <c r="BX291" i="5"/>
  <c r="BT291" i="5"/>
  <c r="BS291" i="5"/>
  <c r="BR291" i="5"/>
  <c r="BQ291" i="5"/>
  <c r="BL291" i="5"/>
  <c r="BM291" i="5"/>
  <c r="BH291" i="5"/>
  <c r="BF291" i="5"/>
  <c r="AX291" i="5"/>
  <c r="AU291" i="5"/>
  <c r="AS291" i="5"/>
  <c r="AQ291" i="5"/>
  <c r="AO291" i="5"/>
  <c r="AM291" i="5"/>
  <c r="AK291" i="5"/>
  <c r="AI291" i="5"/>
  <c r="AG291" i="5"/>
  <c r="CK291" i="5" s="1"/>
  <c r="AD291" i="5"/>
  <c r="AC291" i="5"/>
  <c r="AB291" i="5"/>
  <c r="AA291" i="5"/>
  <c r="Z291" i="5"/>
  <c r="AA292" i="2"/>
  <c r="Z292" i="2"/>
  <c r="X292" i="2"/>
  <c r="W292" i="2"/>
  <c r="P292" i="2"/>
  <c r="BK291" i="5" l="1"/>
  <c r="CJ291" i="5"/>
  <c r="CO291" i="5"/>
  <c r="CM291" i="5"/>
  <c r="CQ291" i="5"/>
  <c r="BE291" i="5"/>
  <c r="BJ291" i="5" s="1"/>
  <c r="BN291" i="5" s="1"/>
  <c r="CN291" i="5"/>
  <c r="CP291" i="5"/>
  <c r="K808" i="7"/>
  <c r="Y94" i="6"/>
  <c r="V94" i="6"/>
  <c r="U94" i="6"/>
  <c r="CL290" i="5"/>
  <c r="CI290" i="5"/>
  <c r="CE290" i="5"/>
  <c r="CD290" i="5"/>
  <c r="CC290" i="5"/>
  <c r="CB290" i="5"/>
  <c r="CA290" i="5"/>
  <c r="BZ290" i="5"/>
  <c r="BY290" i="5"/>
  <c r="BX290" i="5"/>
  <c r="BT290" i="5"/>
  <c r="BS290" i="5"/>
  <c r="BR290" i="5"/>
  <c r="BQ290" i="5"/>
  <c r="BL290" i="5"/>
  <c r="BM290" i="5"/>
  <c r="BH290" i="5"/>
  <c r="BF290" i="5"/>
  <c r="AX290" i="5"/>
  <c r="AU290" i="5"/>
  <c r="AS290" i="5"/>
  <c r="AQ290" i="5"/>
  <c r="AO290" i="5"/>
  <c r="AM290" i="5"/>
  <c r="AK290" i="5"/>
  <c r="AI290" i="5"/>
  <c r="AG290" i="5"/>
  <c r="CK290" i="5" s="1"/>
  <c r="AD290" i="5"/>
  <c r="AC290" i="5"/>
  <c r="AB290" i="5"/>
  <c r="AA290" i="5"/>
  <c r="Z290" i="5"/>
  <c r="AA291" i="2"/>
  <c r="Z291" i="2"/>
  <c r="X291" i="2"/>
  <c r="W291" i="2"/>
  <c r="P291" i="2"/>
  <c r="BK290" i="5" l="1"/>
  <c r="CM290" i="5"/>
  <c r="CQ290" i="5"/>
  <c r="CJ290" i="5"/>
  <c r="CO290" i="5"/>
  <c r="BE290" i="5"/>
  <c r="BJ290" i="5" s="1"/>
  <c r="BN290" i="5" s="1"/>
  <c r="CP290" i="5"/>
  <c r="CN290" i="5"/>
  <c r="AA290" i="2"/>
  <c r="Z290" i="2"/>
  <c r="X290" i="2"/>
  <c r="W290" i="2"/>
  <c r="AG289" i="5"/>
  <c r="CK289" i="5" s="1"/>
  <c r="AI289" i="5"/>
  <c r="AO289" i="5"/>
  <c r="AM289" i="5"/>
  <c r="AK289" i="5"/>
  <c r="AQ289" i="5"/>
  <c r="AU289" i="5"/>
  <c r="AS289" i="5"/>
  <c r="Y93" i="6"/>
  <c r="V93" i="6"/>
  <c r="U93" i="6"/>
  <c r="CL289" i="5"/>
  <c r="CI289" i="5"/>
  <c r="CE289" i="5"/>
  <c r="CD289" i="5"/>
  <c r="CC289" i="5"/>
  <c r="CB289" i="5"/>
  <c r="CA289" i="5"/>
  <c r="BZ289" i="5"/>
  <c r="BY289" i="5"/>
  <c r="BX289" i="5"/>
  <c r="BT289" i="5"/>
  <c r="BS289" i="5"/>
  <c r="BR289" i="5"/>
  <c r="BQ289" i="5"/>
  <c r="BL289" i="5"/>
  <c r="BM289" i="5"/>
  <c r="BH289" i="5"/>
  <c r="BF289" i="5"/>
  <c r="AX289" i="5"/>
  <c r="AD289" i="5"/>
  <c r="CO289" i="5" s="1"/>
  <c r="AC289" i="5"/>
  <c r="AB289" i="5"/>
  <c r="AA289" i="5"/>
  <c r="Z289" i="5"/>
  <c r="P290" i="2"/>
  <c r="BK289" i="5" l="1"/>
  <c r="CM289" i="5"/>
  <c r="CQ289" i="5"/>
  <c r="BE289" i="5"/>
  <c r="BJ289" i="5" s="1"/>
  <c r="BN289" i="5" s="1"/>
  <c r="CP289" i="5"/>
  <c r="CN289" i="5"/>
  <c r="CJ289" i="5"/>
  <c r="Y92" i="6"/>
  <c r="V92" i="6"/>
  <c r="U92" i="6"/>
  <c r="CL288" i="5"/>
  <c r="CI288" i="5"/>
  <c r="CE288" i="5"/>
  <c r="CD288" i="5"/>
  <c r="CC288" i="5"/>
  <c r="CB288" i="5"/>
  <c r="CA288" i="5"/>
  <c r="BZ288" i="5"/>
  <c r="BY288" i="5"/>
  <c r="BX288" i="5"/>
  <c r="BT288" i="5"/>
  <c r="BS288" i="5"/>
  <c r="BR288" i="5"/>
  <c r="BQ288" i="5"/>
  <c r="BL288" i="5"/>
  <c r="BM288" i="5"/>
  <c r="BH288" i="5"/>
  <c r="BF288" i="5"/>
  <c r="AU288" i="5"/>
  <c r="AS288" i="5"/>
  <c r="AQ288" i="5"/>
  <c r="AO288" i="5"/>
  <c r="AM288" i="5"/>
  <c r="AK288" i="5"/>
  <c r="AI288" i="5"/>
  <c r="AG288" i="5"/>
  <c r="CK288" i="5" s="1"/>
  <c r="AD288" i="5"/>
  <c r="CO288" i="5" s="1"/>
  <c r="AC288" i="5"/>
  <c r="AB288" i="5"/>
  <c r="AA288" i="5"/>
  <c r="Z288" i="5"/>
  <c r="AX288" i="5"/>
  <c r="AA289" i="2"/>
  <c r="Z289" i="2"/>
  <c r="X289" i="2"/>
  <c r="W289" i="2"/>
  <c r="P289" i="2"/>
  <c r="BK288" i="5" l="1"/>
  <c r="BE288" i="5"/>
  <c r="BJ288" i="5" s="1"/>
  <c r="BN288" i="5" s="1"/>
  <c r="CP288" i="5"/>
  <c r="CN288" i="5"/>
  <c r="CM288" i="5"/>
  <c r="CQ288" i="5"/>
  <c r="CJ288" i="5"/>
  <c r="Y91" i="6"/>
  <c r="V91" i="6"/>
  <c r="U91" i="6"/>
  <c r="CL287" i="5"/>
  <c r="CI287" i="5"/>
  <c r="CE287" i="5"/>
  <c r="CD287" i="5"/>
  <c r="CC287" i="5"/>
  <c r="CB287" i="5"/>
  <c r="CA287" i="5"/>
  <c r="BZ287" i="5"/>
  <c r="BY287" i="5"/>
  <c r="BX287" i="5"/>
  <c r="BT287" i="5"/>
  <c r="BS287" i="5"/>
  <c r="BR287" i="5"/>
  <c r="BQ287" i="5"/>
  <c r="BL287" i="5"/>
  <c r="BM287" i="5"/>
  <c r="BH287" i="5"/>
  <c r="BF287" i="5"/>
  <c r="AX287" i="5"/>
  <c r="AU287" i="5"/>
  <c r="AS287" i="5"/>
  <c r="AQ287" i="5"/>
  <c r="AO287" i="5"/>
  <c r="AM287" i="5"/>
  <c r="AK287" i="5"/>
  <c r="AI287" i="5"/>
  <c r="AG287" i="5"/>
  <c r="CK287" i="5" s="1"/>
  <c r="AD287" i="5"/>
  <c r="AC287" i="5"/>
  <c r="AB287" i="5"/>
  <c r="AA287" i="5"/>
  <c r="Z287" i="5"/>
  <c r="BE287" i="5" s="1"/>
  <c r="BJ287" i="5" s="1"/>
  <c r="BN287" i="5" s="1"/>
  <c r="AA288" i="2"/>
  <c r="Z288" i="2"/>
  <c r="X288" i="2"/>
  <c r="W288" i="2"/>
  <c r="P288" i="2"/>
  <c r="BK287" i="5" l="1"/>
  <c r="CJ287" i="5"/>
  <c r="CO287" i="5"/>
  <c r="CM287" i="5"/>
  <c r="CQ287" i="5"/>
  <c r="CN287" i="5"/>
  <c r="CP287" i="5"/>
  <c r="Y90" i="6"/>
  <c r="V90" i="6"/>
  <c r="U90" i="6"/>
  <c r="CL286" i="5"/>
  <c r="CI286" i="5"/>
  <c r="CE286" i="5"/>
  <c r="CD286" i="5"/>
  <c r="CC286" i="5"/>
  <c r="CB286" i="5"/>
  <c r="CA286" i="5"/>
  <c r="BZ286" i="5"/>
  <c r="BY286" i="5"/>
  <c r="BX286" i="5"/>
  <c r="BT286" i="5"/>
  <c r="BS286" i="5"/>
  <c r="BR286" i="5"/>
  <c r="BQ286" i="5"/>
  <c r="BL286" i="5"/>
  <c r="BM286" i="5"/>
  <c r="BH286" i="5"/>
  <c r="BF286" i="5"/>
  <c r="AX286" i="5"/>
  <c r="AU286" i="5"/>
  <c r="AS286" i="5"/>
  <c r="AQ286" i="5"/>
  <c r="AO286" i="5"/>
  <c r="AM286" i="5"/>
  <c r="AK286" i="5"/>
  <c r="AI286" i="5"/>
  <c r="AG286" i="5"/>
  <c r="CK286" i="5" s="1"/>
  <c r="AD286" i="5"/>
  <c r="AC286" i="5"/>
  <c r="AB286" i="5"/>
  <c r="AA286" i="5"/>
  <c r="Z286" i="5"/>
  <c r="AA287" i="2"/>
  <c r="Z287" i="2"/>
  <c r="X287" i="2"/>
  <c r="W287" i="2"/>
  <c r="P287" i="2"/>
  <c r="BK286" i="5" l="1"/>
  <c r="CJ286" i="5"/>
  <c r="CO286" i="5"/>
  <c r="CM286" i="5"/>
  <c r="CQ286" i="5"/>
  <c r="BE286" i="5"/>
  <c r="BJ286" i="5" s="1"/>
  <c r="BN286" i="5" s="1"/>
  <c r="CN286" i="5"/>
  <c r="CP286" i="5"/>
  <c r="AG285" i="5"/>
  <c r="CK285" i="5" s="1"/>
  <c r="Y89" i="6"/>
  <c r="V89" i="6"/>
  <c r="U89" i="6"/>
  <c r="CL285" i="5"/>
  <c r="CI285" i="5"/>
  <c r="CE285" i="5"/>
  <c r="CD285" i="5"/>
  <c r="CC285" i="5"/>
  <c r="CB285" i="5"/>
  <c r="CA285" i="5"/>
  <c r="BZ285" i="5"/>
  <c r="BY285" i="5"/>
  <c r="BX285" i="5"/>
  <c r="BT285" i="5"/>
  <c r="BS285" i="5"/>
  <c r="BR285" i="5"/>
  <c r="BQ285" i="5"/>
  <c r="BL285" i="5"/>
  <c r="BM285" i="5"/>
  <c r="BH285" i="5"/>
  <c r="BF285" i="5"/>
  <c r="AU285" i="5"/>
  <c r="AS285" i="5"/>
  <c r="AQ285" i="5"/>
  <c r="AO285" i="5"/>
  <c r="AM285" i="5"/>
  <c r="AK285" i="5"/>
  <c r="AI285" i="5"/>
  <c r="AD285" i="5"/>
  <c r="AC285" i="5"/>
  <c r="AB285" i="5"/>
  <c r="AA285" i="5"/>
  <c r="Z285" i="5"/>
  <c r="AX285" i="5"/>
  <c r="AA286" i="2"/>
  <c r="Z286" i="2"/>
  <c r="X286" i="2"/>
  <c r="W286" i="2"/>
  <c r="P286" i="2"/>
  <c r="BK285" i="5" l="1"/>
  <c r="BE285" i="5"/>
  <c r="BJ285" i="5" s="1"/>
  <c r="BN285" i="5" s="1"/>
  <c r="CN285" i="5"/>
  <c r="CP285" i="5"/>
  <c r="CJ285" i="5"/>
  <c r="CO285" i="5"/>
  <c r="CM285" i="5"/>
  <c r="CQ285" i="5"/>
  <c r="Y88" i="6"/>
  <c r="V88" i="6"/>
  <c r="U88" i="6"/>
  <c r="CL284" i="5"/>
  <c r="CI284" i="5"/>
  <c r="CE284" i="5"/>
  <c r="CD284" i="5"/>
  <c r="CC284" i="5"/>
  <c r="CB284" i="5"/>
  <c r="CA284" i="5"/>
  <c r="BZ284" i="5"/>
  <c r="BY284" i="5"/>
  <c r="BX284" i="5"/>
  <c r="BT284" i="5"/>
  <c r="BS284" i="5"/>
  <c r="BR284" i="5"/>
  <c r="BQ284" i="5"/>
  <c r="BL284" i="5"/>
  <c r="BM284" i="5"/>
  <c r="BH284" i="5"/>
  <c r="BF284" i="5"/>
  <c r="AU284" i="5"/>
  <c r="AS284" i="5"/>
  <c r="AQ284" i="5"/>
  <c r="AO284" i="5"/>
  <c r="AM284" i="5"/>
  <c r="AK284" i="5"/>
  <c r="AI284" i="5"/>
  <c r="AG284" i="5"/>
  <c r="CK284" i="5" s="1"/>
  <c r="AD284" i="5"/>
  <c r="AC284" i="5"/>
  <c r="AB284" i="5"/>
  <c r="AA284" i="5"/>
  <c r="Z284" i="5"/>
  <c r="BE284" i="5" s="1"/>
  <c r="BJ284" i="5" s="1"/>
  <c r="BN284" i="5" s="1"/>
  <c r="AX284" i="5"/>
  <c r="AA285" i="2"/>
  <c r="Z285" i="2"/>
  <c r="X285" i="2"/>
  <c r="W285" i="2"/>
  <c r="P285" i="2"/>
  <c r="BK284" i="5" l="1"/>
  <c r="CM284" i="5"/>
  <c r="CQ284" i="5"/>
  <c r="CJ284" i="5"/>
  <c r="CO284" i="5"/>
  <c r="CN284" i="5"/>
  <c r="CP284" i="5"/>
  <c r="CL283" i="5"/>
  <c r="CI283" i="5"/>
  <c r="CE283" i="5"/>
  <c r="CD283" i="5"/>
  <c r="CC283" i="5"/>
  <c r="CB283" i="5"/>
  <c r="CA283" i="5"/>
  <c r="BZ283" i="5"/>
  <c r="BY283" i="5"/>
  <c r="BX283" i="5"/>
  <c r="BT283" i="5"/>
  <c r="BS283" i="5"/>
  <c r="BR283" i="5"/>
  <c r="BQ283" i="5"/>
  <c r="BL283" i="5"/>
  <c r="BM283" i="5"/>
  <c r="BH283" i="5"/>
  <c r="BF283" i="5"/>
  <c r="AU283" i="5"/>
  <c r="AS283" i="5"/>
  <c r="AQ283" i="5"/>
  <c r="AI283" i="5"/>
  <c r="AG283" i="5"/>
  <c r="CK283" i="5" s="1"/>
  <c r="Y87" i="6"/>
  <c r="V87" i="6"/>
  <c r="U87" i="6"/>
  <c r="AX283" i="5"/>
  <c r="AO283" i="5"/>
  <c r="AM283" i="5"/>
  <c r="AK283" i="5"/>
  <c r="AD283" i="5"/>
  <c r="AC283" i="5"/>
  <c r="AB283" i="5"/>
  <c r="AA283" i="5"/>
  <c r="Z283" i="5"/>
  <c r="AA284" i="2"/>
  <c r="Z284" i="2"/>
  <c r="X284" i="2"/>
  <c r="W284" i="2"/>
  <c r="P284" i="2"/>
  <c r="BK283" i="5" l="1"/>
  <c r="CJ283" i="5"/>
  <c r="CO283" i="5"/>
  <c r="CM283" i="5"/>
  <c r="CQ283" i="5"/>
  <c r="BE283" i="5"/>
  <c r="BJ283" i="5" s="1"/>
  <c r="BN283" i="5" s="1"/>
  <c r="CN283" i="5"/>
  <c r="CP283" i="5"/>
  <c r="CL282" i="5"/>
  <c r="CI282" i="5"/>
  <c r="CE282" i="5"/>
  <c r="CD282" i="5"/>
  <c r="CC282" i="5"/>
  <c r="CB282" i="5"/>
  <c r="CA282" i="5"/>
  <c r="BZ282" i="5"/>
  <c r="BY282" i="5"/>
  <c r="BX282" i="5"/>
  <c r="BT282" i="5"/>
  <c r="BS282" i="5"/>
  <c r="BR282" i="5"/>
  <c r="BQ282" i="5"/>
  <c r="BL282" i="5"/>
  <c r="BM282" i="5"/>
  <c r="BH282" i="5"/>
  <c r="BF282" i="5"/>
  <c r="AX282" i="5"/>
  <c r="AI282" i="5"/>
  <c r="AG282" i="5"/>
  <c r="CK282" i="5" s="1"/>
  <c r="AO282" i="5"/>
  <c r="AM282" i="5"/>
  <c r="AK282" i="5"/>
  <c r="AU282" i="5"/>
  <c r="AS282" i="5"/>
  <c r="AQ282" i="5"/>
  <c r="Y86" i="6"/>
  <c r="V86" i="6"/>
  <c r="U86" i="6"/>
  <c r="AA283" i="2"/>
  <c r="Z283" i="2"/>
  <c r="X283" i="2"/>
  <c r="W283" i="2"/>
  <c r="P283" i="2"/>
  <c r="AD282" i="5"/>
  <c r="AC282" i="5"/>
  <c r="AB282" i="5"/>
  <c r="AA282" i="5"/>
  <c r="Z282" i="5"/>
  <c r="BK282" i="5" l="1"/>
  <c r="BE282" i="5"/>
  <c r="BJ282" i="5" s="1"/>
  <c r="BN282" i="5" s="1"/>
  <c r="CP282" i="5"/>
  <c r="CN282" i="5"/>
  <c r="CM282" i="5"/>
  <c r="CQ282" i="5"/>
  <c r="CJ282" i="5"/>
  <c r="CO282" i="5"/>
  <c r="P282" i="2"/>
  <c r="Y85" i="6" l="1"/>
  <c r="V85" i="6"/>
  <c r="U85" i="6"/>
  <c r="Y84" i="6"/>
  <c r="V84" i="6"/>
  <c r="U84" i="6"/>
  <c r="CL281" i="5"/>
  <c r="CI281" i="5"/>
  <c r="CE281" i="5"/>
  <c r="CD281" i="5"/>
  <c r="CC281" i="5"/>
  <c r="CB281" i="5"/>
  <c r="CA281" i="5"/>
  <c r="BZ281" i="5"/>
  <c r="BY281" i="5"/>
  <c r="BX281" i="5"/>
  <c r="BT281" i="5"/>
  <c r="BS281" i="5"/>
  <c r="BR281" i="5"/>
  <c r="BQ281" i="5"/>
  <c r="BL281" i="5"/>
  <c r="BM281" i="5"/>
  <c r="BH281" i="5"/>
  <c r="BF281" i="5"/>
  <c r="AQ281" i="5"/>
  <c r="AO281" i="5"/>
  <c r="AM281" i="5"/>
  <c r="AK281" i="5"/>
  <c r="AU281" i="5"/>
  <c r="AS281" i="5"/>
  <c r="AI281" i="5"/>
  <c r="AG281" i="5"/>
  <c r="CK281" i="5" s="1"/>
  <c r="AD281" i="5"/>
  <c r="AC281" i="5"/>
  <c r="AB281" i="5"/>
  <c r="AA281" i="5"/>
  <c r="Z281" i="5"/>
  <c r="AX281" i="5"/>
  <c r="AA282" i="2"/>
  <c r="Z282" i="2"/>
  <c r="X282" i="2"/>
  <c r="W282" i="2"/>
  <c r="BK281" i="5" l="1"/>
  <c r="BE281" i="5"/>
  <c r="BJ281" i="5" s="1"/>
  <c r="BN281" i="5" s="1"/>
  <c r="CP281" i="5"/>
  <c r="CN281" i="5"/>
  <c r="CJ281" i="5"/>
  <c r="CO281" i="5"/>
  <c r="CM281" i="5"/>
  <c r="CQ281" i="5"/>
  <c r="CL280" i="5"/>
  <c r="CI280" i="5"/>
  <c r="CE280" i="5"/>
  <c r="CD280" i="5"/>
  <c r="CC280" i="5"/>
  <c r="CB280" i="5"/>
  <c r="CA280" i="5"/>
  <c r="BZ280" i="5"/>
  <c r="BY280" i="5"/>
  <c r="BX280" i="5"/>
  <c r="BT280" i="5"/>
  <c r="BS280" i="5"/>
  <c r="BR280" i="5"/>
  <c r="BQ280" i="5"/>
  <c r="BL280" i="5"/>
  <c r="BM280" i="5"/>
  <c r="BH280" i="5"/>
  <c r="BF280" i="5"/>
  <c r="AU280" i="5"/>
  <c r="AS280" i="5"/>
  <c r="AQ280" i="5"/>
  <c r="AO280" i="5"/>
  <c r="AM280" i="5"/>
  <c r="AK280" i="5"/>
  <c r="AI280" i="5"/>
  <c r="AG280" i="5"/>
  <c r="CK280" i="5" s="1"/>
  <c r="P281" i="2"/>
  <c r="Y83" i="6"/>
  <c r="V83" i="6"/>
  <c r="U83" i="6"/>
  <c r="AD280" i="5"/>
  <c r="AC280" i="5"/>
  <c r="AB280" i="5"/>
  <c r="AA280" i="5"/>
  <c r="Z280" i="5"/>
  <c r="AX280" i="5"/>
  <c r="AA281" i="2"/>
  <c r="Z281" i="2"/>
  <c r="X281" i="2"/>
  <c r="W281" i="2"/>
  <c r="BK280" i="5" l="1"/>
  <c r="CM280" i="5"/>
  <c r="CQ280" i="5"/>
  <c r="CJ280" i="5"/>
  <c r="CO280" i="5"/>
  <c r="BE280" i="5"/>
  <c r="BJ280" i="5" s="1"/>
  <c r="BN280" i="5" s="1"/>
  <c r="CP280" i="5"/>
  <c r="CN280" i="5"/>
  <c r="P280" i="2"/>
  <c r="BD257" i="5"/>
  <c r="BD258" i="5" s="1"/>
  <c r="BD259" i="5" s="1"/>
  <c r="BD260" i="5" s="1"/>
  <c r="BD261" i="5" s="1"/>
  <c r="BD262" i="5" s="1"/>
  <c r="BD263" i="5" s="1"/>
  <c r="BD264" i="5" s="1"/>
  <c r="BD265" i="5" s="1"/>
  <c r="BD266" i="5" s="1"/>
  <c r="BD267" i="5" s="1"/>
  <c r="BD268" i="5" s="1"/>
  <c r="BD269" i="5" s="1"/>
  <c r="BD270" i="5" s="1"/>
  <c r="BD271" i="5" s="1"/>
  <c r="BD272" i="5" s="1"/>
  <c r="BD273" i="5" s="1"/>
  <c r="BD274" i="5" s="1"/>
  <c r="BD275" i="5" s="1"/>
  <c r="BD276" i="5" s="1"/>
  <c r="BD277" i="5" s="1"/>
  <c r="BD278" i="5" s="1"/>
  <c r="BD279" i="5" s="1"/>
  <c r="BD280" i="5" s="1"/>
  <c r="BD281" i="5" s="1"/>
  <c r="BD282" i="5" s="1"/>
  <c r="BD283" i="5" s="1"/>
  <c r="BD284" i="5" s="1"/>
  <c r="BD285" i="5" s="1"/>
  <c r="BD286" i="5" s="1"/>
  <c r="BD287" i="5" s="1"/>
  <c r="BD288" i="5" s="1"/>
  <c r="BD289" i="5" s="1"/>
  <c r="BD290" i="5" s="1"/>
  <c r="BD291" i="5" s="1"/>
  <c r="BD292" i="5" s="1"/>
  <c r="BD293" i="5" s="1"/>
  <c r="BD294" i="5" s="1"/>
  <c r="BD295" i="5" s="1"/>
  <c r="BD296" i="5" s="1"/>
  <c r="BD297" i="5" s="1"/>
  <c r="BD298" i="5" s="1"/>
  <c r="BD299" i="5" s="1"/>
  <c r="BD300" i="5" s="1"/>
  <c r="BD301" i="5" s="1"/>
  <c r="BD302" i="5" s="1"/>
  <c r="BD303" i="5" s="1"/>
  <c r="BD304" i="5" s="1"/>
  <c r="BD305" i="5" s="1"/>
  <c r="BD306" i="5" s="1"/>
  <c r="BD307" i="5" s="1"/>
  <c r="BD308" i="5" s="1"/>
  <c r="BD309" i="5" s="1"/>
  <c r="BD310" i="5" s="1"/>
  <c r="BD311" i="5" s="1"/>
  <c r="BD312" i="5" s="1"/>
  <c r="BD313" i="5" s="1"/>
  <c r="BD314" i="5" s="1"/>
  <c r="BD315" i="5" s="1"/>
  <c r="BD316" i="5" s="1"/>
  <c r="BD317" i="5" s="1"/>
  <c r="BD318" i="5" s="1"/>
  <c r="BD319" i="5" s="1"/>
  <c r="BD320" i="5" s="1"/>
  <c r="BD321" i="5" s="1"/>
  <c r="BD322" i="5" s="1"/>
  <c r="BD323" i="5" s="1"/>
  <c r="BD324" i="5" s="1"/>
  <c r="BD325" i="5" s="1"/>
  <c r="BD326" i="5" s="1"/>
  <c r="BD327" i="5" s="1"/>
  <c r="BD328" i="5" s="1"/>
  <c r="BD329" i="5" s="1"/>
  <c r="BD330" i="5" s="1"/>
  <c r="BD331" i="5" s="1"/>
  <c r="BD332" i="5" s="1"/>
  <c r="BD333" i="5" s="1"/>
  <c r="BD334" i="5" s="1"/>
  <c r="BD335" i="5" s="1"/>
  <c r="BD336" i="5" s="1"/>
  <c r="BD337" i="5" s="1"/>
  <c r="BD338" i="5" s="1"/>
  <c r="BD339" i="5" s="1"/>
  <c r="BD340" i="5" s="1"/>
  <c r="BD341" i="5" s="1"/>
  <c r="BD342" i="5" s="1"/>
  <c r="BD343" i="5" s="1"/>
  <c r="BD344" i="5" s="1"/>
  <c r="BD345" i="5" s="1"/>
  <c r="BD346" i="5" s="1"/>
  <c r="BD347" i="5" s="1"/>
  <c r="BD348" i="5" s="1"/>
  <c r="BD349" i="5" s="1"/>
  <c r="BD350" i="5" s="1"/>
  <c r="BD351" i="5" s="1"/>
  <c r="BD352" i="5" s="1"/>
  <c r="BD353" i="5" s="1"/>
  <c r="BD354" i="5" s="1"/>
  <c r="BD355" i="5" s="1"/>
  <c r="BD356" i="5" s="1"/>
  <c r="BD357" i="5" s="1"/>
  <c r="BD358" i="5" s="1"/>
  <c r="BD359" i="5" s="1"/>
  <c r="BD360" i="5" s="1"/>
  <c r="BD361" i="5" s="1"/>
  <c r="BD362" i="5" s="1"/>
  <c r="BD363" i="5" s="1"/>
  <c r="BD364" i="5" s="1"/>
  <c r="BD365" i="5" s="1"/>
  <c r="BD366" i="5" s="1"/>
  <c r="BD367" i="5" s="1"/>
  <c r="BD368" i="5" s="1"/>
  <c r="BD369" i="5" s="1"/>
  <c r="BD370" i="5" s="1"/>
  <c r="BD371" i="5" s="1"/>
  <c r="BD372" i="5" s="1"/>
  <c r="BD373" i="5" s="1"/>
  <c r="BD374" i="5" s="1"/>
  <c r="BD375" i="5" s="1"/>
  <c r="BD376" i="5" s="1"/>
  <c r="BD377" i="5" s="1"/>
  <c r="BD378" i="5" s="1"/>
  <c r="BD379" i="5" s="1"/>
  <c r="BD380" i="5" s="1"/>
  <c r="BD381" i="5" s="1"/>
  <c r="BD382" i="5" s="1"/>
  <c r="BD383" i="5" s="1"/>
  <c r="BD384" i="5" s="1"/>
  <c r="BD385" i="5" s="1"/>
  <c r="BD386" i="5" s="1"/>
  <c r="BD387" i="5" s="1"/>
  <c r="BD388" i="5" s="1"/>
  <c r="BD389" i="5" s="1"/>
  <c r="BD390" i="5" s="1"/>
  <c r="BD391" i="5" s="1"/>
  <c r="BD392" i="5" s="1"/>
  <c r="BD393" i="5" s="1"/>
  <c r="BD394" i="5" s="1"/>
  <c r="BD395" i="5" s="1"/>
  <c r="BD396" i="5" s="1"/>
  <c r="BD397" i="5" s="1"/>
  <c r="BD398" i="5" s="1"/>
  <c r="BD399" i="5" s="1"/>
  <c r="BD400" i="5" s="1"/>
  <c r="BD401" i="5" s="1"/>
  <c r="BD402" i="5" s="1"/>
  <c r="BD403" i="5" s="1"/>
  <c r="BD404" i="5" s="1"/>
  <c r="BD405" i="5" s="1"/>
  <c r="BD406" i="5" s="1"/>
  <c r="BD407" i="5" s="1"/>
  <c r="BD408" i="5" s="1"/>
  <c r="BD409" i="5" s="1"/>
  <c r="BD410" i="5" s="1"/>
  <c r="BD411" i="5" s="1"/>
  <c r="BD412" i="5" s="1"/>
  <c r="BD413" i="5" s="1"/>
  <c r="BD414" i="5" s="1"/>
  <c r="BD415" i="5" s="1"/>
  <c r="BD416" i="5" s="1"/>
  <c r="BD417" i="5" s="1"/>
  <c r="BD418" i="5" s="1"/>
  <c r="BD419" i="5" s="1"/>
  <c r="BD420" i="5" s="1"/>
  <c r="BD421" i="5" s="1"/>
  <c r="BD422" i="5" s="1"/>
  <c r="BD423" i="5" s="1"/>
  <c r="BD424" i="5" s="1"/>
  <c r="BD425" i="5" s="1"/>
  <c r="BD426" i="5" s="1"/>
  <c r="BD427" i="5" s="1"/>
  <c r="BD428" i="5" s="1"/>
  <c r="BD429" i="5" s="1"/>
  <c r="BD430" i="5" s="1"/>
  <c r="BD431" i="5" s="1"/>
  <c r="BD432" i="5" s="1"/>
  <c r="BD433" i="5" s="1"/>
  <c r="BD434" i="5" s="1"/>
  <c r="BD435" i="5" s="1"/>
  <c r="BD436" i="5" s="1"/>
  <c r="BD437" i="5" s="1"/>
  <c r="BD438" i="5" s="1"/>
  <c r="BD439" i="5" s="1"/>
  <c r="BD440" i="5" s="1"/>
  <c r="BD441" i="5" s="1"/>
  <c r="BD442" i="5" s="1"/>
  <c r="BD443" i="5" s="1"/>
  <c r="BD444" i="5" s="1"/>
  <c r="BD445" i="5" s="1"/>
  <c r="BD446" i="5" s="1"/>
  <c r="BD447" i="5" s="1"/>
  <c r="BD448" i="5" s="1"/>
  <c r="BD449" i="5" s="1"/>
  <c r="BD450" i="5" s="1"/>
  <c r="BD451" i="5" s="1"/>
  <c r="BD452" i="5" s="1"/>
  <c r="BD453" i="5" s="1"/>
  <c r="BD454" i="5" s="1"/>
  <c r="BD455" i="5" s="1"/>
  <c r="BD456" i="5" s="1"/>
  <c r="BD457" i="5" s="1"/>
  <c r="BD458" i="5" s="1"/>
  <c r="BD459" i="5" s="1"/>
  <c r="BD460" i="5" s="1"/>
  <c r="BD461" i="5" s="1"/>
  <c r="BD462" i="5" s="1"/>
  <c r="BD463" i="5" s="1"/>
  <c r="BD464" i="5" s="1"/>
  <c r="BD465" i="5" s="1"/>
  <c r="BD466" i="5" s="1"/>
  <c r="BD467" i="5" s="1"/>
  <c r="BD468" i="5" s="1"/>
  <c r="BD469" i="5" s="1"/>
  <c r="BD470" i="5" s="1"/>
  <c r="BD471" i="5" s="1"/>
  <c r="BD472" i="5" s="1"/>
  <c r="BD473" i="5" s="1"/>
  <c r="BD474" i="5" s="1"/>
  <c r="BD475" i="5" s="1"/>
  <c r="BD476" i="5" s="1"/>
  <c r="BD477" i="5" s="1"/>
  <c r="BD478" i="5" s="1"/>
  <c r="BD479" i="5" s="1"/>
  <c r="BD480" i="5" s="1"/>
  <c r="BD481" i="5" s="1"/>
  <c r="BD482" i="5" s="1"/>
  <c r="BD483" i="5" s="1"/>
  <c r="BD484" i="5" s="1"/>
  <c r="BD485" i="5" s="1"/>
  <c r="BD486" i="5" s="1"/>
  <c r="BD487" i="5" s="1"/>
  <c r="BD488" i="5" s="1"/>
  <c r="BD489" i="5" s="1"/>
  <c r="BD490" i="5" s="1"/>
  <c r="BD491" i="5" s="1"/>
  <c r="BD492" i="5" s="1"/>
  <c r="BD493" i="5" s="1"/>
  <c r="BD494" i="5" s="1"/>
  <c r="BD495" i="5" s="1"/>
  <c r="BD496" i="5" s="1"/>
  <c r="BD497" i="5" s="1"/>
  <c r="BD498" i="5" s="1"/>
  <c r="BD499" i="5" s="1"/>
  <c r="BD500" i="5" s="1"/>
  <c r="BD501" i="5" s="1"/>
  <c r="BD502" i="5" s="1"/>
  <c r="BD503" i="5" s="1"/>
  <c r="BD504" i="5" s="1"/>
  <c r="BD505" i="5" s="1"/>
  <c r="BD506" i="5" s="1"/>
  <c r="BD507" i="5" s="1"/>
  <c r="BD508" i="5" s="1"/>
  <c r="BD509" i="5" s="1"/>
  <c r="BD510" i="5" s="1"/>
  <c r="BD511" i="5" s="1"/>
  <c r="BD512" i="5" s="1"/>
  <c r="BD513" i="5" s="1"/>
  <c r="BD514" i="5" s="1"/>
  <c r="BD515" i="5" s="1"/>
  <c r="BD516" i="5" s="1"/>
  <c r="BD517" i="5" s="1"/>
  <c r="BD518" i="5" s="1"/>
  <c r="BD519" i="5" s="1"/>
  <c r="BD520" i="5" s="1"/>
  <c r="BD521" i="5" s="1"/>
  <c r="BD522" i="5" s="1"/>
  <c r="BD523" i="5" s="1"/>
  <c r="BD524" i="5" s="1"/>
  <c r="BD525" i="5" s="1"/>
  <c r="BD526" i="5" s="1"/>
  <c r="BD527" i="5" s="1"/>
  <c r="BD528" i="5" s="1"/>
  <c r="BD529" i="5" s="1"/>
  <c r="BD530" i="5" s="1"/>
  <c r="BD531" i="5" s="1"/>
  <c r="BD532" i="5" s="1"/>
  <c r="BD533" i="5" s="1"/>
  <c r="BD534" i="5" s="1"/>
  <c r="BD535" i="5" s="1"/>
  <c r="BD536" i="5" s="1"/>
  <c r="BD537" i="5" s="1"/>
  <c r="BD538" i="5" s="1"/>
  <c r="BD539" i="5" s="1"/>
  <c r="BD540" i="5" s="1"/>
  <c r="BD541" i="5" s="1"/>
  <c r="BD542" i="5" s="1"/>
  <c r="BD543" i="5" s="1"/>
  <c r="BD544" i="5" s="1"/>
  <c r="BD545" i="5" s="1"/>
  <c r="BD546" i="5" s="1"/>
  <c r="BD547" i="5" s="1"/>
  <c r="BD548" i="5" s="1"/>
  <c r="BD549" i="5" s="1"/>
  <c r="BD550" i="5" s="1"/>
  <c r="BD551" i="5" s="1"/>
  <c r="BD552" i="5" s="1"/>
  <c r="BD553" i="5" s="1"/>
  <c r="BD554" i="5" s="1"/>
  <c r="BD555" i="5" s="1"/>
  <c r="BD556" i="5" s="1"/>
  <c r="BD557" i="5" s="1"/>
  <c r="BD558" i="5" s="1"/>
  <c r="BD559" i="5" s="1"/>
  <c r="BD560" i="5" s="1"/>
  <c r="BD561" i="5" s="1"/>
  <c r="BD562" i="5" s="1"/>
  <c r="BD563" i="5" s="1"/>
  <c r="CL279" i="5"/>
  <c r="CI279" i="5"/>
  <c r="CE279" i="5"/>
  <c r="CD279" i="5"/>
  <c r="CC279" i="5"/>
  <c r="CB279" i="5"/>
  <c r="CA279" i="5"/>
  <c r="BZ279" i="5"/>
  <c r="BY279" i="5"/>
  <c r="BX279" i="5"/>
  <c r="BT279" i="5"/>
  <c r="BS279" i="5"/>
  <c r="BR279" i="5"/>
  <c r="BQ279" i="5"/>
  <c r="BL279" i="5"/>
  <c r="BM279" i="5"/>
  <c r="BK279" i="5" s="1"/>
  <c r="BH279" i="5"/>
  <c r="BF279" i="5"/>
  <c r="AU279" i="5"/>
  <c r="AS279" i="5"/>
  <c r="AQ279" i="5"/>
  <c r="AO279" i="5"/>
  <c r="AM279" i="5"/>
  <c r="AK279" i="5"/>
  <c r="AI279" i="5"/>
  <c r="AG279" i="5"/>
  <c r="CK279" i="5" s="1"/>
  <c r="AD279" i="5"/>
  <c r="AC279" i="5"/>
  <c r="AB279" i="5"/>
  <c r="AA279" i="5"/>
  <c r="Z279" i="5"/>
  <c r="AX279" i="5"/>
  <c r="AA280" i="2"/>
  <c r="Z280" i="2"/>
  <c r="X280" i="2"/>
  <c r="W280" i="2"/>
  <c r="BD564" i="5" l="1"/>
  <c r="BD568" i="5" s="1"/>
  <c r="BD572" i="5" s="1"/>
  <c r="BD576" i="5" s="1"/>
  <c r="BD580" i="5" s="1"/>
  <c r="BD584" i="5" s="1"/>
  <c r="BD588" i="5" s="1"/>
  <c r="BD592" i="5" s="1"/>
  <c r="BD596" i="5" s="1"/>
  <c r="BD600" i="5" s="1"/>
  <c r="BD604" i="5" s="1"/>
  <c r="BD608" i="5" s="1"/>
  <c r="BD612" i="5" s="1"/>
  <c r="BD616" i="5" s="1"/>
  <c r="BD620" i="5" s="1"/>
  <c r="BD624" i="5" s="1"/>
  <c r="BD628" i="5" s="1"/>
  <c r="BD632" i="5" s="1"/>
  <c r="BD636" i="5" s="1"/>
  <c r="BD640" i="5" s="1"/>
  <c r="BD644" i="5" s="1"/>
  <c r="BD648" i="5" s="1"/>
  <c r="BD652" i="5" s="1"/>
  <c r="BD656" i="5" s="1"/>
  <c r="BD660" i="5" s="1"/>
  <c r="BD664" i="5" s="1"/>
  <c r="BD668" i="5" s="1"/>
  <c r="BD672" i="5" s="1"/>
  <c r="BD676" i="5" s="1"/>
  <c r="BD680" i="5" s="1"/>
  <c r="BD684" i="5" s="1"/>
  <c r="BD688" i="5" s="1"/>
  <c r="BD692" i="5" s="1"/>
  <c r="BD696" i="5" s="1"/>
  <c r="BD700" i="5" s="1"/>
  <c r="BD704" i="5" s="1"/>
  <c r="BD708" i="5" s="1"/>
  <c r="BD712" i="5" s="1"/>
  <c r="BD716" i="5" s="1"/>
  <c r="BD720" i="5" s="1"/>
  <c r="BD724" i="5" s="1"/>
  <c r="BD728" i="5" s="1"/>
  <c r="BD732" i="5" s="1"/>
  <c r="BD736" i="5" s="1"/>
  <c r="BD740" i="5" s="1"/>
  <c r="BD744" i="5" s="1"/>
  <c r="BD748" i="5" s="1"/>
  <c r="BD752" i="5" s="1"/>
  <c r="BD756" i="5" s="1"/>
  <c r="BD760" i="5" s="1"/>
  <c r="BD764" i="5" s="1"/>
  <c r="BD768" i="5" s="1"/>
  <c r="BD772" i="5" s="1"/>
  <c r="BD776" i="5" s="1"/>
  <c r="BD780" i="5" s="1"/>
  <c r="BD784" i="5" s="1"/>
  <c r="BD788" i="5" s="1"/>
  <c r="BD792" i="5" s="1"/>
  <c r="BD796" i="5" s="1"/>
  <c r="BD800" i="5" s="1"/>
  <c r="BD804" i="5" s="1"/>
  <c r="BD808" i="5" s="1"/>
  <c r="BD812" i="5" s="1"/>
  <c r="BD816" i="5" s="1"/>
  <c r="BD820" i="5" s="1"/>
  <c r="BD824" i="5" s="1"/>
  <c r="BD828" i="5" s="1"/>
  <c r="BD832" i="5" s="1"/>
  <c r="BD836" i="5" s="1"/>
  <c r="BD840" i="5" s="1"/>
  <c r="BD844" i="5" s="1"/>
  <c r="BD848" i="5" s="1"/>
  <c r="BD852" i="5" s="1"/>
  <c r="BD856" i="5" s="1"/>
  <c r="BD860" i="5" s="1"/>
  <c r="BD864" i="5" s="1"/>
  <c r="BD868" i="5" s="1"/>
  <c r="BD872" i="5" s="1"/>
  <c r="BD876" i="5" s="1"/>
  <c r="BD880" i="5" s="1"/>
  <c r="BD884" i="5" s="1"/>
  <c r="BD888" i="5" s="1"/>
  <c r="BD892" i="5" s="1"/>
  <c r="BD896" i="5" s="1"/>
  <c r="BD900" i="5" s="1"/>
  <c r="BD904" i="5" s="1"/>
  <c r="BD908" i="5" s="1"/>
  <c r="BD912" i="5" s="1"/>
  <c r="BD916" i="5" s="1"/>
  <c r="BD920" i="5" s="1"/>
  <c r="BD924" i="5" s="1"/>
  <c r="BD928" i="5" s="1"/>
  <c r="BD932" i="5" s="1"/>
  <c r="BD936" i="5" s="1"/>
  <c r="BD940" i="5" s="1"/>
  <c r="BD944" i="5" s="1"/>
  <c r="BD948" i="5" s="1"/>
  <c r="BD952" i="5" s="1"/>
  <c r="BD956" i="5" s="1"/>
  <c r="BD960" i="5" s="1"/>
  <c r="BD964" i="5" s="1"/>
  <c r="BD968" i="5" s="1"/>
  <c r="BD972" i="5" s="1"/>
  <c r="BD976" i="5" s="1"/>
  <c r="BD980" i="5" s="1"/>
  <c r="BD984" i="5" s="1"/>
  <c r="BD988" i="5" s="1"/>
  <c r="BD992" i="5" s="1"/>
  <c r="BD996" i="5" s="1"/>
  <c r="BD1000" i="5" s="1"/>
  <c r="BD1004" i="5" s="1"/>
  <c r="BD1008" i="5" s="1"/>
  <c r="BD1012" i="5" s="1"/>
  <c r="BD1016" i="5" s="1"/>
  <c r="BD1020" i="5" s="1"/>
  <c r="BD1024" i="5" s="1"/>
  <c r="BD1028" i="5" s="1"/>
  <c r="BD1032" i="5" s="1"/>
  <c r="BD567" i="5"/>
  <c r="BD571" i="5" s="1"/>
  <c r="BD575" i="5" s="1"/>
  <c r="BD579" i="5" s="1"/>
  <c r="BD583" i="5" s="1"/>
  <c r="BD587" i="5" s="1"/>
  <c r="BD591" i="5" s="1"/>
  <c r="BD595" i="5" s="1"/>
  <c r="BD599" i="5" s="1"/>
  <c r="BD603" i="5" s="1"/>
  <c r="BD607" i="5" s="1"/>
  <c r="BD611" i="5" s="1"/>
  <c r="BD615" i="5" s="1"/>
  <c r="BD619" i="5" s="1"/>
  <c r="BD623" i="5" s="1"/>
  <c r="BD627" i="5" s="1"/>
  <c r="BD631" i="5" s="1"/>
  <c r="BD635" i="5" s="1"/>
  <c r="BD639" i="5" s="1"/>
  <c r="BD643" i="5" s="1"/>
  <c r="BD647" i="5" s="1"/>
  <c r="BD651" i="5" s="1"/>
  <c r="BD655" i="5" s="1"/>
  <c r="BD659" i="5" s="1"/>
  <c r="BD663" i="5" s="1"/>
  <c r="BD667" i="5" s="1"/>
  <c r="BD671" i="5" s="1"/>
  <c r="BD675" i="5" s="1"/>
  <c r="BD679" i="5" s="1"/>
  <c r="BD683" i="5" s="1"/>
  <c r="BD687" i="5" s="1"/>
  <c r="BD691" i="5" s="1"/>
  <c r="BD695" i="5" s="1"/>
  <c r="BD699" i="5" s="1"/>
  <c r="BD703" i="5" s="1"/>
  <c r="BD707" i="5" s="1"/>
  <c r="BD711" i="5" s="1"/>
  <c r="BD715" i="5" s="1"/>
  <c r="BD719" i="5" s="1"/>
  <c r="BD723" i="5" s="1"/>
  <c r="BD727" i="5" s="1"/>
  <c r="BD731" i="5" s="1"/>
  <c r="BD735" i="5" s="1"/>
  <c r="BD739" i="5" s="1"/>
  <c r="BD743" i="5" s="1"/>
  <c r="BD747" i="5" s="1"/>
  <c r="BD751" i="5" s="1"/>
  <c r="BD755" i="5" s="1"/>
  <c r="BD759" i="5" s="1"/>
  <c r="BD763" i="5" s="1"/>
  <c r="BD767" i="5" s="1"/>
  <c r="BD771" i="5" s="1"/>
  <c r="BD775" i="5" s="1"/>
  <c r="BD779" i="5" s="1"/>
  <c r="BD783" i="5" s="1"/>
  <c r="BD787" i="5" s="1"/>
  <c r="BD791" i="5" s="1"/>
  <c r="BD795" i="5" s="1"/>
  <c r="BD799" i="5" s="1"/>
  <c r="BD803" i="5" s="1"/>
  <c r="BD807" i="5" s="1"/>
  <c r="BD811" i="5" s="1"/>
  <c r="BD815" i="5" s="1"/>
  <c r="BD819" i="5" s="1"/>
  <c r="BD823" i="5" s="1"/>
  <c r="BD827" i="5" s="1"/>
  <c r="BD831" i="5" s="1"/>
  <c r="BD835" i="5" s="1"/>
  <c r="BD839" i="5" s="1"/>
  <c r="BD843" i="5" s="1"/>
  <c r="BD847" i="5" s="1"/>
  <c r="BD851" i="5" s="1"/>
  <c r="BD855" i="5" s="1"/>
  <c r="BD859" i="5" s="1"/>
  <c r="BD863" i="5" s="1"/>
  <c r="BD867" i="5" s="1"/>
  <c r="BD871" i="5" s="1"/>
  <c r="BD875" i="5" s="1"/>
  <c r="BD879" i="5" s="1"/>
  <c r="BD883" i="5" s="1"/>
  <c r="BD887" i="5" s="1"/>
  <c r="BD891" i="5" s="1"/>
  <c r="BD895" i="5" s="1"/>
  <c r="BD899" i="5" s="1"/>
  <c r="BD903" i="5" s="1"/>
  <c r="BD907" i="5" s="1"/>
  <c r="BD911" i="5" s="1"/>
  <c r="BD915" i="5" s="1"/>
  <c r="BD919" i="5" s="1"/>
  <c r="BD923" i="5" s="1"/>
  <c r="BD927" i="5" s="1"/>
  <c r="BD931" i="5" s="1"/>
  <c r="BD935" i="5" s="1"/>
  <c r="BD939" i="5" s="1"/>
  <c r="BD943" i="5" s="1"/>
  <c r="BD947" i="5" s="1"/>
  <c r="BD951" i="5" s="1"/>
  <c r="BD955" i="5" s="1"/>
  <c r="BD959" i="5" s="1"/>
  <c r="BD963" i="5" s="1"/>
  <c r="BD967" i="5" s="1"/>
  <c r="BD971" i="5" s="1"/>
  <c r="BD975" i="5" s="1"/>
  <c r="BD979" i="5" s="1"/>
  <c r="BD983" i="5" s="1"/>
  <c r="BD987" i="5" s="1"/>
  <c r="BD991" i="5" s="1"/>
  <c r="BD995" i="5" s="1"/>
  <c r="BD999" i="5" s="1"/>
  <c r="BD1003" i="5" s="1"/>
  <c r="BD1007" i="5" s="1"/>
  <c r="BD1011" i="5" s="1"/>
  <c r="BD1015" i="5" s="1"/>
  <c r="BD1019" i="5" s="1"/>
  <c r="BD1023" i="5" s="1"/>
  <c r="BD1027" i="5" s="1"/>
  <c r="BD1031" i="5" s="1"/>
  <c r="BE279" i="5"/>
  <c r="BJ279" i="5" s="1"/>
  <c r="BN279" i="5" s="1"/>
  <c r="CN279" i="5"/>
  <c r="CP279" i="5"/>
  <c r="CJ279" i="5"/>
  <c r="CO279" i="5"/>
  <c r="CM279" i="5"/>
  <c r="CQ279" i="5"/>
  <c r="CL278" i="5"/>
  <c r="CI278" i="5"/>
  <c r="CE278" i="5"/>
  <c r="CD278" i="5"/>
  <c r="CC278" i="5"/>
  <c r="CB278" i="5"/>
  <c r="CA278" i="5"/>
  <c r="BZ278" i="5"/>
  <c r="BY278" i="5"/>
  <c r="BX278" i="5"/>
  <c r="BT278" i="5"/>
  <c r="BS278" i="5"/>
  <c r="BR278" i="5"/>
  <c r="BQ278" i="5"/>
  <c r="BL278" i="5"/>
  <c r="BM278" i="5"/>
  <c r="BH278" i="5"/>
  <c r="BF278" i="5"/>
  <c r="AU278" i="5"/>
  <c r="AS278" i="5"/>
  <c r="AQ278" i="5"/>
  <c r="AO278" i="5"/>
  <c r="AM278" i="5"/>
  <c r="AK278" i="5"/>
  <c r="AI278" i="5"/>
  <c r="AG278" i="5"/>
  <c r="CK278" i="5" s="1"/>
  <c r="Y82" i="6"/>
  <c r="V82" i="6"/>
  <c r="U82" i="6"/>
  <c r="AD278" i="5"/>
  <c r="AC278" i="5"/>
  <c r="AB278" i="5"/>
  <c r="AA278" i="5"/>
  <c r="Z278" i="5"/>
  <c r="AX278" i="5"/>
  <c r="AA279" i="2"/>
  <c r="Z279" i="2"/>
  <c r="X279" i="2"/>
  <c r="W279" i="2"/>
  <c r="P279" i="2"/>
  <c r="BK278" i="5" l="1"/>
  <c r="BD565" i="5"/>
  <c r="BD569" i="5" s="1"/>
  <c r="BD573" i="5" s="1"/>
  <c r="BD577" i="5" s="1"/>
  <c r="BD581" i="5" s="1"/>
  <c r="BD585" i="5" s="1"/>
  <c r="BD589" i="5" s="1"/>
  <c r="BD593" i="5" s="1"/>
  <c r="BD597" i="5" s="1"/>
  <c r="BD601" i="5" s="1"/>
  <c r="BD605" i="5" s="1"/>
  <c r="BD609" i="5" s="1"/>
  <c r="BD613" i="5" s="1"/>
  <c r="BD617" i="5" s="1"/>
  <c r="BD621" i="5" s="1"/>
  <c r="BD625" i="5" s="1"/>
  <c r="BD629" i="5" s="1"/>
  <c r="BD633" i="5" s="1"/>
  <c r="BD637" i="5" s="1"/>
  <c r="BD641" i="5" s="1"/>
  <c r="BD645" i="5" s="1"/>
  <c r="BD649" i="5" s="1"/>
  <c r="BD653" i="5" s="1"/>
  <c r="BD657" i="5" s="1"/>
  <c r="BD661" i="5" s="1"/>
  <c r="BD665" i="5" s="1"/>
  <c r="BD669" i="5" s="1"/>
  <c r="BD673" i="5" s="1"/>
  <c r="BD677" i="5" s="1"/>
  <c r="BD681" i="5" s="1"/>
  <c r="BD685" i="5" s="1"/>
  <c r="BD689" i="5" s="1"/>
  <c r="BD693" i="5" s="1"/>
  <c r="BD697" i="5" s="1"/>
  <c r="BD701" i="5" s="1"/>
  <c r="BD705" i="5" s="1"/>
  <c r="BD709" i="5" s="1"/>
  <c r="BD713" i="5" s="1"/>
  <c r="BD717" i="5" s="1"/>
  <c r="BD721" i="5" s="1"/>
  <c r="BD725" i="5" s="1"/>
  <c r="BD729" i="5" s="1"/>
  <c r="BD733" i="5" s="1"/>
  <c r="BD737" i="5" s="1"/>
  <c r="BD741" i="5" s="1"/>
  <c r="BD745" i="5" s="1"/>
  <c r="BD749" i="5" s="1"/>
  <c r="BD753" i="5" s="1"/>
  <c r="BD757" i="5" s="1"/>
  <c r="BD761" i="5" s="1"/>
  <c r="BD765" i="5" s="1"/>
  <c r="BD769" i="5" s="1"/>
  <c r="BD773" i="5" s="1"/>
  <c r="BD777" i="5" s="1"/>
  <c r="BD781" i="5" s="1"/>
  <c r="BD785" i="5" s="1"/>
  <c r="BD789" i="5" s="1"/>
  <c r="BD793" i="5" s="1"/>
  <c r="BD797" i="5" s="1"/>
  <c r="BD801" i="5" s="1"/>
  <c r="BD805" i="5" s="1"/>
  <c r="BD809" i="5" s="1"/>
  <c r="BD813" i="5" s="1"/>
  <c r="BD817" i="5" s="1"/>
  <c r="BD821" i="5" s="1"/>
  <c r="BD825" i="5" s="1"/>
  <c r="BD829" i="5" s="1"/>
  <c r="BD833" i="5" s="1"/>
  <c r="BD837" i="5" s="1"/>
  <c r="BD841" i="5" s="1"/>
  <c r="BD845" i="5" s="1"/>
  <c r="BD849" i="5" s="1"/>
  <c r="BD853" i="5" s="1"/>
  <c r="BD857" i="5" s="1"/>
  <c r="BD861" i="5" s="1"/>
  <c r="BD865" i="5" s="1"/>
  <c r="BD869" i="5" s="1"/>
  <c r="BD873" i="5" s="1"/>
  <c r="BD877" i="5" s="1"/>
  <c r="BD881" i="5" s="1"/>
  <c r="BD885" i="5" s="1"/>
  <c r="BD889" i="5" s="1"/>
  <c r="BD893" i="5" s="1"/>
  <c r="BD897" i="5" s="1"/>
  <c r="BD901" i="5" s="1"/>
  <c r="BD905" i="5" s="1"/>
  <c r="BD909" i="5" s="1"/>
  <c r="BD913" i="5" s="1"/>
  <c r="BD917" i="5" s="1"/>
  <c r="BD921" i="5" s="1"/>
  <c r="BD925" i="5" s="1"/>
  <c r="BD929" i="5" s="1"/>
  <c r="BD933" i="5" s="1"/>
  <c r="BD937" i="5" s="1"/>
  <c r="BD941" i="5" s="1"/>
  <c r="BD945" i="5" s="1"/>
  <c r="BD949" i="5" s="1"/>
  <c r="BD953" i="5" s="1"/>
  <c r="BD957" i="5" s="1"/>
  <c r="BD961" i="5" s="1"/>
  <c r="BD965" i="5" s="1"/>
  <c r="BD969" i="5" s="1"/>
  <c r="BD973" i="5" s="1"/>
  <c r="BD977" i="5" s="1"/>
  <c r="BD981" i="5" s="1"/>
  <c r="BD985" i="5" s="1"/>
  <c r="BD989" i="5" s="1"/>
  <c r="BD993" i="5" s="1"/>
  <c r="BD997" i="5" s="1"/>
  <c r="BD1001" i="5" s="1"/>
  <c r="BD1005" i="5" s="1"/>
  <c r="BD1009" i="5" s="1"/>
  <c r="BD1013" i="5" s="1"/>
  <c r="BD1017" i="5" s="1"/>
  <c r="BD1021" i="5" s="1"/>
  <c r="BD1025" i="5" s="1"/>
  <c r="BD1029" i="5" s="1"/>
  <c r="CM278" i="5"/>
  <c r="CQ278" i="5"/>
  <c r="BE278" i="5"/>
  <c r="BJ278" i="5" s="1"/>
  <c r="BN278" i="5" s="1"/>
  <c r="CN278" i="5"/>
  <c r="CP278" i="5"/>
  <c r="CJ278" i="5"/>
  <c r="CO278" i="5"/>
  <c r="CL277" i="5"/>
  <c r="CI277" i="5"/>
  <c r="CE277" i="5"/>
  <c r="CD277" i="5"/>
  <c r="CC277" i="5"/>
  <c r="CB277" i="5"/>
  <c r="CA277" i="5"/>
  <c r="BZ277" i="5"/>
  <c r="BY277" i="5"/>
  <c r="BX277" i="5"/>
  <c r="BT277" i="5"/>
  <c r="BS277" i="5"/>
  <c r="BR277" i="5"/>
  <c r="BQ277" i="5"/>
  <c r="BL277" i="5"/>
  <c r="BM277" i="5"/>
  <c r="BH277" i="5"/>
  <c r="BF277" i="5"/>
  <c r="AU277" i="5"/>
  <c r="AS277" i="5"/>
  <c r="AQ277" i="5"/>
  <c r="AO277" i="5"/>
  <c r="AM277" i="5"/>
  <c r="AK277" i="5"/>
  <c r="P278" i="2"/>
  <c r="AG277" i="5"/>
  <c r="CK277" i="5" s="1"/>
  <c r="AI277" i="5"/>
  <c r="Y81" i="6"/>
  <c r="V81" i="6"/>
  <c r="U81" i="6"/>
  <c r="AD277" i="5"/>
  <c r="CO277" i="5" s="1"/>
  <c r="AC277" i="5"/>
  <c r="AB277" i="5"/>
  <c r="AA277" i="5"/>
  <c r="Z277" i="5"/>
  <c r="AX277" i="5"/>
  <c r="AA278" i="2"/>
  <c r="Z278" i="2"/>
  <c r="X278" i="2"/>
  <c r="W278" i="2"/>
  <c r="BK277" i="5" l="1"/>
  <c r="BD566" i="5"/>
  <c r="BD570" i="5" s="1"/>
  <c r="BD574" i="5" s="1"/>
  <c r="BD578" i="5" s="1"/>
  <c r="BD582" i="5" s="1"/>
  <c r="BD586" i="5" s="1"/>
  <c r="BD590" i="5" s="1"/>
  <c r="BD594" i="5" s="1"/>
  <c r="BD598" i="5" s="1"/>
  <c r="BD602" i="5" s="1"/>
  <c r="BD606" i="5" s="1"/>
  <c r="BD610" i="5" s="1"/>
  <c r="BD614" i="5" s="1"/>
  <c r="BD618" i="5" s="1"/>
  <c r="BD622" i="5" s="1"/>
  <c r="BD626" i="5" s="1"/>
  <c r="BD630" i="5" s="1"/>
  <c r="BD634" i="5" s="1"/>
  <c r="BD638" i="5" s="1"/>
  <c r="BD642" i="5" s="1"/>
  <c r="BD646" i="5" s="1"/>
  <c r="BD650" i="5" s="1"/>
  <c r="BD654" i="5" s="1"/>
  <c r="BD658" i="5" s="1"/>
  <c r="BD662" i="5" s="1"/>
  <c r="BD666" i="5" s="1"/>
  <c r="BD670" i="5" s="1"/>
  <c r="BD674" i="5" s="1"/>
  <c r="BD678" i="5" s="1"/>
  <c r="BD682" i="5" s="1"/>
  <c r="BD686" i="5" s="1"/>
  <c r="BD690" i="5" s="1"/>
  <c r="BD694" i="5" s="1"/>
  <c r="BD698" i="5" s="1"/>
  <c r="BD702" i="5" s="1"/>
  <c r="BD706" i="5" s="1"/>
  <c r="BD710" i="5" s="1"/>
  <c r="BD714" i="5" s="1"/>
  <c r="BD718" i="5" s="1"/>
  <c r="BD722" i="5" s="1"/>
  <c r="BD726" i="5" s="1"/>
  <c r="BD730" i="5" s="1"/>
  <c r="BD734" i="5" s="1"/>
  <c r="BD738" i="5" s="1"/>
  <c r="BD742" i="5" s="1"/>
  <c r="BD746" i="5" s="1"/>
  <c r="BD750" i="5" s="1"/>
  <c r="BD754" i="5" s="1"/>
  <c r="BD758" i="5" s="1"/>
  <c r="BD762" i="5" s="1"/>
  <c r="BD766" i="5" s="1"/>
  <c r="BD770" i="5" s="1"/>
  <c r="BD774" i="5" s="1"/>
  <c r="BD778" i="5" s="1"/>
  <c r="BD782" i="5" s="1"/>
  <c r="BD786" i="5" s="1"/>
  <c r="BD790" i="5" s="1"/>
  <c r="BD794" i="5" s="1"/>
  <c r="BD798" i="5" s="1"/>
  <c r="BD802" i="5" s="1"/>
  <c r="BD806" i="5" s="1"/>
  <c r="BD810" i="5" s="1"/>
  <c r="BD814" i="5" s="1"/>
  <c r="BD818" i="5" s="1"/>
  <c r="BD822" i="5" s="1"/>
  <c r="BD826" i="5" s="1"/>
  <c r="BD830" i="5" s="1"/>
  <c r="BD834" i="5" s="1"/>
  <c r="BD838" i="5" s="1"/>
  <c r="BD842" i="5" s="1"/>
  <c r="BD846" i="5" s="1"/>
  <c r="BD850" i="5" s="1"/>
  <c r="BD854" i="5" s="1"/>
  <c r="BD858" i="5" s="1"/>
  <c r="BD862" i="5" s="1"/>
  <c r="BD866" i="5" s="1"/>
  <c r="BD870" i="5" s="1"/>
  <c r="BD874" i="5" s="1"/>
  <c r="BD878" i="5" s="1"/>
  <c r="BD882" i="5" s="1"/>
  <c r="BD886" i="5" s="1"/>
  <c r="BD890" i="5" s="1"/>
  <c r="BD894" i="5" s="1"/>
  <c r="BD898" i="5" s="1"/>
  <c r="BD902" i="5" s="1"/>
  <c r="BD906" i="5" s="1"/>
  <c r="BD910" i="5" s="1"/>
  <c r="BD914" i="5" s="1"/>
  <c r="BD918" i="5" s="1"/>
  <c r="BD922" i="5" s="1"/>
  <c r="BD926" i="5" s="1"/>
  <c r="BD930" i="5" s="1"/>
  <c r="BD934" i="5" s="1"/>
  <c r="BD938" i="5" s="1"/>
  <c r="BD942" i="5" s="1"/>
  <c r="BD946" i="5" s="1"/>
  <c r="BD950" i="5" s="1"/>
  <c r="BD954" i="5" s="1"/>
  <c r="BD958" i="5" s="1"/>
  <c r="BD962" i="5" s="1"/>
  <c r="BD966" i="5" s="1"/>
  <c r="BD970" i="5" s="1"/>
  <c r="BD974" i="5" s="1"/>
  <c r="BD978" i="5" s="1"/>
  <c r="BD982" i="5" s="1"/>
  <c r="BD986" i="5" s="1"/>
  <c r="BD990" i="5" s="1"/>
  <c r="BD994" i="5" s="1"/>
  <c r="BD998" i="5" s="1"/>
  <c r="BD1002" i="5" s="1"/>
  <c r="BD1006" i="5" s="1"/>
  <c r="BD1010" i="5" s="1"/>
  <c r="BD1014" i="5" s="1"/>
  <c r="BD1018" i="5" s="1"/>
  <c r="BD1022" i="5" s="1"/>
  <c r="BD1026" i="5" s="1"/>
  <c r="BD1030" i="5" s="1"/>
  <c r="BE277" i="5"/>
  <c r="BJ277" i="5" s="1"/>
  <c r="BN277" i="5" s="1"/>
  <c r="CN277" i="5"/>
  <c r="CP277" i="5"/>
  <c r="CM277" i="5"/>
  <c r="CQ277" i="5"/>
  <c r="CJ277" i="5"/>
  <c r="AU276" i="5"/>
  <c r="AS276" i="5"/>
  <c r="AQ276" i="5"/>
  <c r="AO276" i="5"/>
  <c r="AM276" i="5"/>
  <c r="AK276" i="5"/>
  <c r="AI276" i="5"/>
  <c r="CQ276" i="5" s="1"/>
  <c r="AG276" i="5"/>
  <c r="P277" i="2" l="1"/>
  <c r="Y80" i="6"/>
  <c r="V80" i="6"/>
  <c r="U80" i="6"/>
  <c r="CM276" i="5"/>
  <c r="CL276" i="5"/>
  <c r="CK276" i="5"/>
  <c r="CI276" i="5"/>
  <c r="CE276" i="5"/>
  <c r="CD276" i="5"/>
  <c r="CC276" i="5"/>
  <c r="CB276" i="5"/>
  <c r="CA276" i="5"/>
  <c r="BZ276" i="5"/>
  <c r="BY276" i="5"/>
  <c r="BX276" i="5"/>
  <c r="BT276" i="5"/>
  <c r="BS276" i="5"/>
  <c r="BR276" i="5"/>
  <c r="BQ276" i="5"/>
  <c r="BL276" i="5"/>
  <c r="BM276" i="5"/>
  <c r="BH276" i="5"/>
  <c r="BF276" i="5"/>
  <c r="AX276" i="5"/>
  <c r="AD276" i="5"/>
  <c r="CO276" i="5" s="1"/>
  <c r="AC276" i="5"/>
  <c r="AB276" i="5"/>
  <c r="AA276" i="5"/>
  <c r="Z276" i="5"/>
  <c r="AA277" i="2"/>
  <c r="Z277" i="2"/>
  <c r="X277" i="2"/>
  <c r="W277" i="2"/>
  <c r="BK276" i="5" l="1"/>
  <c r="CJ276" i="5"/>
  <c r="BE276" i="5"/>
  <c r="BJ276" i="5" s="1"/>
  <c r="BN276" i="5" s="1"/>
  <c r="CN276" i="5"/>
  <c r="CP276" i="5"/>
  <c r="CL275" i="5"/>
  <c r="CI275" i="5"/>
  <c r="CE275" i="5"/>
  <c r="CD275" i="5"/>
  <c r="CC275" i="5"/>
  <c r="CB275" i="5"/>
  <c r="CA275" i="5"/>
  <c r="BZ275" i="5"/>
  <c r="BY275" i="5"/>
  <c r="BX275" i="5"/>
  <c r="BT275" i="5"/>
  <c r="BS275" i="5"/>
  <c r="BR275" i="5"/>
  <c r="BQ275" i="5"/>
  <c r="BL275" i="5"/>
  <c r="BM275" i="5"/>
  <c r="BH275" i="5"/>
  <c r="BF275" i="5"/>
  <c r="AU275" i="5"/>
  <c r="AS275" i="5"/>
  <c r="AQ275" i="5"/>
  <c r="AO275" i="5"/>
  <c r="AM275" i="5"/>
  <c r="AK275" i="5"/>
  <c r="AI275" i="5"/>
  <c r="AG275" i="5"/>
  <c r="CK275" i="5" s="1"/>
  <c r="P276" i="2"/>
  <c r="BK275" i="5" l="1"/>
  <c r="CM275" i="5"/>
  <c r="CQ275" i="5"/>
  <c r="Y79" i="6"/>
  <c r="V79" i="6"/>
  <c r="U79" i="6"/>
  <c r="AD275" i="5"/>
  <c r="CO275" i="5" s="1"/>
  <c r="AC275" i="5"/>
  <c r="AB275" i="5"/>
  <c r="AA275" i="5"/>
  <c r="Z275" i="5"/>
  <c r="AX275" i="5"/>
  <c r="AA276" i="2"/>
  <c r="Z276" i="2"/>
  <c r="X276" i="2"/>
  <c r="W276" i="2"/>
  <c r="BE275" i="5" l="1"/>
  <c r="BJ275" i="5" s="1"/>
  <c r="BN275" i="5" s="1"/>
  <c r="CN275" i="5"/>
  <c r="CP275" i="5"/>
  <c r="CJ275" i="5"/>
  <c r="Y78" i="6"/>
  <c r="V78" i="6"/>
  <c r="U78" i="6"/>
  <c r="CL274" i="5"/>
  <c r="CI274" i="5"/>
  <c r="CE274" i="5"/>
  <c r="CD274" i="5"/>
  <c r="CC274" i="5"/>
  <c r="CB274" i="5"/>
  <c r="CA274" i="5"/>
  <c r="BZ274" i="5"/>
  <c r="BY274" i="5"/>
  <c r="BX274" i="5"/>
  <c r="BT274" i="5"/>
  <c r="BS274" i="5"/>
  <c r="BR274" i="5"/>
  <c r="BQ274" i="5"/>
  <c r="BL274" i="5"/>
  <c r="BM274" i="5"/>
  <c r="BH274" i="5"/>
  <c r="BF274" i="5"/>
  <c r="AX274" i="5"/>
  <c r="AU274" i="5"/>
  <c r="AS274" i="5"/>
  <c r="AQ274" i="5"/>
  <c r="AO274" i="5"/>
  <c r="AM274" i="5"/>
  <c r="AK274" i="5"/>
  <c r="AI274" i="5"/>
  <c r="AG274" i="5"/>
  <c r="CK274" i="5" s="1"/>
  <c r="AD274" i="5"/>
  <c r="AC274" i="5"/>
  <c r="AB274" i="5"/>
  <c r="AA274" i="5"/>
  <c r="Z274" i="5"/>
  <c r="AA275" i="2"/>
  <c r="Z275" i="2"/>
  <c r="X275" i="2"/>
  <c r="W275" i="2"/>
  <c r="P275" i="2"/>
  <c r="BK274" i="5" l="1"/>
  <c r="CM274" i="5"/>
  <c r="CQ274" i="5"/>
  <c r="CJ274" i="5"/>
  <c r="CO274" i="5"/>
  <c r="BE274" i="5"/>
  <c r="BJ274" i="5" s="1"/>
  <c r="BN274" i="5" s="1"/>
  <c r="CP274" i="5"/>
  <c r="CN274" i="5"/>
  <c r="Y77" i="6"/>
  <c r="V77" i="6"/>
  <c r="U77" i="6"/>
  <c r="CL273" i="5"/>
  <c r="CI273" i="5"/>
  <c r="CE273" i="5"/>
  <c r="CD273" i="5"/>
  <c r="CC273" i="5"/>
  <c r="CB273" i="5"/>
  <c r="CA273" i="5"/>
  <c r="BZ273" i="5"/>
  <c r="BY273" i="5"/>
  <c r="BX273" i="5"/>
  <c r="BT273" i="5"/>
  <c r="BS273" i="5"/>
  <c r="BR273" i="5"/>
  <c r="BQ273" i="5"/>
  <c r="BL273" i="5"/>
  <c r="BM273" i="5"/>
  <c r="BH273" i="5"/>
  <c r="BF273" i="5"/>
  <c r="AX273" i="5"/>
  <c r="AU273" i="5"/>
  <c r="AS273" i="5"/>
  <c r="AQ273" i="5"/>
  <c r="AO273" i="5"/>
  <c r="AM273" i="5"/>
  <c r="AK273" i="5"/>
  <c r="AI273" i="5"/>
  <c r="AG273" i="5"/>
  <c r="CK273" i="5" s="1"/>
  <c r="AD273" i="5"/>
  <c r="AC273" i="5"/>
  <c r="AB273" i="5"/>
  <c r="AA273" i="5"/>
  <c r="Z273" i="5"/>
  <c r="AA274" i="2"/>
  <c r="Z274" i="2"/>
  <c r="X274" i="2"/>
  <c r="W274" i="2"/>
  <c r="P274" i="2"/>
  <c r="BK273" i="5" l="1"/>
  <c r="CJ273" i="5"/>
  <c r="CO273" i="5"/>
  <c r="CM273" i="5"/>
  <c r="CQ273" i="5"/>
  <c r="BE273" i="5"/>
  <c r="BJ273" i="5" s="1"/>
  <c r="BN273" i="5" s="1"/>
  <c r="CP273" i="5"/>
  <c r="CN273" i="5"/>
  <c r="Y76" i="6"/>
  <c r="V76" i="6"/>
  <c r="U76" i="6"/>
  <c r="CL272" i="5"/>
  <c r="CI272" i="5"/>
  <c r="CE272" i="5"/>
  <c r="CD272" i="5"/>
  <c r="CC272" i="5"/>
  <c r="CB272" i="5"/>
  <c r="CA272" i="5"/>
  <c r="BZ272" i="5"/>
  <c r="BY272" i="5"/>
  <c r="BX272" i="5"/>
  <c r="BT272" i="5"/>
  <c r="BS272" i="5"/>
  <c r="BR272" i="5"/>
  <c r="BQ272" i="5"/>
  <c r="BL272" i="5"/>
  <c r="BM272" i="5"/>
  <c r="BH272" i="5"/>
  <c r="BF272" i="5"/>
  <c r="AG272" i="5"/>
  <c r="CK272" i="5" s="1"/>
  <c r="AU272" i="5"/>
  <c r="AS272" i="5"/>
  <c r="AQ272" i="5"/>
  <c r="AO272" i="5"/>
  <c r="AM272" i="5"/>
  <c r="AK272" i="5"/>
  <c r="AI272" i="5"/>
  <c r="AD272" i="5"/>
  <c r="CO272" i="5" s="1"/>
  <c r="AC272" i="5"/>
  <c r="AB272" i="5"/>
  <c r="AA272" i="5"/>
  <c r="Z272" i="5"/>
  <c r="AX272" i="5"/>
  <c r="AA273" i="2"/>
  <c r="Z273" i="2"/>
  <c r="X273" i="2"/>
  <c r="W273" i="2"/>
  <c r="P273" i="2"/>
  <c r="BK272" i="5" l="1"/>
  <c r="BE272" i="5"/>
  <c r="BJ272" i="5" s="1"/>
  <c r="BN272" i="5" s="1"/>
  <c r="CP272" i="5"/>
  <c r="CN272" i="5"/>
  <c r="CM272" i="5"/>
  <c r="CQ272" i="5"/>
  <c r="CJ272" i="5"/>
  <c r="AU271" i="5"/>
  <c r="AS271" i="5"/>
  <c r="AQ271" i="5"/>
  <c r="AO271" i="5"/>
  <c r="AM271" i="5"/>
  <c r="AK271" i="5"/>
  <c r="AI271" i="5"/>
  <c r="AG271" i="5"/>
  <c r="CK271" i="5" s="1"/>
  <c r="Y75" i="6"/>
  <c r="V75" i="6"/>
  <c r="U75" i="6"/>
  <c r="CL271" i="5"/>
  <c r="CI271" i="5"/>
  <c r="CE271" i="5"/>
  <c r="CD271" i="5"/>
  <c r="CC271" i="5"/>
  <c r="CB271" i="5"/>
  <c r="CA271" i="5"/>
  <c r="BZ271" i="5"/>
  <c r="BY271" i="5"/>
  <c r="BX271" i="5"/>
  <c r="BT271" i="5"/>
  <c r="BS271" i="5"/>
  <c r="BR271" i="5"/>
  <c r="BQ271" i="5"/>
  <c r="BL271" i="5"/>
  <c r="BM271" i="5"/>
  <c r="BH271" i="5"/>
  <c r="BF271" i="5"/>
  <c r="AX271" i="5"/>
  <c r="AD271" i="5"/>
  <c r="CO271" i="5" s="1"/>
  <c r="AC271" i="5"/>
  <c r="AB271" i="5"/>
  <c r="AA271" i="5"/>
  <c r="Z271" i="5"/>
  <c r="AA272" i="2"/>
  <c r="Z272" i="2"/>
  <c r="X272" i="2"/>
  <c r="W272" i="2"/>
  <c r="P272" i="2"/>
  <c r="BK271" i="5" l="1"/>
  <c r="CM271" i="5"/>
  <c r="CQ271" i="5"/>
  <c r="BE271" i="5"/>
  <c r="BJ271" i="5" s="1"/>
  <c r="BN271" i="5" s="1"/>
  <c r="CN271" i="5"/>
  <c r="CP271" i="5"/>
  <c r="CJ271" i="5"/>
  <c r="Y74" i="6"/>
  <c r="V74" i="6"/>
  <c r="U74" i="6"/>
  <c r="CL270" i="5"/>
  <c r="CI270" i="5"/>
  <c r="CE270" i="5"/>
  <c r="CD270" i="5"/>
  <c r="CC270" i="5"/>
  <c r="CB270" i="5"/>
  <c r="CA270" i="5"/>
  <c r="BZ270" i="5"/>
  <c r="BY270" i="5"/>
  <c r="BX270" i="5"/>
  <c r="BT270" i="5"/>
  <c r="BS270" i="5"/>
  <c r="BR270" i="5"/>
  <c r="BQ270" i="5"/>
  <c r="BL270" i="5"/>
  <c r="BM270" i="5"/>
  <c r="BH270" i="5"/>
  <c r="BF270" i="5"/>
  <c r="AU270" i="5"/>
  <c r="AS270" i="5"/>
  <c r="AQ270" i="5"/>
  <c r="AO270" i="5"/>
  <c r="AM270" i="5"/>
  <c r="AK270" i="5"/>
  <c r="AI270" i="5"/>
  <c r="AG270" i="5"/>
  <c r="CK270" i="5" s="1"/>
  <c r="AD270" i="5"/>
  <c r="AC270" i="5"/>
  <c r="AB270" i="5"/>
  <c r="AA270" i="5"/>
  <c r="Z270" i="5"/>
  <c r="AX270" i="5"/>
  <c r="AA271" i="2"/>
  <c r="Z271" i="2"/>
  <c r="X271" i="2"/>
  <c r="W271" i="2"/>
  <c r="P271" i="2"/>
  <c r="BK270" i="5" l="1"/>
  <c r="CN270" i="5"/>
  <c r="CP270" i="5"/>
  <c r="BE270" i="5"/>
  <c r="BJ270" i="5" s="1"/>
  <c r="BN270" i="5" s="1"/>
  <c r="CJ270" i="5"/>
  <c r="CO270" i="5"/>
  <c r="CM270" i="5"/>
  <c r="CQ270" i="5"/>
  <c r="CL269" i="5"/>
  <c r="CI269" i="5"/>
  <c r="CE269" i="5"/>
  <c r="CD269" i="5"/>
  <c r="CC269" i="5"/>
  <c r="CB269" i="5"/>
  <c r="CA269" i="5"/>
  <c r="BZ269" i="5"/>
  <c r="BY269" i="5"/>
  <c r="BX269" i="5"/>
  <c r="BT269" i="5"/>
  <c r="BS269" i="5"/>
  <c r="BR269" i="5"/>
  <c r="BQ269" i="5"/>
  <c r="BL269" i="5"/>
  <c r="BM269" i="5"/>
  <c r="BH269" i="5"/>
  <c r="BF269" i="5"/>
  <c r="AU269" i="5"/>
  <c r="AS269" i="5"/>
  <c r="AQ269" i="5"/>
  <c r="AO269" i="5"/>
  <c r="AM269" i="5"/>
  <c r="AK269" i="5"/>
  <c r="AI269" i="5"/>
  <c r="AG269" i="5"/>
  <c r="CK269" i="5" s="1"/>
  <c r="Y73" i="6"/>
  <c r="V73" i="6"/>
  <c r="U73" i="6"/>
  <c r="AD269" i="5"/>
  <c r="CO269" i="5" s="1"/>
  <c r="AC269" i="5"/>
  <c r="AB269" i="5"/>
  <c r="AA269" i="5"/>
  <c r="Z269" i="5"/>
  <c r="AX269" i="5"/>
  <c r="AA270" i="2"/>
  <c r="Z270" i="2"/>
  <c r="X270" i="2"/>
  <c r="W270" i="2"/>
  <c r="P270" i="2"/>
  <c r="BK269" i="5" l="1"/>
  <c r="CM269" i="5"/>
  <c r="CQ269" i="5"/>
  <c r="BE269" i="5"/>
  <c r="BJ269" i="5" s="1"/>
  <c r="BN269" i="5" s="1"/>
  <c r="CN269" i="5"/>
  <c r="CP269" i="5"/>
  <c r="CJ269" i="5"/>
  <c r="Y72" i="6"/>
  <c r="V72" i="6"/>
  <c r="U72" i="6"/>
  <c r="CL268" i="5"/>
  <c r="CI268" i="5"/>
  <c r="CE268" i="5"/>
  <c r="CD268" i="5"/>
  <c r="CC268" i="5"/>
  <c r="CB268" i="5"/>
  <c r="CA268" i="5"/>
  <c r="BZ268" i="5"/>
  <c r="BY268" i="5"/>
  <c r="BX268" i="5"/>
  <c r="BT268" i="5"/>
  <c r="BS268" i="5"/>
  <c r="BR268" i="5"/>
  <c r="BQ268" i="5"/>
  <c r="BL268" i="5"/>
  <c r="BM268" i="5"/>
  <c r="BH268" i="5"/>
  <c r="BF268" i="5"/>
  <c r="AU268" i="5"/>
  <c r="AS268" i="5"/>
  <c r="AQ268" i="5"/>
  <c r="AO268" i="5"/>
  <c r="AM268" i="5"/>
  <c r="AK268" i="5"/>
  <c r="AI268" i="5"/>
  <c r="AG268" i="5"/>
  <c r="CK268" i="5" s="1"/>
  <c r="AD268" i="5"/>
  <c r="AC268" i="5"/>
  <c r="AB268" i="5"/>
  <c r="AA268" i="5"/>
  <c r="AA269" i="2"/>
  <c r="Z269" i="2"/>
  <c r="X269" i="2"/>
  <c r="W269" i="2"/>
  <c r="P269" i="2"/>
  <c r="Z268" i="5"/>
  <c r="AX268" i="5"/>
  <c r="BK268" i="5" l="1"/>
  <c r="CN268" i="5"/>
  <c r="CP268" i="5"/>
  <c r="CJ268" i="5"/>
  <c r="CO268" i="5"/>
  <c r="BE268" i="5"/>
  <c r="BJ268" i="5" s="1"/>
  <c r="BN268" i="5" s="1"/>
  <c r="CM268" i="5"/>
  <c r="CQ268" i="5"/>
  <c r="AA268" i="2"/>
  <c r="Z268" i="2"/>
  <c r="X268" i="2"/>
  <c r="W268" i="2"/>
  <c r="P268" i="2"/>
  <c r="AU267" i="5"/>
  <c r="AS267" i="5"/>
  <c r="AQ267" i="5"/>
  <c r="AO267" i="5"/>
  <c r="AM267" i="5"/>
  <c r="AK267" i="5"/>
  <c r="AI267" i="5"/>
  <c r="AG267" i="5"/>
  <c r="CK267" i="5" s="1"/>
  <c r="AD267" i="5"/>
  <c r="CL267" i="5"/>
  <c r="CI267" i="5"/>
  <c r="CE267" i="5"/>
  <c r="CD267" i="5"/>
  <c r="CC267" i="5"/>
  <c r="CB267" i="5"/>
  <c r="CA267" i="5"/>
  <c r="BZ267" i="5"/>
  <c r="BY267" i="5"/>
  <c r="BX267" i="5"/>
  <c r="BT267" i="5"/>
  <c r="BS267" i="5"/>
  <c r="BR267" i="5"/>
  <c r="BQ267" i="5"/>
  <c r="BL267" i="5"/>
  <c r="BM267" i="5"/>
  <c r="BH267" i="5"/>
  <c r="BF267" i="5"/>
  <c r="AX267" i="5"/>
  <c r="AC267" i="5"/>
  <c r="AB267" i="5"/>
  <c r="AA267" i="5"/>
  <c r="Z267" i="5"/>
  <c r="Y71" i="6"/>
  <c r="V71" i="6"/>
  <c r="U71" i="6"/>
  <c r="BK267" i="5" l="1"/>
  <c r="CJ267" i="5"/>
  <c r="CO267" i="5"/>
  <c r="BE267" i="5"/>
  <c r="BJ267" i="5" s="1"/>
  <c r="BN267" i="5" s="1"/>
  <c r="CN267" i="5"/>
  <c r="CP267" i="5"/>
  <c r="CM267" i="5"/>
  <c r="CQ267" i="5"/>
  <c r="Y70" i="6"/>
  <c r="V70" i="6"/>
  <c r="U70" i="6"/>
  <c r="AU266" i="5"/>
  <c r="AS266" i="5"/>
  <c r="AQ266" i="5"/>
  <c r="AO266" i="5"/>
  <c r="AM266" i="5"/>
  <c r="AK266" i="5"/>
  <c r="AI266" i="5"/>
  <c r="AG266" i="5"/>
  <c r="CK266" i="5" s="1"/>
  <c r="AD266" i="5"/>
  <c r="P267" i="2"/>
  <c r="CL266" i="5"/>
  <c r="CI266" i="5"/>
  <c r="CE266" i="5"/>
  <c r="CD266" i="5"/>
  <c r="CC266" i="5"/>
  <c r="CB266" i="5"/>
  <c r="CA266" i="5"/>
  <c r="BZ266" i="5"/>
  <c r="BY266" i="5"/>
  <c r="BX266" i="5"/>
  <c r="BT266" i="5"/>
  <c r="BS266" i="5"/>
  <c r="BR266" i="5"/>
  <c r="BQ266" i="5"/>
  <c r="BL266" i="5"/>
  <c r="BM266" i="5"/>
  <c r="BH266" i="5"/>
  <c r="BF266" i="5"/>
  <c r="AX266" i="5"/>
  <c r="AC266" i="5"/>
  <c r="AB266" i="5"/>
  <c r="AA266" i="5"/>
  <c r="Z266" i="5"/>
  <c r="AA267" i="2"/>
  <c r="Z267" i="2"/>
  <c r="X267" i="2"/>
  <c r="W267" i="2"/>
  <c r="BK266" i="5" l="1"/>
  <c r="BE266" i="5"/>
  <c r="BJ266" i="5" s="1"/>
  <c r="BN266" i="5" s="1"/>
  <c r="CP266" i="5"/>
  <c r="CN266" i="5"/>
  <c r="CJ266" i="5"/>
  <c r="CO266" i="5"/>
  <c r="CM266" i="5"/>
  <c r="CQ266" i="5"/>
  <c r="CL265" i="5"/>
  <c r="CI265" i="5"/>
  <c r="CE265" i="5"/>
  <c r="CD265" i="5"/>
  <c r="CC265" i="5"/>
  <c r="CB265" i="5"/>
  <c r="CA265" i="5"/>
  <c r="BZ265" i="5"/>
  <c r="BY265" i="5"/>
  <c r="BX265" i="5"/>
  <c r="BT265" i="5"/>
  <c r="BS265" i="5"/>
  <c r="BR265" i="5"/>
  <c r="BQ265" i="5"/>
  <c r="BL265" i="5"/>
  <c r="BM265" i="5"/>
  <c r="BH265" i="5"/>
  <c r="BF265" i="5"/>
  <c r="AI265" i="5"/>
  <c r="AG265" i="5"/>
  <c r="CK265" i="5" s="1"/>
  <c r="AK265" i="5"/>
  <c r="AO265" i="5"/>
  <c r="AM265" i="5"/>
  <c r="AU265" i="5"/>
  <c r="AS265" i="5"/>
  <c r="AQ265" i="5"/>
  <c r="AA266" i="2"/>
  <c r="Z266" i="2"/>
  <c r="X266" i="2"/>
  <c r="W266" i="2"/>
  <c r="P266" i="2"/>
  <c r="AD265" i="5"/>
  <c r="CO265" i="5" s="1"/>
  <c r="AC265" i="5"/>
  <c r="AB265" i="5"/>
  <c r="AA265" i="5"/>
  <c r="Z265" i="5"/>
  <c r="AX265" i="5"/>
  <c r="Y69" i="6"/>
  <c r="V69" i="6"/>
  <c r="U69" i="6"/>
  <c r="BK265" i="5" l="1"/>
  <c r="BE265" i="5"/>
  <c r="BJ265" i="5" s="1"/>
  <c r="BN265" i="5" s="1"/>
  <c r="CP265" i="5"/>
  <c r="CN265" i="5"/>
  <c r="CM265" i="5"/>
  <c r="CQ265" i="5"/>
  <c r="CJ265" i="5"/>
  <c r="AU264" i="5"/>
  <c r="AS264" i="5"/>
  <c r="AQ264" i="5"/>
  <c r="AO264" i="5"/>
  <c r="AM264" i="5"/>
  <c r="AK264" i="5"/>
  <c r="AI264" i="5"/>
  <c r="AG264" i="5"/>
  <c r="CK264" i="5" s="1"/>
  <c r="P265" i="2"/>
  <c r="Y68" i="6"/>
  <c r="V68" i="6"/>
  <c r="U68" i="6"/>
  <c r="CL264" i="5"/>
  <c r="CI264" i="5"/>
  <c r="CE264" i="5"/>
  <c r="CD264" i="5"/>
  <c r="CC264" i="5"/>
  <c r="CB264" i="5"/>
  <c r="CA264" i="5"/>
  <c r="BZ264" i="5"/>
  <c r="BY264" i="5"/>
  <c r="BX264" i="5"/>
  <c r="BT264" i="5"/>
  <c r="BS264" i="5"/>
  <c r="BR264" i="5"/>
  <c r="BQ264" i="5"/>
  <c r="BL264" i="5"/>
  <c r="BM264" i="5"/>
  <c r="BH264" i="5"/>
  <c r="BF264" i="5"/>
  <c r="AX264" i="5"/>
  <c r="AD264" i="5"/>
  <c r="CO264" i="5" s="1"/>
  <c r="AC264" i="5"/>
  <c r="AB264" i="5"/>
  <c r="AA264" i="5"/>
  <c r="Z264" i="5"/>
  <c r="AA265" i="2"/>
  <c r="Z265" i="2"/>
  <c r="X265" i="2"/>
  <c r="W265" i="2"/>
  <c r="BK264" i="5" l="1"/>
  <c r="CM264" i="5"/>
  <c r="CQ264" i="5"/>
  <c r="BE264" i="5"/>
  <c r="BJ264" i="5" s="1"/>
  <c r="BN264" i="5" s="1"/>
  <c r="CP264" i="5"/>
  <c r="CN264" i="5"/>
  <c r="CJ264" i="5"/>
  <c r="P264" i="2" l="1"/>
  <c r="Y67" i="6"/>
  <c r="V67" i="6"/>
  <c r="U67" i="6"/>
  <c r="CL263" i="5"/>
  <c r="CI263" i="5"/>
  <c r="CE263" i="5"/>
  <c r="CD263" i="5"/>
  <c r="CC263" i="5"/>
  <c r="CB263" i="5"/>
  <c r="CA263" i="5"/>
  <c r="BZ263" i="5"/>
  <c r="BY263" i="5"/>
  <c r="BX263" i="5"/>
  <c r="BT263" i="5"/>
  <c r="BS263" i="5"/>
  <c r="BR263" i="5"/>
  <c r="BQ263" i="5"/>
  <c r="BL263" i="5"/>
  <c r="BM263" i="5"/>
  <c r="BH263" i="5"/>
  <c r="BF263" i="5"/>
  <c r="AI263" i="5"/>
  <c r="AG263" i="5"/>
  <c r="CK263" i="5" s="1"/>
  <c r="AU263" i="5"/>
  <c r="AS263" i="5"/>
  <c r="AQ263" i="5"/>
  <c r="AO263" i="5"/>
  <c r="AM263" i="5"/>
  <c r="AK263" i="5"/>
  <c r="AD263" i="5"/>
  <c r="AC263" i="5"/>
  <c r="AB263" i="5"/>
  <c r="AA263" i="5"/>
  <c r="Z263" i="5"/>
  <c r="AX263" i="5"/>
  <c r="AA264" i="2"/>
  <c r="Z264" i="2"/>
  <c r="X264" i="2"/>
  <c r="W264" i="2"/>
  <c r="BK263" i="5" l="1"/>
  <c r="CM263" i="5"/>
  <c r="CQ263" i="5"/>
  <c r="CJ263" i="5"/>
  <c r="CO263" i="5"/>
  <c r="BE263" i="5"/>
  <c r="BJ263" i="5" s="1"/>
  <c r="BN263" i="5" s="1"/>
  <c r="CN263" i="5"/>
  <c r="CP263" i="5"/>
  <c r="CL262" i="5"/>
  <c r="CI262" i="5"/>
  <c r="CE262" i="5"/>
  <c r="CD262" i="5"/>
  <c r="CC262" i="5"/>
  <c r="CB262" i="5"/>
  <c r="CA262" i="5"/>
  <c r="BZ262" i="5"/>
  <c r="BY262" i="5"/>
  <c r="BX262" i="5"/>
  <c r="BT262" i="5"/>
  <c r="BS262" i="5"/>
  <c r="BR262" i="5"/>
  <c r="BQ262" i="5"/>
  <c r="BL262" i="5"/>
  <c r="BM262" i="5"/>
  <c r="BH262" i="5"/>
  <c r="BF262" i="5"/>
  <c r="AX262" i="5"/>
  <c r="AU262" i="5"/>
  <c r="AS262" i="5"/>
  <c r="AQ262" i="5"/>
  <c r="AO262" i="5"/>
  <c r="AM262" i="5"/>
  <c r="AK262" i="5"/>
  <c r="AI262" i="5"/>
  <c r="AG262" i="5"/>
  <c r="CK262" i="5" s="1"/>
  <c r="P263" i="2"/>
  <c r="BK262" i="5" l="1"/>
  <c r="CM262" i="5"/>
  <c r="CQ262" i="5"/>
  <c r="AA263" i="2"/>
  <c r="Z263" i="2"/>
  <c r="X263" i="2"/>
  <c r="W263" i="2"/>
  <c r="AA262" i="2"/>
  <c r="Z262" i="2"/>
  <c r="X262" i="2"/>
  <c r="W262" i="2"/>
  <c r="Y66" i="6"/>
  <c r="V66" i="6"/>
  <c r="U66" i="6"/>
  <c r="AD262" i="5"/>
  <c r="CO262" i="5" s="1"/>
  <c r="AC262" i="5"/>
  <c r="AB262" i="5"/>
  <c r="AA262" i="5"/>
  <c r="Z262" i="5"/>
  <c r="Y65" i="6"/>
  <c r="V65" i="6"/>
  <c r="U65" i="6"/>
  <c r="CL261" i="5"/>
  <c r="CI261" i="5"/>
  <c r="CE261" i="5"/>
  <c r="CD261" i="5"/>
  <c r="CC261" i="5"/>
  <c r="CB261" i="5"/>
  <c r="CA261" i="5"/>
  <c r="BZ261" i="5"/>
  <c r="BY261" i="5"/>
  <c r="BX261" i="5"/>
  <c r="BT261" i="5"/>
  <c r="BS261" i="5"/>
  <c r="BR261" i="5"/>
  <c r="BQ261" i="5"/>
  <c r="BL261" i="5"/>
  <c r="BM261" i="5"/>
  <c r="BH261" i="5"/>
  <c r="BF261" i="5"/>
  <c r="AX261" i="5"/>
  <c r="P262" i="2"/>
  <c r="AU261" i="5"/>
  <c r="AS261" i="5"/>
  <c r="AQ261" i="5"/>
  <c r="AO261" i="5"/>
  <c r="AM261" i="5"/>
  <c r="AK261" i="5"/>
  <c r="AI261" i="5"/>
  <c r="AG261" i="5"/>
  <c r="CK261" i="5" s="1"/>
  <c r="AD261" i="5"/>
  <c r="AC261" i="5"/>
  <c r="AB261" i="5"/>
  <c r="AA261" i="5"/>
  <c r="Z261" i="5"/>
  <c r="BK261" i="5" l="1"/>
  <c r="CM261" i="5"/>
  <c r="CQ261" i="5"/>
  <c r="BE261" i="5"/>
  <c r="BJ261" i="5" s="1"/>
  <c r="BN261" i="5" s="1"/>
  <c r="CN261" i="5"/>
  <c r="CP261" i="5"/>
  <c r="CJ261" i="5"/>
  <c r="CO261" i="5"/>
  <c r="BE262" i="5"/>
  <c r="BJ262" i="5" s="1"/>
  <c r="BN262" i="5" s="1"/>
  <c r="CN262" i="5"/>
  <c r="CP262" i="5"/>
  <c r="CJ262" i="5"/>
  <c r="AA261" i="2"/>
  <c r="Z261" i="2"/>
  <c r="X261" i="2"/>
  <c r="W261" i="2"/>
  <c r="P261" i="2"/>
  <c r="Y64" i="6"/>
  <c r="V64" i="6"/>
  <c r="U64" i="6"/>
  <c r="AU260" i="5"/>
  <c r="AS260" i="5"/>
  <c r="AQ260" i="5"/>
  <c r="AO260" i="5"/>
  <c r="AM260" i="5"/>
  <c r="AK260" i="5"/>
  <c r="AI260" i="5"/>
  <c r="AG260" i="5"/>
  <c r="CK260" i="5" s="1"/>
  <c r="AD260" i="5"/>
  <c r="CO260" i="5" s="1"/>
  <c r="AC260" i="5"/>
  <c r="AB260" i="5"/>
  <c r="AA260" i="5"/>
  <c r="Z260" i="5"/>
  <c r="CL260" i="5"/>
  <c r="CI260" i="5"/>
  <c r="CE260" i="5"/>
  <c r="CD260" i="5"/>
  <c r="CC260" i="5"/>
  <c r="CB260" i="5"/>
  <c r="CA260" i="5"/>
  <c r="BZ260" i="5"/>
  <c r="BY260" i="5"/>
  <c r="BX260" i="5"/>
  <c r="BT260" i="5"/>
  <c r="BS260" i="5"/>
  <c r="BR260" i="5"/>
  <c r="BQ260" i="5"/>
  <c r="BL260" i="5"/>
  <c r="BM260" i="5"/>
  <c r="BH260" i="5"/>
  <c r="BF260" i="5"/>
  <c r="AX260" i="5"/>
  <c r="BK260" i="5" l="1"/>
  <c r="BE260" i="5"/>
  <c r="BJ260" i="5" s="1"/>
  <c r="BN260" i="5" s="1"/>
  <c r="CN260" i="5"/>
  <c r="CP260" i="5"/>
  <c r="CM260" i="5"/>
  <c r="CQ260" i="5"/>
  <c r="CJ260" i="5"/>
  <c r="D1041" i="5"/>
  <c r="CL259" i="5" l="1"/>
  <c r="CI259" i="5"/>
  <c r="CE259" i="5"/>
  <c r="CD259" i="5"/>
  <c r="CC259" i="5"/>
  <c r="CB259" i="5"/>
  <c r="CA259" i="5"/>
  <c r="BZ259" i="5"/>
  <c r="BY259" i="5"/>
  <c r="BX259" i="5"/>
  <c r="BT259" i="5"/>
  <c r="BS259" i="5"/>
  <c r="BR259" i="5"/>
  <c r="BQ259" i="5"/>
  <c r="BL259" i="5"/>
  <c r="BM259" i="5"/>
  <c r="BK259" i="5" s="1"/>
  <c r="BH259" i="5"/>
  <c r="BF259" i="5"/>
  <c r="AU259" i="5"/>
  <c r="AS259" i="5"/>
  <c r="AQ259" i="5"/>
  <c r="AO259" i="5"/>
  <c r="AM259" i="5"/>
  <c r="AK259" i="5"/>
  <c r="AG259" i="5"/>
  <c r="CK259" i="5" s="1"/>
  <c r="AI259" i="5"/>
  <c r="P260" i="2"/>
  <c r="Y63" i="6"/>
  <c r="V63" i="6"/>
  <c r="U63" i="6"/>
  <c r="AA260" i="2"/>
  <c r="Z260" i="2"/>
  <c r="X260" i="2"/>
  <c r="W260" i="2"/>
  <c r="AD259" i="5"/>
  <c r="AC259" i="5"/>
  <c r="AB259" i="5"/>
  <c r="AA259" i="5"/>
  <c r="Z259" i="5"/>
  <c r="AX259" i="5"/>
  <c r="BE259" i="5" l="1"/>
  <c r="BJ259" i="5" s="1"/>
  <c r="BN259" i="5" s="1"/>
  <c r="CN259" i="5"/>
  <c r="CP259" i="5"/>
  <c r="CJ259" i="5"/>
  <c r="CO259" i="5"/>
  <c r="CM259" i="5"/>
  <c r="CQ259" i="5"/>
  <c r="AU258" i="5"/>
  <c r="AS258" i="5"/>
  <c r="AQ258" i="5"/>
  <c r="AI258" i="5"/>
  <c r="AG258" i="5"/>
  <c r="CK258" i="5" s="1"/>
  <c r="AA259" i="2"/>
  <c r="Z259" i="2"/>
  <c r="X259" i="2"/>
  <c r="W259" i="2"/>
  <c r="P259" i="2"/>
  <c r="AO258" i="5"/>
  <c r="AM258" i="5"/>
  <c r="AK258" i="5"/>
  <c r="AD258" i="5"/>
  <c r="CO258" i="5" s="1"/>
  <c r="AC258" i="5"/>
  <c r="AB258" i="5"/>
  <c r="AA258" i="5"/>
  <c r="Z258" i="5"/>
  <c r="CL258" i="5"/>
  <c r="CI258" i="5"/>
  <c r="CE258" i="5"/>
  <c r="CD258" i="5"/>
  <c r="CC258" i="5"/>
  <c r="CB258" i="5"/>
  <c r="CA258" i="5"/>
  <c r="BZ258" i="5"/>
  <c r="BY258" i="5"/>
  <c r="BX258" i="5"/>
  <c r="BT258" i="5"/>
  <c r="BS258" i="5"/>
  <c r="BR258" i="5"/>
  <c r="BQ258" i="5"/>
  <c r="BL258" i="5"/>
  <c r="BM258" i="5"/>
  <c r="BH258" i="5"/>
  <c r="BF258" i="5"/>
  <c r="AX258" i="5"/>
  <c r="Y62" i="6"/>
  <c r="V62" i="6"/>
  <c r="U62" i="6"/>
  <c r="BK258" i="5" l="1"/>
  <c r="CM258" i="5"/>
  <c r="CQ258" i="5"/>
  <c r="BE258" i="5"/>
  <c r="BJ258" i="5" s="1"/>
  <c r="BN258" i="5" s="1"/>
  <c r="CP258" i="5"/>
  <c r="CN258" i="5"/>
  <c r="CJ258" i="5"/>
  <c r="CL257" i="5"/>
  <c r="CI257" i="5"/>
  <c r="CE257" i="5"/>
  <c r="CD257" i="5"/>
  <c r="CC257" i="5"/>
  <c r="CB257" i="5"/>
  <c r="CA257" i="5"/>
  <c r="BZ257" i="5"/>
  <c r="BY257" i="5"/>
  <c r="BX257" i="5"/>
  <c r="BT257" i="5"/>
  <c r="BS257" i="5"/>
  <c r="BR257" i="5"/>
  <c r="BQ257" i="5"/>
  <c r="BL257" i="5"/>
  <c r="BM257" i="5"/>
  <c r="BH257" i="5"/>
  <c r="BF257" i="5"/>
  <c r="AU257" i="5"/>
  <c r="AS257" i="5"/>
  <c r="AQ257" i="5"/>
  <c r="AO257" i="5"/>
  <c r="AM257" i="5"/>
  <c r="AK257" i="5"/>
  <c r="P258" i="2"/>
  <c r="AG257" i="5"/>
  <c r="CK257" i="5" s="1"/>
  <c r="AI257" i="5"/>
  <c r="AD257" i="5"/>
  <c r="AC257" i="5"/>
  <c r="AB257" i="5"/>
  <c r="AA257" i="5"/>
  <c r="Z257" i="5"/>
  <c r="AX257" i="5"/>
  <c r="Y61" i="6"/>
  <c r="V61" i="6"/>
  <c r="U61" i="6"/>
  <c r="AA258" i="2"/>
  <c r="Z258" i="2"/>
  <c r="X258" i="2"/>
  <c r="W258" i="2"/>
  <c r="BK257" i="5" l="1"/>
  <c r="CM257" i="5"/>
  <c r="CQ257" i="5"/>
  <c r="BE257" i="5"/>
  <c r="BJ257" i="5" s="1"/>
  <c r="BN257" i="5" s="1"/>
  <c r="CP257" i="5"/>
  <c r="CN257" i="5"/>
  <c r="CJ257" i="5"/>
  <c r="CO257" i="5"/>
  <c r="AU256" i="5"/>
  <c r="AS256" i="5"/>
  <c r="AQ256" i="5"/>
  <c r="AO256" i="5"/>
  <c r="AM256" i="5"/>
  <c r="AK256" i="5"/>
  <c r="AI256" i="5"/>
  <c r="AG256" i="5"/>
  <c r="CK256" i="5" s="1"/>
  <c r="P257" i="2"/>
  <c r="Y60" i="6"/>
  <c r="V60" i="6"/>
  <c r="U60" i="6"/>
  <c r="CL256" i="5"/>
  <c r="CI256" i="5"/>
  <c r="CE256" i="5"/>
  <c r="CD256" i="5"/>
  <c r="CC256" i="5"/>
  <c r="CB256" i="5"/>
  <c r="CA256" i="5"/>
  <c r="BZ256" i="5"/>
  <c r="BY256" i="5"/>
  <c r="BX256" i="5"/>
  <c r="BT256" i="5"/>
  <c r="BS256" i="5"/>
  <c r="BR256" i="5"/>
  <c r="BQ256" i="5"/>
  <c r="BL256" i="5"/>
  <c r="BM256" i="5"/>
  <c r="BH256" i="5"/>
  <c r="BF256" i="5"/>
  <c r="AX256" i="5"/>
  <c r="AD256" i="5"/>
  <c r="CO256" i="5" s="1"/>
  <c r="AC256" i="5"/>
  <c r="AB256" i="5"/>
  <c r="AA256" i="5"/>
  <c r="Z256" i="5"/>
  <c r="BE256" i="5" s="1"/>
  <c r="BJ256" i="5" s="1"/>
  <c r="BN256" i="5" s="1"/>
  <c r="AA257" i="2"/>
  <c r="Z257" i="2"/>
  <c r="X257" i="2"/>
  <c r="W257" i="2"/>
  <c r="BK256" i="5" l="1"/>
  <c r="CM256" i="5"/>
  <c r="CQ256" i="5"/>
  <c r="CP256" i="5"/>
  <c r="CN256" i="5"/>
  <c r="CJ256" i="5"/>
  <c r="AA256" i="2"/>
  <c r="Z256" i="2"/>
  <c r="X256" i="2"/>
  <c r="W256" i="2"/>
  <c r="AA255" i="2"/>
  <c r="Z255" i="2"/>
  <c r="X255" i="2"/>
  <c r="W255" i="2"/>
  <c r="P256" i="2"/>
  <c r="CL255" i="5"/>
  <c r="CI255" i="5"/>
  <c r="CE255" i="5"/>
  <c r="CD255" i="5"/>
  <c r="CC255" i="5"/>
  <c r="CB255" i="5"/>
  <c r="CA255" i="5"/>
  <c r="BZ255" i="5"/>
  <c r="BY255" i="5"/>
  <c r="BX255" i="5"/>
  <c r="BT255" i="5"/>
  <c r="BS255" i="5"/>
  <c r="BR255" i="5"/>
  <c r="BQ255" i="5"/>
  <c r="BL255" i="5"/>
  <c r="BM255" i="5"/>
  <c r="BH255" i="5"/>
  <c r="BF255" i="5"/>
  <c r="AX255" i="5"/>
  <c r="Y59" i="6"/>
  <c r="V59" i="6"/>
  <c r="U59" i="6"/>
  <c r="AU255" i="5"/>
  <c r="AS255" i="5"/>
  <c r="AQ255" i="5"/>
  <c r="AO255" i="5"/>
  <c r="AM255" i="5"/>
  <c r="AK255" i="5"/>
  <c r="AI255" i="5"/>
  <c r="AG255" i="5"/>
  <c r="CK255" i="5" s="1"/>
  <c r="AD255" i="5"/>
  <c r="AC255" i="5"/>
  <c r="AB255" i="5"/>
  <c r="AA255" i="5"/>
  <c r="Z255" i="5"/>
  <c r="BK255" i="5" l="1"/>
  <c r="CJ255" i="5"/>
  <c r="CO255" i="5"/>
  <c r="CM255" i="5"/>
  <c r="CQ255" i="5"/>
  <c r="BE255" i="5"/>
  <c r="BJ255" i="5" s="1"/>
  <c r="BN255" i="5" s="1"/>
  <c r="CN255" i="5"/>
  <c r="CP255" i="5"/>
  <c r="P255" i="2"/>
  <c r="CL254" i="5"/>
  <c r="CI254" i="5"/>
  <c r="CE254" i="5"/>
  <c r="CD254" i="5"/>
  <c r="CC254" i="5"/>
  <c r="CB254" i="5"/>
  <c r="CA254" i="5"/>
  <c r="BZ254" i="5"/>
  <c r="BY254" i="5"/>
  <c r="BX254" i="5"/>
  <c r="BT254" i="5"/>
  <c r="BS254" i="5"/>
  <c r="BR254" i="5"/>
  <c r="BQ254" i="5"/>
  <c r="BL254" i="5"/>
  <c r="BM254" i="5"/>
  <c r="BH254" i="5"/>
  <c r="BF254" i="5"/>
  <c r="AX254" i="5"/>
  <c r="AU254" i="5"/>
  <c r="AS254" i="5"/>
  <c r="AQ254" i="5"/>
  <c r="AO254" i="5"/>
  <c r="AM254" i="5"/>
  <c r="AK254" i="5"/>
  <c r="AI254" i="5"/>
  <c r="AG254" i="5"/>
  <c r="CK254" i="5" s="1"/>
  <c r="AD254" i="5"/>
  <c r="AC254" i="5"/>
  <c r="AB254" i="5"/>
  <c r="AA254" i="5"/>
  <c r="Z254" i="5"/>
  <c r="Y58" i="6"/>
  <c r="V58" i="6"/>
  <c r="U58" i="6"/>
  <c r="BK254" i="5" l="1"/>
  <c r="BE254" i="5"/>
  <c r="BJ254" i="5" s="1"/>
  <c r="BN254" i="5" s="1"/>
  <c r="CN254" i="5"/>
  <c r="CP254" i="5"/>
  <c r="CJ254" i="5"/>
  <c r="CO254" i="5"/>
  <c r="CM254" i="5"/>
  <c r="CQ254" i="5"/>
  <c r="P254" i="2"/>
  <c r="CL253" i="5"/>
  <c r="CI253" i="5"/>
  <c r="CE253" i="5"/>
  <c r="CD253" i="5"/>
  <c r="CC253" i="5"/>
  <c r="CB253" i="5"/>
  <c r="CA253" i="5"/>
  <c r="BZ253" i="5"/>
  <c r="BY253" i="5"/>
  <c r="BX253" i="5"/>
  <c r="BT253" i="5"/>
  <c r="BS253" i="5"/>
  <c r="BR253" i="5"/>
  <c r="BQ253" i="5"/>
  <c r="BL253" i="5"/>
  <c r="BM253" i="5"/>
  <c r="BH253" i="5"/>
  <c r="BF253" i="5"/>
  <c r="AX253" i="5"/>
  <c r="AU253" i="5"/>
  <c r="AS253" i="5"/>
  <c r="AQ253" i="5"/>
  <c r="AO253" i="5"/>
  <c r="AM253" i="5"/>
  <c r="AK253" i="5"/>
  <c r="AI253" i="5"/>
  <c r="AG253" i="5"/>
  <c r="CK253" i="5" s="1"/>
  <c r="AD253" i="5"/>
  <c r="CO253" i="5" s="1"/>
  <c r="AC253" i="5"/>
  <c r="AB253" i="5"/>
  <c r="AA253" i="5"/>
  <c r="Z253" i="5"/>
  <c r="AA254" i="2"/>
  <c r="Z254" i="2"/>
  <c r="X254" i="2"/>
  <c r="W254" i="2"/>
  <c r="Y57" i="6"/>
  <c r="V57" i="6"/>
  <c r="U57" i="6"/>
  <c r="BK253" i="5" l="1"/>
  <c r="BE253" i="5"/>
  <c r="BJ253" i="5" s="1"/>
  <c r="BN253" i="5" s="1"/>
  <c r="CN253" i="5"/>
  <c r="CP253" i="5"/>
  <c r="CM253" i="5"/>
  <c r="CQ253" i="5"/>
  <c r="CJ253" i="5"/>
  <c r="AA253" i="2"/>
  <c r="Z253" i="2"/>
  <c r="X253" i="2"/>
  <c r="W253" i="2"/>
  <c r="P253" i="2"/>
  <c r="Y56" i="6"/>
  <c r="V56" i="6"/>
  <c r="U56" i="6"/>
  <c r="CL252" i="5"/>
  <c r="CI252" i="5"/>
  <c r="CE252" i="5"/>
  <c r="CD252" i="5"/>
  <c r="CC252" i="5"/>
  <c r="CB252" i="5"/>
  <c r="CA252" i="5"/>
  <c r="BZ252" i="5"/>
  <c r="BY252" i="5"/>
  <c r="BX252" i="5"/>
  <c r="BT252" i="5"/>
  <c r="BS252" i="5"/>
  <c r="BR252" i="5"/>
  <c r="BQ252" i="5"/>
  <c r="BL252" i="5"/>
  <c r="BM252" i="5"/>
  <c r="BH252" i="5"/>
  <c r="BF252" i="5"/>
  <c r="AU252" i="5"/>
  <c r="AS252" i="5"/>
  <c r="AQ252" i="5"/>
  <c r="AO252" i="5"/>
  <c r="AM252" i="5"/>
  <c r="AK252" i="5"/>
  <c r="AX252" i="5"/>
  <c r="Z252" i="5"/>
  <c r="AD252" i="5"/>
  <c r="CO252" i="5" s="1"/>
  <c r="AC252" i="5"/>
  <c r="AB252" i="5"/>
  <c r="AA252" i="5"/>
  <c r="AG252" i="5"/>
  <c r="CK252" i="5" s="1"/>
  <c r="AI252" i="5"/>
  <c r="BK252" i="5" l="1"/>
  <c r="BE252" i="5"/>
  <c r="BJ252" i="5" s="1"/>
  <c r="BN252" i="5" s="1"/>
  <c r="CN252" i="5"/>
  <c r="CP252" i="5"/>
  <c r="CM252" i="5"/>
  <c r="CQ252" i="5"/>
  <c r="CJ252" i="5"/>
  <c r="P252" i="2"/>
  <c r="Y55" i="6"/>
  <c r="V55" i="6"/>
  <c r="U55" i="6"/>
  <c r="CL251" i="5"/>
  <c r="CI251" i="5"/>
  <c r="CE251" i="5"/>
  <c r="CD251" i="5"/>
  <c r="CC251" i="5"/>
  <c r="CB251" i="5"/>
  <c r="CA251" i="5"/>
  <c r="BZ251" i="5"/>
  <c r="BY251" i="5"/>
  <c r="BX251" i="5"/>
  <c r="BT251" i="5"/>
  <c r="BS251" i="5"/>
  <c r="BR251" i="5"/>
  <c r="BQ251" i="5"/>
  <c r="BL251" i="5"/>
  <c r="BM251" i="5"/>
  <c r="BH251" i="5"/>
  <c r="BF251" i="5"/>
  <c r="AX251" i="5"/>
  <c r="AU251" i="5"/>
  <c r="AS251" i="5"/>
  <c r="AQ251" i="5"/>
  <c r="AO251" i="5"/>
  <c r="AM251" i="5"/>
  <c r="AK251" i="5"/>
  <c r="AI251" i="5"/>
  <c r="AG251" i="5"/>
  <c r="CK251" i="5" s="1"/>
  <c r="AD251" i="5"/>
  <c r="CO251" i="5" s="1"/>
  <c r="AC251" i="5"/>
  <c r="AB251" i="5"/>
  <c r="AA251" i="5"/>
  <c r="Z251" i="5"/>
  <c r="AA252" i="2"/>
  <c r="Z252" i="2"/>
  <c r="X252" i="2"/>
  <c r="W252" i="2"/>
  <c r="BK251" i="5" l="1"/>
  <c r="CM251" i="5"/>
  <c r="CQ251" i="5"/>
  <c r="BE251" i="5"/>
  <c r="BJ251" i="5" s="1"/>
  <c r="BN251" i="5" s="1"/>
  <c r="CN251" i="5"/>
  <c r="CP251" i="5"/>
  <c r="CJ251" i="5"/>
  <c r="BB250" i="5"/>
  <c r="P251" i="2"/>
  <c r="Y54" i="6"/>
  <c r="V54" i="6"/>
  <c r="U54" i="6"/>
  <c r="CL250" i="5"/>
  <c r="CI250" i="5"/>
  <c r="CE250" i="5"/>
  <c r="CD250" i="5"/>
  <c r="CC250" i="5"/>
  <c r="CB250" i="5"/>
  <c r="CA250" i="5"/>
  <c r="BZ250" i="5"/>
  <c r="BY250" i="5"/>
  <c r="BX250" i="5"/>
  <c r="BT250" i="5"/>
  <c r="BS250" i="5"/>
  <c r="BR250" i="5"/>
  <c r="BQ250" i="5"/>
  <c r="BL250" i="5"/>
  <c r="BM250" i="5"/>
  <c r="BH250" i="5"/>
  <c r="BF250" i="5"/>
  <c r="AX250" i="5"/>
  <c r="AU250" i="5"/>
  <c r="AS250" i="5"/>
  <c r="AQ250" i="5"/>
  <c r="AO250" i="5"/>
  <c r="AM250" i="5"/>
  <c r="AK250" i="5"/>
  <c r="AI250" i="5"/>
  <c r="AG250" i="5"/>
  <c r="CK250" i="5" s="1"/>
  <c r="AD250" i="5"/>
  <c r="CO250" i="5" s="1"/>
  <c r="AC250" i="5"/>
  <c r="AB250" i="5"/>
  <c r="AA250" i="5"/>
  <c r="Z250" i="5"/>
  <c r="AA251" i="2"/>
  <c r="Z251" i="2"/>
  <c r="X251" i="2"/>
  <c r="W251" i="2"/>
  <c r="BK250" i="5" l="1"/>
  <c r="CM250" i="5"/>
  <c r="CQ250" i="5"/>
  <c r="BE250" i="5"/>
  <c r="BJ250" i="5" s="1"/>
  <c r="BN250" i="5" s="1"/>
  <c r="CP250" i="5"/>
  <c r="CN250" i="5"/>
  <c r="CJ250" i="5"/>
  <c r="P250" i="2"/>
  <c r="CL249" i="5"/>
  <c r="CI249" i="5"/>
  <c r="CE249" i="5"/>
  <c r="CD249" i="5"/>
  <c r="CC249" i="5"/>
  <c r="CB249" i="5"/>
  <c r="CA249" i="5"/>
  <c r="BZ249" i="5"/>
  <c r="BY249" i="5"/>
  <c r="BX249" i="5"/>
  <c r="BT249" i="5"/>
  <c r="BS249" i="5"/>
  <c r="BR249" i="5"/>
  <c r="BQ249" i="5"/>
  <c r="BL249" i="5"/>
  <c r="BM249" i="5"/>
  <c r="BH249" i="5"/>
  <c r="BF249" i="5"/>
  <c r="AX249" i="5"/>
  <c r="AU249" i="5"/>
  <c r="AS249" i="5"/>
  <c r="AQ249" i="5"/>
  <c r="AO249" i="5"/>
  <c r="AM249" i="5"/>
  <c r="AK249" i="5"/>
  <c r="AG249" i="5"/>
  <c r="CK249" i="5" s="1"/>
  <c r="AI249" i="5"/>
  <c r="AD249" i="5"/>
  <c r="AC249" i="5"/>
  <c r="AB249" i="5"/>
  <c r="AA249" i="5"/>
  <c r="Z249" i="5"/>
  <c r="AA250" i="2"/>
  <c r="Z250" i="2"/>
  <c r="X250" i="2"/>
  <c r="W250" i="2"/>
  <c r="Y53" i="6"/>
  <c r="V53" i="6"/>
  <c r="U53" i="6"/>
  <c r="BK249" i="5" l="1"/>
  <c r="CP249" i="5"/>
  <c r="CN249" i="5"/>
  <c r="CJ249" i="5"/>
  <c r="CO249" i="5"/>
  <c r="CM249" i="5"/>
  <c r="CQ249" i="5"/>
  <c r="BE249" i="5"/>
  <c r="BJ249" i="5" s="1"/>
  <c r="BN249" i="5" s="1"/>
  <c r="AU248" i="5"/>
  <c r="AS248" i="5"/>
  <c r="AQ248" i="5"/>
  <c r="AO248" i="5"/>
  <c r="AM248" i="5"/>
  <c r="AK248" i="5"/>
  <c r="AI248" i="5"/>
  <c r="CQ248" i="5" s="1"/>
  <c r="AG248" i="5"/>
  <c r="P249" i="2"/>
  <c r="Y52" i="6" l="1"/>
  <c r="V52" i="6"/>
  <c r="U52" i="6"/>
  <c r="CM248" i="5"/>
  <c r="CL248" i="5"/>
  <c r="CK248" i="5"/>
  <c r="CI248" i="5"/>
  <c r="CE248" i="5"/>
  <c r="CD248" i="5"/>
  <c r="CC248" i="5"/>
  <c r="CB248" i="5"/>
  <c r="CA248" i="5"/>
  <c r="BZ248" i="5"/>
  <c r="BY248" i="5"/>
  <c r="BX248" i="5"/>
  <c r="BT248" i="5"/>
  <c r="BS248" i="5"/>
  <c r="BR248" i="5"/>
  <c r="BQ248" i="5"/>
  <c r="BL248" i="5"/>
  <c r="BM248" i="5"/>
  <c r="BH248" i="5"/>
  <c r="BF248" i="5"/>
  <c r="AX248" i="5"/>
  <c r="AD248" i="5"/>
  <c r="CO248" i="5" s="1"/>
  <c r="AC248" i="5"/>
  <c r="AB248" i="5"/>
  <c r="AA248" i="5"/>
  <c r="Z248" i="5"/>
  <c r="AA249" i="2"/>
  <c r="Z249" i="2"/>
  <c r="X249" i="2"/>
  <c r="W249" i="2"/>
  <c r="BK248" i="5" l="1"/>
  <c r="BE248" i="5"/>
  <c r="BJ248" i="5" s="1"/>
  <c r="BN248" i="5" s="1"/>
  <c r="CP248" i="5"/>
  <c r="CN248" i="5"/>
  <c r="CJ248" i="5"/>
  <c r="P248" i="2"/>
  <c r="AA248" i="2"/>
  <c r="Z248" i="2"/>
  <c r="X248" i="2"/>
  <c r="W248" i="2"/>
  <c r="Y51" i="6"/>
  <c r="V51" i="6"/>
  <c r="U51" i="6"/>
  <c r="CL247" i="5"/>
  <c r="CI247" i="5"/>
  <c r="CE247" i="5"/>
  <c r="CD247" i="5"/>
  <c r="CC247" i="5"/>
  <c r="CB247" i="5"/>
  <c r="CA247" i="5"/>
  <c r="BZ247" i="5"/>
  <c r="BY247" i="5"/>
  <c r="BX247" i="5"/>
  <c r="BT247" i="5"/>
  <c r="BS247" i="5"/>
  <c r="BR247" i="5"/>
  <c r="BQ247" i="5"/>
  <c r="BL247" i="5"/>
  <c r="BM247" i="5"/>
  <c r="BH247" i="5"/>
  <c r="BF247" i="5"/>
  <c r="AX247" i="5"/>
  <c r="AU247" i="5"/>
  <c r="AS247" i="5"/>
  <c r="AQ247" i="5"/>
  <c r="AO247" i="5"/>
  <c r="AM247" i="5"/>
  <c r="AK247" i="5"/>
  <c r="AI247" i="5"/>
  <c r="AG247" i="5"/>
  <c r="CK247" i="5" s="1"/>
  <c r="AD247" i="5"/>
  <c r="CO247" i="5" s="1"/>
  <c r="AC247" i="5"/>
  <c r="AB247" i="5"/>
  <c r="AA247" i="5"/>
  <c r="Z247" i="5"/>
  <c r="BK247" i="5" l="1"/>
  <c r="CM247" i="5"/>
  <c r="CQ247" i="5"/>
  <c r="BE247" i="5"/>
  <c r="BJ247" i="5" s="1"/>
  <c r="BN247" i="5" s="1"/>
  <c r="CN247" i="5"/>
  <c r="CP247" i="5"/>
  <c r="CJ247" i="5"/>
  <c r="P247" i="2"/>
  <c r="CL246" i="5"/>
  <c r="CI246" i="5"/>
  <c r="CE246" i="5"/>
  <c r="CD246" i="5"/>
  <c r="CC246" i="5"/>
  <c r="CB246" i="5"/>
  <c r="CA246" i="5"/>
  <c r="BZ246" i="5"/>
  <c r="BY246" i="5"/>
  <c r="BX246" i="5"/>
  <c r="BT246" i="5"/>
  <c r="BS246" i="5"/>
  <c r="BR246" i="5"/>
  <c r="BQ246" i="5"/>
  <c r="BL246" i="5"/>
  <c r="BM246" i="5"/>
  <c r="BH246" i="5"/>
  <c r="BF246" i="5"/>
  <c r="AX246" i="5"/>
  <c r="AU246" i="5"/>
  <c r="AS246" i="5"/>
  <c r="AQ246" i="5"/>
  <c r="AO246" i="5"/>
  <c r="AM246" i="5"/>
  <c r="AK246" i="5"/>
  <c r="AI246" i="5"/>
  <c r="AG246" i="5"/>
  <c r="CK246" i="5" s="1"/>
  <c r="AD246" i="5"/>
  <c r="CO246" i="5" s="1"/>
  <c r="AC246" i="5"/>
  <c r="AB246" i="5"/>
  <c r="AA246" i="5"/>
  <c r="Z246" i="5"/>
  <c r="Y50" i="6"/>
  <c r="V50" i="6"/>
  <c r="U50" i="6"/>
  <c r="AA247" i="2"/>
  <c r="Z247" i="2"/>
  <c r="X247" i="2"/>
  <c r="W247" i="2"/>
  <c r="BK246" i="5" l="1"/>
  <c r="BE246" i="5"/>
  <c r="BJ246" i="5" s="1"/>
  <c r="BN246" i="5" s="1"/>
  <c r="CN246" i="5"/>
  <c r="CP246" i="5"/>
  <c r="CM246" i="5"/>
  <c r="CQ246" i="5"/>
  <c r="CJ246" i="5"/>
  <c r="AA246" i="2"/>
  <c r="Z246" i="2"/>
  <c r="X246" i="2"/>
  <c r="W246" i="2"/>
  <c r="P246" i="2"/>
  <c r="Y49" i="6"/>
  <c r="V49" i="6"/>
  <c r="U49" i="6"/>
  <c r="CL245" i="5"/>
  <c r="CI245" i="5"/>
  <c r="CE245" i="5"/>
  <c r="CD245" i="5"/>
  <c r="CC245" i="5"/>
  <c r="CB245" i="5"/>
  <c r="CA245" i="5"/>
  <c r="BZ245" i="5"/>
  <c r="BY245" i="5"/>
  <c r="BX245" i="5"/>
  <c r="BT245" i="5"/>
  <c r="BS245" i="5"/>
  <c r="BR245" i="5"/>
  <c r="BQ245" i="5"/>
  <c r="BL245" i="5"/>
  <c r="BM245" i="5"/>
  <c r="BH245" i="5"/>
  <c r="BF245" i="5"/>
  <c r="AX245" i="5"/>
  <c r="AU245" i="5"/>
  <c r="AS245" i="5"/>
  <c r="AQ245" i="5"/>
  <c r="AO245" i="5"/>
  <c r="AM245" i="5"/>
  <c r="AK245" i="5"/>
  <c r="AI245" i="5"/>
  <c r="AG245" i="5"/>
  <c r="CK245" i="5" s="1"/>
  <c r="AD245" i="5"/>
  <c r="AC245" i="5"/>
  <c r="AB245" i="5"/>
  <c r="AA245" i="5"/>
  <c r="Z245" i="5"/>
  <c r="BK245" i="5" l="1"/>
  <c r="CM245" i="5"/>
  <c r="CQ245" i="5"/>
  <c r="CJ245" i="5"/>
  <c r="CO245" i="5"/>
  <c r="BE245" i="5"/>
  <c r="BJ245" i="5" s="1"/>
  <c r="BN245" i="5" s="1"/>
  <c r="CN245" i="5"/>
  <c r="CP245" i="5"/>
  <c r="Y48" i="6"/>
  <c r="V48" i="6"/>
  <c r="U48" i="6"/>
  <c r="CL244" i="5"/>
  <c r="CI244" i="5"/>
  <c r="CE244" i="5"/>
  <c r="CD244" i="5"/>
  <c r="CC244" i="5"/>
  <c r="CB244" i="5"/>
  <c r="CA244" i="5"/>
  <c r="BZ244" i="5"/>
  <c r="BY244" i="5"/>
  <c r="BX244" i="5"/>
  <c r="BT244" i="5"/>
  <c r="BS244" i="5"/>
  <c r="BR244" i="5"/>
  <c r="BQ244" i="5"/>
  <c r="BL244" i="5"/>
  <c r="BM244" i="5"/>
  <c r="BH244" i="5"/>
  <c r="BF244" i="5"/>
  <c r="AX244" i="5"/>
  <c r="AU244" i="5"/>
  <c r="AS244" i="5"/>
  <c r="AQ244" i="5"/>
  <c r="AO244" i="5"/>
  <c r="AM244" i="5"/>
  <c r="AK244" i="5"/>
  <c r="AI244" i="5"/>
  <c r="AG244" i="5"/>
  <c r="CK244" i="5" s="1"/>
  <c r="AD244" i="5"/>
  <c r="CO244" i="5" s="1"/>
  <c r="AC244" i="5"/>
  <c r="AB244" i="5"/>
  <c r="AA244" i="5"/>
  <c r="Z244" i="5"/>
  <c r="AA245" i="2"/>
  <c r="Z245" i="2"/>
  <c r="X245" i="2"/>
  <c r="W245" i="2"/>
  <c r="P245" i="2"/>
  <c r="BK244" i="5" l="1"/>
  <c r="CM244" i="5"/>
  <c r="CQ244" i="5"/>
  <c r="BE244" i="5"/>
  <c r="BJ244" i="5" s="1"/>
  <c r="BN244" i="5" s="1"/>
  <c r="CN244" i="5"/>
  <c r="CP244" i="5"/>
  <c r="CJ244" i="5"/>
  <c r="CL243" i="5"/>
  <c r="CI243" i="5"/>
  <c r="CE243" i="5"/>
  <c r="CD243" i="5"/>
  <c r="CC243" i="5"/>
  <c r="CB243" i="5"/>
  <c r="CA243" i="5"/>
  <c r="BZ243" i="5"/>
  <c r="BY243" i="5"/>
  <c r="BX243" i="5"/>
  <c r="BT243" i="5"/>
  <c r="BS243" i="5"/>
  <c r="BR243" i="5"/>
  <c r="BQ243" i="5"/>
  <c r="BL243" i="5"/>
  <c r="BM243" i="5"/>
  <c r="BH243" i="5"/>
  <c r="BF243" i="5"/>
  <c r="AU243" i="5"/>
  <c r="AS243" i="5"/>
  <c r="AQ243" i="5"/>
  <c r="AO243" i="5"/>
  <c r="AM243" i="5"/>
  <c r="AK243" i="5"/>
  <c r="AI243" i="5"/>
  <c r="AG243" i="5"/>
  <c r="CK243" i="5" s="1"/>
  <c r="AD243" i="5"/>
  <c r="CO243" i="5" s="1"/>
  <c r="AC243" i="5"/>
  <c r="AB243" i="5"/>
  <c r="AA243" i="5"/>
  <c r="Z243" i="5"/>
  <c r="AX243" i="5"/>
  <c r="BK243" i="5" l="1"/>
  <c r="BE243" i="5"/>
  <c r="BJ243" i="5" s="1"/>
  <c r="BN243" i="5" s="1"/>
  <c r="CN243" i="5"/>
  <c r="CP243" i="5"/>
  <c r="CM243" i="5"/>
  <c r="CQ243" i="5"/>
  <c r="CJ243" i="5"/>
  <c r="AA244" i="2"/>
  <c r="AA243" i="2"/>
  <c r="Z244" i="2"/>
  <c r="X244" i="2"/>
  <c r="W244" i="2"/>
  <c r="Z243" i="2"/>
  <c r="X243" i="2"/>
  <c r="W243" i="2"/>
  <c r="P244" i="2"/>
  <c r="Y47" i="6"/>
  <c r="V47" i="6"/>
  <c r="U47" i="6"/>
  <c r="Y46" i="6" l="1"/>
  <c r="V46" i="6"/>
  <c r="U46" i="6"/>
  <c r="P243" i="2"/>
  <c r="AU242" i="5"/>
  <c r="AS242" i="5"/>
  <c r="AQ242" i="5"/>
  <c r="AO242" i="5"/>
  <c r="AM242" i="5"/>
  <c r="AK242" i="5"/>
  <c r="AI242" i="5"/>
  <c r="AG242" i="5"/>
  <c r="CK242" i="5" s="1"/>
  <c r="AD242" i="5"/>
  <c r="AC242" i="5"/>
  <c r="AB242" i="5"/>
  <c r="AA242" i="5"/>
  <c r="Z242" i="5"/>
  <c r="CL242" i="5"/>
  <c r="CI242" i="5"/>
  <c r="CE242" i="5"/>
  <c r="CD242" i="5"/>
  <c r="CC242" i="5"/>
  <c r="CB242" i="5"/>
  <c r="CA242" i="5"/>
  <c r="BZ242" i="5"/>
  <c r="BY242" i="5"/>
  <c r="BX242" i="5"/>
  <c r="BT242" i="5"/>
  <c r="BS242" i="5"/>
  <c r="BR242" i="5"/>
  <c r="BQ242" i="5"/>
  <c r="BL242" i="5"/>
  <c r="BM242" i="5"/>
  <c r="BH242" i="5"/>
  <c r="BF242" i="5"/>
  <c r="AX242" i="5"/>
  <c r="BK242" i="5" l="1"/>
  <c r="BE242" i="5"/>
  <c r="BJ242" i="5" s="1"/>
  <c r="BN242" i="5" s="1"/>
  <c r="CP242" i="5"/>
  <c r="CN242" i="5"/>
  <c r="CJ242" i="5"/>
  <c r="CO242" i="5"/>
  <c r="CM242" i="5"/>
  <c r="CQ242" i="5"/>
  <c r="AU241" i="5"/>
  <c r="AS241" i="5"/>
  <c r="AQ241" i="5"/>
  <c r="AO241" i="5"/>
  <c r="AM241" i="5"/>
  <c r="AK241" i="5"/>
  <c r="AI241" i="5"/>
  <c r="AG241" i="5"/>
  <c r="CK241" i="5" s="1"/>
  <c r="AD241" i="5"/>
  <c r="CO241" i="5" s="1"/>
  <c r="AC241" i="5"/>
  <c r="AB241" i="5"/>
  <c r="AA241" i="5"/>
  <c r="Y45" i="6"/>
  <c r="V45" i="6"/>
  <c r="U45" i="6"/>
  <c r="CL241" i="5"/>
  <c r="CI241" i="5"/>
  <c r="CE241" i="5"/>
  <c r="CD241" i="5"/>
  <c r="CC241" i="5"/>
  <c r="CB241" i="5"/>
  <c r="CA241" i="5"/>
  <c r="BZ241" i="5"/>
  <c r="BY241" i="5"/>
  <c r="BX241" i="5"/>
  <c r="BT241" i="5"/>
  <c r="BS241" i="5"/>
  <c r="BR241" i="5"/>
  <c r="BQ241" i="5"/>
  <c r="BL241" i="5"/>
  <c r="BM241" i="5"/>
  <c r="BH241" i="5"/>
  <c r="BF241" i="5"/>
  <c r="Z241" i="5"/>
  <c r="AX241" i="5"/>
  <c r="AA242" i="2"/>
  <c r="Z242" i="2"/>
  <c r="X242" i="2"/>
  <c r="W242" i="2"/>
  <c r="P242" i="2"/>
  <c r="BK241" i="5" l="1"/>
  <c r="CM241" i="5"/>
  <c r="CQ241" i="5"/>
  <c r="BE241" i="5"/>
  <c r="BJ241" i="5" s="1"/>
  <c r="BN241" i="5" s="1"/>
  <c r="CP241" i="5"/>
  <c r="CN241" i="5"/>
  <c r="CJ241" i="5"/>
  <c r="Y44" i="6"/>
  <c r="V44" i="6"/>
  <c r="U44" i="6"/>
  <c r="CL240" i="5"/>
  <c r="CI240" i="5"/>
  <c r="CE240" i="5"/>
  <c r="CD240" i="5"/>
  <c r="CC240" i="5"/>
  <c r="CB240" i="5"/>
  <c r="CA240" i="5"/>
  <c r="BZ240" i="5"/>
  <c r="BY240" i="5"/>
  <c r="BX240" i="5"/>
  <c r="BT240" i="5"/>
  <c r="BS240" i="5"/>
  <c r="BR240" i="5"/>
  <c r="BQ240" i="5"/>
  <c r="BL240" i="5"/>
  <c r="BM240" i="5"/>
  <c r="BH240" i="5"/>
  <c r="BF240" i="5"/>
  <c r="AX240" i="5"/>
  <c r="AU240" i="5"/>
  <c r="AS240" i="5"/>
  <c r="AQ240" i="5"/>
  <c r="AO240" i="5"/>
  <c r="AM240" i="5"/>
  <c r="AK240" i="5"/>
  <c r="AI240" i="5"/>
  <c r="AG240" i="5"/>
  <c r="CK240" i="5" s="1"/>
  <c r="AD240" i="5"/>
  <c r="CO240" i="5" s="1"/>
  <c r="AC240" i="5"/>
  <c r="AB240" i="5"/>
  <c r="AA240" i="5"/>
  <c r="Z240" i="5"/>
  <c r="AA241" i="2"/>
  <c r="Z241" i="2"/>
  <c r="X241" i="2"/>
  <c r="W241" i="2"/>
  <c r="P241" i="2"/>
  <c r="BK240" i="5" l="1"/>
  <c r="BE240" i="5"/>
  <c r="BJ240" i="5" s="1"/>
  <c r="BN240" i="5" s="1"/>
  <c r="CP240" i="5"/>
  <c r="CN240" i="5"/>
  <c r="CM240" i="5"/>
  <c r="CQ240" i="5"/>
  <c r="CJ240" i="5"/>
  <c r="AU239" i="5"/>
  <c r="AS239" i="5"/>
  <c r="AQ239" i="5"/>
  <c r="AO239" i="5"/>
  <c r="AM239" i="5"/>
  <c r="AK239" i="5"/>
  <c r="AI239" i="5"/>
  <c r="AG239" i="5"/>
  <c r="CK239" i="5" s="1"/>
  <c r="AD239" i="5"/>
  <c r="AC239" i="5"/>
  <c r="AB239" i="5"/>
  <c r="AA239" i="5"/>
  <c r="P240" i="2"/>
  <c r="CL239" i="5"/>
  <c r="CI239" i="5"/>
  <c r="CE239" i="5"/>
  <c r="CD239" i="5"/>
  <c r="CC239" i="5"/>
  <c r="CB239" i="5"/>
  <c r="CA239" i="5"/>
  <c r="BZ239" i="5"/>
  <c r="BY239" i="5"/>
  <c r="BX239" i="5"/>
  <c r="BT239" i="5"/>
  <c r="BS239" i="5"/>
  <c r="BR239" i="5"/>
  <c r="BQ239" i="5"/>
  <c r="BL239" i="5"/>
  <c r="BM239" i="5"/>
  <c r="BH239" i="5"/>
  <c r="BF239" i="5"/>
  <c r="AX239" i="5"/>
  <c r="Z239" i="5"/>
  <c r="AA240" i="2"/>
  <c r="Z240" i="2"/>
  <c r="X240" i="2"/>
  <c r="W240" i="2"/>
  <c r="Y43" i="6"/>
  <c r="V43" i="6"/>
  <c r="U43" i="6"/>
  <c r="BK239" i="5" l="1"/>
  <c r="CJ239" i="5"/>
  <c r="CO239" i="5"/>
  <c r="CM239" i="5"/>
  <c r="CQ239" i="5"/>
  <c r="BE239" i="5"/>
  <c r="BJ239" i="5" s="1"/>
  <c r="BN239" i="5" s="1"/>
  <c r="CN239" i="5"/>
  <c r="CP239" i="5"/>
  <c r="P239" i="2"/>
  <c r="Y42" i="6"/>
  <c r="V42" i="6"/>
  <c r="U42" i="6"/>
  <c r="CL238" i="5"/>
  <c r="CI238" i="5"/>
  <c r="CE238" i="5"/>
  <c r="CD238" i="5"/>
  <c r="CC238" i="5"/>
  <c r="CB238" i="5"/>
  <c r="CA238" i="5"/>
  <c r="BZ238" i="5"/>
  <c r="BY238" i="5"/>
  <c r="BX238" i="5"/>
  <c r="BT238" i="5"/>
  <c r="BS238" i="5"/>
  <c r="BR238" i="5"/>
  <c r="BQ238" i="5"/>
  <c r="BL238" i="5"/>
  <c r="BM238" i="5"/>
  <c r="BH238" i="5"/>
  <c r="BF238" i="5"/>
  <c r="AX238" i="5"/>
  <c r="AU238" i="5"/>
  <c r="AS238" i="5"/>
  <c r="AQ238" i="5"/>
  <c r="AO238" i="5"/>
  <c r="AM238" i="5"/>
  <c r="AK238" i="5"/>
  <c r="AI238" i="5"/>
  <c r="AG238" i="5"/>
  <c r="CK238" i="5" s="1"/>
  <c r="AD238" i="5"/>
  <c r="CO238" i="5" s="1"/>
  <c r="AC238" i="5"/>
  <c r="AB238" i="5"/>
  <c r="AA238" i="5"/>
  <c r="Z238" i="5"/>
  <c r="AA239" i="2"/>
  <c r="Z239" i="2"/>
  <c r="X239" i="2"/>
  <c r="W239" i="2"/>
  <c r="BK238" i="5" l="1"/>
  <c r="CM238" i="5"/>
  <c r="CQ238" i="5"/>
  <c r="BE238" i="5"/>
  <c r="BJ238" i="5" s="1"/>
  <c r="BN238" i="5" s="1"/>
  <c r="CN238" i="5"/>
  <c r="CP238" i="5"/>
  <c r="CJ238" i="5"/>
  <c r="Y41" i="6"/>
  <c r="V41" i="6"/>
  <c r="U41" i="6"/>
  <c r="P238" i="2"/>
  <c r="CL237" i="5"/>
  <c r="CI237" i="5"/>
  <c r="CE237" i="5"/>
  <c r="CD237" i="5"/>
  <c r="CC237" i="5"/>
  <c r="CB237" i="5"/>
  <c r="CA237" i="5"/>
  <c r="BZ237" i="5"/>
  <c r="BY237" i="5"/>
  <c r="BX237" i="5"/>
  <c r="BT237" i="5"/>
  <c r="BS237" i="5"/>
  <c r="BR237" i="5"/>
  <c r="BQ237" i="5"/>
  <c r="BL237" i="5"/>
  <c r="BM237" i="5"/>
  <c r="BH237" i="5"/>
  <c r="BF237" i="5"/>
  <c r="AX237" i="5"/>
  <c r="AU237" i="5"/>
  <c r="AS237" i="5"/>
  <c r="AQ237" i="5"/>
  <c r="AO237" i="5"/>
  <c r="AM237" i="5"/>
  <c r="AK237" i="5"/>
  <c r="AI237" i="5"/>
  <c r="AG237" i="5"/>
  <c r="CK237" i="5" s="1"/>
  <c r="AD237" i="5"/>
  <c r="CO237" i="5" s="1"/>
  <c r="AC237" i="5"/>
  <c r="AB237" i="5"/>
  <c r="AA237" i="5"/>
  <c r="Z237" i="5"/>
  <c r="AA238" i="2"/>
  <c r="Z238" i="2"/>
  <c r="X238" i="2"/>
  <c r="W238" i="2"/>
  <c r="BK237" i="5" l="1"/>
  <c r="CM237" i="5"/>
  <c r="CQ237" i="5"/>
  <c r="BE237" i="5"/>
  <c r="BJ237" i="5" s="1"/>
  <c r="BN237" i="5" s="1"/>
  <c r="CN237" i="5"/>
  <c r="CP237" i="5"/>
  <c r="CJ237" i="5"/>
  <c r="CL236" i="5"/>
  <c r="CI236" i="5"/>
  <c r="CE236" i="5"/>
  <c r="CD236" i="5"/>
  <c r="CC236" i="5"/>
  <c r="CB236" i="5"/>
  <c r="CA236" i="5"/>
  <c r="BZ236" i="5"/>
  <c r="BY236" i="5"/>
  <c r="BX236" i="5"/>
  <c r="BT236" i="5"/>
  <c r="BS236" i="5"/>
  <c r="BR236" i="5"/>
  <c r="BQ236" i="5"/>
  <c r="BL236" i="5"/>
  <c r="BM236" i="5"/>
  <c r="BH236" i="5"/>
  <c r="BF236" i="5"/>
  <c r="AX236" i="5"/>
  <c r="AU236" i="5"/>
  <c r="AS236" i="5"/>
  <c r="AQ236" i="5"/>
  <c r="AO236" i="5"/>
  <c r="AM236" i="5"/>
  <c r="AK236" i="5"/>
  <c r="AI236" i="5"/>
  <c r="AG236" i="5"/>
  <c r="CK236" i="5" s="1"/>
  <c r="AD236" i="5"/>
  <c r="AC236" i="5"/>
  <c r="AB236" i="5"/>
  <c r="AA236" i="5"/>
  <c r="AA237" i="2"/>
  <c r="Z237" i="2"/>
  <c r="X237" i="2"/>
  <c r="W237" i="2"/>
  <c r="P237" i="2"/>
  <c r="Y40" i="6"/>
  <c r="V40" i="6"/>
  <c r="U40" i="6"/>
  <c r="Z236" i="5"/>
  <c r="BK236" i="5" l="1"/>
  <c r="BE236" i="5"/>
  <c r="BJ236" i="5" s="1"/>
  <c r="BN236" i="5" s="1"/>
  <c r="CN236" i="5"/>
  <c r="CP236" i="5"/>
  <c r="CM236" i="5"/>
  <c r="CQ236" i="5"/>
  <c r="CJ236" i="5"/>
  <c r="CO236" i="5"/>
  <c r="P236" i="2"/>
  <c r="Y39" i="6"/>
  <c r="V39" i="6"/>
  <c r="U39" i="6"/>
  <c r="CL235" i="5" l="1"/>
  <c r="CI235" i="5"/>
  <c r="CE235" i="5"/>
  <c r="CD235" i="5"/>
  <c r="CC235" i="5"/>
  <c r="CB235" i="5"/>
  <c r="CA235" i="5"/>
  <c r="BZ235" i="5"/>
  <c r="BY235" i="5"/>
  <c r="BX235" i="5"/>
  <c r="BT235" i="5"/>
  <c r="BS235" i="5"/>
  <c r="BR235" i="5"/>
  <c r="BQ235" i="5"/>
  <c r="BL235" i="5"/>
  <c r="BM235" i="5"/>
  <c r="BK235" i="5" s="1"/>
  <c r="BH235" i="5"/>
  <c r="BF235" i="5"/>
  <c r="AX235" i="5"/>
  <c r="AU235" i="5"/>
  <c r="AS235" i="5"/>
  <c r="AQ235" i="5"/>
  <c r="AO235" i="5"/>
  <c r="AM235" i="5"/>
  <c r="AK235" i="5"/>
  <c r="AI235" i="5"/>
  <c r="AG235" i="5"/>
  <c r="CK235" i="5" s="1"/>
  <c r="AD235" i="5"/>
  <c r="AC235" i="5"/>
  <c r="AB235" i="5"/>
  <c r="AA235" i="5"/>
  <c r="Z235" i="5"/>
  <c r="AA236" i="2"/>
  <c r="Z236" i="2"/>
  <c r="X236" i="2"/>
  <c r="W236" i="2"/>
  <c r="BE235" i="5" l="1"/>
  <c r="BJ235" i="5" s="1"/>
  <c r="BN235" i="5" s="1"/>
  <c r="CN235" i="5"/>
  <c r="CP235" i="5"/>
  <c r="CJ235" i="5"/>
  <c r="CO235" i="5"/>
  <c r="CM235" i="5"/>
  <c r="CQ235" i="5"/>
  <c r="P235" i="2"/>
  <c r="Y38" i="6"/>
  <c r="V38" i="6"/>
  <c r="U38" i="6"/>
  <c r="CL234" i="5"/>
  <c r="CI234" i="5"/>
  <c r="CE234" i="5"/>
  <c r="CD234" i="5"/>
  <c r="CC234" i="5"/>
  <c r="CB234" i="5"/>
  <c r="CA234" i="5"/>
  <c r="BZ234" i="5"/>
  <c r="BY234" i="5"/>
  <c r="BX234" i="5"/>
  <c r="BT234" i="5"/>
  <c r="BS234" i="5"/>
  <c r="BR234" i="5"/>
  <c r="BQ234" i="5"/>
  <c r="BL234" i="5"/>
  <c r="BM234" i="5"/>
  <c r="BH234" i="5"/>
  <c r="BF234" i="5"/>
  <c r="AU234" i="5"/>
  <c r="AS234" i="5"/>
  <c r="AQ234" i="5"/>
  <c r="AO234" i="5"/>
  <c r="AM234" i="5"/>
  <c r="AK234" i="5"/>
  <c r="AI234" i="5"/>
  <c r="AG234" i="5"/>
  <c r="CK234" i="5" s="1"/>
  <c r="AD234" i="5"/>
  <c r="CO234" i="5" s="1"/>
  <c r="AC234" i="5"/>
  <c r="AB234" i="5"/>
  <c r="AA234" i="5"/>
  <c r="Z234" i="5"/>
  <c r="AX234" i="5"/>
  <c r="AA235" i="2"/>
  <c r="Z235" i="2"/>
  <c r="X235" i="2"/>
  <c r="W235" i="2"/>
  <c r="BK234" i="5" l="1"/>
  <c r="CM234" i="5"/>
  <c r="CQ234" i="5"/>
  <c r="BE234" i="5"/>
  <c r="BJ234" i="5" s="1"/>
  <c r="BN234" i="5" s="1"/>
  <c r="CP234" i="5"/>
  <c r="CN234" i="5"/>
  <c r="CJ234" i="5"/>
  <c r="P234" i="2"/>
  <c r="Y37" i="6"/>
  <c r="V37" i="6"/>
  <c r="U37" i="6"/>
  <c r="CL233" i="5"/>
  <c r="CI233" i="5"/>
  <c r="CE233" i="5"/>
  <c r="CD233" i="5"/>
  <c r="CC233" i="5"/>
  <c r="CB233" i="5"/>
  <c r="CA233" i="5"/>
  <c r="BZ233" i="5"/>
  <c r="BY233" i="5"/>
  <c r="BX233" i="5"/>
  <c r="BT233" i="5"/>
  <c r="BS233" i="5"/>
  <c r="BR233" i="5"/>
  <c r="BQ233" i="5"/>
  <c r="BL233" i="5"/>
  <c r="BM233" i="5"/>
  <c r="BH233" i="5"/>
  <c r="BF233" i="5"/>
  <c r="AX233" i="5"/>
  <c r="AU233" i="5"/>
  <c r="AS233" i="5"/>
  <c r="AQ233" i="5"/>
  <c r="AO233" i="5"/>
  <c r="AM233" i="5"/>
  <c r="AK233" i="5"/>
  <c r="AI233" i="5"/>
  <c r="AG233" i="5"/>
  <c r="CK233" i="5" s="1"/>
  <c r="AD233" i="5"/>
  <c r="CO233" i="5" s="1"/>
  <c r="AC233" i="5"/>
  <c r="AB233" i="5"/>
  <c r="AA233" i="5"/>
  <c r="Z233" i="5"/>
  <c r="AA234" i="2"/>
  <c r="Z234" i="2"/>
  <c r="X234" i="2"/>
  <c r="W234" i="2"/>
  <c r="BK233" i="5" l="1"/>
  <c r="CJ233" i="5"/>
  <c r="CM233" i="5"/>
  <c r="CQ233" i="5"/>
  <c r="BE233" i="5"/>
  <c r="BJ233" i="5" s="1"/>
  <c r="BN233" i="5" s="1"/>
  <c r="CP233" i="5"/>
  <c r="CN233" i="5"/>
  <c r="Y36" i="6"/>
  <c r="V36" i="6"/>
  <c r="U36" i="6"/>
  <c r="CL232" i="5"/>
  <c r="CI232" i="5"/>
  <c r="CE232" i="5"/>
  <c r="CD232" i="5"/>
  <c r="CC232" i="5"/>
  <c r="CB232" i="5"/>
  <c r="CA232" i="5"/>
  <c r="BZ232" i="5"/>
  <c r="BY232" i="5"/>
  <c r="BX232" i="5"/>
  <c r="BT232" i="5"/>
  <c r="BS232" i="5"/>
  <c r="BR232" i="5"/>
  <c r="BQ232" i="5"/>
  <c r="BL232" i="5"/>
  <c r="BM232" i="5"/>
  <c r="BH232" i="5"/>
  <c r="BF232" i="5"/>
  <c r="AX232" i="5"/>
  <c r="AU232" i="5"/>
  <c r="AS232" i="5"/>
  <c r="AQ232" i="5"/>
  <c r="AO232" i="5"/>
  <c r="AM232" i="5"/>
  <c r="AK232" i="5"/>
  <c r="AI232" i="5"/>
  <c r="AG232" i="5"/>
  <c r="CK232" i="5" s="1"/>
  <c r="AD232" i="5"/>
  <c r="AC232" i="5"/>
  <c r="AB232" i="5"/>
  <c r="AA232" i="5"/>
  <c r="Z232" i="5"/>
  <c r="AA233" i="2"/>
  <c r="Z233" i="2"/>
  <c r="X233" i="2"/>
  <c r="W233" i="2"/>
  <c r="P233" i="2"/>
  <c r="BK232" i="5" l="1"/>
  <c r="CJ232" i="5"/>
  <c r="CO232" i="5"/>
  <c r="CM232" i="5"/>
  <c r="CQ232" i="5"/>
  <c r="BE232" i="5"/>
  <c r="BJ232" i="5" s="1"/>
  <c r="BN232" i="5" s="1"/>
  <c r="CP232" i="5"/>
  <c r="CN232" i="5"/>
  <c r="AA232" i="2"/>
  <c r="Z232" i="2"/>
  <c r="X232" i="2"/>
  <c r="W232" i="2"/>
  <c r="AA231" i="2"/>
  <c r="Z231" i="2"/>
  <c r="X231" i="2"/>
  <c r="W231" i="2"/>
  <c r="P232" i="2"/>
  <c r="CL231" i="5"/>
  <c r="CI231" i="5"/>
  <c r="CE231" i="5"/>
  <c r="CD231" i="5"/>
  <c r="CC231" i="5"/>
  <c r="CB231" i="5"/>
  <c r="CA231" i="5"/>
  <c r="BZ231" i="5"/>
  <c r="BY231" i="5"/>
  <c r="BX231" i="5"/>
  <c r="BT231" i="5"/>
  <c r="BS231" i="5"/>
  <c r="BR231" i="5"/>
  <c r="BQ231" i="5"/>
  <c r="BL231" i="5"/>
  <c r="BM231" i="5"/>
  <c r="BH231" i="5"/>
  <c r="BF231" i="5"/>
  <c r="AU231" i="5"/>
  <c r="AS231" i="5"/>
  <c r="AQ231" i="5"/>
  <c r="AO231" i="5"/>
  <c r="AM231" i="5"/>
  <c r="AK231" i="5"/>
  <c r="AI231" i="5"/>
  <c r="AG231" i="5"/>
  <c r="CK231" i="5" s="1"/>
  <c r="AD231" i="5"/>
  <c r="AC231" i="5"/>
  <c r="AB231" i="5"/>
  <c r="AA231" i="5"/>
  <c r="Z231" i="5"/>
  <c r="AX231" i="5"/>
  <c r="Y35" i="6"/>
  <c r="V35" i="6"/>
  <c r="U35" i="6"/>
  <c r="BK231" i="5" l="1"/>
  <c r="BE231" i="5"/>
  <c r="BJ231" i="5" s="1"/>
  <c r="BN231" i="5" s="1"/>
  <c r="CN231" i="5"/>
  <c r="CP231" i="5"/>
  <c r="CJ231" i="5"/>
  <c r="CO231" i="5"/>
  <c r="CM231" i="5"/>
  <c r="CQ231" i="5"/>
  <c r="P231" i="2"/>
  <c r="CL230" i="5"/>
  <c r="CI230" i="5"/>
  <c r="CE230" i="5"/>
  <c r="CD230" i="5"/>
  <c r="CC230" i="5"/>
  <c r="CB230" i="5"/>
  <c r="CA230" i="5"/>
  <c r="BZ230" i="5"/>
  <c r="BY230" i="5"/>
  <c r="BX230" i="5"/>
  <c r="BT230" i="5"/>
  <c r="BS230" i="5"/>
  <c r="BR230" i="5"/>
  <c r="BQ230" i="5"/>
  <c r="BL230" i="5"/>
  <c r="BM230" i="5"/>
  <c r="BH230" i="5"/>
  <c r="BF230" i="5"/>
  <c r="AX230" i="5"/>
  <c r="AU230" i="5"/>
  <c r="AS230" i="5"/>
  <c r="AQ230" i="5"/>
  <c r="AO230" i="5"/>
  <c r="AM230" i="5"/>
  <c r="AK230" i="5"/>
  <c r="AI230" i="5"/>
  <c r="AG230" i="5"/>
  <c r="CK230" i="5" s="1"/>
  <c r="AD230" i="5"/>
  <c r="AC230" i="5"/>
  <c r="AB230" i="5"/>
  <c r="AA230" i="5"/>
  <c r="Z230" i="5"/>
  <c r="BE230" i="5" s="1"/>
  <c r="BJ230" i="5" s="1"/>
  <c r="BN230" i="5" s="1"/>
  <c r="Y34" i="6"/>
  <c r="V34" i="6"/>
  <c r="U34" i="6"/>
  <c r="BK230" i="5" l="1"/>
  <c r="CJ230" i="5"/>
  <c r="CO230" i="5"/>
  <c r="CM230" i="5"/>
  <c r="CQ230" i="5"/>
  <c r="CN230" i="5"/>
  <c r="CP230" i="5"/>
  <c r="CL229" i="5"/>
  <c r="CI229" i="5"/>
  <c r="CE229" i="5"/>
  <c r="CD229" i="5"/>
  <c r="CC229" i="5"/>
  <c r="CB229" i="5"/>
  <c r="CA229" i="5"/>
  <c r="BZ229" i="5"/>
  <c r="BY229" i="5"/>
  <c r="BX229" i="5"/>
  <c r="BT229" i="5"/>
  <c r="BS229" i="5"/>
  <c r="BR229" i="5"/>
  <c r="BQ229" i="5"/>
  <c r="BL229" i="5"/>
  <c r="BM229" i="5"/>
  <c r="BH229" i="5"/>
  <c r="BF229" i="5"/>
  <c r="AU229" i="5"/>
  <c r="AS229" i="5"/>
  <c r="AQ229" i="5"/>
  <c r="AO229" i="5"/>
  <c r="AM229" i="5"/>
  <c r="AK229" i="5"/>
  <c r="AI229" i="5"/>
  <c r="AG229" i="5"/>
  <c r="CK229" i="5" s="1"/>
  <c r="P230" i="2"/>
  <c r="AD229" i="5"/>
  <c r="CO229" i="5" s="1"/>
  <c r="AC229" i="5"/>
  <c r="AB229" i="5"/>
  <c r="AA229" i="5"/>
  <c r="AA230" i="2"/>
  <c r="Z230" i="2"/>
  <c r="X230" i="2"/>
  <c r="W230" i="2"/>
  <c r="Z229" i="5"/>
  <c r="AX229" i="5"/>
  <c r="Y33" i="6"/>
  <c r="V33" i="6"/>
  <c r="U33" i="6"/>
  <c r="BK229" i="5" l="1"/>
  <c r="CM229" i="5"/>
  <c r="CQ229" i="5"/>
  <c r="BE229" i="5"/>
  <c r="BJ229" i="5" s="1"/>
  <c r="BN229" i="5" s="1"/>
  <c r="CN229" i="5"/>
  <c r="CP229" i="5"/>
  <c r="CJ229" i="5"/>
  <c r="AA229" i="2"/>
  <c r="Z229" i="2"/>
  <c r="X229" i="2"/>
  <c r="W229" i="2"/>
  <c r="P229" i="2"/>
  <c r="CL228" i="5"/>
  <c r="CI228" i="5"/>
  <c r="CE228" i="5"/>
  <c r="CD228" i="5"/>
  <c r="CC228" i="5"/>
  <c r="CB228" i="5"/>
  <c r="CA228" i="5"/>
  <c r="BZ228" i="5"/>
  <c r="BY228" i="5"/>
  <c r="BX228" i="5"/>
  <c r="BT228" i="5"/>
  <c r="BS228" i="5"/>
  <c r="BR228" i="5"/>
  <c r="BQ228" i="5"/>
  <c r="BL228" i="5"/>
  <c r="BM228" i="5"/>
  <c r="BH228" i="5"/>
  <c r="BF228" i="5"/>
  <c r="AU228" i="5"/>
  <c r="AS228" i="5"/>
  <c r="AQ228" i="5"/>
  <c r="AO228" i="5"/>
  <c r="AM228" i="5"/>
  <c r="AK228" i="5"/>
  <c r="AI228" i="5"/>
  <c r="AG228" i="5"/>
  <c r="CK228" i="5" s="1"/>
  <c r="Y32" i="6"/>
  <c r="V32" i="6"/>
  <c r="U32" i="6"/>
  <c r="BK228" i="5" l="1"/>
  <c r="CM228" i="5"/>
  <c r="CQ228" i="5"/>
  <c r="AD228" i="5"/>
  <c r="CO228" i="5" s="1"/>
  <c r="AC228" i="5"/>
  <c r="AB228" i="5"/>
  <c r="AA228" i="5"/>
  <c r="Z228" i="5"/>
  <c r="AX228" i="5"/>
  <c r="BE228" i="5" l="1"/>
  <c r="BJ228" i="5" s="1"/>
  <c r="BN228" i="5" s="1"/>
  <c r="CN228" i="5"/>
  <c r="CP228" i="5"/>
  <c r="CJ228" i="5"/>
  <c r="P228" i="2"/>
  <c r="Y31" i="6"/>
  <c r="V31" i="6"/>
  <c r="U31" i="6"/>
  <c r="CL227" i="5"/>
  <c r="CI227" i="5"/>
  <c r="CE227" i="5"/>
  <c r="CD227" i="5"/>
  <c r="CC227" i="5"/>
  <c r="CB227" i="5"/>
  <c r="CA227" i="5"/>
  <c r="BZ227" i="5"/>
  <c r="BY227" i="5"/>
  <c r="BX227" i="5"/>
  <c r="BT227" i="5"/>
  <c r="BS227" i="5"/>
  <c r="BR227" i="5"/>
  <c r="BQ227" i="5"/>
  <c r="BL227" i="5"/>
  <c r="BM227" i="5"/>
  <c r="BH227" i="5"/>
  <c r="BF227" i="5"/>
  <c r="AX227" i="5"/>
  <c r="AU227" i="5"/>
  <c r="AS227" i="5"/>
  <c r="AQ227" i="5"/>
  <c r="AO227" i="5"/>
  <c r="AM227" i="5"/>
  <c r="AK227" i="5"/>
  <c r="AI227" i="5"/>
  <c r="AG227" i="5"/>
  <c r="CK227" i="5" s="1"/>
  <c r="AD227" i="5"/>
  <c r="AC227" i="5"/>
  <c r="AB227" i="5"/>
  <c r="AA227" i="5"/>
  <c r="Z227" i="5"/>
  <c r="BE227" i="5" s="1"/>
  <c r="BJ227" i="5" s="1"/>
  <c r="BN227" i="5" s="1"/>
  <c r="AA228" i="2"/>
  <c r="Z228" i="2"/>
  <c r="X228" i="2"/>
  <c r="W228" i="2"/>
  <c r="BK227" i="5" l="1"/>
  <c r="CJ227" i="5"/>
  <c r="CO227" i="5"/>
  <c r="CM227" i="5"/>
  <c r="CQ227" i="5"/>
  <c r="CN227" i="5"/>
  <c r="CP227" i="5"/>
  <c r="Y30" i="6"/>
  <c r="V30" i="6"/>
  <c r="U30" i="6"/>
  <c r="CL226" i="5"/>
  <c r="CI226" i="5"/>
  <c r="CE226" i="5"/>
  <c r="CD226" i="5"/>
  <c r="CC226" i="5"/>
  <c r="CB226" i="5"/>
  <c r="CA226" i="5"/>
  <c r="BZ226" i="5"/>
  <c r="BY226" i="5"/>
  <c r="BX226" i="5"/>
  <c r="BT226" i="5"/>
  <c r="BS226" i="5"/>
  <c r="BR226" i="5"/>
  <c r="BQ226" i="5"/>
  <c r="BL226" i="5"/>
  <c r="BM226" i="5"/>
  <c r="BH226" i="5"/>
  <c r="BF226" i="5"/>
  <c r="AX226" i="5"/>
  <c r="AU226" i="5"/>
  <c r="AS226" i="5"/>
  <c r="AQ226" i="5"/>
  <c r="AO226" i="5"/>
  <c r="AM226" i="5"/>
  <c r="AK226" i="5"/>
  <c r="AI226" i="5"/>
  <c r="AG226" i="5"/>
  <c r="CK226" i="5" s="1"/>
  <c r="AD226" i="5"/>
  <c r="AC226" i="5"/>
  <c r="AB226" i="5"/>
  <c r="AA226" i="5"/>
  <c r="Z226" i="5"/>
  <c r="BK226" i="5" l="1"/>
  <c r="CJ226" i="5"/>
  <c r="CO226" i="5"/>
  <c r="CM226" i="5"/>
  <c r="CQ226" i="5"/>
  <c r="BE226" i="5"/>
  <c r="BJ226" i="5" s="1"/>
  <c r="BN226" i="5" s="1"/>
  <c r="CP226" i="5"/>
  <c r="CN226" i="5"/>
  <c r="AA227" i="2"/>
  <c r="Z227" i="2"/>
  <c r="X227" i="2"/>
  <c r="W227" i="2"/>
  <c r="P227" i="2"/>
  <c r="Y29" i="6" l="1"/>
  <c r="V29" i="6"/>
  <c r="U29" i="6"/>
  <c r="P226" i="2"/>
  <c r="AA226" i="2"/>
  <c r="Z226" i="2"/>
  <c r="X226" i="2"/>
  <c r="W226" i="2"/>
  <c r="CL225" i="5"/>
  <c r="CI225" i="5"/>
  <c r="CE225" i="5"/>
  <c r="CD225" i="5"/>
  <c r="CC225" i="5"/>
  <c r="CB225" i="5"/>
  <c r="CA225" i="5"/>
  <c r="BZ225" i="5"/>
  <c r="BY225" i="5"/>
  <c r="BX225" i="5"/>
  <c r="BT225" i="5"/>
  <c r="BS225" i="5"/>
  <c r="BR225" i="5"/>
  <c r="BQ225" i="5"/>
  <c r="BL225" i="5"/>
  <c r="BM225" i="5"/>
  <c r="BK225" i="5" s="1"/>
  <c r="BH225" i="5"/>
  <c r="BF225" i="5"/>
  <c r="AX225" i="5"/>
  <c r="AU225" i="5"/>
  <c r="AS225" i="5"/>
  <c r="AQ225" i="5"/>
  <c r="AO225" i="5"/>
  <c r="AM225" i="5"/>
  <c r="AK225" i="5"/>
  <c r="AI225" i="5"/>
  <c r="AG225" i="5"/>
  <c r="CK225" i="5" s="1"/>
  <c r="AD225" i="5"/>
  <c r="AC225" i="5"/>
  <c r="AB225" i="5"/>
  <c r="AA225" i="5"/>
  <c r="Z225" i="5"/>
  <c r="CM225" i="5" l="1"/>
  <c r="CQ225" i="5"/>
  <c r="BE225" i="5"/>
  <c r="BJ225" i="5" s="1"/>
  <c r="BN225" i="5" s="1"/>
  <c r="CP225" i="5"/>
  <c r="CN225" i="5"/>
  <c r="CJ225" i="5"/>
  <c r="CO225" i="5"/>
  <c r="Y28" i="6"/>
  <c r="V28" i="6"/>
  <c r="U28" i="6"/>
  <c r="CL224" i="5"/>
  <c r="CI224" i="5"/>
  <c r="CE224" i="5"/>
  <c r="CD224" i="5"/>
  <c r="CC224" i="5"/>
  <c r="CB224" i="5"/>
  <c r="CA224" i="5"/>
  <c r="BZ224" i="5"/>
  <c r="BY224" i="5"/>
  <c r="BX224" i="5"/>
  <c r="BT224" i="5"/>
  <c r="BS224" i="5"/>
  <c r="BR224" i="5"/>
  <c r="BQ224" i="5"/>
  <c r="BL224" i="5"/>
  <c r="BM224" i="5"/>
  <c r="BH224" i="5"/>
  <c r="BF224" i="5"/>
  <c r="AU224" i="5"/>
  <c r="AS224" i="5"/>
  <c r="AQ224" i="5"/>
  <c r="AO224" i="5"/>
  <c r="AM224" i="5"/>
  <c r="AK224" i="5"/>
  <c r="AI224" i="5"/>
  <c r="AG224" i="5"/>
  <c r="CK224" i="5" s="1"/>
  <c r="AD224" i="5"/>
  <c r="AC224" i="5"/>
  <c r="AB224" i="5"/>
  <c r="AA224" i="5"/>
  <c r="Z224" i="5"/>
  <c r="AX224" i="5"/>
  <c r="AA225" i="2"/>
  <c r="Z225" i="2"/>
  <c r="X225" i="2"/>
  <c r="W225" i="2"/>
  <c r="P225" i="2"/>
  <c r="BK224" i="5" l="1"/>
  <c r="CJ224" i="5"/>
  <c r="CO224" i="5"/>
  <c r="CM224" i="5"/>
  <c r="CQ224" i="5"/>
  <c r="BE224" i="5"/>
  <c r="BJ224" i="5" s="1"/>
  <c r="BN224" i="5" s="1"/>
  <c r="CP224" i="5"/>
  <c r="CN224" i="5"/>
  <c r="Y27" i="6"/>
  <c r="V27" i="6"/>
  <c r="U27" i="6"/>
  <c r="P224" i="2"/>
  <c r="CL223" i="5"/>
  <c r="CI223" i="5"/>
  <c r="CE223" i="5"/>
  <c r="CD223" i="5"/>
  <c r="CC223" i="5"/>
  <c r="CB223" i="5"/>
  <c r="CA223" i="5"/>
  <c r="BZ223" i="5"/>
  <c r="BY223" i="5"/>
  <c r="BX223" i="5"/>
  <c r="BT223" i="5"/>
  <c r="BS223" i="5"/>
  <c r="BR223" i="5"/>
  <c r="BQ223" i="5"/>
  <c r="BL223" i="5"/>
  <c r="BM223" i="5"/>
  <c r="BH223" i="5"/>
  <c r="BF223" i="5"/>
  <c r="AX223" i="5"/>
  <c r="AU223" i="5"/>
  <c r="AS223" i="5"/>
  <c r="AQ223" i="5"/>
  <c r="AO223" i="5"/>
  <c r="AM223" i="5"/>
  <c r="AK223" i="5"/>
  <c r="AI223" i="5"/>
  <c r="AG223" i="5"/>
  <c r="CK223" i="5" s="1"/>
  <c r="AD223" i="5"/>
  <c r="CO223" i="5" s="1"/>
  <c r="AC223" i="5"/>
  <c r="AB223" i="5"/>
  <c r="AA223" i="5"/>
  <c r="Z223" i="5"/>
  <c r="AA224" i="2"/>
  <c r="Z224" i="2"/>
  <c r="X224" i="2"/>
  <c r="W224" i="2"/>
  <c r="BK223" i="5" l="1"/>
  <c r="BE223" i="5"/>
  <c r="BJ223" i="5" s="1"/>
  <c r="BN223" i="5" s="1"/>
  <c r="CN223" i="5"/>
  <c r="CP223" i="5"/>
  <c r="CM223" i="5"/>
  <c r="CQ223" i="5"/>
  <c r="CJ223" i="5"/>
  <c r="Y26" i="6"/>
  <c r="V26" i="6"/>
  <c r="U26" i="6"/>
  <c r="AA223" i="2"/>
  <c r="Z223" i="2"/>
  <c r="X223" i="2"/>
  <c r="W223" i="2"/>
  <c r="P223" i="2"/>
  <c r="AI222" i="5"/>
  <c r="CQ222" i="5" s="1"/>
  <c r="AG222" i="5"/>
  <c r="CK222" i="5" s="1"/>
  <c r="AU222" i="5"/>
  <c r="AS222" i="5"/>
  <c r="AQ222" i="5"/>
  <c r="AO222" i="5"/>
  <c r="AM222" i="5"/>
  <c r="AK222" i="5"/>
  <c r="CL222" i="5"/>
  <c r="CI222" i="5"/>
  <c r="CE222" i="5"/>
  <c r="CD222" i="5"/>
  <c r="CC222" i="5"/>
  <c r="CB222" i="5"/>
  <c r="CA222" i="5"/>
  <c r="BZ222" i="5"/>
  <c r="BY222" i="5"/>
  <c r="BX222" i="5"/>
  <c r="BT222" i="5"/>
  <c r="BS222" i="5"/>
  <c r="BR222" i="5"/>
  <c r="BQ222" i="5"/>
  <c r="BL222" i="5"/>
  <c r="BM222" i="5"/>
  <c r="BH222" i="5"/>
  <c r="BF222" i="5"/>
  <c r="AX222" i="5"/>
  <c r="AD222" i="5"/>
  <c r="CO222" i="5" s="1"/>
  <c r="AC222" i="5"/>
  <c r="AB222" i="5"/>
  <c r="AA222" i="5"/>
  <c r="Z222" i="5"/>
  <c r="BK222" i="5" l="1"/>
  <c r="BE222" i="5"/>
  <c r="BJ222" i="5" s="1"/>
  <c r="BN222" i="5" s="1"/>
  <c r="CN222" i="5"/>
  <c r="CP222" i="5"/>
  <c r="CM222" i="5"/>
  <c r="CJ222" i="5"/>
  <c r="Y25" i="6"/>
  <c r="V25" i="6"/>
  <c r="U25" i="6"/>
  <c r="CL221" i="5"/>
  <c r="CI221" i="5"/>
  <c r="CE221" i="5"/>
  <c r="CD221" i="5"/>
  <c r="CC221" i="5"/>
  <c r="CB221" i="5"/>
  <c r="CA221" i="5"/>
  <c r="BZ221" i="5"/>
  <c r="BY221" i="5"/>
  <c r="BX221" i="5"/>
  <c r="BT221" i="5"/>
  <c r="BS221" i="5"/>
  <c r="BR221" i="5"/>
  <c r="BQ221" i="5"/>
  <c r="BL221" i="5"/>
  <c r="BM221" i="5"/>
  <c r="BH221" i="5"/>
  <c r="BF221" i="5"/>
  <c r="AU221" i="5"/>
  <c r="AS221" i="5"/>
  <c r="AQ221" i="5"/>
  <c r="AO221" i="5"/>
  <c r="AM221" i="5"/>
  <c r="AK221" i="5"/>
  <c r="AI221" i="5"/>
  <c r="AG221" i="5"/>
  <c r="CK221" i="5" s="1"/>
  <c r="AD221" i="5"/>
  <c r="CO221" i="5" s="1"/>
  <c r="AC221" i="5"/>
  <c r="AB221" i="5"/>
  <c r="AA221" i="5"/>
  <c r="AA222" i="2"/>
  <c r="Z222" i="2"/>
  <c r="X222" i="2"/>
  <c r="W222" i="2"/>
  <c r="P222" i="2"/>
  <c r="Z221" i="5"/>
  <c r="AX221" i="5"/>
  <c r="BK221" i="5" l="1"/>
  <c r="BE221" i="5"/>
  <c r="BJ221" i="5" s="1"/>
  <c r="BN221" i="5" s="1"/>
  <c r="CN221" i="5"/>
  <c r="CP221" i="5"/>
  <c r="CM221" i="5"/>
  <c r="CQ221" i="5"/>
  <c r="CJ221" i="5"/>
  <c r="BA219" i="5"/>
  <c r="BA220" i="5" s="1"/>
  <c r="BA221" i="5" s="1"/>
  <c r="BA222" i="5" s="1"/>
  <c r="BA223" i="5" s="1"/>
  <c r="BA224" i="5" s="1"/>
  <c r="BA225" i="5" s="1"/>
  <c r="BA226" i="5" s="1"/>
  <c r="BA227" i="5" s="1"/>
  <c r="BA228" i="5" s="1"/>
  <c r="BA229" i="5" s="1"/>
  <c r="BA230" i="5" s="1"/>
  <c r="BA231" i="5" s="1"/>
  <c r="BA232" i="5" s="1"/>
  <c r="BA233" i="5" s="1"/>
  <c r="BA234" i="5" s="1"/>
  <c r="BA235" i="5" s="1"/>
  <c r="BA236" i="5" s="1"/>
  <c r="BA237" i="5" s="1"/>
  <c r="BA238" i="5" s="1"/>
  <c r="BA239" i="5" s="1"/>
  <c r="BA240" i="5" s="1"/>
  <c r="BA241" i="5" s="1"/>
  <c r="BA242" i="5" s="1"/>
  <c r="BA243" i="5" s="1"/>
  <c r="BA244" i="5" s="1"/>
  <c r="BA245" i="5" s="1"/>
  <c r="BA246" i="5" s="1"/>
  <c r="BA247" i="5" s="1"/>
  <c r="BA248" i="5" s="1"/>
  <c r="BA249" i="5" s="1"/>
  <c r="BA250" i="5" s="1"/>
  <c r="BA251" i="5" s="1"/>
  <c r="BA252" i="5" s="1"/>
  <c r="BA253" i="5" s="1"/>
  <c r="BA254" i="5" s="1"/>
  <c r="BA255" i="5" s="1"/>
  <c r="BA256" i="5" s="1"/>
  <c r="BA257" i="5" s="1"/>
  <c r="BA258" i="5" s="1"/>
  <c r="BA259" i="5" s="1"/>
  <c r="BA260" i="5" s="1"/>
  <c r="BA261" i="5" s="1"/>
  <c r="BA262" i="5" s="1"/>
  <c r="BA263" i="5" s="1"/>
  <c r="BA264" i="5" s="1"/>
  <c r="BA265" i="5" s="1"/>
  <c r="BA266" i="5" s="1"/>
  <c r="BA267" i="5" s="1"/>
  <c r="BA268" i="5" s="1"/>
  <c r="BA269" i="5" s="1"/>
  <c r="BA270" i="5" s="1"/>
  <c r="BA271" i="5" s="1"/>
  <c r="BA272" i="5" s="1"/>
  <c r="BA273" i="5" s="1"/>
  <c r="BA274" i="5" s="1"/>
  <c r="BA275" i="5" s="1"/>
  <c r="BA276" i="5" s="1"/>
  <c r="BA277" i="5" s="1"/>
  <c r="BA278" i="5" s="1"/>
  <c r="BA279" i="5" s="1"/>
  <c r="BA280" i="5" s="1"/>
  <c r="BA281" i="5" s="1"/>
  <c r="BA282" i="5" s="1"/>
  <c r="BA283" i="5" s="1"/>
  <c r="BA284" i="5" s="1"/>
  <c r="BA285" i="5" s="1"/>
  <c r="BA286" i="5" s="1"/>
  <c r="BA287" i="5" s="1"/>
  <c r="BA288" i="5" s="1"/>
  <c r="BA289" i="5" s="1"/>
  <c r="BA290" i="5" s="1"/>
  <c r="BA291" i="5" s="1"/>
  <c r="BA292" i="5" s="1"/>
  <c r="BA293" i="5" s="1"/>
  <c r="BA294" i="5" s="1"/>
  <c r="BA295" i="5" s="1"/>
  <c r="BA296" i="5" s="1"/>
  <c r="BA297" i="5" s="1"/>
  <c r="BA298" i="5" s="1"/>
  <c r="BA299" i="5" s="1"/>
  <c r="BA300" i="5" s="1"/>
  <c r="BA301" i="5" s="1"/>
  <c r="BA302" i="5" s="1"/>
  <c r="BA303" i="5" s="1"/>
  <c r="BA304" i="5" s="1"/>
  <c r="BA305" i="5" s="1"/>
  <c r="BA306" i="5" s="1"/>
  <c r="BA307" i="5" s="1"/>
  <c r="BA308" i="5" s="1"/>
  <c r="BA309" i="5" s="1"/>
  <c r="BA310" i="5" s="1"/>
  <c r="BA311" i="5" s="1"/>
  <c r="BA312" i="5" s="1"/>
  <c r="BA313" i="5" s="1"/>
  <c r="BA314" i="5" s="1"/>
  <c r="BA315" i="5" s="1"/>
  <c r="BA316" i="5" s="1"/>
  <c r="BA317" i="5" s="1"/>
  <c r="BA318" i="5" s="1"/>
  <c r="BA319" i="5" s="1"/>
  <c r="BA320" i="5" s="1"/>
  <c r="BA321" i="5" s="1"/>
  <c r="BA322" i="5" s="1"/>
  <c r="BA323" i="5" s="1"/>
  <c r="BA324" i="5" s="1"/>
  <c r="BA325" i="5" s="1"/>
  <c r="BA326" i="5" s="1"/>
  <c r="BA327" i="5" s="1"/>
  <c r="BA328" i="5" s="1"/>
  <c r="BA329" i="5" s="1"/>
  <c r="BA330" i="5" s="1"/>
  <c r="BA331" i="5" s="1"/>
  <c r="BA332" i="5" s="1"/>
  <c r="BA333" i="5" s="1"/>
  <c r="BA334" i="5" s="1"/>
  <c r="BA335" i="5" s="1"/>
  <c r="BA336" i="5" s="1"/>
  <c r="BA337" i="5" s="1"/>
  <c r="BA338" i="5" s="1"/>
  <c r="BA339" i="5" s="1"/>
  <c r="BA340" i="5" s="1"/>
  <c r="BA341" i="5" s="1"/>
  <c r="BA342" i="5" s="1"/>
  <c r="BA343" i="5" s="1"/>
  <c r="BA344" i="5" s="1"/>
  <c r="BA345" i="5" s="1"/>
  <c r="BA346" i="5" s="1"/>
  <c r="BA347" i="5" s="1"/>
  <c r="BA348" i="5" s="1"/>
  <c r="BA349" i="5" s="1"/>
  <c r="BA350" i="5" s="1"/>
  <c r="BA351" i="5" s="1"/>
  <c r="BA352" i="5" s="1"/>
  <c r="BA353" i="5" s="1"/>
  <c r="BA354" i="5" s="1"/>
  <c r="BA355" i="5" s="1"/>
  <c r="BA356" i="5" s="1"/>
  <c r="BA357" i="5" s="1"/>
  <c r="BA358" i="5" s="1"/>
  <c r="BA359" i="5" s="1"/>
  <c r="BA360" i="5" s="1"/>
  <c r="BA361" i="5" s="1"/>
  <c r="BA362" i="5" s="1"/>
  <c r="BA363" i="5" s="1"/>
  <c r="BA364" i="5" s="1"/>
  <c r="BA365" i="5" s="1"/>
  <c r="BA366" i="5" s="1"/>
  <c r="BA367" i="5" s="1"/>
  <c r="BA368" i="5" s="1"/>
  <c r="BA369" i="5" s="1"/>
  <c r="BA370" i="5" s="1"/>
  <c r="BA371" i="5" s="1"/>
  <c r="BA372" i="5" s="1"/>
  <c r="BA373" i="5" s="1"/>
  <c r="BA374" i="5" s="1"/>
  <c r="BA375" i="5" s="1"/>
  <c r="BA376" i="5" s="1"/>
  <c r="BA377" i="5" s="1"/>
  <c r="BA378" i="5" s="1"/>
  <c r="BA379" i="5" s="1"/>
  <c r="BA380" i="5" s="1"/>
  <c r="BA381" i="5" s="1"/>
  <c r="BA382" i="5" s="1"/>
  <c r="BA383" i="5" s="1"/>
  <c r="BA384" i="5" s="1"/>
  <c r="BA385" i="5" s="1"/>
  <c r="BA386" i="5" s="1"/>
  <c r="BA387" i="5" s="1"/>
  <c r="BA388" i="5" s="1"/>
  <c r="BA389" i="5" s="1"/>
  <c r="BA390" i="5" s="1"/>
  <c r="BA391" i="5" s="1"/>
  <c r="BA392" i="5" s="1"/>
  <c r="BA393" i="5" s="1"/>
  <c r="BA394" i="5" s="1"/>
  <c r="BA395" i="5" s="1"/>
  <c r="BA396" i="5" s="1"/>
  <c r="BA397" i="5" s="1"/>
  <c r="BA398" i="5" s="1"/>
  <c r="BA399" i="5" s="1"/>
  <c r="BA400" i="5" s="1"/>
  <c r="BA401" i="5" s="1"/>
  <c r="BA402" i="5" s="1"/>
  <c r="BA403" i="5" s="1"/>
  <c r="BA404" i="5" s="1"/>
  <c r="BA405" i="5" s="1"/>
  <c r="BA406" i="5" s="1"/>
  <c r="BA407" i="5" s="1"/>
  <c r="BA408" i="5" s="1"/>
  <c r="BA409" i="5" s="1"/>
  <c r="BA410" i="5" s="1"/>
  <c r="BA411" i="5" s="1"/>
  <c r="BA412" i="5" s="1"/>
  <c r="BA413" i="5" s="1"/>
  <c r="BA414" i="5" s="1"/>
  <c r="BA415" i="5" s="1"/>
  <c r="BA416" i="5" s="1"/>
  <c r="BA417" i="5" s="1"/>
  <c r="BA418" i="5" s="1"/>
  <c r="BA419" i="5" s="1"/>
  <c r="BA420" i="5" s="1"/>
  <c r="BA421" i="5" s="1"/>
  <c r="BA422" i="5" s="1"/>
  <c r="BA423" i="5" s="1"/>
  <c r="BA424" i="5" s="1"/>
  <c r="BA425" i="5" s="1"/>
  <c r="BA426" i="5" s="1"/>
  <c r="BA427" i="5" s="1"/>
  <c r="BA428" i="5" s="1"/>
  <c r="BA429" i="5" s="1"/>
  <c r="BA430" i="5" s="1"/>
  <c r="BA431" i="5" s="1"/>
  <c r="BA432" i="5" s="1"/>
  <c r="BA433" i="5" s="1"/>
  <c r="BA434" i="5" s="1"/>
  <c r="BA435" i="5" s="1"/>
  <c r="BA436" i="5" s="1"/>
  <c r="BA437" i="5" s="1"/>
  <c r="BA438" i="5" s="1"/>
  <c r="BA439" i="5" s="1"/>
  <c r="BA440" i="5" s="1"/>
  <c r="BA441" i="5" s="1"/>
  <c r="BA442" i="5" s="1"/>
  <c r="BA443" i="5" s="1"/>
  <c r="BA444" i="5" s="1"/>
  <c r="BA445" i="5" s="1"/>
  <c r="BA446" i="5" s="1"/>
  <c r="BA447" i="5" s="1"/>
  <c r="BA448" i="5" s="1"/>
  <c r="BA449" i="5" s="1"/>
  <c r="BA450" i="5" s="1"/>
  <c r="BA451" i="5" s="1"/>
  <c r="BA452" i="5" s="1"/>
  <c r="BA453" i="5" s="1"/>
  <c r="BA454" i="5" s="1"/>
  <c r="BA455" i="5" s="1"/>
  <c r="BA456" i="5" s="1"/>
  <c r="BA457" i="5" s="1"/>
  <c r="BA458" i="5" s="1"/>
  <c r="BA459" i="5" s="1"/>
  <c r="BA460" i="5" s="1"/>
  <c r="BA461" i="5" s="1"/>
  <c r="BA462" i="5" s="1"/>
  <c r="BA463" i="5" s="1"/>
  <c r="BA464" i="5" s="1"/>
  <c r="BA465" i="5" s="1"/>
  <c r="BA466" i="5" s="1"/>
  <c r="BA467" i="5" s="1"/>
  <c r="BA468" i="5" s="1"/>
  <c r="BA469" i="5" s="1"/>
  <c r="BA470" i="5" s="1"/>
  <c r="BA471" i="5" s="1"/>
  <c r="BA472" i="5" s="1"/>
  <c r="BA473" i="5" s="1"/>
  <c r="BA474" i="5" s="1"/>
  <c r="BA475" i="5" s="1"/>
  <c r="BA476" i="5" s="1"/>
  <c r="BA477" i="5" s="1"/>
  <c r="BA478" i="5" s="1"/>
  <c r="BA479" i="5" s="1"/>
  <c r="BA480" i="5" s="1"/>
  <c r="BA481" i="5" s="1"/>
  <c r="BA482" i="5" s="1"/>
  <c r="BA483" i="5" s="1"/>
  <c r="BA484" i="5" s="1"/>
  <c r="BA485" i="5" s="1"/>
  <c r="BA486" i="5" s="1"/>
  <c r="BA487" i="5" s="1"/>
  <c r="BA488" i="5" s="1"/>
  <c r="BA489" i="5" s="1"/>
  <c r="BA490" i="5" s="1"/>
  <c r="BA491" i="5" s="1"/>
  <c r="BA492" i="5" s="1"/>
  <c r="BA493" i="5" s="1"/>
  <c r="BA494" i="5" s="1"/>
  <c r="BA495" i="5" s="1"/>
  <c r="BA496" i="5" s="1"/>
  <c r="BA497" i="5" s="1"/>
  <c r="BA498" i="5" s="1"/>
  <c r="BA499" i="5" s="1"/>
  <c r="BA500" i="5" s="1"/>
  <c r="BA501" i="5" s="1"/>
  <c r="BA502" i="5" s="1"/>
  <c r="BA503" i="5" s="1"/>
  <c r="BA504" i="5" s="1"/>
  <c r="BA505" i="5" s="1"/>
  <c r="BA506" i="5" s="1"/>
  <c r="BA507" i="5" s="1"/>
  <c r="BA508" i="5" s="1"/>
  <c r="BA509" i="5" s="1"/>
  <c r="BA510" i="5" s="1"/>
  <c r="BA511" i="5" s="1"/>
  <c r="BA512" i="5" s="1"/>
  <c r="BA513" i="5" s="1"/>
  <c r="BA514" i="5" s="1"/>
  <c r="BA515" i="5" s="1"/>
  <c r="BA516" i="5" s="1"/>
  <c r="BA517" i="5" s="1"/>
  <c r="BA518" i="5" s="1"/>
  <c r="BA519" i="5" s="1"/>
  <c r="BA520" i="5" s="1"/>
  <c r="BA521" i="5" s="1"/>
  <c r="BA522" i="5" s="1"/>
  <c r="BA523" i="5" s="1"/>
  <c r="BA524" i="5" s="1"/>
  <c r="BA525" i="5" s="1"/>
  <c r="BA526" i="5" s="1"/>
  <c r="BA527" i="5" s="1"/>
  <c r="BA528" i="5" s="1"/>
  <c r="BA529" i="5" s="1"/>
  <c r="BA530" i="5" s="1"/>
  <c r="BA531" i="5" s="1"/>
  <c r="BA532" i="5" s="1"/>
  <c r="BA533" i="5" s="1"/>
  <c r="BA534" i="5" s="1"/>
  <c r="BA535" i="5" s="1"/>
  <c r="BA536" i="5" s="1"/>
  <c r="BA537" i="5" s="1"/>
  <c r="BA538" i="5" s="1"/>
  <c r="BA539" i="5" s="1"/>
  <c r="BA540" i="5" s="1"/>
  <c r="BA541" i="5" s="1"/>
  <c r="BA542" i="5" s="1"/>
  <c r="BA543" i="5" s="1"/>
  <c r="BA544" i="5" s="1"/>
  <c r="BA545" i="5" s="1"/>
  <c r="BA546" i="5" s="1"/>
  <c r="BA547" i="5" s="1"/>
  <c r="BA548" i="5" s="1"/>
  <c r="BA549" i="5" s="1"/>
  <c r="BA550" i="5" s="1"/>
  <c r="BA551" i="5" s="1"/>
  <c r="BA552" i="5" s="1"/>
  <c r="BA553" i="5" s="1"/>
  <c r="BA554" i="5" s="1"/>
  <c r="BA555" i="5" s="1"/>
  <c r="BA556" i="5" s="1"/>
  <c r="BA557" i="5" s="1"/>
  <c r="BA558" i="5" s="1"/>
  <c r="BA559" i="5" s="1"/>
  <c r="BA560" i="5" s="1"/>
  <c r="BA561" i="5" s="1"/>
  <c r="BA562" i="5" s="1"/>
  <c r="BA563" i="5" s="1"/>
  <c r="S20" i="6"/>
  <c r="S21" i="6" s="1"/>
  <c r="S22" i="6" s="1"/>
  <c r="S23" i="6" s="1"/>
  <c r="S24" i="6" s="1"/>
  <c r="S25" i="6" s="1"/>
  <c r="S26" i="6" s="1"/>
  <c r="S27" i="6" s="1"/>
  <c r="S28" i="6" s="1"/>
  <c r="S29" i="6" s="1"/>
  <c r="S30" i="6" s="1"/>
  <c r="S31" i="6" s="1"/>
  <c r="S32" i="6" s="1"/>
  <c r="S33" i="6" s="1"/>
  <c r="S34" i="6" s="1"/>
  <c r="S35" i="6" s="1"/>
  <c r="S36" i="6" s="1"/>
  <c r="S37" i="6" s="1"/>
  <c r="S38" i="6" s="1"/>
  <c r="S39" i="6" s="1"/>
  <c r="S40" i="6" s="1"/>
  <c r="S41" i="6" s="1"/>
  <c r="S42" i="6" s="1"/>
  <c r="S43" i="6" s="1"/>
  <c r="S44" i="6" s="1"/>
  <c r="S45" i="6" s="1"/>
  <c r="S46" i="6" s="1"/>
  <c r="S47" i="6" s="1"/>
  <c r="S48" i="6" s="1"/>
  <c r="S49" i="6" s="1"/>
  <c r="S50" i="6" s="1"/>
  <c r="S51" i="6" s="1"/>
  <c r="S52" i="6" s="1"/>
  <c r="S53" i="6" s="1"/>
  <c r="S54" i="6" s="1"/>
  <c r="S55" i="6" s="1"/>
  <c r="S56" i="6" s="1"/>
  <c r="S57" i="6" s="1"/>
  <c r="S58" i="6" s="1"/>
  <c r="S59" i="6" s="1"/>
  <c r="S60" i="6" s="1"/>
  <c r="S61" i="6" s="1"/>
  <c r="S62" i="6" s="1"/>
  <c r="S63" i="6" s="1"/>
  <c r="S64" i="6" s="1"/>
  <c r="S65" i="6" s="1"/>
  <c r="S66" i="6" s="1"/>
  <c r="S67" i="6" s="1"/>
  <c r="S68" i="6" s="1"/>
  <c r="S69" i="6" s="1"/>
  <c r="S70" i="6" s="1"/>
  <c r="S71" i="6" s="1"/>
  <c r="S72" i="6" s="1"/>
  <c r="S73" i="6" s="1"/>
  <c r="S74" i="6" s="1"/>
  <c r="S75" i="6" s="1"/>
  <c r="S76" i="6" s="1"/>
  <c r="S77" i="6" s="1"/>
  <c r="S78" i="6" s="1"/>
  <c r="S79" i="6" s="1"/>
  <c r="S80" i="6" s="1"/>
  <c r="S81" i="6" s="1"/>
  <c r="S82" i="6" s="1"/>
  <c r="S83" i="6" s="1"/>
  <c r="S84" i="6" s="1"/>
  <c r="S85" i="6" s="1"/>
  <c r="S86" i="6" s="1"/>
  <c r="S87" i="6" s="1"/>
  <c r="S88" i="6" s="1"/>
  <c r="S89" i="6" s="1"/>
  <c r="S90" i="6" s="1"/>
  <c r="S91" i="6" s="1"/>
  <c r="S92" i="6" s="1"/>
  <c r="S93" i="6" s="1"/>
  <c r="S94" i="6" s="1"/>
  <c r="S95" i="6" s="1"/>
  <c r="S96" i="6" s="1"/>
  <c r="S97" i="6" s="1"/>
  <c r="S98" i="6" s="1"/>
  <c r="S99" i="6" s="1"/>
  <c r="S100" i="6" s="1"/>
  <c r="S101" i="6" s="1"/>
  <c r="S102" i="6" s="1"/>
  <c r="S103" i="6" s="1"/>
  <c r="S104" i="6" s="1"/>
  <c r="S105" i="6" s="1"/>
  <c r="S106" i="6" s="1"/>
  <c r="S107" i="6" s="1"/>
  <c r="S108" i="6" s="1"/>
  <c r="S109" i="6" s="1"/>
  <c r="S110" i="6" s="1"/>
  <c r="S111" i="6" s="1"/>
  <c r="S112" i="6" s="1"/>
  <c r="S113" i="6" s="1"/>
  <c r="S114" i="6" s="1"/>
  <c r="S115" i="6" s="1"/>
  <c r="S116" i="6" s="1"/>
  <c r="S117" i="6" s="1"/>
  <c r="S118" i="6" s="1"/>
  <c r="S119" i="6" s="1"/>
  <c r="S120" i="6" s="1"/>
  <c r="S121" i="6" s="1"/>
  <c r="S122" i="6" s="1"/>
  <c r="S123" i="6" s="1"/>
  <c r="S124" i="6" s="1"/>
  <c r="S125" i="6" s="1"/>
  <c r="S126" i="6" s="1"/>
  <c r="S127" i="6" s="1"/>
  <c r="S128" i="6" s="1"/>
  <c r="S129" i="6" s="1"/>
  <c r="S130" i="6" s="1"/>
  <c r="S131" i="6" s="1"/>
  <c r="S132" i="6" s="1"/>
  <c r="S133" i="6" s="1"/>
  <c r="S134" i="6" s="1"/>
  <c r="S135" i="6" s="1"/>
  <c r="S136" i="6" s="1"/>
  <c r="S137" i="6" s="1"/>
  <c r="S138" i="6" s="1"/>
  <c r="S139" i="6" s="1"/>
  <c r="S140" i="6" s="1"/>
  <c r="S141" i="6" s="1"/>
  <c r="S142" i="6" s="1"/>
  <c r="S143" i="6" s="1"/>
  <c r="S144" i="6" s="1"/>
  <c r="S145" i="6" s="1"/>
  <c r="S146" i="6" s="1"/>
  <c r="S147" i="6" s="1"/>
  <c r="S148" i="6" s="1"/>
  <c r="S149" i="6" s="1"/>
  <c r="S150" i="6" s="1"/>
  <c r="S151" i="6" s="1"/>
  <c r="S152" i="6" s="1"/>
  <c r="S153" i="6" s="1"/>
  <c r="S154" i="6" s="1"/>
  <c r="S155" i="6" s="1"/>
  <c r="S156" i="6" s="1"/>
  <c r="S157" i="6" s="1"/>
  <c r="S158" i="6" s="1"/>
  <c r="S159" i="6" s="1"/>
  <c r="S160" i="6" s="1"/>
  <c r="S161" i="6" s="1"/>
  <c r="S162" i="6" s="1"/>
  <c r="S163" i="6" s="1"/>
  <c r="S164" i="6" s="1"/>
  <c r="S165" i="6" s="1"/>
  <c r="S166" i="6" s="1"/>
  <c r="S167" i="6" s="1"/>
  <c r="S168" i="6" s="1"/>
  <c r="S169" i="6" s="1"/>
  <c r="S170" i="6" s="1"/>
  <c r="S171" i="6" s="1"/>
  <c r="S172" i="6" s="1"/>
  <c r="S173" i="6" s="1"/>
  <c r="S174" i="6" s="1"/>
  <c r="S175" i="6" s="1"/>
  <c r="S176" i="6" s="1"/>
  <c r="S177" i="6" s="1"/>
  <c r="S178" i="6" s="1"/>
  <c r="S179" i="6" s="1"/>
  <c r="S180" i="6" s="1"/>
  <c r="S181" i="6" s="1"/>
  <c r="S182" i="6" s="1"/>
  <c r="S183" i="6" s="1"/>
  <c r="S184" i="6" s="1"/>
  <c r="S185" i="6" s="1"/>
  <c r="S186" i="6" s="1"/>
  <c r="S187" i="6" s="1"/>
  <c r="S188" i="6" s="1"/>
  <c r="S189" i="6" s="1"/>
  <c r="S190" i="6" s="1"/>
  <c r="S191" i="6" s="1"/>
  <c r="S192" i="6" s="1"/>
  <c r="S193" i="6" s="1"/>
  <c r="S194" i="6" s="1"/>
  <c r="S195" i="6" s="1"/>
  <c r="S196" i="6" s="1"/>
  <c r="S197" i="6" s="1"/>
  <c r="S198" i="6" s="1"/>
  <c r="S199" i="6" s="1"/>
  <c r="S200" i="6" s="1"/>
  <c r="S201" i="6" s="1"/>
  <c r="S202" i="6" s="1"/>
  <c r="S203" i="6" s="1"/>
  <c r="S204" i="6" s="1"/>
  <c r="S205" i="6" s="1"/>
  <c r="S206" i="6" s="1"/>
  <c r="S207" i="6" s="1"/>
  <c r="S208" i="6" s="1"/>
  <c r="S209" i="6" s="1"/>
  <c r="S210" i="6" s="1"/>
  <c r="S211" i="6" s="1"/>
  <c r="S212" i="6" s="1"/>
  <c r="S213" i="6" s="1"/>
  <c r="S214" i="6" s="1"/>
  <c r="S215" i="6" s="1"/>
  <c r="S216" i="6" s="1"/>
  <c r="S217" i="6" s="1"/>
  <c r="S218" i="6" s="1"/>
  <c r="S219" i="6" s="1"/>
  <c r="S220" i="6" s="1"/>
  <c r="S221" i="6" s="1"/>
  <c r="S222" i="6" s="1"/>
  <c r="S223" i="6" s="1"/>
  <c r="S224" i="6" s="1"/>
  <c r="S225" i="6" s="1"/>
  <c r="S226" i="6" s="1"/>
  <c r="S227" i="6" s="1"/>
  <c r="S228" i="6" s="1"/>
  <c r="S229" i="6" s="1"/>
  <c r="S230" i="6" s="1"/>
  <c r="S231" i="6" s="1"/>
  <c r="S232" i="6" s="1"/>
  <c r="S233" i="6" s="1"/>
  <c r="S234" i="6" s="1"/>
  <c r="S235" i="6" s="1"/>
  <c r="S236" i="6" s="1"/>
  <c r="S237" i="6" s="1"/>
  <c r="S238" i="6" s="1"/>
  <c r="S239" i="6" s="1"/>
  <c r="S240" i="6" s="1"/>
  <c r="S241" i="6" s="1"/>
  <c r="S242" i="6" s="1"/>
  <c r="S243" i="6" s="1"/>
  <c r="S244" i="6" s="1"/>
  <c r="S245" i="6" s="1"/>
  <c r="S246" i="6" s="1"/>
  <c r="S247" i="6" s="1"/>
  <c r="S248" i="6" s="1"/>
  <c r="S249" i="6" s="1"/>
  <c r="S250" i="6" s="1"/>
  <c r="S251" i="6" s="1"/>
  <c r="S252" i="6" s="1"/>
  <c r="S253" i="6" s="1"/>
  <c r="S254" i="6" s="1"/>
  <c r="S255" i="6" s="1"/>
  <c r="S256" i="6" s="1"/>
  <c r="S257" i="6" s="1"/>
  <c r="S258" i="6" s="1"/>
  <c r="S259" i="6" s="1"/>
  <c r="S260" i="6" s="1"/>
  <c r="S261" i="6" s="1"/>
  <c r="S262" i="6" s="1"/>
  <c r="S263" i="6" s="1"/>
  <c r="S264" i="6" s="1"/>
  <c r="S265" i="6" s="1"/>
  <c r="S266" i="6" s="1"/>
  <c r="S267" i="6" s="1"/>
  <c r="S268" i="6" s="1"/>
  <c r="S269" i="6" s="1"/>
  <c r="S270" i="6" s="1"/>
  <c r="S271" i="6" s="1"/>
  <c r="S272" i="6" s="1"/>
  <c r="S273" i="6" s="1"/>
  <c r="S274" i="6" s="1"/>
  <c r="S275" i="6" s="1"/>
  <c r="S276" i="6" s="1"/>
  <c r="S277" i="6" s="1"/>
  <c r="S278" i="6" s="1"/>
  <c r="S279" i="6" s="1"/>
  <c r="S280" i="6" s="1"/>
  <c r="S281" i="6" s="1"/>
  <c r="S282" i="6" s="1"/>
  <c r="S283" i="6" s="1"/>
  <c r="S284" i="6" s="1"/>
  <c r="S285" i="6" s="1"/>
  <c r="S286" i="6" s="1"/>
  <c r="S287" i="6" s="1"/>
  <c r="S288" i="6" s="1"/>
  <c r="S289" i="6" s="1"/>
  <c r="S290" i="6" s="1"/>
  <c r="S291" i="6" s="1"/>
  <c r="S292" i="6" s="1"/>
  <c r="S293" i="6" s="1"/>
  <c r="S294" i="6" s="1"/>
  <c r="S295" i="6" s="1"/>
  <c r="S296" i="6" s="1"/>
  <c r="S297" i="6" s="1"/>
  <c r="S298" i="6" s="1"/>
  <c r="S299" i="6" s="1"/>
  <c r="S300" i="6" s="1"/>
  <c r="S301" i="6" s="1"/>
  <c r="S302" i="6" s="1"/>
  <c r="S303" i="6" s="1"/>
  <c r="S304" i="6" s="1"/>
  <c r="S305" i="6" s="1"/>
  <c r="S306" i="6" s="1"/>
  <c r="S307" i="6" s="1"/>
  <c r="S308" i="6" s="1"/>
  <c r="S309" i="6" s="1"/>
  <c r="S310" i="6" s="1"/>
  <c r="S311" i="6" s="1"/>
  <c r="S312" i="6" s="1"/>
  <c r="S313" i="6" s="1"/>
  <c r="S314" i="6" s="1"/>
  <c r="S315" i="6" s="1"/>
  <c r="S316" i="6" s="1"/>
  <c r="S317" i="6" s="1"/>
  <c r="S318" i="6" s="1"/>
  <c r="S319" i="6" s="1"/>
  <c r="S320" i="6" s="1"/>
  <c r="S321" i="6" s="1"/>
  <c r="S322" i="6" s="1"/>
  <c r="S323" i="6" s="1"/>
  <c r="S324" i="6" s="1"/>
  <c r="S325" i="6" s="1"/>
  <c r="S326" i="6" s="1"/>
  <c r="S327" i="6" s="1"/>
  <c r="S328" i="6" s="1"/>
  <c r="S329" i="6" s="1"/>
  <c r="S330" i="6" s="1"/>
  <c r="S331" i="6" s="1"/>
  <c r="S332" i="6" s="1"/>
  <c r="S333" i="6" s="1"/>
  <c r="S334" i="6" s="1"/>
  <c r="S335" i="6" s="1"/>
  <c r="S336" i="6" s="1"/>
  <c r="S337" i="6" s="1"/>
  <c r="S338" i="6" s="1"/>
  <c r="S339" i="6" s="1"/>
  <c r="S340" i="6" s="1"/>
  <c r="S341" i="6" s="1"/>
  <c r="S342" i="6" s="1"/>
  <c r="S343" i="6" s="1"/>
  <c r="S344" i="6" s="1"/>
  <c r="S345" i="6" s="1"/>
  <c r="S346" i="6" s="1"/>
  <c r="S347" i="6" s="1"/>
  <c r="S348" i="6" s="1"/>
  <c r="S349" i="6" s="1"/>
  <c r="S350" i="6" s="1"/>
  <c r="S351" i="6" s="1"/>
  <c r="S352" i="6" s="1"/>
  <c r="S353" i="6" s="1"/>
  <c r="S354" i="6" s="1"/>
  <c r="S355" i="6" s="1"/>
  <c r="S356" i="6" s="1"/>
  <c r="S357" i="6" s="1"/>
  <c r="S358" i="6" s="1"/>
  <c r="S359" i="6" s="1"/>
  <c r="S360" i="6" s="1"/>
  <c r="S361" i="6" s="1"/>
  <c r="S362" i="6" s="1"/>
  <c r="S363" i="6" s="1"/>
  <c r="S364" i="6" s="1"/>
  <c r="S365" i="6" s="1"/>
  <c r="S366" i="6" s="1"/>
  <c r="S367" i="6" s="1"/>
  <c r="S368" i="6" s="1"/>
  <c r="S369" i="6" s="1"/>
  <c r="S370" i="6" s="1"/>
  <c r="S371" i="6" s="1"/>
  <c r="S372" i="6" s="1"/>
  <c r="S373" i="6" s="1"/>
  <c r="S374" i="6" s="1"/>
  <c r="S375" i="6" s="1"/>
  <c r="S376" i="6" s="1"/>
  <c r="S377" i="6" s="1"/>
  <c r="S378" i="6" s="1"/>
  <c r="S379" i="6" s="1"/>
  <c r="S380" i="6" s="1"/>
  <c r="S381" i="6" s="1"/>
  <c r="S382" i="6" s="1"/>
  <c r="S383" i="6" s="1"/>
  <c r="S384" i="6" s="1"/>
  <c r="S385" i="6" s="1"/>
  <c r="S386" i="6" s="1"/>
  <c r="S387" i="6" s="1"/>
  <c r="S388" i="6" s="1"/>
  <c r="S389" i="6" s="1"/>
  <c r="S390" i="6" s="1"/>
  <c r="S391" i="6" s="1"/>
  <c r="S392" i="6" s="1"/>
  <c r="S393" i="6" s="1"/>
  <c r="S394" i="6" s="1"/>
  <c r="S395" i="6" s="1"/>
  <c r="S396" i="6" s="1"/>
  <c r="S397" i="6" s="1"/>
  <c r="S398" i="6" s="1"/>
  <c r="S399" i="6" s="1"/>
  <c r="S400" i="6" s="1"/>
  <c r="S401" i="6" s="1"/>
  <c r="S402" i="6" s="1"/>
  <c r="S403" i="6" s="1"/>
  <c r="S404" i="6" s="1"/>
  <c r="S405" i="6" s="1"/>
  <c r="S406" i="6" s="1"/>
  <c r="S407" i="6" s="1"/>
  <c r="S408" i="6" s="1"/>
  <c r="S409" i="6" s="1"/>
  <c r="S410" i="6" s="1"/>
  <c r="S411" i="6" s="1"/>
  <c r="S412" i="6" s="1"/>
  <c r="S413" i="6" s="1"/>
  <c r="S414" i="6" s="1"/>
  <c r="S415" i="6" s="1"/>
  <c r="S416" i="6" s="1"/>
  <c r="S417" i="6" s="1"/>
  <c r="S418" i="6" s="1"/>
  <c r="S419" i="6" s="1"/>
  <c r="S420" i="6" s="1"/>
  <c r="S421" i="6" s="1"/>
  <c r="S422" i="6" s="1"/>
  <c r="S423" i="6" s="1"/>
  <c r="S424" i="6" s="1"/>
  <c r="S425" i="6" s="1"/>
  <c r="S426" i="6" s="1"/>
  <c r="S427" i="6" s="1"/>
  <c r="S428" i="6" s="1"/>
  <c r="S429" i="6" s="1"/>
  <c r="S430" i="6" s="1"/>
  <c r="S431" i="6" s="1"/>
  <c r="S432" i="6" s="1"/>
  <c r="S433" i="6" s="1"/>
  <c r="S434" i="6" s="1"/>
  <c r="S435" i="6" s="1"/>
  <c r="S436" i="6" s="1"/>
  <c r="S437" i="6" s="1"/>
  <c r="S438" i="6" s="1"/>
  <c r="S439" i="6" s="1"/>
  <c r="S440" i="6" s="1"/>
  <c r="S441" i="6" s="1"/>
  <c r="S442" i="6" s="1"/>
  <c r="S443" i="6" s="1"/>
  <c r="S444" i="6" s="1"/>
  <c r="S445" i="6" s="1"/>
  <c r="S446" i="6" s="1"/>
  <c r="S447" i="6" s="1"/>
  <c r="S448" i="6" s="1"/>
  <c r="S449" i="6" s="1"/>
  <c r="S450" i="6" s="1"/>
  <c r="S451" i="6" s="1"/>
  <c r="S452" i="6" s="1"/>
  <c r="S453" i="6" s="1"/>
  <c r="S454" i="6" s="1"/>
  <c r="S455" i="6" s="1"/>
  <c r="S456" i="6" s="1"/>
  <c r="S457" i="6" s="1"/>
  <c r="S458" i="6" s="1"/>
  <c r="S459" i="6" s="1"/>
  <c r="S460" i="6" s="1"/>
  <c r="S461" i="6" s="1"/>
  <c r="S462" i="6" s="1"/>
  <c r="S463" i="6" s="1"/>
  <c r="S464" i="6" s="1"/>
  <c r="S465" i="6" s="1"/>
  <c r="S466" i="6" s="1"/>
  <c r="S467" i="6" s="1"/>
  <c r="S468" i="6" s="1"/>
  <c r="S469" i="6" s="1"/>
  <c r="S470" i="6" s="1"/>
  <c r="S471" i="6" s="1"/>
  <c r="S472" i="6" s="1"/>
  <c r="S473" i="6" s="1"/>
  <c r="S474" i="6" s="1"/>
  <c r="S475" i="6" s="1"/>
  <c r="S476" i="6" s="1"/>
  <c r="S477" i="6" s="1"/>
  <c r="S478" i="6" s="1"/>
  <c r="S479" i="6" s="1"/>
  <c r="S480" i="6" s="1"/>
  <c r="S481" i="6" s="1"/>
  <c r="S482" i="6" s="1"/>
  <c r="S483" i="6" s="1"/>
  <c r="S484" i="6" s="1"/>
  <c r="S485" i="6" s="1"/>
  <c r="S486" i="6" s="1"/>
  <c r="S487" i="6" s="1"/>
  <c r="S488" i="6" s="1"/>
  <c r="S489" i="6" s="1"/>
  <c r="S490" i="6" s="1"/>
  <c r="S491" i="6" s="1"/>
  <c r="S492" i="6" s="1"/>
  <c r="S493" i="6" s="1"/>
  <c r="S494" i="6" s="1"/>
  <c r="S495" i="6" s="1"/>
  <c r="S496" i="6" s="1"/>
  <c r="S497" i="6" s="1"/>
  <c r="S498" i="6" s="1"/>
  <c r="S499" i="6" s="1"/>
  <c r="S500" i="6" s="1"/>
  <c r="S501" i="6" s="1"/>
  <c r="S502" i="6" s="1"/>
  <c r="S503" i="6" s="1"/>
  <c r="S504" i="6" s="1"/>
  <c r="S505" i="6" s="1"/>
  <c r="S506" i="6" s="1"/>
  <c r="S507" i="6" s="1"/>
  <c r="S508" i="6" s="1"/>
  <c r="S509" i="6" s="1"/>
  <c r="S510" i="6" s="1"/>
  <c r="S511" i="6" s="1"/>
  <c r="S512" i="6" s="1"/>
  <c r="S513" i="6" s="1"/>
  <c r="S514" i="6" s="1"/>
  <c r="S515" i="6" s="1"/>
  <c r="S516" i="6" s="1"/>
  <c r="S517" i="6" s="1"/>
  <c r="S518" i="6" s="1"/>
  <c r="S519" i="6" s="1"/>
  <c r="S520" i="6" s="1"/>
  <c r="S521" i="6" s="1"/>
  <c r="S522" i="6" s="1"/>
  <c r="S523" i="6" s="1"/>
  <c r="S524" i="6" s="1"/>
  <c r="S525" i="6" s="1"/>
  <c r="S526" i="6" s="1"/>
  <c r="S527" i="6" s="1"/>
  <c r="S528" i="6" s="1"/>
  <c r="S529" i="6" s="1"/>
  <c r="S530" i="6" s="1"/>
  <c r="S531" i="6" s="1"/>
  <c r="S532" i="6" s="1"/>
  <c r="S533" i="6" s="1"/>
  <c r="S534" i="6" s="1"/>
  <c r="S535" i="6" s="1"/>
  <c r="S536" i="6" s="1"/>
  <c r="S537" i="6" s="1"/>
  <c r="S538" i="6" s="1"/>
  <c r="S539" i="6" s="1"/>
  <c r="S540" i="6" s="1"/>
  <c r="S541" i="6" s="1"/>
  <c r="S542" i="6" s="1"/>
  <c r="S543" i="6" s="1"/>
  <c r="S544" i="6" s="1"/>
  <c r="S545" i="6" s="1"/>
  <c r="S546" i="6" s="1"/>
  <c r="S547" i="6" s="1"/>
  <c r="S548" i="6" s="1"/>
  <c r="S549" i="6" s="1"/>
  <c r="S550" i="6" s="1"/>
  <c r="S551" i="6" s="1"/>
  <c r="S552" i="6" s="1"/>
  <c r="S553" i="6" s="1"/>
  <c r="S554" i="6" s="1"/>
  <c r="S555" i="6" s="1"/>
  <c r="S556" i="6" s="1"/>
  <c r="S557" i="6" s="1"/>
  <c r="S558" i="6" s="1"/>
  <c r="S559" i="6" s="1"/>
  <c r="S560" i="6" s="1"/>
  <c r="S561" i="6" s="1"/>
  <c r="S562" i="6" s="1"/>
  <c r="S563" i="6" s="1"/>
  <c r="S564" i="6" s="1"/>
  <c r="S565" i="6" s="1"/>
  <c r="S566" i="6" s="1"/>
  <c r="S567" i="6" s="1"/>
  <c r="S568" i="6" s="1"/>
  <c r="S569" i="6" s="1"/>
  <c r="S570" i="6" s="1"/>
  <c r="S571" i="6" s="1"/>
  <c r="S572" i="6" s="1"/>
  <c r="S573" i="6" s="1"/>
  <c r="S574" i="6" s="1"/>
  <c r="S575" i="6" s="1"/>
  <c r="S576" i="6" s="1"/>
  <c r="S577" i="6" s="1"/>
  <c r="S578" i="6" s="1"/>
  <c r="S579" i="6" s="1"/>
  <c r="S580" i="6" s="1"/>
  <c r="S581" i="6" s="1"/>
  <c r="S582" i="6" s="1"/>
  <c r="S583" i="6" s="1"/>
  <c r="S584" i="6" s="1"/>
  <c r="S585" i="6" s="1"/>
  <c r="S586" i="6" s="1"/>
  <c r="S587" i="6" s="1"/>
  <c r="S588" i="6" s="1"/>
  <c r="S589" i="6" s="1"/>
  <c r="S590" i="6" s="1"/>
  <c r="S591" i="6" s="1"/>
  <c r="S592" i="6" s="1"/>
  <c r="S593" i="6" s="1"/>
  <c r="S594" i="6" s="1"/>
  <c r="S595" i="6" s="1"/>
  <c r="S596" i="6" s="1"/>
  <c r="S597" i="6" s="1"/>
  <c r="S598" i="6" s="1"/>
  <c r="S599" i="6" s="1"/>
  <c r="S600" i="6" s="1"/>
  <c r="S601" i="6" s="1"/>
  <c r="S602" i="6" s="1"/>
  <c r="S603" i="6" s="1"/>
  <c r="S604" i="6" s="1"/>
  <c r="S605" i="6" s="1"/>
  <c r="S606" i="6" s="1"/>
  <c r="S607" i="6" s="1"/>
  <c r="S608" i="6" s="1"/>
  <c r="S609" i="6" s="1"/>
  <c r="S610" i="6" s="1"/>
  <c r="S611" i="6" s="1"/>
  <c r="S612" i="6" s="1"/>
  <c r="S613" i="6" s="1"/>
  <c r="S614" i="6" s="1"/>
  <c r="S615" i="6" s="1"/>
  <c r="S616" i="6" s="1"/>
  <c r="S617" i="6" s="1"/>
  <c r="S618" i="6" s="1"/>
  <c r="S619" i="6" s="1"/>
  <c r="S620" i="6" s="1"/>
  <c r="S621" i="6" s="1"/>
  <c r="S622" i="6" s="1"/>
  <c r="S623" i="6" s="1"/>
  <c r="S624" i="6" s="1"/>
  <c r="S625" i="6" s="1"/>
  <c r="S626" i="6" s="1"/>
  <c r="S627" i="6" s="1"/>
  <c r="S628" i="6" s="1"/>
  <c r="S629" i="6" s="1"/>
  <c r="S630" i="6" s="1"/>
  <c r="S631" i="6" s="1"/>
  <c r="S632" i="6" s="1"/>
  <c r="S633" i="6" s="1"/>
  <c r="S634" i="6" s="1"/>
  <c r="S635" i="6" s="1"/>
  <c r="S636" i="6" s="1"/>
  <c r="S637" i="6" s="1"/>
  <c r="S638" i="6" s="1"/>
  <c r="S639" i="6" s="1"/>
  <c r="S640" i="6" s="1"/>
  <c r="S641" i="6" s="1"/>
  <c r="S642" i="6" s="1"/>
  <c r="S643" i="6" s="1"/>
  <c r="S644" i="6" s="1"/>
  <c r="S645" i="6" s="1"/>
  <c r="S646" i="6" s="1"/>
  <c r="S647" i="6" s="1"/>
  <c r="S648" i="6" s="1"/>
  <c r="S649" i="6" s="1"/>
  <c r="S650" i="6" s="1"/>
  <c r="S651" i="6" s="1"/>
  <c r="S652" i="6" s="1"/>
  <c r="S653" i="6" s="1"/>
  <c r="S654" i="6" s="1"/>
  <c r="S655" i="6" s="1"/>
  <c r="S656" i="6" s="1"/>
  <c r="S657" i="6" s="1"/>
  <c r="S658" i="6" s="1"/>
  <c r="S659" i="6" s="1"/>
  <c r="S660" i="6" s="1"/>
  <c r="S661" i="6" s="1"/>
  <c r="S662" i="6" s="1"/>
  <c r="S663" i="6" s="1"/>
  <c r="S664" i="6" s="1"/>
  <c r="S665" i="6" s="1"/>
  <c r="S666" i="6" s="1"/>
  <c r="S667" i="6" s="1"/>
  <c r="S668" i="6" s="1"/>
  <c r="S669" i="6" s="1"/>
  <c r="S670" i="6" s="1"/>
  <c r="S671" i="6" s="1"/>
  <c r="S672" i="6" s="1"/>
  <c r="S673" i="6" s="1"/>
  <c r="S674" i="6" s="1"/>
  <c r="S675" i="6" s="1"/>
  <c r="S676" i="6" s="1"/>
  <c r="S677" i="6" s="1"/>
  <c r="S678" i="6" s="1"/>
  <c r="S679" i="6" s="1"/>
  <c r="S680" i="6" s="1"/>
  <c r="S681" i="6" s="1"/>
  <c r="S682" i="6" s="1"/>
  <c r="S683" i="6" s="1"/>
  <c r="S684" i="6" s="1"/>
  <c r="S685" i="6" s="1"/>
  <c r="S686" i="6" s="1"/>
  <c r="S687" i="6" s="1"/>
  <c r="S688" i="6" s="1"/>
  <c r="S689" i="6" s="1"/>
  <c r="S690" i="6" s="1"/>
  <c r="S691" i="6" s="1"/>
  <c r="S692" i="6" s="1"/>
  <c r="S693" i="6" s="1"/>
  <c r="S694" i="6" s="1"/>
  <c r="S695" i="6" s="1"/>
  <c r="S696" i="6" s="1"/>
  <c r="S697" i="6" s="1"/>
  <c r="S698" i="6" s="1"/>
  <c r="S699" i="6" s="1"/>
  <c r="S700" i="6" s="1"/>
  <c r="S701" i="6" s="1"/>
  <c r="S702" i="6" s="1"/>
  <c r="S703" i="6" s="1"/>
  <c r="S704" i="6" s="1"/>
  <c r="S705" i="6" s="1"/>
  <c r="S706" i="6" s="1"/>
  <c r="S707" i="6" s="1"/>
  <c r="S708" i="6" s="1"/>
  <c r="S709" i="6" s="1"/>
  <c r="S710" i="6" s="1"/>
  <c r="S711" i="6" s="1"/>
  <c r="S712" i="6" s="1"/>
  <c r="S713" i="6" s="1"/>
  <c r="S714" i="6" s="1"/>
  <c r="S715" i="6" s="1"/>
  <c r="S716" i="6" s="1"/>
  <c r="S717" i="6" s="1"/>
  <c r="S718" i="6" s="1"/>
  <c r="S719" i="6" s="1"/>
  <c r="S720" i="6" s="1"/>
  <c r="S721" i="6" s="1"/>
  <c r="S722" i="6" s="1"/>
  <c r="S723" i="6" s="1"/>
  <c r="S724" i="6" s="1"/>
  <c r="S725" i="6" s="1"/>
  <c r="S726" i="6" s="1"/>
  <c r="S727" i="6" s="1"/>
  <c r="S728" i="6" s="1"/>
  <c r="S729" i="6" s="1"/>
  <c r="S730" i="6" s="1"/>
  <c r="S731" i="6" s="1"/>
  <c r="S732" i="6" s="1"/>
  <c r="S733" i="6" s="1"/>
  <c r="S734" i="6" s="1"/>
  <c r="S735" i="6" s="1"/>
  <c r="S736" i="6" s="1"/>
  <c r="S737" i="6" s="1"/>
  <c r="S738" i="6" s="1"/>
  <c r="S739" i="6" s="1"/>
  <c r="S740" i="6" s="1"/>
  <c r="S741" i="6" s="1"/>
  <c r="S742" i="6" s="1"/>
  <c r="S743" i="6" s="1"/>
  <c r="S744" i="6" s="1"/>
  <c r="S745" i="6" s="1"/>
  <c r="S746" i="6" s="1"/>
  <c r="S747" i="6" s="1"/>
  <c r="S748" i="6" s="1"/>
  <c r="S749" i="6" s="1"/>
  <c r="S750" i="6" s="1"/>
  <c r="S751" i="6" s="1"/>
  <c r="S752" i="6" s="1"/>
  <c r="S753" i="6" s="1"/>
  <c r="S754" i="6" s="1"/>
  <c r="S755" i="6" s="1"/>
  <c r="S756" i="6" s="1"/>
  <c r="S757" i="6" s="1"/>
  <c r="S758" i="6" s="1"/>
  <c r="S759" i="6" s="1"/>
  <c r="S760" i="6" s="1"/>
  <c r="S761" i="6" s="1"/>
  <c r="S762" i="6" s="1"/>
  <c r="S763" i="6" s="1"/>
  <c r="S764" i="6" s="1"/>
  <c r="S765" i="6" s="1"/>
  <c r="S766" i="6" s="1"/>
  <c r="S767" i="6" s="1"/>
  <c r="S768" i="6" s="1"/>
  <c r="S769" i="6" s="1"/>
  <c r="S770" i="6" s="1"/>
  <c r="S771" i="6" s="1"/>
  <c r="S772" i="6" s="1"/>
  <c r="S773" i="6" s="1"/>
  <c r="S774" i="6" s="1"/>
  <c r="S775" i="6" s="1"/>
  <c r="S776" i="6" s="1"/>
  <c r="S777" i="6" s="1"/>
  <c r="S778" i="6" s="1"/>
  <c r="S779" i="6" s="1"/>
  <c r="S780" i="6" s="1"/>
  <c r="S781" i="6" s="1"/>
  <c r="S782" i="6" s="1"/>
  <c r="S783" i="6" s="1"/>
  <c r="S784" i="6" s="1"/>
  <c r="S785" i="6" s="1"/>
  <c r="S786" i="6" s="1"/>
  <c r="S787" i="6" s="1"/>
  <c r="S788" i="6" s="1"/>
  <c r="S789" i="6" s="1"/>
  <c r="S790" i="6" s="1"/>
  <c r="S791" i="6" s="1"/>
  <c r="S792" i="6" s="1"/>
  <c r="S793" i="6" s="1"/>
  <c r="S794" i="6" s="1"/>
  <c r="S795" i="6" s="1"/>
  <c r="S796" i="6" s="1"/>
  <c r="S797" i="6" s="1"/>
  <c r="S798" i="6" s="1"/>
  <c r="S799" i="6" s="1"/>
  <c r="S800" i="6" s="1"/>
  <c r="S801" i="6" s="1"/>
  <c r="S802" i="6" s="1"/>
  <c r="S803" i="6" s="1"/>
  <c r="Y24" i="6"/>
  <c r="V24" i="6"/>
  <c r="U24" i="6"/>
  <c r="P221" i="2"/>
  <c r="CL220" i="5"/>
  <c r="CI220" i="5"/>
  <c r="CE220" i="5"/>
  <c r="CD220" i="5"/>
  <c r="CC220" i="5"/>
  <c r="CB220" i="5"/>
  <c r="CA220" i="5"/>
  <c r="BZ220" i="5"/>
  <c r="BY220" i="5"/>
  <c r="BX220" i="5"/>
  <c r="BT220" i="5"/>
  <c r="BS220" i="5"/>
  <c r="BR220" i="5"/>
  <c r="BQ220" i="5"/>
  <c r="BL220" i="5"/>
  <c r="BM220" i="5"/>
  <c r="BH220" i="5"/>
  <c r="BF220" i="5"/>
  <c r="AX220" i="5"/>
  <c r="AU220" i="5"/>
  <c r="AS220" i="5"/>
  <c r="AQ220" i="5"/>
  <c r="AO220" i="5"/>
  <c r="AM220" i="5"/>
  <c r="AK220" i="5"/>
  <c r="AI220" i="5"/>
  <c r="AG220" i="5"/>
  <c r="CK220" i="5" s="1"/>
  <c r="AD220" i="5"/>
  <c r="AC220" i="5"/>
  <c r="AB220" i="5"/>
  <c r="AA220" i="5"/>
  <c r="Z220" i="5"/>
  <c r="AA221" i="2"/>
  <c r="Z221" i="2"/>
  <c r="X221" i="2"/>
  <c r="W221" i="2"/>
  <c r="S804" i="6" l="1"/>
  <c r="S806" i="6" s="1"/>
  <c r="S808" i="6" s="1"/>
  <c r="S810" i="6" s="1"/>
  <c r="S812" i="6" s="1"/>
  <c r="S814" i="6" s="1"/>
  <c r="S816" i="6" s="1"/>
  <c r="S818" i="6" s="1"/>
  <c r="S820" i="6" s="1"/>
  <c r="S822" i="6" s="1"/>
  <c r="S824" i="6" s="1"/>
  <c r="S826" i="6" s="1"/>
  <c r="S828" i="6" s="1"/>
  <c r="S830" i="6" s="1"/>
  <c r="S832" i="6" s="1"/>
  <c r="S834" i="6" s="1"/>
  <c r="S836" i="6" s="1"/>
  <c r="S805" i="6"/>
  <c r="S807" i="6" s="1"/>
  <c r="S809" i="6" s="1"/>
  <c r="S811" i="6" s="1"/>
  <c r="S813" i="6" s="1"/>
  <c r="S815" i="6" s="1"/>
  <c r="S817" i="6" s="1"/>
  <c r="S819" i="6" s="1"/>
  <c r="S821" i="6" s="1"/>
  <c r="S823" i="6" s="1"/>
  <c r="S825" i="6" s="1"/>
  <c r="S827" i="6" s="1"/>
  <c r="S829" i="6" s="1"/>
  <c r="S831" i="6" s="1"/>
  <c r="S833" i="6" s="1"/>
  <c r="S835" i="6" s="1"/>
  <c r="BK220" i="5"/>
  <c r="BA564" i="5"/>
  <c r="BA568" i="5" s="1"/>
  <c r="BA572" i="5" s="1"/>
  <c r="BA576" i="5" s="1"/>
  <c r="BA580" i="5" s="1"/>
  <c r="BA584" i="5" s="1"/>
  <c r="BA588" i="5" s="1"/>
  <c r="BA592" i="5" s="1"/>
  <c r="BA596" i="5" s="1"/>
  <c r="BA600" i="5" s="1"/>
  <c r="BA604" i="5" s="1"/>
  <c r="BA608" i="5" s="1"/>
  <c r="BA612" i="5" s="1"/>
  <c r="BA616" i="5" s="1"/>
  <c r="BA620" i="5" s="1"/>
  <c r="BA624" i="5" s="1"/>
  <c r="BA628" i="5" s="1"/>
  <c r="BA632" i="5" s="1"/>
  <c r="BA636" i="5" s="1"/>
  <c r="BA640" i="5" s="1"/>
  <c r="BA644" i="5" s="1"/>
  <c r="BA648" i="5" s="1"/>
  <c r="BA652" i="5" s="1"/>
  <c r="BA656" i="5" s="1"/>
  <c r="BA660" i="5" s="1"/>
  <c r="BA664" i="5" s="1"/>
  <c r="BA668" i="5" s="1"/>
  <c r="BA672" i="5" s="1"/>
  <c r="BA676" i="5" s="1"/>
  <c r="BA680" i="5" s="1"/>
  <c r="BA684" i="5" s="1"/>
  <c r="BA688" i="5" s="1"/>
  <c r="BA692" i="5" s="1"/>
  <c r="BA696" i="5" s="1"/>
  <c r="BA700" i="5" s="1"/>
  <c r="BA704" i="5" s="1"/>
  <c r="BA708" i="5" s="1"/>
  <c r="BA712" i="5" s="1"/>
  <c r="BA716" i="5" s="1"/>
  <c r="BA720" i="5" s="1"/>
  <c r="BA724" i="5" s="1"/>
  <c r="BA728" i="5" s="1"/>
  <c r="BA732" i="5" s="1"/>
  <c r="BA736" i="5" s="1"/>
  <c r="BA740" i="5" s="1"/>
  <c r="BA744" i="5" s="1"/>
  <c r="BA748" i="5" s="1"/>
  <c r="BA752" i="5" s="1"/>
  <c r="BA756" i="5" s="1"/>
  <c r="BA760" i="5" s="1"/>
  <c r="BA764" i="5" s="1"/>
  <c r="BA768" i="5" s="1"/>
  <c r="BA772" i="5" s="1"/>
  <c r="BA776" i="5" s="1"/>
  <c r="BA780" i="5" s="1"/>
  <c r="BA784" i="5" s="1"/>
  <c r="BA788" i="5" s="1"/>
  <c r="BA792" i="5" s="1"/>
  <c r="BA796" i="5" s="1"/>
  <c r="BA800" i="5" s="1"/>
  <c r="BA804" i="5" s="1"/>
  <c r="BA808" i="5" s="1"/>
  <c r="BA812" i="5" s="1"/>
  <c r="BA816" i="5" s="1"/>
  <c r="BA820" i="5" s="1"/>
  <c r="BA824" i="5" s="1"/>
  <c r="BA828" i="5" s="1"/>
  <c r="BA832" i="5" s="1"/>
  <c r="BA836" i="5" s="1"/>
  <c r="BA840" i="5" s="1"/>
  <c r="BA844" i="5" s="1"/>
  <c r="BA848" i="5" s="1"/>
  <c r="BA852" i="5" s="1"/>
  <c r="BA856" i="5" s="1"/>
  <c r="BA860" i="5" s="1"/>
  <c r="BA864" i="5" s="1"/>
  <c r="BA868" i="5" s="1"/>
  <c r="BA872" i="5" s="1"/>
  <c r="BA876" i="5" s="1"/>
  <c r="BA880" i="5" s="1"/>
  <c r="BA884" i="5" s="1"/>
  <c r="BA888" i="5" s="1"/>
  <c r="BA892" i="5" s="1"/>
  <c r="BA896" i="5" s="1"/>
  <c r="BA900" i="5" s="1"/>
  <c r="BA904" i="5" s="1"/>
  <c r="BA908" i="5" s="1"/>
  <c r="BA912" i="5" s="1"/>
  <c r="BA916" i="5" s="1"/>
  <c r="BA920" i="5" s="1"/>
  <c r="BA924" i="5" s="1"/>
  <c r="BA928" i="5" s="1"/>
  <c r="BA932" i="5" s="1"/>
  <c r="BA936" i="5" s="1"/>
  <c r="BA940" i="5" s="1"/>
  <c r="BA944" i="5" s="1"/>
  <c r="BA948" i="5" s="1"/>
  <c r="BA952" i="5" s="1"/>
  <c r="BA956" i="5" s="1"/>
  <c r="BA960" i="5" s="1"/>
  <c r="BA964" i="5" s="1"/>
  <c r="BA968" i="5" s="1"/>
  <c r="BA972" i="5" s="1"/>
  <c r="BA976" i="5" s="1"/>
  <c r="BA980" i="5" s="1"/>
  <c r="BA984" i="5" s="1"/>
  <c r="BA988" i="5" s="1"/>
  <c r="BA992" i="5" s="1"/>
  <c r="BA996" i="5" s="1"/>
  <c r="BA1000" i="5" s="1"/>
  <c r="BA1004" i="5" s="1"/>
  <c r="BA1008" i="5" s="1"/>
  <c r="BA1012" i="5" s="1"/>
  <c r="BA1016" i="5" s="1"/>
  <c r="BA1020" i="5" s="1"/>
  <c r="BA1024" i="5" s="1"/>
  <c r="BA1028" i="5" s="1"/>
  <c r="BA1032" i="5" s="1"/>
  <c r="BA567" i="5"/>
  <c r="BA571" i="5" s="1"/>
  <c r="BA575" i="5" s="1"/>
  <c r="BA579" i="5" s="1"/>
  <c r="BA583" i="5" s="1"/>
  <c r="BA587" i="5" s="1"/>
  <c r="BA591" i="5" s="1"/>
  <c r="BA595" i="5" s="1"/>
  <c r="BA599" i="5" s="1"/>
  <c r="BA603" i="5" s="1"/>
  <c r="BA607" i="5" s="1"/>
  <c r="BA611" i="5" s="1"/>
  <c r="BA615" i="5" s="1"/>
  <c r="BA619" i="5" s="1"/>
  <c r="BA623" i="5" s="1"/>
  <c r="BA627" i="5" s="1"/>
  <c r="BA631" i="5" s="1"/>
  <c r="BA635" i="5" s="1"/>
  <c r="BA639" i="5" s="1"/>
  <c r="BA643" i="5" s="1"/>
  <c r="BA647" i="5" s="1"/>
  <c r="BA651" i="5" s="1"/>
  <c r="BA655" i="5" s="1"/>
  <c r="BA659" i="5" s="1"/>
  <c r="BA663" i="5" s="1"/>
  <c r="BA667" i="5" s="1"/>
  <c r="BA671" i="5" s="1"/>
  <c r="BA675" i="5" s="1"/>
  <c r="BA679" i="5" s="1"/>
  <c r="BA683" i="5" s="1"/>
  <c r="BA687" i="5" s="1"/>
  <c r="BA691" i="5" s="1"/>
  <c r="BA695" i="5" s="1"/>
  <c r="BA699" i="5" s="1"/>
  <c r="BA703" i="5" s="1"/>
  <c r="BA707" i="5" s="1"/>
  <c r="BA711" i="5" s="1"/>
  <c r="BA715" i="5" s="1"/>
  <c r="BA719" i="5" s="1"/>
  <c r="BA723" i="5" s="1"/>
  <c r="BA727" i="5" s="1"/>
  <c r="BA731" i="5" s="1"/>
  <c r="BA735" i="5" s="1"/>
  <c r="BA739" i="5" s="1"/>
  <c r="BA743" i="5" s="1"/>
  <c r="BA747" i="5" s="1"/>
  <c r="BA751" i="5" s="1"/>
  <c r="BA755" i="5" s="1"/>
  <c r="BA759" i="5" s="1"/>
  <c r="BA763" i="5" s="1"/>
  <c r="BA767" i="5" s="1"/>
  <c r="BA771" i="5" s="1"/>
  <c r="BA775" i="5" s="1"/>
  <c r="BA779" i="5" s="1"/>
  <c r="BA783" i="5" s="1"/>
  <c r="BA787" i="5" s="1"/>
  <c r="BA791" i="5" s="1"/>
  <c r="BA795" i="5" s="1"/>
  <c r="BA799" i="5" s="1"/>
  <c r="BA803" i="5" s="1"/>
  <c r="BA807" i="5" s="1"/>
  <c r="BA811" i="5" s="1"/>
  <c r="BA815" i="5" s="1"/>
  <c r="BA819" i="5" s="1"/>
  <c r="BA823" i="5" s="1"/>
  <c r="BA827" i="5" s="1"/>
  <c r="BA831" i="5" s="1"/>
  <c r="BA835" i="5" s="1"/>
  <c r="BA839" i="5" s="1"/>
  <c r="BA843" i="5" s="1"/>
  <c r="BA847" i="5" s="1"/>
  <c r="BA851" i="5" s="1"/>
  <c r="BA855" i="5" s="1"/>
  <c r="BA859" i="5" s="1"/>
  <c r="BA863" i="5" s="1"/>
  <c r="BA867" i="5" s="1"/>
  <c r="BA871" i="5" s="1"/>
  <c r="BA875" i="5" s="1"/>
  <c r="BA879" i="5" s="1"/>
  <c r="BA883" i="5" s="1"/>
  <c r="BA887" i="5" s="1"/>
  <c r="BA891" i="5" s="1"/>
  <c r="BA895" i="5" s="1"/>
  <c r="BA899" i="5" s="1"/>
  <c r="BA903" i="5" s="1"/>
  <c r="BA907" i="5" s="1"/>
  <c r="BA911" i="5" s="1"/>
  <c r="BA915" i="5" s="1"/>
  <c r="BA919" i="5" s="1"/>
  <c r="BA923" i="5" s="1"/>
  <c r="BA927" i="5" s="1"/>
  <c r="BA931" i="5" s="1"/>
  <c r="BA935" i="5" s="1"/>
  <c r="BA939" i="5" s="1"/>
  <c r="BA943" i="5" s="1"/>
  <c r="BA947" i="5" s="1"/>
  <c r="BA951" i="5" s="1"/>
  <c r="BA955" i="5" s="1"/>
  <c r="BA959" i="5" s="1"/>
  <c r="BA963" i="5" s="1"/>
  <c r="BA967" i="5" s="1"/>
  <c r="BA971" i="5" s="1"/>
  <c r="BA975" i="5" s="1"/>
  <c r="BA979" i="5" s="1"/>
  <c r="BA983" i="5" s="1"/>
  <c r="BA987" i="5" s="1"/>
  <c r="BA991" i="5" s="1"/>
  <c r="BA995" i="5" s="1"/>
  <c r="BA999" i="5" s="1"/>
  <c r="BA1003" i="5" s="1"/>
  <c r="BA1007" i="5" s="1"/>
  <c r="BA1011" i="5" s="1"/>
  <c r="BA1015" i="5" s="1"/>
  <c r="BA1019" i="5" s="1"/>
  <c r="BA1023" i="5" s="1"/>
  <c r="BA1027" i="5" s="1"/>
  <c r="BA1031" i="5" s="1"/>
  <c r="CJ220" i="5"/>
  <c r="CO220" i="5"/>
  <c r="CM220" i="5"/>
  <c r="CQ220" i="5"/>
  <c r="BE220" i="5"/>
  <c r="BJ220" i="5" s="1"/>
  <c r="BN220" i="5" s="1"/>
  <c r="CN220" i="5"/>
  <c r="CP220" i="5"/>
  <c r="Y23" i="6"/>
  <c r="V23" i="6"/>
  <c r="U23" i="6"/>
  <c r="Y22" i="6"/>
  <c r="V22" i="6"/>
  <c r="U22" i="6"/>
  <c r="Y21" i="6"/>
  <c r="V21" i="6"/>
  <c r="U21" i="6"/>
  <c r="Y20" i="6"/>
  <c r="V20" i="6"/>
  <c r="U20" i="6"/>
  <c r="Y19" i="6"/>
  <c r="V19" i="6"/>
  <c r="U19" i="6"/>
  <c r="Y18" i="6"/>
  <c r="V18" i="6"/>
  <c r="U18" i="6"/>
  <c r="N18" i="6"/>
  <c r="N19" i="6" s="1"/>
  <c r="N20" i="6" s="1"/>
  <c r="N21" i="6" s="1"/>
  <c r="N22" i="6" s="1"/>
  <c r="N23" i="6" s="1"/>
  <c r="N24" i="6" s="1"/>
  <c r="N25" i="6" s="1"/>
  <c r="N26" i="6" s="1"/>
  <c r="N27" i="6" s="1"/>
  <c r="N28" i="6" s="1"/>
  <c r="N29" i="6" s="1"/>
  <c r="N30" i="6" s="1"/>
  <c r="N31" i="6" s="1"/>
  <c r="N32" i="6" s="1"/>
  <c r="N33" i="6" s="1"/>
  <c r="N34" i="6" s="1"/>
  <c r="N35" i="6" s="1"/>
  <c r="N36" i="6" s="1"/>
  <c r="N37" i="6" s="1"/>
  <c r="N38" i="6" s="1"/>
  <c r="N39" i="6" s="1"/>
  <c r="N40" i="6" s="1"/>
  <c r="N41" i="6" s="1"/>
  <c r="N42" i="6" s="1"/>
  <c r="N43" i="6" s="1"/>
  <c r="N44" i="6" s="1"/>
  <c r="N45" i="6" s="1"/>
  <c r="N46" i="6" s="1"/>
  <c r="N47" i="6" s="1"/>
  <c r="N48" i="6" s="1"/>
  <c r="N49" i="6" s="1"/>
  <c r="N50" i="6" s="1"/>
  <c r="N51" i="6" s="1"/>
  <c r="N52" i="6" s="1"/>
  <c r="N53" i="6" s="1"/>
  <c r="N54" i="6" s="1"/>
  <c r="N55" i="6" s="1"/>
  <c r="N56" i="6" s="1"/>
  <c r="N57" i="6" s="1"/>
  <c r="N58" i="6" s="1"/>
  <c r="N59" i="6" s="1"/>
  <c r="N60" i="6" s="1"/>
  <c r="N61" i="6" s="1"/>
  <c r="N62" i="6" s="1"/>
  <c r="N63" i="6" s="1"/>
  <c r="N64" i="6" s="1"/>
  <c r="N65" i="6" s="1"/>
  <c r="N66" i="6" s="1"/>
  <c r="N67" i="6" s="1"/>
  <c r="N68" i="6" s="1"/>
  <c r="N69" i="6" s="1"/>
  <c r="N70" i="6" s="1"/>
  <c r="N71" i="6" s="1"/>
  <c r="N72" i="6" s="1"/>
  <c r="N73" i="6" s="1"/>
  <c r="N74" i="6" s="1"/>
  <c r="N75" i="6" s="1"/>
  <c r="N76" i="6" s="1"/>
  <c r="N77" i="6" s="1"/>
  <c r="N78" i="6" s="1"/>
  <c r="N79" i="6" s="1"/>
  <c r="N80" i="6" s="1"/>
  <c r="N81" i="6" s="1"/>
  <c r="N82" i="6" s="1"/>
  <c r="N83" i="6" s="1"/>
  <c r="N84" i="6" s="1"/>
  <c r="N85" i="6" s="1"/>
  <c r="N86" i="6" s="1"/>
  <c r="N87" i="6" s="1"/>
  <c r="N88" i="6" s="1"/>
  <c r="N89" i="6" s="1"/>
  <c r="N90" i="6" s="1"/>
  <c r="N91" i="6" s="1"/>
  <c r="N92" i="6" s="1"/>
  <c r="N93" i="6" s="1"/>
  <c r="N94" i="6" s="1"/>
  <c r="N95" i="6" s="1"/>
  <c r="N96" i="6" s="1"/>
  <c r="N97" i="6" s="1"/>
  <c r="N98" i="6" s="1"/>
  <c r="N99" i="6" s="1"/>
  <c r="N100" i="6" s="1"/>
  <c r="N101" i="6" s="1"/>
  <c r="N102" i="6" s="1"/>
  <c r="N103" i="6" s="1"/>
  <c r="N104" i="6" s="1"/>
  <c r="N105" i="6" s="1"/>
  <c r="N106" i="6" s="1"/>
  <c r="N107" i="6" s="1"/>
  <c r="N108" i="6" s="1"/>
  <c r="N109" i="6" s="1"/>
  <c r="N110" i="6" s="1"/>
  <c r="N111" i="6" s="1"/>
  <c r="N112" i="6" s="1"/>
  <c r="N113" i="6" s="1"/>
  <c r="N114" i="6" s="1"/>
  <c r="N115" i="6" s="1"/>
  <c r="N116" i="6" s="1"/>
  <c r="N117" i="6" s="1"/>
  <c r="N118" i="6" s="1"/>
  <c r="N119" i="6" s="1"/>
  <c r="N120" i="6" s="1"/>
  <c r="N121" i="6" s="1"/>
  <c r="N122" i="6" s="1"/>
  <c r="N123" i="6" s="1"/>
  <c r="N124" i="6" s="1"/>
  <c r="N125" i="6" s="1"/>
  <c r="N126" i="6" s="1"/>
  <c r="N127" i="6" s="1"/>
  <c r="N128" i="6" s="1"/>
  <c r="N129" i="6" s="1"/>
  <c r="N130" i="6" s="1"/>
  <c r="N131" i="6" s="1"/>
  <c r="N132" i="6" s="1"/>
  <c r="N133" i="6" s="1"/>
  <c r="N134" i="6" s="1"/>
  <c r="N135" i="6" s="1"/>
  <c r="N136" i="6" s="1"/>
  <c r="N137" i="6" s="1"/>
  <c r="N138" i="6" s="1"/>
  <c r="N139" i="6" s="1"/>
  <c r="N140" i="6" s="1"/>
  <c r="N141" i="6" s="1"/>
  <c r="N142" i="6" s="1"/>
  <c r="N143" i="6" s="1"/>
  <c r="N144" i="6" s="1"/>
  <c r="N145" i="6" s="1"/>
  <c r="N146" i="6" s="1"/>
  <c r="N147" i="6" s="1"/>
  <c r="N148" i="6" s="1"/>
  <c r="N149" i="6" s="1"/>
  <c r="N150" i="6" s="1"/>
  <c r="N151" i="6" s="1"/>
  <c r="N152" i="6" s="1"/>
  <c r="N153" i="6" s="1"/>
  <c r="N154" i="6" s="1"/>
  <c r="N155" i="6" s="1"/>
  <c r="N156" i="6" s="1"/>
  <c r="N157" i="6" s="1"/>
  <c r="N158" i="6" s="1"/>
  <c r="N159" i="6" s="1"/>
  <c r="N160" i="6" s="1"/>
  <c r="N161" i="6" s="1"/>
  <c r="N162" i="6" s="1"/>
  <c r="N163" i="6" s="1"/>
  <c r="N164" i="6" s="1"/>
  <c r="N165" i="6" s="1"/>
  <c r="N166" i="6" s="1"/>
  <c r="N167" i="6" s="1"/>
  <c r="N168" i="6" s="1"/>
  <c r="N169" i="6" s="1"/>
  <c r="N170" i="6" s="1"/>
  <c r="N171" i="6" s="1"/>
  <c r="N172" i="6" s="1"/>
  <c r="N173" i="6" s="1"/>
  <c r="N174" i="6" s="1"/>
  <c r="N175" i="6" s="1"/>
  <c r="N176" i="6" s="1"/>
  <c r="N177" i="6" s="1"/>
  <c r="N178" i="6" s="1"/>
  <c r="N179" i="6" s="1"/>
  <c r="N180" i="6" s="1"/>
  <c r="N181" i="6" s="1"/>
  <c r="N182" i="6" s="1"/>
  <c r="N183" i="6" s="1"/>
  <c r="N184" i="6" s="1"/>
  <c r="N185" i="6" s="1"/>
  <c r="N186" i="6" s="1"/>
  <c r="N187" i="6" s="1"/>
  <c r="N188" i="6" s="1"/>
  <c r="N189" i="6" s="1"/>
  <c r="N190" i="6" s="1"/>
  <c r="N191" i="6" s="1"/>
  <c r="N192" i="6" s="1"/>
  <c r="N193" i="6" s="1"/>
  <c r="N194" i="6" s="1"/>
  <c r="N195" i="6" s="1"/>
  <c r="N196" i="6" s="1"/>
  <c r="N197" i="6" s="1"/>
  <c r="N198" i="6" s="1"/>
  <c r="N199" i="6" s="1"/>
  <c r="N200" i="6" s="1"/>
  <c r="N201" i="6" s="1"/>
  <c r="N202" i="6" s="1"/>
  <c r="N203" i="6" s="1"/>
  <c r="N204" i="6" s="1"/>
  <c r="N205" i="6" s="1"/>
  <c r="N206" i="6" s="1"/>
  <c r="N207" i="6" s="1"/>
  <c r="N208" i="6" s="1"/>
  <c r="N209" i="6" s="1"/>
  <c r="N210" i="6" s="1"/>
  <c r="N211" i="6" s="1"/>
  <c r="N212" i="6" s="1"/>
  <c r="N213" i="6" s="1"/>
  <c r="N214" i="6" s="1"/>
  <c r="N215" i="6" s="1"/>
  <c r="N216" i="6" s="1"/>
  <c r="N217" i="6" s="1"/>
  <c r="N218" i="6" s="1"/>
  <c r="N219" i="6" s="1"/>
  <c r="N220" i="6" s="1"/>
  <c r="N221" i="6" s="1"/>
  <c r="N222" i="6" s="1"/>
  <c r="N223" i="6" s="1"/>
  <c r="N224" i="6" s="1"/>
  <c r="N225" i="6" s="1"/>
  <c r="N226" i="6" s="1"/>
  <c r="N227" i="6" s="1"/>
  <c r="N228" i="6" s="1"/>
  <c r="N229" i="6" s="1"/>
  <c r="N230" i="6" s="1"/>
  <c r="N231" i="6" s="1"/>
  <c r="N232" i="6" s="1"/>
  <c r="N233" i="6" s="1"/>
  <c r="N234" i="6" s="1"/>
  <c r="N235" i="6" s="1"/>
  <c r="N236" i="6" s="1"/>
  <c r="N237" i="6" s="1"/>
  <c r="N238" i="6" s="1"/>
  <c r="N239" i="6" s="1"/>
  <c r="N240" i="6" s="1"/>
  <c r="N241" i="6" s="1"/>
  <c r="N242" i="6" s="1"/>
  <c r="N243" i="6" s="1"/>
  <c r="N244" i="6" s="1"/>
  <c r="N245" i="6" s="1"/>
  <c r="N246" i="6" s="1"/>
  <c r="N247" i="6" s="1"/>
  <c r="N248" i="6" s="1"/>
  <c r="N249" i="6" s="1"/>
  <c r="N250" i="6" s="1"/>
  <c r="N251" i="6" s="1"/>
  <c r="N252" i="6" s="1"/>
  <c r="N253" i="6" s="1"/>
  <c r="N254" i="6" s="1"/>
  <c r="N255" i="6" s="1"/>
  <c r="N256" i="6" s="1"/>
  <c r="N257" i="6" s="1"/>
  <c r="N258" i="6" s="1"/>
  <c r="N259" i="6" s="1"/>
  <c r="N260" i="6" s="1"/>
  <c r="N261" i="6" s="1"/>
  <c r="N262" i="6" s="1"/>
  <c r="N263" i="6" s="1"/>
  <c r="N264" i="6" s="1"/>
  <c r="N265" i="6" s="1"/>
  <c r="N266" i="6" s="1"/>
  <c r="N267" i="6" s="1"/>
  <c r="N268" i="6" s="1"/>
  <c r="N269" i="6" s="1"/>
  <c r="N270" i="6" s="1"/>
  <c r="N271" i="6" s="1"/>
  <c r="N272" i="6" s="1"/>
  <c r="N273" i="6" s="1"/>
  <c r="N274" i="6" s="1"/>
  <c r="N275" i="6" s="1"/>
  <c r="N276" i="6" s="1"/>
  <c r="N277" i="6" s="1"/>
  <c r="N278" i="6" s="1"/>
  <c r="N279" i="6" s="1"/>
  <c r="N280" i="6" s="1"/>
  <c r="N281" i="6" s="1"/>
  <c r="N282" i="6" s="1"/>
  <c r="N283" i="6" s="1"/>
  <c r="N284" i="6" s="1"/>
  <c r="N285" i="6" s="1"/>
  <c r="N286" i="6" s="1"/>
  <c r="N287" i="6" s="1"/>
  <c r="N288" i="6" s="1"/>
  <c r="N289" i="6" s="1"/>
  <c r="N290" i="6" s="1"/>
  <c r="N291" i="6" s="1"/>
  <c r="N292" i="6" s="1"/>
  <c r="N293" i="6" s="1"/>
  <c r="N294" i="6" s="1"/>
  <c r="N295" i="6" s="1"/>
  <c r="N296" i="6" s="1"/>
  <c r="N297" i="6" s="1"/>
  <c r="N298" i="6" s="1"/>
  <c r="N299" i="6" s="1"/>
  <c r="N300" i="6" s="1"/>
  <c r="N301" i="6" s="1"/>
  <c r="N302" i="6" s="1"/>
  <c r="N303" i="6" s="1"/>
  <c r="N304" i="6" s="1"/>
  <c r="N305" i="6" s="1"/>
  <c r="N306" i="6" s="1"/>
  <c r="N307" i="6" s="1"/>
  <c r="N308" i="6" s="1"/>
  <c r="N309" i="6" s="1"/>
  <c r="N310" i="6" s="1"/>
  <c r="N311" i="6" s="1"/>
  <c r="N312" i="6" s="1"/>
  <c r="N313" i="6" s="1"/>
  <c r="N314" i="6" s="1"/>
  <c r="N315" i="6" s="1"/>
  <c r="N316" i="6" s="1"/>
  <c r="N317" i="6" s="1"/>
  <c r="N318" i="6" s="1"/>
  <c r="N319" i="6" s="1"/>
  <c r="N320" i="6" s="1"/>
  <c r="N321" i="6" s="1"/>
  <c r="N322" i="6" s="1"/>
  <c r="N323" i="6" s="1"/>
  <c r="N324" i="6" s="1"/>
  <c r="N325" i="6" s="1"/>
  <c r="N326" i="6" s="1"/>
  <c r="N327" i="6" s="1"/>
  <c r="N328" i="6" s="1"/>
  <c r="N329" i="6" s="1"/>
  <c r="N330" i="6" s="1"/>
  <c r="N331" i="6" s="1"/>
  <c r="N332" i="6" s="1"/>
  <c r="N333" i="6" s="1"/>
  <c r="N334" i="6" s="1"/>
  <c r="N335" i="6" s="1"/>
  <c r="N336" i="6" s="1"/>
  <c r="N337" i="6" s="1"/>
  <c r="N338" i="6" s="1"/>
  <c r="N339" i="6" s="1"/>
  <c r="N340" i="6" s="1"/>
  <c r="N341" i="6" s="1"/>
  <c r="N342" i="6" s="1"/>
  <c r="N343" i="6" s="1"/>
  <c r="N344" i="6" s="1"/>
  <c r="N345" i="6" s="1"/>
  <c r="N346" i="6" s="1"/>
  <c r="N347" i="6" s="1"/>
  <c r="N348" i="6" s="1"/>
  <c r="N349" i="6" s="1"/>
  <c r="N350" i="6" s="1"/>
  <c r="N351" i="6" s="1"/>
  <c r="N352" i="6" s="1"/>
  <c r="N353" i="6" s="1"/>
  <c r="N354" i="6" s="1"/>
  <c r="N355" i="6" s="1"/>
  <c r="N356" i="6" s="1"/>
  <c r="N357" i="6" s="1"/>
  <c r="N358" i="6" s="1"/>
  <c r="N359" i="6" s="1"/>
  <c r="N360" i="6" s="1"/>
  <c r="N361" i="6" s="1"/>
  <c r="N362" i="6" s="1"/>
  <c r="N363" i="6" s="1"/>
  <c r="N364" i="6" s="1"/>
  <c r="N365" i="6" s="1"/>
  <c r="N366" i="6" s="1"/>
  <c r="N367" i="6" s="1"/>
  <c r="N368" i="6" s="1"/>
  <c r="N369" i="6" s="1"/>
  <c r="N370" i="6" s="1"/>
  <c r="N371" i="6" s="1"/>
  <c r="N372" i="6" s="1"/>
  <c r="N373" i="6" s="1"/>
  <c r="N374" i="6" s="1"/>
  <c r="N375" i="6" s="1"/>
  <c r="N376" i="6" s="1"/>
  <c r="N377" i="6" s="1"/>
  <c r="N378" i="6" s="1"/>
  <c r="N379" i="6" s="1"/>
  <c r="N380" i="6" s="1"/>
  <c r="N381" i="6" s="1"/>
  <c r="N382" i="6" s="1"/>
  <c r="N383" i="6" s="1"/>
  <c r="N384" i="6" s="1"/>
  <c r="N385" i="6" s="1"/>
  <c r="N386" i="6" s="1"/>
  <c r="N387" i="6" s="1"/>
  <c r="N388" i="6" s="1"/>
  <c r="N389" i="6" s="1"/>
  <c r="N390" i="6" s="1"/>
  <c r="N391" i="6" s="1"/>
  <c r="N392" i="6" s="1"/>
  <c r="N393" i="6" s="1"/>
  <c r="N394" i="6" s="1"/>
  <c r="N395" i="6" s="1"/>
  <c r="N396" i="6" s="1"/>
  <c r="N397" i="6" s="1"/>
  <c r="N398" i="6" s="1"/>
  <c r="N399" i="6" s="1"/>
  <c r="N400" i="6" s="1"/>
  <c r="N401" i="6" s="1"/>
  <c r="N402" i="6" s="1"/>
  <c r="N403" i="6" s="1"/>
  <c r="N404" i="6" s="1"/>
  <c r="N405" i="6" s="1"/>
  <c r="N406" i="6" s="1"/>
  <c r="N407" i="6" s="1"/>
  <c r="N408" i="6" s="1"/>
  <c r="N409" i="6" s="1"/>
  <c r="N410" i="6" s="1"/>
  <c r="N411" i="6" s="1"/>
  <c r="N412" i="6" s="1"/>
  <c r="N413" i="6" s="1"/>
  <c r="N414" i="6" s="1"/>
  <c r="N415" i="6" s="1"/>
  <c r="N416" i="6" s="1"/>
  <c r="N417" i="6" s="1"/>
  <c r="N418" i="6" s="1"/>
  <c r="N419" i="6" s="1"/>
  <c r="N420" i="6" s="1"/>
  <c r="N421" i="6" s="1"/>
  <c r="N422" i="6" s="1"/>
  <c r="N423" i="6" s="1"/>
  <c r="N424" i="6" s="1"/>
  <c r="N425" i="6" s="1"/>
  <c r="N426" i="6" s="1"/>
  <c r="N427" i="6" s="1"/>
  <c r="N428" i="6" s="1"/>
  <c r="N429" i="6" s="1"/>
  <c r="N430" i="6" s="1"/>
  <c r="N431" i="6" s="1"/>
  <c r="N432" i="6" s="1"/>
  <c r="N433" i="6" s="1"/>
  <c r="N434" i="6" s="1"/>
  <c r="N435" i="6" s="1"/>
  <c r="N436" i="6" s="1"/>
  <c r="N437" i="6" s="1"/>
  <c r="N438" i="6" s="1"/>
  <c r="N439" i="6" s="1"/>
  <c r="N440" i="6" s="1"/>
  <c r="N441" i="6" s="1"/>
  <c r="N442" i="6" s="1"/>
  <c r="N443" i="6" s="1"/>
  <c r="N444" i="6" s="1"/>
  <c r="N445" i="6" s="1"/>
  <c r="N446" i="6" s="1"/>
  <c r="N447" i="6" s="1"/>
  <c r="N448" i="6" s="1"/>
  <c r="N449" i="6" s="1"/>
  <c r="N450" i="6" s="1"/>
  <c r="N451" i="6" s="1"/>
  <c r="N452" i="6" s="1"/>
  <c r="N453" i="6" s="1"/>
  <c r="N454" i="6" s="1"/>
  <c r="N455" i="6" s="1"/>
  <c r="N456" i="6" s="1"/>
  <c r="N457" i="6" s="1"/>
  <c r="N458" i="6" s="1"/>
  <c r="N459" i="6" s="1"/>
  <c r="N460" i="6" s="1"/>
  <c r="N461" i="6" s="1"/>
  <c r="N462" i="6" s="1"/>
  <c r="N463" i="6" s="1"/>
  <c r="N464" i="6" s="1"/>
  <c r="N465" i="6" s="1"/>
  <c r="N466" i="6" s="1"/>
  <c r="N467" i="6" s="1"/>
  <c r="N468" i="6" s="1"/>
  <c r="N469" i="6" s="1"/>
  <c r="N470" i="6" s="1"/>
  <c r="N471" i="6" s="1"/>
  <c r="N472" i="6" s="1"/>
  <c r="N473" i="6" s="1"/>
  <c r="N474" i="6" s="1"/>
  <c r="N475" i="6" s="1"/>
  <c r="N476" i="6" s="1"/>
  <c r="N477" i="6" s="1"/>
  <c r="N478" i="6" s="1"/>
  <c r="N479" i="6" s="1"/>
  <c r="N480" i="6" s="1"/>
  <c r="N481" i="6" s="1"/>
  <c r="N482" i="6" s="1"/>
  <c r="N483" i="6" s="1"/>
  <c r="N484" i="6" s="1"/>
  <c r="N485" i="6" s="1"/>
  <c r="N486" i="6" s="1"/>
  <c r="N487" i="6" s="1"/>
  <c r="N488" i="6" s="1"/>
  <c r="N489" i="6" s="1"/>
  <c r="N490" i="6" s="1"/>
  <c r="N491" i="6" s="1"/>
  <c r="N492" i="6" s="1"/>
  <c r="N493" i="6" s="1"/>
  <c r="N494" i="6" s="1"/>
  <c r="N495" i="6" s="1"/>
  <c r="N496" i="6" s="1"/>
  <c r="N497" i="6" s="1"/>
  <c r="N498" i="6" s="1"/>
  <c r="N499" i="6" s="1"/>
  <c r="N500" i="6" s="1"/>
  <c r="N501" i="6" s="1"/>
  <c r="N502" i="6" s="1"/>
  <c r="N503" i="6" s="1"/>
  <c r="N504" i="6" s="1"/>
  <c r="N505" i="6" s="1"/>
  <c r="N506" i="6" s="1"/>
  <c r="N507" i="6" s="1"/>
  <c r="N508" i="6" s="1"/>
  <c r="N509" i="6" s="1"/>
  <c r="N510" i="6" s="1"/>
  <c r="N511" i="6" s="1"/>
  <c r="N512" i="6" s="1"/>
  <c r="N513" i="6" s="1"/>
  <c r="N514" i="6" s="1"/>
  <c r="N515" i="6" s="1"/>
  <c r="N516" i="6" s="1"/>
  <c r="N517" i="6" s="1"/>
  <c r="N518" i="6" s="1"/>
  <c r="N519" i="6" s="1"/>
  <c r="N520" i="6" s="1"/>
  <c r="N521" i="6" s="1"/>
  <c r="N522" i="6" s="1"/>
  <c r="N523" i="6" s="1"/>
  <c r="N524" i="6" s="1"/>
  <c r="N525" i="6" s="1"/>
  <c r="N526" i="6" s="1"/>
  <c r="N527" i="6" s="1"/>
  <c r="N528" i="6" s="1"/>
  <c r="N529" i="6" s="1"/>
  <c r="N530" i="6" s="1"/>
  <c r="N531" i="6" s="1"/>
  <c r="N532" i="6" s="1"/>
  <c r="N533" i="6" s="1"/>
  <c r="N534" i="6" s="1"/>
  <c r="N535" i="6" s="1"/>
  <c r="N536" i="6" s="1"/>
  <c r="N537" i="6" s="1"/>
  <c r="N538" i="6" s="1"/>
  <c r="N539" i="6" s="1"/>
  <c r="N540" i="6" s="1"/>
  <c r="N541" i="6" s="1"/>
  <c r="N542" i="6" s="1"/>
  <c r="N543" i="6" s="1"/>
  <c r="N544" i="6" s="1"/>
  <c r="N545" i="6" s="1"/>
  <c r="N546" i="6" s="1"/>
  <c r="N547" i="6" s="1"/>
  <c r="N548" i="6" s="1"/>
  <c r="N549" i="6" s="1"/>
  <c r="N550" i="6" s="1"/>
  <c r="N551" i="6" s="1"/>
  <c r="N552" i="6" s="1"/>
  <c r="N553" i="6" s="1"/>
  <c r="N554" i="6" s="1"/>
  <c r="N555" i="6" s="1"/>
  <c r="N556" i="6" s="1"/>
  <c r="N557" i="6" s="1"/>
  <c r="N558" i="6" s="1"/>
  <c r="N559" i="6" s="1"/>
  <c r="N560" i="6" s="1"/>
  <c r="N561" i="6" s="1"/>
  <c r="N562" i="6" s="1"/>
  <c r="N563" i="6" s="1"/>
  <c r="N564" i="6" s="1"/>
  <c r="N565" i="6" s="1"/>
  <c r="N566" i="6" s="1"/>
  <c r="N567" i="6" s="1"/>
  <c r="N568" i="6" s="1"/>
  <c r="N569" i="6" s="1"/>
  <c r="N570" i="6" s="1"/>
  <c r="N571" i="6" s="1"/>
  <c r="N572" i="6" s="1"/>
  <c r="N573" i="6" s="1"/>
  <c r="N574" i="6" s="1"/>
  <c r="N575" i="6" s="1"/>
  <c r="N576" i="6" s="1"/>
  <c r="N577" i="6" s="1"/>
  <c r="N578" i="6" s="1"/>
  <c r="N579" i="6" s="1"/>
  <c r="N580" i="6" s="1"/>
  <c r="N581" i="6" s="1"/>
  <c r="N582" i="6" s="1"/>
  <c r="N583" i="6" s="1"/>
  <c r="N584" i="6" s="1"/>
  <c r="N585" i="6" s="1"/>
  <c r="N586" i="6" s="1"/>
  <c r="N587" i="6" s="1"/>
  <c r="N588" i="6" s="1"/>
  <c r="N589" i="6" s="1"/>
  <c r="N590" i="6" s="1"/>
  <c r="N591" i="6" s="1"/>
  <c r="N592" i="6" s="1"/>
  <c r="N593" i="6" s="1"/>
  <c r="N594" i="6" s="1"/>
  <c r="N595" i="6" s="1"/>
  <c r="N596" i="6" s="1"/>
  <c r="N597" i="6" s="1"/>
  <c r="N598" i="6" s="1"/>
  <c r="N599" i="6" s="1"/>
  <c r="N600" i="6" s="1"/>
  <c r="N601" i="6" s="1"/>
  <c r="N602" i="6" s="1"/>
  <c r="N603" i="6" s="1"/>
  <c r="N604" i="6" s="1"/>
  <c r="N605" i="6" s="1"/>
  <c r="N606" i="6" s="1"/>
  <c r="N607" i="6" s="1"/>
  <c r="N608" i="6" s="1"/>
  <c r="N609" i="6" s="1"/>
  <c r="N610" i="6" s="1"/>
  <c r="N611" i="6" s="1"/>
  <c r="N612" i="6" s="1"/>
  <c r="N613" i="6" s="1"/>
  <c r="N614" i="6" s="1"/>
  <c r="N615" i="6" s="1"/>
  <c r="N616" i="6" s="1"/>
  <c r="N617" i="6" s="1"/>
  <c r="N618" i="6" s="1"/>
  <c r="N619" i="6" s="1"/>
  <c r="N620" i="6" s="1"/>
  <c r="N621" i="6" s="1"/>
  <c r="N622" i="6" s="1"/>
  <c r="N623" i="6" s="1"/>
  <c r="N624" i="6" s="1"/>
  <c r="N625" i="6" s="1"/>
  <c r="N626" i="6" s="1"/>
  <c r="N627" i="6" s="1"/>
  <c r="N628" i="6" s="1"/>
  <c r="N629" i="6" s="1"/>
  <c r="N630" i="6" s="1"/>
  <c r="N631" i="6" s="1"/>
  <c r="N632" i="6" s="1"/>
  <c r="N633" i="6" s="1"/>
  <c r="N634" i="6" s="1"/>
  <c r="N635" i="6" s="1"/>
  <c r="N636" i="6" s="1"/>
  <c r="N637" i="6" s="1"/>
  <c r="N638" i="6" s="1"/>
  <c r="N639" i="6" s="1"/>
  <c r="N640" i="6" s="1"/>
  <c r="N641" i="6" s="1"/>
  <c r="N642" i="6" s="1"/>
  <c r="N643" i="6" s="1"/>
  <c r="N644" i="6" s="1"/>
  <c r="N645" i="6" s="1"/>
  <c r="N646" i="6" s="1"/>
  <c r="N647" i="6" s="1"/>
  <c r="N648" i="6" s="1"/>
  <c r="N649" i="6" s="1"/>
  <c r="N650" i="6" s="1"/>
  <c r="N651" i="6" s="1"/>
  <c r="N652" i="6" s="1"/>
  <c r="N653" i="6" s="1"/>
  <c r="N654" i="6" s="1"/>
  <c r="N655" i="6" s="1"/>
  <c r="N656" i="6" s="1"/>
  <c r="N657" i="6" s="1"/>
  <c r="N658" i="6" s="1"/>
  <c r="N659" i="6" s="1"/>
  <c r="N660" i="6" s="1"/>
  <c r="N661" i="6" s="1"/>
  <c r="N662" i="6" s="1"/>
  <c r="N663" i="6" s="1"/>
  <c r="N664" i="6" s="1"/>
  <c r="N665" i="6" s="1"/>
  <c r="N666" i="6" s="1"/>
  <c r="N667" i="6" s="1"/>
  <c r="N668" i="6" s="1"/>
  <c r="N669" i="6" s="1"/>
  <c r="N670" i="6" s="1"/>
  <c r="N671" i="6" s="1"/>
  <c r="N672" i="6" s="1"/>
  <c r="N673" i="6" s="1"/>
  <c r="N674" i="6" s="1"/>
  <c r="N675" i="6" s="1"/>
  <c r="N676" i="6" s="1"/>
  <c r="N677" i="6" s="1"/>
  <c r="N678" i="6" s="1"/>
  <c r="N679" i="6" s="1"/>
  <c r="N680" i="6" s="1"/>
  <c r="N681" i="6" s="1"/>
  <c r="N682" i="6" s="1"/>
  <c r="N683" i="6" s="1"/>
  <c r="N684" i="6" s="1"/>
  <c r="N685" i="6" s="1"/>
  <c r="N686" i="6" s="1"/>
  <c r="N687" i="6" s="1"/>
  <c r="N688" i="6" s="1"/>
  <c r="N689" i="6" s="1"/>
  <c r="N690" i="6" s="1"/>
  <c r="N691" i="6" s="1"/>
  <c r="N692" i="6" s="1"/>
  <c r="N693" i="6" s="1"/>
  <c r="N694" i="6" s="1"/>
  <c r="N695" i="6" s="1"/>
  <c r="N696" i="6" s="1"/>
  <c r="N697" i="6" s="1"/>
  <c r="N698" i="6" s="1"/>
  <c r="N699" i="6" s="1"/>
  <c r="N700" i="6" s="1"/>
  <c r="N701" i="6" s="1"/>
  <c r="N702" i="6" s="1"/>
  <c r="N703" i="6" s="1"/>
  <c r="N704" i="6" s="1"/>
  <c r="N705" i="6" s="1"/>
  <c r="N706" i="6" s="1"/>
  <c r="N707" i="6" s="1"/>
  <c r="N708" i="6" s="1"/>
  <c r="N709" i="6" s="1"/>
  <c r="N710" i="6" s="1"/>
  <c r="N711" i="6" s="1"/>
  <c r="N712" i="6" s="1"/>
  <c r="N713" i="6" s="1"/>
  <c r="N714" i="6" s="1"/>
  <c r="N715" i="6" s="1"/>
  <c r="N716" i="6" s="1"/>
  <c r="N717" i="6" s="1"/>
  <c r="N718" i="6" s="1"/>
  <c r="N719" i="6" s="1"/>
  <c r="N720" i="6" s="1"/>
  <c r="N721" i="6" s="1"/>
  <c r="N722" i="6" s="1"/>
  <c r="N723" i="6" s="1"/>
  <c r="N724" i="6" s="1"/>
  <c r="N725" i="6" s="1"/>
  <c r="N726" i="6" s="1"/>
  <c r="N727" i="6" s="1"/>
  <c r="N728" i="6" s="1"/>
  <c r="N729" i="6" s="1"/>
  <c r="N730" i="6" s="1"/>
  <c r="N731" i="6" s="1"/>
  <c r="N732" i="6" s="1"/>
  <c r="N733" i="6" s="1"/>
  <c r="N734" i="6" s="1"/>
  <c r="N735" i="6" s="1"/>
  <c r="N736" i="6" s="1"/>
  <c r="N737" i="6" s="1"/>
  <c r="N738" i="6" s="1"/>
  <c r="N739" i="6" s="1"/>
  <c r="N740" i="6" s="1"/>
  <c r="N741" i="6" s="1"/>
  <c r="N742" i="6" s="1"/>
  <c r="N743" i="6" s="1"/>
  <c r="N744" i="6" s="1"/>
  <c r="N745" i="6" s="1"/>
  <c r="N746" i="6" s="1"/>
  <c r="N747" i="6" s="1"/>
  <c r="N748" i="6" s="1"/>
  <c r="N749" i="6" s="1"/>
  <c r="N750" i="6" s="1"/>
  <c r="N751" i="6" s="1"/>
  <c r="N752" i="6" s="1"/>
  <c r="N753" i="6" s="1"/>
  <c r="N754" i="6" s="1"/>
  <c r="N755" i="6" s="1"/>
  <c r="N756" i="6" s="1"/>
  <c r="N757" i="6" s="1"/>
  <c r="N758" i="6" s="1"/>
  <c r="N759" i="6" s="1"/>
  <c r="N760" i="6" s="1"/>
  <c r="N761" i="6" s="1"/>
  <c r="N762" i="6" s="1"/>
  <c r="N763" i="6" s="1"/>
  <c r="N764" i="6" s="1"/>
  <c r="N765" i="6" s="1"/>
  <c r="N766" i="6" s="1"/>
  <c r="N767" i="6" s="1"/>
  <c r="N768" i="6" s="1"/>
  <c r="N769" i="6" s="1"/>
  <c r="N770" i="6" s="1"/>
  <c r="N771" i="6" s="1"/>
  <c r="N772" i="6" s="1"/>
  <c r="N773" i="6" s="1"/>
  <c r="N774" i="6" s="1"/>
  <c r="N775" i="6" s="1"/>
  <c r="N776" i="6" s="1"/>
  <c r="N777" i="6" s="1"/>
  <c r="N778" i="6" s="1"/>
  <c r="N779" i="6" s="1"/>
  <c r="N780" i="6" s="1"/>
  <c r="N781" i="6" s="1"/>
  <c r="N782" i="6" s="1"/>
  <c r="N783" i="6" s="1"/>
  <c r="N784" i="6" s="1"/>
  <c r="N785" i="6" s="1"/>
  <c r="N786" i="6" s="1"/>
  <c r="N787" i="6" s="1"/>
  <c r="N788" i="6" s="1"/>
  <c r="N789" i="6" s="1"/>
  <c r="N790" i="6" s="1"/>
  <c r="N791" i="6" s="1"/>
  <c r="N792" i="6" s="1"/>
  <c r="N793" i="6" s="1"/>
  <c r="N794" i="6" s="1"/>
  <c r="N795" i="6" s="1"/>
  <c r="N796" i="6" s="1"/>
  <c r="N797" i="6" s="1"/>
  <c r="N798" i="6" s="1"/>
  <c r="N799" i="6" s="1"/>
  <c r="N800" i="6" s="1"/>
  <c r="N801" i="6" s="1"/>
  <c r="N802" i="6" s="1"/>
  <c r="N803" i="6" s="1"/>
  <c r="K18" i="6"/>
  <c r="K19" i="6" s="1"/>
  <c r="K20" i="6" s="1"/>
  <c r="K21" i="6" s="1"/>
  <c r="K22" i="6" s="1"/>
  <c r="K23" i="6" s="1"/>
  <c r="K24" i="6" s="1"/>
  <c r="K25" i="6" s="1"/>
  <c r="K26" i="6" s="1"/>
  <c r="K27" i="6" s="1"/>
  <c r="K28" i="6" s="1"/>
  <c r="K29" i="6" s="1"/>
  <c r="K30" i="6" s="1"/>
  <c r="K31" i="6" s="1"/>
  <c r="K32" i="6" s="1"/>
  <c r="K33" i="6" s="1"/>
  <c r="K34" i="6" s="1"/>
  <c r="K35" i="6" s="1"/>
  <c r="K36" i="6" s="1"/>
  <c r="K37" i="6" s="1"/>
  <c r="K38" i="6" s="1"/>
  <c r="K39" i="6" s="1"/>
  <c r="K40" i="6" s="1"/>
  <c r="K41" i="6" s="1"/>
  <c r="K42" i="6" s="1"/>
  <c r="K43" i="6" s="1"/>
  <c r="K44" i="6" s="1"/>
  <c r="K45" i="6" s="1"/>
  <c r="K46" i="6" s="1"/>
  <c r="K47" i="6" s="1"/>
  <c r="K48" i="6" s="1"/>
  <c r="K49" i="6" s="1"/>
  <c r="K50" i="6" s="1"/>
  <c r="K51" i="6" s="1"/>
  <c r="K52" i="6" s="1"/>
  <c r="K53" i="6" s="1"/>
  <c r="K54" i="6" s="1"/>
  <c r="K55" i="6" s="1"/>
  <c r="K56" i="6" s="1"/>
  <c r="K57" i="6" s="1"/>
  <c r="K58" i="6" s="1"/>
  <c r="K59" i="6" s="1"/>
  <c r="K60" i="6" s="1"/>
  <c r="K61" i="6" s="1"/>
  <c r="K62" i="6" s="1"/>
  <c r="K63" i="6" s="1"/>
  <c r="K64" i="6" s="1"/>
  <c r="K65" i="6" s="1"/>
  <c r="K66" i="6" s="1"/>
  <c r="K67" i="6" s="1"/>
  <c r="K68" i="6" s="1"/>
  <c r="K69" i="6" s="1"/>
  <c r="K70" i="6" s="1"/>
  <c r="K71" i="6" s="1"/>
  <c r="K72" i="6" s="1"/>
  <c r="K73" i="6" s="1"/>
  <c r="K74" i="6" s="1"/>
  <c r="K75" i="6" s="1"/>
  <c r="K76" i="6" s="1"/>
  <c r="K77" i="6" s="1"/>
  <c r="K78" i="6" s="1"/>
  <c r="K79" i="6" s="1"/>
  <c r="K80" i="6" s="1"/>
  <c r="K81" i="6" s="1"/>
  <c r="K82" i="6" s="1"/>
  <c r="K83" i="6" s="1"/>
  <c r="K84" i="6" s="1"/>
  <c r="K85" i="6" s="1"/>
  <c r="K86" i="6" s="1"/>
  <c r="K87" i="6" s="1"/>
  <c r="K88" i="6" s="1"/>
  <c r="K89" i="6" s="1"/>
  <c r="K90" i="6" s="1"/>
  <c r="K91" i="6" s="1"/>
  <c r="K92" i="6" s="1"/>
  <c r="K93" i="6" s="1"/>
  <c r="K94" i="6" s="1"/>
  <c r="K95" i="6" s="1"/>
  <c r="K96" i="6" s="1"/>
  <c r="K97" i="6" s="1"/>
  <c r="K98" i="6" s="1"/>
  <c r="K99" i="6" s="1"/>
  <c r="K100" i="6" s="1"/>
  <c r="K101" i="6" s="1"/>
  <c r="K102" i="6" s="1"/>
  <c r="K103" i="6" s="1"/>
  <c r="K104" i="6" s="1"/>
  <c r="K105" i="6" s="1"/>
  <c r="K106" i="6" s="1"/>
  <c r="K107" i="6" s="1"/>
  <c r="K108" i="6" s="1"/>
  <c r="K109" i="6" s="1"/>
  <c r="K110" i="6" s="1"/>
  <c r="K111" i="6" s="1"/>
  <c r="K112" i="6" s="1"/>
  <c r="K113" i="6" s="1"/>
  <c r="K114" i="6" s="1"/>
  <c r="K115" i="6" s="1"/>
  <c r="K116" i="6" s="1"/>
  <c r="K117" i="6" s="1"/>
  <c r="K118" i="6" s="1"/>
  <c r="K119" i="6" s="1"/>
  <c r="K120" i="6" s="1"/>
  <c r="K121" i="6" s="1"/>
  <c r="K122" i="6" s="1"/>
  <c r="K123" i="6" s="1"/>
  <c r="K124" i="6" s="1"/>
  <c r="K125" i="6" s="1"/>
  <c r="K126" i="6" s="1"/>
  <c r="K127" i="6" s="1"/>
  <c r="K128" i="6" s="1"/>
  <c r="K129" i="6" s="1"/>
  <c r="K130" i="6" s="1"/>
  <c r="K131" i="6" s="1"/>
  <c r="K132" i="6" s="1"/>
  <c r="K133" i="6" s="1"/>
  <c r="K134" i="6" s="1"/>
  <c r="K135" i="6" s="1"/>
  <c r="K136" i="6" s="1"/>
  <c r="K137" i="6" s="1"/>
  <c r="K138" i="6" s="1"/>
  <c r="K139" i="6" s="1"/>
  <c r="K140" i="6" s="1"/>
  <c r="K141" i="6" s="1"/>
  <c r="K142" i="6" s="1"/>
  <c r="K143" i="6" s="1"/>
  <c r="K144" i="6" s="1"/>
  <c r="K145" i="6" s="1"/>
  <c r="K146" i="6" s="1"/>
  <c r="K147" i="6" s="1"/>
  <c r="K148" i="6" s="1"/>
  <c r="K149" i="6" s="1"/>
  <c r="K150" i="6" s="1"/>
  <c r="K151" i="6" s="1"/>
  <c r="K152" i="6" s="1"/>
  <c r="K153" i="6" s="1"/>
  <c r="K154" i="6" s="1"/>
  <c r="K155" i="6" s="1"/>
  <c r="K156" i="6" s="1"/>
  <c r="K157" i="6" s="1"/>
  <c r="K158" i="6" s="1"/>
  <c r="K159" i="6" s="1"/>
  <c r="K160" i="6" s="1"/>
  <c r="K161" i="6" s="1"/>
  <c r="K162" i="6" s="1"/>
  <c r="K163" i="6" s="1"/>
  <c r="K164" i="6" s="1"/>
  <c r="K165" i="6" s="1"/>
  <c r="K166" i="6" s="1"/>
  <c r="K167" i="6" s="1"/>
  <c r="K168" i="6" s="1"/>
  <c r="K169" i="6" s="1"/>
  <c r="K170" i="6" s="1"/>
  <c r="K171" i="6" s="1"/>
  <c r="K172" i="6" s="1"/>
  <c r="K173" i="6" s="1"/>
  <c r="K174" i="6" s="1"/>
  <c r="K175" i="6" s="1"/>
  <c r="K176" i="6" s="1"/>
  <c r="K177" i="6" s="1"/>
  <c r="K178" i="6" s="1"/>
  <c r="K179" i="6" s="1"/>
  <c r="K180" i="6" s="1"/>
  <c r="K181" i="6" s="1"/>
  <c r="K182" i="6" s="1"/>
  <c r="K183" i="6" s="1"/>
  <c r="K184" i="6" s="1"/>
  <c r="K185" i="6" s="1"/>
  <c r="K186" i="6" s="1"/>
  <c r="K187" i="6" s="1"/>
  <c r="K188" i="6" s="1"/>
  <c r="K189" i="6" s="1"/>
  <c r="K190" i="6" s="1"/>
  <c r="K191" i="6" s="1"/>
  <c r="K192" i="6" s="1"/>
  <c r="K193" i="6" s="1"/>
  <c r="K194" i="6" s="1"/>
  <c r="K195" i="6" s="1"/>
  <c r="K196" i="6" s="1"/>
  <c r="K197" i="6" s="1"/>
  <c r="K198" i="6" s="1"/>
  <c r="K199" i="6" s="1"/>
  <c r="K200" i="6" s="1"/>
  <c r="K201" i="6" s="1"/>
  <c r="K202" i="6" s="1"/>
  <c r="K203" i="6" s="1"/>
  <c r="K204" i="6" s="1"/>
  <c r="K205" i="6" s="1"/>
  <c r="K206" i="6" s="1"/>
  <c r="K207" i="6" s="1"/>
  <c r="K208" i="6" s="1"/>
  <c r="K209" i="6" s="1"/>
  <c r="K210" i="6" s="1"/>
  <c r="K211" i="6" s="1"/>
  <c r="K212" i="6" s="1"/>
  <c r="K213" i="6" s="1"/>
  <c r="K214" i="6" s="1"/>
  <c r="K215" i="6" s="1"/>
  <c r="K216" i="6" s="1"/>
  <c r="K217" i="6" s="1"/>
  <c r="K218" i="6" s="1"/>
  <c r="K219" i="6" s="1"/>
  <c r="K220" i="6" s="1"/>
  <c r="K221" i="6" s="1"/>
  <c r="K222" i="6" s="1"/>
  <c r="K223" i="6" s="1"/>
  <c r="K224" i="6" s="1"/>
  <c r="K225" i="6" s="1"/>
  <c r="K226" i="6" s="1"/>
  <c r="K227" i="6" s="1"/>
  <c r="K228" i="6" s="1"/>
  <c r="K229" i="6" s="1"/>
  <c r="K230" i="6" s="1"/>
  <c r="K231" i="6" s="1"/>
  <c r="K232" i="6" s="1"/>
  <c r="K233" i="6" s="1"/>
  <c r="K234" i="6" s="1"/>
  <c r="K235" i="6" s="1"/>
  <c r="K236" i="6" s="1"/>
  <c r="K237" i="6" s="1"/>
  <c r="K238" i="6" s="1"/>
  <c r="K239" i="6" s="1"/>
  <c r="K240" i="6" s="1"/>
  <c r="K241" i="6" s="1"/>
  <c r="K242" i="6" s="1"/>
  <c r="K243" i="6" s="1"/>
  <c r="K244" i="6" s="1"/>
  <c r="K245" i="6" s="1"/>
  <c r="K246" i="6" s="1"/>
  <c r="K247" i="6" s="1"/>
  <c r="K248" i="6" s="1"/>
  <c r="K249" i="6" s="1"/>
  <c r="K250" i="6" s="1"/>
  <c r="K251" i="6" s="1"/>
  <c r="K252" i="6" s="1"/>
  <c r="K253" i="6" s="1"/>
  <c r="K254" i="6" s="1"/>
  <c r="K255" i="6" s="1"/>
  <c r="K256" i="6" s="1"/>
  <c r="K257" i="6" s="1"/>
  <c r="K258" i="6" s="1"/>
  <c r="K259" i="6" s="1"/>
  <c r="K260" i="6" s="1"/>
  <c r="K261" i="6" s="1"/>
  <c r="K262" i="6" s="1"/>
  <c r="K263" i="6" s="1"/>
  <c r="K264" i="6" s="1"/>
  <c r="K265" i="6" s="1"/>
  <c r="K266" i="6" s="1"/>
  <c r="K267" i="6" s="1"/>
  <c r="K268" i="6" s="1"/>
  <c r="K269" i="6" s="1"/>
  <c r="K270" i="6" s="1"/>
  <c r="K271" i="6" s="1"/>
  <c r="K272" i="6" s="1"/>
  <c r="K273" i="6" s="1"/>
  <c r="K274" i="6" s="1"/>
  <c r="K275" i="6" s="1"/>
  <c r="K276" i="6" s="1"/>
  <c r="K277" i="6" s="1"/>
  <c r="K278" i="6" s="1"/>
  <c r="K279" i="6" s="1"/>
  <c r="K280" i="6" s="1"/>
  <c r="K281" i="6" s="1"/>
  <c r="K282" i="6" s="1"/>
  <c r="K283" i="6" s="1"/>
  <c r="K284" i="6" s="1"/>
  <c r="K285" i="6" s="1"/>
  <c r="K286" i="6" s="1"/>
  <c r="K287" i="6" s="1"/>
  <c r="K288" i="6" s="1"/>
  <c r="K289" i="6" s="1"/>
  <c r="K290" i="6" s="1"/>
  <c r="K291" i="6" s="1"/>
  <c r="K292" i="6" s="1"/>
  <c r="K293" i="6" s="1"/>
  <c r="K294" i="6" s="1"/>
  <c r="K295" i="6" s="1"/>
  <c r="K296" i="6" s="1"/>
  <c r="K297" i="6" s="1"/>
  <c r="K298" i="6" s="1"/>
  <c r="K299" i="6" s="1"/>
  <c r="K300" i="6" s="1"/>
  <c r="K301" i="6" s="1"/>
  <c r="K302" i="6" s="1"/>
  <c r="K303" i="6" s="1"/>
  <c r="K304" i="6" s="1"/>
  <c r="K305" i="6" s="1"/>
  <c r="K306" i="6" s="1"/>
  <c r="K307" i="6" s="1"/>
  <c r="K308" i="6" s="1"/>
  <c r="K309" i="6" s="1"/>
  <c r="K310" i="6" s="1"/>
  <c r="K311" i="6" s="1"/>
  <c r="K312" i="6" s="1"/>
  <c r="K313" i="6" s="1"/>
  <c r="K314" i="6" s="1"/>
  <c r="K315" i="6" s="1"/>
  <c r="K316" i="6" s="1"/>
  <c r="K317" i="6" s="1"/>
  <c r="K318" i="6" s="1"/>
  <c r="K319" i="6" s="1"/>
  <c r="K320" i="6" s="1"/>
  <c r="K321" i="6" s="1"/>
  <c r="K322" i="6" s="1"/>
  <c r="K323" i="6" s="1"/>
  <c r="K324" i="6" s="1"/>
  <c r="K325" i="6" s="1"/>
  <c r="K326" i="6" s="1"/>
  <c r="K327" i="6" s="1"/>
  <c r="K328" i="6" s="1"/>
  <c r="K329" i="6" s="1"/>
  <c r="K330" i="6" s="1"/>
  <c r="K331" i="6" s="1"/>
  <c r="K332" i="6" s="1"/>
  <c r="K333" i="6" s="1"/>
  <c r="K334" i="6" s="1"/>
  <c r="K335" i="6" s="1"/>
  <c r="K336" i="6" s="1"/>
  <c r="K337" i="6" s="1"/>
  <c r="K338" i="6" s="1"/>
  <c r="K339" i="6" s="1"/>
  <c r="K340" i="6" s="1"/>
  <c r="K341" i="6" s="1"/>
  <c r="K342" i="6" s="1"/>
  <c r="K343" i="6" s="1"/>
  <c r="K344" i="6" s="1"/>
  <c r="K345" i="6" s="1"/>
  <c r="K346" i="6" s="1"/>
  <c r="K347" i="6" s="1"/>
  <c r="K348" i="6" s="1"/>
  <c r="K349" i="6" s="1"/>
  <c r="K350" i="6" s="1"/>
  <c r="K351" i="6" s="1"/>
  <c r="K352" i="6" s="1"/>
  <c r="K353" i="6" s="1"/>
  <c r="K354" i="6" s="1"/>
  <c r="K355" i="6" s="1"/>
  <c r="K356" i="6" s="1"/>
  <c r="K357" i="6" s="1"/>
  <c r="K358" i="6" s="1"/>
  <c r="K359" i="6" s="1"/>
  <c r="K360" i="6" s="1"/>
  <c r="K361" i="6" s="1"/>
  <c r="K362" i="6" s="1"/>
  <c r="K363" i="6" s="1"/>
  <c r="K364" i="6" s="1"/>
  <c r="K365" i="6" s="1"/>
  <c r="K366" i="6" s="1"/>
  <c r="K367" i="6" s="1"/>
  <c r="K368" i="6" s="1"/>
  <c r="K369" i="6" s="1"/>
  <c r="K370" i="6" s="1"/>
  <c r="K371" i="6" s="1"/>
  <c r="K372" i="6" s="1"/>
  <c r="K373" i="6" s="1"/>
  <c r="K374" i="6" s="1"/>
  <c r="K375" i="6" s="1"/>
  <c r="K376" i="6" s="1"/>
  <c r="K377" i="6" s="1"/>
  <c r="K378" i="6" s="1"/>
  <c r="K379" i="6" s="1"/>
  <c r="K380" i="6" s="1"/>
  <c r="K381" i="6" s="1"/>
  <c r="K382" i="6" s="1"/>
  <c r="K383" i="6" s="1"/>
  <c r="K384" i="6" s="1"/>
  <c r="K385" i="6" s="1"/>
  <c r="K386" i="6" s="1"/>
  <c r="K387" i="6" s="1"/>
  <c r="K388" i="6" s="1"/>
  <c r="K389" i="6" s="1"/>
  <c r="K390" i="6" s="1"/>
  <c r="K391" i="6" s="1"/>
  <c r="K392" i="6" s="1"/>
  <c r="K393" i="6" s="1"/>
  <c r="K394" i="6" s="1"/>
  <c r="K395" i="6" s="1"/>
  <c r="K396" i="6" s="1"/>
  <c r="K397" i="6" s="1"/>
  <c r="K398" i="6" s="1"/>
  <c r="K399" i="6" s="1"/>
  <c r="K400" i="6" s="1"/>
  <c r="K401" i="6" s="1"/>
  <c r="K402" i="6" s="1"/>
  <c r="K403" i="6" s="1"/>
  <c r="K404" i="6" s="1"/>
  <c r="K405" i="6" s="1"/>
  <c r="K406" i="6" s="1"/>
  <c r="K407" i="6" s="1"/>
  <c r="K408" i="6" s="1"/>
  <c r="K409" i="6" s="1"/>
  <c r="K410" i="6" s="1"/>
  <c r="K411" i="6" s="1"/>
  <c r="K412" i="6" s="1"/>
  <c r="K413" i="6" s="1"/>
  <c r="K414" i="6" s="1"/>
  <c r="K415" i="6" s="1"/>
  <c r="K416" i="6" s="1"/>
  <c r="K417" i="6" s="1"/>
  <c r="K418" i="6" s="1"/>
  <c r="K419" i="6" s="1"/>
  <c r="K420" i="6" s="1"/>
  <c r="K421" i="6" s="1"/>
  <c r="K422" i="6" s="1"/>
  <c r="K423" i="6" s="1"/>
  <c r="K424" i="6" s="1"/>
  <c r="K425" i="6" s="1"/>
  <c r="K426" i="6" s="1"/>
  <c r="K427" i="6" s="1"/>
  <c r="K428" i="6" s="1"/>
  <c r="K429" i="6" s="1"/>
  <c r="K430" i="6" s="1"/>
  <c r="K431" i="6" s="1"/>
  <c r="K432" i="6" s="1"/>
  <c r="K433" i="6" s="1"/>
  <c r="K434" i="6" s="1"/>
  <c r="K435" i="6" s="1"/>
  <c r="K436" i="6" s="1"/>
  <c r="K437" i="6" s="1"/>
  <c r="K438" i="6" s="1"/>
  <c r="K439" i="6" s="1"/>
  <c r="K440" i="6" s="1"/>
  <c r="K441" i="6" s="1"/>
  <c r="K442" i="6" s="1"/>
  <c r="K443" i="6" s="1"/>
  <c r="K444" i="6" s="1"/>
  <c r="K445" i="6" s="1"/>
  <c r="K446" i="6" s="1"/>
  <c r="K447" i="6" s="1"/>
  <c r="K448" i="6" s="1"/>
  <c r="K449" i="6" s="1"/>
  <c r="K450" i="6" s="1"/>
  <c r="K451" i="6" s="1"/>
  <c r="K452" i="6" s="1"/>
  <c r="K453" i="6" s="1"/>
  <c r="K454" i="6" s="1"/>
  <c r="K455" i="6" s="1"/>
  <c r="K456" i="6" s="1"/>
  <c r="K457" i="6" s="1"/>
  <c r="K458" i="6" s="1"/>
  <c r="K459" i="6" s="1"/>
  <c r="K460" i="6" s="1"/>
  <c r="K461" i="6" s="1"/>
  <c r="K462" i="6" s="1"/>
  <c r="K463" i="6" s="1"/>
  <c r="K464" i="6" s="1"/>
  <c r="K465" i="6" s="1"/>
  <c r="K466" i="6" s="1"/>
  <c r="K467" i="6" s="1"/>
  <c r="K468" i="6" s="1"/>
  <c r="K469" i="6" s="1"/>
  <c r="K470" i="6" s="1"/>
  <c r="K471" i="6" s="1"/>
  <c r="K472" i="6" s="1"/>
  <c r="K473" i="6" s="1"/>
  <c r="K474" i="6" s="1"/>
  <c r="K475" i="6" s="1"/>
  <c r="K476" i="6" s="1"/>
  <c r="K477" i="6" s="1"/>
  <c r="K478" i="6" s="1"/>
  <c r="K479" i="6" s="1"/>
  <c r="K480" i="6" s="1"/>
  <c r="K481" i="6" s="1"/>
  <c r="K482" i="6" s="1"/>
  <c r="K483" i="6" s="1"/>
  <c r="K484" i="6" s="1"/>
  <c r="K485" i="6" s="1"/>
  <c r="K486" i="6" s="1"/>
  <c r="K487" i="6" s="1"/>
  <c r="K488" i="6" s="1"/>
  <c r="K489" i="6" s="1"/>
  <c r="K490" i="6" s="1"/>
  <c r="K491" i="6" s="1"/>
  <c r="K492" i="6" s="1"/>
  <c r="K493" i="6" s="1"/>
  <c r="K494" i="6" s="1"/>
  <c r="K495" i="6" s="1"/>
  <c r="K496" i="6" s="1"/>
  <c r="K497" i="6" s="1"/>
  <c r="K498" i="6" s="1"/>
  <c r="K499" i="6" s="1"/>
  <c r="K500" i="6" s="1"/>
  <c r="K501" i="6" s="1"/>
  <c r="K502" i="6" s="1"/>
  <c r="K503" i="6" s="1"/>
  <c r="K504" i="6" s="1"/>
  <c r="K505" i="6" s="1"/>
  <c r="K506" i="6" s="1"/>
  <c r="K507" i="6" s="1"/>
  <c r="K508" i="6" s="1"/>
  <c r="K509" i="6" s="1"/>
  <c r="K510" i="6" s="1"/>
  <c r="K511" i="6" s="1"/>
  <c r="K512" i="6" s="1"/>
  <c r="K513" i="6" s="1"/>
  <c r="K514" i="6" s="1"/>
  <c r="K515" i="6" s="1"/>
  <c r="K516" i="6" s="1"/>
  <c r="K517" i="6" s="1"/>
  <c r="K518" i="6" s="1"/>
  <c r="K519" i="6" s="1"/>
  <c r="K520" i="6" s="1"/>
  <c r="K521" i="6" s="1"/>
  <c r="K522" i="6" s="1"/>
  <c r="K523" i="6" s="1"/>
  <c r="K524" i="6" s="1"/>
  <c r="K525" i="6" s="1"/>
  <c r="K526" i="6" s="1"/>
  <c r="K527" i="6" s="1"/>
  <c r="K528" i="6" s="1"/>
  <c r="K529" i="6" s="1"/>
  <c r="K530" i="6" s="1"/>
  <c r="K531" i="6" s="1"/>
  <c r="K532" i="6" s="1"/>
  <c r="K533" i="6" s="1"/>
  <c r="K534" i="6" s="1"/>
  <c r="K535" i="6" s="1"/>
  <c r="K536" i="6" s="1"/>
  <c r="K537" i="6" s="1"/>
  <c r="K538" i="6" s="1"/>
  <c r="K539" i="6" s="1"/>
  <c r="K540" i="6" s="1"/>
  <c r="K541" i="6" s="1"/>
  <c r="K542" i="6" s="1"/>
  <c r="K543" i="6" s="1"/>
  <c r="K544" i="6" s="1"/>
  <c r="K545" i="6" s="1"/>
  <c r="K546" i="6" s="1"/>
  <c r="K547" i="6" s="1"/>
  <c r="K548" i="6" s="1"/>
  <c r="K549" i="6" s="1"/>
  <c r="K550" i="6" s="1"/>
  <c r="K551" i="6" s="1"/>
  <c r="K552" i="6" s="1"/>
  <c r="K553" i="6" s="1"/>
  <c r="K554" i="6" s="1"/>
  <c r="K555" i="6" s="1"/>
  <c r="K556" i="6" s="1"/>
  <c r="K557" i="6" s="1"/>
  <c r="K558" i="6" s="1"/>
  <c r="K559" i="6" s="1"/>
  <c r="K560" i="6" s="1"/>
  <c r="K561" i="6" s="1"/>
  <c r="K562" i="6" s="1"/>
  <c r="K563" i="6" s="1"/>
  <c r="K564" i="6" s="1"/>
  <c r="K565" i="6" s="1"/>
  <c r="K566" i="6" s="1"/>
  <c r="K567" i="6" s="1"/>
  <c r="K568" i="6" s="1"/>
  <c r="K569" i="6" s="1"/>
  <c r="K570" i="6" s="1"/>
  <c r="K571" i="6" s="1"/>
  <c r="K572" i="6" s="1"/>
  <c r="K573" i="6" s="1"/>
  <c r="K574" i="6" s="1"/>
  <c r="K575" i="6" s="1"/>
  <c r="K576" i="6" s="1"/>
  <c r="K577" i="6" s="1"/>
  <c r="K578" i="6" s="1"/>
  <c r="K579" i="6" s="1"/>
  <c r="K580" i="6" s="1"/>
  <c r="K581" i="6" s="1"/>
  <c r="K582" i="6" s="1"/>
  <c r="K583" i="6" s="1"/>
  <c r="K584" i="6" s="1"/>
  <c r="K585" i="6" s="1"/>
  <c r="K586" i="6" s="1"/>
  <c r="K587" i="6" s="1"/>
  <c r="K588" i="6" s="1"/>
  <c r="K589" i="6" s="1"/>
  <c r="K590" i="6" s="1"/>
  <c r="K591" i="6" s="1"/>
  <c r="K592" i="6" s="1"/>
  <c r="K593" i="6" s="1"/>
  <c r="K594" i="6" s="1"/>
  <c r="K595" i="6" s="1"/>
  <c r="K596" i="6" s="1"/>
  <c r="K597" i="6" s="1"/>
  <c r="K598" i="6" s="1"/>
  <c r="K599" i="6" s="1"/>
  <c r="K600" i="6" s="1"/>
  <c r="K601" i="6" s="1"/>
  <c r="K602" i="6" s="1"/>
  <c r="K603" i="6" s="1"/>
  <c r="K604" i="6" s="1"/>
  <c r="K605" i="6" s="1"/>
  <c r="K606" i="6" s="1"/>
  <c r="K607" i="6" s="1"/>
  <c r="K608" i="6" s="1"/>
  <c r="K609" i="6" s="1"/>
  <c r="K610" i="6" s="1"/>
  <c r="K611" i="6" s="1"/>
  <c r="K612" i="6" s="1"/>
  <c r="K613" i="6" s="1"/>
  <c r="K614" i="6" s="1"/>
  <c r="K615" i="6" s="1"/>
  <c r="K616" i="6" s="1"/>
  <c r="K617" i="6" s="1"/>
  <c r="K618" i="6" s="1"/>
  <c r="K619" i="6" s="1"/>
  <c r="K620" i="6" s="1"/>
  <c r="K621" i="6" s="1"/>
  <c r="K622" i="6" s="1"/>
  <c r="K623" i="6" s="1"/>
  <c r="K624" i="6" s="1"/>
  <c r="K625" i="6" s="1"/>
  <c r="K626" i="6" s="1"/>
  <c r="K627" i="6" s="1"/>
  <c r="K628" i="6" s="1"/>
  <c r="K629" i="6" s="1"/>
  <c r="K630" i="6" s="1"/>
  <c r="K631" i="6" s="1"/>
  <c r="K632" i="6" s="1"/>
  <c r="K633" i="6" s="1"/>
  <c r="K634" i="6" s="1"/>
  <c r="K635" i="6" s="1"/>
  <c r="K636" i="6" s="1"/>
  <c r="K637" i="6" s="1"/>
  <c r="K638" i="6" s="1"/>
  <c r="K639" i="6" s="1"/>
  <c r="K640" i="6" s="1"/>
  <c r="K641" i="6" s="1"/>
  <c r="K642" i="6" s="1"/>
  <c r="K643" i="6" s="1"/>
  <c r="K644" i="6" s="1"/>
  <c r="K645" i="6" s="1"/>
  <c r="K646" i="6" s="1"/>
  <c r="K647" i="6" s="1"/>
  <c r="K648" i="6" s="1"/>
  <c r="K649" i="6" s="1"/>
  <c r="K650" i="6" s="1"/>
  <c r="K651" i="6" s="1"/>
  <c r="K652" i="6" s="1"/>
  <c r="K653" i="6" s="1"/>
  <c r="K654" i="6" s="1"/>
  <c r="K655" i="6" s="1"/>
  <c r="K656" i="6" s="1"/>
  <c r="K657" i="6" s="1"/>
  <c r="K658" i="6" s="1"/>
  <c r="K659" i="6" s="1"/>
  <c r="K660" i="6" s="1"/>
  <c r="K661" i="6" s="1"/>
  <c r="K662" i="6" s="1"/>
  <c r="K663" i="6" s="1"/>
  <c r="K664" i="6" s="1"/>
  <c r="K665" i="6" s="1"/>
  <c r="K666" i="6" s="1"/>
  <c r="K667" i="6" s="1"/>
  <c r="K668" i="6" s="1"/>
  <c r="K669" i="6" s="1"/>
  <c r="K670" i="6" s="1"/>
  <c r="K671" i="6" s="1"/>
  <c r="K672" i="6" s="1"/>
  <c r="K673" i="6" s="1"/>
  <c r="K674" i="6" s="1"/>
  <c r="K675" i="6" s="1"/>
  <c r="K676" i="6" s="1"/>
  <c r="K677" i="6" s="1"/>
  <c r="K678" i="6" s="1"/>
  <c r="K679" i="6" s="1"/>
  <c r="K680" i="6" s="1"/>
  <c r="K681" i="6" s="1"/>
  <c r="K682" i="6" s="1"/>
  <c r="K683" i="6" s="1"/>
  <c r="K684" i="6" s="1"/>
  <c r="K685" i="6" s="1"/>
  <c r="K686" i="6" s="1"/>
  <c r="K687" i="6" s="1"/>
  <c r="K688" i="6" s="1"/>
  <c r="K689" i="6" s="1"/>
  <c r="K690" i="6" s="1"/>
  <c r="K691" i="6" s="1"/>
  <c r="K692" i="6" s="1"/>
  <c r="K693" i="6" s="1"/>
  <c r="K694" i="6" s="1"/>
  <c r="K695" i="6" s="1"/>
  <c r="K696" i="6" s="1"/>
  <c r="K697" i="6" s="1"/>
  <c r="K698" i="6" s="1"/>
  <c r="K699" i="6" s="1"/>
  <c r="K700" i="6" s="1"/>
  <c r="K701" i="6" s="1"/>
  <c r="K702" i="6" s="1"/>
  <c r="K703" i="6" s="1"/>
  <c r="K704" i="6" s="1"/>
  <c r="K705" i="6" s="1"/>
  <c r="K706" i="6" s="1"/>
  <c r="K707" i="6" s="1"/>
  <c r="K708" i="6" s="1"/>
  <c r="K709" i="6" s="1"/>
  <c r="K710" i="6" s="1"/>
  <c r="K711" i="6" s="1"/>
  <c r="K712" i="6" s="1"/>
  <c r="K713" i="6" s="1"/>
  <c r="K714" i="6" s="1"/>
  <c r="K715" i="6" s="1"/>
  <c r="K716" i="6" s="1"/>
  <c r="K717" i="6" s="1"/>
  <c r="K718" i="6" s="1"/>
  <c r="K719" i="6" s="1"/>
  <c r="K720" i="6" s="1"/>
  <c r="K721" i="6" s="1"/>
  <c r="K722" i="6" s="1"/>
  <c r="K723" i="6" s="1"/>
  <c r="K724" i="6" s="1"/>
  <c r="K725" i="6" s="1"/>
  <c r="K726" i="6" s="1"/>
  <c r="K727" i="6" s="1"/>
  <c r="K728" i="6" s="1"/>
  <c r="K729" i="6" s="1"/>
  <c r="K730" i="6" s="1"/>
  <c r="K731" i="6" s="1"/>
  <c r="K732" i="6" s="1"/>
  <c r="K733" i="6" s="1"/>
  <c r="K734" i="6" s="1"/>
  <c r="K735" i="6" s="1"/>
  <c r="K736" i="6" s="1"/>
  <c r="K737" i="6" s="1"/>
  <c r="K738" i="6" s="1"/>
  <c r="K739" i="6" s="1"/>
  <c r="K740" i="6" s="1"/>
  <c r="K741" i="6" s="1"/>
  <c r="K742" i="6" s="1"/>
  <c r="K743" i="6" s="1"/>
  <c r="K744" i="6" s="1"/>
  <c r="K745" i="6" s="1"/>
  <c r="K746" i="6" s="1"/>
  <c r="K747" i="6" s="1"/>
  <c r="K748" i="6" s="1"/>
  <c r="K749" i="6" s="1"/>
  <c r="K750" i="6" s="1"/>
  <c r="K751" i="6" s="1"/>
  <c r="K752" i="6" s="1"/>
  <c r="K753" i="6" s="1"/>
  <c r="K754" i="6" s="1"/>
  <c r="K755" i="6" s="1"/>
  <c r="K756" i="6" s="1"/>
  <c r="K757" i="6" s="1"/>
  <c r="K758" i="6" s="1"/>
  <c r="K759" i="6" s="1"/>
  <c r="K760" i="6" s="1"/>
  <c r="K761" i="6" s="1"/>
  <c r="K762" i="6" s="1"/>
  <c r="K763" i="6" s="1"/>
  <c r="K764" i="6" s="1"/>
  <c r="K765" i="6" s="1"/>
  <c r="K766" i="6" s="1"/>
  <c r="K767" i="6" s="1"/>
  <c r="K768" i="6" s="1"/>
  <c r="K769" i="6" s="1"/>
  <c r="K770" i="6" s="1"/>
  <c r="K771" i="6" s="1"/>
  <c r="K772" i="6" s="1"/>
  <c r="K773" i="6" s="1"/>
  <c r="K774" i="6" s="1"/>
  <c r="K775" i="6" s="1"/>
  <c r="K776" i="6" s="1"/>
  <c r="K777" i="6" s="1"/>
  <c r="K778" i="6" s="1"/>
  <c r="K779" i="6" s="1"/>
  <c r="K780" i="6" s="1"/>
  <c r="K781" i="6" s="1"/>
  <c r="K782" i="6" s="1"/>
  <c r="K783" i="6" s="1"/>
  <c r="K784" i="6" s="1"/>
  <c r="K785" i="6" s="1"/>
  <c r="K786" i="6" s="1"/>
  <c r="K787" i="6" s="1"/>
  <c r="K788" i="6" s="1"/>
  <c r="K789" i="6" s="1"/>
  <c r="K790" i="6" s="1"/>
  <c r="K791" i="6" s="1"/>
  <c r="K792" i="6" s="1"/>
  <c r="K793" i="6" s="1"/>
  <c r="K794" i="6" s="1"/>
  <c r="K795" i="6" s="1"/>
  <c r="K796" i="6" s="1"/>
  <c r="K797" i="6" s="1"/>
  <c r="K798" i="6" s="1"/>
  <c r="K799" i="6" s="1"/>
  <c r="K800" i="6" s="1"/>
  <c r="K801" i="6" s="1"/>
  <c r="K802" i="6" s="1"/>
  <c r="K803" i="6" s="1"/>
  <c r="Y17" i="6"/>
  <c r="V17" i="6"/>
  <c r="U17" i="6"/>
  <c r="Y16" i="6"/>
  <c r="U16" i="6"/>
  <c r="Y10" i="6"/>
  <c r="Z7" i="6"/>
  <c r="Z8" i="6" s="1"/>
  <c r="Z9" i="6" s="1"/>
  <c r="X7" i="6"/>
  <c r="X8" i="6" s="1"/>
  <c r="X9" i="6" s="1"/>
  <c r="X10" i="6" s="1"/>
  <c r="X11" i="6" s="1"/>
  <c r="X12" i="6" s="1"/>
  <c r="X13" i="6" s="1"/>
  <c r="X14" i="6" s="1"/>
  <c r="X15" i="6" s="1"/>
  <c r="X16" i="6" s="1"/>
  <c r="T5" i="6"/>
  <c r="T7" i="6" s="1"/>
  <c r="T8" i="6" s="1"/>
  <c r="T9" i="6" s="1"/>
  <c r="T10" i="6" s="1"/>
  <c r="T11" i="6" s="1"/>
  <c r="T12" i="6" s="1"/>
  <c r="T13" i="6" s="1"/>
  <c r="T14" i="6" s="1"/>
  <c r="T15" i="6" s="1"/>
  <c r="T16" i="6" s="1"/>
  <c r="T17" i="6" s="1"/>
  <c r="T18" i="6" s="1"/>
  <c r="T19" i="6" s="1"/>
  <c r="T20" i="6" s="1"/>
  <c r="T21" i="6" s="1"/>
  <c r="T22" i="6" s="1"/>
  <c r="T23" i="6" s="1"/>
  <c r="T24" i="6" s="1"/>
  <c r="T25" i="6" s="1"/>
  <c r="T26" i="6" s="1"/>
  <c r="T27" i="6" s="1"/>
  <c r="T28" i="6" s="1"/>
  <c r="T29" i="6" s="1"/>
  <c r="T30" i="6" s="1"/>
  <c r="T31" i="6" s="1"/>
  <c r="T32" i="6" s="1"/>
  <c r="T33" i="6" s="1"/>
  <c r="T34" i="6" s="1"/>
  <c r="T35" i="6" s="1"/>
  <c r="T36" i="6" s="1"/>
  <c r="T37" i="6" s="1"/>
  <c r="T38" i="6" s="1"/>
  <c r="T39" i="6" s="1"/>
  <c r="T40" i="6" s="1"/>
  <c r="T41" i="6" s="1"/>
  <c r="T42" i="6" s="1"/>
  <c r="T43" i="6" s="1"/>
  <c r="T44" i="6" s="1"/>
  <c r="T45" i="6" s="1"/>
  <c r="T46" i="6" s="1"/>
  <c r="T47" i="6" s="1"/>
  <c r="T48" i="6" s="1"/>
  <c r="T49" i="6" s="1"/>
  <c r="T50" i="6" s="1"/>
  <c r="T51" i="6" s="1"/>
  <c r="T52" i="6" s="1"/>
  <c r="T53" i="6" s="1"/>
  <c r="T54" i="6" s="1"/>
  <c r="T55" i="6" s="1"/>
  <c r="T56" i="6" s="1"/>
  <c r="T57" i="6" s="1"/>
  <c r="T58" i="6" s="1"/>
  <c r="T59" i="6" s="1"/>
  <c r="T60" i="6" s="1"/>
  <c r="T61" i="6" s="1"/>
  <c r="T62" i="6" s="1"/>
  <c r="T63" i="6" s="1"/>
  <c r="T64" i="6" s="1"/>
  <c r="T65" i="6" s="1"/>
  <c r="T66" i="6" s="1"/>
  <c r="T67" i="6" s="1"/>
  <c r="T68" i="6" s="1"/>
  <c r="T69" i="6" s="1"/>
  <c r="T70" i="6" s="1"/>
  <c r="T71" i="6" s="1"/>
  <c r="T72" i="6" s="1"/>
  <c r="T73" i="6" s="1"/>
  <c r="T74" i="6" s="1"/>
  <c r="T75" i="6" s="1"/>
  <c r="T76" i="6" s="1"/>
  <c r="T77" i="6" s="1"/>
  <c r="T78" i="6" s="1"/>
  <c r="T79" i="6" s="1"/>
  <c r="T80" i="6" s="1"/>
  <c r="T81" i="6" s="1"/>
  <c r="T82" i="6" s="1"/>
  <c r="T83" i="6" s="1"/>
  <c r="T84" i="6" s="1"/>
  <c r="T85" i="6" s="1"/>
  <c r="T86" i="6" s="1"/>
  <c r="T87" i="6" s="1"/>
  <c r="T88" i="6" s="1"/>
  <c r="T89" i="6" s="1"/>
  <c r="T90" i="6" s="1"/>
  <c r="T91" i="6" s="1"/>
  <c r="T92" i="6" s="1"/>
  <c r="T93" i="6" s="1"/>
  <c r="T94" i="6" s="1"/>
  <c r="T95" i="6" s="1"/>
  <c r="T96" i="6" s="1"/>
  <c r="T97" i="6" s="1"/>
  <c r="T98" i="6" s="1"/>
  <c r="T99" i="6" s="1"/>
  <c r="T100" i="6" s="1"/>
  <c r="T101" i="6" s="1"/>
  <c r="T102" i="6" s="1"/>
  <c r="T103" i="6" s="1"/>
  <c r="T104" i="6" s="1"/>
  <c r="T105" i="6" s="1"/>
  <c r="T106" i="6" s="1"/>
  <c r="T107" i="6" s="1"/>
  <c r="T108" i="6" s="1"/>
  <c r="T109" i="6" s="1"/>
  <c r="T110" i="6" s="1"/>
  <c r="T111" i="6" s="1"/>
  <c r="T112" i="6" s="1"/>
  <c r="T113" i="6" s="1"/>
  <c r="T114" i="6" s="1"/>
  <c r="T115" i="6" s="1"/>
  <c r="T116" i="6" s="1"/>
  <c r="T117" i="6" s="1"/>
  <c r="T118" i="6" s="1"/>
  <c r="T119" i="6" s="1"/>
  <c r="T120" i="6" s="1"/>
  <c r="T121" i="6" s="1"/>
  <c r="T122" i="6" s="1"/>
  <c r="T123" i="6" s="1"/>
  <c r="T124" i="6" s="1"/>
  <c r="T125" i="6" s="1"/>
  <c r="T126" i="6" s="1"/>
  <c r="T127" i="6" s="1"/>
  <c r="T128" i="6" s="1"/>
  <c r="T129" i="6" s="1"/>
  <c r="T130" i="6" s="1"/>
  <c r="T131" i="6" s="1"/>
  <c r="T132" i="6" s="1"/>
  <c r="T133" i="6" s="1"/>
  <c r="T134" i="6" s="1"/>
  <c r="T135" i="6" s="1"/>
  <c r="T136" i="6" s="1"/>
  <c r="T137" i="6" s="1"/>
  <c r="T138" i="6" s="1"/>
  <c r="T139" i="6" s="1"/>
  <c r="T140" i="6" s="1"/>
  <c r="T141" i="6" s="1"/>
  <c r="T142" i="6" s="1"/>
  <c r="T143" i="6" s="1"/>
  <c r="T144" i="6" s="1"/>
  <c r="T145" i="6" s="1"/>
  <c r="T146" i="6" s="1"/>
  <c r="T147" i="6" s="1"/>
  <c r="T148" i="6" s="1"/>
  <c r="T149" i="6" s="1"/>
  <c r="T150" i="6" s="1"/>
  <c r="T151" i="6" s="1"/>
  <c r="T152" i="6" s="1"/>
  <c r="T153" i="6" s="1"/>
  <c r="T154" i="6" s="1"/>
  <c r="T155" i="6" s="1"/>
  <c r="T156" i="6" s="1"/>
  <c r="T157" i="6" s="1"/>
  <c r="T158" i="6" s="1"/>
  <c r="T159" i="6" s="1"/>
  <c r="T160" i="6" s="1"/>
  <c r="T161" i="6" s="1"/>
  <c r="T162" i="6" s="1"/>
  <c r="T163" i="6" s="1"/>
  <c r="T164" i="6" s="1"/>
  <c r="T165" i="6" s="1"/>
  <c r="T166" i="6" s="1"/>
  <c r="T167" i="6" s="1"/>
  <c r="T168" i="6" s="1"/>
  <c r="T169" i="6" s="1"/>
  <c r="T170" i="6" s="1"/>
  <c r="T171" i="6" s="1"/>
  <c r="T172" i="6" s="1"/>
  <c r="T173" i="6" s="1"/>
  <c r="T174" i="6" s="1"/>
  <c r="T175" i="6" s="1"/>
  <c r="T176" i="6" s="1"/>
  <c r="T177" i="6" s="1"/>
  <c r="T178" i="6" s="1"/>
  <c r="T179" i="6" s="1"/>
  <c r="T180" i="6" s="1"/>
  <c r="T181" i="6" s="1"/>
  <c r="T182" i="6" s="1"/>
  <c r="T183" i="6" s="1"/>
  <c r="T184" i="6" s="1"/>
  <c r="T185" i="6" s="1"/>
  <c r="T186" i="6" s="1"/>
  <c r="T187" i="6" s="1"/>
  <c r="T188" i="6" s="1"/>
  <c r="T189" i="6" s="1"/>
  <c r="T190" i="6" s="1"/>
  <c r="T191" i="6" s="1"/>
  <c r="T192" i="6" s="1"/>
  <c r="T193" i="6" s="1"/>
  <c r="T194" i="6" s="1"/>
  <c r="T195" i="6" s="1"/>
  <c r="T196" i="6" s="1"/>
  <c r="T197" i="6" s="1"/>
  <c r="T198" i="6" s="1"/>
  <c r="T199" i="6" s="1"/>
  <c r="T200" i="6" s="1"/>
  <c r="T201" i="6" s="1"/>
  <c r="T202" i="6" s="1"/>
  <c r="T203" i="6" s="1"/>
  <c r="T204" i="6" s="1"/>
  <c r="T205" i="6" s="1"/>
  <c r="T206" i="6" s="1"/>
  <c r="T207" i="6" s="1"/>
  <c r="T208" i="6" s="1"/>
  <c r="T209" i="6" s="1"/>
  <c r="T210" i="6" s="1"/>
  <c r="T211" i="6" s="1"/>
  <c r="T212" i="6" s="1"/>
  <c r="T213" i="6" s="1"/>
  <c r="T214" i="6" s="1"/>
  <c r="T215" i="6" s="1"/>
  <c r="T216" i="6" s="1"/>
  <c r="T217" i="6" s="1"/>
  <c r="T218" i="6" s="1"/>
  <c r="T219" i="6" s="1"/>
  <c r="T220" i="6" s="1"/>
  <c r="T221" i="6" s="1"/>
  <c r="T222" i="6" s="1"/>
  <c r="T223" i="6" s="1"/>
  <c r="T224" i="6" s="1"/>
  <c r="T225" i="6" s="1"/>
  <c r="T226" i="6" s="1"/>
  <c r="T227" i="6" s="1"/>
  <c r="T228" i="6" s="1"/>
  <c r="T229" i="6" s="1"/>
  <c r="T230" i="6" s="1"/>
  <c r="T231" i="6" s="1"/>
  <c r="T232" i="6" s="1"/>
  <c r="T233" i="6" s="1"/>
  <c r="T234" i="6" s="1"/>
  <c r="T235" i="6" s="1"/>
  <c r="T236" i="6" s="1"/>
  <c r="T237" i="6" s="1"/>
  <c r="T238" i="6" s="1"/>
  <c r="T239" i="6" s="1"/>
  <c r="T240" i="6" s="1"/>
  <c r="T241" i="6" s="1"/>
  <c r="T242" i="6" s="1"/>
  <c r="T243" i="6" s="1"/>
  <c r="T244" i="6" s="1"/>
  <c r="T245" i="6" s="1"/>
  <c r="T246" i="6" s="1"/>
  <c r="T247" i="6" s="1"/>
  <c r="T248" i="6" s="1"/>
  <c r="T249" i="6" s="1"/>
  <c r="T250" i="6" s="1"/>
  <c r="T251" i="6" s="1"/>
  <c r="T252" i="6" s="1"/>
  <c r="T253" i="6" s="1"/>
  <c r="T254" i="6" s="1"/>
  <c r="T255" i="6" s="1"/>
  <c r="T256" i="6" s="1"/>
  <c r="T257" i="6" s="1"/>
  <c r="T258" i="6" s="1"/>
  <c r="T259" i="6" s="1"/>
  <c r="T260" i="6" s="1"/>
  <c r="T261" i="6" s="1"/>
  <c r="T262" i="6" s="1"/>
  <c r="T263" i="6" s="1"/>
  <c r="T264" i="6" s="1"/>
  <c r="T265" i="6" s="1"/>
  <c r="T266" i="6" s="1"/>
  <c r="T267" i="6" s="1"/>
  <c r="T268" i="6" s="1"/>
  <c r="T269" i="6" s="1"/>
  <c r="T270" i="6" s="1"/>
  <c r="T271" i="6" s="1"/>
  <c r="T272" i="6" s="1"/>
  <c r="T273" i="6" s="1"/>
  <c r="T274" i="6" s="1"/>
  <c r="T275" i="6" s="1"/>
  <c r="T276" i="6" s="1"/>
  <c r="T277" i="6" s="1"/>
  <c r="T278" i="6" s="1"/>
  <c r="T279" i="6" s="1"/>
  <c r="T280" i="6" s="1"/>
  <c r="T281" i="6" s="1"/>
  <c r="T282" i="6" s="1"/>
  <c r="T283" i="6" s="1"/>
  <c r="T284" i="6" s="1"/>
  <c r="T285" i="6" s="1"/>
  <c r="T286" i="6" s="1"/>
  <c r="T287" i="6" s="1"/>
  <c r="T288" i="6" s="1"/>
  <c r="T289" i="6" s="1"/>
  <c r="T290" i="6" s="1"/>
  <c r="T291" i="6" s="1"/>
  <c r="T292" i="6" s="1"/>
  <c r="T293" i="6" s="1"/>
  <c r="T294" i="6" s="1"/>
  <c r="T295" i="6" s="1"/>
  <c r="T296" i="6" s="1"/>
  <c r="T297" i="6" s="1"/>
  <c r="T298" i="6" s="1"/>
  <c r="T299" i="6" s="1"/>
  <c r="T300" i="6" s="1"/>
  <c r="T301" i="6" s="1"/>
  <c r="T302" i="6" s="1"/>
  <c r="T303" i="6" s="1"/>
  <c r="T304" i="6" s="1"/>
  <c r="T305" i="6" s="1"/>
  <c r="T306" i="6" s="1"/>
  <c r="T307" i="6" s="1"/>
  <c r="T308" i="6" s="1"/>
  <c r="T309" i="6" s="1"/>
  <c r="T310" i="6" s="1"/>
  <c r="T311" i="6" s="1"/>
  <c r="T312" i="6" s="1"/>
  <c r="T313" i="6" s="1"/>
  <c r="T314" i="6" s="1"/>
  <c r="T315" i="6" s="1"/>
  <c r="T316" i="6" s="1"/>
  <c r="T317" i="6" s="1"/>
  <c r="T318" i="6" s="1"/>
  <c r="T319" i="6" s="1"/>
  <c r="T320" i="6" s="1"/>
  <c r="T321" i="6" s="1"/>
  <c r="T322" i="6" s="1"/>
  <c r="T323" i="6" s="1"/>
  <c r="T324" i="6" s="1"/>
  <c r="T325" i="6" s="1"/>
  <c r="T326" i="6" s="1"/>
  <c r="T327" i="6" s="1"/>
  <c r="T328" i="6" s="1"/>
  <c r="T329" i="6" s="1"/>
  <c r="T330" i="6" s="1"/>
  <c r="T331" i="6" s="1"/>
  <c r="T332" i="6" s="1"/>
  <c r="T333" i="6" s="1"/>
  <c r="T334" i="6" s="1"/>
  <c r="T335" i="6" s="1"/>
  <c r="T336" i="6" s="1"/>
  <c r="T337" i="6" s="1"/>
  <c r="T338" i="6" s="1"/>
  <c r="T339" i="6" s="1"/>
  <c r="T340" i="6" s="1"/>
  <c r="T341" i="6" s="1"/>
  <c r="T342" i="6" s="1"/>
  <c r="T343" i="6" s="1"/>
  <c r="T344" i="6" s="1"/>
  <c r="T345" i="6" s="1"/>
  <c r="T346" i="6" s="1"/>
  <c r="T347" i="6" s="1"/>
  <c r="T348" i="6" s="1"/>
  <c r="T349" i="6" s="1"/>
  <c r="T350" i="6" s="1"/>
  <c r="T351" i="6" s="1"/>
  <c r="T352" i="6" s="1"/>
  <c r="T353" i="6" s="1"/>
  <c r="T354" i="6" s="1"/>
  <c r="T355" i="6" s="1"/>
  <c r="T356" i="6" s="1"/>
  <c r="T357" i="6" s="1"/>
  <c r="T358" i="6" s="1"/>
  <c r="T359" i="6" s="1"/>
  <c r="T360" i="6" s="1"/>
  <c r="T361" i="6" s="1"/>
  <c r="T362" i="6" s="1"/>
  <c r="T363" i="6" s="1"/>
  <c r="T364" i="6" s="1"/>
  <c r="T365" i="6" s="1"/>
  <c r="T366" i="6" s="1"/>
  <c r="T367" i="6" s="1"/>
  <c r="T368" i="6" s="1"/>
  <c r="T369" i="6" s="1"/>
  <c r="T370" i="6" s="1"/>
  <c r="T371" i="6" s="1"/>
  <c r="T372" i="6" s="1"/>
  <c r="T373" i="6" s="1"/>
  <c r="T374" i="6" s="1"/>
  <c r="T375" i="6" s="1"/>
  <c r="T376" i="6" s="1"/>
  <c r="T377" i="6" s="1"/>
  <c r="T378" i="6" s="1"/>
  <c r="T379" i="6" s="1"/>
  <c r="T380" i="6" s="1"/>
  <c r="T381" i="6" s="1"/>
  <c r="T382" i="6" s="1"/>
  <c r="T383" i="6" s="1"/>
  <c r="T384" i="6" s="1"/>
  <c r="T385" i="6" s="1"/>
  <c r="T386" i="6" s="1"/>
  <c r="T387" i="6" s="1"/>
  <c r="T388" i="6" s="1"/>
  <c r="T389" i="6" s="1"/>
  <c r="T390" i="6" s="1"/>
  <c r="T391" i="6" s="1"/>
  <c r="T392" i="6" s="1"/>
  <c r="T393" i="6" s="1"/>
  <c r="T394" i="6" s="1"/>
  <c r="T395" i="6" s="1"/>
  <c r="T396" i="6" s="1"/>
  <c r="T397" i="6" s="1"/>
  <c r="T398" i="6" s="1"/>
  <c r="T399" i="6" s="1"/>
  <c r="T400" i="6" s="1"/>
  <c r="T401" i="6" s="1"/>
  <c r="T402" i="6" s="1"/>
  <c r="T403" i="6" s="1"/>
  <c r="T404" i="6" s="1"/>
  <c r="T405" i="6" s="1"/>
  <c r="T406" i="6" s="1"/>
  <c r="T407" i="6" s="1"/>
  <c r="T408" i="6" s="1"/>
  <c r="T409" i="6" s="1"/>
  <c r="T410" i="6" s="1"/>
  <c r="T411" i="6" s="1"/>
  <c r="T412" i="6" s="1"/>
  <c r="T413" i="6" s="1"/>
  <c r="T414" i="6" s="1"/>
  <c r="T415" i="6" s="1"/>
  <c r="T416" i="6" s="1"/>
  <c r="T417" i="6" s="1"/>
  <c r="T418" i="6" s="1"/>
  <c r="T419" i="6" s="1"/>
  <c r="T420" i="6" s="1"/>
  <c r="T421" i="6" s="1"/>
  <c r="T422" i="6" s="1"/>
  <c r="T423" i="6" s="1"/>
  <c r="T424" i="6" s="1"/>
  <c r="T425" i="6" s="1"/>
  <c r="T426" i="6" s="1"/>
  <c r="T427" i="6" s="1"/>
  <c r="T428" i="6" s="1"/>
  <c r="T429" i="6" s="1"/>
  <c r="T430" i="6" s="1"/>
  <c r="T431" i="6" s="1"/>
  <c r="T432" i="6" s="1"/>
  <c r="T433" i="6" s="1"/>
  <c r="T434" i="6" s="1"/>
  <c r="T435" i="6" s="1"/>
  <c r="T436" i="6" s="1"/>
  <c r="T437" i="6" s="1"/>
  <c r="T438" i="6" s="1"/>
  <c r="T439" i="6" s="1"/>
  <c r="T440" i="6" s="1"/>
  <c r="T441" i="6" s="1"/>
  <c r="T442" i="6" s="1"/>
  <c r="T443" i="6" s="1"/>
  <c r="T444" i="6" s="1"/>
  <c r="T445" i="6" s="1"/>
  <c r="T446" i="6" s="1"/>
  <c r="T447" i="6" s="1"/>
  <c r="T448" i="6" s="1"/>
  <c r="T449" i="6" s="1"/>
  <c r="T450" i="6" s="1"/>
  <c r="T451" i="6" s="1"/>
  <c r="T452" i="6" s="1"/>
  <c r="T453" i="6" s="1"/>
  <c r="T454" i="6" s="1"/>
  <c r="T455" i="6" s="1"/>
  <c r="T456" i="6" s="1"/>
  <c r="T457" i="6" s="1"/>
  <c r="T458" i="6" s="1"/>
  <c r="T459" i="6" s="1"/>
  <c r="T460" i="6" s="1"/>
  <c r="T461" i="6" s="1"/>
  <c r="T462" i="6" s="1"/>
  <c r="T463" i="6" s="1"/>
  <c r="T464" i="6" s="1"/>
  <c r="T465" i="6" s="1"/>
  <c r="T466" i="6" s="1"/>
  <c r="T467" i="6" s="1"/>
  <c r="T468" i="6" s="1"/>
  <c r="T469" i="6" s="1"/>
  <c r="T470" i="6" s="1"/>
  <c r="T471" i="6" s="1"/>
  <c r="T472" i="6" s="1"/>
  <c r="T473" i="6" s="1"/>
  <c r="T474" i="6" s="1"/>
  <c r="T475" i="6" s="1"/>
  <c r="T476" i="6" s="1"/>
  <c r="T477" i="6" s="1"/>
  <c r="T478" i="6" s="1"/>
  <c r="T479" i="6" s="1"/>
  <c r="T480" i="6" s="1"/>
  <c r="T481" i="6" s="1"/>
  <c r="T482" i="6" s="1"/>
  <c r="T483" i="6" s="1"/>
  <c r="T484" i="6" s="1"/>
  <c r="T485" i="6" s="1"/>
  <c r="T486" i="6" s="1"/>
  <c r="T487" i="6" s="1"/>
  <c r="T488" i="6" s="1"/>
  <c r="T489" i="6" s="1"/>
  <c r="T490" i="6" s="1"/>
  <c r="T491" i="6" s="1"/>
  <c r="T492" i="6" s="1"/>
  <c r="T493" i="6" s="1"/>
  <c r="T494" i="6" s="1"/>
  <c r="T495" i="6" s="1"/>
  <c r="T496" i="6" s="1"/>
  <c r="T497" i="6" s="1"/>
  <c r="T498" i="6" s="1"/>
  <c r="T499" i="6" s="1"/>
  <c r="T500" i="6" s="1"/>
  <c r="T501" i="6" s="1"/>
  <c r="T502" i="6" s="1"/>
  <c r="T503" i="6" s="1"/>
  <c r="T504" i="6" s="1"/>
  <c r="T505" i="6" s="1"/>
  <c r="T506" i="6" s="1"/>
  <c r="T507" i="6" s="1"/>
  <c r="T508" i="6" s="1"/>
  <c r="T509" i="6" s="1"/>
  <c r="T510" i="6" s="1"/>
  <c r="T511" i="6" s="1"/>
  <c r="T512" i="6" s="1"/>
  <c r="T513" i="6" s="1"/>
  <c r="T514" i="6" s="1"/>
  <c r="T515" i="6" s="1"/>
  <c r="T516" i="6" s="1"/>
  <c r="T517" i="6" s="1"/>
  <c r="T518" i="6" s="1"/>
  <c r="T519" i="6" s="1"/>
  <c r="T520" i="6" s="1"/>
  <c r="T521" i="6" s="1"/>
  <c r="T522" i="6" s="1"/>
  <c r="T523" i="6" s="1"/>
  <c r="T524" i="6" s="1"/>
  <c r="T525" i="6" s="1"/>
  <c r="T526" i="6" s="1"/>
  <c r="T527" i="6" s="1"/>
  <c r="T528" i="6" s="1"/>
  <c r="T529" i="6" s="1"/>
  <c r="T530" i="6" s="1"/>
  <c r="T531" i="6" s="1"/>
  <c r="T532" i="6" s="1"/>
  <c r="T533" i="6" s="1"/>
  <c r="T534" i="6" s="1"/>
  <c r="T535" i="6" s="1"/>
  <c r="T536" i="6" s="1"/>
  <c r="T537" i="6" s="1"/>
  <c r="T538" i="6" s="1"/>
  <c r="T539" i="6" s="1"/>
  <c r="T540" i="6" s="1"/>
  <c r="T541" i="6" s="1"/>
  <c r="T542" i="6" s="1"/>
  <c r="T543" i="6" s="1"/>
  <c r="T544" i="6" s="1"/>
  <c r="T545" i="6" s="1"/>
  <c r="T546" i="6" s="1"/>
  <c r="T547" i="6" s="1"/>
  <c r="T548" i="6" s="1"/>
  <c r="T549" i="6" s="1"/>
  <c r="T550" i="6" s="1"/>
  <c r="T551" i="6" s="1"/>
  <c r="T552" i="6" s="1"/>
  <c r="T553" i="6" s="1"/>
  <c r="T554" i="6" s="1"/>
  <c r="T555" i="6" s="1"/>
  <c r="T556" i="6" s="1"/>
  <c r="T557" i="6" s="1"/>
  <c r="T558" i="6" s="1"/>
  <c r="T559" i="6" s="1"/>
  <c r="T560" i="6" s="1"/>
  <c r="T561" i="6" s="1"/>
  <c r="T562" i="6" s="1"/>
  <c r="T563" i="6" s="1"/>
  <c r="T564" i="6" s="1"/>
  <c r="T565" i="6" s="1"/>
  <c r="T566" i="6" s="1"/>
  <c r="T567" i="6" s="1"/>
  <c r="T568" i="6" s="1"/>
  <c r="T569" i="6" s="1"/>
  <c r="T570" i="6" s="1"/>
  <c r="T571" i="6" s="1"/>
  <c r="T572" i="6" s="1"/>
  <c r="T573" i="6" s="1"/>
  <c r="T574" i="6" s="1"/>
  <c r="T575" i="6" s="1"/>
  <c r="T576" i="6" s="1"/>
  <c r="T577" i="6" s="1"/>
  <c r="T578" i="6" s="1"/>
  <c r="T579" i="6" s="1"/>
  <c r="T580" i="6" s="1"/>
  <c r="T581" i="6" s="1"/>
  <c r="T582" i="6" s="1"/>
  <c r="T583" i="6" s="1"/>
  <c r="T584" i="6" s="1"/>
  <c r="T585" i="6" s="1"/>
  <c r="T586" i="6" s="1"/>
  <c r="T587" i="6" s="1"/>
  <c r="T588" i="6" s="1"/>
  <c r="T589" i="6" s="1"/>
  <c r="T590" i="6" s="1"/>
  <c r="T591" i="6" s="1"/>
  <c r="T592" i="6" s="1"/>
  <c r="T593" i="6" s="1"/>
  <c r="T594" i="6" s="1"/>
  <c r="T595" i="6" s="1"/>
  <c r="T596" i="6" s="1"/>
  <c r="T597" i="6" s="1"/>
  <c r="T598" i="6" s="1"/>
  <c r="T599" i="6" s="1"/>
  <c r="T600" i="6" s="1"/>
  <c r="T601" i="6" s="1"/>
  <c r="T602" i="6" s="1"/>
  <c r="T603" i="6" s="1"/>
  <c r="T604" i="6" s="1"/>
  <c r="T605" i="6" s="1"/>
  <c r="T606" i="6" s="1"/>
  <c r="T607" i="6" s="1"/>
  <c r="T608" i="6" s="1"/>
  <c r="T609" i="6" s="1"/>
  <c r="T610" i="6" s="1"/>
  <c r="T611" i="6" s="1"/>
  <c r="T612" i="6" s="1"/>
  <c r="T613" i="6" s="1"/>
  <c r="T614" i="6" s="1"/>
  <c r="T615" i="6" s="1"/>
  <c r="T616" i="6" s="1"/>
  <c r="T617" i="6" s="1"/>
  <c r="T618" i="6" s="1"/>
  <c r="T619" i="6" s="1"/>
  <c r="T620" i="6" s="1"/>
  <c r="T621" i="6" s="1"/>
  <c r="T622" i="6" s="1"/>
  <c r="T623" i="6" s="1"/>
  <c r="T624" i="6" s="1"/>
  <c r="T625" i="6" s="1"/>
  <c r="T626" i="6" s="1"/>
  <c r="T627" i="6" s="1"/>
  <c r="T628" i="6" s="1"/>
  <c r="T629" i="6" s="1"/>
  <c r="T630" i="6" s="1"/>
  <c r="T631" i="6" s="1"/>
  <c r="T632" i="6" s="1"/>
  <c r="T633" i="6" s="1"/>
  <c r="T634" i="6" s="1"/>
  <c r="T635" i="6" s="1"/>
  <c r="T636" i="6" s="1"/>
  <c r="T637" i="6" s="1"/>
  <c r="T638" i="6" s="1"/>
  <c r="T639" i="6" s="1"/>
  <c r="T640" i="6" s="1"/>
  <c r="T641" i="6" s="1"/>
  <c r="T642" i="6" s="1"/>
  <c r="T643" i="6" s="1"/>
  <c r="T644" i="6" s="1"/>
  <c r="T645" i="6" s="1"/>
  <c r="T646" i="6" s="1"/>
  <c r="T647" i="6" s="1"/>
  <c r="T648" i="6" s="1"/>
  <c r="T649" i="6" s="1"/>
  <c r="T650" i="6" s="1"/>
  <c r="T651" i="6" s="1"/>
  <c r="T652" i="6" s="1"/>
  <c r="T653" i="6" s="1"/>
  <c r="T654" i="6" s="1"/>
  <c r="T655" i="6" s="1"/>
  <c r="T656" i="6" s="1"/>
  <c r="T657" i="6" s="1"/>
  <c r="T658" i="6" s="1"/>
  <c r="T659" i="6" s="1"/>
  <c r="T660" i="6" s="1"/>
  <c r="T661" i="6" s="1"/>
  <c r="T662" i="6" s="1"/>
  <c r="T663" i="6" s="1"/>
  <c r="T664" i="6" s="1"/>
  <c r="T665" i="6" s="1"/>
  <c r="T666" i="6" s="1"/>
  <c r="T667" i="6" s="1"/>
  <c r="T668" i="6" s="1"/>
  <c r="T669" i="6" s="1"/>
  <c r="T670" i="6" s="1"/>
  <c r="T671" i="6" s="1"/>
  <c r="T672" i="6" s="1"/>
  <c r="T673" i="6" s="1"/>
  <c r="T674" i="6" s="1"/>
  <c r="T675" i="6" s="1"/>
  <c r="T676" i="6" s="1"/>
  <c r="T677" i="6" s="1"/>
  <c r="T678" i="6" s="1"/>
  <c r="T679" i="6" s="1"/>
  <c r="T680" i="6" s="1"/>
  <c r="T681" i="6" s="1"/>
  <c r="T682" i="6" s="1"/>
  <c r="T683" i="6" s="1"/>
  <c r="T684" i="6" s="1"/>
  <c r="T685" i="6" s="1"/>
  <c r="T686" i="6" s="1"/>
  <c r="T687" i="6" s="1"/>
  <c r="T688" i="6" s="1"/>
  <c r="T689" i="6" s="1"/>
  <c r="T690" i="6" s="1"/>
  <c r="T691" i="6" s="1"/>
  <c r="T692" i="6" s="1"/>
  <c r="T693" i="6" s="1"/>
  <c r="T694" i="6" s="1"/>
  <c r="T695" i="6" s="1"/>
  <c r="T696" i="6" s="1"/>
  <c r="T697" i="6" s="1"/>
  <c r="T698" i="6" s="1"/>
  <c r="T699" i="6" s="1"/>
  <c r="T700" i="6" s="1"/>
  <c r="T701" i="6" s="1"/>
  <c r="T702" i="6" s="1"/>
  <c r="T703" i="6" s="1"/>
  <c r="T704" i="6" s="1"/>
  <c r="T705" i="6" s="1"/>
  <c r="T706" i="6" s="1"/>
  <c r="T707" i="6" s="1"/>
  <c r="T708" i="6" s="1"/>
  <c r="T709" i="6" s="1"/>
  <c r="T710" i="6" s="1"/>
  <c r="T711" i="6" s="1"/>
  <c r="T712" i="6" s="1"/>
  <c r="T713" i="6" s="1"/>
  <c r="T714" i="6" s="1"/>
  <c r="T715" i="6" s="1"/>
  <c r="T716" i="6" s="1"/>
  <c r="T717" i="6" s="1"/>
  <c r="T718" i="6" s="1"/>
  <c r="T719" i="6" s="1"/>
  <c r="T720" i="6" s="1"/>
  <c r="T721" i="6" s="1"/>
  <c r="T722" i="6" s="1"/>
  <c r="T723" i="6" s="1"/>
  <c r="T724" i="6" s="1"/>
  <c r="T725" i="6" s="1"/>
  <c r="T726" i="6" s="1"/>
  <c r="T727" i="6" s="1"/>
  <c r="T728" i="6" s="1"/>
  <c r="T729" i="6" s="1"/>
  <c r="T730" i="6" s="1"/>
  <c r="T731" i="6" s="1"/>
  <c r="T732" i="6" s="1"/>
  <c r="T733" i="6" s="1"/>
  <c r="T734" i="6" s="1"/>
  <c r="T735" i="6" s="1"/>
  <c r="T736" i="6" s="1"/>
  <c r="T737" i="6" s="1"/>
  <c r="T738" i="6" s="1"/>
  <c r="T739" i="6" s="1"/>
  <c r="T740" i="6" s="1"/>
  <c r="T741" i="6" s="1"/>
  <c r="T742" i="6" s="1"/>
  <c r="T743" i="6" s="1"/>
  <c r="T744" i="6" s="1"/>
  <c r="T745" i="6" s="1"/>
  <c r="T746" i="6" s="1"/>
  <c r="T747" i="6" s="1"/>
  <c r="T748" i="6" s="1"/>
  <c r="T749" i="6" s="1"/>
  <c r="T750" i="6" s="1"/>
  <c r="T751" i="6" s="1"/>
  <c r="T752" i="6" s="1"/>
  <c r="T753" i="6" s="1"/>
  <c r="T754" i="6" s="1"/>
  <c r="T755" i="6" s="1"/>
  <c r="T756" i="6" s="1"/>
  <c r="T757" i="6" s="1"/>
  <c r="T758" i="6" s="1"/>
  <c r="T759" i="6" s="1"/>
  <c r="T760" i="6" s="1"/>
  <c r="T761" i="6" s="1"/>
  <c r="T762" i="6" s="1"/>
  <c r="T763" i="6" s="1"/>
  <c r="T764" i="6" s="1"/>
  <c r="T765" i="6" s="1"/>
  <c r="T766" i="6" s="1"/>
  <c r="T767" i="6" s="1"/>
  <c r="T768" i="6" s="1"/>
  <c r="T769" i="6" s="1"/>
  <c r="T770" i="6" s="1"/>
  <c r="T771" i="6" s="1"/>
  <c r="T772" i="6" s="1"/>
  <c r="T773" i="6" s="1"/>
  <c r="T774" i="6" s="1"/>
  <c r="T775" i="6" s="1"/>
  <c r="T776" i="6" s="1"/>
  <c r="T777" i="6" s="1"/>
  <c r="T778" i="6" s="1"/>
  <c r="T779" i="6" s="1"/>
  <c r="T780" i="6" s="1"/>
  <c r="T781" i="6" s="1"/>
  <c r="T782" i="6" s="1"/>
  <c r="T783" i="6" s="1"/>
  <c r="T784" i="6" s="1"/>
  <c r="T785" i="6" s="1"/>
  <c r="T786" i="6" s="1"/>
  <c r="T787" i="6" s="1"/>
  <c r="T788" i="6" s="1"/>
  <c r="T789" i="6" s="1"/>
  <c r="T790" i="6" s="1"/>
  <c r="T791" i="6" s="1"/>
  <c r="T792" i="6" s="1"/>
  <c r="T793" i="6" s="1"/>
  <c r="T794" i="6" s="1"/>
  <c r="T795" i="6" s="1"/>
  <c r="T796" i="6" s="1"/>
  <c r="T797" i="6" s="1"/>
  <c r="T798" i="6" s="1"/>
  <c r="T799" i="6" s="1"/>
  <c r="T800" i="6" s="1"/>
  <c r="T801" i="6" s="1"/>
  <c r="T802" i="6" s="1"/>
  <c r="T803" i="6" s="1"/>
  <c r="I5" i="6"/>
  <c r="I7" i="6" s="1"/>
  <c r="P220" i="2"/>
  <c r="CL219" i="5"/>
  <c r="CI219" i="5"/>
  <c r="CE219" i="5"/>
  <c r="CD219" i="5"/>
  <c r="CC219" i="5"/>
  <c r="CB219" i="5"/>
  <c r="CA219" i="5"/>
  <c r="BZ219" i="5"/>
  <c r="BY219" i="5"/>
  <c r="BX219" i="5"/>
  <c r="BT219" i="5"/>
  <c r="BS219" i="5"/>
  <c r="BR219" i="5"/>
  <c r="BQ219" i="5"/>
  <c r="BL219" i="5"/>
  <c r="BM219" i="5"/>
  <c r="BH219" i="5"/>
  <c r="BF219" i="5"/>
  <c r="AX219" i="5"/>
  <c r="AU219" i="5"/>
  <c r="AS219" i="5"/>
  <c r="AQ219" i="5"/>
  <c r="AO219" i="5"/>
  <c r="AM219" i="5"/>
  <c r="AK219" i="5"/>
  <c r="AI219" i="5"/>
  <c r="AG219" i="5"/>
  <c r="CK219" i="5" s="1"/>
  <c r="AD219" i="5"/>
  <c r="AC219" i="5"/>
  <c r="AB219" i="5"/>
  <c r="AA219" i="5"/>
  <c r="Z219" i="5"/>
  <c r="AA220" i="2"/>
  <c r="Z220" i="2"/>
  <c r="X220" i="2"/>
  <c r="W220" i="2"/>
  <c r="K804" i="6" l="1"/>
  <c r="K806" i="6" s="1"/>
  <c r="K808" i="6" s="1"/>
  <c r="K810" i="6" s="1"/>
  <c r="K812" i="6" s="1"/>
  <c r="K814" i="6" s="1"/>
  <c r="K816" i="6" s="1"/>
  <c r="K818" i="6" s="1"/>
  <c r="K820" i="6" s="1"/>
  <c r="K822" i="6" s="1"/>
  <c r="K824" i="6" s="1"/>
  <c r="K826" i="6" s="1"/>
  <c r="K828" i="6" s="1"/>
  <c r="K830" i="6" s="1"/>
  <c r="K832" i="6" s="1"/>
  <c r="K834" i="6" s="1"/>
  <c r="K836" i="6" s="1"/>
  <c r="K805" i="6"/>
  <c r="K807" i="6" s="1"/>
  <c r="K809" i="6" s="1"/>
  <c r="K811" i="6" s="1"/>
  <c r="K813" i="6" s="1"/>
  <c r="K815" i="6" s="1"/>
  <c r="K817" i="6" s="1"/>
  <c r="K819" i="6" s="1"/>
  <c r="K821" i="6" s="1"/>
  <c r="K823" i="6" s="1"/>
  <c r="K825" i="6" s="1"/>
  <c r="K827" i="6" s="1"/>
  <c r="K829" i="6" s="1"/>
  <c r="K831" i="6" s="1"/>
  <c r="K833" i="6" s="1"/>
  <c r="K835" i="6" s="1"/>
  <c r="N804" i="6"/>
  <c r="N806" i="6" s="1"/>
  <c r="N808" i="6" s="1"/>
  <c r="N810" i="6" s="1"/>
  <c r="N812" i="6" s="1"/>
  <c r="N814" i="6" s="1"/>
  <c r="N816" i="6" s="1"/>
  <c r="N818" i="6" s="1"/>
  <c r="N820" i="6" s="1"/>
  <c r="N822" i="6" s="1"/>
  <c r="N824" i="6" s="1"/>
  <c r="N826" i="6" s="1"/>
  <c r="N828" i="6" s="1"/>
  <c r="N830" i="6" s="1"/>
  <c r="N832" i="6" s="1"/>
  <c r="N834" i="6" s="1"/>
  <c r="N836" i="6" s="1"/>
  <c r="N805" i="6"/>
  <c r="N807" i="6" s="1"/>
  <c r="N809" i="6" s="1"/>
  <c r="N811" i="6" s="1"/>
  <c r="N813" i="6" s="1"/>
  <c r="N815" i="6" s="1"/>
  <c r="N817" i="6" s="1"/>
  <c r="N819" i="6" s="1"/>
  <c r="N821" i="6" s="1"/>
  <c r="N823" i="6" s="1"/>
  <c r="N825" i="6" s="1"/>
  <c r="N827" i="6" s="1"/>
  <c r="N829" i="6" s="1"/>
  <c r="N831" i="6" s="1"/>
  <c r="N833" i="6" s="1"/>
  <c r="N835" i="6" s="1"/>
  <c r="T804" i="6"/>
  <c r="T806" i="6" s="1"/>
  <c r="T808" i="6" s="1"/>
  <c r="T810" i="6" s="1"/>
  <c r="T812" i="6" s="1"/>
  <c r="T814" i="6" s="1"/>
  <c r="T816" i="6" s="1"/>
  <c r="T818" i="6" s="1"/>
  <c r="T820" i="6" s="1"/>
  <c r="T822" i="6" s="1"/>
  <c r="T824" i="6" s="1"/>
  <c r="T826" i="6" s="1"/>
  <c r="T828" i="6" s="1"/>
  <c r="T830" i="6" s="1"/>
  <c r="T832" i="6" s="1"/>
  <c r="T834" i="6" s="1"/>
  <c r="T836" i="6" s="1"/>
  <c r="T805" i="6"/>
  <c r="T807" i="6" s="1"/>
  <c r="T809" i="6" s="1"/>
  <c r="T811" i="6" s="1"/>
  <c r="T813" i="6" s="1"/>
  <c r="T815" i="6" s="1"/>
  <c r="T817" i="6" s="1"/>
  <c r="T819" i="6" s="1"/>
  <c r="T821" i="6" s="1"/>
  <c r="T823" i="6" s="1"/>
  <c r="T825" i="6" s="1"/>
  <c r="T827" i="6" s="1"/>
  <c r="T829" i="6" s="1"/>
  <c r="T831" i="6" s="1"/>
  <c r="T833" i="6" s="1"/>
  <c r="T835" i="6" s="1"/>
  <c r="BK219" i="5"/>
  <c r="BA565" i="5"/>
  <c r="BA569" i="5" s="1"/>
  <c r="BA573" i="5" s="1"/>
  <c r="BA577" i="5" s="1"/>
  <c r="BA581" i="5" s="1"/>
  <c r="BA585" i="5" s="1"/>
  <c r="BA589" i="5" s="1"/>
  <c r="BA593" i="5" s="1"/>
  <c r="BA597" i="5" s="1"/>
  <c r="BA601" i="5" s="1"/>
  <c r="BA605" i="5" s="1"/>
  <c r="BA609" i="5" s="1"/>
  <c r="BA613" i="5" s="1"/>
  <c r="BA617" i="5" s="1"/>
  <c r="BA621" i="5" s="1"/>
  <c r="BA625" i="5" s="1"/>
  <c r="BA629" i="5" s="1"/>
  <c r="BA633" i="5" s="1"/>
  <c r="BA637" i="5" s="1"/>
  <c r="BA641" i="5" s="1"/>
  <c r="BA645" i="5" s="1"/>
  <c r="BA649" i="5" s="1"/>
  <c r="BA653" i="5" s="1"/>
  <c r="BA657" i="5" s="1"/>
  <c r="BA661" i="5" s="1"/>
  <c r="BA665" i="5" s="1"/>
  <c r="BA669" i="5" s="1"/>
  <c r="BA673" i="5" s="1"/>
  <c r="BA677" i="5" s="1"/>
  <c r="BA681" i="5" s="1"/>
  <c r="BA685" i="5" s="1"/>
  <c r="BA689" i="5" s="1"/>
  <c r="BA693" i="5" s="1"/>
  <c r="BA697" i="5" s="1"/>
  <c r="BA701" i="5" s="1"/>
  <c r="BA705" i="5" s="1"/>
  <c r="BA709" i="5" s="1"/>
  <c r="BA713" i="5" s="1"/>
  <c r="BA717" i="5" s="1"/>
  <c r="BA721" i="5" s="1"/>
  <c r="BA725" i="5" s="1"/>
  <c r="BA729" i="5" s="1"/>
  <c r="BA733" i="5" s="1"/>
  <c r="BA737" i="5" s="1"/>
  <c r="BA741" i="5" s="1"/>
  <c r="BA745" i="5" s="1"/>
  <c r="BA749" i="5" s="1"/>
  <c r="BA753" i="5" s="1"/>
  <c r="BA757" i="5" s="1"/>
  <c r="BA761" i="5" s="1"/>
  <c r="BA765" i="5" s="1"/>
  <c r="BA769" i="5" s="1"/>
  <c r="BA773" i="5" s="1"/>
  <c r="BA777" i="5" s="1"/>
  <c r="BA781" i="5" s="1"/>
  <c r="BA785" i="5" s="1"/>
  <c r="BA789" i="5" s="1"/>
  <c r="BA793" i="5" s="1"/>
  <c r="BA797" i="5" s="1"/>
  <c r="BA801" i="5" s="1"/>
  <c r="BA805" i="5" s="1"/>
  <c r="BA809" i="5" s="1"/>
  <c r="BA813" i="5" s="1"/>
  <c r="BA817" i="5" s="1"/>
  <c r="BA821" i="5" s="1"/>
  <c r="BA825" i="5" s="1"/>
  <c r="BA829" i="5" s="1"/>
  <c r="BA833" i="5" s="1"/>
  <c r="BA837" i="5" s="1"/>
  <c r="BA841" i="5" s="1"/>
  <c r="BA845" i="5" s="1"/>
  <c r="BA849" i="5" s="1"/>
  <c r="BA853" i="5" s="1"/>
  <c r="BA857" i="5" s="1"/>
  <c r="BA861" i="5" s="1"/>
  <c r="BA865" i="5" s="1"/>
  <c r="BA869" i="5" s="1"/>
  <c r="BA873" i="5" s="1"/>
  <c r="BA877" i="5" s="1"/>
  <c r="BA881" i="5" s="1"/>
  <c r="BA885" i="5" s="1"/>
  <c r="BA889" i="5" s="1"/>
  <c r="BA893" i="5" s="1"/>
  <c r="BA897" i="5" s="1"/>
  <c r="BA901" i="5" s="1"/>
  <c r="BA905" i="5" s="1"/>
  <c r="BA909" i="5" s="1"/>
  <c r="BA913" i="5" s="1"/>
  <c r="BA917" i="5" s="1"/>
  <c r="BA921" i="5" s="1"/>
  <c r="BA925" i="5" s="1"/>
  <c r="BA929" i="5" s="1"/>
  <c r="BA933" i="5" s="1"/>
  <c r="BA937" i="5" s="1"/>
  <c r="BA941" i="5" s="1"/>
  <c r="BA945" i="5" s="1"/>
  <c r="BA949" i="5" s="1"/>
  <c r="BA953" i="5" s="1"/>
  <c r="BA957" i="5" s="1"/>
  <c r="BA961" i="5" s="1"/>
  <c r="BA965" i="5" s="1"/>
  <c r="BA969" i="5" s="1"/>
  <c r="BA973" i="5" s="1"/>
  <c r="BA977" i="5" s="1"/>
  <c r="BA981" i="5" s="1"/>
  <c r="BA985" i="5" s="1"/>
  <c r="BA989" i="5" s="1"/>
  <c r="BA993" i="5" s="1"/>
  <c r="BA997" i="5" s="1"/>
  <c r="BA1001" i="5" s="1"/>
  <c r="BA1005" i="5" s="1"/>
  <c r="BA1009" i="5" s="1"/>
  <c r="BA1013" i="5" s="1"/>
  <c r="BA1017" i="5" s="1"/>
  <c r="BA1021" i="5" s="1"/>
  <c r="BA1025" i="5" s="1"/>
  <c r="BA1029" i="5" s="1"/>
  <c r="BE219" i="5"/>
  <c r="BJ219" i="5" s="1"/>
  <c r="BN219" i="5" s="1"/>
  <c r="CN219" i="5"/>
  <c r="CP219" i="5"/>
  <c r="CM219" i="5"/>
  <c r="CQ219" i="5"/>
  <c r="CJ219" i="5"/>
  <c r="CO219" i="5"/>
  <c r="I8" i="6"/>
  <c r="W7" i="6"/>
  <c r="X17" i="6"/>
  <c r="X18" i="6" s="1"/>
  <c r="X19" i="6" s="1"/>
  <c r="X20" i="6" s="1"/>
  <c r="X21" i="6" s="1"/>
  <c r="X22" i="6" s="1"/>
  <c r="X23" i="6" s="1"/>
  <c r="X24" i="6" s="1"/>
  <c r="X25" i="6" s="1"/>
  <c r="X26" i="6" s="1"/>
  <c r="X27" i="6" s="1"/>
  <c r="X28" i="6" s="1"/>
  <c r="X29" i="6" s="1"/>
  <c r="X30" i="6" s="1"/>
  <c r="X31" i="6" s="1"/>
  <c r="X32" i="6" s="1"/>
  <c r="X33" i="6" s="1"/>
  <c r="X34" i="6" s="1"/>
  <c r="X35" i="6" s="1"/>
  <c r="X36" i="6" s="1"/>
  <c r="X37" i="6" s="1"/>
  <c r="X38" i="6" s="1"/>
  <c r="X39" i="6" s="1"/>
  <c r="X40" i="6" s="1"/>
  <c r="X41" i="6" s="1"/>
  <c r="X42" i="6" s="1"/>
  <c r="X43" i="6" s="1"/>
  <c r="X44" i="6" s="1"/>
  <c r="X45" i="6" s="1"/>
  <c r="X46" i="6" s="1"/>
  <c r="X47" i="6" s="1"/>
  <c r="X48" i="6" s="1"/>
  <c r="X49" i="6" s="1"/>
  <c r="X50" i="6" s="1"/>
  <c r="X51" i="6" s="1"/>
  <c r="X52" i="6" s="1"/>
  <c r="X53" i="6" s="1"/>
  <c r="X54" i="6" s="1"/>
  <c r="X55" i="6" s="1"/>
  <c r="X56" i="6" s="1"/>
  <c r="X57" i="6" s="1"/>
  <c r="X58" i="6" s="1"/>
  <c r="X59" i="6" s="1"/>
  <c r="X60" i="6" s="1"/>
  <c r="X61" i="6" s="1"/>
  <c r="X62" i="6" s="1"/>
  <c r="X63" i="6" s="1"/>
  <c r="X64" i="6" s="1"/>
  <c r="X65" i="6" s="1"/>
  <c r="X66" i="6" s="1"/>
  <c r="X67" i="6" s="1"/>
  <c r="X68" i="6" s="1"/>
  <c r="X69" i="6" s="1"/>
  <c r="X70" i="6" s="1"/>
  <c r="X71" i="6" s="1"/>
  <c r="X72" i="6" s="1"/>
  <c r="X73" i="6" s="1"/>
  <c r="X74" i="6" s="1"/>
  <c r="X75" i="6" s="1"/>
  <c r="X76" i="6" s="1"/>
  <c r="X77" i="6" s="1"/>
  <c r="X78" i="6" s="1"/>
  <c r="X79" i="6" s="1"/>
  <c r="X80" i="6" s="1"/>
  <c r="X81" i="6" s="1"/>
  <c r="X82" i="6" s="1"/>
  <c r="X83" i="6" s="1"/>
  <c r="X84" i="6" s="1"/>
  <c r="X85" i="6" s="1"/>
  <c r="X86" i="6" s="1"/>
  <c r="X87" i="6" s="1"/>
  <c r="X88" i="6" s="1"/>
  <c r="X89" i="6" s="1"/>
  <c r="X90" i="6" s="1"/>
  <c r="X91" i="6" s="1"/>
  <c r="X92" i="6" s="1"/>
  <c r="X93" i="6" s="1"/>
  <c r="X94" i="6" s="1"/>
  <c r="X95" i="6" s="1"/>
  <c r="X96" i="6" s="1"/>
  <c r="X97" i="6" s="1"/>
  <c r="X98" i="6" s="1"/>
  <c r="X99" i="6" s="1"/>
  <c r="X100" i="6" s="1"/>
  <c r="X101" i="6" s="1"/>
  <c r="X102" i="6" s="1"/>
  <c r="X103" i="6" s="1"/>
  <c r="X104" i="6" s="1"/>
  <c r="X105" i="6" s="1"/>
  <c r="X106" i="6" s="1"/>
  <c r="X107" i="6" s="1"/>
  <c r="X108" i="6" s="1"/>
  <c r="X109" i="6" s="1"/>
  <c r="X110" i="6" s="1"/>
  <c r="X111" i="6" s="1"/>
  <c r="X112" i="6" s="1"/>
  <c r="X113" i="6" s="1"/>
  <c r="X114" i="6" s="1"/>
  <c r="X115" i="6" s="1"/>
  <c r="X116" i="6" s="1"/>
  <c r="X117" i="6" s="1"/>
  <c r="X118" i="6" s="1"/>
  <c r="X119" i="6" s="1"/>
  <c r="X120" i="6" s="1"/>
  <c r="X121" i="6" s="1"/>
  <c r="X122" i="6" s="1"/>
  <c r="X123" i="6" s="1"/>
  <c r="X124" i="6" s="1"/>
  <c r="X125" i="6" s="1"/>
  <c r="X126" i="6" s="1"/>
  <c r="X127" i="6" s="1"/>
  <c r="X128" i="6" s="1"/>
  <c r="X129" i="6" s="1"/>
  <c r="X130" i="6" s="1"/>
  <c r="X131" i="6" s="1"/>
  <c r="X132" i="6" s="1"/>
  <c r="X133" i="6" s="1"/>
  <c r="X134" i="6" s="1"/>
  <c r="X135" i="6" s="1"/>
  <c r="X136" i="6" s="1"/>
  <c r="X137" i="6" s="1"/>
  <c r="X138" i="6" s="1"/>
  <c r="X139" i="6" s="1"/>
  <c r="X140" i="6" s="1"/>
  <c r="X141" i="6" s="1"/>
  <c r="X142" i="6" s="1"/>
  <c r="X143" i="6" s="1"/>
  <c r="X144" i="6" s="1"/>
  <c r="X145" i="6" s="1"/>
  <c r="X146" i="6" s="1"/>
  <c r="X147" i="6" s="1"/>
  <c r="X148" i="6" s="1"/>
  <c r="X149" i="6" s="1"/>
  <c r="X150" i="6" s="1"/>
  <c r="X151" i="6" s="1"/>
  <c r="X152" i="6" s="1"/>
  <c r="X153" i="6" s="1"/>
  <c r="X154" i="6" s="1"/>
  <c r="X155" i="6" s="1"/>
  <c r="X156" i="6" s="1"/>
  <c r="X157" i="6" s="1"/>
  <c r="X158" i="6" s="1"/>
  <c r="X159" i="6" s="1"/>
  <c r="X160" i="6" s="1"/>
  <c r="X161" i="6" s="1"/>
  <c r="X162" i="6" s="1"/>
  <c r="X163" i="6" s="1"/>
  <c r="X164" i="6" s="1"/>
  <c r="X165" i="6" s="1"/>
  <c r="X166" i="6" s="1"/>
  <c r="X167" i="6" s="1"/>
  <c r="X168" i="6" s="1"/>
  <c r="X169" i="6" s="1"/>
  <c r="X170" i="6" s="1"/>
  <c r="X171" i="6" s="1"/>
  <c r="X172" i="6" s="1"/>
  <c r="X173" i="6" s="1"/>
  <c r="X174" i="6" s="1"/>
  <c r="X175" i="6" s="1"/>
  <c r="X176" i="6" s="1"/>
  <c r="X177" i="6" s="1"/>
  <c r="X178" i="6" s="1"/>
  <c r="X179" i="6" s="1"/>
  <c r="X180" i="6" s="1"/>
  <c r="X181" i="6" s="1"/>
  <c r="X182" i="6" s="1"/>
  <c r="X183" i="6" s="1"/>
  <c r="X184" i="6" s="1"/>
  <c r="X185" i="6" s="1"/>
  <c r="X186" i="6" s="1"/>
  <c r="X187" i="6" s="1"/>
  <c r="X188" i="6" s="1"/>
  <c r="X189" i="6" s="1"/>
  <c r="X190" i="6" s="1"/>
  <c r="X191" i="6" s="1"/>
  <c r="X192" i="6" s="1"/>
  <c r="X193" i="6" s="1"/>
  <c r="X194" i="6" s="1"/>
  <c r="X195" i="6" s="1"/>
  <c r="X196" i="6" s="1"/>
  <c r="X197" i="6" s="1"/>
  <c r="X198" i="6" s="1"/>
  <c r="X199" i="6" s="1"/>
  <c r="X200" i="6" s="1"/>
  <c r="X201" i="6" s="1"/>
  <c r="X202" i="6" s="1"/>
  <c r="X203" i="6" s="1"/>
  <c r="X204" i="6" s="1"/>
  <c r="X205" i="6" s="1"/>
  <c r="X206" i="6" s="1"/>
  <c r="X207" i="6" s="1"/>
  <c r="X208" i="6" s="1"/>
  <c r="X209" i="6" s="1"/>
  <c r="X210" i="6" s="1"/>
  <c r="X211" i="6" s="1"/>
  <c r="X212" i="6" s="1"/>
  <c r="X213" i="6" s="1"/>
  <c r="X214" i="6" s="1"/>
  <c r="X215" i="6" s="1"/>
  <c r="X216" i="6" s="1"/>
  <c r="X217" i="6" s="1"/>
  <c r="X218" i="6" s="1"/>
  <c r="X219" i="6" s="1"/>
  <c r="X220" i="6" s="1"/>
  <c r="X221" i="6" s="1"/>
  <c r="X222" i="6" s="1"/>
  <c r="X223" i="6" s="1"/>
  <c r="X224" i="6" s="1"/>
  <c r="X225" i="6" s="1"/>
  <c r="X226" i="6" s="1"/>
  <c r="X227" i="6" s="1"/>
  <c r="X228" i="6" s="1"/>
  <c r="X229" i="6" s="1"/>
  <c r="X230" i="6" s="1"/>
  <c r="X231" i="6" s="1"/>
  <c r="X232" i="6" s="1"/>
  <c r="X233" i="6" s="1"/>
  <c r="X234" i="6" s="1"/>
  <c r="X235" i="6" s="1"/>
  <c r="X236" i="6" s="1"/>
  <c r="X237" i="6" s="1"/>
  <c r="X238" i="6" s="1"/>
  <c r="X239" i="6" s="1"/>
  <c r="X240" i="6" s="1"/>
  <c r="X241" i="6" s="1"/>
  <c r="X242" i="6" s="1"/>
  <c r="X243" i="6" s="1"/>
  <c r="X244" i="6" s="1"/>
  <c r="X245" i="6" s="1"/>
  <c r="X246" i="6" s="1"/>
  <c r="X247" i="6" s="1"/>
  <c r="X248" i="6" s="1"/>
  <c r="X249" i="6" s="1"/>
  <c r="X250" i="6" s="1"/>
  <c r="X251" i="6" s="1"/>
  <c r="X252" i="6" s="1"/>
  <c r="X253" i="6" s="1"/>
  <c r="X254" i="6" s="1"/>
  <c r="X255" i="6" s="1"/>
  <c r="X256" i="6" s="1"/>
  <c r="X257" i="6" s="1"/>
  <c r="X258" i="6" s="1"/>
  <c r="X259" i="6" s="1"/>
  <c r="X260" i="6" s="1"/>
  <c r="X261" i="6" s="1"/>
  <c r="X262" i="6" s="1"/>
  <c r="X263" i="6" s="1"/>
  <c r="X264" i="6" s="1"/>
  <c r="X265" i="6" s="1"/>
  <c r="X266" i="6" s="1"/>
  <c r="X267" i="6" s="1"/>
  <c r="X268" i="6" s="1"/>
  <c r="X269" i="6" s="1"/>
  <c r="X270" i="6" s="1"/>
  <c r="X271" i="6" s="1"/>
  <c r="X272" i="6" s="1"/>
  <c r="X273" i="6" s="1"/>
  <c r="X274" i="6" s="1"/>
  <c r="X275" i="6" s="1"/>
  <c r="X276" i="6" s="1"/>
  <c r="X277" i="6" s="1"/>
  <c r="X278" i="6" s="1"/>
  <c r="X279" i="6" s="1"/>
  <c r="X280" i="6" s="1"/>
  <c r="X281" i="6" s="1"/>
  <c r="X282" i="6" s="1"/>
  <c r="X283" i="6" s="1"/>
  <c r="X284" i="6" s="1"/>
  <c r="X285" i="6" s="1"/>
  <c r="X286" i="6" s="1"/>
  <c r="X287" i="6" s="1"/>
  <c r="X288" i="6" s="1"/>
  <c r="X289" i="6" s="1"/>
  <c r="X290" i="6" s="1"/>
  <c r="X291" i="6" s="1"/>
  <c r="X292" i="6" s="1"/>
  <c r="X293" i="6" s="1"/>
  <c r="X294" i="6" s="1"/>
  <c r="X295" i="6" s="1"/>
  <c r="X296" i="6" s="1"/>
  <c r="X297" i="6" s="1"/>
  <c r="X298" i="6" s="1"/>
  <c r="X299" i="6" s="1"/>
  <c r="X300" i="6" s="1"/>
  <c r="X301" i="6" s="1"/>
  <c r="X302" i="6" s="1"/>
  <c r="X303" i="6" s="1"/>
  <c r="X304" i="6" s="1"/>
  <c r="X305" i="6" s="1"/>
  <c r="X306" i="6" s="1"/>
  <c r="X307" i="6" s="1"/>
  <c r="X308" i="6" s="1"/>
  <c r="X309" i="6" s="1"/>
  <c r="X310" i="6" s="1"/>
  <c r="X311" i="6" s="1"/>
  <c r="X312" i="6" s="1"/>
  <c r="X313" i="6" s="1"/>
  <c r="X314" i="6" s="1"/>
  <c r="X315" i="6" s="1"/>
  <c r="X316" i="6" s="1"/>
  <c r="X317" i="6" s="1"/>
  <c r="X318" i="6" s="1"/>
  <c r="X319" i="6" s="1"/>
  <c r="X320" i="6" s="1"/>
  <c r="X321" i="6" s="1"/>
  <c r="X322" i="6" s="1"/>
  <c r="X323" i="6" s="1"/>
  <c r="X324" i="6" s="1"/>
  <c r="X325" i="6" s="1"/>
  <c r="X326" i="6" s="1"/>
  <c r="X327" i="6" s="1"/>
  <c r="X328" i="6" s="1"/>
  <c r="X329" i="6" s="1"/>
  <c r="X330" i="6" s="1"/>
  <c r="X331" i="6" s="1"/>
  <c r="X332" i="6" s="1"/>
  <c r="X333" i="6" s="1"/>
  <c r="X334" i="6" s="1"/>
  <c r="X335" i="6" s="1"/>
  <c r="X336" i="6" s="1"/>
  <c r="X337" i="6" s="1"/>
  <c r="X338" i="6" s="1"/>
  <c r="X339" i="6" s="1"/>
  <c r="X340" i="6" s="1"/>
  <c r="X341" i="6" s="1"/>
  <c r="X342" i="6" s="1"/>
  <c r="X343" i="6" s="1"/>
  <c r="X344" i="6" s="1"/>
  <c r="X345" i="6" s="1"/>
  <c r="X346" i="6" s="1"/>
  <c r="X347" i="6" s="1"/>
  <c r="X348" i="6" s="1"/>
  <c r="X349" i="6" s="1"/>
  <c r="X350" i="6" s="1"/>
  <c r="X351" i="6" s="1"/>
  <c r="X352" i="6" s="1"/>
  <c r="X353" i="6" s="1"/>
  <c r="X354" i="6" s="1"/>
  <c r="X355" i="6" s="1"/>
  <c r="X356" i="6" s="1"/>
  <c r="X357" i="6" s="1"/>
  <c r="X358" i="6" s="1"/>
  <c r="X359" i="6" s="1"/>
  <c r="X360" i="6" s="1"/>
  <c r="X361" i="6" s="1"/>
  <c r="X362" i="6" s="1"/>
  <c r="X363" i="6" s="1"/>
  <c r="X364" i="6" s="1"/>
  <c r="X365" i="6" s="1"/>
  <c r="X366" i="6" s="1"/>
  <c r="X367" i="6" s="1"/>
  <c r="X368" i="6" s="1"/>
  <c r="X369" i="6" s="1"/>
  <c r="X370" i="6" s="1"/>
  <c r="X371" i="6" s="1"/>
  <c r="X372" i="6" s="1"/>
  <c r="X373" i="6" s="1"/>
  <c r="X374" i="6" s="1"/>
  <c r="X375" i="6" s="1"/>
  <c r="X376" i="6" s="1"/>
  <c r="X377" i="6" s="1"/>
  <c r="X378" i="6" s="1"/>
  <c r="X379" i="6" s="1"/>
  <c r="X380" i="6" s="1"/>
  <c r="X381" i="6" s="1"/>
  <c r="X382" i="6" s="1"/>
  <c r="X383" i="6" s="1"/>
  <c r="X384" i="6" s="1"/>
  <c r="X385" i="6" s="1"/>
  <c r="X386" i="6" s="1"/>
  <c r="X387" i="6" s="1"/>
  <c r="X388" i="6" s="1"/>
  <c r="X389" i="6" s="1"/>
  <c r="X390" i="6" s="1"/>
  <c r="X391" i="6" s="1"/>
  <c r="X392" i="6" s="1"/>
  <c r="X393" i="6" s="1"/>
  <c r="X394" i="6" s="1"/>
  <c r="X395" i="6" s="1"/>
  <c r="X396" i="6" s="1"/>
  <c r="X397" i="6" s="1"/>
  <c r="X398" i="6" s="1"/>
  <c r="X399" i="6" s="1"/>
  <c r="X400" i="6" s="1"/>
  <c r="X401" i="6" s="1"/>
  <c r="X402" i="6" s="1"/>
  <c r="X403" i="6" s="1"/>
  <c r="X404" i="6" s="1"/>
  <c r="X405" i="6" s="1"/>
  <c r="X406" i="6" s="1"/>
  <c r="X407" i="6" s="1"/>
  <c r="X408" i="6" s="1"/>
  <c r="X409" i="6" s="1"/>
  <c r="X410" i="6" s="1"/>
  <c r="X411" i="6" s="1"/>
  <c r="X412" i="6" s="1"/>
  <c r="X413" i="6" s="1"/>
  <c r="X414" i="6" s="1"/>
  <c r="X415" i="6" s="1"/>
  <c r="X416" i="6" s="1"/>
  <c r="X417" i="6" s="1"/>
  <c r="X418" i="6" s="1"/>
  <c r="X419" i="6" s="1"/>
  <c r="X420" i="6" s="1"/>
  <c r="X421" i="6" s="1"/>
  <c r="X422" i="6" s="1"/>
  <c r="X423" i="6" s="1"/>
  <c r="X424" i="6" s="1"/>
  <c r="X425" i="6" s="1"/>
  <c r="X426" i="6" s="1"/>
  <c r="X427" i="6" s="1"/>
  <c r="X428" i="6" s="1"/>
  <c r="X429" i="6" s="1"/>
  <c r="X430" i="6" s="1"/>
  <c r="X431" i="6" s="1"/>
  <c r="X432" i="6" s="1"/>
  <c r="X433" i="6" s="1"/>
  <c r="X434" i="6" s="1"/>
  <c r="X435" i="6" s="1"/>
  <c r="X436" i="6" s="1"/>
  <c r="X437" i="6" s="1"/>
  <c r="X438" i="6" s="1"/>
  <c r="X439" i="6" s="1"/>
  <c r="X440" i="6" s="1"/>
  <c r="X441" i="6" s="1"/>
  <c r="X442" i="6" s="1"/>
  <c r="X443" i="6" s="1"/>
  <c r="X444" i="6" s="1"/>
  <c r="X445" i="6" s="1"/>
  <c r="X446" i="6" s="1"/>
  <c r="X447" i="6" s="1"/>
  <c r="X448" i="6" s="1"/>
  <c r="X449" i="6" s="1"/>
  <c r="X450" i="6" s="1"/>
  <c r="X451" i="6" s="1"/>
  <c r="X452" i="6" s="1"/>
  <c r="X453" i="6" s="1"/>
  <c r="X454" i="6" s="1"/>
  <c r="X455" i="6" s="1"/>
  <c r="X456" i="6" s="1"/>
  <c r="X457" i="6" s="1"/>
  <c r="X458" i="6" s="1"/>
  <c r="X459" i="6" s="1"/>
  <c r="X460" i="6" s="1"/>
  <c r="X461" i="6" s="1"/>
  <c r="X462" i="6" s="1"/>
  <c r="X463" i="6" s="1"/>
  <c r="X464" i="6" s="1"/>
  <c r="X465" i="6" s="1"/>
  <c r="X466" i="6" s="1"/>
  <c r="X467" i="6" s="1"/>
  <c r="X468" i="6" s="1"/>
  <c r="X469" i="6" s="1"/>
  <c r="X470" i="6" s="1"/>
  <c r="X471" i="6" s="1"/>
  <c r="X472" i="6" s="1"/>
  <c r="X473" i="6" s="1"/>
  <c r="X474" i="6" s="1"/>
  <c r="X475" i="6" s="1"/>
  <c r="X476" i="6" s="1"/>
  <c r="X477" i="6" s="1"/>
  <c r="X478" i="6" s="1"/>
  <c r="X479" i="6" s="1"/>
  <c r="X480" i="6" s="1"/>
  <c r="X481" i="6" s="1"/>
  <c r="X482" i="6" s="1"/>
  <c r="X483" i="6" s="1"/>
  <c r="X484" i="6" s="1"/>
  <c r="X485" i="6" s="1"/>
  <c r="X486" i="6" s="1"/>
  <c r="X487" i="6" s="1"/>
  <c r="X488" i="6" s="1"/>
  <c r="X489" i="6" s="1"/>
  <c r="X490" i="6" s="1"/>
  <c r="X491" i="6" s="1"/>
  <c r="X492" i="6" s="1"/>
  <c r="X493" i="6" s="1"/>
  <c r="X494" i="6" s="1"/>
  <c r="X495" i="6" s="1"/>
  <c r="X496" i="6" s="1"/>
  <c r="X497" i="6" s="1"/>
  <c r="X498" i="6" s="1"/>
  <c r="X499" i="6" s="1"/>
  <c r="X500" i="6" s="1"/>
  <c r="X501" i="6" s="1"/>
  <c r="X502" i="6" s="1"/>
  <c r="X503" i="6" s="1"/>
  <c r="X504" i="6" s="1"/>
  <c r="X505" i="6" s="1"/>
  <c r="X506" i="6" s="1"/>
  <c r="X507" i="6" s="1"/>
  <c r="X508" i="6" s="1"/>
  <c r="X509" i="6" s="1"/>
  <c r="X510" i="6" s="1"/>
  <c r="X511" i="6" s="1"/>
  <c r="X512" i="6" s="1"/>
  <c r="X513" i="6" s="1"/>
  <c r="X514" i="6" s="1"/>
  <c r="X515" i="6" s="1"/>
  <c r="X516" i="6" s="1"/>
  <c r="X517" i="6" s="1"/>
  <c r="X518" i="6" s="1"/>
  <c r="X519" i="6" s="1"/>
  <c r="X520" i="6" s="1"/>
  <c r="X521" i="6" s="1"/>
  <c r="X522" i="6" s="1"/>
  <c r="X523" i="6" s="1"/>
  <c r="X524" i="6" s="1"/>
  <c r="X525" i="6" s="1"/>
  <c r="X526" i="6" s="1"/>
  <c r="X527" i="6" s="1"/>
  <c r="X528" i="6" s="1"/>
  <c r="X529" i="6" s="1"/>
  <c r="X530" i="6" s="1"/>
  <c r="X531" i="6" s="1"/>
  <c r="X532" i="6" s="1"/>
  <c r="X533" i="6" s="1"/>
  <c r="X534" i="6" s="1"/>
  <c r="X535" i="6" s="1"/>
  <c r="X536" i="6" s="1"/>
  <c r="X537" i="6" s="1"/>
  <c r="X538" i="6" s="1"/>
  <c r="X539" i="6" s="1"/>
  <c r="X540" i="6" s="1"/>
  <c r="X541" i="6" s="1"/>
  <c r="X542" i="6" s="1"/>
  <c r="X543" i="6" s="1"/>
  <c r="X544" i="6" s="1"/>
  <c r="X545" i="6" s="1"/>
  <c r="X546" i="6" s="1"/>
  <c r="X547" i="6" s="1"/>
  <c r="X548" i="6" s="1"/>
  <c r="X549" i="6" s="1"/>
  <c r="X550" i="6" s="1"/>
  <c r="X551" i="6" s="1"/>
  <c r="X552" i="6" s="1"/>
  <c r="X553" i="6" s="1"/>
  <c r="X554" i="6" s="1"/>
  <c r="X555" i="6" s="1"/>
  <c r="X556" i="6" s="1"/>
  <c r="X557" i="6" s="1"/>
  <c r="X558" i="6" s="1"/>
  <c r="X559" i="6" s="1"/>
  <c r="X560" i="6" s="1"/>
  <c r="X561" i="6" s="1"/>
  <c r="X562" i="6" s="1"/>
  <c r="X563" i="6" s="1"/>
  <c r="X564" i="6" s="1"/>
  <c r="X565" i="6" s="1"/>
  <c r="X566" i="6" s="1"/>
  <c r="X567" i="6" s="1"/>
  <c r="X568" i="6" s="1"/>
  <c r="X569" i="6" s="1"/>
  <c r="X570" i="6" s="1"/>
  <c r="X571" i="6" s="1"/>
  <c r="X572" i="6" s="1"/>
  <c r="X573" i="6" s="1"/>
  <c r="X574" i="6" s="1"/>
  <c r="X575" i="6" s="1"/>
  <c r="X576" i="6" s="1"/>
  <c r="X577" i="6" s="1"/>
  <c r="X578" i="6" s="1"/>
  <c r="X579" i="6" s="1"/>
  <c r="X580" i="6" s="1"/>
  <c r="X581" i="6" s="1"/>
  <c r="X582" i="6" s="1"/>
  <c r="X583" i="6" s="1"/>
  <c r="X584" i="6" s="1"/>
  <c r="X585" i="6" s="1"/>
  <c r="X586" i="6" s="1"/>
  <c r="X587" i="6" s="1"/>
  <c r="X588" i="6" s="1"/>
  <c r="X589" i="6" s="1"/>
  <c r="X590" i="6" s="1"/>
  <c r="X591" i="6" s="1"/>
  <c r="X592" i="6" s="1"/>
  <c r="X593" i="6" s="1"/>
  <c r="X594" i="6" s="1"/>
  <c r="X595" i="6" s="1"/>
  <c r="X596" i="6" s="1"/>
  <c r="X597" i="6" s="1"/>
  <c r="X598" i="6" s="1"/>
  <c r="X599" i="6" s="1"/>
  <c r="X600" i="6" s="1"/>
  <c r="X601" i="6" s="1"/>
  <c r="X602" i="6" s="1"/>
  <c r="X603" i="6" s="1"/>
  <c r="X604" i="6" s="1"/>
  <c r="X605" i="6" s="1"/>
  <c r="X606" i="6" s="1"/>
  <c r="X607" i="6" s="1"/>
  <c r="X608" i="6" s="1"/>
  <c r="X609" i="6" s="1"/>
  <c r="X610" i="6" s="1"/>
  <c r="X611" i="6" s="1"/>
  <c r="X612" i="6" s="1"/>
  <c r="X613" i="6" s="1"/>
  <c r="X614" i="6" s="1"/>
  <c r="X615" i="6" s="1"/>
  <c r="X616" i="6" s="1"/>
  <c r="X617" i="6" s="1"/>
  <c r="X618" i="6" s="1"/>
  <c r="X619" i="6" s="1"/>
  <c r="X620" i="6" s="1"/>
  <c r="X621" i="6" s="1"/>
  <c r="X622" i="6" s="1"/>
  <c r="X623" i="6" s="1"/>
  <c r="X624" i="6" s="1"/>
  <c r="X625" i="6" s="1"/>
  <c r="X626" i="6" s="1"/>
  <c r="X627" i="6" s="1"/>
  <c r="X628" i="6" s="1"/>
  <c r="X629" i="6" s="1"/>
  <c r="X630" i="6" s="1"/>
  <c r="X631" i="6" s="1"/>
  <c r="X632" i="6" s="1"/>
  <c r="X633" i="6" s="1"/>
  <c r="X634" i="6" s="1"/>
  <c r="X635" i="6" s="1"/>
  <c r="X636" i="6" s="1"/>
  <c r="X637" i="6" s="1"/>
  <c r="X638" i="6" s="1"/>
  <c r="X639" i="6" s="1"/>
  <c r="X640" i="6" s="1"/>
  <c r="X641" i="6" s="1"/>
  <c r="X642" i="6" s="1"/>
  <c r="X643" i="6" s="1"/>
  <c r="X644" i="6" s="1"/>
  <c r="X645" i="6" s="1"/>
  <c r="X646" i="6" s="1"/>
  <c r="X647" i="6" s="1"/>
  <c r="X648" i="6" s="1"/>
  <c r="X649" i="6" s="1"/>
  <c r="X650" i="6" s="1"/>
  <c r="X651" i="6" s="1"/>
  <c r="X652" i="6" s="1"/>
  <c r="X653" i="6" s="1"/>
  <c r="X654" i="6" s="1"/>
  <c r="X655" i="6" s="1"/>
  <c r="X656" i="6" s="1"/>
  <c r="X657" i="6" s="1"/>
  <c r="X658" i="6" s="1"/>
  <c r="X659" i="6" s="1"/>
  <c r="X660" i="6" s="1"/>
  <c r="X661" i="6" s="1"/>
  <c r="X662" i="6" s="1"/>
  <c r="X663" i="6" s="1"/>
  <c r="X664" i="6" s="1"/>
  <c r="X665" i="6" s="1"/>
  <c r="X666" i="6" s="1"/>
  <c r="X667" i="6" s="1"/>
  <c r="X668" i="6" s="1"/>
  <c r="X669" i="6" s="1"/>
  <c r="X670" i="6" s="1"/>
  <c r="X671" i="6" s="1"/>
  <c r="X672" i="6" s="1"/>
  <c r="X673" i="6" s="1"/>
  <c r="X674" i="6" s="1"/>
  <c r="X675" i="6" s="1"/>
  <c r="X676" i="6" s="1"/>
  <c r="X677" i="6" s="1"/>
  <c r="X678" i="6" s="1"/>
  <c r="X679" i="6" s="1"/>
  <c r="X680" i="6" s="1"/>
  <c r="X681" i="6" s="1"/>
  <c r="X682" i="6" s="1"/>
  <c r="X683" i="6" s="1"/>
  <c r="X684" i="6" s="1"/>
  <c r="X685" i="6" s="1"/>
  <c r="X686" i="6" s="1"/>
  <c r="X687" i="6" s="1"/>
  <c r="X688" i="6" s="1"/>
  <c r="X689" i="6" s="1"/>
  <c r="X690" i="6" s="1"/>
  <c r="X691" i="6" s="1"/>
  <c r="X692" i="6" s="1"/>
  <c r="X693" i="6" s="1"/>
  <c r="X694" i="6" s="1"/>
  <c r="X695" i="6" s="1"/>
  <c r="X696" i="6" s="1"/>
  <c r="X697" i="6" s="1"/>
  <c r="X698" i="6" s="1"/>
  <c r="X699" i="6" s="1"/>
  <c r="X700" i="6" s="1"/>
  <c r="X701" i="6" s="1"/>
  <c r="X702" i="6" s="1"/>
  <c r="X703" i="6" s="1"/>
  <c r="X704" i="6" s="1"/>
  <c r="X705" i="6" s="1"/>
  <c r="X706" i="6" s="1"/>
  <c r="X707" i="6" s="1"/>
  <c r="X708" i="6" s="1"/>
  <c r="X709" i="6" s="1"/>
  <c r="X710" i="6" s="1"/>
  <c r="X711" i="6" s="1"/>
  <c r="X712" i="6" s="1"/>
  <c r="X713" i="6" s="1"/>
  <c r="X714" i="6" s="1"/>
  <c r="X715" i="6" s="1"/>
  <c r="X716" i="6" s="1"/>
  <c r="X717" i="6" s="1"/>
  <c r="X718" i="6" s="1"/>
  <c r="X719" i="6" s="1"/>
  <c r="X720" i="6" s="1"/>
  <c r="X721" i="6" s="1"/>
  <c r="X722" i="6" s="1"/>
  <c r="X723" i="6" s="1"/>
  <c r="X724" i="6" s="1"/>
  <c r="X725" i="6" s="1"/>
  <c r="X726" i="6" s="1"/>
  <c r="X727" i="6" s="1"/>
  <c r="X728" i="6" s="1"/>
  <c r="X729" i="6" s="1"/>
  <c r="X730" i="6" s="1"/>
  <c r="X731" i="6" s="1"/>
  <c r="X732" i="6" s="1"/>
  <c r="X733" i="6" s="1"/>
  <c r="X734" i="6" s="1"/>
  <c r="X735" i="6" s="1"/>
  <c r="X736" i="6" s="1"/>
  <c r="X737" i="6" s="1"/>
  <c r="X738" i="6" s="1"/>
  <c r="X739" i="6" s="1"/>
  <c r="X740" i="6" s="1"/>
  <c r="X741" i="6" s="1"/>
  <c r="X742" i="6" s="1"/>
  <c r="X743" i="6" s="1"/>
  <c r="X744" i="6" s="1"/>
  <c r="X745" i="6" s="1"/>
  <c r="X746" i="6" s="1"/>
  <c r="X747" i="6" s="1"/>
  <c r="X748" i="6" s="1"/>
  <c r="X749" i="6" s="1"/>
  <c r="X750" i="6" s="1"/>
  <c r="X751" i="6" s="1"/>
  <c r="X752" i="6" s="1"/>
  <c r="X753" i="6" s="1"/>
  <c r="X754" i="6" s="1"/>
  <c r="X755" i="6" s="1"/>
  <c r="X756" i="6" s="1"/>
  <c r="X757" i="6" s="1"/>
  <c r="X758" i="6" s="1"/>
  <c r="X759" i="6" s="1"/>
  <c r="X760" i="6" s="1"/>
  <c r="X761" i="6" s="1"/>
  <c r="X762" i="6" s="1"/>
  <c r="X763" i="6" s="1"/>
  <c r="X764" i="6" s="1"/>
  <c r="X765" i="6" s="1"/>
  <c r="X766" i="6" s="1"/>
  <c r="X767" i="6" s="1"/>
  <c r="X768" i="6" s="1"/>
  <c r="X769" i="6" s="1"/>
  <c r="X770" i="6" s="1"/>
  <c r="X771" i="6" s="1"/>
  <c r="X772" i="6" s="1"/>
  <c r="X773" i="6" s="1"/>
  <c r="X774" i="6" s="1"/>
  <c r="X775" i="6" s="1"/>
  <c r="X776" i="6" s="1"/>
  <c r="X777" i="6" s="1"/>
  <c r="X778" i="6" s="1"/>
  <c r="X779" i="6" s="1"/>
  <c r="X780" i="6" s="1"/>
  <c r="X781" i="6" s="1"/>
  <c r="X782" i="6" s="1"/>
  <c r="X783" i="6" s="1"/>
  <c r="X784" i="6" s="1"/>
  <c r="X785" i="6" s="1"/>
  <c r="X786" i="6" s="1"/>
  <c r="X787" i="6" s="1"/>
  <c r="X788" i="6" s="1"/>
  <c r="X789" i="6" s="1"/>
  <c r="X790" i="6" s="1"/>
  <c r="X791" i="6" s="1"/>
  <c r="X792" i="6" s="1"/>
  <c r="X793" i="6" s="1"/>
  <c r="X794" i="6" s="1"/>
  <c r="X795" i="6" s="1"/>
  <c r="X796" i="6" s="1"/>
  <c r="X797" i="6" s="1"/>
  <c r="X798" i="6" s="1"/>
  <c r="X799" i="6" s="1"/>
  <c r="X800" i="6" s="1"/>
  <c r="X801" i="6" s="1"/>
  <c r="X802" i="6" s="1"/>
  <c r="X803" i="6" s="1"/>
  <c r="Z10" i="6"/>
  <c r="Z11" i="6" s="1"/>
  <c r="Z12" i="6" s="1"/>
  <c r="Z13" i="6" s="1"/>
  <c r="Z14" i="6" s="1"/>
  <c r="Z15" i="6" s="1"/>
  <c r="Z16" i="6" s="1"/>
  <c r="Z17" i="6" s="1"/>
  <c r="Z18" i="6" s="1"/>
  <c r="Z19" i="6" s="1"/>
  <c r="Z20" i="6" s="1"/>
  <c r="Z21" i="6" s="1"/>
  <c r="Z22" i="6" s="1"/>
  <c r="Z23" i="6" s="1"/>
  <c r="Z24" i="6" s="1"/>
  <c r="Z25" i="6" s="1"/>
  <c r="Z26" i="6" s="1"/>
  <c r="Z27" i="6" s="1"/>
  <c r="Z28" i="6" s="1"/>
  <c r="Z29" i="6" s="1"/>
  <c r="Z30" i="6" s="1"/>
  <c r="Z31" i="6" s="1"/>
  <c r="Z32" i="6" s="1"/>
  <c r="Z33" i="6" s="1"/>
  <c r="Z34" i="6" s="1"/>
  <c r="Z35" i="6" s="1"/>
  <c r="Z36" i="6" s="1"/>
  <c r="Z37" i="6" s="1"/>
  <c r="Z38" i="6" s="1"/>
  <c r="Z39" i="6" s="1"/>
  <c r="Z40" i="6" s="1"/>
  <c r="Z41" i="6" s="1"/>
  <c r="Z42" i="6" s="1"/>
  <c r="Z43" i="6" s="1"/>
  <c r="Z44" i="6" s="1"/>
  <c r="Z45" i="6" s="1"/>
  <c r="Z46" i="6" s="1"/>
  <c r="Z47" i="6" s="1"/>
  <c r="Z48" i="6" s="1"/>
  <c r="Z49" i="6" s="1"/>
  <c r="Z50" i="6" s="1"/>
  <c r="Z51" i="6" s="1"/>
  <c r="Z52" i="6" s="1"/>
  <c r="Z53" i="6" s="1"/>
  <c r="Z54" i="6" s="1"/>
  <c r="Z55" i="6" s="1"/>
  <c r="Z56" i="6" s="1"/>
  <c r="Z57" i="6" s="1"/>
  <c r="Z58" i="6" s="1"/>
  <c r="Z59" i="6" s="1"/>
  <c r="Z60" i="6" s="1"/>
  <c r="Z61" i="6" s="1"/>
  <c r="Z62" i="6" s="1"/>
  <c r="Z63" i="6" s="1"/>
  <c r="Z64" i="6" s="1"/>
  <c r="Z65" i="6" s="1"/>
  <c r="Z66" i="6" s="1"/>
  <c r="Z67" i="6" s="1"/>
  <c r="Z68" i="6" s="1"/>
  <c r="Z69" i="6" s="1"/>
  <c r="Z70" i="6" s="1"/>
  <c r="Z71" i="6" s="1"/>
  <c r="Z72" i="6" s="1"/>
  <c r="Z73" i="6" s="1"/>
  <c r="Z74" i="6" s="1"/>
  <c r="Z75" i="6" s="1"/>
  <c r="Z76" i="6" s="1"/>
  <c r="Z77" i="6" s="1"/>
  <c r="Z78" i="6" s="1"/>
  <c r="Z79" i="6" s="1"/>
  <c r="Z80" i="6" s="1"/>
  <c r="Z81" i="6" s="1"/>
  <c r="Z82" i="6" s="1"/>
  <c r="Z83" i="6" s="1"/>
  <c r="Z84" i="6" s="1"/>
  <c r="Z85" i="6" s="1"/>
  <c r="Z86" i="6" s="1"/>
  <c r="Z87" i="6" s="1"/>
  <c r="Z88" i="6" s="1"/>
  <c r="Z89" i="6" s="1"/>
  <c r="Z90" i="6" s="1"/>
  <c r="Z91" i="6" s="1"/>
  <c r="Z92" i="6" s="1"/>
  <c r="Z93" i="6" s="1"/>
  <c r="Z94" i="6" s="1"/>
  <c r="Z95" i="6" s="1"/>
  <c r="Z96" i="6" s="1"/>
  <c r="Z97" i="6" s="1"/>
  <c r="Z98" i="6" s="1"/>
  <c r="Z99" i="6" s="1"/>
  <c r="Z100" i="6" s="1"/>
  <c r="Z101" i="6" s="1"/>
  <c r="Z102" i="6" s="1"/>
  <c r="Z103" i="6" s="1"/>
  <c r="Z104" i="6" s="1"/>
  <c r="Z105" i="6" s="1"/>
  <c r="Z106" i="6" s="1"/>
  <c r="Z107" i="6" s="1"/>
  <c r="Z108" i="6" s="1"/>
  <c r="Z109" i="6" s="1"/>
  <c r="Z110" i="6" s="1"/>
  <c r="Z111" i="6" s="1"/>
  <c r="Z112" i="6" s="1"/>
  <c r="Z113" i="6" s="1"/>
  <c r="Z114" i="6" s="1"/>
  <c r="Z115" i="6" s="1"/>
  <c r="Z116" i="6" s="1"/>
  <c r="Z117" i="6" s="1"/>
  <c r="Z118" i="6" s="1"/>
  <c r="Z119" i="6" s="1"/>
  <c r="Z120" i="6" s="1"/>
  <c r="Z121" i="6" s="1"/>
  <c r="Z122" i="6" s="1"/>
  <c r="Z123" i="6" s="1"/>
  <c r="Z124" i="6" s="1"/>
  <c r="Z125" i="6" s="1"/>
  <c r="Z126" i="6" s="1"/>
  <c r="Z127" i="6" s="1"/>
  <c r="Z128" i="6" s="1"/>
  <c r="Z129" i="6" s="1"/>
  <c r="Z130" i="6" s="1"/>
  <c r="Z131" i="6" s="1"/>
  <c r="Z132" i="6" s="1"/>
  <c r="Z133" i="6" s="1"/>
  <c r="Z134" i="6" s="1"/>
  <c r="Z135" i="6" s="1"/>
  <c r="Z136" i="6" s="1"/>
  <c r="Z137" i="6" s="1"/>
  <c r="Z138" i="6" s="1"/>
  <c r="Z139" i="6" s="1"/>
  <c r="Z140" i="6" s="1"/>
  <c r="Z141" i="6" s="1"/>
  <c r="Z142" i="6" s="1"/>
  <c r="Z143" i="6" s="1"/>
  <c r="Z144" i="6" s="1"/>
  <c r="Z145" i="6" s="1"/>
  <c r="Z146" i="6" s="1"/>
  <c r="Z147" i="6" s="1"/>
  <c r="Z148" i="6" s="1"/>
  <c r="Z149" i="6" s="1"/>
  <c r="Z150" i="6" s="1"/>
  <c r="Z151" i="6" s="1"/>
  <c r="Z152" i="6" s="1"/>
  <c r="Z153" i="6" s="1"/>
  <c r="Z154" i="6" s="1"/>
  <c r="Z155" i="6" s="1"/>
  <c r="Z156" i="6" s="1"/>
  <c r="Z157" i="6" s="1"/>
  <c r="Z158" i="6" s="1"/>
  <c r="Z159" i="6" s="1"/>
  <c r="Z160" i="6" s="1"/>
  <c r="Z161" i="6" s="1"/>
  <c r="Z162" i="6" s="1"/>
  <c r="Z163" i="6" s="1"/>
  <c r="Z164" i="6" s="1"/>
  <c r="Z165" i="6" s="1"/>
  <c r="Z166" i="6" s="1"/>
  <c r="Z167" i="6" s="1"/>
  <c r="Z168" i="6" s="1"/>
  <c r="Z169" i="6" s="1"/>
  <c r="Z170" i="6" s="1"/>
  <c r="Z171" i="6" s="1"/>
  <c r="Z172" i="6" s="1"/>
  <c r="Z173" i="6" s="1"/>
  <c r="Z174" i="6" s="1"/>
  <c r="Z175" i="6" s="1"/>
  <c r="Z176" i="6" s="1"/>
  <c r="Z177" i="6" s="1"/>
  <c r="Z178" i="6" s="1"/>
  <c r="Z179" i="6" s="1"/>
  <c r="Z180" i="6" s="1"/>
  <c r="Z181" i="6" s="1"/>
  <c r="Z182" i="6" s="1"/>
  <c r="Z183" i="6" s="1"/>
  <c r="Z184" i="6" s="1"/>
  <c r="Z185" i="6" s="1"/>
  <c r="Z186" i="6" s="1"/>
  <c r="Z187" i="6" s="1"/>
  <c r="Z188" i="6" s="1"/>
  <c r="Z189" i="6" s="1"/>
  <c r="Z190" i="6" s="1"/>
  <c r="Z191" i="6" s="1"/>
  <c r="Z192" i="6" s="1"/>
  <c r="Z193" i="6" s="1"/>
  <c r="Z194" i="6" s="1"/>
  <c r="Z195" i="6" s="1"/>
  <c r="Z196" i="6" s="1"/>
  <c r="Z197" i="6" s="1"/>
  <c r="Z198" i="6" s="1"/>
  <c r="Z199" i="6" s="1"/>
  <c r="Z200" i="6" s="1"/>
  <c r="Z201" i="6" s="1"/>
  <c r="Z202" i="6" s="1"/>
  <c r="Z203" i="6" s="1"/>
  <c r="Z204" i="6" s="1"/>
  <c r="Z205" i="6" s="1"/>
  <c r="Z206" i="6" s="1"/>
  <c r="Z207" i="6" s="1"/>
  <c r="Z208" i="6" s="1"/>
  <c r="Z209" i="6" s="1"/>
  <c r="Z210" i="6" s="1"/>
  <c r="Z211" i="6" s="1"/>
  <c r="Z212" i="6" s="1"/>
  <c r="Z213" i="6" s="1"/>
  <c r="Z214" i="6" s="1"/>
  <c r="Z215" i="6" s="1"/>
  <c r="Z216" i="6" s="1"/>
  <c r="Z217" i="6" s="1"/>
  <c r="Z218" i="6" s="1"/>
  <c r="Z219" i="6" s="1"/>
  <c r="Z220" i="6" s="1"/>
  <c r="Z221" i="6" s="1"/>
  <c r="Z222" i="6" s="1"/>
  <c r="Z223" i="6" s="1"/>
  <c r="Z224" i="6" s="1"/>
  <c r="Z225" i="6" s="1"/>
  <c r="Z226" i="6" s="1"/>
  <c r="Z227" i="6" s="1"/>
  <c r="Z228" i="6" s="1"/>
  <c r="Z229" i="6" s="1"/>
  <c r="Z230" i="6" s="1"/>
  <c r="Z231" i="6" s="1"/>
  <c r="Z232" i="6" s="1"/>
  <c r="Z233" i="6" s="1"/>
  <c r="Z234" i="6" s="1"/>
  <c r="Z235" i="6" s="1"/>
  <c r="Z236" i="6" s="1"/>
  <c r="Z237" i="6" s="1"/>
  <c r="Z238" i="6" s="1"/>
  <c r="Z239" i="6" s="1"/>
  <c r="Z240" i="6" s="1"/>
  <c r="Z241" i="6" s="1"/>
  <c r="Z242" i="6" s="1"/>
  <c r="Z243" i="6" s="1"/>
  <c r="Z244" i="6" s="1"/>
  <c r="Z245" i="6" s="1"/>
  <c r="Z246" i="6" s="1"/>
  <c r="Z247" i="6" s="1"/>
  <c r="Z248" i="6" s="1"/>
  <c r="Z249" i="6" s="1"/>
  <c r="Z250" i="6" s="1"/>
  <c r="Z251" i="6" s="1"/>
  <c r="Z252" i="6" s="1"/>
  <c r="Z253" i="6" s="1"/>
  <c r="Z254" i="6" s="1"/>
  <c r="Z255" i="6" s="1"/>
  <c r="Z256" i="6" s="1"/>
  <c r="Z257" i="6" s="1"/>
  <c r="Z258" i="6" s="1"/>
  <c r="Z259" i="6" s="1"/>
  <c r="Z260" i="6" s="1"/>
  <c r="Z261" i="6" s="1"/>
  <c r="Z262" i="6" s="1"/>
  <c r="Z263" i="6" s="1"/>
  <c r="Z264" i="6" s="1"/>
  <c r="Z265" i="6" s="1"/>
  <c r="Z266" i="6" s="1"/>
  <c r="Z267" i="6" s="1"/>
  <c r="Z268" i="6" s="1"/>
  <c r="Z269" i="6" s="1"/>
  <c r="Z270" i="6" s="1"/>
  <c r="Z271" i="6" s="1"/>
  <c r="Z272" i="6" s="1"/>
  <c r="Z273" i="6" s="1"/>
  <c r="Z274" i="6" s="1"/>
  <c r="Z275" i="6" s="1"/>
  <c r="Z276" i="6" s="1"/>
  <c r="Z277" i="6" s="1"/>
  <c r="Z278" i="6" s="1"/>
  <c r="Z279" i="6" s="1"/>
  <c r="Z280" i="6" s="1"/>
  <c r="Z281" i="6" s="1"/>
  <c r="Z282" i="6" s="1"/>
  <c r="Z283" i="6" s="1"/>
  <c r="Z284" i="6" s="1"/>
  <c r="Z285" i="6" s="1"/>
  <c r="Z286" i="6" s="1"/>
  <c r="Z287" i="6" s="1"/>
  <c r="Z288" i="6" s="1"/>
  <c r="Z289" i="6" s="1"/>
  <c r="Z290" i="6" s="1"/>
  <c r="Z291" i="6" s="1"/>
  <c r="Z292" i="6" s="1"/>
  <c r="Z293" i="6" s="1"/>
  <c r="Z294" i="6" s="1"/>
  <c r="Z295" i="6" s="1"/>
  <c r="Z296" i="6" s="1"/>
  <c r="Z297" i="6" s="1"/>
  <c r="Z298" i="6" s="1"/>
  <c r="Z299" i="6" s="1"/>
  <c r="Z300" i="6" s="1"/>
  <c r="Z301" i="6" s="1"/>
  <c r="Z302" i="6" s="1"/>
  <c r="Z303" i="6" s="1"/>
  <c r="Z304" i="6" s="1"/>
  <c r="Z305" i="6" s="1"/>
  <c r="Z306" i="6" s="1"/>
  <c r="Z307" i="6" s="1"/>
  <c r="Z308" i="6" s="1"/>
  <c r="Z309" i="6" s="1"/>
  <c r="Z310" i="6" s="1"/>
  <c r="Z311" i="6" s="1"/>
  <c r="Z312" i="6" s="1"/>
  <c r="Z313" i="6" s="1"/>
  <c r="Z314" i="6" s="1"/>
  <c r="Z315" i="6" s="1"/>
  <c r="Z316" i="6" s="1"/>
  <c r="Z317" i="6" s="1"/>
  <c r="Z318" i="6" s="1"/>
  <c r="Z319" i="6" s="1"/>
  <c r="Z320" i="6" s="1"/>
  <c r="Z321" i="6" s="1"/>
  <c r="Z322" i="6" s="1"/>
  <c r="Z323" i="6" s="1"/>
  <c r="Z324" i="6" s="1"/>
  <c r="Z325" i="6" s="1"/>
  <c r="Z326" i="6" s="1"/>
  <c r="Z327" i="6" s="1"/>
  <c r="Z328" i="6" s="1"/>
  <c r="Z329" i="6" s="1"/>
  <c r="Z330" i="6" s="1"/>
  <c r="Z331" i="6" s="1"/>
  <c r="Z332" i="6" s="1"/>
  <c r="Z333" i="6" s="1"/>
  <c r="Z334" i="6" s="1"/>
  <c r="Z335" i="6" s="1"/>
  <c r="Z336" i="6" s="1"/>
  <c r="Z337" i="6" s="1"/>
  <c r="Z338" i="6" s="1"/>
  <c r="Z339" i="6" s="1"/>
  <c r="Z340" i="6" s="1"/>
  <c r="Z341" i="6" s="1"/>
  <c r="Z342" i="6" s="1"/>
  <c r="Z343" i="6" s="1"/>
  <c r="Z344" i="6" s="1"/>
  <c r="Z345" i="6" s="1"/>
  <c r="Z346" i="6" s="1"/>
  <c r="Z347" i="6" s="1"/>
  <c r="Z348" i="6" s="1"/>
  <c r="Z349" i="6" s="1"/>
  <c r="Z350" i="6" s="1"/>
  <c r="Z351" i="6" s="1"/>
  <c r="Z352" i="6" s="1"/>
  <c r="Z353" i="6" s="1"/>
  <c r="Z354" i="6" s="1"/>
  <c r="Z355" i="6" s="1"/>
  <c r="Z356" i="6" s="1"/>
  <c r="Z357" i="6" s="1"/>
  <c r="Z358" i="6" s="1"/>
  <c r="Z359" i="6" s="1"/>
  <c r="Z360" i="6" s="1"/>
  <c r="Z361" i="6" s="1"/>
  <c r="Z362" i="6" s="1"/>
  <c r="Z363" i="6" s="1"/>
  <c r="Z364" i="6" s="1"/>
  <c r="Z365" i="6" s="1"/>
  <c r="Z366" i="6" s="1"/>
  <c r="Z367" i="6" s="1"/>
  <c r="Z368" i="6" s="1"/>
  <c r="Z369" i="6" s="1"/>
  <c r="Z370" i="6" s="1"/>
  <c r="Z371" i="6" s="1"/>
  <c r="Z372" i="6" s="1"/>
  <c r="Z373" i="6" s="1"/>
  <c r="Z374" i="6" s="1"/>
  <c r="Z375" i="6" s="1"/>
  <c r="Z376" i="6" s="1"/>
  <c r="Z377" i="6" s="1"/>
  <c r="Z378" i="6" s="1"/>
  <c r="Z379" i="6" s="1"/>
  <c r="Z380" i="6" s="1"/>
  <c r="Z381" i="6" s="1"/>
  <c r="Z382" i="6" s="1"/>
  <c r="Z383" i="6" s="1"/>
  <c r="Z384" i="6" s="1"/>
  <c r="Z385" i="6" s="1"/>
  <c r="Z386" i="6" s="1"/>
  <c r="Z387" i="6" s="1"/>
  <c r="Z388" i="6" s="1"/>
  <c r="Z389" i="6" s="1"/>
  <c r="Z390" i="6" s="1"/>
  <c r="Z391" i="6" s="1"/>
  <c r="Z392" i="6" s="1"/>
  <c r="Z393" i="6" s="1"/>
  <c r="Z394" i="6" s="1"/>
  <c r="Z395" i="6" s="1"/>
  <c r="Z396" i="6" s="1"/>
  <c r="Z397" i="6" s="1"/>
  <c r="Z398" i="6" s="1"/>
  <c r="Z399" i="6" s="1"/>
  <c r="Z400" i="6" s="1"/>
  <c r="Z401" i="6" s="1"/>
  <c r="Z402" i="6" s="1"/>
  <c r="Z403" i="6" s="1"/>
  <c r="Z404" i="6" s="1"/>
  <c r="Z405" i="6" s="1"/>
  <c r="Z406" i="6" s="1"/>
  <c r="Z407" i="6" s="1"/>
  <c r="Z408" i="6" s="1"/>
  <c r="Z409" i="6" s="1"/>
  <c r="Z410" i="6" s="1"/>
  <c r="Z411" i="6" s="1"/>
  <c r="Z412" i="6" s="1"/>
  <c r="Z413" i="6" s="1"/>
  <c r="Z414" i="6" s="1"/>
  <c r="Z415" i="6" s="1"/>
  <c r="Z416" i="6" s="1"/>
  <c r="Z417" i="6" s="1"/>
  <c r="Z418" i="6" s="1"/>
  <c r="Z419" i="6" s="1"/>
  <c r="Z420" i="6" s="1"/>
  <c r="Z421" i="6" s="1"/>
  <c r="Z422" i="6" s="1"/>
  <c r="Z423" i="6" s="1"/>
  <c r="Z424" i="6" s="1"/>
  <c r="Z425" i="6" s="1"/>
  <c r="Z426" i="6" s="1"/>
  <c r="Z427" i="6" s="1"/>
  <c r="Z428" i="6" s="1"/>
  <c r="Z429" i="6" s="1"/>
  <c r="Z430" i="6" s="1"/>
  <c r="Z431" i="6" s="1"/>
  <c r="Z432" i="6" s="1"/>
  <c r="Z433" i="6" s="1"/>
  <c r="Z434" i="6" s="1"/>
  <c r="Z435" i="6" s="1"/>
  <c r="Z436" i="6" s="1"/>
  <c r="Z437" i="6" s="1"/>
  <c r="Z438" i="6" s="1"/>
  <c r="Z439" i="6" s="1"/>
  <c r="Z440" i="6" s="1"/>
  <c r="Z441" i="6" s="1"/>
  <c r="Z442" i="6" s="1"/>
  <c r="Z443" i="6" s="1"/>
  <c r="Z444" i="6" s="1"/>
  <c r="Z445" i="6" s="1"/>
  <c r="Z446" i="6" s="1"/>
  <c r="Z447" i="6" s="1"/>
  <c r="Z448" i="6" s="1"/>
  <c r="Z449" i="6" s="1"/>
  <c r="Z450" i="6" s="1"/>
  <c r="Z451" i="6" s="1"/>
  <c r="Z452" i="6" s="1"/>
  <c r="Z453" i="6" s="1"/>
  <c r="Z454" i="6" s="1"/>
  <c r="Z455" i="6" s="1"/>
  <c r="Z456" i="6" s="1"/>
  <c r="Z457" i="6" s="1"/>
  <c r="Z458" i="6" s="1"/>
  <c r="Z459" i="6" s="1"/>
  <c r="Z460" i="6" s="1"/>
  <c r="Z461" i="6" s="1"/>
  <c r="Z462" i="6" s="1"/>
  <c r="Z463" i="6" s="1"/>
  <c r="Z464" i="6" s="1"/>
  <c r="Z465" i="6" s="1"/>
  <c r="Z466" i="6" s="1"/>
  <c r="Z467" i="6" s="1"/>
  <c r="Z468" i="6" s="1"/>
  <c r="Z469" i="6" s="1"/>
  <c r="Z470" i="6" s="1"/>
  <c r="Z471" i="6" s="1"/>
  <c r="Z472" i="6" s="1"/>
  <c r="Z473" i="6" s="1"/>
  <c r="Z474" i="6" s="1"/>
  <c r="Z475" i="6" s="1"/>
  <c r="Z476" i="6" s="1"/>
  <c r="Z477" i="6" s="1"/>
  <c r="Z478" i="6" s="1"/>
  <c r="Z479" i="6" s="1"/>
  <c r="Z480" i="6" s="1"/>
  <c r="Z481" i="6" s="1"/>
  <c r="Z482" i="6" s="1"/>
  <c r="Z483" i="6" s="1"/>
  <c r="Z484" i="6" s="1"/>
  <c r="Z485" i="6" s="1"/>
  <c r="Z486" i="6" s="1"/>
  <c r="Z487" i="6" s="1"/>
  <c r="Z488" i="6" s="1"/>
  <c r="Z489" i="6" s="1"/>
  <c r="Z490" i="6" s="1"/>
  <c r="Z491" i="6" s="1"/>
  <c r="Z492" i="6" s="1"/>
  <c r="Z493" i="6" s="1"/>
  <c r="Z494" i="6" s="1"/>
  <c r="Z495" i="6" s="1"/>
  <c r="Z496" i="6" s="1"/>
  <c r="Z497" i="6" s="1"/>
  <c r="Z498" i="6" s="1"/>
  <c r="Z499" i="6" s="1"/>
  <c r="Z500" i="6" s="1"/>
  <c r="Z501" i="6" s="1"/>
  <c r="Z502" i="6" s="1"/>
  <c r="Z503" i="6" s="1"/>
  <c r="Z504" i="6" s="1"/>
  <c r="Z505" i="6" s="1"/>
  <c r="Z506" i="6" s="1"/>
  <c r="Z507" i="6" s="1"/>
  <c r="Z508" i="6" s="1"/>
  <c r="Z509" i="6" s="1"/>
  <c r="Z510" i="6" s="1"/>
  <c r="Z511" i="6" s="1"/>
  <c r="Z512" i="6" s="1"/>
  <c r="Z513" i="6" s="1"/>
  <c r="Z514" i="6" s="1"/>
  <c r="Z515" i="6" s="1"/>
  <c r="Z516" i="6" s="1"/>
  <c r="Z517" i="6" s="1"/>
  <c r="Z518" i="6" s="1"/>
  <c r="Z519" i="6" s="1"/>
  <c r="Z520" i="6" s="1"/>
  <c r="Z521" i="6" s="1"/>
  <c r="Z522" i="6" s="1"/>
  <c r="Z523" i="6" s="1"/>
  <c r="Z524" i="6" s="1"/>
  <c r="Z525" i="6" s="1"/>
  <c r="Z526" i="6" s="1"/>
  <c r="Z527" i="6" s="1"/>
  <c r="Z528" i="6" s="1"/>
  <c r="Z529" i="6" s="1"/>
  <c r="Z530" i="6" s="1"/>
  <c r="Z531" i="6" s="1"/>
  <c r="Z532" i="6" s="1"/>
  <c r="Z533" i="6" s="1"/>
  <c r="Z534" i="6" s="1"/>
  <c r="Z535" i="6" s="1"/>
  <c r="Z536" i="6" s="1"/>
  <c r="Z537" i="6" s="1"/>
  <c r="Z538" i="6" s="1"/>
  <c r="Z539" i="6" s="1"/>
  <c r="Z540" i="6" s="1"/>
  <c r="Z541" i="6" s="1"/>
  <c r="Z542" i="6" s="1"/>
  <c r="Z543" i="6" s="1"/>
  <c r="Z544" i="6" s="1"/>
  <c r="Z545" i="6" s="1"/>
  <c r="Z546" i="6" s="1"/>
  <c r="Z547" i="6" s="1"/>
  <c r="Z548" i="6" s="1"/>
  <c r="Z549" i="6" s="1"/>
  <c r="Z550" i="6" s="1"/>
  <c r="Z551" i="6" s="1"/>
  <c r="Z552" i="6" s="1"/>
  <c r="Z553" i="6" s="1"/>
  <c r="Z554" i="6" s="1"/>
  <c r="Z555" i="6" s="1"/>
  <c r="Z556" i="6" s="1"/>
  <c r="Z557" i="6" s="1"/>
  <c r="Z558" i="6" s="1"/>
  <c r="Z559" i="6" s="1"/>
  <c r="Z560" i="6" s="1"/>
  <c r="Z561" i="6" s="1"/>
  <c r="Z562" i="6" s="1"/>
  <c r="Z563" i="6" s="1"/>
  <c r="Z564" i="6" s="1"/>
  <c r="Z565" i="6" s="1"/>
  <c r="Z566" i="6" s="1"/>
  <c r="Z567" i="6" s="1"/>
  <c r="Z568" i="6" s="1"/>
  <c r="Z569" i="6" s="1"/>
  <c r="Z570" i="6" s="1"/>
  <c r="Z571" i="6" s="1"/>
  <c r="Z572" i="6" s="1"/>
  <c r="Z573" i="6" s="1"/>
  <c r="Z574" i="6" s="1"/>
  <c r="Z575" i="6" s="1"/>
  <c r="Z576" i="6" s="1"/>
  <c r="Z577" i="6" s="1"/>
  <c r="Z578" i="6" s="1"/>
  <c r="Z579" i="6" s="1"/>
  <c r="Z580" i="6" s="1"/>
  <c r="Z581" i="6" s="1"/>
  <c r="Z582" i="6" s="1"/>
  <c r="Z583" i="6" s="1"/>
  <c r="Z584" i="6" s="1"/>
  <c r="Z585" i="6" s="1"/>
  <c r="Z586" i="6" s="1"/>
  <c r="Z587" i="6" s="1"/>
  <c r="Z588" i="6" s="1"/>
  <c r="Z589" i="6" s="1"/>
  <c r="Z590" i="6" s="1"/>
  <c r="Z591" i="6" s="1"/>
  <c r="Z592" i="6" s="1"/>
  <c r="AU218" i="5"/>
  <c r="AS218" i="5"/>
  <c r="AQ218" i="5"/>
  <c r="AO218" i="5"/>
  <c r="AM218" i="5"/>
  <c r="AK218" i="5"/>
  <c r="AI218" i="5"/>
  <c r="AG218" i="5"/>
  <c r="CK218" i="5" s="1"/>
  <c r="AA219" i="2"/>
  <c r="Z219" i="2"/>
  <c r="X219" i="2"/>
  <c r="W219" i="2"/>
  <c r="P219" i="2"/>
  <c r="CL218" i="5"/>
  <c r="CI218" i="5"/>
  <c r="CE218" i="5"/>
  <c r="CD218" i="5"/>
  <c r="CC218" i="5"/>
  <c r="CB218" i="5"/>
  <c r="CA218" i="5"/>
  <c r="BZ218" i="5"/>
  <c r="BY218" i="5"/>
  <c r="BX218" i="5"/>
  <c r="BT218" i="5"/>
  <c r="BS218" i="5"/>
  <c r="BR218" i="5"/>
  <c r="BQ218" i="5"/>
  <c r="BL218" i="5"/>
  <c r="BM218" i="5"/>
  <c r="BH218" i="5"/>
  <c r="BF218" i="5"/>
  <c r="AX218" i="5"/>
  <c r="AD218" i="5"/>
  <c r="AC218" i="5"/>
  <c r="AB218" i="5"/>
  <c r="AA218" i="5"/>
  <c r="Z218" i="5"/>
  <c r="X804" i="6" l="1"/>
  <c r="X806" i="6" s="1"/>
  <c r="X808" i="6" s="1"/>
  <c r="X810" i="6" s="1"/>
  <c r="X812" i="6" s="1"/>
  <c r="X814" i="6" s="1"/>
  <c r="X816" i="6" s="1"/>
  <c r="X818" i="6" s="1"/>
  <c r="X820" i="6" s="1"/>
  <c r="X822" i="6" s="1"/>
  <c r="X824" i="6" s="1"/>
  <c r="X826" i="6" s="1"/>
  <c r="X828" i="6" s="1"/>
  <c r="X830" i="6" s="1"/>
  <c r="X832" i="6" s="1"/>
  <c r="X834" i="6" s="1"/>
  <c r="X836" i="6" s="1"/>
  <c r="X805" i="6"/>
  <c r="X807" i="6" s="1"/>
  <c r="X809" i="6" s="1"/>
  <c r="X811" i="6" s="1"/>
  <c r="X813" i="6" s="1"/>
  <c r="X815" i="6" s="1"/>
  <c r="X817" i="6" s="1"/>
  <c r="X819" i="6" s="1"/>
  <c r="X821" i="6" s="1"/>
  <c r="X823" i="6" s="1"/>
  <c r="X825" i="6" s="1"/>
  <c r="X827" i="6" s="1"/>
  <c r="X829" i="6" s="1"/>
  <c r="X831" i="6" s="1"/>
  <c r="X833" i="6" s="1"/>
  <c r="X835" i="6" s="1"/>
  <c r="Z593" i="6"/>
  <c r="Z594" i="6" s="1"/>
  <c r="Z595" i="6" s="1"/>
  <c r="Z596" i="6" s="1"/>
  <c r="Z597" i="6" s="1"/>
  <c r="Z598" i="6" s="1"/>
  <c r="Z599" i="6" s="1"/>
  <c r="Z600" i="6" s="1"/>
  <c r="Z601" i="6" s="1"/>
  <c r="Z602" i="6" s="1"/>
  <c r="Z603" i="6" s="1"/>
  <c r="Z604" i="6" s="1"/>
  <c r="Z605" i="6" s="1"/>
  <c r="Z606" i="6" s="1"/>
  <c r="Z607" i="6" s="1"/>
  <c r="Z608" i="6" s="1"/>
  <c r="Z609" i="6" s="1"/>
  <c r="Z610" i="6" s="1"/>
  <c r="Z611" i="6" s="1"/>
  <c r="Z612" i="6" s="1"/>
  <c r="Z613" i="6" s="1"/>
  <c r="Z614" i="6" s="1"/>
  <c r="Z615" i="6" s="1"/>
  <c r="Z616" i="6" s="1"/>
  <c r="Z617" i="6" s="1"/>
  <c r="Z618" i="6" s="1"/>
  <c r="Z619" i="6" s="1"/>
  <c r="Z620" i="6" s="1"/>
  <c r="Z621" i="6" s="1"/>
  <c r="Z622" i="6" s="1"/>
  <c r="Z623" i="6" s="1"/>
  <c r="Z624" i="6" s="1"/>
  <c r="Z625" i="6" s="1"/>
  <c r="Z626" i="6" s="1"/>
  <c r="Z627" i="6" s="1"/>
  <c r="Z628" i="6" s="1"/>
  <c r="Z629" i="6" s="1"/>
  <c r="Z630" i="6" s="1"/>
  <c r="Z631" i="6" s="1"/>
  <c r="Z632" i="6" s="1"/>
  <c r="Z633" i="6" s="1"/>
  <c r="Z634" i="6" s="1"/>
  <c r="Z635" i="6" s="1"/>
  <c r="Z636" i="6" s="1"/>
  <c r="Z637" i="6" s="1"/>
  <c r="Z638" i="6" s="1"/>
  <c r="Z639" i="6" s="1"/>
  <c r="Z640" i="6" s="1"/>
  <c r="Z641" i="6" s="1"/>
  <c r="Z642" i="6" s="1"/>
  <c r="Z643" i="6" s="1"/>
  <c r="Z644" i="6" s="1"/>
  <c r="Z645" i="6" s="1"/>
  <c r="Z646" i="6" s="1"/>
  <c r="Z647" i="6" s="1"/>
  <c r="Z648" i="6" s="1"/>
  <c r="Z649" i="6" s="1"/>
  <c r="Z650" i="6" s="1"/>
  <c r="Z651" i="6" s="1"/>
  <c r="Z652" i="6" s="1"/>
  <c r="Z653" i="6" s="1"/>
  <c r="Z654" i="6" s="1"/>
  <c r="Z655" i="6" s="1"/>
  <c r="Z656" i="6" s="1"/>
  <c r="Z657" i="6" s="1"/>
  <c r="Z658" i="6" s="1"/>
  <c r="Z659" i="6" s="1"/>
  <c r="Z660" i="6" s="1"/>
  <c r="Z661" i="6" s="1"/>
  <c r="Z662" i="6" s="1"/>
  <c r="Z663" i="6" s="1"/>
  <c r="Z664" i="6" s="1"/>
  <c r="Z665" i="6" s="1"/>
  <c r="Z666" i="6" s="1"/>
  <c r="Z667" i="6" s="1"/>
  <c r="Z668" i="6" s="1"/>
  <c r="Z669" i="6" s="1"/>
  <c r="Z670" i="6" s="1"/>
  <c r="Z671" i="6" s="1"/>
  <c r="Z672" i="6" s="1"/>
  <c r="Z673" i="6" s="1"/>
  <c r="Z674" i="6" s="1"/>
  <c r="Z675" i="6" s="1"/>
  <c r="Z676" i="6" s="1"/>
  <c r="Z677" i="6" s="1"/>
  <c r="Z678" i="6" s="1"/>
  <c r="Z679" i="6" s="1"/>
  <c r="Z680" i="6" s="1"/>
  <c r="Z681" i="6" s="1"/>
  <c r="Z682" i="6" s="1"/>
  <c r="Z683" i="6" s="1"/>
  <c r="Z684" i="6" s="1"/>
  <c r="Z685" i="6" s="1"/>
  <c r="Z686" i="6" s="1"/>
  <c r="Z687" i="6" s="1"/>
  <c r="Z688" i="6" s="1"/>
  <c r="Z689" i="6" s="1"/>
  <c r="Z690" i="6" s="1"/>
  <c r="Z691" i="6" s="1"/>
  <c r="Z692" i="6" s="1"/>
  <c r="Z693" i="6" s="1"/>
  <c r="Z694" i="6" s="1"/>
  <c r="Z695" i="6" s="1"/>
  <c r="Z696" i="6" s="1"/>
  <c r="Z697" i="6" s="1"/>
  <c r="Z698" i="6" s="1"/>
  <c r="Z699" i="6" s="1"/>
  <c r="Z700" i="6" s="1"/>
  <c r="Z701" i="6" s="1"/>
  <c r="Z702" i="6" s="1"/>
  <c r="Z703" i="6" s="1"/>
  <c r="Z704" i="6" s="1"/>
  <c r="Z705" i="6" s="1"/>
  <c r="Z706" i="6" s="1"/>
  <c r="Z707" i="6" s="1"/>
  <c r="Z708" i="6" s="1"/>
  <c r="Z709" i="6" s="1"/>
  <c r="Z710" i="6" s="1"/>
  <c r="Z711" i="6" s="1"/>
  <c r="Z712" i="6" s="1"/>
  <c r="Z713" i="6" s="1"/>
  <c r="Z714" i="6" s="1"/>
  <c r="Z715" i="6" s="1"/>
  <c r="Z716" i="6" s="1"/>
  <c r="Z717" i="6" s="1"/>
  <c r="Z718" i="6" s="1"/>
  <c r="Z719" i="6" s="1"/>
  <c r="Z720" i="6" s="1"/>
  <c r="Z721" i="6" s="1"/>
  <c r="Z722" i="6" s="1"/>
  <c r="Z723" i="6" s="1"/>
  <c r="Z724" i="6" s="1"/>
  <c r="Z725" i="6" s="1"/>
  <c r="Z726" i="6" s="1"/>
  <c r="Z727" i="6" s="1"/>
  <c r="Z728" i="6" s="1"/>
  <c r="Z729" i="6" s="1"/>
  <c r="Z730" i="6" s="1"/>
  <c r="Z731" i="6" s="1"/>
  <c r="Z732" i="6" s="1"/>
  <c r="Z733" i="6" s="1"/>
  <c r="Z734" i="6" s="1"/>
  <c r="Z735" i="6" s="1"/>
  <c r="Z736" i="6" s="1"/>
  <c r="Z737" i="6" s="1"/>
  <c r="Z738" i="6" s="1"/>
  <c r="Z739" i="6" s="1"/>
  <c r="Z740" i="6" s="1"/>
  <c r="Z741" i="6" s="1"/>
  <c r="Z742" i="6" s="1"/>
  <c r="Z743" i="6" s="1"/>
  <c r="Z744" i="6" s="1"/>
  <c r="Z745" i="6" s="1"/>
  <c r="Z746" i="6" s="1"/>
  <c r="Z747" i="6" s="1"/>
  <c r="Z748" i="6" s="1"/>
  <c r="Z749" i="6" s="1"/>
  <c r="Z750" i="6" s="1"/>
  <c r="Z751" i="6" s="1"/>
  <c r="Z752" i="6" s="1"/>
  <c r="Z753" i="6" s="1"/>
  <c r="Z754" i="6" s="1"/>
  <c r="Z755" i="6" s="1"/>
  <c r="Z756" i="6" s="1"/>
  <c r="Z757" i="6" s="1"/>
  <c r="Z758" i="6" s="1"/>
  <c r="Z759" i="6" s="1"/>
  <c r="Z760" i="6" s="1"/>
  <c r="Z761" i="6" s="1"/>
  <c r="Z762" i="6" s="1"/>
  <c r="Z763" i="6" s="1"/>
  <c r="Z764" i="6" s="1"/>
  <c r="Z765" i="6" s="1"/>
  <c r="Z766" i="6" s="1"/>
  <c r="Z767" i="6" s="1"/>
  <c r="Z768" i="6" s="1"/>
  <c r="Z769" i="6" s="1"/>
  <c r="Z770" i="6" s="1"/>
  <c r="Z771" i="6" s="1"/>
  <c r="Z772" i="6" s="1"/>
  <c r="Z773" i="6" s="1"/>
  <c r="Z774" i="6" s="1"/>
  <c r="Z775" i="6" s="1"/>
  <c r="Z776" i="6" s="1"/>
  <c r="Z777" i="6" s="1"/>
  <c r="Z778" i="6" s="1"/>
  <c r="Z779" i="6" s="1"/>
  <c r="Z780" i="6" s="1"/>
  <c r="Z781" i="6" s="1"/>
  <c r="Z782" i="6" s="1"/>
  <c r="Z783" i="6" s="1"/>
  <c r="Z784" i="6" s="1"/>
  <c r="Z785" i="6" s="1"/>
  <c r="Z786" i="6" s="1"/>
  <c r="Z787" i="6" s="1"/>
  <c r="Z788" i="6" s="1"/>
  <c r="Z789" i="6" s="1"/>
  <c r="Z790" i="6" s="1"/>
  <c r="Z791" i="6" s="1"/>
  <c r="Z792" i="6" s="1"/>
  <c r="Z793" i="6" s="1"/>
  <c r="Z794" i="6" s="1"/>
  <c r="Z795" i="6" s="1"/>
  <c r="Z796" i="6" s="1"/>
  <c r="Z797" i="6" s="1"/>
  <c r="Z798" i="6" s="1"/>
  <c r="Z799" i="6" s="1"/>
  <c r="Z800" i="6" s="1"/>
  <c r="Z801" i="6" s="1"/>
  <c r="Z802" i="6" s="1"/>
  <c r="Z803" i="6" s="1"/>
  <c r="BK218" i="5"/>
  <c r="BA566" i="5"/>
  <c r="BA570" i="5" s="1"/>
  <c r="BA574" i="5" s="1"/>
  <c r="BA578" i="5" s="1"/>
  <c r="BA582" i="5" s="1"/>
  <c r="BA586" i="5" s="1"/>
  <c r="BA590" i="5" s="1"/>
  <c r="BA594" i="5" s="1"/>
  <c r="BA598" i="5" s="1"/>
  <c r="BA602" i="5" s="1"/>
  <c r="BA606" i="5" s="1"/>
  <c r="BA610" i="5" s="1"/>
  <c r="BA614" i="5" s="1"/>
  <c r="BA618" i="5" s="1"/>
  <c r="BA622" i="5" s="1"/>
  <c r="BA626" i="5" s="1"/>
  <c r="BA630" i="5" s="1"/>
  <c r="BA634" i="5" s="1"/>
  <c r="BA638" i="5" s="1"/>
  <c r="BA642" i="5" s="1"/>
  <c r="BA646" i="5" s="1"/>
  <c r="BA650" i="5" s="1"/>
  <c r="BA654" i="5" s="1"/>
  <c r="BA658" i="5" s="1"/>
  <c r="BA662" i="5" s="1"/>
  <c r="BA666" i="5" s="1"/>
  <c r="BA670" i="5" s="1"/>
  <c r="BA674" i="5" s="1"/>
  <c r="BA678" i="5" s="1"/>
  <c r="BA682" i="5" s="1"/>
  <c r="BA686" i="5" s="1"/>
  <c r="BA690" i="5" s="1"/>
  <c r="BA694" i="5" s="1"/>
  <c r="BA698" i="5" s="1"/>
  <c r="BA702" i="5" s="1"/>
  <c r="BA706" i="5" s="1"/>
  <c r="BA710" i="5" s="1"/>
  <c r="BA714" i="5" s="1"/>
  <c r="BA718" i="5" s="1"/>
  <c r="BA722" i="5" s="1"/>
  <c r="BA726" i="5" s="1"/>
  <c r="BA730" i="5" s="1"/>
  <c r="BA734" i="5" s="1"/>
  <c r="BA738" i="5" s="1"/>
  <c r="BA742" i="5" s="1"/>
  <c r="BA746" i="5" s="1"/>
  <c r="BA750" i="5" s="1"/>
  <c r="BA754" i="5" s="1"/>
  <c r="BA758" i="5" s="1"/>
  <c r="BA762" i="5" s="1"/>
  <c r="BA766" i="5" s="1"/>
  <c r="BA770" i="5" s="1"/>
  <c r="BA774" i="5" s="1"/>
  <c r="BA778" i="5" s="1"/>
  <c r="BA782" i="5" s="1"/>
  <c r="BA786" i="5" s="1"/>
  <c r="BA790" i="5" s="1"/>
  <c r="BA794" i="5" s="1"/>
  <c r="BA798" i="5" s="1"/>
  <c r="BA802" i="5" s="1"/>
  <c r="BA806" i="5" s="1"/>
  <c r="BA810" i="5" s="1"/>
  <c r="BA814" i="5" s="1"/>
  <c r="BA818" i="5" s="1"/>
  <c r="BA822" i="5" s="1"/>
  <c r="BA826" i="5" s="1"/>
  <c r="BA830" i="5" s="1"/>
  <c r="BA834" i="5" s="1"/>
  <c r="BA838" i="5" s="1"/>
  <c r="BA842" i="5" s="1"/>
  <c r="BA846" i="5" s="1"/>
  <c r="BA850" i="5" s="1"/>
  <c r="BA854" i="5" s="1"/>
  <c r="BA858" i="5" s="1"/>
  <c r="BA862" i="5" s="1"/>
  <c r="BA866" i="5" s="1"/>
  <c r="BA870" i="5" s="1"/>
  <c r="BA874" i="5" s="1"/>
  <c r="BA878" i="5" s="1"/>
  <c r="BA882" i="5" s="1"/>
  <c r="BA886" i="5" s="1"/>
  <c r="BA890" i="5" s="1"/>
  <c r="BA894" i="5" s="1"/>
  <c r="BA898" i="5" s="1"/>
  <c r="BA902" i="5" s="1"/>
  <c r="BA906" i="5" s="1"/>
  <c r="BA910" i="5" s="1"/>
  <c r="BA914" i="5" s="1"/>
  <c r="BA918" i="5" s="1"/>
  <c r="BA922" i="5" s="1"/>
  <c r="BA926" i="5" s="1"/>
  <c r="BA930" i="5" s="1"/>
  <c r="BA934" i="5" s="1"/>
  <c r="BA938" i="5" s="1"/>
  <c r="BA942" i="5" s="1"/>
  <c r="BA946" i="5" s="1"/>
  <c r="BA950" i="5" s="1"/>
  <c r="BA954" i="5" s="1"/>
  <c r="BA958" i="5" s="1"/>
  <c r="BA962" i="5" s="1"/>
  <c r="BA966" i="5" s="1"/>
  <c r="BA970" i="5" s="1"/>
  <c r="BA974" i="5" s="1"/>
  <c r="BA978" i="5" s="1"/>
  <c r="BA982" i="5" s="1"/>
  <c r="BA986" i="5" s="1"/>
  <c r="BA990" i="5" s="1"/>
  <c r="BA994" i="5" s="1"/>
  <c r="BA998" i="5" s="1"/>
  <c r="BA1002" i="5" s="1"/>
  <c r="BA1006" i="5" s="1"/>
  <c r="BA1010" i="5" s="1"/>
  <c r="BA1014" i="5" s="1"/>
  <c r="BA1018" i="5" s="1"/>
  <c r="BA1022" i="5" s="1"/>
  <c r="BA1026" i="5" s="1"/>
  <c r="BA1030" i="5" s="1"/>
  <c r="CJ218" i="5"/>
  <c r="CO218" i="5"/>
  <c r="CM218" i="5"/>
  <c r="CQ218" i="5"/>
  <c r="BE218" i="5"/>
  <c r="BJ218" i="5" s="1"/>
  <c r="BN218" i="5" s="1"/>
  <c r="CP218" i="5"/>
  <c r="CN218" i="5"/>
  <c r="I9" i="6"/>
  <c r="W8" i="6"/>
  <c r="P218" i="2"/>
  <c r="CL217" i="5"/>
  <c r="CI217" i="5"/>
  <c r="CE217" i="5"/>
  <c r="CD217" i="5"/>
  <c r="CC217" i="5"/>
  <c r="CB217" i="5"/>
  <c r="CA217" i="5"/>
  <c r="BZ217" i="5"/>
  <c r="BY217" i="5"/>
  <c r="BX217" i="5"/>
  <c r="BT217" i="5"/>
  <c r="BS217" i="5"/>
  <c r="BR217" i="5"/>
  <c r="BQ217" i="5"/>
  <c r="BL217" i="5"/>
  <c r="BM217" i="5"/>
  <c r="BH217" i="5"/>
  <c r="BF217" i="5"/>
  <c r="AX217" i="5"/>
  <c r="AU217" i="5"/>
  <c r="AS217" i="5"/>
  <c r="AQ217" i="5"/>
  <c r="AO217" i="5"/>
  <c r="AM217" i="5"/>
  <c r="AK217" i="5"/>
  <c r="AI217" i="5"/>
  <c r="AG217" i="5"/>
  <c r="CK217" i="5" s="1"/>
  <c r="AA218" i="2"/>
  <c r="Z218" i="2"/>
  <c r="X218" i="2"/>
  <c r="W218" i="2"/>
  <c r="AD217" i="5"/>
  <c r="AC217" i="5"/>
  <c r="AB217" i="5"/>
  <c r="AA217" i="5"/>
  <c r="Z217" i="5"/>
  <c r="Z804" i="6" l="1"/>
  <c r="Z806" i="6" s="1"/>
  <c r="Z808" i="6" s="1"/>
  <c r="Z810" i="6" s="1"/>
  <c r="Z812" i="6" s="1"/>
  <c r="Z814" i="6" s="1"/>
  <c r="Z816" i="6" s="1"/>
  <c r="Z818" i="6" s="1"/>
  <c r="Z820" i="6" s="1"/>
  <c r="Z822" i="6" s="1"/>
  <c r="Z824" i="6" s="1"/>
  <c r="Z826" i="6" s="1"/>
  <c r="Z828" i="6" s="1"/>
  <c r="Z830" i="6" s="1"/>
  <c r="Z832" i="6" s="1"/>
  <c r="Z834" i="6" s="1"/>
  <c r="Z836" i="6" s="1"/>
  <c r="Z805" i="6"/>
  <c r="Z807" i="6" s="1"/>
  <c r="Z809" i="6" s="1"/>
  <c r="Z811" i="6" s="1"/>
  <c r="Z813" i="6" s="1"/>
  <c r="Z815" i="6" s="1"/>
  <c r="Z817" i="6" s="1"/>
  <c r="Z819" i="6" s="1"/>
  <c r="Z821" i="6" s="1"/>
  <c r="Z823" i="6" s="1"/>
  <c r="Z825" i="6" s="1"/>
  <c r="Z827" i="6" s="1"/>
  <c r="Z829" i="6" s="1"/>
  <c r="Z831" i="6" s="1"/>
  <c r="Z833" i="6" s="1"/>
  <c r="Z835" i="6" s="1"/>
  <c r="BK217" i="5"/>
  <c r="BE217" i="5"/>
  <c r="BJ217" i="5" s="1"/>
  <c r="BN217" i="5" s="1"/>
  <c r="CP217" i="5"/>
  <c r="CN217" i="5"/>
  <c r="CM217" i="5"/>
  <c r="CQ217" i="5"/>
  <c r="CJ217" i="5"/>
  <c r="CO217" i="5"/>
  <c r="I10" i="6"/>
  <c r="W9" i="6"/>
  <c r="AU216" i="5"/>
  <c r="AS216" i="5"/>
  <c r="AQ216" i="5"/>
  <c r="AO216" i="5"/>
  <c r="AM216" i="5"/>
  <c r="AK216" i="5"/>
  <c r="AI216" i="5"/>
  <c r="AG216" i="5"/>
  <c r="CK216" i="5" s="1"/>
  <c r="AA217" i="2"/>
  <c r="Z217" i="2"/>
  <c r="X217" i="2"/>
  <c r="W217" i="2"/>
  <c r="P217" i="2"/>
  <c r="CL216" i="5"/>
  <c r="CI216" i="5"/>
  <c r="CE216" i="5"/>
  <c r="CD216" i="5"/>
  <c r="CC216" i="5"/>
  <c r="CB216" i="5"/>
  <c r="CA216" i="5"/>
  <c r="BZ216" i="5"/>
  <c r="BY216" i="5"/>
  <c r="BX216" i="5"/>
  <c r="BT216" i="5"/>
  <c r="BS216" i="5"/>
  <c r="BR216" i="5"/>
  <c r="BQ216" i="5"/>
  <c r="BL216" i="5"/>
  <c r="BM216" i="5"/>
  <c r="BH216" i="5"/>
  <c r="BF216" i="5"/>
  <c r="AX216" i="5"/>
  <c r="AD216" i="5"/>
  <c r="CO216" i="5" s="1"/>
  <c r="AC216" i="5"/>
  <c r="AB216" i="5"/>
  <c r="AA216" i="5"/>
  <c r="Z216" i="5"/>
  <c r="BK216" i="5" l="1"/>
  <c r="CM216" i="5"/>
  <c r="CQ216" i="5"/>
  <c r="BE216" i="5"/>
  <c r="BJ216" i="5" s="1"/>
  <c r="BN216" i="5" s="1"/>
  <c r="CP216" i="5"/>
  <c r="CN216" i="5"/>
  <c r="I11" i="6"/>
  <c r="W10" i="6"/>
  <c r="CJ216" i="5"/>
  <c r="AQ215" i="5"/>
  <c r="AO215" i="5"/>
  <c r="AM215" i="5"/>
  <c r="AK215" i="5"/>
  <c r="AI215" i="5"/>
  <c r="AG215" i="5"/>
  <c r="CK215" i="5" s="1"/>
  <c r="AD215" i="5"/>
  <c r="AC215" i="5"/>
  <c r="AB215" i="5"/>
  <c r="AA215" i="5"/>
  <c r="P216" i="2"/>
  <c r="CL215" i="5"/>
  <c r="CI215" i="5"/>
  <c r="CE215" i="5"/>
  <c r="CD215" i="5"/>
  <c r="CC215" i="5"/>
  <c r="CB215" i="5"/>
  <c r="CA215" i="5"/>
  <c r="BZ215" i="5"/>
  <c r="BY215" i="5"/>
  <c r="BX215" i="5"/>
  <c r="BT215" i="5"/>
  <c r="BS215" i="5"/>
  <c r="BR215" i="5"/>
  <c r="BQ215" i="5"/>
  <c r="BL215" i="5"/>
  <c r="BM215" i="5"/>
  <c r="BH215" i="5"/>
  <c r="BF215" i="5"/>
  <c r="AX215" i="5"/>
  <c r="AU215" i="5"/>
  <c r="AS215" i="5"/>
  <c r="Z215" i="5"/>
  <c r="AA216" i="2"/>
  <c r="Z216" i="2"/>
  <c r="X216" i="2"/>
  <c r="W216" i="2"/>
  <c r="BK215" i="5" l="1"/>
  <c r="CJ215" i="5"/>
  <c r="CO215" i="5"/>
  <c r="CM215" i="5"/>
  <c r="CQ215" i="5"/>
  <c r="BE215" i="5"/>
  <c r="BJ215" i="5" s="1"/>
  <c r="BN215" i="5" s="1"/>
  <c r="CN215" i="5"/>
  <c r="CP215" i="5"/>
  <c r="I12" i="6"/>
  <c r="W11" i="6"/>
  <c r="CL214" i="5"/>
  <c r="CI214" i="5"/>
  <c r="CE214" i="5"/>
  <c r="CD214" i="5"/>
  <c r="CC214" i="5"/>
  <c r="CB214" i="5"/>
  <c r="CA214" i="5"/>
  <c r="BZ214" i="5"/>
  <c r="BY214" i="5"/>
  <c r="BX214" i="5"/>
  <c r="BT214" i="5"/>
  <c r="BS214" i="5"/>
  <c r="BR214" i="5"/>
  <c r="BQ214" i="5"/>
  <c r="BL214" i="5"/>
  <c r="BM214" i="5"/>
  <c r="BH214" i="5"/>
  <c r="BF214" i="5"/>
  <c r="AX214" i="5"/>
  <c r="AU214" i="5"/>
  <c r="AS214" i="5"/>
  <c r="AQ214" i="5"/>
  <c r="AO214" i="5"/>
  <c r="AM214" i="5"/>
  <c r="AK214" i="5"/>
  <c r="AI214" i="5"/>
  <c r="AG214" i="5"/>
  <c r="CK214" i="5" s="1"/>
  <c r="AD214" i="5"/>
  <c r="CO214" i="5" s="1"/>
  <c r="AC214" i="5"/>
  <c r="AB214" i="5"/>
  <c r="AA214" i="5"/>
  <c r="Z214" i="5"/>
  <c r="P215" i="2"/>
  <c r="BK214" i="5" l="1"/>
  <c r="CM214" i="5"/>
  <c r="CQ214" i="5"/>
  <c r="BE214" i="5"/>
  <c r="BJ214" i="5" s="1"/>
  <c r="BN214" i="5" s="1"/>
  <c r="CN214" i="5"/>
  <c r="CP214" i="5"/>
  <c r="I13" i="6"/>
  <c r="W12" i="6"/>
  <c r="CJ214" i="5"/>
  <c r="AA215" i="2"/>
  <c r="Z215" i="2"/>
  <c r="X215" i="2"/>
  <c r="W215" i="2"/>
  <c r="I14" i="6" l="1"/>
  <c r="W13" i="6"/>
  <c r="P214" i="2"/>
  <c r="CL213" i="5"/>
  <c r="CI213" i="5"/>
  <c r="CE213" i="5"/>
  <c r="CD213" i="5"/>
  <c r="CC213" i="5"/>
  <c r="CB213" i="5"/>
  <c r="CA213" i="5"/>
  <c r="BZ213" i="5"/>
  <c r="BY213" i="5"/>
  <c r="BX213" i="5"/>
  <c r="BT213" i="5"/>
  <c r="BS213" i="5"/>
  <c r="BR213" i="5"/>
  <c r="BQ213" i="5"/>
  <c r="BL213" i="5"/>
  <c r="BM213" i="5"/>
  <c r="BH213" i="5"/>
  <c r="BF213" i="5"/>
  <c r="AX213" i="5"/>
  <c r="AU213" i="5"/>
  <c r="AS213" i="5"/>
  <c r="AQ213" i="5"/>
  <c r="AO213" i="5"/>
  <c r="AM213" i="5"/>
  <c r="AK213" i="5"/>
  <c r="AI213" i="5"/>
  <c r="AG213" i="5"/>
  <c r="CK213" i="5" s="1"/>
  <c r="AD213" i="5"/>
  <c r="CO213" i="5" s="1"/>
  <c r="AC213" i="5"/>
  <c r="AB213" i="5"/>
  <c r="AA213" i="5"/>
  <c r="Z213" i="5"/>
  <c r="AA214" i="2"/>
  <c r="Z214" i="2"/>
  <c r="X214" i="2"/>
  <c r="W214" i="2"/>
  <c r="BK213" i="5" l="1"/>
  <c r="CM213" i="5"/>
  <c r="CQ213" i="5"/>
  <c r="BE213" i="5"/>
  <c r="BJ213" i="5" s="1"/>
  <c r="BN213" i="5" s="1"/>
  <c r="CN213" i="5"/>
  <c r="CP213" i="5"/>
  <c r="I15" i="6"/>
  <c r="W14" i="6"/>
  <c r="CJ213" i="5"/>
  <c r="P213" i="2"/>
  <c r="AU212" i="5"/>
  <c r="AS212" i="5"/>
  <c r="AQ212" i="5"/>
  <c r="AO212" i="5"/>
  <c r="AM212" i="5"/>
  <c r="AK212" i="5"/>
  <c r="AI212" i="5"/>
  <c r="AG212" i="5"/>
  <c r="CK212" i="5" s="1"/>
  <c r="AD212" i="5"/>
  <c r="CL212" i="5"/>
  <c r="CI212" i="5"/>
  <c r="CE212" i="5"/>
  <c r="CD212" i="5"/>
  <c r="CC212" i="5"/>
  <c r="CB212" i="5"/>
  <c r="CA212" i="5"/>
  <c r="BZ212" i="5"/>
  <c r="BY212" i="5"/>
  <c r="BX212" i="5"/>
  <c r="BT212" i="5"/>
  <c r="BS212" i="5"/>
  <c r="BR212" i="5"/>
  <c r="BQ212" i="5"/>
  <c r="BL212" i="5"/>
  <c r="BM212" i="5"/>
  <c r="BH212" i="5"/>
  <c r="BF212" i="5"/>
  <c r="AX212" i="5"/>
  <c r="AC212" i="5"/>
  <c r="AB212" i="5"/>
  <c r="AA212" i="5"/>
  <c r="Z212" i="5"/>
  <c r="AA213" i="2"/>
  <c r="Z213" i="2"/>
  <c r="X213" i="2"/>
  <c r="W213" i="2"/>
  <c r="BK212" i="5" l="1"/>
  <c r="CM212" i="5"/>
  <c r="CQ212" i="5"/>
  <c r="CJ212" i="5"/>
  <c r="CO212" i="5"/>
  <c r="BE212" i="5"/>
  <c r="BJ212" i="5" s="1"/>
  <c r="BN212" i="5" s="1"/>
  <c r="CN212" i="5"/>
  <c r="CP212" i="5"/>
  <c r="I16" i="6"/>
  <c r="W15" i="6"/>
  <c r="CL62" i="5"/>
  <c r="CL63" i="5"/>
  <c r="CL64" i="5"/>
  <c r="CL65" i="5"/>
  <c r="CL66" i="5"/>
  <c r="CL67" i="5"/>
  <c r="CL68" i="5"/>
  <c r="CL69" i="5"/>
  <c r="CL70" i="5"/>
  <c r="CL71" i="5"/>
  <c r="CL72" i="5"/>
  <c r="CL73" i="5"/>
  <c r="CL74" i="5"/>
  <c r="CL75" i="5"/>
  <c r="CL76" i="5"/>
  <c r="CL77" i="5"/>
  <c r="CL78" i="5"/>
  <c r="CL79" i="5"/>
  <c r="CL80" i="5"/>
  <c r="CL81" i="5"/>
  <c r="CL82" i="5"/>
  <c r="CL83" i="5"/>
  <c r="CL84" i="5"/>
  <c r="CL85" i="5"/>
  <c r="CL86" i="5"/>
  <c r="CL87" i="5"/>
  <c r="CL88" i="5"/>
  <c r="CL89" i="5"/>
  <c r="CL90" i="5"/>
  <c r="CL91" i="5"/>
  <c r="CL92" i="5"/>
  <c r="CL93" i="5"/>
  <c r="CL94" i="5"/>
  <c r="CL95" i="5"/>
  <c r="CL96" i="5"/>
  <c r="CL97" i="5"/>
  <c r="CL98" i="5"/>
  <c r="CL99" i="5"/>
  <c r="CL100" i="5"/>
  <c r="CL101" i="5"/>
  <c r="CL102" i="5"/>
  <c r="CL103" i="5"/>
  <c r="CL104" i="5"/>
  <c r="CL105" i="5"/>
  <c r="CL106" i="5"/>
  <c r="CL107" i="5"/>
  <c r="CL108" i="5"/>
  <c r="CL109" i="5"/>
  <c r="CL110" i="5"/>
  <c r="CL111" i="5"/>
  <c r="CL112" i="5"/>
  <c r="CL113" i="5"/>
  <c r="CL114" i="5"/>
  <c r="CL115" i="5"/>
  <c r="CL116" i="5"/>
  <c r="CL117" i="5"/>
  <c r="CL118" i="5"/>
  <c r="CL119" i="5"/>
  <c r="CL120" i="5"/>
  <c r="CL121" i="5"/>
  <c r="CL122" i="5"/>
  <c r="CL123" i="5"/>
  <c r="CL124" i="5"/>
  <c r="CL125" i="5"/>
  <c r="CL126" i="5"/>
  <c r="CL127" i="5"/>
  <c r="CL128" i="5"/>
  <c r="CL129" i="5"/>
  <c r="CL130" i="5"/>
  <c r="CL131" i="5"/>
  <c r="CL132" i="5"/>
  <c r="CL133" i="5"/>
  <c r="CL134" i="5"/>
  <c r="CL135" i="5"/>
  <c r="CL136" i="5"/>
  <c r="CL137" i="5"/>
  <c r="CL138" i="5"/>
  <c r="CL139" i="5"/>
  <c r="CL140" i="5"/>
  <c r="CL141" i="5"/>
  <c r="CL142" i="5"/>
  <c r="CL143" i="5"/>
  <c r="CL144" i="5"/>
  <c r="CL145" i="5"/>
  <c r="CL146" i="5"/>
  <c r="CL147" i="5"/>
  <c r="CL148" i="5"/>
  <c r="CL149" i="5"/>
  <c r="CL150" i="5"/>
  <c r="CL151" i="5"/>
  <c r="CL152" i="5"/>
  <c r="CL153" i="5"/>
  <c r="CL154" i="5"/>
  <c r="CL155" i="5"/>
  <c r="CL156" i="5"/>
  <c r="CL157" i="5"/>
  <c r="CL158" i="5"/>
  <c r="CL159" i="5"/>
  <c r="CL160" i="5"/>
  <c r="CL161" i="5"/>
  <c r="CL162" i="5"/>
  <c r="CL163" i="5"/>
  <c r="CL164" i="5"/>
  <c r="CL165" i="5"/>
  <c r="CL166" i="5"/>
  <c r="CL167" i="5"/>
  <c r="CL168" i="5"/>
  <c r="CL169" i="5"/>
  <c r="CL170" i="5"/>
  <c r="CL171" i="5"/>
  <c r="CL172" i="5"/>
  <c r="CL173" i="5"/>
  <c r="CL174" i="5"/>
  <c r="CL175" i="5"/>
  <c r="CL176" i="5"/>
  <c r="CL177" i="5"/>
  <c r="CL178" i="5"/>
  <c r="CL179" i="5"/>
  <c r="CL180" i="5"/>
  <c r="CL181" i="5"/>
  <c r="CL182" i="5"/>
  <c r="CL183" i="5"/>
  <c r="CL184" i="5"/>
  <c r="CL185" i="5"/>
  <c r="CL186" i="5"/>
  <c r="CL187" i="5"/>
  <c r="CL188" i="5"/>
  <c r="CL189" i="5"/>
  <c r="CL190" i="5"/>
  <c r="CL191" i="5"/>
  <c r="CL192" i="5"/>
  <c r="CL193" i="5"/>
  <c r="CL194" i="5"/>
  <c r="CL195" i="5"/>
  <c r="CL196" i="5"/>
  <c r="CL197" i="5"/>
  <c r="CL198" i="5"/>
  <c r="CL199" i="5"/>
  <c r="CL200" i="5"/>
  <c r="CL201" i="5"/>
  <c r="CL202" i="5"/>
  <c r="CL203" i="5"/>
  <c r="CL204" i="5"/>
  <c r="CL205" i="5"/>
  <c r="CL206" i="5"/>
  <c r="CL207" i="5"/>
  <c r="CL208" i="5"/>
  <c r="CL209" i="5"/>
  <c r="CL210" i="5"/>
  <c r="CL211" i="5"/>
  <c r="CL48" i="5"/>
  <c r="CL49" i="5"/>
  <c r="CL50" i="5"/>
  <c r="CL51" i="5"/>
  <c r="CL52" i="5"/>
  <c r="CL53" i="5"/>
  <c r="CL54" i="5"/>
  <c r="CL55" i="5"/>
  <c r="CL56" i="5"/>
  <c r="CL57" i="5"/>
  <c r="CL58" i="5"/>
  <c r="CL59" i="5"/>
  <c r="CL60" i="5"/>
  <c r="CL61" i="5"/>
  <c r="CL39" i="5"/>
  <c r="CL40" i="5"/>
  <c r="CL41" i="5"/>
  <c r="CL42" i="5"/>
  <c r="CL43" i="5"/>
  <c r="CL44" i="5"/>
  <c r="CL45" i="5"/>
  <c r="CL46" i="5"/>
  <c r="CL47" i="5"/>
  <c r="CL30" i="5"/>
  <c r="CL31" i="5"/>
  <c r="CL32" i="5"/>
  <c r="CL33" i="5"/>
  <c r="CL34" i="5"/>
  <c r="CL35" i="5"/>
  <c r="CL36" i="5"/>
  <c r="CL37" i="5"/>
  <c r="CL38" i="5"/>
  <c r="CL29" i="5"/>
  <c r="CK48" i="5"/>
  <c r="CK47" i="5"/>
  <c r="CK46" i="5"/>
  <c r="CK45" i="5"/>
  <c r="CK44" i="5"/>
  <c r="CK43" i="5"/>
  <c r="CK42" i="5"/>
  <c r="CM41" i="5"/>
  <c r="CK41" i="5"/>
  <c r="CM40" i="5"/>
  <c r="CK40" i="5"/>
  <c r="CM39" i="5"/>
  <c r="CK39" i="5"/>
  <c r="CM38" i="5"/>
  <c r="CK38" i="5"/>
  <c r="CM37" i="5"/>
  <c r="CK37" i="5"/>
  <c r="CM36" i="5"/>
  <c r="CK36" i="5"/>
  <c r="CM35" i="5"/>
  <c r="CK35" i="5"/>
  <c r="CM34" i="5"/>
  <c r="CK34" i="5"/>
  <c r="CM33" i="5"/>
  <c r="CK33" i="5"/>
  <c r="CM32" i="5"/>
  <c r="CK32" i="5"/>
  <c r="CM31" i="5"/>
  <c r="CK31" i="5"/>
  <c r="CM30" i="5"/>
  <c r="CK30" i="5"/>
  <c r="CM29" i="5"/>
  <c r="CK29" i="5"/>
  <c r="CI30" i="5"/>
  <c r="CI31" i="5"/>
  <c r="CI32" i="5"/>
  <c r="CI33" i="5"/>
  <c r="CI34" i="5"/>
  <c r="CI35" i="5"/>
  <c r="CI36" i="5"/>
  <c r="CI37" i="5"/>
  <c r="CI38" i="5"/>
  <c r="CI39" i="5"/>
  <c r="CI40" i="5"/>
  <c r="CI41" i="5"/>
  <c r="CI42" i="5"/>
  <c r="CI43" i="5"/>
  <c r="CI44" i="5"/>
  <c r="CI45" i="5"/>
  <c r="CI46" i="5"/>
  <c r="CI47" i="5"/>
  <c r="CI48" i="5"/>
  <c r="CI49" i="5"/>
  <c r="CI50" i="5"/>
  <c r="CI51" i="5"/>
  <c r="CI52" i="5"/>
  <c r="CI53" i="5"/>
  <c r="CI54" i="5"/>
  <c r="CI55" i="5"/>
  <c r="CI56" i="5"/>
  <c r="CI57" i="5"/>
  <c r="CI58" i="5"/>
  <c r="CI59" i="5"/>
  <c r="CI60" i="5"/>
  <c r="CI61" i="5"/>
  <c r="CI62" i="5"/>
  <c r="CI63" i="5"/>
  <c r="CI64" i="5"/>
  <c r="CI65" i="5"/>
  <c r="CI66" i="5"/>
  <c r="CI67" i="5"/>
  <c r="CI68" i="5"/>
  <c r="CI69" i="5"/>
  <c r="CI70" i="5"/>
  <c r="CI71" i="5"/>
  <c r="CI72" i="5"/>
  <c r="CI73" i="5"/>
  <c r="CI74" i="5"/>
  <c r="CI75" i="5"/>
  <c r="CI76" i="5"/>
  <c r="CI77" i="5"/>
  <c r="CI78" i="5"/>
  <c r="CI79" i="5"/>
  <c r="CI80" i="5"/>
  <c r="CI81" i="5"/>
  <c r="CI82" i="5"/>
  <c r="CI83" i="5"/>
  <c r="CI84" i="5"/>
  <c r="CI85" i="5"/>
  <c r="CI86" i="5"/>
  <c r="CI87" i="5"/>
  <c r="CI88" i="5"/>
  <c r="CI89" i="5"/>
  <c r="CI90" i="5"/>
  <c r="CI91" i="5"/>
  <c r="CI92" i="5"/>
  <c r="CI93" i="5"/>
  <c r="CI94" i="5"/>
  <c r="CI95" i="5"/>
  <c r="CI96" i="5"/>
  <c r="CI97" i="5"/>
  <c r="CI98" i="5"/>
  <c r="CI99" i="5"/>
  <c r="CI100" i="5"/>
  <c r="CI101" i="5"/>
  <c r="CI102" i="5"/>
  <c r="CI103" i="5"/>
  <c r="CI104" i="5"/>
  <c r="CI105" i="5"/>
  <c r="CI106" i="5"/>
  <c r="CI107" i="5"/>
  <c r="CI108" i="5"/>
  <c r="CI109" i="5"/>
  <c r="CI110" i="5"/>
  <c r="CI111" i="5"/>
  <c r="CI112" i="5"/>
  <c r="CI113" i="5"/>
  <c r="CI114" i="5"/>
  <c r="CI115" i="5"/>
  <c r="CI116" i="5"/>
  <c r="CI117" i="5"/>
  <c r="CI118" i="5"/>
  <c r="CI119" i="5"/>
  <c r="CI120" i="5"/>
  <c r="CI121" i="5"/>
  <c r="CI122" i="5"/>
  <c r="CI123" i="5"/>
  <c r="CI124" i="5"/>
  <c r="CI125" i="5"/>
  <c r="CI126" i="5"/>
  <c r="CI127" i="5"/>
  <c r="CI128" i="5"/>
  <c r="CI129" i="5"/>
  <c r="CI130" i="5"/>
  <c r="CI131" i="5"/>
  <c r="CI132" i="5"/>
  <c r="CI133" i="5"/>
  <c r="CI134" i="5"/>
  <c r="CI135" i="5"/>
  <c r="CI136" i="5"/>
  <c r="CI137" i="5"/>
  <c r="CI138" i="5"/>
  <c r="CI139" i="5"/>
  <c r="CI140" i="5"/>
  <c r="CI141" i="5"/>
  <c r="CI142" i="5"/>
  <c r="CI143" i="5"/>
  <c r="CI144" i="5"/>
  <c r="CI145" i="5"/>
  <c r="CI146" i="5"/>
  <c r="CI147" i="5"/>
  <c r="CI148" i="5"/>
  <c r="CI149" i="5"/>
  <c r="CI150" i="5"/>
  <c r="CI151" i="5"/>
  <c r="CI152" i="5"/>
  <c r="CI153" i="5"/>
  <c r="CI154" i="5"/>
  <c r="CI155" i="5"/>
  <c r="CI156" i="5"/>
  <c r="CI157" i="5"/>
  <c r="CI158" i="5"/>
  <c r="CI159" i="5"/>
  <c r="CI160" i="5"/>
  <c r="CI161" i="5"/>
  <c r="CI162" i="5"/>
  <c r="CI163" i="5"/>
  <c r="CI164" i="5"/>
  <c r="CI165" i="5"/>
  <c r="CI166" i="5"/>
  <c r="CI167" i="5"/>
  <c r="CI168" i="5"/>
  <c r="CI169" i="5"/>
  <c r="CI170" i="5"/>
  <c r="CI171" i="5"/>
  <c r="CI172" i="5"/>
  <c r="CI173" i="5"/>
  <c r="CI174" i="5"/>
  <c r="CI175" i="5"/>
  <c r="CI176" i="5"/>
  <c r="CI177" i="5"/>
  <c r="CI178" i="5"/>
  <c r="CI179" i="5"/>
  <c r="CI180" i="5"/>
  <c r="CI181" i="5"/>
  <c r="CI182" i="5"/>
  <c r="CI183" i="5"/>
  <c r="CI184" i="5"/>
  <c r="CI185" i="5"/>
  <c r="CI186" i="5"/>
  <c r="CI187" i="5"/>
  <c r="CI188" i="5"/>
  <c r="CI189" i="5"/>
  <c r="CI190" i="5"/>
  <c r="CI191" i="5"/>
  <c r="CI192" i="5"/>
  <c r="CI193" i="5"/>
  <c r="CI194" i="5"/>
  <c r="CI195" i="5"/>
  <c r="CI196" i="5"/>
  <c r="CI197" i="5"/>
  <c r="CI198" i="5"/>
  <c r="CI199" i="5"/>
  <c r="CI200" i="5"/>
  <c r="CI201" i="5"/>
  <c r="CI202" i="5"/>
  <c r="CI203" i="5"/>
  <c r="CI204" i="5"/>
  <c r="CI205" i="5"/>
  <c r="CI206" i="5"/>
  <c r="CI207" i="5"/>
  <c r="CI208" i="5"/>
  <c r="CI209" i="5"/>
  <c r="CI210" i="5"/>
  <c r="CI211" i="5"/>
  <c r="CI29" i="5"/>
  <c r="BX29" i="5"/>
  <c r="I17" i="6" l="1"/>
  <c r="W16" i="6"/>
  <c r="CE211" i="5"/>
  <c r="CD211" i="5"/>
  <c r="CC211" i="5"/>
  <c r="CB211" i="5"/>
  <c r="CA211" i="5"/>
  <c r="BZ211" i="5"/>
  <c r="BY211" i="5"/>
  <c r="BX211" i="5"/>
  <c r="BT211" i="5"/>
  <c r="BS211" i="5"/>
  <c r="BR211" i="5"/>
  <c r="BQ211" i="5"/>
  <c r="BL211" i="5"/>
  <c r="BM211" i="5"/>
  <c r="BK211" i="5" s="1"/>
  <c r="BH211" i="5"/>
  <c r="BF211" i="5"/>
  <c r="AX211" i="5"/>
  <c r="AU211" i="5"/>
  <c r="AS211" i="5"/>
  <c r="AQ211" i="5"/>
  <c r="AO211" i="5"/>
  <c r="AM211" i="5"/>
  <c r="AK211" i="5"/>
  <c r="AI211" i="5"/>
  <c r="AG211" i="5"/>
  <c r="CK211" i="5" s="1"/>
  <c r="AD211" i="5"/>
  <c r="AC211" i="5"/>
  <c r="AB211" i="5"/>
  <c r="AA211" i="5"/>
  <c r="Z211" i="5"/>
  <c r="AA212" i="2"/>
  <c r="Z212" i="2"/>
  <c r="X212" i="2"/>
  <c r="W212" i="2"/>
  <c r="P212" i="2"/>
  <c r="BE211" i="5" l="1"/>
  <c r="BJ211" i="5" s="1"/>
  <c r="BN211" i="5" s="1"/>
  <c r="CN211" i="5"/>
  <c r="CP211" i="5"/>
  <c r="CJ211" i="5"/>
  <c r="CO211" i="5"/>
  <c r="CM211" i="5"/>
  <c r="CQ211" i="5"/>
  <c r="I18" i="6"/>
  <c r="W17" i="6"/>
  <c r="CE210" i="5"/>
  <c r="CD210" i="5"/>
  <c r="CC210" i="5"/>
  <c r="CB210" i="5"/>
  <c r="CA210" i="5"/>
  <c r="BZ210" i="5"/>
  <c r="BY210" i="5"/>
  <c r="BX210" i="5"/>
  <c r="BT210" i="5"/>
  <c r="BS210" i="5"/>
  <c r="BR210" i="5"/>
  <c r="BQ210" i="5"/>
  <c r="BL210" i="5"/>
  <c r="BM210" i="5"/>
  <c r="BH210" i="5"/>
  <c r="BF210" i="5"/>
  <c r="AX210" i="5"/>
  <c r="P211" i="2"/>
  <c r="AU210" i="5"/>
  <c r="AS210" i="5"/>
  <c r="AQ210" i="5"/>
  <c r="AO210" i="5"/>
  <c r="AM210" i="5"/>
  <c r="AK210" i="5"/>
  <c r="AI210" i="5"/>
  <c r="AG210" i="5"/>
  <c r="CK210" i="5" s="1"/>
  <c r="AD210" i="5"/>
  <c r="AC210" i="5"/>
  <c r="AB210" i="5"/>
  <c r="AA210" i="5"/>
  <c r="Z210" i="5"/>
  <c r="AA211" i="2"/>
  <c r="Z211" i="2"/>
  <c r="X211" i="2"/>
  <c r="W211" i="2"/>
  <c r="BK210" i="5" l="1"/>
  <c r="CJ210" i="5"/>
  <c r="CO210" i="5"/>
  <c r="BE210" i="5"/>
  <c r="BJ210" i="5" s="1"/>
  <c r="BN210" i="5" s="1"/>
  <c r="CP210" i="5"/>
  <c r="CN210" i="5"/>
  <c r="CM210" i="5"/>
  <c r="CQ210" i="5"/>
  <c r="I19" i="6"/>
  <c r="W18" i="6"/>
  <c r="AU209" i="5"/>
  <c r="AS209" i="5"/>
  <c r="AQ209" i="5"/>
  <c r="AO209" i="5"/>
  <c r="AM209" i="5"/>
  <c r="AK209" i="5"/>
  <c r="AI209" i="5"/>
  <c r="AG209" i="5"/>
  <c r="CK209" i="5" s="1"/>
  <c r="P210" i="2"/>
  <c r="AA210" i="2"/>
  <c r="Z210" i="2"/>
  <c r="X210" i="2"/>
  <c r="W210" i="2"/>
  <c r="CE209" i="5"/>
  <c r="CD209" i="5"/>
  <c r="CC209" i="5"/>
  <c r="CB209" i="5"/>
  <c r="CA209" i="5"/>
  <c r="BZ209" i="5"/>
  <c r="BY209" i="5"/>
  <c r="BX209" i="5"/>
  <c r="BT209" i="5"/>
  <c r="BS209" i="5"/>
  <c r="BR209" i="5"/>
  <c r="BQ209" i="5"/>
  <c r="BL209" i="5"/>
  <c r="BM209" i="5"/>
  <c r="BH209" i="5"/>
  <c r="BF209" i="5"/>
  <c r="AX209" i="5"/>
  <c r="AD209" i="5"/>
  <c r="AC209" i="5"/>
  <c r="AB209" i="5"/>
  <c r="AA209" i="5"/>
  <c r="Z209" i="5"/>
  <c r="BK209" i="5" l="1"/>
  <c r="CJ209" i="5"/>
  <c r="CO209" i="5"/>
  <c r="BE209" i="5"/>
  <c r="BJ209" i="5" s="1"/>
  <c r="BN209" i="5" s="1"/>
  <c r="CP209" i="5"/>
  <c r="CN209" i="5"/>
  <c r="CM209" i="5"/>
  <c r="CQ209" i="5"/>
  <c r="I20" i="6"/>
  <c r="W19" i="6"/>
  <c r="P209" i="2"/>
  <c r="CE208" i="5"/>
  <c r="CD208" i="5"/>
  <c r="CC208" i="5"/>
  <c r="CB208" i="5"/>
  <c r="CA208" i="5"/>
  <c r="BZ208" i="5"/>
  <c r="BY208" i="5"/>
  <c r="BX208" i="5"/>
  <c r="BT208" i="5"/>
  <c r="BS208" i="5"/>
  <c r="BR208" i="5"/>
  <c r="BQ208" i="5"/>
  <c r="BL208" i="5"/>
  <c r="BM208" i="5"/>
  <c r="BH208" i="5"/>
  <c r="BF208" i="5"/>
  <c r="AX208" i="5"/>
  <c r="AU208" i="5"/>
  <c r="AS208" i="5"/>
  <c r="AQ208" i="5"/>
  <c r="AO208" i="5"/>
  <c r="AM208" i="5"/>
  <c r="AK208" i="5"/>
  <c r="AI208" i="5"/>
  <c r="AG208" i="5"/>
  <c r="CK208" i="5" s="1"/>
  <c r="AD208" i="5"/>
  <c r="AC208" i="5"/>
  <c r="AB208" i="5"/>
  <c r="AA208" i="5"/>
  <c r="Z208" i="5"/>
  <c r="AA209" i="2"/>
  <c r="Z209" i="2"/>
  <c r="X209" i="2"/>
  <c r="W209" i="2"/>
  <c r="BK208" i="5" l="1"/>
  <c r="BE208" i="5"/>
  <c r="BJ208" i="5" s="1"/>
  <c r="BN208" i="5" s="1"/>
  <c r="CP208" i="5"/>
  <c r="CN208" i="5"/>
  <c r="CJ208" i="5"/>
  <c r="CO208" i="5"/>
  <c r="CM208" i="5"/>
  <c r="CQ208" i="5"/>
  <c r="I21" i="6"/>
  <c r="W20" i="6"/>
  <c r="P208" i="2"/>
  <c r="CE207" i="5"/>
  <c r="CD207" i="5"/>
  <c r="CC207" i="5"/>
  <c r="CB207" i="5"/>
  <c r="CA207" i="5"/>
  <c r="BZ207" i="5"/>
  <c r="BY207" i="5"/>
  <c r="BX207" i="5"/>
  <c r="BT207" i="5"/>
  <c r="BS207" i="5"/>
  <c r="BR207" i="5"/>
  <c r="BQ207" i="5"/>
  <c r="BL207" i="5"/>
  <c r="BM207" i="5"/>
  <c r="BH207" i="5"/>
  <c r="BF207" i="5"/>
  <c r="AX207" i="5"/>
  <c r="AU207" i="5"/>
  <c r="AS207" i="5"/>
  <c r="AQ207" i="5"/>
  <c r="AO207" i="5"/>
  <c r="AM207" i="5"/>
  <c r="AK207" i="5"/>
  <c r="AI207" i="5"/>
  <c r="AG207" i="5"/>
  <c r="CK207" i="5" s="1"/>
  <c r="AD207" i="5"/>
  <c r="AC207" i="5"/>
  <c r="AB207" i="5"/>
  <c r="AA207" i="5"/>
  <c r="Z207" i="5"/>
  <c r="AA208" i="2"/>
  <c r="Z208" i="2"/>
  <c r="X208" i="2"/>
  <c r="W208" i="2"/>
  <c r="BK207" i="5" l="1"/>
  <c r="BE207" i="5"/>
  <c r="BJ207" i="5" s="1"/>
  <c r="BN207" i="5" s="1"/>
  <c r="CN207" i="5"/>
  <c r="CP207" i="5"/>
  <c r="CJ207" i="5"/>
  <c r="CO207" i="5"/>
  <c r="CM207" i="5"/>
  <c r="CQ207" i="5"/>
  <c r="I22" i="6"/>
  <c r="W21" i="6"/>
  <c r="AU206" i="5"/>
  <c r="AS206" i="5"/>
  <c r="AQ206" i="5"/>
  <c r="AO206" i="5"/>
  <c r="AM206" i="5"/>
  <c r="AK206" i="5"/>
  <c r="AI206" i="5"/>
  <c r="P207" i="2"/>
  <c r="AA207" i="2"/>
  <c r="Z207" i="2"/>
  <c r="X207" i="2"/>
  <c r="W207" i="2"/>
  <c r="CE206" i="5"/>
  <c r="CD206" i="5"/>
  <c r="CC206" i="5"/>
  <c r="CB206" i="5"/>
  <c r="CA206" i="5"/>
  <c r="BZ206" i="5"/>
  <c r="BY206" i="5"/>
  <c r="BX206" i="5"/>
  <c r="BT206" i="5"/>
  <c r="BS206" i="5"/>
  <c r="BR206" i="5"/>
  <c r="BQ206" i="5"/>
  <c r="BL206" i="5"/>
  <c r="BM206" i="5"/>
  <c r="BH206" i="5"/>
  <c r="BF206" i="5"/>
  <c r="AX206" i="5"/>
  <c r="AG206" i="5"/>
  <c r="CK206" i="5" s="1"/>
  <c r="AD206" i="5"/>
  <c r="AC206" i="5"/>
  <c r="AB206" i="5"/>
  <c r="AA206" i="5"/>
  <c r="Z206" i="5"/>
  <c r="BK206" i="5" l="1"/>
  <c r="CM206" i="5"/>
  <c r="CQ206" i="5"/>
  <c r="CJ206" i="5"/>
  <c r="CO206" i="5"/>
  <c r="BE206" i="5"/>
  <c r="BJ206" i="5" s="1"/>
  <c r="BN206" i="5" s="1"/>
  <c r="CN206" i="5"/>
  <c r="CP206" i="5"/>
  <c r="I23" i="6"/>
  <c r="W22" i="6"/>
  <c r="AA206" i="2"/>
  <c r="Z206" i="2"/>
  <c r="X206" i="2"/>
  <c r="W206" i="2"/>
  <c r="I24" i="6" l="1"/>
  <c r="W23" i="6"/>
  <c r="AU205" i="5"/>
  <c r="AS205" i="5"/>
  <c r="AQ205" i="5"/>
  <c r="AO205" i="5"/>
  <c r="AM205" i="5"/>
  <c r="AK205" i="5"/>
  <c r="AI205" i="5"/>
  <c r="AG205" i="5"/>
  <c r="CK205" i="5" s="1"/>
  <c r="AD205" i="5"/>
  <c r="AC205" i="5"/>
  <c r="AB205" i="5"/>
  <c r="AA205" i="5"/>
  <c r="CE205" i="5"/>
  <c r="CD205" i="5"/>
  <c r="CC205" i="5"/>
  <c r="CB205" i="5"/>
  <c r="CA205" i="5"/>
  <c r="BZ205" i="5"/>
  <c r="BY205" i="5"/>
  <c r="BX205" i="5"/>
  <c r="BT205" i="5"/>
  <c r="BS205" i="5"/>
  <c r="BR205" i="5"/>
  <c r="BQ205" i="5"/>
  <c r="BL205" i="5"/>
  <c r="BM205" i="5"/>
  <c r="BH205" i="5"/>
  <c r="BF205" i="5"/>
  <c r="AX205" i="5"/>
  <c r="Z205" i="5"/>
  <c r="P206" i="2"/>
  <c r="BK205" i="5" l="1"/>
  <c r="BE205" i="5"/>
  <c r="BJ205" i="5" s="1"/>
  <c r="BN205" i="5" s="1"/>
  <c r="CN205" i="5"/>
  <c r="CP205" i="5"/>
  <c r="CJ205" i="5"/>
  <c r="CO205" i="5"/>
  <c r="CM205" i="5"/>
  <c r="CQ205" i="5"/>
  <c r="I25" i="6"/>
  <c r="W24" i="6"/>
  <c r="AI204" i="5"/>
  <c r="AG204" i="5"/>
  <c r="CK204" i="5" s="1"/>
  <c r="AQ204" i="5"/>
  <c r="AO204" i="5"/>
  <c r="AM204" i="5"/>
  <c r="AK204" i="5"/>
  <c r="AU204" i="5"/>
  <c r="AS204" i="5"/>
  <c r="CE204" i="5"/>
  <c r="CD204" i="5"/>
  <c r="CC204" i="5"/>
  <c r="CB204" i="5"/>
  <c r="CA204" i="5"/>
  <c r="BZ204" i="5"/>
  <c r="BY204" i="5"/>
  <c r="BX204" i="5"/>
  <c r="BT204" i="5"/>
  <c r="BS204" i="5"/>
  <c r="BR204" i="5"/>
  <c r="BQ204" i="5"/>
  <c r="BL204" i="5"/>
  <c r="BM204" i="5"/>
  <c r="BK204" i="5" s="1"/>
  <c r="BH204" i="5"/>
  <c r="BF204" i="5"/>
  <c r="AX204" i="5"/>
  <c r="AD204" i="5"/>
  <c r="AC204" i="5"/>
  <c r="AB204" i="5"/>
  <c r="AA204" i="5"/>
  <c r="Z204" i="5"/>
  <c r="AA205" i="2"/>
  <c r="Z205" i="2"/>
  <c r="X205" i="2"/>
  <c r="W205" i="2"/>
  <c r="P205" i="2"/>
  <c r="BE204" i="5" l="1"/>
  <c r="BJ204" i="5" s="1"/>
  <c r="BN204" i="5" s="1"/>
  <c r="CN204" i="5"/>
  <c r="CP204" i="5"/>
  <c r="CJ204" i="5"/>
  <c r="CO204" i="5"/>
  <c r="CM204" i="5"/>
  <c r="CQ204" i="5"/>
  <c r="I26" i="6"/>
  <c r="W25" i="6"/>
  <c r="AU203" i="5"/>
  <c r="AS203" i="5"/>
  <c r="AQ203" i="5"/>
  <c r="AO203" i="5"/>
  <c r="AM203" i="5"/>
  <c r="AK203" i="5"/>
  <c r="AI203" i="5"/>
  <c r="AG203" i="5"/>
  <c r="CK203" i="5" s="1"/>
  <c r="AD203" i="5"/>
  <c r="CE203" i="5"/>
  <c r="CD203" i="5"/>
  <c r="CC203" i="5"/>
  <c r="CB203" i="5"/>
  <c r="CA203" i="5"/>
  <c r="BZ203" i="5"/>
  <c r="BY203" i="5"/>
  <c r="BX203" i="5"/>
  <c r="BT203" i="5"/>
  <c r="BS203" i="5"/>
  <c r="BR203" i="5"/>
  <c r="BQ203" i="5"/>
  <c r="BL203" i="5"/>
  <c r="BM203" i="5"/>
  <c r="BH203" i="5"/>
  <c r="BF203" i="5"/>
  <c r="AX203" i="5"/>
  <c r="AC203" i="5"/>
  <c r="AB203" i="5"/>
  <c r="AA203" i="5"/>
  <c r="Z203" i="5"/>
  <c r="AA204" i="2"/>
  <c r="Z204" i="2"/>
  <c r="X204" i="2"/>
  <c r="W204" i="2"/>
  <c r="AA203" i="2"/>
  <c r="Z203" i="2"/>
  <c r="X203" i="2"/>
  <c r="W203" i="2"/>
  <c r="P204" i="2"/>
  <c r="BK203" i="5" l="1"/>
  <c r="CM203" i="5"/>
  <c r="CQ203" i="5"/>
  <c r="BE203" i="5"/>
  <c r="BJ203" i="5" s="1"/>
  <c r="BN203" i="5" s="1"/>
  <c r="CN203" i="5"/>
  <c r="CP203" i="5"/>
  <c r="CJ203" i="5"/>
  <c r="CO203" i="5"/>
  <c r="I27" i="6"/>
  <c r="W26" i="6"/>
  <c r="P203" i="2"/>
  <c r="CE202" i="5"/>
  <c r="CD202" i="5"/>
  <c r="CC202" i="5"/>
  <c r="CB202" i="5"/>
  <c r="CA202" i="5"/>
  <c r="BZ202" i="5"/>
  <c r="BY202" i="5"/>
  <c r="BX202" i="5"/>
  <c r="BT202" i="5"/>
  <c r="BS202" i="5"/>
  <c r="BR202" i="5"/>
  <c r="BQ202" i="5"/>
  <c r="BL202" i="5"/>
  <c r="BM202" i="5"/>
  <c r="BH202" i="5"/>
  <c r="BF202" i="5"/>
  <c r="AX202" i="5"/>
  <c r="AU202" i="5"/>
  <c r="AS202" i="5"/>
  <c r="AQ202" i="5"/>
  <c r="AO202" i="5"/>
  <c r="AM202" i="5"/>
  <c r="AK202" i="5"/>
  <c r="AI202" i="5"/>
  <c r="AG202" i="5"/>
  <c r="CK202" i="5" s="1"/>
  <c r="AD202" i="5"/>
  <c r="AC202" i="5"/>
  <c r="AB202" i="5"/>
  <c r="AA202" i="5"/>
  <c r="Z202" i="5"/>
  <c r="BK202" i="5" l="1"/>
  <c r="BE202" i="5"/>
  <c r="BJ202" i="5" s="1"/>
  <c r="BN202" i="5" s="1"/>
  <c r="CP202" i="5"/>
  <c r="CN202" i="5"/>
  <c r="CM202" i="5"/>
  <c r="CQ202" i="5"/>
  <c r="CJ202" i="5"/>
  <c r="CO202" i="5"/>
  <c r="I28" i="6"/>
  <c r="W27" i="6"/>
  <c r="BA201" i="5"/>
  <c r="BA202" i="5" s="1"/>
  <c r="BA203" i="5" s="1"/>
  <c r="BA204" i="5" s="1"/>
  <c r="BA205" i="5" s="1"/>
  <c r="BA206" i="5" s="1"/>
  <c r="BA207" i="5" s="1"/>
  <c r="BA208" i="5" s="1"/>
  <c r="BA209" i="5" s="1"/>
  <c r="BA210" i="5" s="1"/>
  <c r="BA211" i="5" s="1"/>
  <c r="BA212" i="5" s="1"/>
  <c r="BA213" i="5" s="1"/>
  <c r="BA214" i="5" s="1"/>
  <c r="AU201" i="5"/>
  <c r="AS201" i="5"/>
  <c r="AQ201" i="5"/>
  <c r="AO201" i="5"/>
  <c r="AM201" i="5"/>
  <c r="AK201" i="5"/>
  <c r="AI201" i="5"/>
  <c r="AG201" i="5"/>
  <c r="CK201" i="5" s="1"/>
  <c r="P202" i="2"/>
  <c r="CE201" i="5"/>
  <c r="CD201" i="5"/>
  <c r="CC201" i="5"/>
  <c r="CB201" i="5"/>
  <c r="CA201" i="5"/>
  <c r="BZ201" i="5"/>
  <c r="BY201" i="5"/>
  <c r="BX201" i="5"/>
  <c r="BT201" i="5"/>
  <c r="BS201" i="5"/>
  <c r="BR201" i="5"/>
  <c r="BQ201" i="5"/>
  <c r="BL201" i="5"/>
  <c r="BM201" i="5"/>
  <c r="BH201" i="5"/>
  <c r="BF201" i="5"/>
  <c r="AX201" i="5"/>
  <c r="AD201" i="5"/>
  <c r="AC201" i="5"/>
  <c r="AB201" i="5"/>
  <c r="AA201" i="5"/>
  <c r="Z201" i="5"/>
  <c r="AA202" i="2"/>
  <c r="Z202" i="2"/>
  <c r="X202" i="2"/>
  <c r="W202" i="2"/>
  <c r="BK201" i="5" l="1"/>
  <c r="CJ201" i="5"/>
  <c r="CO201" i="5"/>
  <c r="BE201" i="5"/>
  <c r="BJ201" i="5" s="1"/>
  <c r="BN201" i="5" s="1"/>
  <c r="CP201" i="5"/>
  <c r="CN201" i="5"/>
  <c r="CM201" i="5"/>
  <c r="CQ201" i="5"/>
  <c r="I29" i="6"/>
  <c r="W28" i="6"/>
  <c r="P201" i="2"/>
  <c r="CE200" i="5"/>
  <c r="CD200" i="5"/>
  <c r="CC200" i="5"/>
  <c r="CB200" i="5"/>
  <c r="CA200" i="5"/>
  <c r="BZ200" i="5"/>
  <c r="BY200" i="5"/>
  <c r="BX200" i="5"/>
  <c r="BT200" i="5"/>
  <c r="BS200" i="5"/>
  <c r="BR200" i="5"/>
  <c r="BQ200" i="5"/>
  <c r="BL200" i="5"/>
  <c r="BM200" i="5"/>
  <c r="BH200" i="5"/>
  <c r="BF200" i="5"/>
  <c r="AX200" i="5"/>
  <c r="AA201" i="2"/>
  <c r="Z201" i="2"/>
  <c r="X201" i="2"/>
  <c r="W201" i="2"/>
  <c r="AU200" i="5"/>
  <c r="AS200" i="5"/>
  <c r="AQ200" i="5"/>
  <c r="AO200" i="5"/>
  <c r="AM200" i="5"/>
  <c r="AK200" i="5"/>
  <c r="AI200" i="5"/>
  <c r="AG200" i="5"/>
  <c r="CK200" i="5" s="1"/>
  <c r="AD200" i="5"/>
  <c r="AC200" i="5"/>
  <c r="AB200" i="5"/>
  <c r="AA200" i="5"/>
  <c r="Z200" i="5"/>
  <c r="BK200" i="5" l="1"/>
  <c r="CJ200" i="5"/>
  <c r="CO200" i="5"/>
  <c r="CM200" i="5"/>
  <c r="CQ200" i="5"/>
  <c r="BE200" i="5"/>
  <c r="BJ200" i="5" s="1"/>
  <c r="BN200" i="5" s="1"/>
  <c r="CP200" i="5"/>
  <c r="CN200" i="5"/>
  <c r="I30" i="6"/>
  <c r="W29" i="6"/>
  <c r="AU199" i="5"/>
  <c r="AS199" i="5"/>
  <c r="AQ199" i="5"/>
  <c r="AO199" i="5"/>
  <c r="AM199" i="5"/>
  <c r="AK199" i="5"/>
  <c r="AI199" i="5"/>
  <c r="AG199" i="5"/>
  <c r="CK199" i="5" s="1"/>
  <c r="AD199" i="5"/>
  <c r="AC199" i="5"/>
  <c r="AB199" i="5"/>
  <c r="AA199" i="5"/>
  <c r="Z199" i="5"/>
  <c r="P200" i="2"/>
  <c r="CE199" i="5"/>
  <c r="CD199" i="5"/>
  <c r="CC199" i="5"/>
  <c r="CB199" i="5"/>
  <c r="CA199" i="5"/>
  <c r="BZ199" i="5"/>
  <c r="BY199" i="5"/>
  <c r="BX199" i="5"/>
  <c r="BT199" i="5"/>
  <c r="BS199" i="5"/>
  <c r="BR199" i="5"/>
  <c r="BQ199" i="5"/>
  <c r="BL199" i="5"/>
  <c r="BM199" i="5"/>
  <c r="BH199" i="5"/>
  <c r="BF199" i="5"/>
  <c r="AX199" i="5"/>
  <c r="AA200" i="2"/>
  <c r="Z200" i="2"/>
  <c r="X200" i="2"/>
  <c r="W200" i="2"/>
  <c r="BK199" i="5" l="1"/>
  <c r="BE199" i="5"/>
  <c r="BJ199" i="5" s="1"/>
  <c r="BN199" i="5" s="1"/>
  <c r="CN199" i="5"/>
  <c r="CP199" i="5"/>
  <c r="CJ199" i="5"/>
  <c r="CO199" i="5"/>
  <c r="CM199" i="5"/>
  <c r="CQ199" i="5"/>
  <c r="I31" i="6"/>
  <c r="W30" i="6"/>
  <c r="P199" i="2"/>
  <c r="CE198" i="5"/>
  <c r="CD198" i="5"/>
  <c r="CC198" i="5"/>
  <c r="CB198" i="5"/>
  <c r="CA198" i="5"/>
  <c r="BZ198" i="5"/>
  <c r="BY198" i="5"/>
  <c r="BX198" i="5"/>
  <c r="BT198" i="5"/>
  <c r="BS198" i="5"/>
  <c r="BR198" i="5"/>
  <c r="BQ198" i="5"/>
  <c r="BL198" i="5"/>
  <c r="BM198" i="5"/>
  <c r="BH198" i="5"/>
  <c r="BF198" i="5"/>
  <c r="AX198" i="5"/>
  <c r="AU198" i="5"/>
  <c r="AS198" i="5"/>
  <c r="AQ198" i="5"/>
  <c r="AO198" i="5"/>
  <c r="AM198" i="5"/>
  <c r="AK198" i="5"/>
  <c r="AI198" i="5"/>
  <c r="AG198" i="5"/>
  <c r="CK198" i="5" s="1"/>
  <c r="AD198" i="5"/>
  <c r="AC198" i="5"/>
  <c r="AB198" i="5"/>
  <c r="AA198" i="5"/>
  <c r="Z198" i="5"/>
  <c r="AA199" i="2"/>
  <c r="Z199" i="2"/>
  <c r="X199" i="2"/>
  <c r="W199" i="2"/>
  <c r="BK198" i="5" l="1"/>
  <c r="BE198" i="5"/>
  <c r="BJ198" i="5" s="1"/>
  <c r="BN198" i="5" s="1"/>
  <c r="CN198" i="5"/>
  <c r="CP198" i="5"/>
  <c r="CJ198" i="5"/>
  <c r="CO198" i="5"/>
  <c r="CM198" i="5"/>
  <c r="CQ198" i="5"/>
  <c r="I32" i="6"/>
  <c r="W31" i="6"/>
  <c r="P198" i="2"/>
  <c r="CE197" i="5"/>
  <c r="CD197" i="5"/>
  <c r="CC197" i="5"/>
  <c r="CB197" i="5"/>
  <c r="CA197" i="5"/>
  <c r="BZ197" i="5"/>
  <c r="BY197" i="5"/>
  <c r="BX197" i="5"/>
  <c r="BT197" i="5"/>
  <c r="BS197" i="5"/>
  <c r="BR197" i="5"/>
  <c r="BQ197" i="5"/>
  <c r="BL197" i="5"/>
  <c r="BM197" i="5"/>
  <c r="BH197" i="5"/>
  <c r="BF197" i="5"/>
  <c r="AX197" i="5"/>
  <c r="AU197" i="5"/>
  <c r="AS197" i="5"/>
  <c r="AQ197" i="5"/>
  <c r="AO197" i="5"/>
  <c r="AM197" i="5"/>
  <c r="AK197" i="5"/>
  <c r="AI197" i="5"/>
  <c r="AG197" i="5"/>
  <c r="CK197" i="5" s="1"/>
  <c r="AD197" i="5"/>
  <c r="AC197" i="5"/>
  <c r="AB197" i="5"/>
  <c r="AA197" i="5"/>
  <c r="Z197" i="5"/>
  <c r="AA198" i="2"/>
  <c r="Z198" i="2"/>
  <c r="X198" i="2"/>
  <c r="W198" i="2"/>
  <c r="BK197" i="5" l="1"/>
  <c r="BE197" i="5"/>
  <c r="BJ197" i="5" s="1"/>
  <c r="BN197" i="5" s="1"/>
  <c r="CN197" i="5"/>
  <c r="CP197" i="5"/>
  <c r="CJ197" i="5"/>
  <c r="CO197" i="5"/>
  <c r="CM197" i="5"/>
  <c r="CQ197" i="5"/>
  <c r="I33" i="6"/>
  <c r="W32" i="6"/>
  <c r="P197" i="2"/>
  <c r="CE196" i="5"/>
  <c r="CD196" i="5"/>
  <c r="CC196" i="5"/>
  <c r="CB196" i="5"/>
  <c r="CA196" i="5"/>
  <c r="BZ196" i="5"/>
  <c r="BY196" i="5"/>
  <c r="BX196" i="5"/>
  <c r="BT196" i="5"/>
  <c r="BS196" i="5"/>
  <c r="BR196" i="5"/>
  <c r="BQ196" i="5"/>
  <c r="BL196" i="5"/>
  <c r="BM196" i="5"/>
  <c r="BH196" i="5"/>
  <c r="BF196" i="5"/>
  <c r="AX196" i="5"/>
  <c r="AU196" i="5"/>
  <c r="AS196" i="5"/>
  <c r="AQ196" i="5"/>
  <c r="AO196" i="5"/>
  <c r="AM196" i="5"/>
  <c r="AK196" i="5"/>
  <c r="AI196" i="5"/>
  <c r="AG196" i="5"/>
  <c r="CK196" i="5" s="1"/>
  <c r="AD196" i="5"/>
  <c r="AC196" i="5"/>
  <c r="AB196" i="5"/>
  <c r="AA196" i="5"/>
  <c r="Z196" i="5"/>
  <c r="AA197" i="2"/>
  <c r="Z197" i="2"/>
  <c r="X197" i="2"/>
  <c r="W197" i="2"/>
  <c r="BK196" i="5" l="1"/>
  <c r="BE196" i="5"/>
  <c r="BJ196" i="5" s="1"/>
  <c r="BN196" i="5" s="1"/>
  <c r="CN196" i="5"/>
  <c r="CP196" i="5"/>
  <c r="CM196" i="5"/>
  <c r="CQ196" i="5"/>
  <c r="CJ196" i="5"/>
  <c r="CO196" i="5"/>
  <c r="I34" i="6"/>
  <c r="W33" i="6"/>
  <c r="AU195" i="5"/>
  <c r="AS195" i="5"/>
  <c r="AQ195" i="5"/>
  <c r="AO195" i="5"/>
  <c r="AM195" i="5"/>
  <c r="AK195" i="5"/>
  <c r="AI195" i="5"/>
  <c r="AG195" i="5"/>
  <c r="CK195" i="5" s="1"/>
  <c r="P196" i="2"/>
  <c r="CE195" i="5"/>
  <c r="CD195" i="5"/>
  <c r="CC195" i="5"/>
  <c r="CB195" i="5"/>
  <c r="CA195" i="5"/>
  <c r="BZ195" i="5"/>
  <c r="BY195" i="5"/>
  <c r="BX195" i="5"/>
  <c r="BT195" i="5"/>
  <c r="BS195" i="5"/>
  <c r="BR195" i="5"/>
  <c r="BQ195" i="5"/>
  <c r="BL195" i="5"/>
  <c r="BM195" i="5"/>
  <c r="BH195" i="5"/>
  <c r="BF195" i="5"/>
  <c r="AX195" i="5"/>
  <c r="AD195" i="5"/>
  <c r="AC195" i="5"/>
  <c r="AB195" i="5"/>
  <c r="AA195" i="5"/>
  <c r="Z195" i="5"/>
  <c r="AA196" i="2"/>
  <c r="Z196" i="2"/>
  <c r="X196" i="2"/>
  <c r="W196" i="2"/>
  <c r="BK195" i="5" l="1"/>
  <c r="BE195" i="5"/>
  <c r="BJ195" i="5" s="1"/>
  <c r="BN195" i="5" s="1"/>
  <c r="CN195" i="5"/>
  <c r="CP195" i="5"/>
  <c r="CM195" i="5"/>
  <c r="CQ195" i="5"/>
  <c r="CJ195" i="5"/>
  <c r="CO195" i="5"/>
  <c r="I35" i="6"/>
  <c r="W34" i="6"/>
  <c r="CE194" i="5"/>
  <c r="CD194" i="5"/>
  <c r="CC194" i="5"/>
  <c r="CB194" i="5"/>
  <c r="CA194" i="5"/>
  <c r="BZ194" i="5"/>
  <c r="BY194" i="5"/>
  <c r="BX194" i="5"/>
  <c r="BT194" i="5"/>
  <c r="BS194" i="5"/>
  <c r="BR194" i="5"/>
  <c r="BQ194" i="5"/>
  <c r="BL194" i="5"/>
  <c r="BM194" i="5"/>
  <c r="BK194" i="5" s="1"/>
  <c r="BH194" i="5"/>
  <c r="BF194" i="5"/>
  <c r="AX194" i="5"/>
  <c r="AU194" i="5"/>
  <c r="AS194" i="5"/>
  <c r="AQ194" i="5"/>
  <c r="AO194" i="5"/>
  <c r="AM194" i="5"/>
  <c r="AK194" i="5"/>
  <c r="AI194" i="5"/>
  <c r="AG194" i="5"/>
  <c r="CK194" i="5" s="1"/>
  <c r="AD194" i="5"/>
  <c r="AC194" i="5"/>
  <c r="AB194" i="5"/>
  <c r="AA194" i="5"/>
  <c r="Z194" i="5"/>
  <c r="P195" i="2"/>
  <c r="BE194" i="5" l="1"/>
  <c r="BJ194" i="5" s="1"/>
  <c r="BN194" i="5" s="1"/>
  <c r="CP194" i="5"/>
  <c r="CN194" i="5"/>
  <c r="CJ194" i="5"/>
  <c r="CO194" i="5"/>
  <c r="CM194" i="5"/>
  <c r="CQ194" i="5"/>
  <c r="I36" i="6"/>
  <c r="W35" i="6"/>
  <c r="AA195" i="2"/>
  <c r="Z195" i="2"/>
  <c r="X195" i="2"/>
  <c r="W195" i="2"/>
  <c r="AA194" i="2"/>
  <c r="Z194" i="2"/>
  <c r="X194" i="2"/>
  <c r="W194" i="2"/>
  <c r="I37" i="6" l="1"/>
  <c r="W36" i="6"/>
  <c r="P194" i="2"/>
  <c r="CE193" i="5"/>
  <c r="CD193" i="5"/>
  <c r="CC193" i="5"/>
  <c r="CB193" i="5"/>
  <c r="CA193" i="5"/>
  <c r="BZ193" i="5"/>
  <c r="BY193" i="5"/>
  <c r="BX193" i="5"/>
  <c r="BT193" i="5"/>
  <c r="BS193" i="5"/>
  <c r="BR193" i="5"/>
  <c r="BQ193" i="5"/>
  <c r="BL193" i="5"/>
  <c r="BM193" i="5"/>
  <c r="BH193" i="5"/>
  <c r="BF193" i="5"/>
  <c r="AX193" i="5"/>
  <c r="AU193" i="5"/>
  <c r="AS193" i="5"/>
  <c r="AQ193" i="5"/>
  <c r="AO193" i="5"/>
  <c r="AM193" i="5"/>
  <c r="AK193" i="5"/>
  <c r="AI193" i="5"/>
  <c r="AG193" i="5"/>
  <c r="CK193" i="5" s="1"/>
  <c r="AD193" i="5"/>
  <c r="AC193" i="5"/>
  <c r="AB193" i="5"/>
  <c r="AA193" i="5"/>
  <c r="Z193" i="5"/>
  <c r="BK193" i="5" l="1"/>
  <c r="CJ193" i="5"/>
  <c r="CO193" i="5"/>
  <c r="CM193" i="5"/>
  <c r="CQ193" i="5"/>
  <c r="BE193" i="5"/>
  <c r="BJ193" i="5" s="1"/>
  <c r="BN193" i="5" s="1"/>
  <c r="CP193" i="5"/>
  <c r="CN193" i="5"/>
  <c r="I38" i="6"/>
  <c r="W37" i="6"/>
  <c r="AA191" i="5"/>
  <c r="AU192" i="5"/>
  <c r="AS192" i="5"/>
  <c r="AQ192" i="5"/>
  <c r="AO192" i="5"/>
  <c r="AM192" i="5"/>
  <c r="P193" i="2"/>
  <c r="I39" i="6" l="1"/>
  <c r="W38" i="6"/>
  <c r="CE192" i="5"/>
  <c r="CD192" i="5"/>
  <c r="CC192" i="5"/>
  <c r="CB192" i="5"/>
  <c r="CA192" i="5"/>
  <c r="BZ192" i="5"/>
  <c r="BY192" i="5"/>
  <c r="BX192" i="5"/>
  <c r="BT192" i="5"/>
  <c r="BS192" i="5"/>
  <c r="BR192" i="5"/>
  <c r="BQ192" i="5"/>
  <c r="BL192" i="5"/>
  <c r="BM192" i="5"/>
  <c r="BH192" i="5"/>
  <c r="BF192" i="5"/>
  <c r="AK192" i="5"/>
  <c r="AI192" i="5"/>
  <c r="AG192" i="5"/>
  <c r="CK192" i="5" s="1"/>
  <c r="AD192" i="5"/>
  <c r="AC192" i="5"/>
  <c r="AB192" i="5"/>
  <c r="AA192" i="5"/>
  <c r="AA193" i="2"/>
  <c r="Z193" i="2"/>
  <c r="X193" i="2"/>
  <c r="W193" i="2"/>
  <c r="AA192" i="2"/>
  <c r="Z192" i="2"/>
  <c r="X192" i="2"/>
  <c r="W192" i="2"/>
  <c r="Z192" i="5"/>
  <c r="AX192" i="5"/>
  <c r="BK192" i="5" l="1"/>
  <c r="CJ192" i="5"/>
  <c r="CO192" i="5"/>
  <c r="CM192" i="5"/>
  <c r="CQ192" i="5"/>
  <c r="BE192" i="5"/>
  <c r="BJ192" i="5" s="1"/>
  <c r="BN192" i="5" s="1"/>
  <c r="CP192" i="5"/>
  <c r="CN192" i="5"/>
  <c r="I40" i="6"/>
  <c r="W39" i="6"/>
  <c r="P192" i="2"/>
  <c r="CE191" i="5"/>
  <c r="CD191" i="5"/>
  <c r="CC191" i="5"/>
  <c r="CB191" i="5"/>
  <c r="CA191" i="5"/>
  <c r="BZ191" i="5"/>
  <c r="BY191" i="5"/>
  <c r="BX191" i="5"/>
  <c r="BT191" i="5"/>
  <c r="BS191" i="5"/>
  <c r="BR191" i="5"/>
  <c r="BQ191" i="5"/>
  <c r="BL191" i="5"/>
  <c r="BM191" i="5"/>
  <c r="BH191" i="5"/>
  <c r="BF191" i="5"/>
  <c r="AU191" i="5"/>
  <c r="AS191" i="5"/>
  <c r="AQ191" i="5"/>
  <c r="AO191" i="5"/>
  <c r="AM191" i="5"/>
  <c r="AK191" i="5"/>
  <c r="AI191" i="5"/>
  <c r="AG191" i="5"/>
  <c r="CK191" i="5" s="1"/>
  <c r="AD191" i="5"/>
  <c r="AC191" i="5"/>
  <c r="AB191" i="5"/>
  <c r="Z191" i="5"/>
  <c r="AX191" i="5"/>
  <c r="AA191" i="2"/>
  <c r="Z191" i="2"/>
  <c r="X191" i="2"/>
  <c r="W191" i="2"/>
  <c r="BK191" i="5" l="1"/>
  <c r="BE191" i="5"/>
  <c r="BJ191" i="5" s="1"/>
  <c r="BN191" i="5" s="1"/>
  <c r="CN191" i="5"/>
  <c r="CP191" i="5"/>
  <c r="CJ191" i="5"/>
  <c r="CO191" i="5"/>
  <c r="CM191" i="5"/>
  <c r="CQ191" i="5"/>
  <c r="I41" i="6"/>
  <c r="W40" i="6"/>
  <c r="P191" i="2"/>
  <c r="CE190" i="5"/>
  <c r="CD190" i="5"/>
  <c r="CC190" i="5"/>
  <c r="CB190" i="5"/>
  <c r="CA190" i="5"/>
  <c r="BZ190" i="5"/>
  <c r="BY190" i="5"/>
  <c r="BX190" i="5"/>
  <c r="BT190" i="5"/>
  <c r="BS190" i="5"/>
  <c r="BR190" i="5"/>
  <c r="BQ190" i="5"/>
  <c r="BL190" i="5"/>
  <c r="BM190" i="5"/>
  <c r="BH190" i="5"/>
  <c r="BF190" i="5"/>
  <c r="AX190" i="5"/>
  <c r="AU190" i="5"/>
  <c r="AS190" i="5"/>
  <c r="AQ190" i="5"/>
  <c r="AO190" i="5"/>
  <c r="AM190" i="5"/>
  <c r="AK190" i="5"/>
  <c r="AI190" i="5"/>
  <c r="AG190" i="5"/>
  <c r="CK190" i="5" s="1"/>
  <c r="AD190" i="5"/>
  <c r="AC190" i="5"/>
  <c r="AB190" i="5"/>
  <c r="AA190" i="5"/>
  <c r="Z190" i="5"/>
  <c r="BK190" i="5" l="1"/>
  <c r="CJ190" i="5"/>
  <c r="CO190" i="5"/>
  <c r="BE190" i="5"/>
  <c r="BJ190" i="5" s="1"/>
  <c r="BN190" i="5" s="1"/>
  <c r="CN190" i="5"/>
  <c r="CP190" i="5"/>
  <c r="CM190" i="5"/>
  <c r="CQ190" i="5"/>
  <c r="I42" i="6"/>
  <c r="W41" i="6"/>
  <c r="P190" i="2"/>
  <c r="CE189" i="5"/>
  <c r="CD189" i="5"/>
  <c r="CC189" i="5"/>
  <c r="CB189" i="5"/>
  <c r="CA189" i="5"/>
  <c r="BZ189" i="5"/>
  <c r="BY189" i="5"/>
  <c r="BX189" i="5"/>
  <c r="BT189" i="5"/>
  <c r="BS189" i="5"/>
  <c r="BR189" i="5"/>
  <c r="BQ189" i="5"/>
  <c r="BL189" i="5"/>
  <c r="BM189" i="5"/>
  <c r="BH189" i="5"/>
  <c r="BF189" i="5"/>
  <c r="AU189" i="5"/>
  <c r="AS189" i="5"/>
  <c r="AQ189" i="5"/>
  <c r="AO189" i="5"/>
  <c r="AM189" i="5"/>
  <c r="AK189" i="5"/>
  <c r="AI189" i="5"/>
  <c r="AG189" i="5"/>
  <c r="CK189" i="5" s="1"/>
  <c r="AD189" i="5"/>
  <c r="CO189" i="5" s="1"/>
  <c r="AC189" i="5"/>
  <c r="AB189" i="5"/>
  <c r="AA189" i="5"/>
  <c r="Z189" i="5"/>
  <c r="AX189" i="5"/>
  <c r="AA190" i="2"/>
  <c r="Z190" i="2"/>
  <c r="X190" i="2"/>
  <c r="W190" i="2"/>
  <c r="CQ189" i="5" l="1"/>
  <c r="AI1039" i="5"/>
  <c r="BK189" i="5"/>
  <c r="BE189" i="5"/>
  <c r="BJ189" i="5" s="1"/>
  <c r="BN189" i="5" s="1"/>
  <c r="CN189" i="5"/>
  <c r="CP189" i="5"/>
  <c r="CM189" i="5"/>
  <c r="I43" i="6"/>
  <c r="W42" i="6"/>
  <c r="AE189" i="5"/>
  <c r="AE190" i="5" s="1"/>
  <c r="AE191" i="5" s="1"/>
  <c r="AE192" i="5" s="1"/>
  <c r="AE193" i="5" s="1"/>
  <c r="AE194" i="5" s="1"/>
  <c r="AE195" i="5" s="1"/>
  <c r="AE196" i="5" s="1"/>
  <c r="AE197" i="5" s="1"/>
  <c r="AE198" i="5" s="1"/>
  <c r="AE199" i="5" s="1"/>
  <c r="AE200" i="5" s="1"/>
  <c r="AE201" i="5" s="1"/>
  <c r="AE202" i="5" s="1"/>
  <c r="AE203" i="5" s="1"/>
  <c r="AE204" i="5" s="1"/>
  <c r="AE205" i="5" s="1"/>
  <c r="AE206" i="5" s="1"/>
  <c r="AE207" i="5" s="1"/>
  <c r="AE208" i="5" s="1"/>
  <c r="AE209" i="5" s="1"/>
  <c r="AE210" i="5" s="1"/>
  <c r="AE211" i="5" s="1"/>
  <c r="AE212" i="5" s="1"/>
  <c r="AE213" i="5" s="1"/>
  <c r="AE214" i="5" s="1"/>
  <c r="AE215" i="5" s="1"/>
  <c r="AE216" i="5" s="1"/>
  <c r="AE217" i="5" s="1"/>
  <c r="AE218" i="5" s="1"/>
  <c r="AE219" i="5" s="1"/>
  <c r="AE220" i="5" s="1"/>
  <c r="AE221" i="5" s="1"/>
  <c r="AE222" i="5" s="1"/>
  <c r="AE223" i="5" s="1"/>
  <c r="AE224" i="5" s="1"/>
  <c r="AE225" i="5" s="1"/>
  <c r="AE226" i="5" s="1"/>
  <c r="AE227" i="5" s="1"/>
  <c r="AE228" i="5" s="1"/>
  <c r="AE229" i="5" s="1"/>
  <c r="AE230" i="5" s="1"/>
  <c r="AE231" i="5" s="1"/>
  <c r="AE232" i="5" s="1"/>
  <c r="AE233" i="5" s="1"/>
  <c r="AE234" i="5" s="1"/>
  <c r="AE235" i="5" s="1"/>
  <c r="AE236" i="5" s="1"/>
  <c r="AE237" i="5" s="1"/>
  <c r="AE238" i="5" s="1"/>
  <c r="AE239" i="5" s="1"/>
  <c r="AE240" i="5" s="1"/>
  <c r="AE241" i="5" s="1"/>
  <c r="AE242" i="5" s="1"/>
  <c r="AE243" i="5" s="1"/>
  <c r="AE244" i="5" s="1"/>
  <c r="AE245" i="5" s="1"/>
  <c r="AE246" i="5" s="1"/>
  <c r="AE247" i="5" s="1"/>
  <c r="AE248" i="5" s="1"/>
  <c r="AE249" i="5" s="1"/>
  <c r="AE250" i="5" s="1"/>
  <c r="AE251" i="5" s="1"/>
  <c r="AE252" i="5" s="1"/>
  <c r="AE253" i="5" s="1"/>
  <c r="AE254" i="5" s="1"/>
  <c r="AE255" i="5" s="1"/>
  <c r="AE256" i="5" s="1"/>
  <c r="AE257" i="5" s="1"/>
  <c r="AE258" i="5" s="1"/>
  <c r="AE259" i="5" s="1"/>
  <c r="AE260" i="5" s="1"/>
  <c r="AE261" i="5" s="1"/>
  <c r="AE262" i="5" s="1"/>
  <c r="AE263" i="5" s="1"/>
  <c r="AE264" i="5" s="1"/>
  <c r="AE265" i="5" s="1"/>
  <c r="AE266" i="5" s="1"/>
  <c r="AE267" i="5" s="1"/>
  <c r="AE268" i="5" s="1"/>
  <c r="AE269" i="5" s="1"/>
  <c r="AE270" i="5" s="1"/>
  <c r="AE271" i="5" s="1"/>
  <c r="AE272" i="5" s="1"/>
  <c r="AE273" i="5" s="1"/>
  <c r="AE274" i="5" s="1"/>
  <c r="AE275" i="5" s="1"/>
  <c r="AE276" i="5" s="1"/>
  <c r="AE277" i="5" s="1"/>
  <c r="AE278" i="5" s="1"/>
  <c r="AE279" i="5" s="1"/>
  <c r="AE280" i="5" s="1"/>
  <c r="AE281" i="5" s="1"/>
  <c r="AE282" i="5" s="1"/>
  <c r="AE283" i="5" s="1"/>
  <c r="AE284" i="5" s="1"/>
  <c r="AE285" i="5" s="1"/>
  <c r="AE286" i="5" s="1"/>
  <c r="AE287" i="5" s="1"/>
  <c r="AE288" i="5" s="1"/>
  <c r="AE289" i="5" s="1"/>
  <c r="AE290" i="5" s="1"/>
  <c r="AE291" i="5" s="1"/>
  <c r="AE292" i="5" s="1"/>
  <c r="AE293" i="5" s="1"/>
  <c r="AE294" i="5" s="1"/>
  <c r="AE295" i="5" s="1"/>
  <c r="AE296" i="5" s="1"/>
  <c r="AE297" i="5" s="1"/>
  <c r="AE298" i="5" s="1"/>
  <c r="AE299" i="5" s="1"/>
  <c r="AE300" i="5" s="1"/>
  <c r="AE301" i="5" s="1"/>
  <c r="AE302" i="5" s="1"/>
  <c r="AE303" i="5" s="1"/>
  <c r="AE304" i="5" s="1"/>
  <c r="AE305" i="5" s="1"/>
  <c r="AE306" i="5" s="1"/>
  <c r="AE307" i="5" s="1"/>
  <c r="AE308" i="5" s="1"/>
  <c r="AE309" i="5" s="1"/>
  <c r="AE310" i="5" s="1"/>
  <c r="AE311" i="5" s="1"/>
  <c r="AE312" i="5" s="1"/>
  <c r="AE313" i="5" s="1"/>
  <c r="AE314" i="5" s="1"/>
  <c r="AE315" i="5" s="1"/>
  <c r="AE316" i="5" s="1"/>
  <c r="AE317" i="5" s="1"/>
  <c r="AE318" i="5" s="1"/>
  <c r="AE319" i="5" s="1"/>
  <c r="AE320" i="5" s="1"/>
  <c r="AE321" i="5" s="1"/>
  <c r="AE322" i="5" s="1"/>
  <c r="AE323" i="5" s="1"/>
  <c r="AE324" i="5" s="1"/>
  <c r="AE325" i="5" s="1"/>
  <c r="AE326" i="5" s="1"/>
  <c r="AE327" i="5" s="1"/>
  <c r="AE328" i="5" s="1"/>
  <c r="AE329" i="5" s="1"/>
  <c r="AE330" i="5" s="1"/>
  <c r="AE331" i="5" s="1"/>
  <c r="AE332" i="5" s="1"/>
  <c r="AE333" i="5" s="1"/>
  <c r="AE334" i="5" s="1"/>
  <c r="AE335" i="5" s="1"/>
  <c r="AE336" i="5" s="1"/>
  <c r="AE337" i="5" s="1"/>
  <c r="AE338" i="5" s="1"/>
  <c r="AE339" i="5" s="1"/>
  <c r="AE340" i="5" s="1"/>
  <c r="AE341" i="5" s="1"/>
  <c r="AE342" i="5" s="1"/>
  <c r="AE343" i="5" s="1"/>
  <c r="AE344" i="5" s="1"/>
  <c r="AE345" i="5" s="1"/>
  <c r="AE346" i="5" s="1"/>
  <c r="AE347" i="5" s="1"/>
  <c r="AE348" i="5" s="1"/>
  <c r="AE349" i="5" s="1"/>
  <c r="AE350" i="5" s="1"/>
  <c r="AE351" i="5" s="1"/>
  <c r="AE352" i="5" s="1"/>
  <c r="AE353" i="5" s="1"/>
  <c r="AE354" i="5" s="1"/>
  <c r="AE355" i="5" s="1"/>
  <c r="AE356" i="5" s="1"/>
  <c r="AE357" i="5" s="1"/>
  <c r="AE358" i="5" s="1"/>
  <c r="AE359" i="5" s="1"/>
  <c r="AE360" i="5" s="1"/>
  <c r="AE361" i="5" s="1"/>
  <c r="AE362" i="5" s="1"/>
  <c r="AE363" i="5" s="1"/>
  <c r="AE364" i="5" s="1"/>
  <c r="AE365" i="5" s="1"/>
  <c r="AE366" i="5" s="1"/>
  <c r="AE367" i="5" s="1"/>
  <c r="AE368" i="5" s="1"/>
  <c r="AE369" i="5" s="1"/>
  <c r="AE370" i="5" s="1"/>
  <c r="AE371" i="5" s="1"/>
  <c r="AE372" i="5" s="1"/>
  <c r="AE373" i="5" s="1"/>
  <c r="AE374" i="5" s="1"/>
  <c r="AE375" i="5" s="1"/>
  <c r="AE376" i="5" s="1"/>
  <c r="AE377" i="5" s="1"/>
  <c r="AE378" i="5" s="1"/>
  <c r="AE379" i="5" s="1"/>
  <c r="AE380" i="5" s="1"/>
  <c r="AE381" i="5" s="1"/>
  <c r="AE382" i="5" s="1"/>
  <c r="AE383" i="5" s="1"/>
  <c r="AE384" i="5" s="1"/>
  <c r="AE385" i="5" s="1"/>
  <c r="AE386" i="5" s="1"/>
  <c r="AE387" i="5" s="1"/>
  <c r="AE388" i="5" s="1"/>
  <c r="AE389" i="5" s="1"/>
  <c r="AE390" i="5" s="1"/>
  <c r="AE391" i="5" s="1"/>
  <c r="AE392" i="5" s="1"/>
  <c r="AE393" i="5" s="1"/>
  <c r="AE394" i="5" s="1"/>
  <c r="AE395" i="5" s="1"/>
  <c r="AE396" i="5" s="1"/>
  <c r="AE397" i="5" s="1"/>
  <c r="AE398" i="5" s="1"/>
  <c r="AE399" i="5" s="1"/>
  <c r="AE400" i="5" s="1"/>
  <c r="AE401" i="5" s="1"/>
  <c r="AE402" i="5" s="1"/>
  <c r="AE403" i="5" s="1"/>
  <c r="AE404" i="5" s="1"/>
  <c r="AE405" i="5" s="1"/>
  <c r="AE406" i="5" s="1"/>
  <c r="AE407" i="5" s="1"/>
  <c r="AE408" i="5" s="1"/>
  <c r="AE409" i="5" s="1"/>
  <c r="AE410" i="5" s="1"/>
  <c r="AE411" i="5" s="1"/>
  <c r="AE412" i="5" s="1"/>
  <c r="AE413" i="5" s="1"/>
  <c r="AE414" i="5" s="1"/>
  <c r="AE415" i="5" s="1"/>
  <c r="AE416" i="5" s="1"/>
  <c r="AE417" i="5" s="1"/>
  <c r="AE418" i="5" s="1"/>
  <c r="AE419" i="5" s="1"/>
  <c r="AE420" i="5" s="1"/>
  <c r="AE421" i="5" s="1"/>
  <c r="AE422" i="5" s="1"/>
  <c r="AE423" i="5" s="1"/>
  <c r="AE424" i="5" s="1"/>
  <c r="AE425" i="5" s="1"/>
  <c r="AE426" i="5" s="1"/>
  <c r="AE427" i="5" s="1"/>
  <c r="AE428" i="5" s="1"/>
  <c r="AE429" i="5" s="1"/>
  <c r="AE430" i="5" s="1"/>
  <c r="AE431" i="5" s="1"/>
  <c r="AE432" i="5" s="1"/>
  <c r="AE433" i="5" s="1"/>
  <c r="AE434" i="5" s="1"/>
  <c r="AE435" i="5" s="1"/>
  <c r="AE436" i="5" s="1"/>
  <c r="AE437" i="5" s="1"/>
  <c r="AE438" i="5" s="1"/>
  <c r="AE439" i="5" s="1"/>
  <c r="AE440" i="5" s="1"/>
  <c r="AE441" i="5" s="1"/>
  <c r="AE442" i="5" s="1"/>
  <c r="AE443" i="5" s="1"/>
  <c r="AE444" i="5" s="1"/>
  <c r="AE445" i="5" s="1"/>
  <c r="AE446" i="5" s="1"/>
  <c r="AE447" i="5" s="1"/>
  <c r="AE448" i="5" s="1"/>
  <c r="AE449" i="5" s="1"/>
  <c r="AE450" i="5" s="1"/>
  <c r="AE451" i="5" s="1"/>
  <c r="AE452" i="5" s="1"/>
  <c r="AE453" i="5" s="1"/>
  <c r="AE454" i="5" s="1"/>
  <c r="AE455" i="5" s="1"/>
  <c r="AE456" i="5" s="1"/>
  <c r="AE457" i="5" s="1"/>
  <c r="AE458" i="5" s="1"/>
  <c r="AE459" i="5" s="1"/>
  <c r="AE460" i="5" s="1"/>
  <c r="AE461" i="5" s="1"/>
  <c r="CJ189" i="5"/>
  <c r="AU188" i="5"/>
  <c r="AS188" i="5"/>
  <c r="AQ188" i="5"/>
  <c r="AO188" i="5"/>
  <c r="AM188" i="5"/>
  <c r="AK188" i="5"/>
  <c r="AI188" i="5"/>
  <c r="CM188" i="5" s="1"/>
  <c r="AG188" i="5"/>
  <c r="CK188" i="5" s="1"/>
  <c r="P189" i="2"/>
  <c r="BH188" i="5"/>
  <c r="CE188" i="5"/>
  <c r="CD188" i="5"/>
  <c r="CC188" i="5"/>
  <c r="CB188" i="5"/>
  <c r="CA188" i="5"/>
  <c r="BZ188" i="5"/>
  <c r="BY188" i="5"/>
  <c r="BX188" i="5"/>
  <c r="BT188" i="5"/>
  <c r="BS188" i="5"/>
  <c r="BR188" i="5"/>
  <c r="BQ188" i="5"/>
  <c r="BL188" i="5"/>
  <c r="BM188" i="5"/>
  <c r="BF188" i="5"/>
  <c r="AD188" i="5"/>
  <c r="AC188" i="5"/>
  <c r="AB188" i="5"/>
  <c r="AA188" i="5"/>
  <c r="Z188" i="5"/>
  <c r="BE188" i="5" s="1"/>
  <c r="BJ188" i="5" s="1"/>
  <c r="BN188" i="5" s="1"/>
  <c r="AX188" i="5"/>
  <c r="AA189" i="2"/>
  <c r="Z189" i="2"/>
  <c r="X189" i="2"/>
  <c r="W189" i="2"/>
  <c r="CJ188" i="5" l="1"/>
  <c r="BK188" i="5"/>
  <c r="AE462" i="5"/>
  <c r="AE463" i="5" s="1"/>
  <c r="AE464" i="5" s="1"/>
  <c r="AE465" i="5" s="1"/>
  <c r="AE466" i="5" s="1"/>
  <c r="AE467" i="5" s="1"/>
  <c r="AE468" i="5" s="1"/>
  <c r="AE469" i="5" s="1"/>
  <c r="AE470" i="5" s="1"/>
  <c r="AE471" i="5" s="1"/>
  <c r="AE472" i="5" s="1"/>
  <c r="AE473" i="5" s="1"/>
  <c r="AE474" i="5" s="1"/>
  <c r="AE475" i="5" s="1"/>
  <c r="AE476" i="5" s="1"/>
  <c r="AE477" i="5" s="1"/>
  <c r="AE478" i="5" s="1"/>
  <c r="AE479" i="5" s="1"/>
  <c r="AE480" i="5" s="1"/>
  <c r="AE481" i="5" s="1"/>
  <c r="AE482" i="5" s="1"/>
  <c r="AE483" i="5" s="1"/>
  <c r="AE484" i="5" s="1"/>
  <c r="AE485" i="5" s="1"/>
  <c r="AE486" i="5" s="1"/>
  <c r="AE487" i="5" s="1"/>
  <c r="AE488" i="5" s="1"/>
  <c r="AE489" i="5" s="1"/>
  <c r="AE490" i="5" s="1"/>
  <c r="AE491" i="5" s="1"/>
  <c r="AE492" i="5" s="1"/>
  <c r="AE493" i="5" s="1"/>
  <c r="AE494" i="5" s="1"/>
  <c r="AE495" i="5" s="1"/>
  <c r="AE496" i="5" s="1"/>
  <c r="AE497" i="5" s="1"/>
  <c r="AE498" i="5" s="1"/>
  <c r="AE499" i="5" s="1"/>
  <c r="AE500" i="5" s="1"/>
  <c r="AE501" i="5" s="1"/>
  <c r="AE502" i="5" s="1"/>
  <c r="AE503" i="5" s="1"/>
  <c r="AE504" i="5" s="1"/>
  <c r="AE505" i="5" s="1"/>
  <c r="AE506" i="5" s="1"/>
  <c r="AE507" i="5" s="1"/>
  <c r="AE508" i="5" s="1"/>
  <c r="AE509" i="5" s="1"/>
  <c r="AE510" i="5" s="1"/>
  <c r="AE511" i="5" s="1"/>
  <c r="AE512" i="5" s="1"/>
  <c r="AE513" i="5" s="1"/>
  <c r="AE514" i="5" s="1"/>
  <c r="AE515" i="5" s="1"/>
  <c r="AE516" i="5" s="1"/>
  <c r="AE517" i="5" s="1"/>
  <c r="AE518" i="5" s="1"/>
  <c r="AE519" i="5" s="1"/>
  <c r="AE520" i="5" s="1"/>
  <c r="AE521" i="5" s="1"/>
  <c r="AE522" i="5" s="1"/>
  <c r="AE523" i="5" s="1"/>
  <c r="AE524" i="5" s="1"/>
  <c r="AE525" i="5" s="1"/>
  <c r="AE526" i="5" s="1"/>
  <c r="AE527" i="5" s="1"/>
  <c r="AE528" i="5" s="1"/>
  <c r="AE529" i="5" s="1"/>
  <c r="AE530" i="5" s="1"/>
  <c r="AE531" i="5" s="1"/>
  <c r="AE532" i="5" s="1"/>
  <c r="AE533" i="5" s="1"/>
  <c r="AE534" i="5" s="1"/>
  <c r="AE535" i="5" s="1"/>
  <c r="AE536" i="5" s="1"/>
  <c r="AE537" i="5" s="1"/>
  <c r="AE538" i="5" s="1"/>
  <c r="AE539" i="5" s="1"/>
  <c r="AE540" i="5" s="1"/>
  <c r="AE541" i="5" s="1"/>
  <c r="AE542" i="5" s="1"/>
  <c r="AE543" i="5" s="1"/>
  <c r="AE544" i="5" s="1"/>
  <c r="AE545" i="5" s="1"/>
  <c r="AE546" i="5" s="1"/>
  <c r="AE547" i="5" s="1"/>
  <c r="AE548" i="5" s="1"/>
  <c r="AE549" i="5" s="1"/>
  <c r="AE550" i="5" s="1"/>
  <c r="AE551" i="5" s="1"/>
  <c r="AE552" i="5" s="1"/>
  <c r="AE553" i="5" s="1"/>
  <c r="AE554" i="5" s="1"/>
  <c r="AE555" i="5" s="1"/>
  <c r="AE556" i="5" s="1"/>
  <c r="AE557" i="5" s="1"/>
  <c r="AE558" i="5" s="1"/>
  <c r="AE559" i="5" s="1"/>
  <c r="AE560" i="5" s="1"/>
  <c r="AE561" i="5" s="1"/>
  <c r="AE562" i="5" s="1"/>
  <c r="AE563" i="5" s="1"/>
  <c r="I44" i="6"/>
  <c r="W43" i="6"/>
  <c r="AD1040" i="5"/>
  <c r="AG187" i="5"/>
  <c r="CK187" i="5" s="1"/>
  <c r="P188" i="2"/>
  <c r="CE187" i="5"/>
  <c r="CD187" i="5"/>
  <c r="CC187" i="5"/>
  <c r="CB187" i="5"/>
  <c r="CA187" i="5"/>
  <c r="BZ187" i="5"/>
  <c r="BY187" i="5"/>
  <c r="BX187" i="5"/>
  <c r="BT187" i="5"/>
  <c r="BS187" i="5"/>
  <c r="BR187" i="5"/>
  <c r="BQ187" i="5"/>
  <c r="BL187" i="5"/>
  <c r="BM187" i="5"/>
  <c r="BH187" i="5"/>
  <c r="BF187" i="5"/>
  <c r="AX187" i="5"/>
  <c r="AU187" i="5"/>
  <c r="AS187" i="5"/>
  <c r="AQ187" i="5"/>
  <c r="AO187" i="5"/>
  <c r="AM187" i="5"/>
  <c r="AK187" i="5"/>
  <c r="AI187" i="5"/>
  <c r="CM187" i="5" s="1"/>
  <c r="AD187" i="5"/>
  <c r="CJ187" i="5" s="1"/>
  <c r="AC187" i="5"/>
  <c r="AB187" i="5"/>
  <c r="AA187" i="5"/>
  <c r="Z187" i="5"/>
  <c r="BE187" i="5" s="1"/>
  <c r="BJ187" i="5" s="1"/>
  <c r="BN187" i="5" s="1"/>
  <c r="AA188" i="2"/>
  <c r="Z188" i="2"/>
  <c r="X188" i="2"/>
  <c r="W188" i="2"/>
  <c r="BK187" i="5" l="1"/>
  <c r="AE564" i="5"/>
  <c r="I45" i="6"/>
  <c r="W44" i="6"/>
  <c r="P187" i="2"/>
  <c r="CE186" i="5"/>
  <c r="CD186" i="5"/>
  <c r="CC186" i="5"/>
  <c r="CB186" i="5"/>
  <c r="CA186" i="5"/>
  <c r="BZ186" i="5"/>
  <c r="BY186" i="5"/>
  <c r="BX186" i="5"/>
  <c r="BT186" i="5"/>
  <c r="BS186" i="5"/>
  <c r="BR186" i="5"/>
  <c r="BQ186" i="5"/>
  <c r="BL186" i="5"/>
  <c r="BM186" i="5"/>
  <c r="BH186" i="5"/>
  <c r="BF186" i="5"/>
  <c r="AX186" i="5"/>
  <c r="AU186" i="5"/>
  <c r="AS186" i="5"/>
  <c r="AQ186" i="5"/>
  <c r="AO186" i="5"/>
  <c r="AM186" i="5"/>
  <c r="AK186" i="5"/>
  <c r="AI186" i="5"/>
  <c r="CM186" i="5" s="1"/>
  <c r="AG186" i="5"/>
  <c r="CK186" i="5" s="1"/>
  <c r="AD186" i="5"/>
  <c r="CJ186" i="5" s="1"/>
  <c r="AC186" i="5"/>
  <c r="AB186" i="5"/>
  <c r="AA186" i="5"/>
  <c r="Z186" i="5"/>
  <c r="BE186" i="5" s="1"/>
  <c r="BJ186" i="5" s="1"/>
  <c r="BN186" i="5" s="1"/>
  <c r="AA187" i="2"/>
  <c r="Z187" i="2"/>
  <c r="X187" i="2"/>
  <c r="W187" i="2"/>
  <c r="BK186" i="5" l="1"/>
  <c r="AE565" i="5"/>
  <c r="W45" i="6"/>
  <c r="I46" i="6"/>
  <c r="AU185" i="5"/>
  <c r="AS185" i="5"/>
  <c r="AQ185" i="5"/>
  <c r="AO185" i="5"/>
  <c r="AM185" i="5"/>
  <c r="AK185" i="5"/>
  <c r="AI185" i="5"/>
  <c r="CM185" i="5" s="1"/>
  <c r="AG185" i="5"/>
  <c r="CK185" i="5" s="1"/>
  <c r="P186" i="2"/>
  <c r="CE185" i="5"/>
  <c r="CD185" i="5"/>
  <c r="CC185" i="5"/>
  <c r="CB185" i="5"/>
  <c r="CA185" i="5"/>
  <c r="BZ185" i="5"/>
  <c r="BY185" i="5"/>
  <c r="BX185" i="5"/>
  <c r="BT185" i="5"/>
  <c r="BS185" i="5"/>
  <c r="BR185" i="5"/>
  <c r="BQ185" i="5"/>
  <c r="BL185" i="5"/>
  <c r="BM185" i="5"/>
  <c r="BH185" i="5"/>
  <c r="BF185" i="5"/>
  <c r="AD185" i="5"/>
  <c r="CJ185" i="5" s="1"/>
  <c r="AC185" i="5"/>
  <c r="AB185" i="5"/>
  <c r="AA185" i="5"/>
  <c r="Z185" i="5"/>
  <c r="BE185" i="5" s="1"/>
  <c r="BJ185" i="5" s="1"/>
  <c r="BN185" i="5" s="1"/>
  <c r="AX185" i="5"/>
  <c r="AA186" i="2"/>
  <c r="Z186" i="2"/>
  <c r="X186" i="2"/>
  <c r="W186" i="2"/>
  <c r="BK185" i="5" l="1"/>
  <c r="AE566" i="5"/>
  <c r="AE567" i="5" s="1"/>
  <c r="AE568" i="5" s="1"/>
  <c r="AE569" i="5" s="1"/>
  <c r="AE570" i="5" s="1"/>
  <c r="AE571" i="5" s="1"/>
  <c r="AE572" i="5" s="1"/>
  <c r="AE573" i="5" s="1"/>
  <c r="AE574" i="5" s="1"/>
  <c r="AE575" i="5" s="1"/>
  <c r="AE576" i="5" s="1"/>
  <c r="AE577" i="5" s="1"/>
  <c r="AE578" i="5" s="1"/>
  <c r="AE579" i="5" s="1"/>
  <c r="AE580" i="5" s="1"/>
  <c r="AE581" i="5" s="1"/>
  <c r="AE582" i="5" s="1"/>
  <c r="AE583" i="5" s="1"/>
  <c r="AE584" i="5" s="1"/>
  <c r="AE585" i="5" s="1"/>
  <c r="AE586" i="5" s="1"/>
  <c r="AE587" i="5" s="1"/>
  <c r="AE588" i="5" s="1"/>
  <c r="AE589" i="5" s="1"/>
  <c r="AE590" i="5" s="1"/>
  <c r="AE591" i="5" s="1"/>
  <c r="AE592" i="5" s="1"/>
  <c r="AE593" i="5" s="1"/>
  <c r="AE594" i="5" s="1"/>
  <c r="AE595" i="5" s="1"/>
  <c r="AE596" i="5" s="1"/>
  <c r="AE597" i="5" s="1"/>
  <c r="AE598" i="5" s="1"/>
  <c r="AE599" i="5" s="1"/>
  <c r="AE600" i="5" s="1"/>
  <c r="AE601" i="5" s="1"/>
  <c r="AE602" i="5" s="1"/>
  <c r="AE603" i="5" s="1"/>
  <c r="AE604" i="5" s="1"/>
  <c r="AE605" i="5" s="1"/>
  <c r="AE606" i="5" s="1"/>
  <c r="AE607" i="5" s="1"/>
  <c r="AE608" i="5" s="1"/>
  <c r="AE609" i="5" s="1"/>
  <c r="AE610" i="5" s="1"/>
  <c r="AE611" i="5" s="1"/>
  <c r="AE612" i="5" s="1"/>
  <c r="AE613" i="5" s="1"/>
  <c r="AE614" i="5" s="1"/>
  <c r="AE615" i="5" s="1"/>
  <c r="AE616" i="5" s="1"/>
  <c r="AE617" i="5" s="1"/>
  <c r="AE618" i="5" s="1"/>
  <c r="AE619" i="5" s="1"/>
  <c r="AE620" i="5" s="1"/>
  <c r="AE621" i="5" s="1"/>
  <c r="AE622" i="5" s="1"/>
  <c r="AE623" i="5" s="1"/>
  <c r="AE624" i="5" s="1"/>
  <c r="AE625" i="5" s="1"/>
  <c r="AE626" i="5" s="1"/>
  <c r="AE627" i="5" s="1"/>
  <c r="AE628" i="5" s="1"/>
  <c r="AE629" i="5" s="1"/>
  <c r="AE630" i="5" s="1"/>
  <c r="AE631" i="5" s="1"/>
  <c r="AE632" i="5" s="1"/>
  <c r="AE633" i="5" s="1"/>
  <c r="AE634" i="5" s="1"/>
  <c r="AE635" i="5" s="1"/>
  <c r="AE636" i="5" s="1"/>
  <c r="AE637" i="5" s="1"/>
  <c r="AE638" i="5" s="1"/>
  <c r="AE639" i="5" s="1"/>
  <c r="AE640" i="5" s="1"/>
  <c r="AE641" i="5" s="1"/>
  <c r="AE642" i="5" s="1"/>
  <c r="AE643" i="5" s="1"/>
  <c r="AE644" i="5" s="1"/>
  <c r="AE645" i="5" s="1"/>
  <c r="AE646" i="5" s="1"/>
  <c r="AE647" i="5" s="1"/>
  <c r="AE648" i="5" s="1"/>
  <c r="AE649" i="5" s="1"/>
  <c r="AE650" i="5" s="1"/>
  <c r="AE651" i="5" s="1"/>
  <c r="AE652" i="5" s="1"/>
  <c r="AE653" i="5" s="1"/>
  <c r="AE654" i="5" s="1"/>
  <c r="AE655" i="5" s="1"/>
  <c r="AE656" i="5" s="1"/>
  <c r="AE657" i="5" s="1"/>
  <c r="AE658" i="5" s="1"/>
  <c r="AE659" i="5" s="1"/>
  <c r="AE660" i="5" s="1"/>
  <c r="AE661" i="5" s="1"/>
  <c r="AE662" i="5" s="1"/>
  <c r="AE663" i="5" s="1"/>
  <c r="AE664" i="5" s="1"/>
  <c r="AE665" i="5" s="1"/>
  <c r="AE666" i="5" s="1"/>
  <c r="AE667" i="5" s="1"/>
  <c r="AE668" i="5" s="1"/>
  <c r="AE669" i="5" s="1"/>
  <c r="AE670" i="5" s="1"/>
  <c r="AE671" i="5" s="1"/>
  <c r="AE672" i="5" s="1"/>
  <c r="AE673" i="5" s="1"/>
  <c r="AE674" i="5" s="1"/>
  <c r="AE675" i="5" s="1"/>
  <c r="AE676" i="5" s="1"/>
  <c r="AE677" i="5" s="1"/>
  <c r="AE678" i="5" s="1"/>
  <c r="AE679" i="5" s="1"/>
  <c r="AE680" i="5" s="1"/>
  <c r="AE681" i="5" s="1"/>
  <c r="AE682" i="5" s="1"/>
  <c r="AE683" i="5" s="1"/>
  <c r="AE684" i="5" s="1"/>
  <c r="AE685" i="5" s="1"/>
  <c r="AE686" i="5" s="1"/>
  <c r="AE687" i="5" s="1"/>
  <c r="AE688" i="5" s="1"/>
  <c r="AE689" i="5" s="1"/>
  <c r="AE690" i="5" s="1"/>
  <c r="AE691" i="5" s="1"/>
  <c r="AE692" i="5" s="1"/>
  <c r="AE693" i="5" s="1"/>
  <c r="AE694" i="5" s="1"/>
  <c r="AE695" i="5" s="1"/>
  <c r="AE696" i="5" s="1"/>
  <c r="AE697" i="5" s="1"/>
  <c r="AE698" i="5" s="1"/>
  <c r="AE699" i="5" s="1"/>
  <c r="AE700" i="5" s="1"/>
  <c r="AE701" i="5" s="1"/>
  <c r="AE702" i="5" s="1"/>
  <c r="AE703" i="5" s="1"/>
  <c r="AE704" i="5" s="1"/>
  <c r="AE705" i="5" s="1"/>
  <c r="AE706" i="5" s="1"/>
  <c r="AE707" i="5" s="1"/>
  <c r="AE708" i="5" s="1"/>
  <c r="AE709" i="5" s="1"/>
  <c r="AE710" i="5" s="1"/>
  <c r="AE711" i="5" s="1"/>
  <c r="AE712" i="5" s="1"/>
  <c r="AE713" i="5" s="1"/>
  <c r="AE714" i="5" s="1"/>
  <c r="AE715" i="5" s="1"/>
  <c r="AE716" i="5" s="1"/>
  <c r="AE717" i="5" s="1"/>
  <c r="AE718" i="5" s="1"/>
  <c r="AE719" i="5" s="1"/>
  <c r="AE720" i="5" s="1"/>
  <c r="AE721" i="5" s="1"/>
  <c r="AE722" i="5" s="1"/>
  <c r="AE723" i="5" s="1"/>
  <c r="AE724" i="5" s="1"/>
  <c r="AE725" i="5" s="1"/>
  <c r="AE726" i="5" s="1"/>
  <c r="AE727" i="5" s="1"/>
  <c r="AE728" i="5" s="1"/>
  <c r="AE729" i="5" s="1"/>
  <c r="AE730" i="5" s="1"/>
  <c r="AE731" i="5" s="1"/>
  <c r="AE732" i="5" s="1"/>
  <c r="AE733" i="5" s="1"/>
  <c r="AE734" i="5" s="1"/>
  <c r="AE735" i="5" s="1"/>
  <c r="AE736" i="5" s="1"/>
  <c r="AE737" i="5" s="1"/>
  <c r="AE738" i="5" s="1"/>
  <c r="AE739" i="5" s="1"/>
  <c r="AE740" i="5" s="1"/>
  <c r="AE741" i="5" s="1"/>
  <c r="AE742" i="5" s="1"/>
  <c r="AE743" i="5" s="1"/>
  <c r="AE744" i="5" s="1"/>
  <c r="AE745" i="5" s="1"/>
  <c r="AE746" i="5" s="1"/>
  <c r="AE747" i="5" s="1"/>
  <c r="AE748" i="5" s="1"/>
  <c r="AE749" i="5" s="1"/>
  <c r="AE750" i="5" s="1"/>
  <c r="AE751" i="5" s="1"/>
  <c r="AE752" i="5" s="1"/>
  <c r="AE753" i="5" s="1"/>
  <c r="AE754" i="5" s="1"/>
  <c r="AE755" i="5" s="1"/>
  <c r="AE756" i="5" s="1"/>
  <c r="AE757" i="5" s="1"/>
  <c r="AE758" i="5" s="1"/>
  <c r="AE759" i="5" s="1"/>
  <c r="AE760" i="5" s="1"/>
  <c r="AE761" i="5" s="1"/>
  <c r="AE762" i="5" s="1"/>
  <c r="AE763" i="5" s="1"/>
  <c r="AE764" i="5" s="1"/>
  <c r="AE765" i="5" s="1"/>
  <c r="AE766" i="5" s="1"/>
  <c r="AE767" i="5" s="1"/>
  <c r="AE768" i="5" s="1"/>
  <c r="AE769" i="5" s="1"/>
  <c r="AE770" i="5" s="1"/>
  <c r="AE771" i="5" s="1"/>
  <c r="AE772" i="5" s="1"/>
  <c r="AE773" i="5" s="1"/>
  <c r="AE774" i="5" s="1"/>
  <c r="AE775" i="5" s="1"/>
  <c r="AE776" i="5" s="1"/>
  <c r="AE777" i="5" s="1"/>
  <c r="AE778" i="5" s="1"/>
  <c r="AE779" i="5" s="1"/>
  <c r="AE780" i="5" s="1"/>
  <c r="AE781" i="5" s="1"/>
  <c r="AE782" i="5" s="1"/>
  <c r="AE783" i="5" s="1"/>
  <c r="AE784" i="5" s="1"/>
  <c r="AE785" i="5" s="1"/>
  <c r="AE786" i="5" s="1"/>
  <c r="AE787" i="5" s="1"/>
  <c r="AE788" i="5" s="1"/>
  <c r="AE789" i="5" s="1"/>
  <c r="AE790" i="5" s="1"/>
  <c r="AE791" i="5" s="1"/>
  <c r="AE792" i="5" s="1"/>
  <c r="AE793" i="5" s="1"/>
  <c r="AE794" i="5" s="1"/>
  <c r="AE795" i="5" s="1"/>
  <c r="AE796" i="5" s="1"/>
  <c r="AE797" i="5" s="1"/>
  <c r="AE798" i="5" s="1"/>
  <c r="AE799" i="5" s="1"/>
  <c r="AE800" i="5" s="1"/>
  <c r="AE801" i="5" s="1"/>
  <c r="AE802" i="5" s="1"/>
  <c r="AE803" i="5" s="1"/>
  <c r="AE804" i="5" s="1"/>
  <c r="AE805" i="5" s="1"/>
  <c r="AE806" i="5" s="1"/>
  <c r="AE807" i="5" s="1"/>
  <c r="AE808" i="5" s="1"/>
  <c r="AE809" i="5" s="1"/>
  <c r="AE810" i="5" s="1"/>
  <c r="AE811" i="5" s="1"/>
  <c r="AE812" i="5" s="1"/>
  <c r="AE813" i="5" s="1"/>
  <c r="AE814" i="5" s="1"/>
  <c r="AE815" i="5" s="1"/>
  <c r="AE816" i="5" s="1"/>
  <c r="AE817" i="5" s="1"/>
  <c r="AE818" i="5" s="1"/>
  <c r="AE819" i="5" s="1"/>
  <c r="AE820" i="5" s="1"/>
  <c r="AE821" i="5" s="1"/>
  <c r="AE822" i="5" s="1"/>
  <c r="AE823" i="5" s="1"/>
  <c r="AE824" i="5" s="1"/>
  <c r="AE825" i="5" s="1"/>
  <c r="AE826" i="5" s="1"/>
  <c r="AE827" i="5" s="1"/>
  <c r="AE828" i="5" s="1"/>
  <c r="AE829" i="5" s="1"/>
  <c r="AE830" i="5" s="1"/>
  <c r="AE831" i="5" s="1"/>
  <c r="AE832" i="5" s="1"/>
  <c r="AE833" i="5" s="1"/>
  <c r="AE834" i="5" s="1"/>
  <c r="AE835" i="5" s="1"/>
  <c r="AE836" i="5" s="1"/>
  <c r="AE837" i="5" s="1"/>
  <c r="AE838" i="5" s="1"/>
  <c r="AE839" i="5" s="1"/>
  <c r="AE840" i="5" s="1"/>
  <c r="AE841" i="5" s="1"/>
  <c r="AE842" i="5" s="1"/>
  <c r="AE843" i="5" s="1"/>
  <c r="AE844" i="5" s="1"/>
  <c r="AE845" i="5" s="1"/>
  <c r="AE846" i="5" s="1"/>
  <c r="AE847" i="5" s="1"/>
  <c r="AE848" i="5" s="1"/>
  <c r="AE849" i="5" s="1"/>
  <c r="AE850" i="5" s="1"/>
  <c r="AE851" i="5" s="1"/>
  <c r="AE852" i="5" s="1"/>
  <c r="AE853" i="5" s="1"/>
  <c r="AE854" i="5" s="1"/>
  <c r="AE855" i="5" s="1"/>
  <c r="AE856" i="5" s="1"/>
  <c r="AE857" i="5" s="1"/>
  <c r="AE858" i="5" s="1"/>
  <c r="AE859" i="5" s="1"/>
  <c r="AE860" i="5" s="1"/>
  <c r="AE861" i="5" s="1"/>
  <c r="AE862" i="5" s="1"/>
  <c r="AE863" i="5" s="1"/>
  <c r="AE864" i="5" s="1"/>
  <c r="AE865" i="5" s="1"/>
  <c r="AE866" i="5" s="1"/>
  <c r="AE867" i="5" s="1"/>
  <c r="AE868" i="5" s="1"/>
  <c r="AE869" i="5" s="1"/>
  <c r="AE870" i="5" s="1"/>
  <c r="AE871" i="5" s="1"/>
  <c r="AE872" i="5" s="1"/>
  <c r="AE873" i="5" s="1"/>
  <c r="AE874" i="5" s="1"/>
  <c r="AE875" i="5" s="1"/>
  <c r="AE876" i="5" s="1"/>
  <c r="AE877" i="5" s="1"/>
  <c r="AE878" i="5" s="1"/>
  <c r="AE879" i="5" s="1"/>
  <c r="AE880" i="5" s="1"/>
  <c r="AE881" i="5" s="1"/>
  <c r="AE882" i="5" s="1"/>
  <c r="AE883" i="5" s="1"/>
  <c r="AE884" i="5" s="1"/>
  <c r="AE885" i="5" s="1"/>
  <c r="AE886" i="5" s="1"/>
  <c r="AE887" i="5" s="1"/>
  <c r="AE888" i="5" s="1"/>
  <c r="AE889" i="5" s="1"/>
  <c r="AE890" i="5" s="1"/>
  <c r="AE891" i="5" s="1"/>
  <c r="AE892" i="5" s="1"/>
  <c r="AE893" i="5" s="1"/>
  <c r="AE894" i="5" s="1"/>
  <c r="AE895" i="5" s="1"/>
  <c r="AE896" i="5" s="1"/>
  <c r="AE897" i="5" s="1"/>
  <c r="AE898" i="5" s="1"/>
  <c r="AE899" i="5" s="1"/>
  <c r="AE900" i="5" s="1"/>
  <c r="AE901" i="5" s="1"/>
  <c r="AE902" i="5" s="1"/>
  <c r="AE903" i="5" s="1"/>
  <c r="AE904" i="5" s="1"/>
  <c r="AE905" i="5" s="1"/>
  <c r="AE906" i="5" s="1"/>
  <c r="AE907" i="5" s="1"/>
  <c r="AE908" i="5" s="1"/>
  <c r="AE909" i="5" s="1"/>
  <c r="AE910" i="5" s="1"/>
  <c r="AE911" i="5" s="1"/>
  <c r="AE912" i="5" s="1"/>
  <c r="AE913" i="5" s="1"/>
  <c r="AE914" i="5" s="1"/>
  <c r="AE915" i="5" s="1"/>
  <c r="AE916" i="5" s="1"/>
  <c r="AE917" i="5" s="1"/>
  <c r="AE918" i="5" s="1"/>
  <c r="AE919" i="5" s="1"/>
  <c r="AE920" i="5" s="1"/>
  <c r="AE921" i="5" s="1"/>
  <c r="AE922" i="5" s="1"/>
  <c r="AE923" i="5" s="1"/>
  <c r="AE924" i="5" s="1"/>
  <c r="AE925" i="5" s="1"/>
  <c r="AE926" i="5" s="1"/>
  <c r="AE927" i="5" s="1"/>
  <c r="AE928" i="5" s="1"/>
  <c r="AE929" i="5" s="1"/>
  <c r="AE930" i="5" s="1"/>
  <c r="AE931" i="5" s="1"/>
  <c r="AE932" i="5" s="1"/>
  <c r="AE933" i="5" s="1"/>
  <c r="AE934" i="5" s="1"/>
  <c r="AE935" i="5" s="1"/>
  <c r="AE936" i="5" s="1"/>
  <c r="AE937" i="5" s="1"/>
  <c r="AE938" i="5" s="1"/>
  <c r="AE939" i="5" s="1"/>
  <c r="AE940" i="5" s="1"/>
  <c r="AE941" i="5" s="1"/>
  <c r="AE942" i="5" s="1"/>
  <c r="AE943" i="5" s="1"/>
  <c r="AE944" i="5" s="1"/>
  <c r="AE945" i="5" s="1"/>
  <c r="AE946" i="5" s="1"/>
  <c r="AE947" i="5" s="1"/>
  <c r="AE948" i="5" s="1"/>
  <c r="AE949" i="5" s="1"/>
  <c r="AE950" i="5" s="1"/>
  <c r="AE951" i="5" s="1"/>
  <c r="AE952" i="5" s="1"/>
  <c r="AE953" i="5" s="1"/>
  <c r="AE954" i="5" s="1"/>
  <c r="AE955" i="5" s="1"/>
  <c r="AE956" i="5" s="1"/>
  <c r="AE957" i="5" s="1"/>
  <c r="AE958" i="5" s="1"/>
  <c r="AE959" i="5" s="1"/>
  <c r="AE960" i="5" s="1"/>
  <c r="AE961" i="5" s="1"/>
  <c r="AE962" i="5" s="1"/>
  <c r="AE963" i="5" s="1"/>
  <c r="AE964" i="5" s="1"/>
  <c r="AE965" i="5" s="1"/>
  <c r="AE966" i="5" s="1"/>
  <c r="AE967" i="5" s="1"/>
  <c r="AE968" i="5" s="1"/>
  <c r="AE969" i="5" s="1"/>
  <c r="AE970" i="5" s="1"/>
  <c r="AE971" i="5" s="1"/>
  <c r="AE972" i="5" s="1"/>
  <c r="AE973" i="5" s="1"/>
  <c r="AE974" i="5" s="1"/>
  <c r="AE975" i="5" s="1"/>
  <c r="AE976" i="5" s="1"/>
  <c r="AE977" i="5" s="1"/>
  <c r="AE978" i="5" s="1"/>
  <c r="AE979" i="5" s="1"/>
  <c r="AE980" i="5" s="1"/>
  <c r="AE981" i="5" s="1"/>
  <c r="AE982" i="5" s="1"/>
  <c r="AE983" i="5" s="1"/>
  <c r="AE984" i="5" s="1"/>
  <c r="AE985" i="5" s="1"/>
  <c r="AE986" i="5" s="1"/>
  <c r="AE987" i="5" s="1"/>
  <c r="AE988" i="5" s="1"/>
  <c r="AE989" i="5" s="1"/>
  <c r="AE990" i="5" s="1"/>
  <c r="AE991" i="5" s="1"/>
  <c r="AE992" i="5" s="1"/>
  <c r="AE993" i="5" s="1"/>
  <c r="AE994" i="5" s="1"/>
  <c r="AE995" i="5" s="1"/>
  <c r="AE996" i="5" s="1"/>
  <c r="AE997" i="5" s="1"/>
  <c r="AE998" i="5" s="1"/>
  <c r="AE999" i="5" s="1"/>
  <c r="AE1000" i="5" s="1"/>
  <c r="AE1001" i="5" s="1"/>
  <c r="AE1002" i="5" s="1"/>
  <c r="AE1003" i="5" s="1"/>
  <c r="AE1004" i="5" s="1"/>
  <c r="AE1005" i="5" s="1"/>
  <c r="AE1006" i="5" s="1"/>
  <c r="AE1007" i="5" s="1"/>
  <c r="AE1008" i="5" s="1"/>
  <c r="AE1009" i="5" s="1"/>
  <c r="AE1010" i="5" s="1"/>
  <c r="AE1011" i="5" s="1"/>
  <c r="AE1012" i="5" s="1"/>
  <c r="AE1013" i="5" s="1"/>
  <c r="AE1014" i="5" s="1"/>
  <c r="AE1015" i="5" s="1"/>
  <c r="AE1016" i="5" s="1"/>
  <c r="AE1017" i="5" s="1"/>
  <c r="AE1018" i="5" s="1"/>
  <c r="AE1019" i="5" s="1"/>
  <c r="AE1020" i="5" s="1"/>
  <c r="AE1021" i="5" s="1"/>
  <c r="AE1022" i="5" s="1"/>
  <c r="AE1023" i="5" s="1"/>
  <c r="AE1024" i="5" s="1"/>
  <c r="AE1025" i="5" s="1"/>
  <c r="AE1026" i="5" s="1"/>
  <c r="AE1027" i="5" s="1"/>
  <c r="AE1028" i="5" s="1"/>
  <c r="AE1029" i="5" s="1"/>
  <c r="AE1030" i="5" s="1"/>
  <c r="AE1031" i="5" s="1"/>
  <c r="AE1032" i="5" s="1"/>
  <c r="I47" i="6"/>
  <c r="W46" i="6"/>
  <c r="P185" i="2"/>
  <c r="CE184" i="5"/>
  <c r="CD184" i="5"/>
  <c r="CC184" i="5"/>
  <c r="CB184" i="5"/>
  <c r="CA184" i="5"/>
  <c r="BZ184" i="5"/>
  <c r="BY184" i="5"/>
  <c r="BX184" i="5"/>
  <c r="BT184" i="5"/>
  <c r="BS184" i="5"/>
  <c r="BR184" i="5"/>
  <c r="BQ184" i="5"/>
  <c r="BL184" i="5"/>
  <c r="BM184" i="5"/>
  <c r="BH184" i="5"/>
  <c r="BF184" i="5"/>
  <c r="AX184" i="5"/>
  <c r="AU184" i="5"/>
  <c r="AS184" i="5"/>
  <c r="AQ184" i="5"/>
  <c r="AO184" i="5"/>
  <c r="AM184" i="5"/>
  <c r="AK184" i="5"/>
  <c r="AI184" i="5"/>
  <c r="CM184" i="5" s="1"/>
  <c r="AG184" i="5"/>
  <c r="CK184" i="5" s="1"/>
  <c r="AD184" i="5"/>
  <c r="CJ184" i="5" s="1"/>
  <c r="AC184" i="5"/>
  <c r="AB184" i="5"/>
  <c r="AA184" i="5"/>
  <c r="Z184" i="5"/>
  <c r="BE184" i="5" s="1"/>
  <c r="BJ184" i="5" s="1"/>
  <c r="BN184" i="5" s="1"/>
  <c r="AA185" i="2"/>
  <c r="Z185" i="2"/>
  <c r="X185" i="2"/>
  <c r="W185" i="2"/>
  <c r="BK184" i="5" l="1"/>
  <c r="W47" i="6"/>
  <c r="I48" i="6"/>
  <c r="P184" i="2"/>
  <c r="CE183" i="5"/>
  <c r="CD183" i="5"/>
  <c r="CC183" i="5"/>
  <c r="CB183" i="5"/>
  <c r="CA183" i="5"/>
  <c r="BZ183" i="5"/>
  <c r="BY183" i="5"/>
  <c r="BX183" i="5"/>
  <c r="BT183" i="5"/>
  <c r="BS183" i="5"/>
  <c r="BR183" i="5"/>
  <c r="BQ183" i="5"/>
  <c r="BL183" i="5"/>
  <c r="BM183" i="5"/>
  <c r="BH183" i="5"/>
  <c r="BF183" i="5"/>
  <c r="AX183" i="5"/>
  <c r="AA184" i="2"/>
  <c r="Z184" i="2"/>
  <c r="X184" i="2"/>
  <c r="W184" i="2"/>
  <c r="AU183" i="5"/>
  <c r="AS183" i="5"/>
  <c r="AO183" i="5"/>
  <c r="AM183" i="5"/>
  <c r="AI183" i="5"/>
  <c r="CM183" i="5" s="1"/>
  <c r="AG183" i="5"/>
  <c r="CK183" i="5" s="1"/>
  <c r="AQ183" i="5"/>
  <c r="AK183" i="5"/>
  <c r="AD183" i="5"/>
  <c r="CJ183" i="5" s="1"/>
  <c r="AC183" i="5"/>
  <c r="AB183" i="5"/>
  <c r="AA183" i="5"/>
  <c r="Z183" i="5"/>
  <c r="BE183" i="5" s="1"/>
  <c r="BJ183" i="5" s="1"/>
  <c r="BN183" i="5" s="1"/>
  <c r="BK183" i="5" l="1"/>
  <c r="I49" i="6"/>
  <c r="W48" i="6"/>
  <c r="AU182" i="5"/>
  <c r="AS182" i="5"/>
  <c r="AQ182" i="5"/>
  <c r="AO182" i="5"/>
  <c r="AM182" i="5"/>
  <c r="AK182" i="5"/>
  <c r="AI182" i="5"/>
  <c r="CM182" i="5" s="1"/>
  <c r="AG182" i="5"/>
  <c r="CK182" i="5" s="1"/>
  <c r="AD182" i="5"/>
  <c r="CJ182" i="5" s="1"/>
  <c r="AC182" i="5"/>
  <c r="AB182" i="5"/>
  <c r="AA182" i="5"/>
  <c r="P183" i="2"/>
  <c r="AA183" i="2"/>
  <c r="Z183" i="2"/>
  <c r="X183" i="2"/>
  <c r="W183" i="2"/>
  <c r="CE182" i="5"/>
  <c r="CD182" i="5"/>
  <c r="CC182" i="5"/>
  <c r="CB182" i="5"/>
  <c r="CA182" i="5"/>
  <c r="BZ182" i="5"/>
  <c r="BY182" i="5"/>
  <c r="BX182" i="5"/>
  <c r="BT182" i="5"/>
  <c r="BS182" i="5"/>
  <c r="BR182" i="5"/>
  <c r="BQ182" i="5"/>
  <c r="BL182" i="5"/>
  <c r="BM182" i="5"/>
  <c r="BH182" i="5"/>
  <c r="BF182" i="5"/>
  <c r="AX182" i="5"/>
  <c r="Z182" i="5"/>
  <c r="BE182" i="5" s="1"/>
  <c r="BJ182" i="5" s="1"/>
  <c r="BN182" i="5" s="1"/>
  <c r="BK182" i="5" l="1"/>
  <c r="W49" i="6"/>
  <c r="I50" i="6"/>
  <c r="AU181" i="5"/>
  <c r="AS181" i="5"/>
  <c r="AQ181" i="5"/>
  <c r="AO181" i="5"/>
  <c r="AM181" i="5"/>
  <c r="AK181" i="5"/>
  <c r="AG181" i="5"/>
  <c r="CK181" i="5" s="1"/>
  <c r="P182" i="2"/>
  <c r="CE181" i="5"/>
  <c r="CD181" i="5"/>
  <c r="CC181" i="5"/>
  <c r="CB181" i="5"/>
  <c r="CA181" i="5"/>
  <c r="BZ181" i="5"/>
  <c r="BY181" i="5"/>
  <c r="BX181" i="5"/>
  <c r="BT181" i="5"/>
  <c r="BS181" i="5"/>
  <c r="BR181" i="5"/>
  <c r="BQ181" i="5"/>
  <c r="BL181" i="5"/>
  <c r="BM181" i="5"/>
  <c r="BH181" i="5"/>
  <c r="BF181" i="5"/>
  <c r="AI181" i="5"/>
  <c r="CM181" i="5" s="1"/>
  <c r="AD181" i="5"/>
  <c r="CJ181" i="5" s="1"/>
  <c r="AC181" i="5"/>
  <c r="AB181" i="5"/>
  <c r="AA181" i="5"/>
  <c r="Z181" i="5"/>
  <c r="BE181" i="5" s="1"/>
  <c r="BJ181" i="5" s="1"/>
  <c r="BN181" i="5" s="1"/>
  <c r="AX181" i="5"/>
  <c r="AA182" i="2"/>
  <c r="Z182" i="2"/>
  <c r="X182" i="2"/>
  <c r="W182" i="2"/>
  <c r="BK181" i="5" l="1"/>
  <c r="I51" i="6"/>
  <c r="W50" i="6"/>
  <c r="AI180" i="5"/>
  <c r="CM180" i="5" s="1"/>
  <c r="AG180" i="5"/>
  <c r="CK180" i="5" s="1"/>
  <c r="P181" i="2"/>
  <c r="CE180" i="5"/>
  <c r="CD180" i="5"/>
  <c r="CC180" i="5"/>
  <c r="CB180" i="5"/>
  <c r="CA180" i="5"/>
  <c r="BZ180" i="5"/>
  <c r="BY180" i="5"/>
  <c r="BX180" i="5"/>
  <c r="BT180" i="5"/>
  <c r="BS180" i="5"/>
  <c r="BR180" i="5"/>
  <c r="BQ180" i="5"/>
  <c r="BL180" i="5"/>
  <c r="BM180" i="5"/>
  <c r="BH180" i="5"/>
  <c r="BF180" i="5"/>
  <c r="AU180" i="5"/>
  <c r="AS180" i="5"/>
  <c r="AQ180" i="5"/>
  <c r="AO180" i="5"/>
  <c r="AM180" i="5"/>
  <c r="AK180" i="5"/>
  <c r="AD180" i="5"/>
  <c r="CJ180" i="5" s="1"/>
  <c r="AC180" i="5"/>
  <c r="AB180" i="5"/>
  <c r="AA180" i="5"/>
  <c r="Z180" i="5"/>
  <c r="BE180" i="5" s="1"/>
  <c r="BJ180" i="5" s="1"/>
  <c r="BN180" i="5" s="1"/>
  <c r="AX180" i="5"/>
  <c r="AA181" i="2"/>
  <c r="Z181" i="2"/>
  <c r="X181" i="2"/>
  <c r="W181" i="2"/>
  <c r="BK180" i="5" l="1"/>
  <c r="W51" i="6"/>
  <c r="I52" i="6"/>
  <c r="AU179" i="5"/>
  <c r="AS179" i="5"/>
  <c r="AQ179" i="5"/>
  <c r="AO179" i="5"/>
  <c r="AM179" i="5"/>
  <c r="AK179" i="5"/>
  <c r="AI179" i="5"/>
  <c r="CM179" i="5" s="1"/>
  <c r="AG179" i="5"/>
  <c r="CK179" i="5" s="1"/>
  <c r="P180" i="2"/>
  <c r="CE179" i="5"/>
  <c r="CD179" i="5"/>
  <c r="CC179" i="5"/>
  <c r="CB179" i="5"/>
  <c r="CA179" i="5"/>
  <c r="BZ179" i="5"/>
  <c r="BY179" i="5"/>
  <c r="BX179" i="5"/>
  <c r="BT179" i="5"/>
  <c r="BS179" i="5"/>
  <c r="BR179" i="5"/>
  <c r="BQ179" i="5"/>
  <c r="BL179" i="5"/>
  <c r="BM179" i="5"/>
  <c r="BH179" i="5"/>
  <c r="BF179" i="5"/>
  <c r="AX179" i="5"/>
  <c r="AD179" i="5"/>
  <c r="CJ179" i="5" s="1"/>
  <c r="AC179" i="5"/>
  <c r="AB179" i="5"/>
  <c r="AA179" i="5"/>
  <c r="Z179" i="5"/>
  <c r="BE179" i="5" s="1"/>
  <c r="BJ179" i="5" s="1"/>
  <c r="BN179" i="5" s="1"/>
  <c r="AA180" i="2"/>
  <c r="Z180" i="2"/>
  <c r="X180" i="2"/>
  <c r="W180" i="2"/>
  <c r="BK179" i="5" l="1"/>
  <c r="I53" i="6"/>
  <c r="W52" i="6"/>
  <c r="BC170" i="5"/>
  <c r="BC171" i="5" s="1"/>
  <c r="BC172" i="5" s="1"/>
  <c r="BC173" i="5" s="1"/>
  <c r="BC174" i="5" s="1"/>
  <c r="BC175" i="5" s="1"/>
  <c r="BC176" i="5" s="1"/>
  <c r="BC177" i="5" s="1"/>
  <c r="BC178" i="5" s="1"/>
  <c r="BC179" i="5" s="1"/>
  <c r="BC180" i="5" s="1"/>
  <c r="BC181" i="5" s="1"/>
  <c r="BC182" i="5" s="1"/>
  <c r="BC183" i="5" s="1"/>
  <c r="BC184" i="5" s="1"/>
  <c r="BC185" i="5" s="1"/>
  <c r="BC186" i="5" s="1"/>
  <c r="BC187" i="5" s="1"/>
  <c r="BC188" i="5" s="1"/>
  <c r="BC189" i="5" s="1"/>
  <c r="BC190" i="5" s="1"/>
  <c r="BC191" i="5" s="1"/>
  <c r="BC192" i="5" s="1"/>
  <c r="BC193" i="5" s="1"/>
  <c r="BC194" i="5" s="1"/>
  <c r="BC195" i="5" s="1"/>
  <c r="BC196" i="5" s="1"/>
  <c r="BC197" i="5" s="1"/>
  <c r="BC198" i="5" s="1"/>
  <c r="BC199" i="5" s="1"/>
  <c r="BC200" i="5" s="1"/>
  <c r="BC201" i="5" s="1"/>
  <c r="BC202" i="5" s="1"/>
  <c r="BC203" i="5" s="1"/>
  <c r="BC204" i="5" s="1"/>
  <c r="BC205" i="5" s="1"/>
  <c r="BC206" i="5" s="1"/>
  <c r="BC207" i="5" s="1"/>
  <c r="BC208" i="5" s="1"/>
  <c r="BC209" i="5" s="1"/>
  <c r="BC210" i="5" s="1"/>
  <c r="BC211" i="5" s="1"/>
  <c r="BC212" i="5" s="1"/>
  <c r="BC213" i="5" s="1"/>
  <c r="BC214" i="5" s="1"/>
  <c r="BC215" i="5" s="1"/>
  <c r="BC216" i="5" s="1"/>
  <c r="BC217" i="5" s="1"/>
  <c r="BC218" i="5" s="1"/>
  <c r="BC219" i="5" s="1"/>
  <c r="BC220" i="5" s="1"/>
  <c r="BC221" i="5" s="1"/>
  <c r="BC222" i="5" s="1"/>
  <c r="BC223" i="5" s="1"/>
  <c r="BC224" i="5" s="1"/>
  <c r="BC225" i="5" s="1"/>
  <c r="BC226" i="5" s="1"/>
  <c r="BC227" i="5" s="1"/>
  <c r="BC228" i="5" s="1"/>
  <c r="BC229" i="5" s="1"/>
  <c r="BC230" i="5" s="1"/>
  <c r="BC231" i="5" s="1"/>
  <c r="BC232" i="5" s="1"/>
  <c r="BC233" i="5" s="1"/>
  <c r="BC234" i="5" s="1"/>
  <c r="BC235" i="5" s="1"/>
  <c r="BC236" i="5" s="1"/>
  <c r="BC237" i="5" s="1"/>
  <c r="BC238" i="5" s="1"/>
  <c r="BC239" i="5" s="1"/>
  <c r="BC240" i="5" s="1"/>
  <c r="BC241" i="5" s="1"/>
  <c r="BC242" i="5" s="1"/>
  <c r="BC243" i="5" s="1"/>
  <c r="BC244" i="5" s="1"/>
  <c r="BC245" i="5" s="1"/>
  <c r="BC246" i="5" s="1"/>
  <c r="BC247" i="5" s="1"/>
  <c r="BC248" i="5" s="1"/>
  <c r="BC249" i="5" s="1"/>
  <c r="BC250" i="5" s="1"/>
  <c r="BC251" i="5" s="1"/>
  <c r="BC252" i="5" s="1"/>
  <c r="BC253" i="5" s="1"/>
  <c r="BC254" i="5" s="1"/>
  <c r="BC255" i="5" s="1"/>
  <c r="BC256" i="5" s="1"/>
  <c r="BC257" i="5" s="1"/>
  <c r="BC258" i="5" s="1"/>
  <c r="BC259" i="5" s="1"/>
  <c r="BC260" i="5" s="1"/>
  <c r="BC261" i="5" s="1"/>
  <c r="BC262" i="5" s="1"/>
  <c r="BC263" i="5" s="1"/>
  <c r="BC264" i="5" s="1"/>
  <c r="BC265" i="5" s="1"/>
  <c r="BC266" i="5" s="1"/>
  <c r="BC267" i="5" s="1"/>
  <c r="BC268" i="5" s="1"/>
  <c r="BC269" i="5" s="1"/>
  <c r="BC270" i="5" s="1"/>
  <c r="BC271" i="5" s="1"/>
  <c r="BC272" i="5" s="1"/>
  <c r="BC273" i="5" s="1"/>
  <c r="BC274" i="5" s="1"/>
  <c r="BC275" i="5" s="1"/>
  <c r="BC276" i="5" s="1"/>
  <c r="BC277" i="5" s="1"/>
  <c r="BC278" i="5" s="1"/>
  <c r="BC279" i="5" s="1"/>
  <c r="BC280" i="5" s="1"/>
  <c r="BC281" i="5" s="1"/>
  <c r="BC282" i="5" s="1"/>
  <c r="BC283" i="5" s="1"/>
  <c r="BC284" i="5" s="1"/>
  <c r="BC285" i="5" s="1"/>
  <c r="BC286" i="5" s="1"/>
  <c r="BC287" i="5" s="1"/>
  <c r="BC288" i="5" s="1"/>
  <c r="BC289" i="5" s="1"/>
  <c r="BC290" i="5" s="1"/>
  <c r="BC291" i="5" s="1"/>
  <c r="BC292" i="5" s="1"/>
  <c r="BC293" i="5" s="1"/>
  <c r="BC294" i="5" s="1"/>
  <c r="BC295" i="5" s="1"/>
  <c r="BC296" i="5" s="1"/>
  <c r="BC297" i="5" s="1"/>
  <c r="BC298" i="5" s="1"/>
  <c r="BC299" i="5" s="1"/>
  <c r="BC300" i="5" s="1"/>
  <c r="BC301" i="5" s="1"/>
  <c r="BC302" i="5" s="1"/>
  <c r="BC303" i="5" s="1"/>
  <c r="BC304" i="5" s="1"/>
  <c r="BC305" i="5" s="1"/>
  <c r="BC306" i="5" s="1"/>
  <c r="BC307" i="5" s="1"/>
  <c r="BC308" i="5" s="1"/>
  <c r="BC309" i="5" s="1"/>
  <c r="BC310" i="5" s="1"/>
  <c r="BC311" i="5" s="1"/>
  <c r="BC312" i="5" s="1"/>
  <c r="BC313" i="5" s="1"/>
  <c r="BC314" i="5" s="1"/>
  <c r="BC315" i="5" s="1"/>
  <c r="BC316" i="5" s="1"/>
  <c r="BC317" i="5" s="1"/>
  <c r="BC318" i="5" s="1"/>
  <c r="BC319" i="5" s="1"/>
  <c r="BC320" i="5" s="1"/>
  <c r="BC321" i="5" s="1"/>
  <c r="BC322" i="5" s="1"/>
  <c r="BC323" i="5" s="1"/>
  <c r="BC324" i="5" s="1"/>
  <c r="BC325" i="5" s="1"/>
  <c r="BC326" i="5" s="1"/>
  <c r="BC327" i="5" s="1"/>
  <c r="BC328" i="5" s="1"/>
  <c r="BC329" i="5" s="1"/>
  <c r="BC330" i="5" s="1"/>
  <c r="BC331" i="5" s="1"/>
  <c r="BC332" i="5" s="1"/>
  <c r="BC333" i="5" s="1"/>
  <c r="BC334" i="5" s="1"/>
  <c r="BC335" i="5" s="1"/>
  <c r="BC336" i="5" s="1"/>
  <c r="BC337" i="5" s="1"/>
  <c r="BC338" i="5" s="1"/>
  <c r="BC339" i="5" s="1"/>
  <c r="BC340" i="5" s="1"/>
  <c r="BC341" i="5" s="1"/>
  <c r="BC342" i="5" s="1"/>
  <c r="BC343" i="5" s="1"/>
  <c r="BC344" i="5" s="1"/>
  <c r="BC345" i="5" s="1"/>
  <c r="BC346" i="5" s="1"/>
  <c r="BC347" i="5" s="1"/>
  <c r="BC348" i="5" s="1"/>
  <c r="BC349" i="5" s="1"/>
  <c r="BC350" i="5" s="1"/>
  <c r="BC351" i="5" s="1"/>
  <c r="BC352" i="5" s="1"/>
  <c r="BC353" i="5" s="1"/>
  <c r="BC354" i="5" s="1"/>
  <c r="BC355" i="5" s="1"/>
  <c r="BC356" i="5" s="1"/>
  <c r="BC357" i="5" s="1"/>
  <c r="BC358" i="5" s="1"/>
  <c r="BC359" i="5" s="1"/>
  <c r="BC360" i="5" s="1"/>
  <c r="BC361" i="5" s="1"/>
  <c r="BC362" i="5" s="1"/>
  <c r="BC363" i="5" s="1"/>
  <c r="BC364" i="5" s="1"/>
  <c r="BC365" i="5" s="1"/>
  <c r="BC366" i="5" s="1"/>
  <c r="BC367" i="5" s="1"/>
  <c r="BC368" i="5" s="1"/>
  <c r="BC369" i="5" s="1"/>
  <c r="BC370" i="5" s="1"/>
  <c r="BC371" i="5" s="1"/>
  <c r="BC372" i="5" s="1"/>
  <c r="BC373" i="5" s="1"/>
  <c r="BC374" i="5" s="1"/>
  <c r="BC375" i="5" s="1"/>
  <c r="BC376" i="5" s="1"/>
  <c r="BC377" i="5" s="1"/>
  <c r="BC378" i="5" s="1"/>
  <c r="BC379" i="5" s="1"/>
  <c r="BC380" i="5" s="1"/>
  <c r="BC381" i="5" s="1"/>
  <c r="BC382" i="5" s="1"/>
  <c r="BC383" i="5" s="1"/>
  <c r="BC384" i="5" s="1"/>
  <c r="BC385" i="5" s="1"/>
  <c r="BC386" i="5" s="1"/>
  <c r="BC387" i="5" s="1"/>
  <c r="BC388" i="5" s="1"/>
  <c r="BC389" i="5" s="1"/>
  <c r="BC390" i="5" s="1"/>
  <c r="BC391" i="5" s="1"/>
  <c r="BC392" i="5" s="1"/>
  <c r="BC393" i="5" s="1"/>
  <c r="BC394" i="5" s="1"/>
  <c r="BC395" i="5" s="1"/>
  <c r="BC396" i="5" s="1"/>
  <c r="BC397" i="5" s="1"/>
  <c r="BC398" i="5" s="1"/>
  <c r="BC399" i="5" s="1"/>
  <c r="BC400" i="5" s="1"/>
  <c r="BC401" i="5" s="1"/>
  <c r="BC402" i="5" s="1"/>
  <c r="BC403" i="5" s="1"/>
  <c r="BC404" i="5" s="1"/>
  <c r="BC405" i="5" s="1"/>
  <c r="BC406" i="5" s="1"/>
  <c r="BC407" i="5" s="1"/>
  <c r="BC408" i="5" s="1"/>
  <c r="BC409" i="5" s="1"/>
  <c r="BC410" i="5" s="1"/>
  <c r="BC411" i="5" s="1"/>
  <c r="BC412" i="5" s="1"/>
  <c r="BC413" i="5" s="1"/>
  <c r="BC414" i="5" s="1"/>
  <c r="BC415" i="5" s="1"/>
  <c r="BC416" i="5" s="1"/>
  <c r="BC417" i="5" s="1"/>
  <c r="BC418" i="5" s="1"/>
  <c r="BC419" i="5" s="1"/>
  <c r="BC420" i="5" s="1"/>
  <c r="BC421" i="5" s="1"/>
  <c r="BC422" i="5" s="1"/>
  <c r="BC423" i="5" s="1"/>
  <c r="BC424" i="5" s="1"/>
  <c r="BC425" i="5" s="1"/>
  <c r="BC426" i="5" s="1"/>
  <c r="BC427" i="5" s="1"/>
  <c r="BC428" i="5" s="1"/>
  <c r="BC429" i="5" s="1"/>
  <c r="BC430" i="5" s="1"/>
  <c r="BC431" i="5" s="1"/>
  <c r="BC432" i="5" s="1"/>
  <c r="BC433" i="5" s="1"/>
  <c r="BC434" i="5" s="1"/>
  <c r="BC435" i="5" s="1"/>
  <c r="BC436" i="5" s="1"/>
  <c r="BC437" i="5" s="1"/>
  <c r="BC438" i="5" s="1"/>
  <c r="BC439" i="5" s="1"/>
  <c r="BC440" i="5" s="1"/>
  <c r="BC441" i="5" s="1"/>
  <c r="BC442" i="5" s="1"/>
  <c r="BC443" i="5" s="1"/>
  <c r="BC444" i="5" s="1"/>
  <c r="BC445" i="5" s="1"/>
  <c r="BC446" i="5" s="1"/>
  <c r="BC447" i="5" s="1"/>
  <c r="BC448" i="5" s="1"/>
  <c r="BC449" i="5" s="1"/>
  <c r="BC450" i="5" s="1"/>
  <c r="BC451" i="5" s="1"/>
  <c r="BC452" i="5" s="1"/>
  <c r="BC453" i="5" s="1"/>
  <c r="BC454" i="5" s="1"/>
  <c r="BC455" i="5" s="1"/>
  <c r="BC456" i="5" s="1"/>
  <c r="BC457" i="5" s="1"/>
  <c r="BC458" i="5" s="1"/>
  <c r="BC459" i="5" s="1"/>
  <c r="BC460" i="5" s="1"/>
  <c r="BC461" i="5" s="1"/>
  <c r="BC462" i="5" s="1"/>
  <c r="BC463" i="5" s="1"/>
  <c r="BC464" i="5" s="1"/>
  <c r="BC465" i="5" s="1"/>
  <c r="BC466" i="5" s="1"/>
  <c r="BC467" i="5" s="1"/>
  <c r="BC468" i="5" s="1"/>
  <c r="BC469" i="5" s="1"/>
  <c r="BC470" i="5" s="1"/>
  <c r="BC471" i="5" s="1"/>
  <c r="BC472" i="5" s="1"/>
  <c r="BC473" i="5" s="1"/>
  <c r="BC474" i="5" s="1"/>
  <c r="BC475" i="5" s="1"/>
  <c r="BC476" i="5" s="1"/>
  <c r="BC477" i="5" s="1"/>
  <c r="BC478" i="5" s="1"/>
  <c r="BC479" i="5" s="1"/>
  <c r="BC480" i="5" s="1"/>
  <c r="BC481" i="5" s="1"/>
  <c r="BC482" i="5" s="1"/>
  <c r="BC483" i="5" s="1"/>
  <c r="BC484" i="5" s="1"/>
  <c r="BC485" i="5" s="1"/>
  <c r="BC486" i="5" s="1"/>
  <c r="BC487" i="5" s="1"/>
  <c r="BC488" i="5" s="1"/>
  <c r="BC489" i="5" s="1"/>
  <c r="BC490" i="5" s="1"/>
  <c r="BC491" i="5" s="1"/>
  <c r="BC492" i="5" s="1"/>
  <c r="BC493" i="5" s="1"/>
  <c r="BC494" i="5" s="1"/>
  <c r="BC495" i="5" s="1"/>
  <c r="BC496" i="5" s="1"/>
  <c r="BC497" i="5" s="1"/>
  <c r="BC498" i="5" s="1"/>
  <c r="BC499" i="5" s="1"/>
  <c r="BC500" i="5" s="1"/>
  <c r="BC501" i="5" s="1"/>
  <c r="BC502" i="5" s="1"/>
  <c r="BC503" i="5" s="1"/>
  <c r="BC504" i="5" s="1"/>
  <c r="BC505" i="5" s="1"/>
  <c r="BC506" i="5" s="1"/>
  <c r="BC507" i="5" s="1"/>
  <c r="BC508" i="5" s="1"/>
  <c r="BC509" i="5" s="1"/>
  <c r="BC510" i="5" s="1"/>
  <c r="BC511" i="5" s="1"/>
  <c r="BC512" i="5" s="1"/>
  <c r="BC513" i="5" s="1"/>
  <c r="BC514" i="5" s="1"/>
  <c r="BC515" i="5" s="1"/>
  <c r="BC516" i="5" s="1"/>
  <c r="BC517" i="5" s="1"/>
  <c r="BC518" i="5" s="1"/>
  <c r="BC519" i="5" s="1"/>
  <c r="BC520" i="5" s="1"/>
  <c r="BC521" i="5" s="1"/>
  <c r="BC522" i="5" s="1"/>
  <c r="BC523" i="5" s="1"/>
  <c r="BC524" i="5" s="1"/>
  <c r="BC525" i="5" s="1"/>
  <c r="BC526" i="5" s="1"/>
  <c r="BC527" i="5" s="1"/>
  <c r="BC528" i="5" s="1"/>
  <c r="BC529" i="5" s="1"/>
  <c r="BC530" i="5" s="1"/>
  <c r="BC531" i="5" s="1"/>
  <c r="BC532" i="5" s="1"/>
  <c r="BC533" i="5" s="1"/>
  <c r="BC534" i="5" s="1"/>
  <c r="BC535" i="5" s="1"/>
  <c r="BC536" i="5" s="1"/>
  <c r="BC537" i="5" s="1"/>
  <c r="BC538" i="5" s="1"/>
  <c r="BC539" i="5" s="1"/>
  <c r="BC540" i="5" s="1"/>
  <c r="BC541" i="5" s="1"/>
  <c r="BC542" i="5" s="1"/>
  <c r="BC543" i="5" s="1"/>
  <c r="BC544" i="5" s="1"/>
  <c r="BC545" i="5" s="1"/>
  <c r="BC546" i="5" s="1"/>
  <c r="BC547" i="5" s="1"/>
  <c r="BC548" i="5" s="1"/>
  <c r="BC549" i="5" s="1"/>
  <c r="BC550" i="5" s="1"/>
  <c r="BC551" i="5" s="1"/>
  <c r="BC552" i="5" s="1"/>
  <c r="BC553" i="5" s="1"/>
  <c r="BC554" i="5" s="1"/>
  <c r="BC555" i="5" s="1"/>
  <c r="BC556" i="5" s="1"/>
  <c r="BC557" i="5" s="1"/>
  <c r="BC558" i="5" s="1"/>
  <c r="BC559" i="5" s="1"/>
  <c r="BC560" i="5" s="1"/>
  <c r="BC561" i="5" s="1"/>
  <c r="BC562" i="5" s="1"/>
  <c r="BC563" i="5" s="1"/>
  <c r="BC564" i="5" s="1"/>
  <c r="BC565" i="5" s="1"/>
  <c r="BC566" i="5" s="1"/>
  <c r="BC567" i="5" s="1"/>
  <c r="BC568" i="5" s="1"/>
  <c r="BC569" i="5" s="1"/>
  <c r="BC570" i="5" s="1"/>
  <c r="BC571" i="5" s="1"/>
  <c r="BC572" i="5" s="1"/>
  <c r="BC573" i="5" s="1"/>
  <c r="BC574" i="5" s="1"/>
  <c r="BC575" i="5" s="1"/>
  <c r="BC576" i="5" s="1"/>
  <c r="BC577" i="5" s="1"/>
  <c r="BC578" i="5" s="1"/>
  <c r="BC579" i="5" s="1"/>
  <c r="BC580" i="5" s="1"/>
  <c r="BC581" i="5" s="1"/>
  <c r="BC582" i="5" s="1"/>
  <c r="BC583" i="5" s="1"/>
  <c r="BC584" i="5" s="1"/>
  <c r="BC585" i="5" s="1"/>
  <c r="BC586" i="5" s="1"/>
  <c r="BC587" i="5" s="1"/>
  <c r="BC588" i="5" s="1"/>
  <c r="BC589" i="5" s="1"/>
  <c r="BC590" i="5" s="1"/>
  <c r="BC591" i="5" s="1"/>
  <c r="BC592" i="5" s="1"/>
  <c r="BC593" i="5" s="1"/>
  <c r="BC594" i="5" s="1"/>
  <c r="BC595" i="5" s="1"/>
  <c r="BC596" i="5" s="1"/>
  <c r="BC597" i="5" s="1"/>
  <c r="BC598" i="5" s="1"/>
  <c r="BC599" i="5" s="1"/>
  <c r="BC600" i="5" s="1"/>
  <c r="BC601" i="5" s="1"/>
  <c r="BC602" i="5" s="1"/>
  <c r="BC603" i="5" s="1"/>
  <c r="BC604" i="5" s="1"/>
  <c r="BC605" i="5" s="1"/>
  <c r="BC606" i="5" s="1"/>
  <c r="BC607" i="5" s="1"/>
  <c r="BC608" i="5" s="1"/>
  <c r="BC609" i="5" s="1"/>
  <c r="BC610" i="5" s="1"/>
  <c r="BC611" i="5" s="1"/>
  <c r="BC612" i="5" s="1"/>
  <c r="BC613" i="5" s="1"/>
  <c r="BC614" i="5" s="1"/>
  <c r="BC615" i="5" s="1"/>
  <c r="BC616" i="5" s="1"/>
  <c r="BC617" i="5" s="1"/>
  <c r="BC618" i="5" s="1"/>
  <c r="BC619" i="5" s="1"/>
  <c r="BC620" i="5" s="1"/>
  <c r="BC621" i="5" s="1"/>
  <c r="BC622" i="5" s="1"/>
  <c r="BC623" i="5" s="1"/>
  <c r="BC624" i="5" s="1"/>
  <c r="BC625" i="5" s="1"/>
  <c r="BC626" i="5" s="1"/>
  <c r="BC627" i="5" s="1"/>
  <c r="BC628" i="5" s="1"/>
  <c r="BC629" i="5" s="1"/>
  <c r="BC630" i="5" s="1"/>
  <c r="BC631" i="5" s="1"/>
  <c r="BC632" i="5" s="1"/>
  <c r="BC633" i="5" s="1"/>
  <c r="BC634" i="5" s="1"/>
  <c r="BC635" i="5" s="1"/>
  <c r="BC636" i="5" s="1"/>
  <c r="BC637" i="5" s="1"/>
  <c r="BC638" i="5" s="1"/>
  <c r="BC639" i="5" s="1"/>
  <c r="BC640" i="5" s="1"/>
  <c r="BC641" i="5" s="1"/>
  <c r="BC642" i="5" s="1"/>
  <c r="BC643" i="5" s="1"/>
  <c r="BC644" i="5" s="1"/>
  <c r="BC645" i="5" s="1"/>
  <c r="BC646" i="5" s="1"/>
  <c r="BC647" i="5" s="1"/>
  <c r="BC648" i="5" s="1"/>
  <c r="BC649" i="5" s="1"/>
  <c r="BC650" i="5" s="1"/>
  <c r="BC651" i="5" s="1"/>
  <c r="BC652" i="5" s="1"/>
  <c r="BC653" i="5" s="1"/>
  <c r="BC654" i="5" s="1"/>
  <c r="BC655" i="5" s="1"/>
  <c r="BC656" i="5" s="1"/>
  <c r="BC657" i="5" s="1"/>
  <c r="BC658" i="5" s="1"/>
  <c r="BC659" i="5" s="1"/>
  <c r="BC660" i="5" s="1"/>
  <c r="BC661" i="5" s="1"/>
  <c r="BC662" i="5" s="1"/>
  <c r="BC663" i="5" s="1"/>
  <c r="BC664" i="5" s="1"/>
  <c r="BC665" i="5" s="1"/>
  <c r="BC666" i="5" s="1"/>
  <c r="BC667" i="5" s="1"/>
  <c r="BC668" i="5" s="1"/>
  <c r="BC669" i="5" s="1"/>
  <c r="BC670" i="5" s="1"/>
  <c r="BC671" i="5" s="1"/>
  <c r="BC672" i="5" s="1"/>
  <c r="BC673" i="5" s="1"/>
  <c r="BC674" i="5" s="1"/>
  <c r="BC675" i="5" s="1"/>
  <c r="BC676" i="5" s="1"/>
  <c r="BC677" i="5" s="1"/>
  <c r="BC678" i="5" s="1"/>
  <c r="BC679" i="5" s="1"/>
  <c r="BC680" i="5" s="1"/>
  <c r="BC681" i="5" s="1"/>
  <c r="BC682" i="5" s="1"/>
  <c r="BC683" i="5" s="1"/>
  <c r="BC684" i="5" s="1"/>
  <c r="BC685" i="5" s="1"/>
  <c r="BC686" i="5" s="1"/>
  <c r="BC687" i="5" s="1"/>
  <c r="BC688" i="5" s="1"/>
  <c r="BC689" i="5" s="1"/>
  <c r="BC690" i="5" s="1"/>
  <c r="BC691" i="5" s="1"/>
  <c r="BC692" i="5" s="1"/>
  <c r="BC693" i="5" s="1"/>
  <c r="BC694" i="5" s="1"/>
  <c r="BC695" i="5" s="1"/>
  <c r="BC696" i="5" s="1"/>
  <c r="BC697" i="5" s="1"/>
  <c r="BC698" i="5" s="1"/>
  <c r="BC699" i="5" s="1"/>
  <c r="BC700" i="5" s="1"/>
  <c r="BC701" i="5" s="1"/>
  <c r="BC702" i="5" s="1"/>
  <c r="BC703" i="5" s="1"/>
  <c r="BC704" i="5" s="1"/>
  <c r="BC705" i="5" s="1"/>
  <c r="BC706" i="5" s="1"/>
  <c r="BC707" i="5" s="1"/>
  <c r="BC708" i="5" s="1"/>
  <c r="BC709" i="5" s="1"/>
  <c r="BC710" i="5" s="1"/>
  <c r="BC711" i="5" s="1"/>
  <c r="BC712" i="5" s="1"/>
  <c r="BC713" i="5" s="1"/>
  <c r="BC714" i="5" s="1"/>
  <c r="BC715" i="5" s="1"/>
  <c r="BC716" i="5" s="1"/>
  <c r="BC717" i="5" s="1"/>
  <c r="BC718" i="5" s="1"/>
  <c r="BC719" i="5" s="1"/>
  <c r="BC720" i="5" s="1"/>
  <c r="BC721" i="5" s="1"/>
  <c r="BC722" i="5" s="1"/>
  <c r="BC723" i="5" s="1"/>
  <c r="BC724" i="5" s="1"/>
  <c r="BC725" i="5" s="1"/>
  <c r="BC726" i="5" s="1"/>
  <c r="BC727" i="5" s="1"/>
  <c r="BC728" i="5" s="1"/>
  <c r="BC729" i="5" s="1"/>
  <c r="BC730" i="5" s="1"/>
  <c r="BC731" i="5" s="1"/>
  <c r="BC732" i="5" s="1"/>
  <c r="BC733" i="5" s="1"/>
  <c r="BC734" i="5" s="1"/>
  <c r="BC735" i="5" s="1"/>
  <c r="BC736" i="5" s="1"/>
  <c r="BC737" i="5" s="1"/>
  <c r="BC738" i="5" s="1"/>
  <c r="BC739" i="5" s="1"/>
  <c r="BC740" i="5" s="1"/>
  <c r="BC741" i="5" s="1"/>
  <c r="BC742" i="5" s="1"/>
  <c r="BC743" i="5" s="1"/>
  <c r="BC744" i="5" s="1"/>
  <c r="BC745" i="5" s="1"/>
  <c r="BC746" i="5" s="1"/>
  <c r="BC747" i="5" s="1"/>
  <c r="BC748" i="5" s="1"/>
  <c r="BC749" i="5" s="1"/>
  <c r="BC750" i="5" s="1"/>
  <c r="BC751" i="5" s="1"/>
  <c r="BC752" i="5" s="1"/>
  <c r="BC753" i="5" s="1"/>
  <c r="BC754" i="5" s="1"/>
  <c r="BC755" i="5" s="1"/>
  <c r="BC756" i="5" s="1"/>
  <c r="BC757" i="5" s="1"/>
  <c r="BC758" i="5" s="1"/>
  <c r="BC759" i="5" s="1"/>
  <c r="BC760" i="5" s="1"/>
  <c r="BC761" i="5" s="1"/>
  <c r="BC762" i="5" s="1"/>
  <c r="BC763" i="5" s="1"/>
  <c r="BC764" i="5" s="1"/>
  <c r="BC765" i="5" s="1"/>
  <c r="BC766" i="5" s="1"/>
  <c r="BC767" i="5" s="1"/>
  <c r="BC768" i="5" s="1"/>
  <c r="BC769" i="5" s="1"/>
  <c r="BC770" i="5" s="1"/>
  <c r="BC771" i="5" s="1"/>
  <c r="BC772" i="5" s="1"/>
  <c r="BC773" i="5" s="1"/>
  <c r="BC774" i="5" s="1"/>
  <c r="BC775" i="5" s="1"/>
  <c r="BC776" i="5" s="1"/>
  <c r="BC777" i="5" s="1"/>
  <c r="BC778" i="5" s="1"/>
  <c r="BC779" i="5" s="1"/>
  <c r="BC780" i="5" s="1"/>
  <c r="BC781" i="5" s="1"/>
  <c r="BC782" i="5" s="1"/>
  <c r="BC783" i="5" s="1"/>
  <c r="BC784" i="5" s="1"/>
  <c r="BC785" i="5" s="1"/>
  <c r="BC786" i="5" s="1"/>
  <c r="BC787" i="5" s="1"/>
  <c r="BC788" i="5" s="1"/>
  <c r="BC789" i="5" s="1"/>
  <c r="BC790" i="5" s="1"/>
  <c r="BC791" i="5" s="1"/>
  <c r="BC792" i="5" s="1"/>
  <c r="BC793" i="5" s="1"/>
  <c r="BC794" i="5" s="1"/>
  <c r="BC795" i="5" s="1"/>
  <c r="BC796" i="5" s="1"/>
  <c r="BC797" i="5" s="1"/>
  <c r="BC798" i="5" s="1"/>
  <c r="BC799" i="5" s="1"/>
  <c r="BC800" i="5" s="1"/>
  <c r="BC801" i="5" s="1"/>
  <c r="BC802" i="5" s="1"/>
  <c r="BC803" i="5" s="1"/>
  <c r="BC804" i="5" s="1"/>
  <c r="BC805" i="5" s="1"/>
  <c r="BC806" i="5" s="1"/>
  <c r="BC807" i="5" s="1"/>
  <c r="BC808" i="5" s="1"/>
  <c r="BC809" i="5" s="1"/>
  <c r="BC810" i="5" s="1"/>
  <c r="BC811" i="5" s="1"/>
  <c r="BC812" i="5" s="1"/>
  <c r="BC813" i="5" s="1"/>
  <c r="BC814" i="5" s="1"/>
  <c r="BC815" i="5" s="1"/>
  <c r="BC816" i="5" s="1"/>
  <c r="BC817" i="5" s="1"/>
  <c r="BC818" i="5" s="1"/>
  <c r="BC819" i="5" s="1"/>
  <c r="BC820" i="5" s="1"/>
  <c r="BC821" i="5" s="1"/>
  <c r="BC822" i="5" s="1"/>
  <c r="BC823" i="5" s="1"/>
  <c r="BC824" i="5" s="1"/>
  <c r="BC825" i="5" s="1"/>
  <c r="BC826" i="5" s="1"/>
  <c r="BC827" i="5" s="1"/>
  <c r="BC828" i="5" s="1"/>
  <c r="BC829" i="5" s="1"/>
  <c r="BC830" i="5" s="1"/>
  <c r="BC831" i="5" s="1"/>
  <c r="BC832" i="5" s="1"/>
  <c r="BC833" i="5" s="1"/>
  <c r="BC834" i="5" s="1"/>
  <c r="BC835" i="5" s="1"/>
  <c r="BC836" i="5" s="1"/>
  <c r="BC837" i="5" s="1"/>
  <c r="BC838" i="5" s="1"/>
  <c r="BC839" i="5" s="1"/>
  <c r="BC840" i="5" s="1"/>
  <c r="BC841" i="5" s="1"/>
  <c r="BC842" i="5" s="1"/>
  <c r="BC843" i="5" s="1"/>
  <c r="BC844" i="5" s="1"/>
  <c r="BC845" i="5" s="1"/>
  <c r="BC846" i="5" s="1"/>
  <c r="BC847" i="5" s="1"/>
  <c r="BC848" i="5" s="1"/>
  <c r="BC849" i="5" s="1"/>
  <c r="BC850" i="5" s="1"/>
  <c r="BC851" i="5" s="1"/>
  <c r="BC852" i="5" s="1"/>
  <c r="BC853" i="5" s="1"/>
  <c r="BC854" i="5" s="1"/>
  <c r="BC855" i="5" s="1"/>
  <c r="BC856" i="5" s="1"/>
  <c r="BC857" i="5" s="1"/>
  <c r="BC858" i="5" s="1"/>
  <c r="BC859" i="5" s="1"/>
  <c r="BC860" i="5" s="1"/>
  <c r="BC861" i="5" s="1"/>
  <c r="BC862" i="5" s="1"/>
  <c r="BC863" i="5" s="1"/>
  <c r="BC864" i="5" s="1"/>
  <c r="BC865" i="5" s="1"/>
  <c r="BC866" i="5" s="1"/>
  <c r="BC867" i="5" s="1"/>
  <c r="BC868" i="5" s="1"/>
  <c r="BC869" i="5" s="1"/>
  <c r="BC870" i="5" s="1"/>
  <c r="BC871" i="5" s="1"/>
  <c r="BC872" i="5" s="1"/>
  <c r="BC873" i="5" s="1"/>
  <c r="BC874" i="5" s="1"/>
  <c r="BC875" i="5" s="1"/>
  <c r="BC876" i="5" s="1"/>
  <c r="BC877" i="5" s="1"/>
  <c r="BC878" i="5" s="1"/>
  <c r="BC879" i="5" s="1"/>
  <c r="BC880" i="5" s="1"/>
  <c r="BC881" i="5" s="1"/>
  <c r="BC882" i="5" s="1"/>
  <c r="BC883" i="5" s="1"/>
  <c r="BC884" i="5" s="1"/>
  <c r="BC885" i="5" s="1"/>
  <c r="BC886" i="5" s="1"/>
  <c r="BC887" i="5" s="1"/>
  <c r="BC888" i="5" s="1"/>
  <c r="BC889" i="5" s="1"/>
  <c r="BC890" i="5" s="1"/>
  <c r="BC891" i="5" s="1"/>
  <c r="BC892" i="5" s="1"/>
  <c r="BC893" i="5" s="1"/>
  <c r="BC894" i="5" s="1"/>
  <c r="BC895" i="5" s="1"/>
  <c r="BC896" i="5" s="1"/>
  <c r="BC897" i="5" s="1"/>
  <c r="BC898" i="5" s="1"/>
  <c r="BC899" i="5" s="1"/>
  <c r="BC900" i="5" s="1"/>
  <c r="BC901" i="5" s="1"/>
  <c r="BC902" i="5" s="1"/>
  <c r="BC903" i="5" s="1"/>
  <c r="BC904" i="5" s="1"/>
  <c r="BC905" i="5" s="1"/>
  <c r="BC906" i="5" s="1"/>
  <c r="BC907" i="5" s="1"/>
  <c r="BC908" i="5" s="1"/>
  <c r="BC909" i="5" s="1"/>
  <c r="BC910" i="5" s="1"/>
  <c r="BC911" i="5" s="1"/>
  <c r="BC912" i="5" s="1"/>
  <c r="BC913" i="5" s="1"/>
  <c r="BC914" i="5" s="1"/>
  <c r="BC915" i="5" s="1"/>
  <c r="BC916" i="5" s="1"/>
  <c r="BC917" i="5" s="1"/>
  <c r="BC918" i="5" s="1"/>
  <c r="BC919" i="5" s="1"/>
  <c r="BC920" i="5" s="1"/>
  <c r="BC921" i="5" s="1"/>
  <c r="BC922" i="5" s="1"/>
  <c r="BC923" i="5" s="1"/>
  <c r="BC924" i="5" s="1"/>
  <c r="BC925" i="5" s="1"/>
  <c r="BC926" i="5" s="1"/>
  <c r="BC927" i="5" s="1"/>
  <c r="BC928" i="5" s="1"/>
  <c r="BC929" i="5" s="1"/>
  <c r="BC930" i="5" s="1"/>
  <c r="BC931" i="5" s="1"/>
  <c r="BC932" i="5" s="1"/>
  <c r="BC933" i="5" s="1"/>
  <c r="BC934" i="5" s="1"/>
  <c r="BC935" i="5" s="1"/>
  <c r="BC936" i="5" s="1"/>
  <c r="BC937" i="5" s="1"/>
  <c r="BC938" i="5" s="1"/>
  <c r="BC939" i="5" s="1"/>
  <c r="BC940" i="5" s="1"/>
  <c r="BC941" i="5" s="1"/>
  <c r="BC942" i="5" s="1"/>
  <c r="BC943" i="5" s="1"/>
  <c r="BC944" i="5" s="1"/>
  <c r="BC945" i="5" s="1"/>
  <c r="BC946" i="5" s="1"/>
  <c r="BC947" i="5" s="1"/>
  <c r="BC948" i="5" s="1"/>
  <c r="BC949" i="5" s="1"/>
  <c r="BC950" i="5" s="1"/>
  <c r="BC951" i="5" s="1"/>
  <c r="BC952" i="5" s="1"/>
  <c r="BC953" i="5" s="1"/>
  <c r="BC954" i="5" s="1"/>
  <c r="BC955" i="5" s="1"/>
  <c r="BC956" i="5" s="1"/>
  <c r="BC957" i="5" s="1"/>
  <c r="BC958" i="5" s="1"/>
  <c r="BC959" i="5" s="1"/>
  <c r="BC960" i="5" s="1"/>
  <c r="BC961" i="5" s="1"/>
  <c r="BC962" i="5" s="1"/>
  <c r="BC963" i="5" s="1"/>
  <c r="BC964" i="5" s="1"/>
  <c r="BC965" i="5" s="1"/>
  <c r="BC966" i="5" s="1"/>
  <c r="BC967" i="5" s="1"/>
  <c r="BC968" i="5" s="1"/>
  <c r="BC969" i="5" s="1"/>
  <c r="BC970" i="5" s="1"/>
  <c r="BC971" i="5" s="1"/>
  <c r="BC972" i="5" s="1"/>
  <c r="BC973" i="5" s="1"/>
  <c r="BC974" i="5" s="1"/>
  <c r="BC975" i="5" s="1"/>
  <c r="BC976" i="5" s="1"/>
  <c r="BC977" i="5" s="1"/>
  <c r="BC978" i="5" s="1"/>
  <c r="BC979" i="5" s="1"/>
  <c r="BC980" i="5" s="1"/>
  <c r="BC981" i="5" s="1"/>
  <c r="BC982" i="5" s="1"/>
  <c r="BC983" i="5" s="1"/>
  <c r="BC984" i="5" s="1"/>
  <c r="BC985" i="5" s="1"/>
  <c r="BC986" i="5" s="1"/>
  <c r="BC987" i="5" s="1"/>
  <c r="BC988" i="5" s="1"/>
  <c r="BC989" i="5" s="1"/>
  <c r="BC990" i="5" s="1"/>
  <c r="BC991" i="5" s="1"/>
  <c r="BC992" i="5" s="1"/>
  <c r="BC993" i="5" s="1"/>
  <c r="BC994" i="5" s="1"/>
  <c r="BC995" i="5" s="1"/>
  <c r="BC996" i="5" s="1"/>
  <c r="BC997" i="5" s="1"/>
  <c r="BC998" i="5" s="1"/>
  <c r="BC999" i="5" s="1"/>
  <c r="BC1000" i="5" s="1"/>
  <c r="BC1001" i="5" s="1"/>
  <c r="BC1002" i="5" s="1"/>
  <c r="BC1003" i="5" s="1"/>
  <c r="BC1004" i="5" s="1"/>
  <c r="BC1005" i="5" s="1"/>
  <c r="BC1006" i="5" s="1"/>
  <c r="BC1007" i="5" s="1"/>
  <c r="BC1008" i="5" s="1"/>
  <c r="BC1009" i="5" s="1"/>
  <c r="BC1010" i="5" s="1"/>
  <c r="BC1011" i="5" s="1"/>
  <c r="BC1012" i="5" s="1"/>
  <c r="BC1013" i="5" s="1"/>
  <c r="BC1014" i="5" s="1"/>
  <c r="BC1015" i="5" s="1"/>
  <c r="BC1016" i="5" s="1"/>
  <c r="BC1017" i="5" s="1"/>
  <c r="BC1018" i="5" s="1"/>
  <c r="BC1019" i="5" s="1"/>
  <c r="BC1020" i="5" s="1"/>
  <c r="BC1021" i="5" s="1"/>
  <c r="BC1022" i="5" s="1"/>
  <c r="BC1023" i="5" s="1"/>
  <c r="BC1024" i="5" s="1"/>
  <c r="BC1025" i="5" s="1"/>
  <c r="BC1026" i="5" s="1"/>
  <c r="BC1027" i="5" s="1"/>
  <c r="BC1028" i="5" s="1"/>
  <c r="BC1029" i="5" s="1"/>
  <c r="BC1030" i="5" s="1"/>
  <c r="BC1031" i="5" s="1"/>
  <c r="BC1032" i="5" s="1"/>
  <c r="I54" i="6" l="1"/>
  <c r="W53" i="6"/>
  <c r="AU178" i="5"/>
  <c r="AS178" i="5"/>
  <c r="AQ178" i="5"/>
  <c r="AO178" i="5"/>
  <c r="AM178" i="5"/>
  <c r="AK178" i="5"/>
  <c r="AI178" i="5"/>
  <c r="CM178" i="5" s="1"/>
  <c r="AG178" i="5"/>
  <c r="CK178" i="5" s="1"/>
  <c r="AZ170" i="5"/>
  <c r="AZ171" i="5" s="1"/>
  <c r="AZ172" i="5" s="1"/>
  <c r="AX177" i="5"/>
  <c r="AX176" i="5"/>
  <c r="AX175" i="5"/>
  <c r="AX174" i="5"/>
  <c r="AX173" i="5"/>
  <c r="AX172" i="5"/>
  <c r="AX171" i="5"/>
  <c r="AX170" i="5"/>
  <c r="AX169" i="5"/>
  <c r="AX178" i="5"/>
  <c r="P179" i="2"/>
  <c r="CE178" i="5"/>
  <c r="CD178" i="5"/>
  <c r="CC178" i="5"/>
  <c r="CB178" i="5"/>
  <c r="CA178" i="5"/>
  <c r="BZ178" i="5"/>
  <c r="BY178" i="5"/>
  <c r="BX178" i="5"/>
  <c r="BT178" i="5"/>
  <c r="BS178" i="5"/>
  <c r="BR178" i="5"/>
  <c r="BQ178" i="5"/>
  <c r="BL178" i="5"/>
  <c r="BM178" i="5"/>
  <c r="BH178" i="5"/>
  <c r="BF178" i="5"/>
  <c r="AD178" i="5"/>
  <c r="CJ178" i="5" s="1"/>
  <c r="AC178" i="5"/>
  <c r="AB178" i="5"/>
  <c r="AA178" i="5"/>
  <c r="Z178" i="5"/>
  <c r="BE178" i="5" s="1"/>
  <c r="BJ178" i="5" s="1"/>
  <c r="BN178" i="5" s="1"/>
  <c r="AA179" i="2"/>
  <c r="Z179" i="2"/>
  <c r="X179" i="2"/>
  <c r="W179" i="2"/>
  <c r="AZ173" i="5" l="1"/>
  <c r="AZ174" i="5" s="1"/>
  <c r="AZ175" i="5" s="1"/>
  <c r="AZ176" i="5" s="1"/>
  <c r="AZ177" i="5" s="1"/>
  <c r="AZ178" i="5" s="1"/>
  <c r="AZ179" i="5" s="1"/>
  <c r="AZ180" i="5" s="1"/>
  <c r="AZ181" i="5" s="1"/>
  <c r="AZ182" i="5" s="1"/>
  <c r="AZ183" i="5" s="1"/>
  <c r="AZ184" i="5" s="1"/>
  <c r="AZ185" i="5" s="1"/>
  <c r="AZ186" i="5" s="1"/>
  <c r="AZ187" i="5" s="1"/>
  <c r="AZ188" i="5" s="1"/>
  <c r="AZ189" i="5" s="1"/>
  <c r="AZ190" i="5" s="1"/>
  <c r="AZ191" i="5" s="1"/>
  <c r="AZ192" i="5" s="1"/>
  <c r="AZ193" i="5" s="1"/>
  <c r="AZ194" i="5" s="1"/>
  <c r="AZ195" i="5" s="1"/>
  <c r="AZ196" i="5" s="1"/>
  <c r="AZ197" i="5" s="1"/>
  <c r="AZ198" i="5" s="1"/>
  <c r="AZ199" i="5" s="1"/>
  <c r="AZ200" i="5" s="1"/>
  <c r="AZ201" i="5" s="1"/>
  <c r="AZ202" i="5" s="1"/>
  <c r="AZ203" i="5" s="1"/>
  <c r="AZ204" i="5" s="1"/>
  <c r="AZ205" i="5" s="1"/>
  <c r="AZ206" i="5" s="1"/>
  <c r="AZ207" i="5" s="1"/>
  <c r="AZ208" i="5" s="1"/>
  <c r="AZ209" i="5" s="1"/>
  <c r="AZ210" i="5" s="1"/>
  <c r="AZ211" i="5" s="1"/>
  <c r="AZ212" i="5" s="1"/>
  <c r="AZ213" i="5" s="1"/>
  <c r="AZ214" i="5" s="1"/>
  <c r="AZ215" i="5" s="1"/>
  <c r="AZ216" i="5" s="1"/>
  <c r="AZ217" i="5" s="1"/>
  <c r="AZ218" i="5" s="1"/>
  <c r="AZ219" i="5" s="1"/>
  <c r="AZ220" i="5" s="1"/>
  <c r="AZ221" i="5" s="1"/>
  <c r="AZ222" i="5" s="1"/>
  <c r="AZ223" i="5" s="1"/>
  <c r="AZ224" i="5" s="1"/>
  <c r="AZ225" i="5" s="1"/>
  <c r="AZ226" i="5" s="1"/>
  <c r="AZ227" i="5" s="1"/>
  <c r="AZ228" i="5" s="1"/>
  <c r="AZ229" i="5" s="1"/>
  <c r="AZ230" i="5" s="1"/>
  <c r="AZ231" i="5" s="1"/>
  <c r="AZ232" i="5" s="1"/>
  <c r="AZ233" i="5" s="1"/>
  <c r="AZ234" i="5" s="1"/>
  <c r="AZ235" i="5" s="1"/>
  <c r="AZ236" i="5" s="1"/>
  <c r="AZ237" i="5" s="1"/>
  <c r="AZ238" i="5" s="1"/>
  <c r="AZ239" i="5" s="1"/>
  <c r="AZ240" i="5" s="1"/>
  <c r="AZ241" i="5" s="1"/>
  <c r="AZ242" i="5" s="1"/>
  <c r="AZ243" i="5" s="1"/>
  <c r="AZ244" i="5" s="1"/>
  <c r="AZ245" i="5" s="1"/>
  <c r="AZ246" i="5" s="1"/>
  <c r="AZ247" i="5" s="1"/>
  <c r="AZ248" i="5" s="1"/>
  <c r="AZ249" i="5" s="1"/>
  <c r="AZ250" i="5" s="1"/>
  <c r="AZ251" i="5" s="1"/>
  <c r="AZ252" i="5" s="1"/>
  <c r="AZ253" i="5" s="1"/>
  <c r="AZ254" i="5" s="1"/>
  <c r="AZ255" i="5" s="1"/>
  <c r="AZ256" i="5" s="1"/>
  <c r="AZ257" i="5" s="1"/>
  <c r="AZ258" i="5" s="1"/>
  <c r="AZ259" i="5" s="1"/>
  <c r="AZ260" i="5" s="1"/>
  <c r="AZ261" i="5" s="1"/>
  <c r="AZ262" i="5" s="1"/>
  <c r="AZ263" i="5" s="1"/>
  <c r="AZ264" i="5" s="1"/>
  <c r="AZ265" i="5" s="1"/>
  <c r="AZ266" i="5" s="1"/>
  <c r="AZ267" i="5" s="1"/>
  <c r="AZ268" i="5" s="1"/>
  <c r="AZ269" i="5" s="1"/>
  <c r="AZ270" i="5" s="1"/>
  <c r="AZ271" i="5" s="1"/>
  <c r="AZ272" i="5" s="1"/>
  <c r="AZ273" i="5" s="1"/>
  <c r="AZ274" i="5" s="1"/>
  <c r="AZ275" i="5" s="1"/>
  <c r="AZ276" i="5" s="1"/>
  <c r="AZ277" i="5" s="1"/>
  <c r="AZ278" i="5" s="1"/>
  <c r="AZ279" i="5" s="1"/>
  <c r="AZ280" i="5" s="1"/>
  <c r="AZ281" i="5" s="1"/>
  <c r="AZ282" i="5" s="1"/>
  <c r="AZ283" i="5" s="1"/>
  <c r="AZ284" i="5" s="1"/>
  <c r="AZ285" i="5" s="1"/>
  <c r="AZ286" i="5" s="1"/>
  <c r="AZ287" i="5" s="1"/>
  <c r="AZ288" i="5" s="1"/>
  <c r="AZ289" i="5" s="1"/>
  <c r="AZ290" i="5" s="1"/>
  <c r="AZ291" i="5" s="1"/>
  <c r="AZ292" i="5" s="1"/>
  <c r="AZ293" i="5" s="1"/>
  <c r="AZ294" i="5" s="1"/>
  <c r="AZ295" i="5" s="1"/>
  <c r="AZ296" i="5" s="1"/>
  <c r="AZ297" i="5" s="1"/>
  <c r="AZ298" i="5" s="1"/>
  <c r="AZ299" i="5" s="1"/>
  <c r="AZ300" i="5" s="1"/>
  <c r="AZ301" i="5" s="1"/>
  <c r="AZ302" i="5" s="1"/>
  <c r="AZ303" i="5" s="1"/>
  <c r="AZ304" i="5" s="1"/>
  <c r="AZ305" i="5" s="1"/>
  <c r="AZ306" i="5" s="1"/>
  <c r="AZ307" i="5" s="1"/>
  <c r="AZ308" i="5" s="1"/>
  <c r="AZ309" i="5" s="1"/>
  <c r="AZ310" i="5" s="1"/>
  <c r="AZ311" i="5" s="1"/>
  <c r="AZ312" i="5" s="1"/>
  <c r="AZ313" i="5" s="1"/>
  <c r="AZ314" i="5" s="1"/>
  <c r="AZ315" i="5" s="1"/>
  <c r="AZ316" i="5" s="1"/>
  <c r="AZ317" i="5" s="1"/>
  <c r="AZ318" i="5" s="1"/>
  <c r="AZ319" i="5" s="1"/>
  <c r="AZ320" i="5" s="1"/>
  <c r="AZ321" i="5" s="1"/>
  <c r="AZ322" i="5" s="1"/>
  <c r="AZ323" i="5" s="1"/>
  <c r="AZ324" i="5" s="1"/>
  <c r="AZ325" i="5" s="1"/>
  <c r="AZ326" i="5" s="1"/>
  <c r="AZ327" i="5" s="1"/>
  <c r="AZ328" i="5" s="1"/>
  <c r="AZ329" i="5" s="1"/>
  <c r="AZ330" i="5" s="1"/>
  <c r="AZ331" i="5" s="1"/>
  <c r="AZ332" i="5" s="1"/>
  <c r="AZ333" i="5" s="1"/>
  <c r="AZ334" i="5" s="1"/>
  <c r="AZ335" i="5" s="1"/>
  <c r="AZ336" i="5" s="1"/>
  <c r="AZ337" i="5" s="1"/>
  <c r="AZ338" i="5" s="1"/>
  <c r="AZ339" i="5" s="1"/>
  <c r="AZ340" i="5" s="1"/>
  <c r="AZ341" i="5" s="1"/>
  <c r="AZ342" i="5" s="1"/>
  <c r="AZ343" i="5" s="1"/>
  <c r="AZ344" i="5" s="1"/>
  <c r="AZ345" i="5" s="1"/>
  <c r="AZ346" i="5" s="1"/>
  <c r="AZ347" i="5" s="1"/>
  <c r="AZ348" i="5" s="1"/>
  <c r="AZ349" i="5" s="1"/>
  <c r="AZ350" i="5" s="1"/>
  <c r="AZ351" i="5" s="1"/>
  <c r="AZ352" i="5" s="1"/>
  <c r="AZ353" i="5" s="1"/>
  <c r="AZ354" i="5" s="1"/>
  <c r="AZ355" i="5" s="1"/>
  <c r="AZ356" i="5" s="1"/>
  <c r="AZ357" i="5" s="1"/>
  <c r="AZ358" i="5" s="1"/>
  <c r="AZ359" i="5" s="1"/>
  <c r="AZ360" i="5" s="1"/>
  <c r="AZ361" i="5" s="1"/>
  <c r="AZ362" i="5" s="1"/>
  <c r="AZ363" i="5" s="1"/>
  <c r="AZ364" i="5" s="1"/>
  <c r="AZ365" i="5" s="1"/>
  <c r="AZ366" i="5" s="1"/>
  <c r="AZ367" i="5" s="1"/>
  <c r="AZ368" i="5" s="1"/>
  <c r="AZ369" i="5" s="1"/>
  <c r="AZ370" i="5" s="1"/>
  <c r="AZ371" i="5" s="1"/>
  <c r="AZ372" i="5" s="1"/>
  <c r="AZ373" i="5" s="1"/>
  <c r="AZ374" i="5" s="1"/>
  <c r="AZ375" i="5" s="1"/>
  <c r="AZ376" i="5" s="1"/>
  <c r="AZ377" i="5" s="1"/>
  <c r="AZ378" i="5" s="1"/>
  <c r="AZ379" i="5" s="1"/>
  <c r="AZ380" i="5" s="1"/>
  <c r="AZ381" i="5" s="1"/>
  <c r="AZ382" i="5" s="1"/>
  <c r="AZ383" i="5" s="1"/>
  <c r="AZ384" i="5" s="1"/>
  <c r="AZ385" i="5" s="1"/>
  <c r="AZ386" i="5" s="1"/>
  <c r="AZ387" i="5" s="1"/>
  <c r="AZ388" i="5" s="1"/>
  <c r="AZ389" i="5" s="1"/>
  <c r="AZ390" i="5" s="1"/>
  <c r="AZ391" i="5" s="1"/>
  <c r="AZ392" i="5" s="1"/>
  <c r="AZ393" i="5" s="1"/>
  <c r="AZ394" i="5" s="1"/>
  <c r="AZ395" i="5" s="1"/>
  <c r="AZ396" i="5" s="1"/>
  <c r="AZ397" i="5" s="1"/>
  <c r="AZ398" i="5" s="1"/>
  <c r="AZ399" i="5" s="1"/>
  <c r="AZ400" i="5" s="1"/>
  <c r="AZ401" i="5" s="1"/>
  <c r="AZ402" i="5" s="1"/>
  <c r="AZ403" i="5" s="1"/>
  <c r="AZ404" i="5" s="1"/>
  <c r="AZ405" i="5" s="1"/>
  <c r="AZ406" i="5" s="1"/>
  <c r="AZ407" i="5" s="1"/>
  <c r="AZ408" i="5" s="1"/>
  <c r="AZ409" i="5" s="1"/>
  <c r="AZ410" i="5" s="1"/>
  <c r="AZ411" i="5" s="1"/>
  <c r="AZ412" i="5" s="1"/>
  <c r="AZ413" i="5" s="1"/>
  <c r="AZ414" i="5" s="1"/>
  <c r="AZ415" i="5" s="1"/>
  <c r="AZ416" i="5" s="1"/>
  <c r="AZ417" i="5" s="1"/>
  <c r="AZ418" i="5" s="1"/>
  <c r="AZ419" i="5" s="1"/>
  <c r="AZ420" i="5" s="1"/>
  <c r="AZ421" i="5" s="1"/>
  <c r="AZ422" i="5" s="1"/>
  <c r="AZ423" i="5" s="1"/>
  <c r="AZ424" i="5" s="1"/>
  <c r="AZ425" i="5" s="1"/>
  <c r="AZ426" i="5" s="1"/>
  <c r="AZ427" i="5" s="1"/>
  <c r="AZ428" i="5" s="1"/>
  <c r="AZ429" i="5" s="1"/>
  <c r="AZ430" i="5" s="1"/>
  <c r="AZ431" i="5" s="1"/>
  <c r="AZ432" i="5" s="1"/>
  <c r="AZ433" i="5" s="1"/>
  <c r="AZ434" i="5" s="1"/>
  <c r="AZ435" i="5" s="1"/>
  <c r="AZ436" i="5" s="1"/>
  <c r="AZ437" i="5" s="1"/>
  <c r="AZ438" i="5" s="1"/>
  <c r="AZ439" i="5" s="1"/>
  <c r="AZ440" i="5" s="1"/>
  <c r="AZ441" i="5" s="1"/>
  <c r="AZ442" i="5" s="1"/>
  <c r="AZ443" i="5" s="1"/>
  <c r="AZ444" i="5" s="1"/>
  <c r="AZ445" i="5" s="1"/>
  <c r="AZ446" i="5" s="1"/>
  <c r="AZ447" i="5" s="1"/>
  <c r="AZ448" i="5" s="1"/>
  <c r="AZ449" i="5" s="1"/>
  <c r="AZ450" i="5" s="1"/>
  <c r="AZ451" i="5" s="1"/>
  <c r="AZ452" i="5" s="1"/>
  <c r="AZ453" i="5" s="1"/>
  <c r="AZ454" i="5" s="1"/>
  <c r="AZ455" i="5" s="1"/>
  <c r="AZ456" i="5" s="1"/>
  <c r="AZ457" i="5" s="1"/>
  <c r="AZ458" i="5" s="1"/>
  <c r="AZ459" i="5" s="1"/>
  <c r="AZ460" i="5" s="1"/>
  <c r="AZ461" i="5" s="1"/>
  <c r="AZ462" i="5" s="1"/>
  <c r="AZ463" i="5" s="1"/>
  <c r="AZ464" i="5" s="1"/>
  <c r="AZ465" i="5" s="1"/>
  <c r="AZ466" i="5" s="1"/>
  <c r="AZ467" i="5" s="1"/>
  <c r="AZ468" i="5" s="1"/>
  <c r="AZ469" i="5" s="1"/>
  <c r="AZ470" i="5" s="1"/>
  <c r="AZ471" i="5" s="1"/>
  <c r="AZ472" i="5" s="1"/>
  <c r="AZ473" i="5" s="1"/>
  <c r="AZ474" i="5" s="1"/>
  <c r="AZ475" i="5" s="1"/>
  <c r="AZ476" i="5" s="1"/>
  <c r="AZ477" i="5" s="1"/>
  <c r="AZ478" i="5" s="1"/>
  <c r="AZ479" i="5" s="1"/>
  <c r="AZ480" i="5" s="1"/>
  <c r="AZ481" i="5" s="1"/>
  <c r="AZ482" i="5" s="1"/>
  <c r="AZ483" i="5" s="1"/>
  <c r="AZ484" i="5" s="1"/>
  <c r="AZ485" i="5" s="1"/>
  <c r="AZ486" i="5" s="1"/>
  <c r="AZ487" i="5" s="1"/>
  <c r="AZ488" i="5" s="1"/>
  <c r="AZ489" i="5" s="1"/>
  <c r="AZ490" i="5" s="1"/>
  <c r="AZ491" i="5" s="1"/>
  <c r="AZ492" i="5" s="1"/>
  <c r="AZ493" i="5" s="1"/>
  <c r="AZ494" i="5" s="1"/>
  <c r="AZ495" i="5" s="1"/>
  <c r="AZ496" i="5" s="1"/>
  <c r="AZ497" i="5" s="1"/>
  <c r="AZ498" i="5" s="1"/>
  <c r="AZ499" i="5" s="1"/>
  <c r="AZ500" i="5" s="1"/>
  <c r="AZ501" i="5" s="1"/>
  <c r="AZ502" i="5" s="1"/>
  <c r="AZ503" i="5" s="1"/>
  <c r="AZ504" i="5" s="1"/>
  <c r="AZ505" i="5" s="1"/>
  <c r="AZ506" i="5" s="1"/>
  <c r="AZ507" i="5" s="1"/>
  <c r="AZ508" i="5" s="1"/>
  <c r="AZ509" i="5" s="1"/>
  <c r="AZ510" i="5" s="1"/>
  <c r="AZ511" i="5" s="1"/>
  <c r="AZ512" i="5" s="1"/>
  <c r="AZ513" i="5" s="1"/>
  <c r="AZ514" i="5" s="1"/>
  <c r="AZ515" i="5" s="1"/>
  <c r="AZ516" i="5" s="1"/>
  <c r="AZ517" i="5" s="1"/>
  <c r="AZ518" i="5" s="1"/>
  <c r="AZ519" i="5" s="1"/>
  <c r="AZ520" i="5" s="1"/>
  <c r="AZ521" i="5" s="1"/>
  <c r="AZ522" i="5" s="1"/>
  <c r="AZ523" i="5" s="1"/>
  <c r="AZ524" i="5" s="1"/>
  <c r="AZ525" i="5" s="1"/>
  <c r="AZ526" i="5" s="1"/>
  <c r="AZ527" i="5" s="1"/>
  <c r="AZ528" i="5" s="1"/>
  <c r="AZ529" i="5" s="1"/>
  <c r="AZ530" i="5" s="1"/>
  <c r="AZ531" i="5" s="1"/>
  <c r="AZ532" i="5" s="1"/>
  <c r="AZ533" i="5" s="1"/>
  <c r="AZ534" i="5" s="1"/>
  <c r="AZ535" i="5" s="1"/>
  <c r="AZ536" i="5" s="1"/>
  <c r="AZ537" i="5" s="1"/>
  <c r="AZ538" i="5" s="1"/>
  <c r="AZ539" i="5" s="1"/>
  <c r="AZ540" i="5" s="1"/>
  <c r="AZ541" i="5" s="1"/>
  <c r="AZ542" i="5" s="1"/>
  <c r="AZ543" i="5" s="1"/>
  <c r="AZ544" i="5" s="1"/>
  <c r="AZ545" i="5" s="1"/>
  <c r="AZ546" i="5" s="1"/>
  <c r="AZ547" i="5" s="1"/>
  <c r="AZ548" i="5" s="1"/>
  <c r="AZ549" i="5" s="1"/>
  <c r="AZ550" i="5" s="1"/>
  <c r="AZ551" i="5" s="1"/>
  <c r="AZ552" i="5" s="1"/>
  <c r="AZ553" i="5" s="1"/>
  <c r="AZ554" i="5" s="1"/>
  <c r="AZ555" i="5" s="1"/>
  <c r="AZ556" i="5" s="1"/>
  <c r="AZ557" i="5" s="1"/>
  <c r="AZ558" i="5" s="1"/>
  <c r="AZ559" i="5" s="1"/>
  <c r="AZ560" i="5" s="1"/>
  <c r="AZ561" i="5" s="1"/>
  <c r="AZ562" i="5" s="1"/>
  <c r="AZ563" i="5" s="1"/>
  <c r="AZ564" i="5" s="1"/>
  <c r="AZ565" i="5" s="1"/>
  <c r="AZ566" i="5" s="1"/>
  <c r="AZ567" i="5" s="1"/>
  <c r="AZ568" i="5" s="1"/>
  <c r="AZ569" i="5" s="1"/>
  <c r="AZ570" i="5" s="1"/>
  <c r="AZ571" i="5" s="1"/>
  <c r="AZ572" i="5" s="1"/>
  <c r="AZ573" i="5" s="1"/>
  <c r="AZ574" i="5" s="1"/>
  <c r="AZ575" i="5" s="1"/>
  <c r="AZ576" i="5" s="1"/>
  <c r="AZ577" i="5" s="1"/>
  <c r="AZ578" i="5" s="1"/>
  <c r="AZ579" i="5" s="1"/>
  <c r="AZ580" i="5" s="1"/>
  <c r="AZ581" i="5" s="1"/>
  <c r="AZ582" i="5" s="1"/>
  <c r="AZ583" i="5" s="1"/>
  <c r="AZ584" i="5" s="1"/>
  <c r="AZ585" i="5" s="1"/>
  <c r="AZ586" i="5" s="1"/>
  <c r="AZ587" i="5" s="1"/>
  <c r="AZ588" i="5" s="1"/>
  <c r="AZ589" i="5" s="1"/>
  <c r="AZ590" i="5" s="1"/>
  <c r="AZ591" i="5" s="1"/>
  <c r="AZ592" i="5" s="1"/>
  <c r="AZ593" i="5" s="1"/>
  <c r="AZ594" i="5" s="1"/>
  <c r="AZ595" i="5" s="1"/>
  <c r="AZ596" i="5" s="1"/>
  <c r="AZ597" i="5" s="1"/>
  <c r="AZ598" i="5" s="1"/>
  <c r="AZ599" i="5" s="1"/>
  <c r="AZ600" i="5" s="1"/>
  <c r="AZ601" i="5" s="1"/>
  <c r="AZ602" i="5" s="1"/>
  <c r="AZ603" i="5" s="1"/>
  <c r="AZ604" i="5" s="1"/>
  <c r="AZ605" i="5" s="1"/>
  <c r="AZ606" i="5" s="1"/>
  <c r="AZ607" i="5" s="1"/>
  <c r="AZ608" i="5" s="1"/>
  <c r="AZ609" i="5" s="1"/>
  <c r="AZ610" i="5" s="1"/>
  <c r="AZ611" i="5" s="1"/>
  <c r="AZ612" i="5" s="1"/>
  <c r="AZ613" i="5" s="1"/>
  <c r="AZ614" i="5" s="1"/>
  <c r="AZ615" i="5" s="1"/>
  <c r="AZ616" i="5" s="1"/>
  <c r="AZ617" i="5" s="1"/>
  <c r="AZ618" i="5" s="1"/>
  <c r="AZ619" i="5" s="1"/>
  <c r="AZ620" i="5" s="1"/>
  <c r="AZ621" i="5" s="1"/>
  <c r="AZ622" i="5" s="1"/>
  <c r="AZ623" i="5" s="1"/>
  <c r="AZ624" i="5" s="1"/>
  <c r="AZ625" i="5" s="1"/>
  <c r="AZ626" i="5" s="1"/>
  <c r="AZ627" i="5" s="1"/>
  <c r="AZ628" i="5" s="1"/>
  <c r="AZ629" i="5" s="1"/>
  <c r="AZ630" i="5" s="1"/>
  <c r="AZ631" i="5" s="1"/>
  <c r="AZ632" i="5" s="1"/>
  <c r="AZ633" i="5" s="1"/>
  <c r="AZ634" i="5" s="1"/>
  <c r="AZ635" i="5" s="1"/>
  <c r="AZ636" i="5" s="1"/>
  <c r="AZ637" i="5" s="1"/>
  <c r="AZ638" i="5" s="1"/>
  <c r="AZ639" i="5" s="1"/>
  <c r="AZ640" i="5" s="1"/>
  <c r="AZ641" i="5" s="1"/>
  <c r="AZ642" i="5" s="1"/>
  <c r="AZ643" i="5" s="1"/>
  <c r="AZ644" i="5" s="1"/>
  <c r="AZ645" i="5" s="1"/>
  <c r="AZ646" i="5" s="1"/>
  <c r="AZ647" i="5" s="1"/>
  <c r="AZ648" i="5" s="1"/>
  <c r="AZ649" i="5" s="1"/>
  <c r="AZ650" i="5" s="1"/>
  <c r="AZ651" i="5" s="1"/>
  <c r="AZ652" i="5" s="1"/>
  <c r="AZ653" i="5" s="1"/>
  <c r="AZ654" i="5" s="1"/>
  <c r="AZ655" i="5" s="1"/>
  <c r="AZ656" i="5" s="1"/>
  <c r="AZ657" i="5" s="1"/>
  <c r="AZ658" i="5" s="1"/>
  <c r="AZ659" i="5" s="1"/>
  <c r="AZ660" i="5" s="1"/>
  <c r="AZ661" i="5" s="1"/>
  <c r="AZ662" i="5" s="1"/>
  <c r="AZ663" i="5" s="1"/>
  <c r="AZ664" i="5" s="1"/>
  <c r="AZ665" i="5" s="1"/>
  <c r="AZ666" i="5" s="1"/>
  <c r="AZ667" i="5" s="1"/>
  <c r="AZ668" i="5" s="1"/>
  <c r="AZ669" i="5" s="1"/>
  <c r="AZ670" i="5" s="1"/>
  <c r="AZ671" i="5" s="1"/>
  <c r="AZ672" i="5" s="1"/>
  <c r="AZ673" i="5" s="1"/>
  <c r="AZ674" i="5" s="1"/>
  <c r="AZ675" i="5" s="1"/>
  <c r="AZ676" i="5" s="1"/>
  <c r="AZ677" i="5" s="1"/>
  <c r="AZ678" i="5" s="1"/>
  <c r="AZ679" i="5" s="1"/>
  <c r="AZ680" i="5" s="1"/>
  <c r="AZ681" i="5" s="1"/>
  <c r="AZ682" i="5" s="1"/>
  <c r="AZ683" i="5" s="1"/>
  <c r="AZ684" i="5" s="1"/>
  <c r="AZ685" i="5" s="1"/>
  <c r="AZ686" i="5" s="1"/>
  <c r="AZ687" i="5" s="1"/>
  <c r="AZ688" i="5" s="1"/>
  <c r="AZ689" i="5" s="1"/>
  <c r="AZ690" i="5" s="1"/>
  <c r="AZ691" i="5" s="1"/>
  <c r="AZ692" i="5" s="1"/>
  <c r="AZ693" i="5" s="1"/>
  <c r="AZ694" i="5" s="1"/>
  <c r="AZ695" i="5" s="1"/>
  <c r="AZ696" i="5" s="1"/>
  <c r="AZ697" i="5" s="1"/>
  <c r="AZ698" i="5" s="1"/>
  <c r="AZ699" i="5" s="1"/>
  <c r="AZ700" i="5" s="1"/>
  <c r="AZ701" i="5" s="1"/>
  <c r="AZ702" i="5" s="1"/>
  <c r="AZ703" i="5" s="1"/>
  <c r="AZ704" i="5" s="1"/>
  <c r="AZ705" i="5" s="1"/>
  <c r="AZ706" i="5" s="1"/>
  <c r="AZ707" i="5" s="1"/>
  <c r="AZ708" i="5" s="1"/>
  <c r="AZ709" i="5" s="1"/>
  <c r="AZ710" i="5" s="1"/>
  <c r="AZ711" i="5" s="1"/>
  <c r="AZ712" i="5" s="1"/>
  <c r="AZ713" i="5" s="1"/>
  <c r="AZ714" i="5" s="1"/>
  <c r="AZ715" i="5" s="1"/>
  <c r="AZ716" i="5" s="1"/>
  <c r="AZ717" i="5" s="1"/>
  <c r="AZ718" i="5" s="1"/>
  <c r="AZ719" i="5" s="1"/>
  <c r="AZ720" i="5" s="1"/>
  <c r="AZ721" i="5" s="1"/>
  <c r="AZ722" i="5" s="1"/>
  <c r="AZ723" i="5" s="1"/>
  <c r="AZ724" i="5" s="1"/>
  <c r="AZ725" i="5" s="1"/>
  <c r="AZ726" i="5" s="1"/>
  <c r="AZ727" i="5" s="1"/>
  <c r="AZ728" i="5" s="1"/>
  <c r="AZ729" i="5" s="1"/>
  <c r="AZ730" i="5" s="1"/>
  <c r="AZ731" i="5" s="1"/>
  <c r="AZ732" i="5" s="1"/>
  <c r="AZ733" i="5" s="1"/>
  <c r="AZ734" i="5" s="1"/>
  <c r="AZ735" i="5" s="1"/>
  <c r="AZ736" i="5" s="1"/>
  <c r="AZ737" i="5" s="1"/>
  <c r="AZ738" i="5" s="1"/>
  <c r="AZ739" i="5" s="1"/>
  <c r="AZ740" i="5" s="1"/>
  <c r="AZ741" i="5" s="1"/>
  <c r="AZ742" i="5" s="1"/>
  <c r="AZ743" i="5" s="1"/>
  <c r="AZ744" i="5" s="1"/>
  <c r="AZ745" i="5" s="1"/>
  <c r="AZ746" i="5" s="1"/>
  <c r="AZ747" i="5" s="1"/>
  <c r="AZ748" i="5" s="1"/>
  <c r="AZ749" i="5" s="1"/>
  <c r="AZ750" i="5" s="1"/>
  <c r="AZ751" i="5" s="1"/>
  <c r="AZ752" i="5" s="1"/>
  <c r="AZ753" i="5" s="1"/>
  <c r="AZ754" i="5" s="1"/>
  <c r="AZ755" i="5" s="1"/>
  <c r="AZ756" i="5" s="1"/>
  <c r="AZ757" i="5" s="1"/>
  <c r="AZ758" i="5" s="1"/>
  <c r="AZ759" i="5" s="1"/>
  <c r="AZ760" i="5" s="1"/>
  <c r="AZ761" i="5" s="1"/>
  <c r="AZ762" i="5" s="1"/>
  <c r="AZ763" i="5" s="1"/>
  <c r="AZ764" i="5" s="1"/>
  <c r="AZ765" i="5" s="1"/>
  <c r="AZ766" i="5" s="1"/>
  <c r="AZ767" i="5" s="1"/>
  <c r="AZ768" i="5" s="1"/>
  <c r="AZ769" i="5" s="1"/>
  <c r="AZ770" i="5" s="1"/>
  <c r="AZ771" i="5" s="1"/>
  <c r="AZ772" i="5" s="1"/>
  <c r="AZ773" i="5" s="1"/>
  <c r="AZ774" i="5" s="1"/>
  <c r="AZ775" i="5" s="1"/>
  <c r="AZ776" i="5" s="1"/>
  <c r="AZ777" i="5" s="1"/>
  <c r="AZ778" i="5" s="1"/>
  <c r="AZ779" i="5" s="1"/>
  <c r="AZ780" i="5" s="1"/>
  <c r="AZ781" i="5" s="1"/>
  <c r="AZ782" i="5" s="1"/>
  <c r="AZ783" i="5" s="1"/>
  <c r="AZ784" i="5" s="1"/>
  <c r="AZ785" i="5" s="1"/>
  <c r="AZ786" i="5" s="1"/>
  <c r="AZ787" i="5" s="1"/>
  <c r="AZ788" i="5" s="1"/>
  <c r="AZ789" i="5" s="1"/>
  <c r="AZ790" i="5" s="1"/>
  <c r="AZ791" i="5" s="1"/>
  <c r="AZ792" i="5" s="1"/>
  <c r="AZ793" i="5" s="1"/>
  <c r="AZ794" i="5" s="1"/>
  <c r="AZ795" i="5" s="1"/>
  <c r="AZ796" i="5" s="1"/>
  <c r="AZ797" i="5" s="1"/>
  <c r="AZ798" i="5" s="1"/>
  <c r="AZ799" i="5" s="1"/>
  <c r="AZ800" i="5" s="1"/>
  <c r="AZ801" i="5" s="1"/>
  <c r="AZ802" i="5" s="1"/>
  <c r="AZ803" i="5" s="1"/>
  <c r="AZ804" i="5" s="1"/>
  <c r="AZ805" i="5" s="1"/>
  <c r="AZ806" i="5" s="1"/>
  <c r="AZ807" i="5" s="1"/>
  <c r="AZ808" i="5" s="1"/>
  <c r="AZ809" i="5" s="1"/>
  <c r="AZ810" i="5" s="1"/>
  <c r="AZ811" i="5" s="1"/>
  <c r="AZ812" i="5" s="1"/>
  <c r="AZ813" i="5" s="1"/>
  <c r="AZ814" i="5" s="1"/>
  <c r="AZ815" i="5" s="1"/>
  <c r="AZ816" i="5" s="1"/>
  <c r="AZ817" i="5" s="1"/>
  <c r="AZ818" i="5" s="1"/>
  <c r="AZ819" i="5" s="1"/>
  <c r="AZ820" i="5" s="1"/>
  <c r="AZ821" i="5" s="1"/>
  <c r="AZ822" i="5" s="1"/>
  <c r="AZ823" i="5" s="1"/>
  <c r="AZ824" i="5" s="1"/>
  <c r="AZ825" i="5" s="1"/>
  <c r="AZ826" i="5" s="1"/>
  <c r="AZ827" i="5" s="1"/>
  <c r="AZ828" i="5" s="1"/>
  <c r="AZ829" i="5" s="1"/>
  <c r="AZ830" i="5" s="1"/>
  <c r="AZ831" i="5" s="1"/>
  <c r="AZ832" i="5" s="1"/>
  <c r="AZ833" i="5" s="1"/>
  <c r="AZ834" i="5" s="1"/>
  <c r="AZ835" i="5" s="1"/>
  <c r="AZ836" i="5" s="1"/>
  <c r="AZ837" i="5" s="1"/>
  <c r="AZ838" i="5" s="1"/>
  <c r="AZ839" i="5" s="1"/>
  <c r="AZ840" i="5" s="1"/>
  <c r="AZ841" i="5" s="1"/>
  <c r="AZ842" i="5" s="1"/>
  <c r="AZ843" i="5" s="1"/>
  <c r="AZ844" i="5" s="1"/>
  <c r="AZ845" i="5" s="1"/>
  <c r="AZ846" i="5" s="1"/>
  <c r="AZ847" i="5" s="1"/>
  <c r="AZ848" i="5" s="1"/>
  <c r="AZ849" i="5" s="1"/>
  <c r="AZ850" i="5" s="1"/>
  <c r="AZ851" i="5" s="1"/>
  <c r="AZ852" i="5" s="1"/>
  <c r="AZ853" i="5" s="1"/>
  <c r="AZ854" i="5" s="1"/>
  <c r="AZ855" i="5" s="1"/>
  <c r="AZ856" i="5" s="1"/>
  <c r="AZ857" i="5" s="1"/>
  <c r="AZ858" i="5" s="1"/>
  <c r="AZ859" i="5" s="1"/>
  <c r="AZ860" i="5" s="1"/>
  <c r="AZ861" i="5" s="1"/>
  <c r="AZ862" i="5" s="1"/>
  <c r="AZ863" i="5" s="1"/>
  <c r="AZ864" i="5" s="1"/>
  <c r="AZ865" i="5" s="1"/>
  <c r="AZ866" i="5" s="1"/>
  <c r="AZ867" i="5" s="1"/>
  <c r="AZ868" i="5" s="1"/>
  <c r="AZ869" i="5" s="1"/>
  <c r="AZ870" i="5" s="1"/>
  <c r="AZ871" i="5" s="1"/>
  <c r="AZ872" i="5" s="1"/>
  <c r="AZ873" i="5" s="1"/>
  <c r="AZ874" i="5" s="1"/>
  <c r="AZ875" i="5" s="1"/>
  <c r="AZ876" i="5" s="1"/>
  <c r="AZ877" i="5" s="1"/>
  <c r="AZ878" i="5" s="1"/>
  <c r="AZ879" i="5" s="1"/>
  <c r="AZ880" i="5" s="1"/>
  <c r="AZ881" i="5" s="1"/>
  <c r="AZ882" i="5" s="1"/>
  <c r="AZ883" i="5" s="1"/>
  <c r="AZ884" i="5" s="1"/>
  <c r="AZ885" i="5" s="1"/>
  <c r="AZ886" i="5" s="1"/>
  <c r="AZ887" i="5" s="1"/>
  <c r="AZ888" i="5" s="1"/>
  <c r="AZ889" i="5" s="1"/>
  <c r="AZ890" i="5" s="1"/>
  <c r="AZ891" i="5" s="1"/>
  <c r="AZ892" i="5" s="1"/>
  <c r="AZ893" i="5" s="1"/>
  <c r="AZ894" i="5" s="1"/>
  <c r="AZ895" i="5" s="1"/>
  <c r="AZ896" i="5" s="1"/>
  <c r="AZ897" i="5" s="1"/>
  <c r="AZ898" i="5" s="1"/>
  <c r="AZ899" i="5" s="1"/>
  <c r="AZ900" i="5" s="1"/>
  <c r="AZ901" i="5" s="1"/>
  <c r="AZ902" i="5" s="1"/>
  <c r="AZ903" i="5" s="1"/>
  <c r="AZ904" i="5" s="1"/>
  <c r="AZ905" i="5" s="1"/>
  <c r="AZ906" i="5" s="1"/>
  <c r="AZ907" i="5" s="1"/>
  <c r="AZ908" i="5" s="1"/>
  <c r="AZ909" i="5" s="1"/>
  <c r="AZ910" i="5" s="1"/>
  <c r="AZ911" i="5" s="1"/>
  <c r="AZ912" i="5" s="1"/>
  <c r="AZ913" i="5" s="1"/>
  <c r="AZ914" i="5" s="1"/>
  <c r="AZ915" i="5" s="1"/>
  <c r="AZ916" i="5" s="1"/>
  <c r="AZ917" i="5" s="1"/>
  <c r="AZ918" i="5" s="1"/>
  <c r="AZ919" i="5" s="1"/>
  <c r="AZ920" i="5" s="1"/>
  <c r="AZ921" i="5" s="1"/>
  <c r="AZ922" i="5" s="1"/>
  <c r="AZ923" i="5" s="1"/>
  <c r="AZ924" i="5" s="1"/>
  <c r="AZ925" i="5" s="1"/>
  <c r="AZ926" i="5" s="1"/>
  <c r="AZ927" i="5" s="1"/>
  <c r="AZ928" i="5" s="1"/>
  <c r="AZ929" i="5" s="1"/>
  <c r="AZ930" i="5" s="1"/>
  <c r="AZ931" i="5" s="1"/>
  <c r="AZ932" i="5" s="1"/>
  <c r="AZ933" i="5" s="1"/>
  <c r="AZ934" i="5" s="1"/>
  <c r="AZ935" i="5" s="1"/>
  <c r="AZ936" i="5" s="1"/>
  <c r="AZ937" i="5" s="1"/>
  <c r="AZ938" i="5" s="1"/>
  <c r="AZ939" i="5" s="1"/>
  <c r="AZ940" i="5" s="1"/>
  <c r="AZ941" i="5" s="1"/>
  <c r="AZ942" i="5" s="1"/>
  <c r="AZ943" i="5" s="1"/>
  <c r="AZ944" i="5" s="1"/>
  <c r="AZ945" i="5" s="1"/>
  <c r="AZ946" i="5" s="1"/>
  <c r="AZ947" i="5" s="1"/>
  <c r="AZ948" i="5" s="1"/>
  <c r="AZ949" i="5" s="1"/>
  <c r="AZ950" i="5" s="1"/>
  <c r="AZ951" i="5" s="1"/>
  <c r="AZ952" i="5" s="1"/>
  <c r="AZ953" i="5" s="1"/>
  <c r="AZ954" i="5" s="1"/>
  <c r="AZ955" i="5" s="1"/>
  <c r="AZ956" i="5" s="1"/>
  <c r="AZ957" i="5" s="1"/>
  <c r="AZ958" i="5" s="1"/>
  <c r="AZ959" i="5" s="1"/>
  <c r="AZ960" i="5" s="1"/>
  <c r="AZ961" i="5" s="1"/>
  <c r="AZ962" i="5" s="1"/>
  <c r="AZ963" i="5" s="1"/>
  <c r="AZ964" i="5" s="1"/>
  <c r="AZ965" i="5" s="1"/>
  <c r="AZ966" i="5" s="1"/>
  <c r="AZ967" i="5" s="1"/>
  <c r="AZ968" i="5" s="1"/>
  <c r="AZ969" i="5" s="1"/>
  <c r="AZ970" i="5" s="1"/>
  <c r="AZ971" i="5" s="1"/>
  <c r="AZ972" i="5" s="1"/>
  <c r="AZ973" i="5" s="1"/>
  <c r="AZ974" i="5" s="1"/>
  <c r="AZ975" i="5" s="1"/>
  <c r="AZ976" i="5" s="1"/>
  <c r="AZ977" i="5" s="1"/>
  <c r="AZ978" i="5" s="1"/>
  <c r="AZ979" i="5" s="1"/>
  <c r="AZ980" i="5" s="1"/>
  <c r="AZ981" i="5" s="1"/>
  <c r="AZ982" i="5" s="1"/>
  <c r="AZ983" i="5" s="1"/>
  <c r="AZ984" i="5" s="1"/>
  <c r="AZ985" i="5" s="1"/>
  <c r="AZ986" i="5" s="1"/>
  <c r="AZ987" i="5" s="1"/>
  <c r="AZ988" i="5" s="1"/>
  <c r="AZ989" i="5" s="1"/>
  <c r="AZ990" i="5" s="1"/>
  <c r="AZ991" i="5" s="1"/>
  <c r="AZ992" i="5" s="1"/>
  <c r="AZ993" i="5" s="1"/>
  <c r="AZ994" i="5" s="1"/>
  <c r="AZ995" i="5" s="1"/>
  <c r="AZ996" i="5" s="1"/>
  <c r="AZ997" i="5" s="1"/>
  <c r="AZ998" i="5" s="1"/>
  <c r="AZ999" i="5" s="1"/>
  <c r="AZ1000" i="5" s="1"/>
  <c r="AZ1001" i="5" s="1"/>
  <c r="AZ1002" i="5" s="1"/>
  <c r="AZ1003" i="5" s="1"/>
  <c r="AZ1004" i="5" s="1"/>
  <c r="AZ1005" i="5" s="1"/>
  <c r="AZ1006" i="5" s="1"/>
  <c r="AZ1007" i="5" s="1"/>
  <c r="AZ1008" i="5" s="1"/>
  <c r="AZ1009" i="5" s="1"/>
  <c r="AZ1010" i="5" s="1"/>
  <c r="AZ1011" i="5" s="1"/>
  <c r="AZ1012" i="5" s="1"/>
  <c r="AZ1013" i="5" s="1"/>
  <c r="AZ1014" i="5" s="1"/>
  <c r="AZ1015" i="5" s="1"/>
  <c r="AZ1016" i="5" s="1"/>
  <c r="AZ1017" i="5" s="1"/>
  <c r="AZ1018" i="5" s="1"/>
  <c r="AZ1019" i="5" s="1"/>
  <c r="AZ1020" i="5" s="1"/>
  <c r="AZ1021" i="5" s="1"/>
  <c r="AZ1022" i="5" s="1"/>
  <c r="AZ1023" i="5" s="1"/>
  <c r="AZ1024" i="5" s="1"/>
  <c r="AZ1025" i="5" s="1"/>
  <c r="AZ1026" i="5" s="1"/>
  <c r="AZ1027" i="5" s="1"/>
  <c r="AZ1028" i="5" s="1"/>
  <c r="AZ1029" i="5" s="1"/>
  <c r="AZ1030" i="5" s="1"/>
  <c r="AZ1031" i="5" s="1"/>
  <c r="AZ1032" i="5" s="1"/>
  <c r="BK178" i="5"/>
  <c r="I55" i="6"/>
  <c r="W54" i="6"/>
  <c r="AU177" i="5"/>
  <c r="AS177" i="5"/>
  <c r="AQ177" i="5"/>
  <c r="AO177" i="5"/>
  <c r="AM177" i="5"/>
  <c r="AK177" i="5"/>
  <c r="AI177" i="5"/>
  <c r="CM177" i="5" s="1"/>
  <c r="P178" i="2"/>
  <c r="CE177" i="5"/>
  <c r="CD177" i="5"/>
  <c r="CC177" i="5"/>
  <c r="CB177" i="5"/>
  <c r="CA177" i="5"/>
  <c r="BZ177" i="5"/>
  <c r="BY177" i="5"/>
  <c r="BX177" i="5"/>
  <c r="BT177" i="5"/>
  <c r="BS177" i="5"/>
  <c r="BR177" i="5"/>
  <c r="BQ177" i="5"/>
  <c r="BL177" i="5"/>
  <c r="BM177" i="5"/>
  <c r="BH177" i="5"/>
  <c r="BF177" i="5"/>
  <c r="AG177" i="5"/>
  <c r="CK177" i="5" s="1"/>
  <c r="AD177" i="5"/>
  <c r="CJ177" i="5" s="1"/>
  <c r="AC177" i="5"/>
  <c r="AB177" i="5"/>
  <c r="AA177" i="5"/>
  <c r="Z177" i="5"/>
  <c r="BE177" i="5" s="1"/>
  <c r="BJ177" i="5" s="1"/>
  <c r="BN177" i="5" s="1"/>
  <c r="AA178" i="2"/>
  <c r="Z178" i="2"/>
  <c r="X178" i="2"/>
  <c r="W178" i="2"/>
  <c r="BK177" i="5" l="1"/>
  <c r="I56" i="6"/>
  <c r="W55" i="6"/>
  <c r="AU176" i="5"/>
  <c r="AS176" i="5"/>
  <c r="AQ176" i="5"/>
  <c r="AO176" i="5"/>
  <c r="AM176" i="5"/>
  <c r="AK176" i="5"/>
  <c r="AI176" i="5"/>
  <c r="CM176" i="5" s="1"/>
  <c r="AG176" i="5"/>
  <c r="CK176" i="5" s="1"/>
  <c r="P177" i="2"/>
  <c r="CE176" i="5"/>
  <c r="CD176" i="5"/>
  <c r="CC176" i="5"/>
  <c r="CB176" i="5"/>
  <c r="CA176" i="5"/>
  <c r="BZ176" i="5"/>
  <c r="BY176" i="5"/>
  <c r="BX176" i="5"/>
  <c r="BT176" i="5"/>
  <c r="BS176" i="5"/>
  <c r="BR176" i="5"/>
  <c r="BQ176" i="5"/>
  <c r="BL176" i="5"/>
  <c r="BM176" i="5"/>
  <c r="BH176" i="5"/>
  <c r="BF176" i="5"/>
  <c r="AD176" i="5"/>
  <c r="CJ176" i="5" s="1"/>
  <c r="AC176" i="5"/>
  <c r="AB176" i="5"/>
  <c r="AA176" i="5"/>
  <c r="Z176" i="5"/>
  <c r="BE176" i="5" s="1"/>
  <c r="BJ176" i="5" s="1"/>
  <c r="BN176" i="5" s="1"/>
  <c r="AA177" i="2"/>
  <c r="Z177" i="2"/>
  <c r="X177" i="2"/>
  <c r="W177" i="2"/>
  <c r="BK176" i="5" l="1"/>
  <c r="I57" i="6"/>
  <c r="W56" i="6"/>
  <c r="AU175" i="5"/>
  <c r="AS175" i="5"/>
  <c r="AQ175" i="5"/>
  <c r="AO175" i="5"/>
  <c r="AM175" i="5"/>
  <c r="AK175" i="5"/>
  <c r="AI175" i="5"/>
  <c r="CM175" i="5" s="1"/>
  <c r="AG175" i="5"/>
  <c r="CK175" i="5" s="1"/>
  <c r="P176" i="2"/>
  <c r="CE175" i="5"/>
  <c r="CD175" i="5"/>
  <c r="CC175" i="5"/>
  <c r="CB175" i="5"/>
  <c r="CA175" i="5"/>
  <c r="BZ175" i="5"/>
  <c r="BY175" i="5"/>
  <c r="BX175" i="5"/>
  <c r="BT175" i="5"/>
  <c r="BS175" i="5"/>
  <c r="BR175" i="5"/>
  <c r="BQ175" i="5"/>
  <c r="BL175" i="5"/>
  <c r="BM175" i="5"/>
  <c r="BH175" i="5"/>
  <c r="BF175" i="5"/>
  <c r="AD175" i="5"/>
  <c r="CJ175" i="5" s="1"/>
  <c r="AC175" i="5"/>
  <c r="AB175" i="5"/>
  <c r="AA175" i="5"/>
  <c r="Z175" i="5"/>
  <c r="BE175" i="5" s="1"/>
  <c r="BJ175" i="5" s="1"/>
  <c r="BN175" i="5" s="1"/>
  <c r="AA176" i="2"/>
  <c r="Z176" i="2"/>
  <c r="X176" i="2"/>
  <c r="W176" i="2"/>
  <c r="BK175" i="5" l="1"/>
  <c r="W57" i="6"/>
  <c r="I58" i="6"/>
  <c r="AU174" i="5"/>
  <c r="AS174" i="5"/>
  <c r="AQ174" i="5"/>
  <c r="AO174" i="5"/>
  <c r="AM174" i="5"/>
  <c r="AK174" i="5"/>
  <c r="AI174" i="5"/>
  <c r="CM174" i="5" s="1"/>
  <c r="P175" i="2"/>
  <c r="CE174" i="5"/>
  <c r="CD174" i="5"/>
  <c r="CC174" i="5"/>
  <c r="CB174" i="5"/>
  <c r="CA174" i="5"/>
  <c r="BZ174" i="5"/>
  <c r="BY174" i="5"/>
  <c r="BX174" i="5"/>
  <c r="BT174" i="5"/>
  <c r="BS174" i="5"/>
  <c r="BR174" i="5"/>
  <c r="BQ174" i="5"/>
  <c r="BL174" i="5"/>
  <c r="BM174" i="5"/>
  <c r="BH174" i="5"/>
  <c r="BF174" i="5"/>
  <c r="AG174" i="5"/>
  <c r="CK174" i="5" s="1"/>
  <c r="AD174" i="5"/>
  <c r="CJ174" i="5" s="1"/>
  <c r="AC174" i="5"/>
  <c r="AB174" i="5"/>
  <c r="AA174" i="5"/>
  <c r="Z174" i="5"/>
  <c r="BE174" i="5" s="1"/>
  <c r="BJ174" i="5" s="1"/>
  <c r="BN174" i="5" s="1"/>
  <c r="AA175" i="2"/>
  <c r="Z175" i="2"/>
  <c r="X175" i="2"/>
  <c r="W175" i="2"/>
  <c r="BK174" i="5" l="1"/>
  <c r="W58" i="6"/>
  <c r="I59" i="6"/>
  <c r="P174" i="2"/>
  <c r="CE173" i="5"/>
  <c r="CD173" i="5"/>
  <c r="CC173" i="5"/>
  <c r="CB173" i="5"/>
  <c r="CA173" i="5"/>
  <c r="BZ173" i="5"/>
  <c r="BY173" i="5"/>
  <c r="BX173" i="5"/>
  <c r="BT173" i="5"/>
  <c r="BS173" i="5"/>
  <c r="BR173" i="5"/>
  <c r="BQ173" i="5"/>
  <c r="BL173" i="5"/>
  <c r="BM173" i="5"/>
  <c r="BH173" i="5"/>
  <c r="BF173" i="5"/>
  <c r="AU173" i="5"/>
  <c r="AS173" i="5"/>
  <c r="AQ173" i="5"/>
  <c r="AO173" i="5"/>
  <c r="AM173" i="5"/>
  <c r="AK173" i="5"/>
  <c r="AI173" i="5"/>
  <c r="CM173" i="5" s="1"/>
  <c r="AG173" i="5"/>
  <c r="CK173" i="5" s="1"/>
  <c r="AD173" i="5"/>
  <c r="CJ173" i="5" s="1"/>
  <c r="AC173" i="5"/>
  <c r="AB173" i="5"/>
  <c r="AA173" i="5"/>
  <c r="Z173" i="5"/>
  <c r="BE173" i="5" s="1"/>
  <c r="BJ173" i="5" s="1"/>
  <c r="BN173" i="5" s="1"/>
  <c r="AA174" i="2"/>
  <c r="Z174" i="2"/>
  <c r="X174" i="2"/>
  <c r="W174" i="2"/>
  <c r="BK173" i="5" l="1"/>
  <c r="W59" i="6"/>
  <c r="I60" i="6"/>
  <c r="AU172" i="5"/>
  <c r="AS172" i="5"/>
  <c r="AQ172" i="5"/>
  <c r="AO172" i="5"/>
  <c r="AM172" i="5"/>
  <c r="AK172" i="5"/>
  <c r="AI172" i="5"/>
  <c r="CM172" i="5" s="1"/>
  <c r="AG172" i="5"/>
  <c r="CK172" i="5" s="1"/>
  <c r="P173" i="2"/>
  <c r="CE172" i="5"/>
  <c r="CD172" i="5"/>
  <c r="CC172" i="5"/>
  <c r="CB172" i="5"/>
  <c r="CA172" i="5"/>
  <c r="BZ172" i="5"/>
  <c r="BY172" i="5"/>
  <c r="BX172" i="5"/>
  <c r="BT172" i="5"/>
  <c r="BS172" i="5"/>
  <c r="BR172" i="5"/>
  <c r="BQ172" i="5"/>
  <c r="BL172" i="5"/>
  <c r="BM172" i="5"/>
  <c r="BH172" i="5"/>
  <c r="BF172" i="5"/>
  <c r="AD172" i="5"/>
  <c r="CJ172" i="5" s="1"/>
  <c r="AC172" i="5"/>
  <c r="AB172" i="5"/>
  <c r="AA172" i="5"/>
  <c r="Z172" i="5"/>
  <c r="BE172" i="5" s="1"/>
  <c r="BJ172" i="5" s="1"/>
  <c r="BN172" i="5" s="1"/>
  <c r="AA173" i="2"/>
  <c r="Z173" i="2"/>
  <c r="X173" i="2"/>
  <c r="W173" i="2"/>
  <c r="AU171" i="5"/>
  <c r="AS171" i="5"/>
  <c r="AQ171" i="5"/>
  <c r="AO171" i="5"/>
  <c r="AM171" i="5"/>
  <c r="AK171" i="5"/>
  <c r="AI171" i="5"/>
  <c r="CM171" i="5" s="1"/>
  <c r="AG171" i="5"/>
  <c r="CK171" i="5" s="1"/>
  <c r="P172" i="2"/>
  <c r="CE171" i="5"/>
  <c r="CD171" i="5"/>
  <c r="CC171" i="5"/>
  <c r="CB171" i="5"/>
  <c r="CA171" i="5"/>
  <c r="BZ171" i="5"/>
  <c r="BY171" i="5"/>
  <c r="BX171" i="5"/>
  <c r="BT171" i="5"/>
  <c r="BS171" i="5"/>
  <c r="BR171" i="5"/>
  <c r="BQ171" i="5"/>
  <c r="BL171" i="5"/>
  <c r="BM171" i="5"/>
  <c r="BH171" i="5"/>
  <c r="BF171" i="5"/>
  <c r="AD171" i="5"/>
  <c r="CJ171" i="5" s="1"/>
  <c r="AC171" i="5"/>
  <c r="AB171" i="5"/>
  <c r="AA171" i="5"/>
  <c r="Z171" i="5"/>
  <c r="BE171" i="5" s="1"/>
  <c r="BJ171" i="5" s="1"/>
  <c r="BN171" i="5" s="1"/>
  <c r="AA172" i="2"/>
  <c r="Z172" i="2"/>
  <c r="X172" i="2"/>
  <c r="W172" i="2"/>
  <c r="BK171" i="5" l="1"/>
  <c r="BK172" i="5"/>
  <c r="W60" i="6"/>
  <c r="I61" i="6"/>
  <c r="CE170" i="5"/>
  <c r="CD170" i="5"/>
  <c r="CC170" i="5"/>
  <c r="CB170" i="5"/>
  <c r="CA170" i="5"/>
  <c r="BZ170" i="5"/>
  <c r="BY170" i="5"/>
  <c r="BX170" i="5"/>
  <c r="BT170" i="5"/>
  <c r="BS170" i="5"/>
  <c r="BR170" i="5"/>
  <c r="BQ170" i="5"/>
  <c r="BL170" i="5"/>
  <c r="BM170" i="5"/>
  <c r="BH170" i="5"/>
  <c r="BF170" i="5"/>
  <c r="AU170" i="5"/>
  <c r="AS170" i="5"/>
  <c r="AQ170" i="5"/>
  <c r="AO170" i="5"/>
  <c r="AM170" i="5"/>
  <c r="AK170" i="5"/>
  <c r="AI170" i="5"/>
  <c r="CM170" i="5" s="1"/>
  <c r="AG170" i="5"/>
  <c r="CK170" i="5" s="1"/>
  <c r="P171" i="2"/>
  <c r="AD170" i="5"/>
  <c r="CJ170" i="5" s="1"/>
  <c r="AC170" i="5"/>
  <c r="AB170" i="5"/>
  <c r="AA170" i="5"/>
  <c r="Z170" i="5"/>
  <c r="BE170" i="5" s="1"/>
  <c r="BJ170" i="5" s="1"/>
  <c r="BN170" i="5" s="1"/>
  <c r="AA171" i="2"/>
  <c r="Z171" i="2"/>
  <c r="X171" i="2"/>
  <c r="W171" i="2"/>
  <c r="P170" i="2"/>
  <c r="AU169" i="5"/>
  <c r="AS169" i="5"/>
  <c r="AQ169" i="5"/>
  <c r="AO169" i="5"/>
  <c r="AM169" i="5"/>
  <c r="AK169" i="5"/>
  <c r="AI169" i="5"/>
  <c r="CM169" i="5" s="1"/>
  <c r="AG169" i="5"/>
  <c r="CK169" i="5" s="1"/>
  <c r="AD169" i="5"/>
  <c r="CJ169" i="5" s="1"/>
  <c r="AC169" i="5"/>
  <c r="AB169" i="5"/>
  <c r="AA169" i="5"/>
  <c r="Z169" i="5"/>
  <c r="BE169" i="5" s="1"/>
  <c r="BJ169" i="5" s="1"/>
  <c r="BN169" i="5" s="1"/>
  <c r="CE169" i="5"/>
  <c r="CD169" i="5"/>
  <c r="CC169" i="5"/>
  <c r="CB169" i="5"/>
  <c r="CA169" i="5"/>
  <c r="BZ169" i="5"/>
  <c r="BY169" i="5"/>
  <c r="BX169" i="5"/>
  <c r="BT169" i="5"/>
  <c r="BS169" i="5"/>
  <c r="BR169" i="5"/>
  <c r="BQ169" i="5"/>
  <c r="BL169" i="5"/>
  <c r="BM169" i="5"/>
  <c r="BH169" i="5"/>
  <c r="BF169" i="5"/>
  <c r="AA170" i="2"/>
  <c r="Z170" i="2"/>
  <c r="X170" i="2"/>
  <c r="W170" i="2"/>
  <c r="BK169" i="5" l="1"/>
  <c r="BK170" i="5"/>
  <c r="W61" i="6"/>
  <c r="I62" i="6"/>
  <c r="P169" i="2"/>
  <c r="CE168" i="5"/>
  <c r="CD168" i="5"/>
  <c r="CC168" i="5"/>
  <c r="CB168" i="5"/>
  <c r="CA168" i="5"/>
  <c r="BZ168" i="5"/>
  <c r="BY168" i="5"/>
  <c r="BX168" i="5"/>
  <c r="BT168" i="5"/>
  <c r="BS168" i="5"/>
  <c r="BR168" i="5"/>
  <c r="BQ168" i="5"/>
  <c r="BL168" i="5"/>
  <c r="BM168" i="5"/>
  <c r="BH168" i="5"/>
  <c r="BF168" i="5"/>
  <c r="AU168" i="5"/>
  <c r="AS168" i="5"/>
  <c r="AQ168" i="5"/>
  <c r="AO168" i="5"/>
  <c r="AM168" i="5"/>
  <c r="AK168" i="5"/>
  <c r="AI168" i="5"/>
  <c r="CM168" i="5" s="1"/>
  <c r="AG168" i="5"/>
  <c r="CK168" i="5" s="1"/>
  <c r="AD168" i="5"/>
  <c r="CJ168" i="5" s="1"/>
  <c r="AC168" i="5"/>
  <c r="AB168" i="5"/>
  <c r="AA168" i="5"/>
  <c r="Z168" i="5"/>
  <c r="BE168" i="5" s="1"/>
  <c r="BJ168" i="5" s="1"/>
  <c r="BN168" i="5" s="1"/>
  <c r="AA169" i="2"/>
  <c r="Z169" i="2"/>
  <c r="X169" i="2"/>
  <c r="W169" i="2"/>
  <c r="BK168" i="5" l="1"/>
  <c r="I63" i="6"/>
  <c r="W62" i="6"/>
  <c r="P168" i="2"/>
  <c r="AO167" i="5"/>
  <c r="AM167" i="5"/>
  <c r="AK167" i="5"/>
  <c r="AU167" i="5"/>
  <c r="AS167" i="5"/>
  <c r="AQ167" i="5"/>
  <c r="CE167" i="5"/>
  <c r="CD167" i="5"/>
  <c r="CC167" i="5"/>
  <c r="CB167" i="5"/>
  <c r="CA167" i="5"/>
  <c r="BZ167" i="5"/>
  <c r="BY167" i="5"/>
  <c r="BX167" i="5"/>
  <c r="BT167" i="5"/>
  <c r="BS167" i="5"/>
  <c r="BR167" i="5"/>
  <c r="BQ167" i="5"/>
  <c r="BL167" i="5"/>
  <c r="BM167" i="5"/>
  <c r="BH167" i="5"/>
  <c r="BF167" i="5"/>
  <c r="AI167" i="5"/>
  <c r="CM167" i="5" s="1"/>
  <c r="AG167" i="5"/>
  <c r="CK167" i="5" s="1"/>
  <c r="AD167" i="5"/>
  <c r="CJ167" i="5" s="1"/>
  <c r="AC167" i="5"/>
  <c r="AB167" i="5"/>
  <c r="AA167" i="5"/>
  <c r="Z167" i="5"/>
  <c r="BE167" i="5" s="1"/>
  <c r="BJ167" i="5" s="1"/>
  <c r="BN167" i="5" s="1"/>
  <c r="AA168" i="2"/>
  <c r="Z168" i="2"/>
  <c r="X168" i="2"/>
  <c r="W168" i="2"/>
  <c r="BK167" i="5" l="1"/>
  <c r="I64" i="6"/>
  <c r="W63" i="6"/>
  <c r="P167" i="2"/>
  <c r="CE166" i="5"/>
  <c r="CD166" i="5"/>
  <c r="CC166" i="5"/>
  <c r="CB166" i="5"/>
  <c r="CA166" i="5"/>
  <c r="BZ166" i="5"/>
  <c r="BY166" i="5"/>
  <c r="BX166" i="5"/>
  <c r="BT166" i="5"/>
  <c r="BS166" i="5"/>
  <c r="BR166" i="5"/>
  <c r="BQ166" i="5"/>
  <c r="BL166" i="5"/>
  <c r="BM166" i="5"/>
  <c r="BH166" i="5"/>
  <c r="BF166" i="5"/>
  <c r="AU166" i="5"/>
  <c r="AS166" i="5"/>
  <c r="AQ166" i="5"/>
  <c r="AO166" i="5"/>
  <c r="AM166" i="5"/>
  <c r="AK166" i="5"/>
  <c r="AI166" i="5"/>
  <c r="CM166" i="5" s="1"/>
  <c r="AG166" i="5"/>
  <c r="CK166" i="5" s="1"/>
  <c r="AD166" i="5"/>
  <c r="CJ166" i="5" s="1"/>
  <c r="AC166" i="5"/>
  <c r="AB166" i="5"/>
  <c r="AA166" i="5"/>
  <c r="Z166" i="5"/>
  <c r="BE166" i="5" s="1"/>
  <c r="BJ166" i="5" s="1"/>
  <c r="BN166" i="5" s="1"/>
  <c r="AA167" i="2"/>
  <c r="Z167" i="2"/>
  <c r="X167" i="2"/>
  <c r="W167" i="2"/>
  <c r="AA166" i="2"/>
  <c r="Z166" i="2"/>
  <c r="X166" i="2"/>
  <c r="W166" i="2"/>
  <c r="BK166" i="5" l="1"/>
  <c r="I65" i="6"/>
  <c r="W64" i="6"/>
  <c r="P166" i="2"/>
  <c r="AU165" i="5"/>
  <c r="AS165" i="5"/>
  <c r="AQ165" i="5"/>
  <c r="AO165" i="5"/>
  <c r="AM165" i="5"/>
  <c r="AK165" i="5"/>
  <c r="AI165" i="5"/>
  <c r="CM165" i="5" s="1"/>
  <c r="AG165" i="5"/>
  <c r="CK165" i="5" s="1"/>
  <c r="AD165" i="5"/>
  <c r="CJ165" i="5" s="1"/>
  <c r="AC165" i="5"/>
  <c r="AB165" i="5"/>
  <c r="AA165" i="5"/>
  <c r="Z165" i="5"/>
  <c r="BE165" i="5" s="1"/>
  <c r="BJ165" i="5" s="1"/>
  <c r="BN165" i="5" s="1"/>
  <c r="CE165" i="5"/>
  <c r="CD165" i="5"/>
  <c r="CC165" i="5"/>
  <c r="CB165" i="5"/>
  <c r="CA165" i="5"/>
  <c r="BZ165" i="5"/>
  <c r="BY165" i="5"/>
  <c r="BX165" i="5"/>
  <c r="BT165" i="5"/>
  <c r="BS165" i="5"/>
  <c r="BR165" i="5"/>
  <c r="BQ165" i="5"/>
  <c r="BL165" i="5"/>
  <c r="BM165" i="5"/>
  <c r="BH165" i="5"/>
  <c r="BF165" i="5"/>
  <c r="BK165" i="5" l="1"/>
  <c r="W65" i="6"/>
  <c r="I66" i="6"/>
  <c r="AU164" i="5"/>
  <c r="AS164" i="5"/>
  <c r="AQ164" i="5"/>
  <c r="AO164" i="5"/>
  <c r="AM164" i="5"/>
  <c r="AK164" i="5"/>
  <c r="AI164" i="5"/>
  <c r="CM164" i="5" s="1"/>
  <c r="AG164" i="5"/>
  <c r="CK164" i="5" s="1"/>
  <c r="P165" i="2"/>
  <c r="CE164" i="5"/>
  <c r="CD164" i="5"/>
  <c r="CC164" i="5"/>
  <c r="CB164" i="5"/>
  <c r="CA164" i="5"/>
  <c r="BZ164" i="5"/>
  <c r="BY164" i="5"/>
  <c r="BX164" i="5"/>
  <c r="BT164" i="5"/>
  <c r="BS164" i="5"/>
  <c r="BR164" i="5"/>
  <c r="BQ164" i="5"/>
  <c r="BL164" i="5"/>
  <c r="BM164" i="5"/>
  <c r="BH164" i="5"/>
  <c r="BF164" i="5"/>
  <c r="AD164" i="5"/>
  <c r="CJ164" i="5" s="1"/>
  <c r="AC164" i="5"/>
  <c r="AB164" i="5"/>
  <c r="AA164" i="5"/>
  <c r="Z164" i="5"/>
  <c r="BE164" i="5" s="1"/>
  <c r="BJ164" i="5" s="1"/>
  <c r="BN164" i="5" s="1"/>
  <c r="AA165" i="2"/>
  <c r="Z165" i="2"/>
  <c r="X165" i="2"/>
  <c r="W165" i="2"/>
  <c r="BK164" i="5" l="1"/>
  <c r="W66" i="6"/>
  <c r="I67" i="6"/>
  <c r="AG163" i="5"/>
  <c r="CK163" i="5" s="1"/>
  <c r="P164" i="2"/>
  <c r="CE163" i="5"/>
  <c r="CD163" i="5"/>
  <c r="CC163" i="5"/>
  <c r="CB163" i="5"/>
  <c r="CA163" i="5"/>
  <c r="BZ163" i="5"/>
  <c r="BY163" i="5"/>
  <c r="BX163" i="5"/>
  <c r="BT163" i="5"/>
  <c r="BS163" i="5"/>
  <c r="BR163" i="5"/>
  <c r="BQ163" i="5"/>
  <c r="BL163" i="5"/>
  <c r="BM163" i="5"/>
  <c r="BH163" i="5"/>
  <c r="BF163" i="5"/>
  <c r="AU163" i="5"/>
  <c r="AS163" i="5"/>
  <c r="AQ163" i="5"/>
  <c r="AO163" i="5"/>
  <c r="AM163" i="5"/>
  <c r="AK163" i="5"/>
  <c r="AI163" i="5"/>
  <c r="CM163" i="5" s="1"/>
  <c r="AD163" i="5"/>
  <c r="CJ163" i="5" s="1"/>
  <c r="AC163" i="5"/>
  <c r="AB163" i="5"/>
  <c r="AA163" i="5"/>
  <c r="Z163" i="5"/>
  <c r="BE163" i="5" s="1"/>
  <c r="BJ163" i="5" s="1"/>
  <c r="BN163" i="5" s="1"/>
  <c r="AA164" i="2"/>
  <c r="Z164" i="2"/>
  <c r="X164" i="2"/>
  <c r="W164" i="2"/>
  <c r="BK163" i="5" l="1"/>
  <c r="W67" i="6"/>
  <c r="I68" i="6"/>
  <c r="AU162" i="5"/>
  <c r="AS162" i="5"/>
  <c r="AQ162" i="5"/>
  <c r="AO162" i="5"/>
  <c r="AM162" i="5"/>
  <c r="AK162" i="5"/>
  <c r="AI162" i="5"/>
  <c r="CM162" i="5" s="1"/>
  <c r="AG162" i="5"/>
  <c r="CK162" i="5" s="1"/>
  <c r="P163" i="2"/>
  <c r="CE162" i="5"/>
  <c r="CD162" i="5"/>
  <c r="CC162" i="5"/>
  <c r="CB162" i="5"/>
  <c r="CA162" i="5"/>
  <c r="BZ162" i="5"/>
  <c r="BY162" i="5"/>
  <c r="BX162" i="5"/>
  <c r="BT162" i="5"/>
  <c r="BS162" i="5"/>
  <c r="BR162" i="5"/>
  <c r="BQ162" i="5"/>
  <c r="BL162" i="5"/>
  <c r="BM162" i="5"/>
  <c r="BH162" i="5"/>
  <c r="BF162" i="5"/>
  <c r="AD162" i="5"/>
  <c r="CJ162" i="5" s="1"/>
  <c r="AC162" i="5"/>
  <c r="AB162" i="5"/>
  <c r="AA162" i="5"/>
  <c r="Z162" i="5"/>
  <c r="BE162" i="5" s="1"/>
  <c r="BJ162" i="5" s="1"/>
  <c r="BN162" i="5" s="1"/>
  <c r="AA163" i="2"/>
  <c r="Z163" i="2"/>
  <c r="X163" i="2"/>
  <c r="W163" i="2"/>
  <c r="BK162" i="5" l="1"/>
  <c r="W68" i="6"/>
  <c r="I69" i="6"/>
  <c r="CE161" i="5"/>
  <c r="CE160" i="5"/>
  <c r="W69" i="6" l="1"/>
  <c r="I70" i="6"/>
  <c r="AU161" i="5"/>
  <c r="AS161" i="5"/>
  <c r="AQ161" i="5"/>
  <c r="AO161" i="5"/>
  <c r="AM161" i="5"/>
  <c r="AK161" i="5"/>
  <c r="AI161" i="5"/>
  <c r="CM161" i="5" s="1"/>
  <c r="AG161" i="5"/>
  <c r="CK161" i="5" s="1"/>
  <c r="P162" i="2"/>
  <c r="AD161" i="5"/>
  <c r="CJ161" i="5" s="1"/>
  <c r="AC161" i="5"/>
  <c r="AB161" i="5"/>
  <c r="AA161" i="5"/>
  <c r="Z161" i="5"/>
  <c r="BE161" i="5" s="1"/>
  <c r="BJ161" i="5" s="1"/>
  <c r="BN161" i="5" s="1"/>
  <c r="CD161" i="5"/>
  <c r="CC161" i="5"/>
  <c r="CB161" i="5"/>
  <c r="CA161" i="5"/>
  <c r="BZ161" i="5"/>
  <c r="BY161" i="5"/>
  <c r="BX161" i="5"/>
  <c r="BT161" i="5"/>
  <c r="BS161" i="5"/>
  <c r="BR161" i="5"/>
  <c r="BQ161" i="5"/>
  <c r="BL161" i="5"/>
  <c r="BM161" i="5"/>
  <c r="BH161" i="5"/>
  <c r="BF161" i="5"/>
  <c r="AA162" i="2"/>
  <c r="Z162" i="2"/>
  <c r="X162" i="2"/>
  <c r="W162" i="2"/>
  <c r="BK161" i="5" l="1"/>
  <c r="W70" i="6"/>
  <c r="I71" i="6"/>
  <c r="AG160" i="5"/>
  <c r="CK160" i="5" s="1"/>
  <c r="P161" i="2"/>
  <c r="AU160" i="5"/>
  <c r="AS160" i="5"/>
  <c r="AQ160" i="5"/>
  <c r="AO160" i="5"/>
  <c r="AM160" i="5"/>
  <c r="AK160" i="5"/>
  <c r="AI160" i="5"/>
  <c r="CM160" i="5" s="1"/>
  <c r="AD160" i="5"/>
  <c r="CJ160" i="5" s="1"/>
  <c r="AC160" i="5"/>
  <c r="AB160" i="5"/>
  <c r="AA160" i="5"/>
  <c r="Z160" i="5"/>
  <c r="BE160" i="5" s="1"/>
  <c r="BJ160" i="5" s="1"/>
  <c r="BN160" i="5" s="1"/>
  <c r="CD160" i="5"/>
  <c r="CC160" i="5"/>
  <c r="CB160" i="5"/>
  <c r="CA160" i="5"/>
  <c r="BZ160" i="5"/>
  <c r="BY160" i="5"/>
  <c r="BX160" i="5"/>
  <c r="BT160" i="5"/>
  <c r="BS160" i="5"/>
  <c r="BR160" i="5"/>
  <c r="BQ160" i="5"/>
  <c r="BL160" i="5"/>
  <c r="BM160" i="5"/>
  <c r="BK160" i="5" s="1"/>
  <c r="BH160" i="5"/>
  <c r="BF160" i="5"/>
  <c r="AA161" i="2"/>
  <c r="Z161" i="2"/>
  <c r="X161" i="2"/>
  <c r="W161" i="2"/>
  <c r="W71" i="6" l="1"/>
  <c r="I72" i="6"/>
  <c r="AU159" i="5"/>
  <c r="AS159" i="5"/>
  <c r="AQ159" i="5"/>
  <c r="AO159" i="5"/>
  <c r="AM159" i="5"/>
  <c r="AK159" i="5"/>
  <c r="AI159" i="5"/>
  <c r="CM159" i="5" s="1"/>
  <c r="AG159" i="5"/>
  <c r="CK159" i="5" s="1"/>
  <c r="P160" i="2"/>
  <c r="AD159" i="5"/>
  <c r="CJ159" i="5" s="1"/>
  <c r="AC159" i="5"/>
  <c r="AB159" i="5"/>
  <c r="AA159" i="5"/>
  <c r="Z159" i="5"/>
  <c r="BE159" i="5" s="1"/>
  <c r="BJ159" i="5" s="1"/>
  <c r="BN159" i="5" s="1"/>
  <c r="CE159" i="5"/>
  <c r="CD159" i="5"/>
  <c r="CC159" i="5"/>
  <c r="CB159" i="5"/>
  <c r="CA159" i="5"/>
  <c r="BZ159" i="5"/>
  <c r="BY159" i="5"/>
  <c r="BX159" i="5"/>
  <c r="BT159" i="5"/>
  <c r="BS159" i="5"/>
  <c r="BR159" i="5"/>
  <c r="BQ159" i="5"/>
  <c r="BL159" i="5"/>
  <c r="BM159" i="5"/>
  <c r="BH159" i="5"/>
  <c r="BF159" i="5"/>
  <c r="AA160" i="2"/>
  <c r="Z160" i="2"/>
  <c r="X160" i="2"/>
  <c r="W160" i="2"/>
  <c r="BK159" i="5" l="1"/>
  <c r="W72" i="6"/>
  <c r="I73" i="6"/>
  <c r="AS158" i="5"/>
  <c r="AQ158" i="5"/>
  <c r="AO158" i="5"/>
  <c r="AM158" i="5"/>
  <c r="AK158" i="5"/>
  <c r="AI158" i="5"/>
  <c r="CM158" i="5" s="1"/>
  <c r="AG158" i="5"/>
  <c r="CK158" i="5" s="1"/>
  <c r="P159" i="2"/>
  <c r="AD158" i="5"/>
  <c r="CJ158" i="5" s="1"/>
  <c r="AC158" i="5"/>
  <c r="AB158" i="5"/>
  <c r="AA158" i="5"/>
  <c r="Z158" i="5"/>
  <c r="BE158" i="5" s="1"/>
  <c r="BJ158" i="5" s="1"/>
  <c r="BN158" i="5" s="1"/>
  <c r="AU158" i="5"/>
  <c r="CE158" i="5"/>
  <c r="CD158" i="5"/>
  <c r="CC158" i="5"/>
  <c r="CB158" i="5"/>
  <c r="CA158" i="5"/>
  <c r="BZ158" i="5"/>
  <c r="BY158" i="5"/>
  <c r="BX158" i="5"/>
  <c r="BT158" i="5"/>
  <c r="BS158" i="5"/>
  <c r="BR158" i="5"/>
  <c r="BQ158" i="5"/>
  <c r="BL158" i="5"/>
  <c r="BM158" i="5"/>
  <c r="BH158" i="5"/>
  <c r="BF158" i="5"/>
  <c r="AA159" i="2"/>
  <c r="Z159" i="2"/>
  <c r="X159" i="2"/>
  <c r="W159" i="2"/>
  <c r="BK158" i="5" l="1"/>
  <c r="W73" i="6"/>
  <c r="I74" i="6"/>
  <c r="AU157" i="5"/>
  <c r="AS157" i="5"/>
  <c r="AQ157" i="5"/>
  <c r="AO157" i="5"/>
  <c r="AM157" i="5"/>
  <c r="AK157" i="5"/>
  <c r="AI157" i="5"/>
  <c r="CM157" i="5" s="1"/>
  <c r="AG157" i="5"/>
  <c r="CK157" i="5" s="1"/>
  <c r="P158" i="2"/>
  <c r="AA158" i="2"/>
  <c r="Z158" i="2"/>
  <c r="X158" i="2"/>
  <c r="W158" i="2"/>
  <c r="AD157" i="5"/>
  <c r="CJ157" i="5" s="1"/>
  <c r="AC157" i="5"/>
  <c r="AB157" i="5"/>
  <c r="AA157" i="5"/>
  <c r="Z157" i="5"/>
  <c r="BE157" i="5" s="1"/>
  <c r="BJ157" i="5" s="1"/>
  <c r="BN157" i="5" s="1"/>
  <c r="CE157" i="5"/>
  <c r="CD157" i="5"/>
  <c r="CC157" i="5"/>
  <c r="CB157" i="5"/>
  <c r="CA157" i="5"/>
  <c r="BZ157" i="5"/>
  <c r="BY157" i="5"/>
  <c r="BX157" i="5"/>
  <c r="BT157" i="5"/>
  <c r="BS157" i="5"/>
  <c r="BR157" i="5"/>
  <c r="BQ157" i="5"/>
  <c r="BL157" i="5"/>
  <c r="BM157" i="5"/>
  <c r="BH157" i="5"/>
  <c r="BF157" i="5"/>
  <c r="BK157" i="5" l="1"/>
  <c r="W74" i="6"/>
  <c r="I75" i="6"/>
  <c r="AU156" i="5"/>
  <c r="AS156" i="5"/>
  <c r="AQ156" i="5"/>
  <c r="AO156" i="5"/>
  <c r="AM156" i="5"/>
  <c r="AK156" i="5"/>
  <c r="AI156" i="5"/>
  <c r="CM156" i="5" s="1"/>
  <c r="AG156" i="5"/>
  <c r="CK156" i="5" s="1"/>
  <c r="P157" i="2"/>
  <c r="AD156" i="5"/>
  <c r="CJ156" i="5" s="1"/>
  <c r="AC156" i="5"/>
  <c r="AB156" i="5"/>
  <c r="AA156" i="5"/>
  <c r="Z156" i="5"/>
  <c r="BE156" i="5" s="1"/>
  <c r="BJ156" i="5" s="1"/>
  <c r="BN156" i="5" s="1"/>
  <c r="CE156" i="5"/>
  <c r="CD156" i="5"/>
  <c r="CC156" i="5"/>
  <c r="CB156" i="5"/>
  <c r="CA156" i="5"/>
  <c r="BZ156" i="5"/>
  <c r="BY156" i="5"/>
  <c r="BX156" i="5"/>
  <c r="BT156" i="5"/>
  <c r="BS156" i="5"/>
  <c r="BR156" i="5"/>
  <c r="BQ156" i="5"/>
  <c r="BL156" i="5"/>
  <c r="BM156" i="5"/>
  <c r="BH156" i="5"/>
  <c r="BF156" i="5"/>
  <c r="AA157" i="2"/>
  <c r="Z157" i="2"/>
  <c r="X157" i="2"/>
  <c r="W157" i="2"/>
  <c r="BK156" i="5" l="1"/>
  <c r="W75" i="6"/>
  <c r="I76" i="6"/>
  <c r="AU155" i="5"/>
  <c r="AS155" i="5"/>
  <c r="AQ155" i="5"/>
  <c r="AO155" i="5"/>
  <c r="AM155" i="5"/>
  <c r="AK155" i="5"/>
  <c r="AI155" i="5"/>
  <c r="CM155" i="5" s="1"/>
  <c r="AG155" i="5"/>
  <c r="CK155" i="5" s="1"/>
  <c r="W76" i="6" l="1"/>
  <c r="I77" i="6"/>
  <c r="P156" i="2"/>
  <c r="CE155" i="5"/>
  <c r="CD155" i="5"/>
  <c r="CC155" i="5"/>
  <c r="CB155" i="5"/>
  <c r="CA155" i="5"/>
  <c r="BZ155" i="5"/>
  <c r="BY155" i="5"/>
  <c r="BX155" i="5"/>
  <c r="BT155" i="5"/>
  <c r="BS155" i="5"/>
  <c r="BR155" i="5"/>
  <c r="BQ155" i="5"/>
  <c r="BL155" i="5"/>
  <c r="BM155" i="5"/>
  <c r="BH155" i="5"/>
  <c r="BF155" i="5"/>
  <c r="AD155" i="5"/>
  <c r="CJ155" i="5" s="1"/>
  <c r="AC155" i="5"/>
  <c r="AB155" i="5"/>
  <c r="AA155" i="5"/>
  <c r="Z155" i="5"/>
  <c r="BE155" i="5" s="1"/>
  <c r="BJ155" i="5" s="1"/>
  <c r="BN155" i="5" s="1"/>
  <c r="AA156" i="2"/>
  <c r="Z156" i="2"/>
  <c r="X156" i="2"/>
  <c r="W156" i="2"/>
  <c r="BK155" i="5" l="1"/>
  <c r="W77" i="6"/>
  <c r="I78" i="6"/>
  <c r="AU154" i="5"/>
  <c r="AG154" i="5"/>
  <c r="CK154" i="5" s="1"/>
  <c r="P155" i="2"/>
  <c r="CE154" i="5"/>
  <c r="CD154" i="5"/>
  <c r="CC154" i="5"/>
  <c r="CB154" i="5"/>
  <c r="CA154" i="5"/>
  <c r="BZ154" i="5"/>
  <c r="BY154" i="5"/>
  <c r="BX154" i="5"/>
  <c r="BT154" i="5"/>
  <c r="BS154" i="5"/>
  <c r="BR154" i="5"/>
  <c r="BQ154" i="5"/>
  <c r="BL154" i="5"/>
  <c r="BM154" i="5"/>
  <c r="BH154" i="5"/>
  <c r="BF154" i="5"/>
  <c r="AS154" i="5"/>
  <c r="AQ154" i="5"/>
  <c r="AO154" i="5"/>
  <c r="AM154" i="5"/>
  <c r="AK154" i="5"/>
  <c r="AI154" i="5"/>
  <c r="CM154" i="5" s="1"/>
  <c r="AD154" i="5"/>
  <c r="CJ154" i="5" s="1"/>
  <c r="AC154" i="5"/>
  <c r="AB154" i="5"/>
  <c r="AA154" i="5"/>
  <c r="Z154" i="5"/>
  <c r="BE154" i="5" s="1"/>
  <c r="BJ154" i="5" s="1"/>
  <c r="BN154" i="5" s="1"/>
  <c r="AA155" i="2"/>
  <c r="Z155" i="2"/>
  <c r="X155" i="2"/>
  <c r="W155" i="2"/>
  <c r="BK154" i="5" l="1"/>
  <c r="W78" i="6"/>
  <c r="I79" i="6"/>
  <c r="AU153" i="5"/>
  <c r="AS153" i="5"/>
  <c r="AQ153" i="5"/>
  <c r="AO153" i="5"/>
  <c r="AM153" i="5"/>
  <c r="AK153" i="5"/>
  <c r="AI153" i="5"/>
  <c r="CM153" i="5" s="1"/>
  <c r="AG153" i="5"/>
  <c r="CK153" i="5" s="1"/>
  <c r="AD153" i="5"/>
  <c r="CJ153" i="5" s="1"/>
  <c r="P154" i="2"/>
  <c r="AC153" i="5"/>
  <c r="AB153" i="5"/>
  <c r="AA153" i="5"/>
  <c r="Z153" i="5"/>
  <c r="BE153" i="5" s="1"/>
  <c r="BJ153" i="5" s="1"/>
  <c r="BN153" i="5" s="1"/>
  <c r="CE153" i="5"/>
  <c r="CD153" i="5"/>
  <c r="CC153" i="5"/>
  <c r="CB153" i="5"/>
  <c r="CA153" i="5"/>
  <c r="BZ153" i="5"/>
  <c r="BY153" i="5"/>
  <c r="BX153" i="5"/>
  <c r="BT153" i="5"/>
  <c r="BS153" i="5"/>
  <c r="BR153" i="5"/>
  <c r="BQ153" i="5"/>
  <c r="BL153" i="5"/>
  <c r="BM153" i="5"/>
  <c r="BK153" i="5" s="1"/>
  <c r="BH153" i="5"/>
  <c r="BF153" i="5"/>
  <c r="AA154" i="2"/>
  <c r="Z154" i="2"/>
  <c r="X154" i="2"/>
  <c r="W154" i="2"/>
  <c r="W79" i="6" l="1"/>
  <c r="I80" i="6"/>
  <c r="P153" i="2"/>
  <c r="AU152" i="5"/>
  <c r="AS152" i="5"/>
  <c r="AQ152" i="5"/>
  <c r="AO152" i="5"/>
  <c r="AM152" i="5"/>
  <c r="AK152" i="5"/>
  <c r="AI152" i="5"/>
  <c r="CM152" i="5" s="1"/>
  <c r="AG152" i="5"/>
  <c r="CK152" i="5" s="1"/>
  <c r="AD152" i="5"/>
  <c r="CJ152" i="5" s="1"/>
  <c r="AC152" i="5"/>
  <c r="AB152" i="5"/>
  <c r="AA152" i="5"/>
  <c r="Z152" i="5"/>
  <c r="BE152" i="5" s="1"/>
  <c r="BJ152" i="5" s="1"/>
  <c r="BN152" i="5" s="1"/>
  <c r="BF152" i="5"/>
  <c r="BH152" i="5"/>
  <c r="BM152" i="5"/>
  <c r="BL152" i="5"/>
  <c r="BQ152" i="5"/>
  <c r="BR152" i="5"/>
  <c r="BS152" i="5"/>
  <c r="BT152" i="5"/>
  <c r="BX152" i="5"/>
  <c r="BY152" i="5"/>
  <c r="BZ152" i="5"/>
  <c r="CA152" i="5"/>
  <c r="CB152" i="5"/>
  <c r="CC152" i="5"/>
  <c r="CE152" i="5"/>
  <c r="CD152" i="5"/>
  <c r="AA153" i="2"/>
  <c r="Z153" i="2"/>
  <c r="X153" i="2"/>
  <c r="W153" i="2"/>
  <c r="BK152" i="5" l="1"/>
  <c r="W80" i="6"/>
  <c r="I81" i="6"/>
  <c r="CE151" i="5"/>
  <c r="CD151" i="5"/>
  <c r="CC151" i="5"/>
  <c r="CB151" i="5"/>
  <c r="CA151" i="5"/>
  <c r="BZ151" i="5"/>
  <c r="BY151" i="5"/>
  <c r="BX151" i="5"/>
  <c r="BT151" i="5"/>
  <c r="BS151" i="5"/>
  <c r="BR151" i="5"/>
  <c r="BQ151" i="5"/>
  <c r="BL151" i="5"/>
  <c r="BM151" i="5"/>
  <c r="BH151" i="5"/>
  <c r="BF151" i="5"/>
  <c r="P152" i="2"/>
  <c r="AU151" i="5"/>
  <c r="AS151" i="5"/>
  <c r="AQ151" i="5"/>
  <c r="AO151" i="5"/>
  <c r="AM151" i="5"/>
  <c r="AK151" i="5"/>
  <c r="AI151" i="5"/>
  <c r="CM151" i="5" s="1"/>
  <c r="AG151" i="5"/>
  <c r="CK151" i="5" s="1"/>
  <c r="AD151" i="5"/>
  <c r="CJ151" i="5" s="1"/>
  <c r="AC151" i="5"/>
  <c r="AB151" i="5"/>
  <c r="AA151" i="5"/>
  <c r="Z151" i="5"/>
  <c r="BE151" i="5" s="1"/>
  <c r="BJ151" i="5" s="1"/>
  <c r="BN151" i="5" s="1"/>
  <c r="AA152" i="2"/>
  <c r="Z152" i="2"/>
  <c r="X152" i="2"/>
  <c r="W152" i="2"/>
  <c r="BK151" i="5" l="1"/>
  <c r="I82" i="6"/>
  <c r="W81" i="6"/>
  <c r="P151" i="2"/>
  <c r="AU150" i="5"/>
  <c r="AS150" i="5"/>
  <c r="AQ150" i="5"/>
  <c r="AO150" i="5"/>
  <c r="AM150" i="5"/>
  <c r="AK150" i="5"/>
  <c r="AI150" i="5"/>
  <c r="CM150" i="5" s="1"/>
  <c r="AG150" i="5"/>
  <c r="CK150" i="5" s="1"/>
  <c r="AD150" i="5"/>
  <c r="CJ150" i="5" s="1"/>
  <c r="AC150" i="5"/>
  <c r="AB150" i="5"/>
  <c r="AA150" i="5"/>
  <c r="Z150" i="5"/>
  <c r="BE150" i="5" s="1"/>
  <c r="BJ150" i="5" s="1"/>
  <c r="BN150" i="5" s="1"/>
  <c r="CE150" i="5"/>
  <c r="CD150" i="5"/>
  <c r="CC150" i="5"/>
  <c r="CB150" i="5"/>
  <c r="CA150" i="5"/>
  <c r="BZ150" i="5"/>
  <c r="BY150" i="5"/>
  <c r="BX150" i="5"/>
  <c r="BT150" i="5"/>
  <c r="BS150" i="5"/>
  <c r="BR150" i="5"/>
  <c r="BQ150" i="5"/>
  <c r="BL150" i="5"/>
  <c r="BM150" i="5"/>
  <c r="BH150" i="5"/>
  <c r="BF150" i="5"/>
  <c r="AA151" i="2"/>
  <c r="Z151" i="2"/>
  <c r="X151" i="2"/>
  <c r="W151" i="2"/>
  <c r="BK150" i="5" l="1"/>
  <c r="I83" i="6"/>
  <c r="W82" i="6"/>
  <c r="AU149" i="5"/>
  <c r="AS149" i="5"/>
  <c r="AQ149" i="5"/>
  <c r="AO149" i="5"/>
  <c r="AM149" i="5"/>
  <c r="AK149" i="5"/>
  <c r="AI149" i="5"/>
  <c r="CM149" i="5" s="1"/>
  <c r="AG149" i="5"/>
  <c r="CK149" i="5" s="1"/>
  <c r="AA150" i="2"/>
  <c r="Z150" i="2"/>
  <c r="X150" i="2"/>
  <c r="W150" i="2"/>
  <c r="P150" i="2"/>
  <c r="W83" i="6" l="1"/>
  <c r="I84" i="6"/>
  <c r="CE149" i="5"/>
  <c r="CD149" i="5"/>
  <c r="CC149" i="5"/>
  <c r="CB149" i="5"/>
  <c r="CA149" i="5"/>
  <c r="BZ149" i="5"/>
  <c r="BY149" i="5"/>
  <c r="BX149" i="5"/>
  <c r="BT149" i="5"/>
  <c r="BS149" i="5"/>
  <c r="BR149" i="5"/>
  <c r="BQ149" i="5"/>
  <c r="BL149" i="5"/>
  <c r="BM149" i="5"/>
  <c r="BK149" i="5" s="1"/>
  <c r="BH149" i="5"/>
  <c r="BF149" i="5"/>
  <c r="AD149" i="5"/>
  <c r="CJ149" i="5" s="1"/>
  <c r="AC149" i="5"/>
  <c r="AB149" i="5"/>
  <c r="AA149" i="5"/>
  <c r="Z149" i="5"/>
  <c r="BE149" i="5" s="1"/>
  <c r="BJ149" i="5" s="1"/>
  <c r="BN149" i="5" s="1"/>
  <c r="W84" i="6" l="1"/>
  <c r="I85" i="6"/>
  <c r="AU148" i="5"/>
  <c r="AS148" i="5"/>
  <c r="AG148" i="5"/>
  <c r="CK148" i="5" s="1"/>
  <c r="W85" i="6" l="1"/>
  <c r="I86" i="6"/>
  <c r="CE148" i="5"/>
  <c r="CD148" i="5"/>
  <c r="CC148" i="5"/>
  <c r="CB148" i="5"/>
  <c r="CA148" i="5"/>
  <c r="BZ148" i="5"/>
  <c r="BY148" i="5"/>
  <c r="BX148" i="5"/>
  <c r="BT148" i="5"/>
  <c r="BS148" i="5"/>
  <c r="BR148" i="5"/>
  <c r="BQ148" i="5"/>
  <c r="BL148" i="5"/>
  <c r="BM148" i="5"/>
  <c r="BK148" i="5" s="1"/>
  <c r="BH148" i="5"/>
  <c r="BF148" i="5"/>
  <c r="AQ148" i="5"/>
  <c r="AO148" i="5"/>
  <c r="AM148" i="5"/>
  <c r="AK148" i="5"/>
  <c r="AI148" i="5"/>
  <c r="CM148" i="5" s="1"/>
  <c r="AD148" i="5"/>
  <c r="CJ148" i="5" s="1"/>
  <c r="AC148" i="5"/>
  <c r="AB148" i="5"/>
  <c r="AA148" i="5"/>
  <c r="Z148" i="5"/>
  <c r="BE148" i="5" s="1"/>
  <c r="BJ148" i="5" s="1"/>
  <c r="BN148" i="5" s="1"/>
  <c r="AA149" i="2"/>
  <c r="Z149" i="2"/>
  <c r="X149" i="2"/>
  <c r="W149" i="2"/>
  <c r="P149" i="2"/>
  <c r="W86" i="6" l="1"/>
  <c r="I87" i="6"/>
  <c r="L1040" i="5"/>
  <c r="BL97" i="5"/>
  <c r="BP97" i="5" s="1"/>
  <c r="BM97" i="5"/>
  <c r="BO97" i="5" l="1"/>
  <c r="BK97" i="5"/>
  <c r="W87" i="6"/>
  <c r="I88" i="6"/>
  <c r="AU147" i="5"/>
  <c r="AS147" i="5"/>
  <c r="AQ147" i="5"/>
  <c r="AO147" i="5"/>
  <c r="AM147" i="5"/>
  <c r="AK147" i="5"/>
  <c r="AI147" i="5"/>
  <c r="CM147" i="5" s="1"/>
  <c r="P148" i="2"/>
  <c r="CE147" i="5"/>
  <c r="CD147" i="5"/>
  <c r="CC147" i="5"/>
  <c r="CB147" i="5"/>
  <c r="CA147" i="5"/>
  <c r="BZ147" i="5"/>
  <c r="BY147" i="5"/>
  <c r="BX147" i="5"/>
  <c r="BT147" i="5"/>
  <c r="BS147" i="5"/>
  <c r="BR147" i="5"/>
  <c r="BQ147" i="5"/>
  <c r="BL147" i="5"/>
  <c r="BM147" i="5"/>
  <c r="BH147" i="5"/>
  <c r="BF147" i="5"/>
  <c r="AG147" i="5"/>
  <c r="CK147" i="5" s="1"/>
  <c r="AD147" i="5"/>
  <c r="CJ147" i="5" s="1"/>
  <c r="AC147" i="5"/>
  <c r="AB147" i="5"/>
  <c r="AA147" i="5"/>
  <c r="Z147" i="5"/>
  <c r="BE147" i="5" s="1"/>
  <c r="BJ147" i="5" s="1"/>
  <c r="BN147" i="5" s="1"/>
  <c r="AA148" i="2"/>
  <c r="Z148" i="2"/>
  <c r="X148" i="2"/>
  <c r="W148" i="2"/>
  <c r="BK147" i="5" l="1"/>
  <c r="W88" i="6"/>
  <c r="I89" i="6"/>
  <c r="AU146" i="5"/>
  <c r="AS146" i="5"/>
  <c r="AQ146" i="5"/>
  <c r="AO146" i="5"/>
  <c r="AM146" i="5"/>
  <c r="AK146" i="5"/>
  <c r="AI146" i="5"/>
  <c r="CM146" i="5" s="1"/>
  <c r="AG146" i="5"/>
  <c r="CK146" i="5" s="1"/>
  <c r="W89" i="6" l="1"/>
  <c r="I90" i="6"/>
  <c r="P147" i="2"/>
  <c r="CE146" i="5"/>
  <c r="CD146" i="5"/>
  <c r="CC146" i="5"/>
  <c r="CB146" i="5"/>
  <c r="CA146" i="5"/>
  <c r="BZ146" i="5"/>
  <c r="BY146" i="5"/>
  <c r="BX146" i="5"/>
  <c r="BT146" i="5"/>
  <c r="BS146" i="5"/>
  <c r="BR146" i="5"/>
  <c r="BQ146" i="5"/>
  <c r="BL146" i="5"/>
  <c r="BM146" i="5"/>
  <c r="BH146" i="5"/>
  <c r="BF146" i="5"/>
  <c r="AD146" i="5"/>
  <c r="CJ146" i="5" s="1"/>
  <c r="AC146" i="5"/>
  <c r="AB146" i="5"/>
  <c r="AA146" i="5"/>
  <c r="Z146" i="5"/>
  <c r="BE146" i="5" s="1"/>
  <c r="BJ146" i="5" s="1"/>
  <c r="BN146" i="5" s="1"/>
  <c r="AA147" i="2"/>
  <c r="Z147" i="2"/>
  <c r="X147" i="2"/>
  <c r="W147" i="2"/>
  <c r="BK146" i="5" l="1"/>
  <c r="W90" i="6"/>
  <c r="I91" i="6"/>
  <c r="P146" i="2"/>
  <c r="AG145" i="5"/>
  <c r="CK145" i="5" s="1"/>
  <c r="CE145" i="5"/>
  <c r="CD145" i="5"/>
  <c r="CC145" i="5"/>
  <c r="CB145" i="5"/>
  <c r="CA145" i="5"/>
  <c r="BZ145" i="5"/>
  <c r="BY145" i="5"/>
  <c r="BX145" i="5"/>
  <c r="BT145" i="5"/>
  <c r="BS145" i="5"/>
  <c r="BR145" i="5"/>
  <c r="BQ145" i="5"/>
  <c r="BL145" i="5"/>
  <c r="BM145" i="5"/>
  <c r="BH145" i="5"/>
  <c r="BF145" i="5"/>
  <c r="AU145" i="5"/>
  <c r="AS145" i="5"/>
  <c r="AQ145" i="5"/>
  <c r="AO145" i="5"/>
  <c r="AM145" i="5"/>
  <c r="AK145" i="5"/>
  <c r="AI145" i="5"/>
  <c r="CM145" i="5" s="1"/>
  <c r="AD145" i="5"/>
  <c r="CJ145" i="5" s="1"/>
  <c r="AC145" i="5"/>
  <c r="AB145" i="5"/>
  <c r="AA145" i="5"/>
  <c r="Z145" i="5"/>
  <c r="BE145" i="5" s="1"/>
  <c r="BJ145" i="5" s="1"/>
  <c r="BN145" i="5" s="1"/>
  <c r="Z144" i="5"/>
  <c r="AA144" i="5"/>
  <c r="AB144" i="5"/>
  <c r="AC144" i="5"/>
  <c r="AD144" i="5"/>
  <c r="CJ144" i="5" s="1"/>
  <c r="AG144" i="5"/>
  <c r="CK144" i="5" s="1"/>
  <c r="AI144" i="5"/>
  <c r="CM144" i="5" s="1"/>
  <c r="AK144" i="5"/>
  <c r="AA146" i="2"/>
  <c r="Z146" i="2"/>
  <c r="X146" i="2"/>
  <c r="W146" i="2"/>
  <c r="BK145" i="5" l="1"/>
  <c r="W91" i="6"/>
  <c r="I92" i="6"/>
  <c r="AU144" i="5"/>
  <c r="AS144" i="5"/>
  <c r="AQ144" i="5"/>
  <c r="AO144" i="5"/>
  <c r="AM144" i="5"/>
  <c r="P145" i="2"/>
  <c r="BE144" i="5"/>
  <c r="BJ144" i="5" s="1"/>
  <c r="BN144" i="5" s="1"/>
  <c r="CE144" i="5"/>
  <c r="CD144" i="5"/>
  <c r="CC144" i="5"/>
  <c r="CB144" i="5"/>
  <c r="CA144" i="5"/>
  <c r="BZ144" i="5"/>
  <c r="BY144" i="5"/>
  <c r="BX144" i="5"/>
  <c r="BT144" i="5"/>
  <c r="BS144" i="5"/>
  <c r="BR144" i="5"/>
  <c r="BQ144" i="5"/>
  <c r="BL144" i="5"/>
  <c r="BM144" i="5"/>
  <c r="BK144" i="5" s="1"/>
  <c r="BH144" i="5"/>
  <c r="BF144" i="5"/>
  <c r="AA145" i="2"/>
  <c r="Z145" i="2"/>
  <c r="X145" i="2"/>
  <c r="W145" i="2"/>
  <c r="W92" i="6" l="1"/>
  <c r="I93" i="6"/>
  <c r="AA144" i="2"/>
  <c r="Z144" i="2"/>
  <c r="X144" i="2"/>
  <c r="W144" i="2"/>
  <c r="AU143" i="5"/>
  <c r="AS143" i="5"/>
  <c r="AQ143" i="5"/>
  <c r="AO143" i="5"/>
  <c r="AM143" i="5"/>
  <c r="AK143" i="5"/>
  <c r="AI143" i="5"/>
  <c r="CM143" i="5" s="1"/>
  <c r="AG143" i="5"/>
  <c r="CK143" i="5" s="1"/>
  <c r="P144" i="2"/>
  <c r="CE143" i="5"/>
  <c r="CD143" i="5"/>
  <c r="CC143" i="5"/>
  <c r="CB143" i="5"/>
  <c r="CA143" i="5"/>
  <c r="BZ143" i="5"/>
  <c r="BY143" i="5"/>
  <c r="BX143" i="5"/>
  <c r="BT143" i="5"/>
  <c r="BS143" i="5"/>
  <c r="BR143" i="5"/>
  <c r="BQ143" i="5"/>
  <c r="BL143" i="5"/>
  <c r="BM143" i="5"/>
  <c r="BH143" i="5"/>
  <c r="BF143" i="5"/>
  <c r="AD143" i="5"/>
  <c r="CJ143" i="5" s="1"/>
  <c r="AC143" i="5"/>
  <c r="AB143" i="5"/>
  <c r="AA143" i="5"/>
  <c r="Z143" i="5"/>
  <c r="BE143" i="5" s="1"/>
  <c r="BJ143" i="5" s="1"/>
  <c r="BN143" i="5" s="1"/>
  <c r="BK143" i="5" l="1"/>
  <c r="W93" i="6"/>
  <c r="I94" i="6"/>
  <c r="CE142" i="5"/>
  <c r="CD142" i="5"/>
  <c r="CC142" i="5"/>
  <c r="CB142" i="5"/>
  <c r="CA142" i="5"/>
  <c r="BZ142" i="5"/>
  <c r="BY142" i="5"/>
  <c r="BX142" i="5"/>
  <c r="BT142" i="5"/>
  <c r="BS142" i="5"/>
  <c r="BR142" i="5"/>
  <c r="BQ142" i="5"/>
  <c r="BL142" i="5"/>
  <c r="BM142" i="5"/>
  <c r="BH142" i="5"/>
  <c r="BF142" i="5"/>
  <c r="AU142" i="5"/>
  <c r="AS142" i="5"/>
  <c r="AQ142" i="5"/>
  <c r="AO142" i="5"/>
  <c r="AM142" i="5"/>
  <c r="AK142" i="5"/>
  <c r="AI142" i="5"/>
  <c r="CM142" i="5" s="1"/>
  <c r="AG142" i="5"/>
  <c r="CK142" i="5" s="1"/>
  <c r="P143" i="2"/>
  <c r="AD142" i="5"/>
  <c r="CJ142" i="5" s="1"/>
  <c r="AC142" i="5"/>
  <c r="AB142" i="5"/>
  <c r="AA142" i="5"/>
  <c r="Z142" i="5"/>
  <c r="BE142" i="5" s="1"/>
  <c r="BJ142" i="5" s="1"/>
  <c r="BN142" i="5" s="1"/>
  <c r="AA143" i="2"/>
  <c r="Z143" i="2"/>
  <c r="X143" i="2"/>
  <c r="W143" i="2"/>
  <c r="BK142" i="5" l="1"/>
  <c r="W94" i="6"/>
  <c r="I95" i="6"/>
  <c r="P142" i="2"/>
  <c r="AU141" i="5"/>
  <c r="AS141" i="5"/>
  <c r="AQ141" i="5"/>
  <c r="AO141" i="5"/>
  <c r="AM141" i="5"/>
  <c r="AK141" i="5"/>
  <c r="AI141" i="5"/>
  <c r="CM141" i="5" s="1"/>
  <c r="AG141" i="5"/>
  <c r="CK141" i="5" s="1"/>
  <c r="AD141" i="5"/>
  <c r="CJ141" i="5" s="1"/>
  <c r="AC141" i="5"/>
  <c r="AB141" i="5"/>
  <c r="AA141" i="5"/>
  <c r="Z141" i="5"/>
  <c r="BE141" i="5" s="1"/>
  <c r="BJ141" i="5" s="1"/>
  <c r="BN141" i="5" s="1"/>
  <c r="CE141" i="5"/>
  <c r="CD141" i="5"/>
  <c r="CC141" i="5"/>
  <c r="CB141" i="5"/>
  <c r="CA141" i="5"/>
  <c r="BZ141" i="5"/>
  <c r="BY141" i="5"/>
  <c r="BX141" i="5"/>
  <c r="BT141" i="5"/>
  <c r="BS141" i="5"/>
  <c r="BR141" i="5"/>
  <c r="BQ141" i="5"/>
  <c r="BL141" i="5"/>
  <c r="BM141" i="5"/>
  <c r="BH141" i="5"/>
  <c r="BF141" i="5"/>
  <c r="AA142" i="2"/>
  <c r="Z142" i="2"/>
  <c r="X142" i="2"/>
  <c r="W142" i="2"/>
  <c r="BK141" i="5" l="1"/>
  <c r="I96" i="6"/>
  <c r="W95" i="6"/>
  <c r="P141" i="2"/>
  <c r="AU140" i="5"/>
  <c r="AS140" i="5"/>
  <c r="AQ140" i="5"/>
  <c r="AO140" i="5"/>
  <c r="AM140" i="5"/>
  <c r="AK140" i="5"/>
  <c r="AI140" i="5"/>
  <c r="CM140" i="5" s="1"/>
  <c r="AG140" i="5"/>
  <c r="CK140" i="5" s="1"/>
  <c r="AD140" i="5"/>
  <c r="CJ140" i="5" s="1"/>
  <c r="AC140" i="5"/>
  <c r="AB140" i="5"/>
  <c r="AA140" i="5"/>
  <c r="Z140" i="5"/>
  <c r="BE140" i="5" s="1"/>
  <c r="BJ140" i="5" s="1"/>
  <c r="BN140" i="5" s="1"/>
  <c r="CE140" i="5"/>
  <c r="CD140" i="5"/>
  <c r="CC140" i="5"/>
  <c r="CB140" i="5"/>
  <c r="CA140" i="5"/>
  <c r="BZ140" i="5"/>
  <c r="BY140" i="5"/>
  <c r="BX140" i="5"/>
  <c r="BT140" i="5"/>
  <c r="BS140" i="5"/>
  <c r="BR140" i="5"/>
  <c r="BQ140" i="5"/>
  <c r="BL140" i="5"/>
  <c r="BM140" i="5"/>
  <c r="BK140" i="5" s="1"/>
  <c r="BH140" i="5"/>
  <c r="BF140" i="5"/>
  <c r="AA141" i="2"/>
  <c r="Z141" i="2"/>
  <c r="X141" i="2"/>
  <c r="W141" i="2"/>
  <c r="W96" i="6" l="1"/>
  <c r="I97" i="6"/>
  <c r="P140" i="2"/>
  <c r="AS139" i="5"/>
  <c r="AU139" i="5"/>
  <c r="AQ139" i="5"/>
  <c r="AO139" i="5"/>
  <c r="AM139" i="5"/>
  <c r="AK139" i="5"/>
  <c r="AI139" i="5"/>
  <c r="CM139" i="5" s="1"/>
  <c r="CE139" i="5"/>
  <c r="CD139" i="5"/>
  <c r="CC139" i="5"/>
  <c r="CB139" i="5"/>
  <c r="CA139" i="5"/>
  <c r="BZ139" i="5"/>
  <c r="BY139" i="5"/>
  <c r="BX139" i="5"/>
  <c r="BT139" i="5"/>
  <c r="BS139" i="5"/>
  <c r="BR139" i="5"/>
  <c r="BQ139" i="5"/>
  <c r="BL139" i="5"/>
  <c r="BM139" i="5"/>
  <c r="BK139" i="5" s="1"/>
  <c r="BH139" i="5"/>
  <c r="BF139" i="5"/>
  <c r="AG139" i="5"/>
  <c r="CK139" i="5" s="1"/>
  <c r="AD139" i="5"/>
  <c r="CJ139" i="5" s="1"/>
  <c r="AC139" i="5"/>
  <c r="AB139" i="5"/>
  <c r="AA139" i="5"/>
  <c r="Z139" i="5"/>
  <c r="BE139" i="5" s="1"/>
  <c r="BJ139" i="5" s="1"/>
  <c r="BN139" i="5" s="1"/>
  <c r="AA140" i="2"/>
  <c r="Z140" i="2"/>
  <c r="X140" i="2"/>
  <c r="W140" i="2"/>
  <c r="W97" i="6" l="1"/>
  <c r="I98" i="6"/>
  <c r="P139" i="2"/>
  <c r="AA139" i="2"/>
  <c r="Z139" i="2"/>
  <c r="X139" i="2"/>
  <c r="W139" i="2"/>
  <c r="CE138" i="5"/>
  <c r="CD138" i="5"/>
  <c r="CC138" i="5"/>
  <c r="CB138" i="5"/>
  <c r="CA138" i="5"/>
  <c r="BZ138" i="5"/>
  <c r="BY138" i="5"/>
  <c r="BX138" i="5"/>
  <c r="BT138" i="5"/>
  <c r="BS138" i="5"/>
  <c r="BR138" i="5"/>
  <c r="BQ138" i="5"/>
  <c r="BL138" i="5"/>
  <c r="BM138" i="5"/>
  <c r="BH138" i="5"/>
  <c r="BF138" i="5"/>
  <c r="AU138" i="5"/>
  <c r="AS138" i="5"/>
  <c r="AQ138" i="5"/>
  <c r="AO138" i="5"/>
  <c r="AM138" i="5"/>
  <c r="AK138" i="5"/>
  <c r="AI138" i="5"/>
  <c r="CM138" i="5" s="1"/>
  <c r="AG138" i="5"/>
  <c r="CK138" i="5" s="1"/>
  <c r="AD138" i="5"/>
  <c r="CJ138" i="5" s="1"/>
  <c r="AC138" i="5"/>
  <c r="AB138" i="5"/>
  <c r="AA138" i="5"/>
  <c r="Z138" i="5"/>
  <c r="BE138" i="5" s="1"/>
  <c r="BJ138" i="5" s="1"/>
  <c r="BN138" i="5" s="1"/>
  <c r="BK138" i="5" l="1"/>
  <c r="W98" i="6"/>
  <c r="I99" i="6"/>
  <c r="P138" i="2"/>
  <c r="AU137" i="5"/>
  <c r="AS137" i="5"/>
  <c r="AQ137" i="5"/>
  <c r="AO137" i="5"/>
  <c r="AM137" i="5"/>
  <c r="AK137" i="5"/>
  <c r="AI137" i="5"/>
  <c r="CM137" i="5" s="1"/>
  <c r="AG137" i="5"/>
  <c r="CK137" i="5" s="1"/>
  <c r="AD137" i="5"/>
  <c r="CJ137" i="5" s="1"/>
  <c r="AC137" i="5"/>
  <c r="AB137" i="5"/>
  <c r="AA137" i="5"/>
  <c r="Z137" i="5"/>
  <c r="BE137" i="5" s="1"/>
  <c r="BJ137" i="5" s="1"/>
  <c r="BN137" i="5" s="1"/>
  <c r="CE137" i="5"/>
  <c r="CD137" i="5"/>
  <c r="CC137" i="5"/>
  <c r="CB137" i="5"/>
  <c r="CA137" i="5"/>
  <c r="BZ137" i="5"/>
  <c r="BY137" i="5"/>
  <c r="BX137" i="5"/>
  <c r="BT137" i="5"/>
  <c r="BS137" i="5"/>
  <c r="BR137" i="5"/>
  <c r="BQ137" i="5"/>
  <c r="BL137" i="5"/>
  <c r="BM137" i="5"/>
  <c r="BH137" i="5"/>
  <c r="BF137" i="5"/>
  <c r="AA138" i="2"/>
  <c r="Z138" i="2"/>
  <c r="X138" i="2"/>
  <c r="W138" i="2"/>
  <c r="BK137" i="5" l="1"/>
  <c r="W99" i="6"/>
  <c r="I100" i="6"/>
  <c r="AU136" i="5"/>
  <c r="AS136" i="5"/>
  <c r="AQ136" i="5"/>
  <c r="AO136" i="5"/>
  <c r="AM136" i="5"/>
  <c r="AK136" i="5"/>
  <c r="AG136" i="5"/>
  <c r="CK136" i="5" s="1"/>
  <c r="AI136" i="5"/>
  <c r="CM136" i="5" s="1"/>
  <c r="AD136" i="5"/>
  <c r="CJ136" i="5" s="1"/>
  <c r="AC136" i="5"/>
  <c r="AB136" i="5"/>
  <c r="AA136" i="5"/>
  <c r="Z136" i="5"/>
  <c r="BE136" i="5" s="1"/>
  <c r="BJ136" i="5" s="1"/>
  <c r="BN136" i="5" s="1"/>
  <c r="CE136" i="5"/>
  <c r="CD136" i="5"/>
  <c r="CC136" i="5"/>
  <c r="CB136" i="5"/>
  <c r="CA136" i="5"/>
  <c r="BZ136" i="5"/>
  <c r="BY136" i="5"/>
  <c r="BX136" i="5"/>
  <c r="BT136" i="5"/>
  <c r="BS136" i="5"/>
  <c r="BR136" i="5"/>
  <c r="BQ136" i="5"/>
  <c r="BL136" i="5"/>
  <c r="BM136" i="5"/>
  <c r="BH136" i="5"/>
  <c r="BF136" i="5"/>
  <c r="AA137" i="2"/>
  <c r="Z137" i="2"/>
  <c r="X137" i="2"/>
  <c r="W137" i="2"/>
  <c r="P137" i="2"/>
  <c r="BK136" i="5" l="1"/>
  <c r="W100" i="6"/>
  <c r="I101" i="6"/>
  <c r="AS135" i="5"/>
  <c r="AU135" i="5"/>
  <c r="AQ135" i="5"/>
  <c r="AO135" i="5"/>
  <c r="AM135" i="5"/>
  <c r="AK135" i="5"/>
  <c r="AI135" i="5"/>
  <c r="CM135" i="5" s="1"/>
  <c r="AG135" i="5"/>
  <c r="CK135" i="5" s="1"/>
  <c r="P136" i="2"/>
  <c r="AD135" i="5"/>
  <c r="CJ135" i="5" s="1"/>
  <c r="AC135" i="5"/>
  <c r="AB135" i="5"/>
  <c r="AA135" i="5"/>
  <c r="Z135" i="5"/>
  <c r="BE135" i="5" s="1"/>
  <c r="BJ135" i="5" s="1"/>
  <c r="BN135" i="5" s="1"/>
  <c r="CE135" i="5"/>
  <c r="CD135" i="5"/>
  <c r="CC135" i="5"/>
  <c r="CB135" i="5"/>
  <c r="CA135" i="5"/>
  <c r="BZ135" i="5"/>
  <c r="BY135" i="5"/>
  <c r="BX135" i="5"/>
  <c r="BT135" i="5"/>
  <c r="BS135" i="5"/>
  <c r="BR135" i="5"/>
  <c r="BQ135" i="5"/>
  <c r="BL135" i="5"/>
  <c r="BM135" i="5"/>
  <c r="BK135" i="5" s="1"/>
  <c r="BH135" i="5"/>
  <c r="BF135" i="5"/>
  <c r="AA136" i="2"/>
  <c r="Z136" i="2"/>
  <c r="X136" i="2"/>
  <c r="W136" i="2"/>
  <c r="W101" i="6" l="1"/>
  <c r="I102" i="6"/>
  <c r="P135" i="2"/>
  <c r="CE134" i="5"/>
  <c r="CD134" i="5"/>
  <c r="CC134" i="5"/>
  <c r="CB134" i="5"/>
  <c r="CA134" i="5"/>
  <c r="BZ134" i="5"/>
  <c r="BY134" i="5"/>
  <c r="BX134" i="5"/>
  <c r="BT134" i="5"/>
  <c r="BS134" i="5"/>
  <c r="BR134" i="5"/>
  <c r="BQ134" i="5"/>
  <c r="BL134" i="5"/>
  <c r="BM134" i="5"/>
  <c r="BH134" i="5"/>
  <c r="BF134" i="5"/>
  <c r="AU134" i="5"/>
  <c r="AS134" i="5"/>
  <c r="AQ134" i="5"/>
  <c r="AO134" i="5"/>
  <c r="AM134" i="5"/>
  <c r="AK134" i="5"/>
  <c r="AI134" i="5"/>
  <c r="CM134" i="5" s="1"/>
  <c r="AG134" i="5"/>
  <c r="CK134" i="5" s="1"/>
  <c r="AD134" i="5"/>
  <c r="CJ134" i="5" s="1"/>
  <c r="AC134" i="5"/>
  <c r="AB134" i="5"/>
  <c r="AA134" i="5"/>
  <c r="Z134" i="5"/>
  <c r="BE134" i="5" s="1"/>
  <c r="BJ134" i="5" s="1"/>
  <c r="BN134" i="5" s="1"/>
  <c r="AA135" i="2"/>
  <c r="Z135" i="2"/>
  <c r="X135" i="2"/>
  <c r="W135" i="2"/>
  <c r="BK134" i="5" l="1"/>
  <c r="W102" i="6"/>
  <c r="I103" i="6"/>
  <c r="AU133" i="5"/>
  <c r="AS133" i="5"/>
  <c r="AQ133" i="5"/>
  <c r="AO133" i="5"/>
  <c r="AM133" i="5"/>
  <c r="AK133" i="5"/>
  <c r="AI133" i="5"/>
  <c r="CM133" i="5" s="1"/>
  <c r="AG133" i="5"/>
  <c r="CK133" i="5" s="1"/>
  <c r="AD133" i="5"/>
  <c r="CJ133" i="5" s="1"/>
  <c r="AC133" i="5"/>
  <c r="AB133" i="5"/>
  <c r="AA133" i="5"/>
  <c r="Z133" i="5"/>
  <c r="BE133" i="5" s="1"/>
  <c r="BJ133" i="5" s="1"/>
  <c r="BN133" i="5" s="1"/>
  <c r="CE133" i="5"/>
  <c r="CD133" i="5"/>
  <c r="CC133" i="5"/>
  <c r="CB133" i="5"/>
  <c r="CA133" i="5"/>
  <c r="BZ133" i="5"/>
  <c r="BY133" i="5"/>
  <c r="BX133" i="5"/>
  <c r="BT133" i="5"/>
  <c r="BS133" i="5"/>
  <c r="BR133" i="5"/>
  <c r="BQ133" i="5"/>
  <c r="BL133" i="5"/>
  <c r="BM133" i="5"/>
  <c r="BH133" i="5"/>
  <c r="BF133" i="5"/>
  <c r="AA134" i="2"/>
  <c r="Z134" i="2"/>
  <c r="X134" i="2"/>
  <c r="W134" i="2"/>
  <c r="P134" i="2"/>
  <c r="BK133" i="5" l="1"/>
  <c r="W103" i="6"/>
  <c r="I104" i="6"/>
  <c r="P133" i="2"/>
  <c r="W104" i="6" l="1"/>
  <c r="I105" i="6"/>
  <c r="AU132" i="5"/>
  <c r="AS132" i="5"/>
  <c r="AQ132" i="5"/>
  <c r="AO132" i="5"/>
  <c r="AM132" i="5"/>
  <c r="AK132" i="5"/>
  <c r="AI132" i="5"/>
  <c r="CM132" i="5" s="1"/>
  <c r="AG132" i="5"/>
  <c r="CK132" i="5" s="1"/>
  <c r="AD132" i="5"/>
  <c r="CJ132" i="5" s="1"/>
  <c r="AC132" i="5"/>
  <c r="AB132" i="5"/>
  <c r="AA132" i="5"/>
  <c r="Z132" i="5"/>
  <c r="BE132" i="5" s="1"/>
  <c r="BJ132" i="5" s="1"/>
  <c r="BN132" i="5" s="1"/>
  <c r="CE132" i="5"/>
  <c r="CD132" i="5"/>
  <c r="CC132" i="5"/>
  <c r="CB132" i="5"/>
  <c r="CA132" i="5"/>
  <c r="BZ132" i="5"/>
  <c r="BY132" i="5"/>
  <c r="BX132" i="5"/>
  <c r="BT132" i="5"/>
  <c r="BS132" i="5"/>
  <c r="BR132" i="5"/>
  <c r="BQ132" i="5"/>
  <c r="BL132" i="5"/>
  <c r="BM132" i="5"/>
  <c r="BH132" i="5"/>
  <c r="BF132" i="5"/>
  <c r="AA133" i="2"/>
  <c r="Z133" i="2"/>
  <c r="X133" i="2"/>
  <c r="W133" i="2"/>
  <c r="AA132" i="2"/>
  <c r="Z132" i="2"/>
  <c r="X132" i="2"/>
  <c r="W132" i="2"/>
  <c r="BK132" i="5" l="1"/>
  <c r="W105" i="6"/>
  <c r="I106" i="6"/>
  <c r="P132" i="2"/>
  <c r="AS131" i="5"/>
  <c r="AU131" i="5"/>
  <c r="AM131" i="5"/>
  <c r="AQ131" i="5"/>
  <c r="AO131" i="5"/>
  <c r="AK131" i="5"/>
  <c r="AI131" i="5"/>
  <c r="CM131" i="5" s="1"/>
  <c r="AG131" i="5"/>
  <c r="CK131" i="5" s="1"/>
  <c r="AD131" i="5"/>
  <c r="CJ131" i="5" s="1"/>
  <c r="AC131" i="5"/>
  <c r="AB131" i="5"/>
  <c r="AA131" i="5"/>
  <c r="Z131" i="5"/>
  <c r="BE131" i="5" s="1"/>
  <c r="BJ131" i="5" s="1"/>
  <c r="BN131" i="5" s="1"/>
  <c r="CE131" i="5"/>
  <c r="CD131" i="5"/>
  <c r="CC131" i="5"/>
  <c r="CB131" i="5"/>
  <c r="CA131" i="5"/>
  <c r="BZ131" i="5"/>
  <c r="BY131" i="5"/>
  <c r="BX131" i="5"/>
  <c r="BT131" i="5"/>
  <c r="BS131" i="5"/>
  <c r="BR131" i="5"/>
  <c r="BQ131" i="5"/>
  <c r="BL131" i="5"/>
  <c r="BM131" i="5"/>
  <c r="BH131" i="5"/>
  <c r="BF131" i="5"/>
  <c r="BK131" i="5" l="1"/>
  <c r="W106" i="6"/>
  <c r="I107" i="6"/>
  <c r="AU130" i="5"/>
  <c r="AS130" i="5"/>
  <c r="AQ130" i="5"/>
  <c r="AO130" i="5"/>
  <c r="AM130" i="5"/>
  <c r="AK130" i="5"/>
  <c r="AI130" i="5"/>
  <c r="CM130" i="5" s="1"/>
  <c r="AG130" i="5"/>
  <c r="CK130" i="5" s="1"/>
  <c r="P131" i="2"/>
  <c r="CE130" i="5"/>
  <c r="CD130" i="5"/>
  <c r="CC130" i="5"/>
  <c r="CB130" i="5"/>
  <c r="CA130" i="5"/>
  <c r="BZ130" i="5"/>
  <c r="BY130" i="5"/>
  <c r="BX130" i="5"/>
  <c r="BT130" i="5"/>
  <c r="BS130" i="5"/>
  <c r="BR130" i="5"/>
  <c r="BQ130" i="5"/>
  <c r="BL130" i="5"/>
  <c r="BM130" i="5"/>
  <c r="BH130" i="5"/>
  <c r="BF130" i="5"/>
  <c r="AD130" i="5"/>
  <c r="CJ130" i="5" s="1"/>
  <c r="AC130" i="5"/>
  <c r="AB130" i="5"/>
  <c r="AA130" i="5"/>
  <c r="Z130" i="5"/>
  <c r="BE130" i="5" s="1"/>
  <c r="BJ130" i="5" s="1"/>
  <c r="BN130" i="5" s="1"/>
  <c r="AA131" i="2"/>
  <c r="Z131" i="2"/>
  <c r="X131" i="2"/>
  <c r="W131" i="2"/>
  <c r="BK130" i="5" l="1"/>
  <c r="W107" i="6"/>
  <c r="I108" i="6"/>
  <c r="P130" i="2"/>
  <c r="AG129" i="5"/>
  <c r="CK129" i="5" s="1"/>
  <c r="AM129" i="5"/>
  <c r="AU129" i="5"/>
  <c r="AS129" i="5"/>
  <c r="AQ129" i="5"/>
  <c r="AO129" i="5"/>
  <c r="AK129" i="5"/>
  <c r="AI129" i="5"/>
  <c r="CM129" i="5" s="1"/>
  <c r="AD129" i="5"/>
  <c r="CJ129" i="5" s="1"/>
  <c r="AC129" i="5"/>
  <c r="AB129" i="5"/>
  <c r="AA129" i="5"/>
  <c r="Z129" i="5"/>
  <c r="BE129" i="5" s="1"/>
  <c r="BJ129" i="5" s="1"/>
  <c r="BN129" i="5" s="1"/>
  <c r="CE129" i="5"/>
  <c r="CD129" i="5"/>
  <c r="CC129" i="5"/>
  <c r="CB129" i="5"/>
  <c r="CA129" i="5"/>
  <c r="BZ129" i="5"/>
  <c r="BY129" i="5"/>
  <c r="BX129" i="5"/>
  <c r="BT129" i="5"/>
  <c r="BS129" i="5"/>
  <c r="BR129" i="5"/>
  <c r="BQ129" i="5"/>
  <c r="BL129" i="5"/>
  <c r="BM129" i="5"/>
  <c r="BK129" i="5" s="1"/>
  <c r="BH129" i="5"/>
  <c r="BF129" i="5"/>
  <c r="AA130" i="2"/>
  <c r="Z130" i="2"/>
  <c r="X130" i="2"/>
  <c r="W130" i="2"/>
  <c r="I109" i="6" l="1"/>
  <c r="W108" i="6"/>
  <c r="CE128" i="5"/>
  <c r="CD128" i="5"/>
  <c r="CC128" i="5"/>
  <c r="CB128" i="5"/>
  <c r="CA128" i="5"/>
  <c r="BZ128" i="5"/>
  <c r="BY128" i="5"/>
  <c r="BX128" i="5"/>
  <c r="BT128" i="5"/>
  <c r="BS128" i="5"/>
  <c r="BR128" i="5"/>
  <c r="BQ128" i="5"/>
  <c r="BL128" i="5"/>
  <c r="BM128" i="5"/>
  <c r="BH128" i="5"/>
  <c r="BF128" i="5"/>
  <c r="AU128" i="5"/>
  <c r="AS128" i="5"/>
  <c r="AQ128" i="5"/>
  <c r="AO128" i="5"/>
  <c r="AM128" i="5"/>
  <c r="AK128" i="5"/>
  <c r="AI128" i="5"/>
  <c r="CM128" i="5" s="1"/>
  <c r="P129" i="2"/>
  <c r="AA129" i="2"/>
  <c r="Z129" i="2"/>
  <c r="X129" i="2"/>
  <c r="W129" i="2"/>
  <c r="AG128" i="5"/>
  <c r="CK128" i="5" s="1"/>
  <c r="AD128" i="5"/>
  <c r="CJ128" i="5" s="1"/>
  <c r="AC128" i="5"/>
  <c r="AB128" i="5"/>
  <c r="AA128" i="5"/>
  <c r="Z128" i="5"/>
  <c r="BE128" i="5" s="1"/>
  <c r="BJ128" i="5" s="1"/>
  <c r="BN128" i="5" s="1"/>
  <c r="BK128" i="5" l="1"/>
  <c r="W109" i="6"/>
  <c r="I110" i="6"/>
  <c r="AA128" i="2"/>
  <c r="Z128" i="2"/>
  <c r="X128" i="2"/>
  <c r="W128" i="2"/>
  <c r="AU127" i="5"/>
  <c r="AS127" i="5"/>
  <c r="AM127" i="5"/>
  <c r="AQ127" i="5"/>
  <c r="AO127" i="5"/>
  <c r="AK127" i="5"/>
  <c r="AI127" i="5"/>
  <c r="CM127" i="5" s="1"/>
  <c r="AG127" i="5"/>
  <c r="CK127" i="5" s="1"/>
  <c r="P128" i="2"/>
  <c r="AD127" i="5"/>
  <c r="CJ127" i="5" s="1"/>
  <c r="AC127" i="5"/>
  <c r="AB127" i="5"/>
  <c r="AA127" i="5"/>
  <c r="Z127" i="5"/>
  <c r="BE127" i="5" s="1"/>
  <c r="BJ127" i="5" s="1"/>
  <c r="BN127" i="5" s="1"/>
  <c r="CE127" i="5"/>
  <c r="CD127" i="5"/>
  <c r="CC127" i="5"/>
  <c r="CB127" i="5"/>
  <c r="CA127" i="5"/>
  <c r="BZ127" i="5"/>
  <c r="BY127" i="5"/>
  <c r="BX127" i="5"/>
  <c r="BT127" i="5"/>
  <c r="BS127" i="5"/>
  <c r="BR127" i="5"/>
  <c r="BQ127" i="5"/>
  <c r="BL127" i="5"/>
  <c r="BM127" i="5"/>
  <c r="BH127" i="5"/>
  <c r="BF127" i="5"/>
  <c r="AU126" i="5"/>
  <c r="AS126" i="5"/>
  <c r="AQ126" i="5"/>
  <c r="AO126" i="5"/>
  <c r="AM126" i="5"/>
  <c r="AK126" i="5"/>
  <c r="AI126" i="5"/>
  <c r="CM126" i="5" s="1"/>
  <c r="AG126" i="5"/>
  <c r="CK126" i="5" s="1"/>
  <c r="CE126" i="5"/>
  <c r="CD126" i="5"/>
  <c r="CC126" i="5"/>
  <c r="CB126" i="5"/>
  <c r="CA126" i="5"/>
  <c r="BZ126" i="5"/>
  <c r="BY126" i="5"/>
  <c r="BX126" i="5"/>
  <c r="BT126" i="5"/>
  <c r="BS126" i="5"/>
  <c r="BR126" i="5"/>
  <c r="BQ126" i="5"/>
  <c r="BL126" i="5"/>
  <c r="BM126" i="5"/>
  <c r="BH126" i="5"/>
  <c r="BF126" i="5"/>
  <c r="AD126" i="5"/>
  <c r="CJ126" i="5" s="1"/>
  <c r="AC126" i="5"/>
  <c r="AB126" i="5"/>
  <c r="AA126" i="5"/>
  <c r="Z126" i="5"/>
  <c r="BE126" i="5" s="1"/>
  <c r="BJ126" i="5" s="1"/>
  <c r="BN126" i="5" s="1"/>
  <c r="AA127" i="2"/>
  <c r="Z127" i="2"/>
  <c r="X127" i="2"/>
  <c r="W127" i="2"/>
  <c r="P127" i="2"/>
  <c r="BK127" i="5" l="1"/>
  <c r="BK126" i="5"/>
  <c r="W110" i="6"/>
  <c r="I111" i="6"/>
  <c r="AA126" i="2"/>
  <c r="Z126" i="2"/>
  <c r="X126" i="2"/>
  <c r="W126" i="2"/>
  <c r="P126" i="2"/>
  <c r="AS125" i="5"/>
  <c r="AM125" i="5"/>
  <c r="AG125" i="5"/>
  <c r="CK125" i="5" s="1"/>
  <c r="AU125" i="5"/>
  <c r="AQ125" i="5"/>
  <c r="AO125" i="5"/>
  <c r="AK125" i="5"/>
  <c r="AI125" i="5"/>
  <c r="CM125" i="5" s="1"/>
  <c r="CE125" i="5"/>
  <c r="CD125" i="5"/>
  <c r="CC125" i="5"/>
  <c r="CB125" i="5"/>
  <c r="CA125" i="5"/>
  <c r="BZ125" i="5"/>
  <c r="BY125" i="5"/>
  <c r="BX125" i="5"/>
  <c r="BT125" i="5"/>
  <c r="BS125" i="5"/>
  <c r="BR125" i="5"/>
  <c r="BQ125" i="5"/>
  <c r="BL125" i="5"/>
  <c r="BM125" i="5"/>
  <c r="BH125" i="5"/>
  <c r="BF125" i="5"/>
  <c r="AD125" i="5"/>
  <c r="CJ125" i="5" s="1"/>
  <c r="AC125" i="5"/>
  <c r="AB125" i="5"/>
  <c r="AA125" i="5"/>
  <c r="Z125" i="5"/>
  <c r="BE125" i="5" s="1"/>
  <c r="BJ125" i="5" s="1"/>
  <c r="BN125" i="5" s="1"/>
  <c r="BK125" i="5" l="1"/>
  <c r="I112" i="6"/>
  <c r="W111" i="6"/>
  <c r="AA124" i="2"/>
  <c r="Z124" i="2"/>
  <c r="X124" i="2"/>
  <c r="W124" i="2"/>
  <c r="P124" i="2"/>
  <c r="I113" i="6" l="1"/>
  <c r="W112" i="6"/>
  <c r="AU124" i="5"/>
  <c r="AS124" i="5"/>
  <c r="AQ124" i="5"/>
  <c r="AO124" i="5"/>
  <c r="AM124" i="5"/>
  <c r="AK124" i="5"/>
  <c r="AI124" i="5"/>
  <c r="CM124" i="5" s="1"/>
  <c r="AG124" i="5"/>
  <c r="CK124" i="5" s="1"/>
  <c r="P125" i="2"/>
  <c r="CE124" i="5"/>
  <c r="CD124" i="5"/>
  <c r="CC124" i="5"/>
  <c r="CB124" i="5"/>
  <c r="CA124" i="5"/>
  <c r="BZ124" i="5"/>
  <c r="BY124" i="5"/>
  <c r="BX124" i="5"/>
  <c r="BT124" i="5"/>
  <c r="BS124" i="5"/>
  <c r="BR124" i="5"/>
  <c r="BQ124" i="5"/>
  <c r="BL124" i="5"/>
  <c r="BM124" i="5"/>
  <c r="BH124" i="5"/>
  <c r="BF124" i="5"/>
  <c r="AD124" i="5"/>
  <c r="CJ124" i="5" s="1"/>
  <c r="AC124" i="5"/>
  <c r="AB124" i="5"/>
  <c r="AA124" i="5"/>
  <c r="Z124" i="5"/>
  <c r="BE124" i="5" s="1"/>
  <c r="BJ124" i="5" s="1"/>
  <c r="BN124" i="5" s="1"/>
  <c r="AA125" i="2"/>
  <c r="Z125" i="2"/>
  <c r="X125" i="2"/>
  <c r="W125" i="2"/>
  <c r="BK124" i="5" l="1"/>
  <c r="I114" i="6"/>
  <c r="W113" i="6"/>
  <c r="AU123" i="5"/>
  <c r="AS123" i="5"/>
  <c r="AQ123" i="5"/>
  <c r="AO123" i="5"/>
  <c r="AM123" i="5"/>
  <c r="AK123" i="5"/>
  <c r="AI123" i="5"/>
  <c r="CM123" i="5" s="1"/>
  <c r="AG123" i="5"/>
  <c r="CK123" i="5" s="1"/>
  <c r="AD123" i="5"/>
  <c r="CJ123" i="5" s="1"/>
  <c r="CE123" i="5"/>
  <c r="CD123" i="5"/>
  <c r="CC123" i="5"/>
  <c r="CB123" i="5"/>
  <c r="CA123" i="5"/>
  <c r="BZ123" i="5"/>
  <c r="BY123" i="5"/>
  <c r="BX123" i="5"/>
  <c r="BT123" i="5"/>
  <c r="BS123" i="5"/>
  <c r="BR123" i="5"/>
  <c r="BQ123" i="5"/>
  <c r="BL123" i="5"/>
  <c r="BM123" i="5"/>
  <c r="BH123" i="5"/>
  <c r="BF123" i="5"/>
  <c r="AC123" i="5"/>
  <c r="AB123" i="5"/>
  <c r="AA123" i="5"/>
  <c r="Z123" i="5"/>
  <c r="BE123" i="5" s="1"/>
  <c r="BJ123" i="5" s="1"/>
  <c r="BN123" i="5" s="1"/>
  <c r="BK123" i="5" l="1"/>
  <c r="W114" i="6"/>
  <c r="I115" i="6"/>
  <c r="P123" i="2"/>
  <c r="AU122" i="5"/>
  <c r="AS122" i="5"/>
  <c r="AQ122" i="5"/>
  <c r="AO122" i="5"/>
  <c r="AM122" i="5"/>
  <c r="AK122" i="5"/>
  <c r="AI122" i="5"/>
  <c r="CM122" i="5" s="1"/>
  <c r="AG122" i="5"/>
  <c r="CK122" i="5" s="1"/>
  <c r="CE122" i="5"/>
  <c r="CD122" i="5"/>
  <c r="CC122" i="5"/>
  <c r="CB122" i="5"/>
  <c r="CA122" i="5"/>
  <c r="BZ122" i="5"/>
  <c r="BY122" i="5"/>
  <c r="BX122" i="5"/>
  <c r="BT122" i="5"/>
  <c r="BS122" i="5"/>
  <c r="BR122" i="5"/>
  <c r="BQ122" i="5"/>
  <c r="BL122" i="5"/>
  <c r="BM122" i="5"/>
  <c r="BH122" i="5"/>
  <c r="BF122" i="5"/>
  <c r="AD122" i="5"/>
  <c r="CJ122" i="5" s="1"/>
  <c r="AC122" i="5"/>
  <c r="AB122" i="5"/>
  <c r="AA122" i="5"/>
  <c r="Z122" i="5"/>
  <c r="BE122" i="5" s="1"/>
  <c r="BJ122" i="5" s="1"/>
  <c r="BN122" i="5" s="1"/>
  <c r="AA123" i="2"/>
  <c r="Z123" i="2"/>
  <c r="X123" i="2"/>
  <c r="W123" i="2"/>
  <c r="BK122" i="5" l="1"/>
  <c r="I116" i="6"/>
  <c r="W115" i="6"/>
  <c r="AU121" i="5"/>
  <c r="AS121" i="5"/>
  <c r="AO121" i="5"/>
  <c r="AM121" i="5"/>
  <c r="AG121" i="5"/>
  <c r="CK121" i="5" s="1"/>
  <c r="AQ121" i="5"/>
  <c r="AK121" i="5"/>
  <c r="AI121" i="5"/>
  <c r="CM121" i="5" s="1"/>
  <c r="P122" i="2"/>
  <c r="CE121" i="5"/>
  <c r="CD121" i="5"/>
  <c r="CC121" i="5"/>
  <c r="CB121" i="5"/>
  <c r="CA121" i="5"/>
  <c r="BZ121" i="5"/>
  <c r="BY121" i="5"/>
  <c r="BX121" i="5"/>
  <c r="BT121" i="5"/>
  <c r="BS121" i="5"/>
  <c r="BR121" i="5"/>
  <c r="BQ121" i="5"/>
  <c r="BL121" i="5"/>
  <c r="BM121" i="5"/>
  <c r="BH121" i="5"/>
  <c r="BF121" i="5"/>
  <c r="AD121" i="5"/>
  <c r="CJ121" i="5" s="1"/>
  <c r="AC121" i="5"/>
  <c r="AB121" i="5"/>
  <c r="AA121" i="5"/>
  <c r="Z121" i="5"/>
  <c r="BE121" i="5" s="1"/>
  <c r="BJ121" i="5" s="1"/>
  <c r="BN121" i="5" s="1"/>
  <c r="AA122" i="2"/>
  <c r="Z122" i="2"/>
  <c r="X122" i="2"/>
  <c r="W122" i="2"/>
  <c r="BK121" i="5" l="1"/>
  <c r="W116" i="6"/>
  <c r="I117" i="6"/>
  <c r="AA121" i="2"/>
  <c r="Z121" i="2"/>
  <c r="X121" i="2"/>
  <c r="W121" i="2"/>
  <c r="P121" i="2"/>
  <c r="AU120" i="5"/>
  <c r="AS120" i="5"/>
  <c r="AQ120" i="5"/>
  <c r="AO120" i="5"/>
  <c r="AM120" i="5"/>
  <c r="AK120" i="5"/>
  <c r="AI120" i="5"/>
  <c r="CM120" i="5" s="1"/>
  <c r="AG120" i="5"/>
  <c r="CK120" i="5" s="1"/>
  <c r="AD120" i="5"/>
  <c r="CJ120" i="5" s="1"/>
  <c r="AC120" i="5"/>
  <c r="AB120" i="5"/>
  <c r="AA120" i="5"/>
  <c r="Z120" i="5"/>
  <c r="BE120" i="5" s="1"/>
  <c r="BJ120" i="5" s="1"/>
  <c r="BN120" i="5" s="1"/>
  <c r="CE120" i="5"/>
  <c r="CD120" i="5"/>
  <c r="CC120" i="5"/>
  <c r="CB120" i="5"/>
  <c r="CA120" i="5"/>
  <c r="BZ120" i="5"/>
  <c r="BY120" i="5"/>
  <c r="BX120" i="5"/>
  <c r="BT120" i="5"/>
  <c r="BS120" i="5"/>
  <c r="BR120" i="5"/>
  <c r="BQ120" i="5"/>
  <c r="BL120" i="5"/>
  <c r="BM120" i="5"/>
  <c r="BH120" i="5"/>
  <c r="BF120" i="5"/>
  <c r="BK120" i="5" l="1"/>
  <c r="I118" i="6"/>
  <c r="W117" i="6"/>
  <c r="P120" i="2"/>
  <c r="AU119" i="5"/>
  <c r="AS119" i="5"/>
  <c r="AQ119" i="5"/>
  <c r="AO119" i="5"/>
  <c r="AM119" i="5"/>
  <c r="AK119" i="5"/>
  <c r="AI119" i="5"/>
  <c r="CM119" i="5" s="1"/>
  <c r="AG119" i="5"/>
  <c r="CK119" i="5" s="1"/>
  <c r="AA120" i="2"/>
  <c r="Z120" i="2"/>
  <c r="X120" i="2"/>
  <c r="W120" i="2"/>
  <c r="CE119" i="5"/>
  <c r="CD119" i="5"/>
  <c r="CC119" i="5"/>
  <c r="CB119" i="5"/>
  <c r="CA119" i="5"/>
  <c r="BZ119" i="5"/>
  <c r="BY119" i="5"/>
  <c r="BX119" i="5"/>
  <c r="BT119" i="5"/>
  <c r="BS119" i="5"/>
  <c r="BR119" i="5"/>
  <c r="BQ119" i="5"/>
  <c r="BL119" i="5"/>
  <c r="BM119" i="5"/>
  <c r="BH119" i="5"/>
  <c r="BF119" i="5"/>
  <c r="AD119" i="5"/>
  <c r="CJ119" i="5" s="1"/>
  <c r="AC119" i="5"/>
  <c r="AB119" i="5"/>
  <c r="AA119" i="5"/>
  <c r="Z119" i="5"/>
  <c r="BE119" i="5" s="1"/>
  <c r="BJ119" i="5" s="1"/>
  <c r="BN119" i="5" s="1"/>
  <c r="BK119" i="5" l="1"/>
  <c r="W118" i="6"/>
  <c r="I119" i="6"/>
  <c r="P119" i="2"/>
  <c r="AU118" i="5"/>
  <c r="AQ118" i="5"/>
  <c r="AS118" i="5"/>
  <c r="AM118" i="5"/>
  <c r="AK118" i="5"/>
  <c r="AO118" i="5"/>
  <c r="AG118" i="5"/>
  <c r="CK118" i="5" s="1"/>
  <c r="AI118" i="5"/>
  <c r="CM118" i="5" s="1"/>
  <c r="CE118" i="5"/>
  <c r="CD118" i="5"/>
  <c r="CC118" i="5"/>
  <c r="CB118" i="5"/>
  <c r="CA118" i="5"/>
  <c r="BZ118" i="5"/>
  <c r="BY118" i="5"/>
  <c r="BX118" i="5"/>
  <c r="BT118" i="5"/>
  <c r="BS118" i="5"/>
  <c r="BR118" i="5"/>
  <c r="BQ118" i="5"/>
  <c r="BL118" i="5"/>
  <c r="BM118" i="5"/>
  <c r="BH118" i="5"/>
  <c r="BF118" i="5"/>
  <c r="AD118" i="5"/>
  <c r="CJ118" i="5" s="1"/>
  <c r="AC118" i="5"/>
  <c r="AB118" i="5"/>
  <c r="AA118" i="5"/>
  <c r="Z118" i="5"/>
  <c r="BE118" i="5" s="1"/>
  <c r="BJ118" i="5" s="1"/>
  <c r="BN118" i="5" s="1"/>
  <c r="AA119" i="2"/>
  <c r="Z119" i="2"/>
  <c r="X119" i="2"/>
  <c r="W119" i="2"/>
  <c r="BK118" i="5" l="1"/>
  <c r="W119" i="6"/>
  <c r="I120" i="6"/>
  <c r="AU117" i="5"/>
  <c r="AS117" i="5"/>
  <c r="AQ117" i="5"/>
  <c r="AO117" i="5"/>
  <c r="AM117" i="5"/>
  <c r="AK117" i="5"/>
  <c r="AI117" i="5"/>
  <c r="CM117" i="5" s="1"/>
  <c r="AG117" i="5"/>
  <c r="CK117" i="5" s="1"/>
  <c r="W120" i="6" l="1"/>
  <c r="I121" i="6"/>
  <c r="AA118" i="2"/>
  <c r="Z118" i="2"/>
  <c r="X118" i="2"/>
  <c r="W118" i="2"/>
  <c r="AA117" i="2"/>
  <c r="Z117" i="2"/>
  <c r="X117" i="2"/>
  <c r="W117" i="2"/>
  <c r="AA116" i="2"/>
  <c r="Z116" i="2"/>
  <c r="X116" i="2"/>
  <c r="W116" i="2"/>
  <c r="P118" i="2"/>
  <c r="CE117" i="5"/>
  <c r="CD117" i="5"/>
  <c r="CC117" i="5"/>
  <c r="CB117" i="5"/>
  <c r="CA117" i="5"/>
  <c r="BZ117" i="5"/>
  <c r="BY117" i="5"/>
  <c r="BX117" i="5"/>
  <c r="BT117" i="5"/>
  <c r="BS117" i="5"/>
  <c r="BR117" i="5"/>
  <c r="BQ117" i="5"/>
  <c r="BL117" i="5"/>
  <c r="BM117" i="5"/>
  <c r="BF117" i="5"/>
  <c r="AD117" i="5"/>
  <c r="CJ117" i="5" s="1"/>
  <c r="AC117" i="5"/>
  <c r="AB117" i="5"/>
  <c r="AA117" i="5"/>
  <c r="Z117" i="5"/>
  <c r="BE117" i="5" s="1"/>
  <c r="BJ117" i="5" s="1"/>
  <c r="BN117" i="5" s="1"/>
  <c r="BH117" i="5"/>
  <c r="BK117" i="5" l="1"/>
  <c r="W121" i="6"/>
  <c r="I122" i="6"/>
  <c r="P117" i="2"/>
  <c r="AU116" i="5"/>
  <c r="AQ116" i="5"/>
  <c r="AS116" i="5"/>
  <c r="AO116" i="5"/>
  <c r="AK116" i="5"/>
  <c r="AM116" i="5"/>
  <c r="AI116" i="5"/>
  <c r="CM116" i="5" s="1"/>
  <c r="AG116" i="5"/>
  <c r="CK116" i="5" s="1"/>
  <c r="AD116" i="5"/>
  <c r="CJ116" i="5" s="1"/>
  <c r="AC116" i="5"/>
  <c r="AB116" i="5"/>
  <c r="AA116" i="5"/>
  <c r="Z116" i="5"/>
  <c r="BE116" i="5" s="1"/>
  <c r="BJ116" i="5" s="1"/>
  <c r="BN116" i="5" s="1"/>
  <c r="CE116" i="5"/>
  <c r="CD116" i="5"/>
  <c r="CC116" i="5"/>
  <c r="CB116" i="5"/>
  <c r="CA116" i="5"/>
  <c r="BZ116" i="5"/>
  <c r="BY116" i="5"/>
  <c r="BX116" i="5"/>
  <c r="BT116" i="5"/>
  <c r="BS116" i="5"/>
  <c r="BR116" i="5"/>
  <c r="BQ116" i="5"/>
  <c r="BL116" i="5"/>
  <c r="BM116" i="5"/>
  <c r="BH116" i="5"/>
  <c r="BF116" i="5"/>
  <c r="BK116" i="5" l="1"/>
  <c r="I123" i="6"/>
  <c r="W122" i="6"/>
  <c r="AU115" i="5"/>
  <c r="AS115" i="5"/>
  <c r="AQ115" i="5"/>
  <c r="AO115" i="5"/>
  <c r="AM115" i="5"/>
  <c r="AK115" i="5"/>
  <c r="AI115" i="5"/>
  <c r="CM115" i="5" s="1"/>
  <c r="AG115" i="5"/>
  <c r="CK115" i="5" s="1"/>
  <c r="P116" i="2"/>
  <c r="CE115" i="5"/>
  <c r="CD115" i="5"/>
  <c r="CC115" i="5"/>
  <c r="CB115" i="5"/>
  <c r="CA115" i="5"/>
  <c r="BZ115" i="5"/>
  <c r="BY115" i="5"/>
  <c r="BX115" i="5"/>
  <c r="BT115" i="5"/>
  <c r="BS115" i="5"/>
  <c r="BR115" i="5"/>
  <c r="BQ115" i="5"/>
  <c r="BL115" i="5"/>
  <c r="BM115" i="5"/>
  <c r="BH115" i="5"/>
  <c r="BF115" i="5"/>
  <c r="AD115" i="5"/>
  <c r="CJ115" i="5" s="1"/>
  <c r="AC115" i="5"/>
  <c r="AB115" i="5"/>
  <c r="AA115" i="5"/>
  <c r="Z115" i="5"/>
  <c r="BE115" i="5" s="1"/>
  <c r="BJ115" i="5" s="1"/>
  <c r="BN115" i="5" s="1"/>
  <c r="BK115" i="5" l="1"/>
  <c r="W123" i="6"/>
  <c r="I124" i="6"/>
  <c r="P115" i="2"/>
  <c r="AU114" i="5"/>
  <c r="AS114" i="5"/>
  <c r="AQ114" i="5"/>
  <c r="AO114" i="5"/>
  <c r="AM114" i="5"/>
  <c r="AK114" i="5"/>
  <c r="AI114" i="5"/>
  <c r="CM114" i="5" s="1"/>
  <c r="AG114" i="5"/>
  <c r="CK114" i="5" s="1"/>
  <c r="AD114" i="5"/>
  <c r="CJ114" i="5" s="1"/>
  <c r="CE114" i="5"/>
  <c r="CD114" i="5"/>
  <c r="CC114" i="5"/>
  <c r="CB114" i="5"/>
  <c r="CA114" i="5"/>
  <c r="BZ114" i="5"/>
  <c r="BY114" i="5"/>
  <c r="BX114" i="5"/>
  <c r="BT114" i="5"/>
  <c r="BS114" i="5"/>
  <c r="BR114" i="5"/>
  <c r="BQ114" i="5"/>
  <c r="BL114" i="5"/>
  <c r="BM114" i="5"/>
  <c r="BH114" i="5"/>
  <c r="BF114" i="5"/>
  <c r="AC114" i="5"/>
  <c r="AB114" i="5"/>
  <c r="AA114" i="5"/>
  <c r="Z114" i="5"/>
  <c r="BE114" i="5" s="1"/>
  <c r="BJ114" i="5" s="1"/>
  <c r="BN114" i="5" s="1"/>
  <c r="AA115" i="2"/>
  <c r="Z115" i="2"/>
  <c r="X115" i="2"/>
  <c r="AA114" i="2"/>
  <c r="Z114" i="2"/>
  <c r="X114" i="2"/>
  <c r="W115" i="2"/>
  <c r="W114" i="2"/>
  <c r="BK114" i="5" l="1"/>
  <c r="I125" i="6"/>
  <c r="W124" i="6"/>
  <c r="AS113" i="5"/>
  <c r="AU113" i="5"/>
  <c r="AQ113" i="5"/>
  <c r="AO113" i="5"/>
  <c r="AM113" i="5"/>
  <c r="AK113" i="5"/>
  <c r="AD113" i="5"/>
  <c r="CJ113" i="5" s="1"/>
  <c r="AG113" i="5"/>
  <c r="CK113" i="5" s="1"/>
  <c r="AI113" i="5"/>
  <c r="CM113" i="5" s="1"/>
  <c r="CE113" i="5"/>
  <c r="CD113" i="5"/>
  <c r="CC113" i="5"/>
  <c r="CB113" i="5"/>
  <c r="CA113" i="5"/>
  <c r="BZ113" i="5"/>
  <c r="BY113" i="5"/>
  <c r="BX113" i="5"/>
  <c r="BT113" i="5"/>
  <c r="BS113" i="5"/>
  <c r="BR113" i="5"/>
  <c r="BQ113" i="5"/>
  <c r="BL113" i="5"/>
  <c r="BM113" i="5"/>
  <c r="BH113" i="5"/>
  <c r="BF113" i="5"/>
  <c r="AC113" i="5"/>
  <c r="AB113" i="5"/>
  <c r="AA113" i="5"/>
  <c r="Z113" i="5"/>
  <c r="BE113" i="5" s="1"/>
  <c r="BJ113" i="5" s="1"/>
  <c r="BN113" i="5" s="1"/>
  <c r="P114" i="2"/>
  <c r="BK113" i="5" l="1"/>
  <c r="W125" i="6"/>
  <c r="I126" i="6"/>
  <c r="CE111" i="5"/>
  <c r="CD111" i="5"/>
  <c r="CE110" i="5"/>
  <c r="CD110" i="5"/>
  <c r="CE109" i="5"/>
  <c r="CD109" i="5"/>
  <c r="CE108" i="5"/>
  <c r="CD108" i="5"/>
  <c r="CE107" i="5"/>
  <c r="CD107" i="5"/>
  <c r="CE106" i="5"/>
  <c r="CD106" i="5"/>
  <c r="CE105" i="5"/>
  <c r="CD105" i="5"/>
  <c r="CE104" i="5"/>
  <c r="CD104" i="5"/>
  <c r="CE103" i="5"/>
  <c r="CD103" i="5"/>
  <c r="CE102" i="5"/>
  <c r="CD102" i="5"/>
  <c r="CE101" i="5"/>
  <c r="CD101" i="5"/>
  <c r="CE100" i="5"/>
  <c r="CD100" i="5"/>
  <c r="CE99" i="5"/>
  <c r="CD99" i="5"/>
  <c r="CE98" i="5"/>
  <c r="CD98" i="5"/>
  <c r="CE97" i="5"/>
  <c r="CD97" i="5"/>
  <c r="CE96" i="5"/>
  <c r="CD96" i="5"/>
  <c r="CE95" i="5"/>
  <c r="CD95" i="5"/>
  <c r="CE94" i="5"/>
  <c r="CD94" i="5"/>
  <c r="CE93" i="5"/>
  <c r="CD93" i="5"/>
  <c r="CE92" i="5"/>
  <c r="CD92" i="5"/>
  <c r="CE91" i="5"/>
  <c r="CD91" i="5"/>
  <c r="CE90" i="5"/>
  <c r="CD90" i="5"/>
  <c r="CE89" i="5"/>
  <c r="CD89" i="5"/>
  <c r="CE88" i="5"/>
  <c r="CD88" i="5"/>
  <c r="CE87" i="5"/>
  <c r="CD87" i="5"/>
  <c r="CE86" i="5"/>
  <c r="CD86" i="5"/>
  <c r="CE85" i="5"/>
  <c r="CD85" i="5"/>
  <c r="CE84" i="5"/>
  <c r="CD84" i="5"/>
  <c r="CE83" i="5"/>
  <c r="CD83" i="5"/>
  <c r="CE82" i="5"/>
  <c r="CD82" i="5"/>
  <c r="CE81" i="5"/>
  <c r="CD81" i="5"/>
  <c r="CE80" i="5"/>
  <c r="CD80" i="5"/>
  <c r="CE79" i="5"/>
  <c r="CD79" i="5"/>
  <c r="CE78" i="5"/>
  <c r="CD78" i="5"/>
  <c r="CE77" i="5"/>
  <c r="CD77" i="5"/>
  <c r="CE76" i="5"/>
  <c r="CD76" i="5"/>
  <c r="CE75" i="5"/>
  <c r="CD75" i="5"/>
  <c r="CE74" i="5"/>
  <c r="CD74" i="5"/>
  <c r="CE73" i="5"/>
  <c r="CD73" i="5"/>
  <c r="CE72" i="5"/>
  <c r="CD72" i="5"/>
  <c r="CE71" i="5"/>
  <c r="CD71" i="5"/>
  <c r="CE70" i="5"/>
  <c r="CD70" i="5"/>
  <c r="CE69" i="5"/>
  <c r="CD69" i="5"/>
  <c r="CE68" i="5"/>
  <c r="CD68" i="5"/>
  <c r="CE67" i="5"/>
  <c r="CD67" i="5"/>
  <c r="CE66" i="5"/>
  <c r="CD66" i="5"/>
  <c r="CE65" i="5"/>
  <c r="CD65" i="5"/>
  <c r="CE64" i="5"/>
  <c r="CD64" i="5"/>
  <c r="CE63" i="5"/>
  <c r="CD63" i="5"/>
  <c r="CE62" i="5"/>
  <c r="CD62" i="5"/>
  <c r="CE61" i="5"/>
  <c r="CD61" i="5"/>
  <c r="CE60" i="5"/>
  <c r="CD60" i="5"/>
  <c r="CE59" i="5"/>
  <c r="CD59" i="5"/>
  <c r="CE58" i="5"/>
  <c r="CD58" i="5"/>
  <c r="CE57" i="5"/>
  <c r="CD57" i="5"/>
  <c r="CE56" i="5"/>
  <c r="CD56" i="5"/>
  <c r="CE55" i="5"/>
  <c r="CD55" i="5"/>
  <c r="CE54" i="5"/>
  <c r="CD54" i="5"/>
  <c r="CE53" i="5"/>
  <c r="CD53" i="5"/>
  <c r="CE52" i="5"/>
  <c r="CD52" i="5"/>
  <c r="CE51" i="5"/>
  <c r="CD51" i="5"/>
  <c r="CE50" i="5"/>
  <c r="CD50" i="5"/>
  <c r="CE49" i="5"/>
  <c r="CD49" i="5"/>
  <c r="CE48" i="5"/>
  <c r="CD48" i="5"/>
  <c r="CE47" i="5"/>
  <c r="CD47" i="5"/>
  <c r="CE46" i="5"/>
  <c r="CD46" i="5"/>
  <c r="CE45" i="5"/>
  <c r="CD45" i="5"/>
  <c r="CE44" i="5"/>
  <c r="CD44" i="5"/>
  <c r="CE43" i="5"/>
  <c r="CD43" i="5"/>
  <c r="CE42" i="5"/>
  <c r="CD42" i="5"/>
  <c r="CE41" i="5"/>
  <c r="CD41" i="5"/>
  <c r="CE40" i="5"/>
  <c r="CD40" i="5"/>
  <c r="CE39" i="5"/>
  <c r="CD39" i="5"/>
  <c r="CE38" i="5"/>
  <c r="CD38" i="5"/>
  <c r="CE37" i="5"/>
  <c r="CD37" i="5"/>
  <c r="CE36" i="5"/>
  <c r="CD36" i="5"/>
  <c r="CE35" i="5"/>
  <c r="CD35" i="5"/>
  <c r="CE34" i="5"/>
  <c r="CD34" i="5"/>
  <c r="CE33" i="5"/>
  <c r="CD33" i="5"/>
  <c r="CE32" i="5"/>
  <c r="CD32" i="5"/>
  <c r="CE31" i="5"/>
  <c r="CD31" i="5"/>
  <c r="CE30" i="5"/>
  <c r="CD30" i="5"/>
  <c r="CE29" i="5"/>
  <c r="CD29" i="5"/>
  <c r="CD112" i="5"/>
  <c r="CE112" i="5"/>
  <c r="CC112" i="5"/>
  <c r="CB112" i="5"/>
  <c r="CA112" i="5"/>
  <c r="BZ112" i="5"/>
  <c r="BY112" i="5"/>
  <c r="BX112" i="5"/>
  <c r="BT112" i="5"/>
  <c r="BS112" i="5"/>
  <c r="BR112" i="5"/>
  <c r="BQ112" i="5"/>
  <c r="CC111" i="5"/>
  <c r="CB111" i="5"/>
  <c r="CA111" i="5"/>
  <c r="BZ111" i="5"/>
  <c r="BY111" i="5"/>
  <c r="BX111" i="5"/>
  <c r="BT111" i="5"/>
  <c r="BS111" i="5"/>
  <c r="BR111" i="5"/>
  <c r="BQ111" i="5"/>
  <c r="CC110" i="5"/>
  <c r="CB110" i="5"/>
  <c r="CA110" i="5"/>
  <c r="BZ110" i="5"/>
  <c r="BY110" i="5"/>
  <c r="BX110" i="5"/>
  <c r="BT110" i="5"/>
  <c r="BS110" i="5"/>
  <c r="BR110" i="5"/>
  <c r="BQ110" i="5"/>
  <c r="CC109" i="5"/>
  <c r="CB109" i="5"/>
  <c r="CA109" i="5"/>
  <c r="BZ109" i="5"/>
  <c r="BY109" i="5"/>
  <c r="BX109" i="5"/>
  <c r="BT109" i="5"/>
  <c r="BS109" i="5"/>
  <c r="BR109" i="5"/>
  <c r="BQ109" i="5"/>
  <c r="CC108" i="5"/>
  <c r="CB108" i="5"/>
  <c r="CA108" i="5"/>
  <c r="BZ108" i="5"/>
  <c r="BY108" i="5"/>
  <c r="BX108" i="5"/>
  <c r="BT108" i="5"/>
  <c r="BS108" i="5"/>
  <c r="BR108" i="5"/>
  <c r="BQ108" i="5"/>
  <c r="CC107" i="5"/>
  <c r="CB107" i="5"/>
  <c r="CA107" i="5"/>
  <c r="BZ107" i="5"/>
  <c r="BY107" i="5"/>
  <c r="BX107" i="5"/>
  <c r="BT107" i="5"/>
  <c r="BS107" i="5"/>
  <c r="BR107" i="5"/>
  <c r="BQ107" i="5"/>
  <c r="CC106" i="5"/>
  <c r="CB106" i="5"/>
  <c r="CA106" i="5"/>
  <c r="BZ106" i="5"/>
  <c r="BY106" i="5"/>
  <c r="BX106" i="5"/>
  <c r="BT106" i="5"/>
  <c r="BS106" i="5"/>
  <c r="BR106" i="5"/>
  <c r="BQ106" i="5"/>
  <c r="CC105" i="5"/>
  <c r="CB105" i="5"/>
  <c r="CA105" i="5"/>
  <c r="BZ105" i="5"/>
  <c r="BY105" i="5"/>
  <c r="BX105" i="5"/>
  <c r="BT105" i="5"/>
  <c r="BS105" i="5"/>
  <c r="BR105" i="5"/>
  <c r="BQ105" i="5"/>
  <c r="CC104" i="5"/>
  <c r="CB104" i="5"/>
  <c r="CA104" i="5"/>
  <c r="BZ104" i="5"/>
  <c r="BY104" i="5"/>
  <c r="BX104" i="5"/>
  <c r="BT104" i="5"/>
  <c r="BS104" i="5"/>
  <c r="BR104" i="5"/>
  <c r="BQ104" i="5"/>
  <c r="CC103" i="5"/>
  <c r="CB103" i="5"/>
  <c r="CA103" i="5"/>
  <c r="BZ103" i="5"/>
  <c r="BY103" i="5"/>
  <c r="BX103" i="5"/>
  <c r="BT103" i="5"/>
  <c r="BS103" i="5"/>
  <c r="BR103" i="5"/>
  <c r="BQ103" i="5"/>
  <c r="CC102" i="5"/>
  <c r="CB102" i="5"/>
  <c r="CA102" i="5"/>
  <c r="BZ102" i="5"/>
  <c r="BY102" i="5"/>
  <c r="BX102" i="5"/>
  <c r="BT102" i="5"/>
  <c r="BS102" i="5"/>
  <c r="BR102" i="5"/>
  <c r="BQ102" i="5"/>
  <c r="CC101" i="5"/>
  <c r="CB101" i="5"/>
  <c r="CA101" i="5"/>
  <c r="BZ101" i="5"/>
  <c r="BY101" i="5"/>
  <c r="BX101" i="5"/>
  <c r="BT101" i="5"/>
  <c r="BS101" i="5"/>
  <c r="BR101" i="5"/>
  <c r="BQ101" i="5"/>
  <c r="CC100" i="5"/>
  <c r="CB100" i="5"/>
  <c r="CA100" i="5"/>
  <c r="BZ100" i="5"/>
  <c r="BY100" i="5"/>
  <c r="BX100" i="5"/>
  <c r="BT100" i="5"/>
  <c r="BS100" i="5"/>
  <c r="BR100" i="5"/>
  <c r="BQ100" i="5"/>
  <c r="CC99" i="5"/>
  <c r="CB99" i="5"/>
  <c r="CA99" i="5"/>
  <c r="BZ99" i="5"/>
  <c r="BY99" i="5"/>
  <c r="BX99" i="5"/>
  <c r="BT99" i="5"/>
  <c r="BS99" i="5"/>
  <c r="BR99" i="5"/>
  <c r="BQ99" i="5"/>
  <c r="CC98" i="5"/>
  <c r="CB98" i="5"/>
  <c r="CA98" i="5"/>
  <c r="BZ98" i="5"/>
  <c r="BY98" i="5"/>
  <c r="BX98" i="5"/>
  <c r="BT98" i="5"/>
  <c r="BS98" i="5"/>
  <c r="BR98" i="5"/>
  <c r="BQ98" i="5"/>
  <c r="CC97" i="5"/>
  <c r="CB97" i="5"/>
  <c r="CA97" i="5"/>
  <c r="BZ97" i="5"/>
  <c r="BY97" i="5"/>
  <c r="BX97" i="5"/>
  <c r="BT97" i="5"/>
  <c r="BS97" i="5"/>
  <c r="BR97" i="5"/>
  <c r="BQ97" i="5"/>
  <c r="CC96" i="5"/>
  <c r="CB96" i="5"/>
  <c r="CA96" i="5"/>
  <c r="BZ96" i="5"/>
  <c r="BY96" i="5"/>
  <c r="BX96" i="5"/>
  <c r="BT96" i="5"/>
  <c r="BS96" i="5"/>
  <c r="BR96" i="5"/>
  <c r="BQ96" i="5"/>
  <c r="CC95" i="5"/>
  <c r="CB95" i="5"/>
  <c r="CA95" i="5"/>
  <c r="BZ95" i="5"/>
  <c r="BY95" i="5"/>
  <c r="BX95" i="5"/>
  <c r="BT95" i="5"/>
  <c r="BS95" i="5"/>
  <c r="BR95" i="5"/>
  <c r="BQ95" i="5"/>
  <c r="CC94" i="5"/>
  <c r="CB94" i="5"/>
  <c r="CA94" i="5"/>
  <c r="BZ94" i="5"/>
  <c r="BY94" i="5"/>
  <c r="BX94" i="5"/>
  <c r="BT94" i="5"/>
  <c r="BS94" i="5"/>
  <c r="BR94" i="5"/>
  <c r="BQ94" i="5"/>
  <c r="CC93" i="5"/>
  <c r="CB93" i="5"/>
  <c r="CA93" i="5"/>
  <c r="BZ93" i="5"/>
  <c r="BY93" i="5"/>
  <c r="BX93" i="5"/>
  <c r="BT93" i="5"/>
  <c r="BS93" i="5"/>
  <c r="BR93" i="5"/>
  <c r="BQ93" i="5"/>
  <c r="CC92" i="5"/>
  <c r="CB92" i="5"/>
  <c r="CA92" i="5"/>
  <c r="BZ92" i="5"/>
  <c r="BY92" i="5"/>
  <c r="BX92" i="5"/>
  <c r="BT92" i="5"/>
  <c r="BS92" i="5"/>
  <c r="BR92" i="5"/>
  <c r="BQ92" i="5"/>
  <c r="CC91" i="5"/>
  <c r="CB91" i="5"/>
  <c r="CA91" i="5"/>
  <c r="BZ91" i="5"/>
  <c r="BY91" i="5"/>
  <c r="BX91" i="5"/>
  <c r="BT91" i="5"/>
  <c r="BS91" i="5"/>
  <c r="BR91" i="5"/>
  <c r="BQ91" i="5"/>
  <c r="CC90" i="5"/>
  <c r="CB90" i="5"/>
  <c r="CA90" i="5"/>
  <c r="BZ90" i="5"/>
  <c r="BY90" i="5"/>
  <c r="BX90" i="5"/>
  <c r="BT90" i="5"/>
  <c r="BS90" i="5"/>
  <c r="BR90" i="5"/>
  <c r="BQ90" i="5"/>
  <c r="CC89" i="5"/>
  <c r="CB89" i="5"/>
  <c r="CA89" i="5"/>
  <c r="BZ89" i="5"/>
  <c r="BY89" i="5"/>
  <c r="BX89" i="5"/>
  <c r="BT89" i="5"/>
  <c r="BS89" i="5"/>
  <c r="BR89" i="5"/>
  <c r="BQ89" i="5"/>
  <c r="CC88" i="5"/>
  <c r="CB88" i="5"/>
  <c r="CA88" i="5"/>
  <c r="BZ88" i="5"/>
  <c r="BY88" i="5"/>
  <c r="BX88" i="5"/>
  <c r="BT88" i="5"/>
  <c r="BS88" i="5"/>
  <c r="BR88" i="5"/>
  <c r="BQ88" i="5"/>
  <c r="CC87" i="5"/>
  <c r="CB87" i="5"/>
  <c r="CA87" i="5"/>
  <c r="BZ87" i="5"/>
  <c r="BY87" i="5"/>
  <c r="BX87" i="5"/>
  <c r="BT87" i="5"/>
  <c r="BS87" i="5"/>
  <c r="BR87" i="5"/>
  <c r="BQ87" i="5"/>
  <c r="CC86" i="5"/>
  <c r="CB86" i="5"/>
  <c r="CA86" i="5"/>
  <c r="BZ86" i="5"/>
  <c r="BY86" i="5"/>
  <c r="BX86" i="5"/>
  <c r="BT86" i="5"/>
  <c r="BS86" i="5"/>
  <c r="BR86" i="5"/>
  <c r="BQ86" i="5"/>
  <c r="CC85" i="5"/>
  <c r="CB85" i="5"/>
  <c r="CA85" i="5"/>
  <c r="BZ85" i="5"/>
  <c r="BY85" i="5"/>
  <c r="BX85" i="5"/>
  <c r="BT85" i="5"/>
  <c r="BS85" i="5"/>
  <c r="BR85" i="5"/>
  <c r="BQ85" i="5"/>
  <c r="CC84" i="5"/>
  <c r="CB84" i="5"/>
  <c r="CA84" i="5"/>
  <c r="BZ84" i="5"/>
  <c r="BY84" i="5"/>
  <c r="BX84" i="5"/>
  <c r="BT84" i="5"/>
  <c r="BS84" i="5"/>
  <c r="BR84" i="5"/>
  <c r="BQ84" i="5"/>
  <c r="CC83" i="5"/>
  <c r="CB83" i="5"/>
  <c r="CA83" i="5"/>
  <c r="BZ83" i="5"/>
  <c r="BY83" i="5"/>
  <c r="BX83" i="5"/>
  <c r="BT83" i="5"/>
  <c r="BS83" i="5"/>
  <c r="BR83" i="5"/>
  <c r="BQ83" i="5"/>
  <c r="CC82" i="5"/>
  <c r="CB82" i="5"/>
  <c r="CA82" i="5"/>
  <c r="BZ82" i="5"/>
  <c r="BY82" i="5"/>
  <c r="BX82" i="5"/>
  <c r="BT82" i="5"/>
  <c r="BS82" i="5"/>
  <c r="BR82" i="5"/>
  <c r="BQ82" i="5"/>
  <c r="CC81" i="5"/>
  <c r="CB81" i="5"/>
  <c r="CA81" i="5"/>
  <c r="BZ81" i="5"/>
  <c r="BY81" i="5"/>
  <c r="BX81" i="5"/>
  <c r="BT81" i="5"/>
  <c r="BS81" i="5"/>
  <c r="BR81" i="5"/>
  <c r="BQ81" i="5"/>
  <c r="CC80" i="5"/>
  <c r="CB80" i="5"/>
  <c r="CA80" i="5"/>
  <c r="BZ80" i="5"/>
  <c r="BY80" i="5"/>
  <c r="BX80" i="5"/>
  <c r="BT80" i="5"/>
  <c r="BS80" i="5"/>
  <c r="BR80" i="5"/>
  <c r="BQ80" i="5"/>
  <c r="CC79" i="5"/>
  <c r="CB79" i="5"/>
  <c r="CA79" i="5"/>
  <c r="BZ79" i="5"/>
  <c r="BY79" i="5"/>
  <c r="BX79" i="5"/>
  <c r="BT79" i="5"/>
  <c r="BS79" i="5"/>
  <c r="BR79" i="5"/>
  <c r="BQ79" i="5"/>
  <c r="CC78" i="5"/>
  <c r="CB78" i="5"/>
  <c r="CA78" i="5"/>
  <c r="BZ78" i="5"/>
  <c r="BY78" i="5"/>
  <c r="BX78" i="5"/>
  <c r="BT78" i="5"/>
  <c r="BS78" i="5"/>
  <c r="BR78" i="5"/>
  <c r="BQ78" i="5"/>
  <c r="CC77" i="5"/>
  <c r="CB77" i="5"/>
  <c r="CA77" i="5"/>
  <c r="BZ77" i="5"/>
  <c r="BY77" i="5"/>
  <c r="BX77" i="5"/>
  <c r="BT77" i="5"/>
  <c r="BS77" i="5"/>
  <c r="BR77" i="5"/>
  <c r="BQ77" i="5"/>
  <c r="CC76" i="5"/>
  <c r="CB76" i="5"/>
  <c r="CA76" i="5"/>
  <c r="BZ76" i="5"/>
  <c r="BY76" i="5"/>
  <c r="BX76" i="5"/>
  <c r="BT76" i="5"/>
  <c r="BS76" i="5"/>
  <c r="BR76" i="5"/>
  <c r="BQ76" i="5"/>
  <c r="CC75" i="5"/>
  <c r="CB75" i="5"/>
  <c r="CA75" i="5"/>
  <c r="BZ75" i="5"/>
  <c r="BY75" i="5"/>
  <c r="BX75" i="5"/>
  <c r="BT75" i="5"/>
  <c r="BS75" i="5"/>
  <c r="BR75" i="5"/>
  <c r="BQ75" i="5"/>
  <c r="CC74" i="5"/>
  <c r="CB74" i="5"/>
  <c r="CA74" i="5"/>
  <c r="BZ74" i="5"/>
  <c r="BY74" i="5"/>
  <c r="BX74" i="5"/>
  <c r="BT74" i="5"/>
  <c r="BS74" i="5"/>
  <c r="BR74" i="5"/>
  <c r="BQ74" i="5"/>
  <c r="CC73" i="5"/>
  <c r="CB73" i="5"/>
  <c r="CA73" i="5"/>
  <c r="BZ73" i="5"/>
  <c r="BY73" i="5"/>
  <c r="BX73" i="5"/>
  <c r="BT73" i="5"/>
  <c r="BS73" i="5"/>
  <c r="BR73" i="5"/>
  <c r="BQ73" i="5"/>
  <c r="CC72" i="5"/>
  <c r="CB72" i="5"/>
  <c r="CA72" i="5"/>
  <c r="BZ72" i="5"/>
  <c r="BY72" i="5"/>
  <c r="BX72" i="5"/>
  <c r="BT72" i="5"/>
  <c r="BS72" i="5"/>
  <c r="BR72" i="5"/>
  <c r="BQ72" i="5"/>
  <c r="CC71" i="5"/>
  <c r="CB71" i="5"/>
  <c r="CA71" i="5"/>
  <c r="BZ71" i="5"/>
  <c r="BY71" i="5"/>
  <c r="BX71" i="5"/>
  <c r="BT71" i="5"/>
  <c r="BS71" i="5"/>
  <c r="BR71" i="5"/>
  <c r="BQ71" i="5"/>
  <c r="CC70" i="5"/>
  <c r="CB70" i="5"/>
  <c r="CA70" i="5"/>
  <c r="BZ70" i="5"/>
  <c r="BY70" i="5"/>
  <c r="BX70" i="5"/>
  <c r="BT70" i="5"/>
  <c r="BS70" i="5"/>
  <c r="BR70" i="5"/>
  <c r="BQ70" i="5"/>
  <c r="CC69" i="5"/>
  <c r="CB69" i="5"/>
  <c r="CA69" i="5"/>
  <c r="BZ69" i="5"/>
  <c r="BY69" i="5"/>
  <c r="BX69" i="5"/>
  <c r="BT69" i="5"/>
  <c r="BS69" i="5"/>
  <c r="BR69" i="5"/>
  <c r="BQ69" i="5"/>
  <c r="CC68" i="5"/>
  <c r="CB68" i="5"/>
  <c r="CA68" i="5"/>
  <c r="BZ68" i="5"/>
  <c r="BY68" i="5"/>
  <c r="BX68" i="5"/>
  <c r="BT68" i="5"/>
  <c r="BS68" i="5"/>
  <c r="BR68" i="5"/>
  <c r="BQ68" i="5"/>
  <c r="CC67" i="5"/>
  <c r="CB67" i="5"/>
  <c r="CA67" i="5"/>
  <c r="BZ67" i="5"/>
  <c r="BY67" i="5"/>
  <c r="BX67" i="5"/>
  <c r="BT67" i="5"/>
  <c r="BS67" i="5"/>
  <c r="BR67" i="5"/>
  <c r="BQ67" i="5"/>
  <c r="CC66" i="5"/>
  <c r="CB66" i="5"/>
  <c r="CA66" i="5"/>
  <c r="BZ66" i="5"/>
  <c r="BY66" i="5"/>
  <c r="BX66" i="5"/>
  <c r="BT66" i="5"/>
  <c r="BS66" i="5"/>
  <c r="BR66" i="5"/>
  <c r="BQ66" i="5"/>
  <c r="CC65" i="5"/>
  <c r="CB65" i="5"/>
  <c r="CA65" i="5"/>
  <c r="BZ65" i="5"/>
  <c r="BY65" i="5"/>
  <c r="BX65" i="5"/>
  <c r="BT65" i="5"/>
  <c r="BS65" i="5"/>
  <c r="BR65" i="5"/>
  <c r="BQ65" i="5"/>
  <c r="CC64" i="5"/>
  <c r="CB64" i="5"/>
  <c r="CA64" i="5"/>
  <c r="BZ64" i="5"/>
  <c r="BY64" i="5"/>
  <c r="BX64" i="5"/>
  <c r="BT64" i="5"/>
  <c r="BS64" i="5"/>
  <c r="BR64" i="5"/>
  <c r="BQ64" i="5"/>
  <c r="CC63" i="5"/>
  <c r="CB63" i="5"/>
  <c r="CA63" i="5"/>
  <c r="BZ63" i="5"/>
  <c r="BY63" i="5"/>
  <c r="BX63" i="5"/>
  <c r="BT63" i="5"/>
  <c r="BS63" i="5"/>
  <c r="BR63" i="5"/>
  <c r="BQ63" i="5"/>
  <c r="CC62" i="5"/>
  <c r="CB62" i="5"/>
  <c r="CA62" i="5"/>
  <c r="BZ62" i="5"/>
  <c r="BY62" i="5"/>
  <c r="BX62" i="5"/>
  <c r="BT62" i="5"/>
  <c r="BS62" i="5"/>
  <c r="BR62" i="5"/>
  <c r="BQ62" i="5"/>
  <c r="CC61" i="5"/>
  <c r="CB61" i="5"/>
  <c r="CA61" i="5"/>
  <c r="BZ61" i="5"/>
  <c r="BY61" i="5"/>
  <c r="BX61" i="5"/>
  <c r="BT61" i="5"/>
  <c r="BS61" i="5"/>
  <c r="BR61" i="5"/>
  <c r="BQ61" i="5"/>
  <c r="CC60" i="5"/>
  <c r="CB60" i="5"/>
  <c r="CA60" i="5"/>
  <c r="BZ60" i="5"/>
  <c r="BY60" i="5"/>
  <c r="BX60" i="5"/>
  <c r="BT60" i="5"/>
  <c r="BS60" i="5"/>
  <c r="BR60" i="5"/>
  <c r="BQ60" i="5"/>
  <c r="CC59" i="5"/>
  <c r="CB59" i="5"/>
  <c r="CA59" i="5"/>
  <c r="BZ59" i="5"/>
  <c r="BY59" i="5"/>
  <c r="BX59" i="5"/>
  <c r="BT59" i="5"/>
  <c r="BS59" i="5"/>
  <c r="BR59" i="5"/>
  <c r="BQ59" i="5"/>
  <c r="CC58" i="5"/>
  <c r="CB58" i="5"/>
  <c r="CA58" i="5"/>
  <c r="BZ58" i="5"/>
  <c r="BY58" i="5"/>
  <c r="BX58" i="5"/>
  <c r="BT58" i="5"/>
  <c r="BS58" i="5"/>
  <c r="BR58" i="5"/>
  <c r="BQ58" i="5"/>
  <c r="CC57" i="5"/>
  <c r="CB57" i="5"/>
  <c r="CA57" i="5"/>
  <c r="BZ57" i="5"/>
  <c r="BY57" i="5"/>
  <c r="BX57" i="5"/>
  <c r="BT57" i="5"/>
  <c r="BS57" i="5"/>
  <c r="BR57" i="5"/>
  <c r="BQ57" i="5"/>
  <c r="CC56" i="5"/>
  <c r="CB56" i="5"/>
  <c r="CA56" i="5"/>
  <c r="BZ56" i="5"/>
  <c r="BY56" i="5"/>
  <c r="BX56" i="5"/>
  <c r="BT56" i="5"/>
  <c r="BS56" i="5"/>
  <c r="BR56" i="5"/>
  <c r="BQ56" i="5"/>
  <c r="CC55" i="5"/>
  <c r="CB55" i="5"/>
  <c r="CA55" i="5"/>
  <c r="BZ55" i="5"/>
  <c r="BY55" i="5"/>
  <c r="BX55" i="5"/>
  <c r="BT55" i="5"/>
  <c r="BS55" i="5"/>
  <c r="BR55" i="5"/>
  <c r="BQ55" i="5"/>
  <c r="CC54" i="5"/>
  <c r="CB54" i="5"/>
  <c r="CA54" i="5"/>
  <c r="BZ54" i="5"/>
  <c r="BY54" i="5"/>
  <c r="BX54" i="5"/>
  <c r="BT54" i="5"/>
  <c r="BS54" i="5"/>
  <c r="BR54" i="5"/>
  <c r="BQ54" i="5"/>
  <c r="CC53" i="5"/>
  <c r="CB53" i="5"/>
  <c r="CA53" i="5"/>
  <c r="BZ53" i="5"/>
  <c r="BY53" i="5"/>
  <c r="BX53" i="5"/>
  <c r="BT53" i="5"/>
  <c r="BS53" i="5"/>
  <c r="BR53" i="5"/>
  <c r="BQ53" i="5"/>
  <c r="CC52" i="5"/>
  <c r="CB52" i="5"/>
  <c r="CA52" i="5"/>
  <c r="BZ52" i="5"/>
  <c r="BY52" i="5"/>
  <c r="BX52" i="5"/>
  <c r="BT52" i="5"/>
  <c r="BS52" i="5"/>
  <c r="BR52" i="5"/>
  <c r="BQ52" i="5"/>
  <c r="CC51" i="5"/>
  <c r="CB51" i="5"/>
  <c r="CA51" i="5"/>
  <c r="BZ51" i="5"/>
  <c r="BY51" i="5"/>
  <c r="BX51" i="5"/>
  <c r="BT51" i="5"/>
  <c r="BS51" i="5"/>
  <c r="BR51" i="5"/>
  <c r="BQ51" i="5"/>
  <c r="CC50" i="5"/>
  <c r="CB50" i="5"/>
  <c r="CA50" i="5"/>
  <c r="BZ50" i="5"/>
  <c r="BY50" i="5"/>
  <c r="BX50" i="5"/>
  <c r="BT50" i="5"/>
  <c r="BS50" i="5"/>
  <c r="BR50" i="5"/>
  <c r="BQ50" i="5"/>
  <c r="CC49" i="5"/>
  <c r="CB49" i="5"/>
  <c r="CA49" i="5"/>
  <c r="BZ49" i="5"/>
  <c r="BY49" i="5"/>
  <c r="BX49" i="5"/>
  <c r="BT49" i="5"/>
  <c r="BS49" i="5"/>
  <c r="BR49" i="5"/>
  <c r="BQ49" i="5"/>
  <c r="CC48" i="5"/>
  <c r="CB48" i="5"/>
  <c r="CA48" i="5"/>
  <c r="BZ48" i="5"/>
  <c r="BY48" i="5"/>
  <c r="BX48" i="5"/>
  <c r="BT48" i="5"/>
  <c r="BS48" i="5"/>
  <c r="BR48" i="5"/>
  <c r="BQ48" i="5"/>
  <c r="CC47" i="5"/>
  <c r="CB47" i="5"/>
  <c r="CA47" i="5"/>
  <c r="BZ47" i="5"/>
  <c r="BY47" i="5"/>
  <c r="BX47" i="5"/>
  <c r="BT47" i="5"/>
  <c r="BS47" i="5"/>
  <c r="BR47" i="5"/>
  <c r="BQ47" i="5"/>
  <c r="CC46" i="5"/>
  <c r="CB46" i="5"/>
  <c r="CA46" i="5"/>
  <c r="BZ46" i="5"/>
  <c r="BY46" i="5"/>
  <c r="BX46" i="5"/>
  <c r="BT46" i="5"/>
  <c r="BS46" i="5"/>
  <c r="BR46" i="5"/>
  <c r="BQ46" i="5"/>
  <c r="CC45" i="5"/>
  <c r="CB45" i="5"/>
  <c r="CA45" i="5"/>
  <c r="BZ45" i="5"/>
  <c r="BY45" i="5"/>
  <c r="BX45" i="5"/>
  <c r="BT45" i="5"/>
  <c r="BS45" i="5"/>
  <c r="BR45" i="5"/>
  <c r="BQ45" i="5"/>
  <c r="CC44" i="5"/>
  <c r="CB44" i="5"/>
  <c r="CA44" i="5"/>
  <c r="BZ44" i="5"/>
  <c r="BY44" i="5"/>
  <c r="BX44" i="5"/>
  <c r="BT44" i="5"/>
  <c r="BS44" i="5"/>
  <c r="BR44" i="5"/>
  <c r="BQ44" i="5"/>
  <c r="CC43" i="5"/>
  <c r="CB43" i="5"/>
  <c r="CA43" i="5"/>
  <c r="BZ43" i="5"/>
  <c r="BY43" i="5"/>
  <c r="BX43" i="5"/>
  <c r="BT43" i="5"/>
  <c r="BS43" i="5"/>
  <c r="BR43" i="5"/>
  <c r="BQ43" i="5"/>
  <c r="CC42" i="5"/>
  <c r="CB42" i="5"/>
  <c r="CA42" i="5"/>
  <c r="BZ42" i="5"/>
  <c r="BY42" i="5"/>
  <c r="BX42" i="5"/>
  <c r="BT42" i="5"/>
  <c r="BS42" i="5"/>
  <c r="BR42" i="5"/>
  <c r="BQ42" i="5"/>
  <c r="CC41" i="5"/>
  <c r="CB41" i="5"/>
  <c r="CA41" i="5"/>
  <c r="BZ41" i="5"/>
  <c r="BY41" i="5"/>
  <c r="BX41" i="5"/>
  <c r="BT41" i="5"/>
  <c r="BS41" i="5"/>
  <c r="BR41" i="5"/>
  <c r="BQ41" i="5"/>
  <c r="CC40" i="5"/>
  <c r="CB40" i="5"/>
  <c r="CA40" i="5"/>
  <c r="BZ40" i="5"/>
  <c r="BY40" i="5"/>
  <c r="BX40" i="5"/>
  <c r="BT40" i="5"/>
  <c r="BS40" i="5"/>
  <c r="BR40" i="5"/>
  <c r="BQ40" i="5"/>
  <c r="CC39" i="5"/>
  <c r="CB39" i="5"/>
  <c r="CA39" i="5"/>
  <c r="BZ39" i="5"/>
  <c r="BY39" i="5"/>
  <c r="BX39" i="5"/>
  <c r="BT39" i="5"/>
  <c r="BS39" i="5"/>
  <c r="BR39" i="5"/>
  <c r="BQ39" i="5"/>
  <c r="CC38" i="5"/>
  <c r="CB38" i="5"/>
  <c r="CA38" i="5"/>
  <c r="BZ38" i="5"/>
  <c r="BY38" i="5"/>
  <c r="BX38" i="5"/>
  <c r="BT38" i="5"/>
  <c r="BS38" i="5"/>
  <c r="BR38" i="5"/>
  <c r="BQ38" i="5"/>
  <c r="CC37" i="5"/>
  <c r="CB37" i="5"/>
  <c r="CA37" i="5"/>
  <c r="BZ37" i="5"/>
  <c r="BY37" i="5"/>
  <c r="BX37" i="5"/>
  <c r="BT37" i="5"/>
  <c r="BS37" i="5"/>
  <c r="BR37" i="5"/>
  <c r="BQ37" i="5"/>
  <c r="CC36" i="5"/>
  <c r="CB36" i="5"/>
  <c r="CA36" i="5"/>
  <c r="BZ36" i="5"/>
  <c r="BY36" i="5"/>
  <c r="BX36" i="5"/>
  <c r="BT36" i="5"/>
  <c r="BS36" i="5"/>
  <c r="BR36" i="5"/>
  <c r="BQ36" i="5"/>
  <c r="CC35" i="5"/>
  <c r="CB35" i="5"/>
  <c r="CA35" i="5"/>
  <c r="BZ35" i="5"/>
  <c r="BY35" i="5"/>
  <c r="BX35" i="5"/>
  <c r="BT35" i="5"/>
  <c r="BS35" i="5"/>
  <c r="BR35" i="5"/>
  <c r="BQ35" i="5"/>
  <c r="CC34" i="5"/>
  <c r="CB34" i="5"/>
  <c r="CA34" i="5"/>
  <c r="BZ34" i="5"/>
  <c r="BY34" i="5"/>
  <c r="BX34" i="5"/>
  <c r="BT34" i="5"/>
  <c r="BS34" i="5"/>
  <c r="BR34" i="5"/>
  <c r="BQ34" i="5"/>
  <c r="CC33" i="5"/>
  <c r="CB33" i="5"/>
  <c r="CA33" i="5"/>
  <c r="BZ33" i="5"/>
  <c r="BY33" i="5"/>
  <c r="BX33" i="5"/>
  <c r="BT33" i="5"/>
  <c r="BS33" i="5"/>
  <c r="BR33" i="5"/>
  <c r="BQ33" i="5"/>
  <c r="CC32" i="5"/>
  <c r="CB32" i="5"/>
  <c r="CA32" i="5"/>
  <c r="BZ32" i="5"/>
  <c r="BY32" i="5"/>
  <c r="BX32" i="5"/>
  <c r="BT32" i="5"/>
  <c r="BS32" i="5"/>
  <c r="BR32" i="5"/>
  <c r="BQ32" i="5"/>
  <c r="CC31" i="5"/>
  <c r="CB31" i="5"/>
  <c r="CA31" i="5"/>
  <c r="BZ31" i="5"/>
  <c r="BY31" i="5"/>
  <c r="BX31" i="5"/>
  <c r="BT31" i="5"/>
  <c r="BS31" i="5"/>
  <c r="BR31" i="5"/>
  <c r="BQ31" i="5"/>
  <c r="CC30" i="5"/>
  <c r="CB30" i="5"/>
  <c r="CA30" i="5"/>
  <c r="BZ30" i="5"/>
  <c r="BY30" i="5"/>
  <c r="BX30" i="5"/>
  <c r="BT30" i="5"/>
  <c r="BS30" i="5"/>
  <c r="BR30" i="5"/>
  <c r="BQ30" i="5"/>
  <c r="CC29" i="5"/>
  <c r="CA29" i="5"/>
  <c r="BZ29" i="5"/>
  <c r="BY29" i="5"/>
  <c r="BT29" i="5"/>
  <c r="BS29" i="5"/>
  <c r="BR29" i="5"/>
  <c r="CB29" i="5"/>
  <c r="BQ29" i="5"/>
  <c r="BL112" i="5"/>
  <c r="BM112" i="5"/>
  <c r="BH112" i="5"/>
  <c r="BF112" i="5"/>
  <c r="AU112" i="5"/>
  <c r="AS112" i="5"/>
  <c r="AO112" i="5"/>
  <c r="AQ112" i="5"/>
  <c r="AM112" i="5"/>
  <c r="AK112" i="5"/>
  <c r="AI112" i="5"/>
  <c r="CM112" i="5" s="1"/>
  <c r="AG112" i="5"/>
  <c r="CK112" i="5" s="1"/>
  <c r="AD112" i="5"/>
  <c r="CJ112" i="5" s="1"/>
  <c r="AC112" i="5"/>
  <c r="AB112" i="5"/>
  <c r="AA112" i="5"/>
  <c r="Z112" i="5"/>
  <c r="BE112" i="5" s="1"/>
  <c r="BJ112" i="5" s="1"/>
  <c r="BN112" i="5" s="1"/>
  <c r="AA113" i="2"/>
  <c r="Z113" i="2"/>
  <c r="X113" i="2"/>
  <c r="AA112" i="2"/>
  <c r="Z112" i="2"/>
  <c r="X112" i="2"/>
  <c r="AA111" i="2"/>
  <c r="Z111" i="2"/>
  <c r="X111" i="2"/>
  <c r="W113" i="2"/>
  <c r="W112" i="2"/>
  <c r="P113" i="2"/>
  <c r="BK112" i="5" l="1"/>
  <c r="W126" i="6"/>
  <c r="I127" i="6"/>
  <c r="P112" i="2"/>
  <c r="AU111" i="5"/>
  <c r="AS111" i="5"/>
  <c r="AQ111" i="5"/>
  <c r="AO111" i="5"/>
  <c r="AM111" i="5"/>
  <c r="AK111" i="5"/>
  <c r="AI111" i="5"/>
  <c r="CM111" i="5" s="1"/>
  <c r="AG111" i="5"/>
  <c r="CK111" i="5" s="1"/>
  <c r="AD111" i="5"/>
  <c r="CJ111" i="5" s="1"/>
  <c r="AC111" i="5"/>
  <c r="AB111" i="5"/>
  <c r="AA111" i="5"/>
  <c r="Z111" i="5"/>
  <c r="BE111" i="5" s="1"/>
  <c r="BJ111" i="5" s="1"/>
  <c r="BN111" i="5" s="1"/>
  <c r="BL111" i="5"/>
  <c r="BM111" i="5"/>
  <c r="BH111" i="5"/>
  <c r="BF111" i="5"/>
  <c r="BK111" i="5" l="1"/>
  <c r="W127" i="6"/>
  <c r="I128" i="6"/>
  <c r="P111" i="2"/>
  <c r="W111" i="2"/>
  <c r="AQ110" i="5"/>
  <c r="AS110" i="5"/>
  <c r="AU110" i="5"/>
  <c r="AO110" i="5"/>
  <c r="AM110" i="5"/>
  <c r="AK110" i="5"/>
  <c r="AI110" i="5"/>
  <c r="CM110" i="5" s="1"/>
  <c r="AG110" i="5"/>
  <c r="CK110" i="5" s="1"/>
  <c r="AD110" i="5"/>
  <c r="CJ110" i="5" s="1"/>
  <c r="AC110" i="5"/>
  <c r="AB110" i="5"/>
  <c r="AA110" i="5"/>
  <c r="BL110" i="5"/>
  <c r="BM110" i="5"/>
  <c r="BH110" i="5"/>
  <c r="BF110" i="5"/>
  <c r="Z110" i="5"/>
  <c r="BE110" i="5" s="1"/>
  <c r="BJ110" i="5" s="1"/>
  <c r="BN110" i="5" s="1"/>
  <c r="BK110" i="5" l="1"/>
  <c r="I129" i="6"/>
  <c r="W128" i="6"/>
  <c r="AA110" i="2"/>
  <c r="Z110" i="2"/>
  <c r="X110" i="2"/>
  <c r="W110" i="2"/>
  <c r="P110" i="2"/>
  <c r="AU109" i="5"/>
  <c r="AS109" i="5"/>
  <c r="AQ109" i="5"/>
  <c r="AO109" i="5"/>
  <c r="AM109" i="5"/>
  <c r="AK109" i="5"/>
  <c r="AI109" i="5"/>
  <c r="CM109" i="5" s="1"/>
  <c r="AG109" i="5"/>
  <c r="CK109" i="5" s="1"/>
  <c r="AD109" i="5"/>
  <c r="CJ109" i="5" s="1"/>
  <c r="AC109" i="5"/>
  <c r="AB109" i="5"/>
  <c r="AA109" i="5"/>
  <c r="Z109" i="5"/>
  <c r="BE109" i="5" s="1"/>
  <c r="BJ109" i="5" s="1"/>
  <c r="BN109" i="5" s="1"/>
  <c r="BL109" i="5"/>
  <c r="BM109" i="5"/>
  <c r="BH109" i="5"/>
  <c r="BF109" i="5"/>
  <c r="BK109" i="5" l="1"/>
  <c r="W129" i="6"/>
  <c r="I130" i="6"/>
  <c r="BL108" i="5"/>
  <c r="BM108" i="5"/>
  <c r="BL107" i="5"/>
  <c r="BM107" i="5"/>
  <c r="BL106" i="5"/>
  <c r="BM106" i="5"/>
  <c r="BL105" i="5"/>
  <c r="BM105" i="5"/>
  <c r="BL104" i="5"/>
  <c r="BM104" i="5"/>
  <c r="BL103" i="5"/>
  <c r="BM103" i="5"/>
  <c r="BL102" i="5"/>
  <c r="BM102" i="5"/>
  <c r="BL101" i="5"/>
  <c r="BM101" i="5"/>
  <c r="BL100" i="5"/>
  <c r="BM100" i="5"/>
  <c r="BL99" i="5"/>
  <c r="BM99" i="5"/>
  <c r="BL98" i="5"/>
  <c r="BP98" i="5" s="1"/>
  <c r="BM98" i="5"/>
  <c r="BH108" i="5"/>
  <c r="BF108" i="5"/>
  <c r="BH107" i="5"/>
  <c r="BF107" i="5"/>
  <c r="BH106" i="5"/>
  <c r="BF106" i="5"/>
  <c r="BH105" i="5"/>
  <c r="BF105" i="5"/>
  <c r="BH104" i="5"/>
  <c r="BF104" i="5"/>
  <c r="BH103" i="5"/>
  <c r="BF103" i="5"/>
  <c r="BH102" i="5"/>
  <c r="BF102" i="5"/>
  <c r="BH101" i="5"/>
  <c r="BF101" i="5"/>
  <c r="BH100" i="5"/>
  <c r="BF100" i="5"/>
  <c r="BH99" i="5"/>
  <c r="BF99" i="5"/>
  <c r="BH98" i="5"/>
  <c r="BF98" i="5"/>
  <c r="BH97" i="5"/>
  <c r="BF97" i="5"/>
  <c r="BH96" i="5"/>
  <c r="BF96" i="5"/>
  <c r="BH95" i="5"/>
  <c r="BF95" i="5"/>
  <c r="BH94" i="5"/>
  <c r="BF94" i="5"/>
  <c r="BH93" i="5"/>
  <c r="BF93" i="5"/>
  <c r="BH92" i="5"/>
  <c r="BF92" i="5"/>
  <c r="BH91" i="5"/>
  <c r="BF91" i="5"/>
  <c r="BH90" i="5"/>
  <c r="BF90" i="5"/>
  <c r="BH89" i="5"/>
  <c r="BF89" i="5"/>
  <c r="BH88" i="5"/>
  <c r="BF88" i="5"/>
  <c r="BH87" i="5"/>
  <c r="BF87" i="5"/>
  <c r="BH86" i="5"/>
  <c r="BF86" i="5"/>
  <c r="BH85" i="5"/>
  <c r="BF85" i="5"/>
  <c r="BH84" i="5"/>
  <c r="BF84" i="5"/>
  <c r="BH83" i="5"/>
  <c r="BF83" i="5"/>
  <c r="BH82" i="5"/>
  <c r="BF82" i="5"/>
  <c r="BH81" i="5"/>
  <c r="BF81" i="5"/>
  <c r="BH80" i="5"/>
  <c r="BF80" i="5"/>
  <c r="BH79" i="5"/>
  <c r="BF79" i="5"/>
  <c r="BH78" i="5"/>
  <c r="BF78" i="5"/>
  <c r="BH77" i="5"/>
  <c r="BF77" i="5"/>
  <c r="BH76" i="5"/>
  <c r="BF76" i="5"/>
  <c r="BH75" i="5"/>
  <c r="BF75" i="5"/>
  <c r="BH74" i="5"/>
  <c r="BF74" i="5"/>
  <c r="BH73" i="5"/>
  <c r="BF73" i="5"/>
  <c r="BH72" i="5"/>
  <c r="BF72" i="5"/>
  <c r="BH71" i="5"/>
  <c r="BF71" i="5"/>
  <c r="BI70" i="5"/>
  <c r="BG70" i="5" s="1"/>
  <c r="BH70" i="5"/>
  <c r="BF70" i="5"/>
  <c r="AQ108" i="5"/>
  <c r="AU108" i="5"/>
  <c r="AS108" i="5"/>
  <c r="AO108" i="5"/>
  <c r="AM108" i="5"/>
  <c r="AK108" i="5"/>
  <c r="AI108" i="5"/>
  <c r="CM108" i="5" s="1"/>
  <c r="AG108" i="5"/>
  <c r="CK108" i="5" s="1"/>
  <c r="AD108" i="5"/>
  <c r="CJ108" i="5" s="1"/>
  <c r="AC108" i="5"/>
  <c r="AB108" i="5"/>
  <c r="AA108" i="5"/>
  <c r="AC107" i="5"/>
  <c r="AB107" i="5"/>
  <c r="AA107" i="5"/>
  <c r="AC106" i="5"/>
  <c r="AB106" i="5"/>
  <c r="AA106" i="5"/>
  <c r="AC105" i="5"/>
  <c r="AB105" i="5"/>
  <c r="AA105" i="5"/>
  <c r="AC104" i="5"/>
  <c r="AB104" i="5"/>
  <c r="AA104" i="5"/>
  <c r="AC103" i="5"/>
  <c r="AB103" i="5"/>
  <c r="AA103" i="5"/>
  <c r="AC102" i="5"/>
  <c r="AB102" i="5"/>
  <c r="AA102" i="5"/>
  <c r="AC101" i="5"/>
  <c r="AB101" i="5"/>
  <c r="AA101" i="5"/>
  <c r="AC100" i="5"/>
  <c r="AB100" i="5"/>
  <c r="AA100" i="5"/>
  <c r="AC99" i="5"/>
  <c r="AB99" i="5"/>
  <c r="AA99" i="5"/>
  <c r="AC98" i="5"/>
  <c r="AB98" i="5"/>
  <c r="AA98" i="5"/>
  <c r="AC97" i="5"/>
  <c r="AB97" i="5"/>
  <c r="AA97" i="5"/>
  <c r="AC96" i="5"/>
  <c r="AB96" i="5"/>
  <c r="AA96" i="5"/>
  <c r="AC95" i="5"/>
  <c r="AB95" i="5"/>
  <c r="AA95" i="5"/>
  <c r="AC94" i="5"/>
  <c r="AB94" i="5"/>
  <c r="AA94" i="5"/>
  <c r="AC93" i="5"/>
  <c r="AB93" i="5"/>
  <c r="AA93" i="5"/>
  <c r="AC92" i="5"/>
  <c r="AB92" i="5"/>
  <c r="AA92" i="5"/>
  <c r="AC91" i="5"/>
  <c r="AB91" i="5"/>
  <c r="AA91" i="5"/>
  <c r="AC90" i="5"/>
  <c r="AB90" i="5"/>
  <c r="AA90" i="5"/>
  <c r="AC89" i="5"/>
  <c r="AB89" i="5"/>
  <c r="AA89" i="5"/>
  <c r="AC88" i="5"/>
  <c r="AB88" i="5"/>
  <c r="AA88" i="5"/>
  <c r="AC87" i="5"/>
  <c r="AB87" i="5"/>
  <c r="AA87" i="5"/>
  <c r="AC86" i="5"/>
  <c r="AB86" i="5"/>
  <c r="AA86" i="5"/>
  <c r="AC85" i="5"/>
  <c r="AB85" i="5"/>
  <c r="AA85" i="5"/>
  <c r="AC84" i="5"/>
  <c r="AB84" i="5"/>
  <c r="AA84" i="5"/>
  <c r="AC83" i="5"/>
  <c r="AB83" i="5"/>
  <c r="AA83" i="5"/>
  <c r="AC82" i="5"/>
  <c r="AB82" i="5"/>
  <c r="AA82" i="5"/>
  <c r="AC81" i="5"/>
  <c r="AB81" i="5"/>
  <c r="AA81" i="5"/>
  <c r="AC80" i="5"/>
  <c r="AB80" i="5"/>
  <c r="AA80" i="5"/>
  <c r="AC79" i="5"/>
  <c r="AB79" i="5"/>
  <c r="AA79" i="5"/>
  <c r="AC78" i="5"/>
  <c r="AB78" i="5"/>
  <c r="AA78" i="5"/>
  <c r="AC77" i="5"/>
  <c r="AB77" i="5"/>
  <c r="AA77" i="5"/>
  <c r="AC76" i="5"/>
  <c r="AB76" i="5"/>
  <c r="AA76" i="5"/>
  <c r="AC75" i="5"/>
  <c r="AB75" i="5"/>
  <c r="AA75" i="5"/>
  <c r="AC74" i="5"/>
  <c r="AB74" i="5"/>
  <c r="AA74" i="5"/>
  <c r="AC73" i="5"/>
  <c r="AB73" i="5"/>
  <c r="AA73" i="5"/>
  <c r="AC72" i="5"/>
  <c r="AB72" i="5"/>
  <c r="AA72" i="5"/>
  <c r="AC71" i="5"/>
  <c r="AB71" i="5"/>
  <c r="AA71" i="5"/>
  <c r="AC70" i="5"/>
  <c r="AB70" i="5"/>
  <c r="AA70" i="5"/>
  <c r="AU69" i="5"/>
  <c r="AS69" i="5"/>
  <c r="AQ69" i="5"/>
  <c r="AM69" i="5"/>
  <c r="AK69" i="5"/>
  <c r="AI69" i="5"/>
  <c r="CM69" i="5" s="1"/>
  <c r="AG69" i="5"/>
  <c r="CK69" i="5" s="1"/>
  <c r="AD69" i="5"/>
  <c r="CJ69" i="5" s="1"/>
  <c r="AS68" i="5"/>
  <c r="AS67" i="5"/>
  <c r="AU68" i="5"/>
  <c r="AU67" i="5"/>
  <c r="AQ68" i="5"/>
  <c r="AQ67" i="5"/>
  <c r="AI68" i="5"/>
  <c r="CM68" i="5" s="1"/>
  <c r="AI67" i="5"/>
  <c r="CM67" i="5" s="1"/>
  <c r="AG68" i="5"/>
  <c r="CK68" i="5" s="1"/>
  <c r="AG67" i="5"/>
  <c r="CK67" i="5" s="1"/>
  <c r="AD68" i="5"/>
  <c r="CJ68" i="5" s="1"/>
  <c r="AD67" i="5"/>
  <c r="CJ67" i="5" s="1"/>
  <c r="AM68" i="5"/>
  <c r="AK68" i="5"/>
  <c r="AM67" i="5"/>
  <c r="AK67" i="5"/>
  <c r="AC69" i="5"/>
  <c r="AB69" i="5"/>
  <c r="AA69" i="5"/>
  <c r="AC68" i="5"/>
  <c r="AB68" i="5"/>
  <c r="AA68" i="5"/>
  <c r="AC67" i="5"/>
  <c r="AB67" i="5"/>
  <c r="AA67" i="5"/>
  <c r="AC66" i="5"/>
  <c r="AB66" i="5"/>
  <c r="AA66" i="5"/>
  <c r="AG66" i="5"/>
  <c r="CK66" i="5" s="1"/>
  <c r="AD66" i="5"/>
  <c r="CJ66" i="5" s="1"/>
  <c r="AI66" i="5"/>
  <c r="CM66" i="5" s="1"/>
  <c r="AQ66" i="5"/>
  <c r="AU66" i="5"/>
  <c r="AS66" i="5"/>
  <c r="AM66" i="5"/>
  <c r="AK66" i="5"/>
  <c r="AA51" i="5"/>
  <c r="AB51" i="5"/>
  <c r="AC51" i="5"/>
  <c r="AA52" i="5"/>
  <c r="AB52" i="5"/>
  <c r="AC52" i="5"/>
  <c r="AA53" i="5"/>
  <c r="AB53" i="5"/>
  <c r="AC53" i="5"/>
  <c r="AA54" i="5"/>
  <c r="AB54" i="5"/>
  <c r="AC54" i="5"/>
  <c r="AA55" i="5"/>
  <c r="AB55" i="5"/>
  <c r="AC55" i="5"/>
  <c r="AA56" i="5"/>
  <c r="AB56" i="5"/>
  <c r="AC56" i="5"/>
  <c r="AA57" i="5"/>
  <c r="AB57" i="5"/>
  <c r="AC57" i="5"/>
  <c r="AA58" i="5"/>
  <c r="AB58" i="5"/>
  <c r="AC58" i="5"/>
  <c r="AA59" i="5"/>
  <c r="AB59" i="5"/>
  <c r="AC59" i="5"/>
  <c r="AA60" i="5"/>
  <c r="AB60" i="5"/>
  <c r="AC60" i="5"/>
  <c r="AA61" i="5"/>
  <c r="AB61" i="5"/>
  <c r="AC61" i="5"/>
  <c r="AA62" i="5"/>
  <c r="AB62" i="5"/>
  <c r="AC62" i="5"/>
  <c r="AA63" i="5"/>
  <c r="AB63" i="5"/>
  <c r="AC63" i="5"/>
  <c r="AA64" i="5"/>
  <c r="AB64" i="5"/>
  <c r="AC64" i="5"/>
  <c r="AA65" i="5"/>
  <c r="AB65" i="5"/>
  <c r="AC65" i="5"/>
  <c r="AA43" i="5"/>
  <c r="AB43" i="5"/>
  <c r="AC43" i="5"/>
  <c r="AA44" i="5"/>
  <c r="AB44" i="5"/>
  <c r="AC44" i="5"/>
  <c r="AA45" i="5"/>
  <c r="AB45" i="5"/>
  <c r="AC45" i="5"/>
  <c r="AA46" i="5"/>
  <c r="AB46" i="5"/>
  <c r="AC46" i="5"/>
  <c r="AA47" i="5"/>
  <c r="AB47" i="5"/>
  <c r="AC47" i="5"/>
  <c r="AA48" i="5"/>
  <c r="AB48" i="5"/>
  <c r="AC48" i="5"/>
  <c r="AA49" i="5"/>
  <c r="AB49" i="5"/>
  <c r="AC49" i="5"/>
  <c r="AA50" i="5"/>
  <c r="AB50" i="5"/>
  <c r="AC50" i="5"/>
  <c r="AA39" i="5"/>
  <c r="AB39" i="5"/>
  <c r="AC39" i="5"/>
  <c r="AA40" i="5"/>
  <c r="AB40" i="5"/>
  <c r="AC40" i="5"/>
  <c r="AA41" i="5"/>
  <c r="AB41" i="5"/>
  <c r="AC41" i="5"/>
  <c r="AA42" i="5"/>
  <c r="AB42" i="5"/>
  <c r="AC42" i="5"/>
  <c r="AA30" i="5"/>
  <c r="AB30" i="5"/>
  <c r="AC30" i="5"/>
  <c r="AA31" i="5"/>
  <c r="AB31" i="5"/>
  <c r="AC31" i="5"/>
  <c r="AA32" i="5"/>
  <c r="AB32" i="5"/>
  <c r="AC32" i="5"/>
  <c r="AA33" i="5"/>
  <c r="AB33" i="5"/>
  <c r="AC33" i="5"/>
  <c r="AA34" i="5"/>
  <c r="AB34" i="5"/>
  <c r="AC34" i="5"/>
  <c r="AA35" i="5"/>
  <c r="AB35" i="5"/>
  <c r="AC35" i="5"/>
  <c r="AA36" i="5"/>
  <c r="AB36" i="5"/>
  <c r="AC36" i="5"/>
  <c r="AA37" i="5"/>
  <c r="AB37" i="5"/>
  <c r="AC37" i="5"/>
  <c r="AA38" i="5"/>
  <c r="AB38" i="5"/>
  <c r="AC38" i="5"/>
  <c r="AC29" i="5"/>
  <c r="AB29" i="5"/>
  <c r="AU65" i="5"/>
  <c r="AS65" i="5"/>
  <c r="AQ65" i="5"/>
  <c r="AM65" i="5"/>
  <c r="AK65" i="5"/>
  <c r="AD65" i="5"/>
  <c r="CJ65" i="5" s="1"/>
  <c r="AI65" i="5"/>
  <c r="CM65" i="5" s="1"/>
  <c r="AG65" i="5"/>
  <c r="CK65" i="5" s="1"/>
  <c r="AA29" i="5"/>
  <c r="AD64" i="5"/>
  <c r="CJ64" i="5" s="1"/>
  <c r="AI64" i="5"/>
  <c r="CM64" i="5" s="1"/>
  <c r="AG64" i="5"/>
  <c r="CK64" i="5" s="1"/>
  <c r="AQ64" i="5"/>
  <c r="AQ63" i="5"/>
  <c r="AS64" i="5"/>
  <c r="AU64" i="5"/>
  <c r="AM64" i="5"/>
  <c r="AK64" i="5"/>
  <c r="AS63" i="5"/>
  <c r="AU63" i="5"/>
  <c r="AD63" i="5"/>
  <c r="CJ63" i="5" s="1"/>
  <c r="AG63" i="5"/>
  <c r="CK63" i="5" s="1"/>
  <c r="AI63" i="5"/>
  <c r="CM63" i="5" s="1"/>
  <c r="AM63" i="5"/>
  <c r="AK63" i="5"/>
  <c r="AU62" i="5"/>
  <c r="AS62" i="5"/>
  <c r="AQ62" i="5"/>
  <c r="AM62" i="5"/>
  <c r="AK62" i="5"/>
  <c r="AI62" i="5"/>
  <c r="CM62" i="5" s="1"/>
  <c r="AG62" i="5"/>
  <c r="CK62" i="5" s="1"/>
  <c r="AD62" i="5"/>
  <c r="CJ62" i="5" s="1"/>
  <c r="AQ61" i="5"/>
  <c r="AS61" i="5"/>
  <c r="AU61" i="5"/>
  <c r="AI61" i="5"/>
  <c r="CM61" i="5" s="1"/>
  <c r="AG61" i="5"/>
  <c r="CK61" i="5" s="1"/>
  <c r="AD61" i="5"/>
  <c r="CJ61" i="5" s="1"/>
  <c r="AM61" i="5"/>
  <c r="AK61" i="5"/>
  <c r="AU60" i="5"/>
  <c r="AS60" i="5"/>
  <c r="AQ60" i="5"/>
  <c r="AM60" i="5"/>
  <c r="AK60" i="5"/>
  <c r="AG60" i="5"/>
  <c r="CK60" i="5" s="1"/>
  <c r="AD60" i="5"/>
  <c r="CJ60" i="5" s="1"/>
  <c r="AU59" i="5"/>
  <c r="AS59" i="5"/>
  <c r="AQ59" i="5"/>
  <c r="AM59" i="5"/>
  <c r="AK59" i="5"/>
  <c r="AD59" i="5"/>
  <c r="CJ59" i="5" s="1"/>
  <c r="AQ58" i="5"/>
  <c r="AS58" i="5"/>
  <c r="AU58" i="5"/>
  <c r="AM58" i="5"/>
  <c r="AK58" i="5"/>
  <c r="AD58" i="5"/>
  <c r="CJ58" i="5" s="1"/>
  <c r="AD57" i="5"/>
  <c r="CJ57" i="5" s="1"/>
  <c r="AU57" i="5"/>
  <c r="AS57" i="5"/>
  <c r="AQ57" i="5"/>
  <c r="AM57" i="5"/>
  <c r="AK57" i="5"/>
  <c r="AQ56" i="5"/>
  <c r="AQ55" i="5"/>
  <c r="AS56" i="5"/>
  <c r="AS55" i="5"/>
  <c r="AU56" i="5"/>
  <c r="AU55" i="5"/>
  <c r="AM56" i="5"/>
  <c r="AM55" i="5"/>
  <c r="AK56" i="5"/>
  <c r="AK55" i="5"/>
  <c r="AD56" i="5"/>
  <c r="CJ56" i="5" s="1"/>
  <c r="AD55" i="5"/>
  <c r="CJ55" i="5" s="1"/>
  <c r="AD54" i="5"/>
  <c r="CJ54" i="5" s="1"/>
  <c r="AK54" i="5"/>
  <c r="AM54" i="5"/>
  <c r="AQ54" i="5"/>
  <c r="AS54" i="5"/>
  <c r="AU54" i="5"/>
  <c r="AU53" i="5"/>
  <c r="AM53" i="5"/>
  <c r="AK53" i="5"/>
  <c r="AI60" i="5"/>
  <c r="CM60" i="5" s="1"/>
  <c r="AI59" i="5"/>
  <c r="CM59" i="5" s="1"/>
  <c r="AI58" i="5"/>
  <c r="CM58" i="5" s="1"/>
  <c r="AI57" i="5"/>
  <c r="CM57" i="5" s="1"/>
  <c r="AI56" i="5"/>
  <c r="CM56" i="5" s="1"/>
  <c r="AI55" i="5"/>
  <c r="CM55" i="5" s="1"/>
  <c r="AI54" i="5"/>
  <c r="CM54" i="5" s="1"/>
  <c r="AI53" i="5"/>
  <c r="CM53" i="5" s="1"/>
  <c r="AG59" i="5"/>
  <c r="CK59" i="5" s="1"/>
  <c r="AG58" i="5"/>
  <c r="CK58" i="5" s="1"/>
  <c r="AG57" i="5"/>
  <c r="CK57" i="5" s="1"/>
  <c r="AG56" i="5"/>
  <c r="CK56" i="5" s="1"/>
  <c r="AG55" i="5"/>
  <c r="CK55" i="5" s="1"/>
  <c r="AG54" i="5"/>
  <c r="CK54" i="5" s="1"/>
  <c r="AG53" i="5"/>
  <c r="CK53" i="5" s="1"/>
  <c r="AD53" i="5"/>
  <c r="CJ53" i="5" s="1"/>
  <c r="AQ53" i="5"/>
  <c r="AS53" i="5"/>
  <c r="AS52" i="5"/>
  <c r="AQ52" i="5"/>
  <c r="AM52" i="5"/>
  <c r="AK52" i="5"/>
  <c r="AD52" i="5"/>
  <c r="CJ52" i="5" s="1"/>
  <c r="AI52" i="5"/>
  <c r="CM52" i="5" s="1"/>
  <c r="AG52" i="5"/>
  <c r="CK52" i="5" s="1"/>
  <c r="AS51" i="5"/>
  <c r="AQ51" i="5"/>
  <c r="AM51" i="5"/>
  <c r="AK51" i="5"/>
  <c r="AD51" i="5"/>
  <c r="CJ51" i="5" s="1"/>
  <c r="AG51" i="5"/>
  <c r="CK51" i="5" s="1"/>
  <c r="AS50" i="5"/>
  <c r="AQ50" i="5"/>
  <c r="AM50" i="5"/>
  <c r="AK50" i="5"/>
  <c r="AI50" i="5"/>
  <c r="CM50" i="5" s="1"/>
  <c r="AG50" i="5"/>
  <c r="CK50" i="5" s="1"/>
  <c r="AD50" i="5"/>
  <c r="CJ50" i="5" s="1"/>
  <c r="AS49" i="5"/>
  <c r="AQ49" i="5"/>
  <c r="AK49" i="5"/>
  <c r="AM49" i="5"/>
  <c r="AG49" i="5"/>
  <c r="CK49" i="5" s="1"/>
  <c r="AK48" i="5"/>
  <c r="AM48" i="5"/>
  <c r="AQ48" i="5"/>
  <c r="AS48" i="5"/>
  <c r="AQ47" i="5"/>
  <c r="AS47" i="5"/>
  <c r="AS46" i="5"/>
  <c r="AQ46" i="5"/>
  <c r="AI45" i="5"/>
  <c r="CM45" i="5" s="1"/>
  <c r="AS45" i="5"/>
  <c r="AQ45" i="5"/>
  <c r="AM45" i="5"/>
  <c r="AS44" i="5"/>
  <c r="AQ44" i="5"/>
  <c r="AM47" i="5"/>
  <c r="AK47" i="5"/>
  <c r="AM46" i="5"/>
  <c r="AK46" i="5"/>
  <c r="AK45" i="5"/>
  <c r="AM44" i="5"/>
  <c r="AK44" i="5"/>
  <c r="AI44" i="5"/>
  <c r="CM44" i="5" s="1"/>
  <c r="AI46" i="5"/>
  <c r="CM46" i="5" s="1"/>
  <c r="AI47" i="5"/>
  <c r="CM47" i="5" s="1"/>
  <c r="AI48" i="5"/>
  <c r="CM48" i="5" s="1"/>
  <c r="AI49" i="5"/>
  <c r="CM49" i="5" s="1"/>
  <c r="AI51" i="5"/>
  <c r="CM51" i="5" s="1"/>
  <c r="AD45" i="5"/>
  <c r="CJ45" i="5" s="1"/>
  <c r="AD46" i="5"/>
  <c r="CJ46" i="5" s="1"/>
  <c r="AD47" i="5"/>
  <c r="CJ47" i="5" s="1"/>
  <c r="AD48" i="5"/>
  <c r="CJ48" i="5" s="1"/>
  <c r="AD49" i="5"/>
  <c r="CJ49" i="5" s="1"/>
  <c r="AD44" i="5"/>
  <c r="CJ44" i="5" s="1"/>
  <c r="AK70" i="5"/>
  <c r="AK71" i="5"/>
  <c r="AK72" i="5"/>
  <c r="AS43" i="5"/>
  <c r="AM43" i="5"/>
  <c r="AQ43" i="5"/>
  <c r="AQ42" i="5"/>
  <c r="AQ41" i="5"/>
  <c r="AQ40" i="5"/>
  <c r="AQ39" i="5"/>
  <c r="AQ38" i="5"/>
  <c r="AQ37" i="5"/>
  <c r="AQ36" i="5"/>
  <c r="AQ35" i="5"/>
  <c r="AQ34" i="5"/>
  <c r="AQ33" i="5"/>
  <c r="AQ32" i="5"/>
  <c r="AQ31" i="5"/>
  <c r="AQ30" i="5"/>
  <c r="AQ29" i="5"/>
  <c r="AK43" i="5"/>
  <c r="AK42" i="5"/>
  <c r="AK41" i="5"/>
  <c r="AK40" i="5"/>
  <c r="AK39" i="5"/>
  <c r="AK38" i="5"/>
  <c r="AK37" i="5"/>
  <c r="AK36" i="5"/>
  <c r="AK35" i="5"/>
  <c r="AK34" i="5"/>
  <c r="AK33" i="5"/>
  <c r="AK32" i="5"/>
  <c r="AK31" i="5"/>
  <c r="AK30" i="5"/>
  <c r="AK29" i="5"/>
  <c r="AD42" i="5"/>
  <c r="CJ42" i="5" s="1"/>
  <c r="AD41" i="5"/>
  <c r="CJ41" i="5" s="1"/>
  <c r="AD40" i="5"/>
  <c r="CJ40" i="5" s="1"/>
  <c r="AD39" i="5"/>
  <c r="CJ39" i="5" s="1"/>
  <c r="AD38" i="5"/>
  <c r="CJ38" i="5" s="1"/>
  <c r="AD37" i="5"/>
  <c r="CJ37" i="5" s="1"/>
  <c r="AD36" i="5"/>
  <c r="CJ36" i="5" s="1"/>
  <c r="AD35" i="5"/>
  <c r="CJ35" i="5" s="1"/>
  <c r="AD34" i="5"/>
  <c r="CJ34" i="5" s="1"/>
  <c r="AD33" i="5"/>
  <c r="CJ33" i="5" s="1"/>
  <c r="AD32" i="5"/>
  <c r="CJ32" i="5" s="1"/>
  <c r="AD31" i="5"/>
  <c r="CJ31" i="5" s="1"/>
  <c r="AD30" i="5"/>
  <c r="CJ30" i="5" s="1"/>
  <c r="AD29" i="5"/>
  <c r="CJ29" i="5" s="1"/>
  <c r="AD43" i="5"/>
  <c r="CJ43" i="5" s="1"/>
  <c r="AI43" i="5"/>
  <c r="CM43" i="5" s="1"/>
  <c r="AI42" i="5"/>
  <c r="CM42" i="5" s="1"/>
  <c r="Z108" i="5"/>
  <c r="BE108" i="5" s="1"/>
  <c r="BJ108" i="5" s="1"/>
  <c r="BN108" i="5" s="1"/>
  <c r="Z107" i="5"/>
  <c r="BE107" i="5" s="1"/>
  <c r="BJ107" i="5" s="1"/>
  <c r="BN107" i="5" s="1"/>
  <c r="Z106" i="5"/>
  <c r="BE106" i="5" s="1"/>
  <c r="BJ106" i="5" s="1"/>
  <c r="BN106" i="5" s="1"/>
  <c r="Z105" i="5"/>
  <c r="BE105" i="5" s="1"/>
  <c r="BJ105" i="5" s="1"/>
  <c r="BN105" i="5" s="1"/>
  <c r="Z104" i="5"/>
  <c r="BE104" i="5" s="1"/>
  <c r="BJ104" i="5" s="1"/>
  <c r="BN104" i="5" s="1"/>
  <c r="Z103" i="5"/>
  <c r="BE103" i="5" s="1"/>
  <c r="BJ103" i="5" s="1"/>
  <c r="BN103" i="5" s="1"/>
  <c r="Z102" i="5"/>
  <c r="BE102" i="5" s="1"/>
  <c r="BJ102" i="5" s="1"/>
  <c r="BN102" i="5" s="1"/>
  <c r="Z101" i="5"/>
  <c r="BE101" i="5" s="1"/>
  <c r="BJ101" i="5" s="1"/>
  <c r="BN101" i="5" s="1"/>
  <c r="Z100" i="5"/>
  <c r="BE100" i="5" s="1"/>
  <c r="BJ100" i="5" s="1"/>
  <c r="BN100" i="5" s="1"/>
  <c r="Z99" i="5"/>
  <c r="BE99" i="5" s="1"/>
  <c r="BJ99" i="5" s="1"/>
  <c r="BN99" i="5" s="1"/>
  <c r="Z98" i="5"/>
  <c r="BE98" i="5" s="1"/>
  <c r="BJ98" i="5" s="1"/>
  <c r="BN98" i="5" s="1"/>
  <c r="Z97" i="5"/>
  <c r="BE97" i="5" s="1"/>
  <c r="BJ97" i="5" s="1"/>
  <c r="BN97" i="5" s="1"/>
  <c r="Z96" i="5"/>
  <c r="BE96" i="5" s="1"/>
  <c r="Z95" i="5"/>
  <c r="BE95" i="5" s="1"/>
  <c r="Z94" i="5"/>
  <c r="BE94" i="5" s="1"/>
  <c r="Z93" i="5"/>
  <c r="BE93" i="5" s="1"/>
  <c r="Z92" i="5"/>
  <c r="BE92" i="5" s="1"/>
  <c r="Z91" i="5"/>
  <c r="BE91" i="5" s="1"/>
  <c r="Z90" i="5"/>
  <c r="BE90" i="5" s="1"/>
  <c r="Z89" i="5"/>
  <c r="BE89" i="5" s="1"/>
  <c r="Z88" i="5"/>
  <c r="BE88" i="5" s="1"/>
  <c r="Z87" i="5"/>
  <c r="BE87" i="5" s="1"/>
  <c r="Z86" i="5"/>
  <c r="BE86" i="5" s="1"/>
  <c r="Z85" i="5"/>
  <c r="BE85" i="5" s="1"/>
  <c r="Z84" i="5"/>
  <c r="BE84" i="5" s="1"/>
  <c r="Z83" i="5"/>
  <c r="BE83" i="5" s="1"/>
  <c r="Z82" i="5"/>
  <c r="BE82" i="5" s="1"/>
  <c r="Z81" i="5"/>
  <c r="BE81" i="5" s="1"/>
  <c r="Z80" i="5"/>
  <c r="BE80" i="5" s="1"/>
  <c r="Z79" i="5"/>
  <c r="BE79" i="5" s="1"/>
  <c r="Z78" i="5"/>
  <c r="BE78" i="5" s="1"/>
  <c r="Z77" i="5"/>
  <c r="BE77" i="5" s="1"/>
  <c r="Z76" i="5"/>
  <c r="BE76" i="5" s="1"/>
  <c r="Z75" i="5"/>
  <c r="BE75" i="5" s="1"/>
  <c r="Z74" i="5"/>
  <c r="BE74" i="5" s="1"/>
  <c r="Z73" i="5"/>
  <c r="BE73" i="5" s="1"/>
  <c r="Z72" i="5"/>
  <c r="BE72" i="5" s="1"/>
  <c r="Z71" i="5"/>
  <c r="BE71" i="5" s="1"/>
  <c r="Z70" i="5"/>
  <c r="BE70" i="5" s="1"/>
  <c r="Z69" i="5"/>
  <c r="Z68" i="5"/>
  <c r="Z67" i="5"/>
  <c r="Z66" i="5"/>
  <c r="Z65" i="5"/>
  <c r="Z64" i="5"/>
  <c r="Z63" i="5"/>
  <c r="Z62" i="5"/>
  <c r="Z61" i="5"/>
  <c r="Z60" i="5"/>
  <c r="Z59" i="5"/>
  <c r="Z58" i="5"/>
  <c r="Z57" i="5"/>
  <c r="Z56" i="5"/>
  <c r="Z55" i="5"/>
  <c r="Z54" i="5"/>
  <c r="Z53" i="5"/>
  <c r="Z52" i="5"/>
  <c r="Z51" i="5"/>
  <c r="Z50" i="5"/>
  <c r="Z49" i="5"/>
  <c r="Z48" i="5"/>
  <c r="Z47" i="5"/>
  <c r="Z46" i="5"/>
  <c r="Z45" i="5"/>
  <c r="Z44" i="5"/>
  <c r="Z43" i="5"/>
  <c r="Z42" i="5"/>
  <c r="Z41" i="5"/>
  <c r="Z40" i="5"/>
  <c r="Z39" i="5"/>
  <c r="Z38" i="5"/>
  <c r="Z37" i="5"/>
  <c r="Z36" i="5"/>
  <c r="Z35" i="5"/>
  <c r="Z34" i="5"/>
  <c r="Z33" i="5"/>
  <c r="Z32" i="5"/>
  <c r="Z31" i="5"/>
  <c r="Z30" i="5"/>
  <c r="Z29" i="5"/>
  <c r="Z28" i="5"/>
  <c r="Z27" i="5"/>
  <c r="Z26" i="5"/>
  <c r="Z25" i="5"/>
  <c r="Z24" i="5"/>
  <c r="Z23" i="5"/>
  <c r="Z22" i="5"/>
  <c r="Z21" i="5"/>
  <c r="Z20" i="5"/>
  <c r="Z19" i="5"/>
  <c r="Z18" i="5"/>
  <c r="Z17" i="5"/>
  <c r="Z16" i="5"/>
  <c r="Z15" i="5"/>
  <c r="Z14" i="5"/>
  <c r="Z13" i="5"/>
  <c r="Z12" i="5"/>
  <c r="Z11" i="5"/>
  <c r="Z10" i="5"/>
  <c r="Z9" i="5"/>
  <c r="P109" i="2"/>
  <c r="AA109" i="2"/>
  <c r="Z109" i="2"/>
  <c r="X109" i="2"/>
  <c r="W109" i="2"/>
  <c r="BK101" i="5" l="1"/>
  <c r="BK100" i="5"/>
  <c r="BK104" i="5"/>
  <c r="BK105" i="5"/>
  <c r="BK99" i="5"/>
  <c r="BK103" i="5"/>
  <c r="BK107" i="5"/>
  <c r="BK102" i="5"/>
  <c r="BK106" i="5"/>
  <c r="BK108" i="5"/>
  <c r="BO98" i="5"/>
  <c r="BO99" i="5" s="1"/>
  <c r="BO100" i="5" s="1"/>
  <c r="BO101" i="5" s="1"/>
  <c r="BO102" i="5" s="1"/>
  <c r="BO103" i="5" s="1"/>
  <c r="BO104" i="5" s="1"/>
  <c r="BO105" i="5" s="1"/>
  <c r="BO106" i="5" s="1"/>
  <c r="BO107" i="5" s="1"/>
  <c r="BO108" i="5" s="1"/>
  <c r="BO109" i="5" s="1"/>
  <c r="BO110" i="5" s="1"/>
  <c r="BO111" i="5" s="1"/>
  <c r="BO112" i="5" s="1"/>
  <c r="BO113" i="5" s="1"/>
  <c r="BO114" i="5" s="1"/>
  <c r="BO115" i="5" s="1"/>
  <c r="BO116" i="5" s="1"/>
  <c r="BO117" i="5" s="1"/>
  <c r="BO118" i="5" s="1"/>
  <c r="BO119" i="5" s="1"/>
  <c r="BO120" i="5" s="1"/>
  <c r="BO121" i="5" s="1"/>
  <c r="BO122" i="5" s="1"/>
  <c r="BO123" i="5" s="1"/>
  <c r="BO124" i="5" s="1"/>
  <c r="BO125" i="5" s="1"/>
  <c r="BO126" i="5" s="1"/>
  <c r="BO127" i="5" s="1"/>
  <c r="BO128" i="5" s="1"/>
  <c r="BO129" i="5" s="1"/>
  <c r="BO130" i="5" s="1"/>
  <c r="BO131" i="5" s="1"/>
  <c r="BO132" i="5" s="1"/>
  <c r="BO133" i="5" s="1"/>
  <c r="BO134" i="5" s="1"/>
  <c r="BO135" i="5" s="1"/>
  <c r="BO136" i="5" s="1"/>
  <c r="BO137" i="5" s="1"/>
  <c r="BO138" i="5" s="1"/>
  <c r="BO139" i="5" s="1"/>
  <c r="BO140" i="5" s="1"/>
  <c r="BO141" i="5" s="1"/>
  <c r="BO142" i="5" s="1"/>
  <c r="BO143" i="5" s="1"/>
  <c r="BO144" i="5" s="1"/>
  <c r="BO145" i="5" s="1"/>
  <c r="BO146" i="5" s="1"/>
  <c r="BO147" i="5" s="1"/>
  <c r="BO148" i="5" s="1"/>
  <c r="BO149" i="5" s="1"/>
  <c r="BO150" i="5" s="1"/>
  <c r="BO151" i="5" s="1"/>
  <c r="BO152" i="5" s="1"/>
  <c r="BO153" i="5" s="1"/>
  <c r="BO154" i="5" s="1"/>
  <c r="BO155" i="5" s="1"/>
  <c r="BO156" i="5" s="1"/>
  <c r="BO157" i="5" s="1"/>
  <c r="BO158" i="5" s="1"/>
  <c r="BO159" i="5" s="1"/>
  <c r="BO160" i="5" s="1"/>
  <c r="BO161" i="5" s="1"/>
  <c r="BO162" i="5" s="1"/>
  <c r="BO163" i="5" s="1"/>
  <c r="BO164" i="5" s="1"/>
  <c r="BO165" i="5" s="1"/>
  <c r="BO166" i="5" s="1"/>
  <c r="BO167" i="5" s="1"/>
  <c r="BO168" i="5" s="1"/>
  <c r="BO169" i="5" s="1"/>
  <c r="BO170" i="5" s="1"/>
  <c r="BO171" i="5" s="1"/>
  <c r="BO172" i="5" s="1"/>
  <c r="BO173" i="5" s="1"/>
  <c r="BO174" i="5" s="1"/>
  <c r="BO175" i="5" s="1"/>
  <c r="BO176" i="5" s="1"/>
  <c r="BO177" i="5" s="1"/>
  <c r="BO178" i="5" s="1"/>
  <c r="BO179" i="5" s="1"/>
  <c r="BO180" i="5" s="1"/>
  <c r="BO181" i="5" s="1"/>
  <c r="BO182" i="5" s="1"/>
  <c r="BO183" i="5" s="1"/>
  <c r="BO184" i="5" s="1"/>
  <c r="BO185" i="5" s="1"/>
  <c r="BO186" i="5" s="1"/>
  <c r="BO187" i="5" s="1"/>
  <c r="BO188" i="5" s="1"/>
  <c r="BO189" i="5" s="1"/>
  <c r="BO190" i="5" s="1"/>
  <c r="BO191" i="5" s="1"/>
  <c r="BO192" i="5" s="1"/>
  <c r="BO193" i="5" s="1"/>
  <c r="BO194" i="5" s="1"/>
  <c r="BO195" i="5" s="1"/>
  <c r="BO196" i="5" s="1"/>
  <c r="BO197" i="5" s="1"/>
  <c r="BO198" i="5" s="1"/>
  <c r="BO199" i="5" s="1"/>
  <c r="BO200" i="5" s="1"/>
  <c r="BO201" i="5" s="1"/>
  <c r="BO202" i="5" s="1"/>
  <c r="BO203" i="5" s="1"/>
  <c r="BO204" i="5" s="1"/>
  <c r="BO205" i="5" s="1"/>
  <c r="BO206" i="5" s="1"/>
  <c r="BO207" i="5" s="1"/>
  <c r="BO208" i="5" s="1"/>
  <c r="BO209" i="5" s="1"/>
  <c r="BO210" i="5" s="1"/>
  <c r="BO211" i="5" s="1"/>
  <c r="BO212" i="5" s="1"/>
  <c r="BO213" i="5" s="1"/>
  <c r="BO214" i="5" s="1"/>
  <c r="BO215" i="5" s="1"/>
  <c r="BO216" i="5" s="1"/>
  <c r="BO217" i="5" s="1"/>
  <c r="BO218" i="5" s="1"/>
  <c r="BO219" i="5" s="1"/>
  <c r="BO220" i="5" s="1"/>
  <c r="BO221" i="5" s="1"/>
  <c r="BO222" i="5" s="1"/>
  <c r="BO223" i="5" s="1"/>
  <c r="BO224" i="5" s="1"/>
  <c r="BO225" i="5" s="1"/>
  <c r="BO226" i="5" s="1"/>
  <c r="BO227" i="5" s="1"/>
  <c r="BO228" i="5" s="1"/>
  <c r="BO229" i="5" s="1"/>
  <c r="BO230" i="5" s="1"/>
  <c r="BO231" i="5" s="1"/>
  <c r="BO232" i="5" s="1"/>
  <c r="BO233" i="5" s="1"/>
  <c r="BO234" i="5" s="1"/>
  <c r="BO235" i="5" s="1"/>
  <c r="BO236" i="5" s="1"/>
  <c r="BO237" i="5" s="1"/>
  <c r="BO238" i="5" s="1"/>
  <c r="BO239" i="5" s="1"/>
  <c r="BO240" i="5" s="1"/>
  <c r="BO241" i="5" s="1"/>
  <c r="BO242" i="5" s="1"/>
  <c r="BO243" i="5" s="1"/>
  <c r="BO244" i="5" s="1"/>
  <c r="BO245" i="5" s="1"/>
  <c r="BO246" i="5" s="1"/>
  <c r="BO247" i="5" s="1"/>
  <c r="BO248" i="5" s="1"/>
  <c r="BO249" i="5" s="1"/>
  <c r="BO250" i="5" s="1"/>
  <c r="BO251" i="5" s="1"/>
  <c r="BO252" i="5" s="1"/>
  <c r="BO253" i="5" s="1"/>
  <c r="BO254" i="5" s="1"/>
  <c r="BO255" i="5" s="1"/>
  <c r="BO256" i="5" s="1"/>
  <c r="BO257" i="5" s="1"/>
  <c r="BO258" i="5" s="1"/>
  <c r="BO259" i="5" s="1"/>
  <c r="BO260" i="5" s="1"/>
  <c r="BO261" i="5" s="1"/>
  <c r="BO262" i="5" s="1"/>
  <c r="BO263" i="5" s="1"/>
  <c r="BO264" i="5" s="1"/>
  <c r="BO265" i="5" s="1"/>
  <c r="BO266" i="5" s="1"/>
  <c r="BO267" i="5" s="1"/>
  <c r="BO268" i="5" s="1"/>
  <c r="BO269" i="5" s="1"/>
  <c r="BO270" i="5" s="1"/>
  <c r="BO271" i="5" s="1"/>
  <c r="BO272" i="5" s="1"/>
  <c r="BO273" i="5" s="1"/>
  <c r="BO274" i="5" s="1"/>
  <c r="BO275" i="5" s="1"/>
  <c r="BO276" i="5" s="1"/>
  <c r="BO277" i="5" s="1"/>
  <c r="BO278" i="5" s="1"/>
  <c r="BO279" i="5" s="1"/>
  <c r="BO280" i="5" s="1"/>
  <c r="BO281" i="5" s="1"/>
  <c r="BO282" i="5" s="1"/>
  <c r="BO283" i="5" s="1"/>
  <c r="BO284" i="5" s="1"/>
  <c r="BO285" i="5" s="1"/>
  <c r="BO286" i="5" s="1"/>
  <c r="BO287" i="5" s="1"/>
  <c r="BO288" i="5" s="1"/>
  <c r="BO289" i="5" s="1"/>
  <c r="BO290" i="5" s="1"/>
  <c r="BO291" i="5" s="1"/>
  <c r="BO292" i="5" s="1"/>
  <c r="BO293" i="5" s="1"/>
  <c r="BO294" i="5" s="1"/>
  <c r="BO295" i="5" s="1"/>
  <c r="BO296" i="5" s="1"/>
  <c r="BO297" i="5" s="1"/>
  <c r="BO298" i="5" s="1"/>
  <c r="BO299" i="5" s="1"/>
  <c r="BO300" i="5" s="1"/>
  <c r="BO301" i="5" s="1"/>
  <c r="BO302" i="5" s="1"/>
  <c r="BO303" i="5" s="1"/>
  <c r="BO304" i="5" s="1"/>
  <c r="BO305" i="5" s="1"/>
  <c r="BO306" i="5" s="1"/>
  <c r="BO307" i="5" s="1"/>
  <c r="BO308" i="5" s="1"/>
  <c r="BO309" i="5" s="1"/>
  <c r="BO310" i="5" s="1"/>
  <c r="BO311" i="5" s="1"/>
  <c r="BO312" i="5" s="1"/>
  <c r="BO313" i="5" s="1"/>
  <c r="BO314" i="5" s="1"/>
  <c r="BO315" i="5" s="1"/>
  <c r="BO316" i="5" s="1"/>
  <c r="BO317" i="5" s="1"/>
  <c r="BO318" i="5" s="1"/>
  <c r="BO319" i="5" s="1"/>
  <c r="BO320" i="5" s="1"/>
  <c r="BO321" i="5" s="1"/>
  <c r="BO322" i="5" s="1"/>
  <c r="BO323" i="5" s="1"/>
  <c r="BO324" i="5" s="1"/>
  <c r="BO325" i="5" s="1"/>
  <c r="BO326" i="5" s="1"/>
  <c r="BO327" i="5" s="1"/>
  <c r="BO328" i="5" s="1"/>
  <c r="BO329" i="5" s="1"/>
  <c r="BO330" i="5" s="1"/>
  <c r="BO331" i="5" s="1"/>
  <c r="BO332" i="5" s="1"/>
  <c r="BO333" i="5" s="1"/>
  <c r="BO334" i="5" s="1"/>
  <c r="BO335" i="5" s="1"/>
  <c r="BO336" i="5" s="1"/>
  <c r="BO337" i="5" s="1"/>
  <c r="BO338" i="5" s="1"/>
  <c r="BO339" i="5" s="1"/>
  <c r="BO340" i="5" s="1"/>
  <c r="BO341" i="5" s="1"/>
  <c r="BO342" i="5" s="1"/>
  <c r="BO343" i="5" s="1"/>
  <c r="BO344" i="5" s="1"/>
  <c r="BO345" i="5" s="1"/>
  <c r="BO346" i="5" s="1"/>
  <c r="BO347" i="5" s="1"/>
  <c r="BO348" i="5" s="1"/>
  <c r="BO349" i="5" s="1"/>
  <c r="BO350" i="5" s="1"/>
  <c r="BO351" i="5" s="1"/>
  <c r="BO352" i="5" s="1"/>
  <c r="BO353" i="5" s="1"/>
  <c r="BO354" i="5" s="1"/>
  <c r="BO355" i="5" s="1"/>
  <c r="BO356" i="5" s="1"/>
  <c r="BO357" i="5" s="1"/>
  <c r="BO358" i="5" s="1"/>
  <c r="BO359" i="5" s="1"/>
  <c r="BO360" i="5" s="1"/>
  <c r="BO361" i="5" s="1"/>
  <c r="BO362" i="5" s="1"/>
  <c r="BO363" i="5" s="1"/>
  <c r="BO364" i="5" s="1"/>
  <c r="BO365" i="5" s="1"/>
  <c r="BO366" i="5" s="1"/>
  <c r="BO367" i="5" s="1"/>
  <c r="BO368" i="5" s="1"/>
  <c r="BO369" i="5" s="1"/>
  <c r="BO370" i="5" s="1"/>
  <c r="BO371" i="5" s="1"/>
  <c r="BO372" i="5" s="1"/>
  <c r="BO373" i="5" s="1"/>
  <c r="BO374" i="5" s="1"/>
  <c r="BO375" i="5" s="1"/>
  <c r="BO376" i="5" s="1"/>
  <c r="BO377" i="5" s="1"/>
  <c r="BO378" i="5" s="1"/>
  <c r="BO379" i="5" s="1"/>
  <c r="BO380" i="5" s="1"/>
  <c r="BO381" i="5" s="1"/>
  <c r="BO382" i="5" s="1"/>
  <c r="BO383" i="5" s="1"/>
  <c r="BO384" i="5" s="1"/>
  <c r="BO385" i="5" s="1"/>
  <c r="BO386" i="5" s="1"/>
  <c r="BO387" i="5" s="1"/>
  <c r="BO388" i="5" s="1"/>
  <c r="BO389" i="5" s="1"/>
  <c r="BO390" i="5" s="1"/>
  <c r="BO391" i="5" s="1"/>
  <c r="BO392" i="5" s="1"/>
  <c r="BO393" i="5" s="1"/>
  <c r="BO394" i="5" s="1"/>
  <c r="BO395" i="5" s="1"/>
  <c r="BO396" i="5" s="1"/>
  <c r="BO397" i="5" s="1"/>
  <c r="BO398" i="5" s="1"/>
  <c r="BO399" i="5" s="1"/>
  <c r="BO400" i="5" s="1"/>
  <c r="BO401" i="5" s="1"/>
  <c r="BO402" i="5" s="1"/>
  <c r="BO403" i="5" s="1"/>
  <c r="BO404" i="5" s="1"/>
  <c r="BO405" i="5" s="1"/>
  <c r="BO406" i="5" s="1"/>
  <c r="BO407" i="5" s="1"/>
  <c r="BO408" i="5" s="1"/>
  <c r="BO409" i="5" s="1"/>
  <c r="BO410" i="5" s="1"/>
  <c r="BO411" i="5" s="1"/>
  <c r="BO412" i="5" s="1"/>
  <c r="BO413" i="5" s="1"/>
  <c r="BO414" i="5" s="1"/>
  <c r="BO415" i="5" s="1"/>
  <c r="BO416" i="5" s="1"/>
  <c r="BO417" i="5" s="1"/>
  <c r="BO418" i="5" s="1"/>
  <c r="BO419" i="5" s="1"/>
  <c r="BO420" i="5" s="1"/>
  <c r="BO421" i="5" s="1"/>
  <c r="BO422" i="5" s="1"/>
  <c r="BO423" i="5" s="1"/>
  <c r="BO424" i="5" s="1"/>
  <c r="BO425" i="5" s="1"/>
  <c r="BO426" i="5" s="1"/>
  <c r="BO427" i="5" s="1"/>
  <c r="BO428" i="5" s="1"/>
  <c r="BO429" i="5" s="1"/>
  <c r="BO430" i="5" s="1"/>
  <c r="BO431" i="5" s="1"/>
  <c r="BO432" i="5" s="1"/>
  <c r="BO433" i="5" s="1"/>
  <c r="BO434" i="5" s="1"/>
  <c r="BO435" i="5" s="1"/>
  <c r="BO436" i="5" s="1"/>
  <c r="BO437" i="5" s="1"/>
  <c r="BO438" i="5" s="1"/>
  <c r="BO439" i="5" s="1"/>
  <c r="BO440" i="5" s="1"/>
  <c r="BO441" i="5" s="1"/>
  <c r="BO442" i="5" s="1"/>
  <c r="BO443" i="5" s="1"/>
  <c r="BO444" i="5" s="1"/>
  <c r="BO445" i="5" s="1"/>
  <c r="BO446" i="5" s="1"/>
  <c r="BO447" i="5" s="1"/>
  <c r="BO448" i="5" s="1"/>
  <c r="BO449" i="5" s="1"/>
  <c r="BO450" i="5" s="1"/>
  <c r="BO451" i="5" s="1"/>
  <c r="BO452" i="5" s="1"/>
  <c r="BO453" i="5" s="1"/>
  <c r="BO454" i="5" s="1"/>
  <c r="BO455" i="5" s="1"/>
  <c r="BO456" i="5" s="1"/>
  <c r="BO457" i="5" s="1"/>
  <c r="BO458" i="5" s="1"/>
  <c r="BO459" i="5" s="1"/>
  <c r="BO460" i="5" s="1"/>
  <c r="BO461" i="5" s="1"/>
  <c r="BO462" i="5" s="1"/>
  <c r="BO463" i="5" s="1"/>
  <c r="BO464" i="5" s="1"/>
  <c r="BO465" i="5" s="1"/>
  <c r="BO466" i="5" s="1"/>
  <c r="BO467" i="5" s="1"/>
  <c r="BO468" i="5" s="1"/>
  <c r="BO469" i="5" s="1"/>
  <c r="BO470" i="5" s="1"/>
  <c r="BO471" i="5" s="1"/>
  <c r="BO472" i="5" s="1"/>
  <c r="BO473" i="5" s="1"/>
  <c r="BO474" i="5" s="1"/>
  <c r="BO475" i="5" s="1"/>
  <c r="BO476" i="5" s="1"/>
  <c r="BO477" i="5" s="1"/>
  <c r="BO478" i="5" s="1"/>
  <c r="BO479" i="5" s="1"/>
  <c r="BO480" i="5" s="1"/>
  <c r="BO481" i="5" s="1"/>
  <c r="BO482" i="5" s="1"/>
  <c r="BO483" i="5" s="1"/>
  <c r="BO484" i="5" s="1"/>
  <c r="BO485" i="5" s="1"/>
  <c r="BO486" i="5" s="1"/>
  <c r="BO487" i="5" s="1"/>
  <c r="BO488" i="5" s="1"/>
  <c r="BO489" i="5" s="1"/>
  <c r="BO490" i="5" s="1"/>
  <c r="BO491" i="5" s="1"/>
  <c r="BO492" i="5" s="1"/>
  <c r="BO493" i="5" s="1"/>
  <c r="BO494" i="5" s="1"/>
  <c r="BO495" i="5" s="1"/>
  <c r="BO496" i="5" s="1"/>
  <c r="BO497" i="5" s="1"/>
  <c r="BO498" i="5" s="1"/>
  <c r="BO499" i="5" s="1"/>
  <c r="BO500" i="5" s="1"/>
  <c r="BO501" i="5" s="1"/>
  <c r="BO502" i="5" s="1"/>
  <c r="BO503" i="5" s="1"/>
  <c r="BO504" i="5" s="1"/>
  <c r="BO505" i="5" s="1"/>
  <c r="BO506" i="5" s="1"/>
  <c r="BO507" i="5" s="1"/>
  <c r="BO508" i="5" s="1"/>
  <c r="BO509" i="5" s="1"/>
  <c r="BO510" i="5" s="1"/>
  <c r="BO511" i="5" s="1"/>
  <c r="BO512" i="5" s="1"/>
  <c r="BO513" i="5" s="1"/>
  <c r="BO514" i="5" s="1"/>
  <c r="BO515" i="5" s="1"/>
  <c r="BO516" i="5" s="1"/>
  <c r="BO517" i="5" s="1"/>
  <c r="BO518" i="5" s="1"/>
  <c r="BO519" i="5" s="1"/>
  <c r="BO520" i="5" s="1"/>
  <c r="BO521" i="5" s="1"/>
  <c r="BO522" i="5" s="1"/>
  <c r="BO523" i="5" s="1"/>
  <c r="BO524" i="5" s="1"/>
  <c r="BO525" i="5" s="1"/>
  <c r="BO526" i="5" s="1"/>
  <c r="BO527" i="5" s="1"/>
  <c r="BO528" i="5" s="1"/>
  <c r="BO529" i="5" s="1"/>
  <c r="BO530" i="5" s="1"/>
  <c r="BO531" i="5" s="1"/>
  <c r="BO532" i="5" s="1"/>
  <c r="BO533" i="5" s="1"/>
  <c r="BO534" i="5" s="1"/>
  <c r="BO535" i="5" s="1"/>
  <c r="BO536" i="5" s="1"/>
  <c r="BO537" i="5" s="1"/>
  <c r="BO538" i="5" s="1"/>
  <c r="BO539" i="5" s="1"/>
  <c r="BO540" i="5" s="1"/>
  <c r="BO541" i="5" s="1"/>
  <c r="BO542" i="5" s="1"/>
  <c r="BO543" i="5" s="1"/>
  <c r="BO544" i="5" s="1"/>
  <c r="BO545" i="5" s="1"/>
  <c r="BO546" i="5" s="1"/>
  <c r="BO547" i="5" s="1"/>
  <c r="BO548" i="5" s="1"/>
  <c r="BO549" i="5" s="1"/>
  <c r="BO550" i="5" s="1"/>
  <c r="BO551" i="5" s="1"/>
  <c r="BO552" i="5" s="1"/>
  <c r="BO553" i="5" s="1"/>
  <c r="BO554" i="5" s="1"/>
  <c r="BO555" i="5" s="1"/>
  <c r="BO556" i="5" s="1"/>
  <c r="BO557" i="5" s="1"/>
  <c r="BO558" i="5" s="1"/>
  <c r="BO559" i="5" s="1"/>
  <c r="BO560" i="5" s="1"/>
  <c r="BO561" i="5" s="1"/>
  <c r="BO562" i="5" s="1"/>
  <c r="BO563" i="5" s="1"/>
  <c r="BK98" i="5"/>
  <c r="I131" i="6"/>
  <c r="W130" i="6"/>
  <c r="BP99" i="5"/>
  <c r="BP100" i="5" s="1"/>
  <c r="BP101" i="5" s="1"/>
  <c r="BP102" i="5" s="1"/>
  <c r="BP103" i="5" s="1"/>
  <c r="BP104" i="5" s="1"/>
  <c r="BP105" i="5" s="1"/>
  <c r="BP106" i="5" s="1"/>
  <c r="BP107" i="5" s="1"/>
  <c r="BP108" i="5" s="1"/>
  <c r="BP109" i="5" s="1"/>
  <c r="BP110" i="5" s="1"/>
  <c r="BP111" i="5" s="1"/>
  <c r="BP112" i="5" s="1"/>
  <c r="BP113" i="5" s="1"/>
  <c r="BP114" i="5" s="1"/>
  <c r="BP115" i="5" s="1"/>
  <c r="BP116" i="5" s="1"/>
  <c r="BP117" i="5" s="1"/>
  <c r="BP118" i="5" s="1"/>
  <c r="BP119" i="5" s="1"/>
  <c r="BP120" i="5" s="1"/>
  <c r="BP121" i="5" s="1"/>
  <c r="BP122" i="5" s="1"/>
  <c r="BP123" i="5" s="1"/>
  <c r="BP124" i="5" s="1"/>
  <c r="BP125" i="5" s="1"/>
  <c r="BP126" i="5" s="1"/>
  <c r="BP127" i="5" s="1"/>
  <c r="BP128" i="5" s="1"/>
  <c r="BP129" i="5" s="1"/>
  <c r="BP130" i="5" s="1"/>
  <c r="BP131" i="5" s="1"/>
  <c r="BP132" i="5" s="1"/>
  <c r="BP133" i="5" s="1"/>
  <c r="BP134" i="5" s="1"/>
  <c r="BP135" i="5" s="1"/>
  <c r="BP136" i="5" s="1"/>
  <c r="BP137" i="5" s="1"/>
  <c r="BP138" i="5" s="1"/>
  <c r="BP139" i="5" s="1"/>
  <c r="BP140" i="5" s="1"/>
  <c r="BP141" i="5" s="1"/>
  <c r="BP142" i="5" s="1"/>
  <c r="BP143" i="5" s="1"/>
  <c r="BP144" i="5" s="1"/>
  <c r="BP145" i="5" s="1"/>
  <c r="BP146" i="5" s="1"/>
  <c r="BP147" i="5" s="1"/>
  <c r="BP148" i="5" s="1"/>
  <c r="BP149" i="5" s="1"/>
  <c r="BP150" i="5" s="1"/>
  <c r="BP151" i="5" s="1"/>
  <c r="BP152" i="5" s="1"/>
  <c r="BP153" i="5" s="1"/>
  <c r="BP154" i="5" s="1"/>
  <c r="BP155" i="5" s="1"/>
  <c r="BP156" i="5" s="1"/>
  <c r="BP157" i="5" s="1"/>
  <c r="BP158" i="5" s="1"/>
  <c r="BP159" i="5" s="1"/>
  <c r="BP160" i="5" s="1"/>
  <c r="BP161" i="5" s="1"/>
  <c r="BP162" i="5" s="1"/>
  <c r="BP163" i="5" s="1"/>
  <c r="BP164" i="5" s="1"/>
  <c r="BP165" i="5" s="1"/>
  <c r="BP166" i="5" s="1"/>
  <c r="BP167" i="5" s="1"/>
  <c r="BP168" i="5" s="1"/>
  <c r="BP169" i="5" s="1"/>
  <c r="BP170" i="5" s="1"/>
  <c r="BP171" i="5" s="1"/>
  <c r="BP172" i="5" s="1"/>
  <c r="BP173" i="5" s="1"/>
  <c r="BP174" i="5" s="1"/>
  <c r="BP175" i="5" s="1"/>
  <c r="BP176" i="5" s="1"/>
  <c r="BP177" i="5" s="1"/>
  <c r="BP178" i="5" s="1"/>
  <c r="BP179" i="5" s="1"/>
  <c r="BP180" i="5" s="1"/>
  <c r="BP181" i="5" s="1"/>
  <c r="BP182" i="5" s="1"/>
  <c r="BP183" i="5" s="1"/>
  <c r="BP184" i="5" s="1"/>
  <c r="BP185" i="5" s="1"/>
  <c r="BP186" i="5" s="1"/>
  <c r="BP187" i="5" s="1"/>
  <c r="BP188" i="5" s="1"/>
  <c r="BP189" i="5" s="1"/>
  <c r="BP190" i="5" s="1"/>
  <c r="BP191" i="5" s="1"/>
  <c r="BP192" i="5" s="1"/>
  <c r="BP193" i="5" s="1"/>
  <c r="BP194" i="5" s="1"/>
  <c r="BP195" i="5" s="1"/>
  <c r="BP196" i="5" s="1"/>
  <c r="BP197" i="5" s="1"/>
  <c r="BP198" i="5" s="1"/>
  <c r="BP199" i="5" s="1"/>
  <c r="BP200" i="5" s="1"/>
  <c r="BP201" i="5" s="1"/>
  <c r="BP202" i="5" s="1"/>
  <c r="BP203" i="5" s="1"/>
  <c r="BP204" i="5" s="1"/>
  <c r="BP205" i="5" s="1"/>
  <c r="BP206" i="5" s="1"/>
  <c r="BP207" i="5" s="1"/>
  <c r="BP208" i="5" s="1"/>
  <c r="BP209" i="5" s="1"/>
  <c r="BP210" i="5" s="1"/>
  <c r="BP211" i="5" s="1"/>
  <c r="BP212" i="5" s="1"/>
  <c r="BP213" i="5" s="1"/>
  <c r="BP214" i="5" s="1"/>
  <c r="BP215" i="5" s="1"/>
  <c r="BP216" i="5" s="1"/>
  <c r="BP217" i="5" s="1"/>
  <c r="BP218" i="5" s="1"/>
  <c r="BP219" i="5" s="1"/>
  <c r="BP220" i="5" s="1"/>
  <c r="BP221" i="5" s="1"/>
  <c r="BP222" i="5" s="1"/>
  <c r="BP223" i="5" s="1"/>
  <c r="BP224" i="5" s="1"/>
  <c r="BP225" i="5" s="1"/>
  <c r="BP226" i="5" s="1"/>
  <c r="BP227" i="5" s="1"/>
  <c r="BP228" i="5" s="1"/>
  <c r="BP229" i="5" s="1"/>
  <c r="BP230" i="5" s="1"/>
  <c r="BP231" i="5" s="1"/>
  <c r="BP232" i="5" s="1"/>
  <c r="BP233" i="5" s="1"/>
  <c r="BP234" i="5" s="1"/>
  <c r="BP235" i="5" s="1"/>
  <c r="BP236" i="5" s="1"/>
  <c r="BP237" i="5" s="1"/>
  <c r="BP238" i="5" s="1"/>
  <c r="BP239" i="5" s="1"/>
  <c r="BP240" i="5" s="1"/>
  <c r="BP241" i="5" s="1"/>
  <c r="BP242" i="5" s="1"/>
  <c r="BP243" i="5" s="1"/>
  <c r="BP244" i="5" s="1"/>
  <c r="BP245" i="5" s="1"/>
  <c r="BP246" i="5" s="1"/>
  <c r="BP247" i="5" s="1"/>
  <c r="BP248" i="5" s="1"/>
  <c r="BP249" i="5" s="1"/>
  <c r="BP250" i="5" s="1"/>
  <c r="BP251" i="5" s="1"/>
  <c r="BP252" i="5" s="1"/>
  <c r="BP253" i="5" s="1"/>
  <c r="BP254" i="5" s="1"/>
  <c r="BP255" i="5" s="1"/>
  <c r="BP256" i="5" s="1"/>
  <c r="BP257" i="5" s="1"/>
  <c r="BP258" i="5" s="1"/>
  <c r="BP259" i="5" s="1"/>
  <c r="BP260" i="5" s="1"/>
  <c r="BP261" i="5" s="1"/>
  <c r="BP262" i="5" s="1"/>
  <c r="BP263" i="5" s="1"/>
  <c r="BP264" i="5" s="1"/>
  <c r="BP265" i="5" s="1"/>
  <c r="BP266" i="5" s="1"/>
  <c r="BP267" i="5" s="1"/>
  <c r="BP268" i="5" s="1"/>
  <c r="BP269" i="5" s="1"/>
  <c r="BP270" i="5" s="1"/>
  <c r="BP271" i="5" s="1"/>
  <c r="BP272" i="5" s="1"/>
  <c r="BP273" i="5" s="1"/>
  <c r="BP274" i="5" s="1"/>
  <c r="BP275" i="5" s="1"/>
  <c r="BP276" i="5" s="1"/>
  <c r="BP277" i="5" s="1"/>
  <c r="BP278" i="5" s="1"/>
  <c r="BP279" i="5" s="1"/>
  <c r="BP280" i="5" s="1"/>
  <c r="BP281" i="5" s="1"/>
  <c r="BP282" i="5" s="1"/>
  <c r="BP283" i="5" s="1"/>
  <c r="BP284" i="5" s="1"/>
  <c r="BP285" i="5" s="1"/>
  <c r="BP286" i="5" s="1"/>
  <c r="BP287" i="5" s="1"/>
  <c r="BP288" i="5" s="1"/>
  <c r="BP289" i="5" s="1"/>
  <c r="BP290" i="5" s="1"/>
  <c r="BP291" i="5" s="1"/>
  <c r="BP292" i="5" s="1"/>
  <c r="BP293" i="5" s="1"/>
  <c r="BP294" i="5" s="1"/>
  <c r="BP295" i="5" s="1"/>
  <c r="BP296" i="5" s="1"/>
  <c r="BP297" i="5" s="1"/>
  <c r="BP298" i="5" s="1"/>
  <c r="BP299" i="5" s="1"/>
  <c r="BP300" i="5" s="1"/>
  <c r="BP301" i="5" s="1"/>
  <c r="BP302" i="5" s="1"/>
  <c r="BP303" i="5" s="1"/>
  <c r="BP304" i="5" s="1"/>
  <c r="BP305" i="5" s="1"/>
  <c r="BP306" i="5" s="1"/>
  <c r="BP307" i="5" s="1"/>
  <c r="BP308" i="5" s="1"/>
  <c r="BP309" i="5" s="1"/>
  <c r="BP310" i="5" s="1"/>
  <c r="BP311" i="5" s="1"/>
  <c r="BP312" i="5" s="1"/>
  <c r="BP313" i="5" s="1"/>
  <c r="BP314" i="5" s="1"/>
  <c r="BP315" i="5" s="1"/>
  <c r="BP316" i="5" s="1"/>
  <c r="BP317" i="5" s="1"/>
  <c r="BP318" i="5" s="1"/>
  <c r="BP319" i="5" s="1"/>
  <c r="BP320" i="5" s="1"/>
  <c r="BP321" i="5" s="1"/>
  <c r="BP322" i="5" s="1"/>
  <c r="BP323" i="5" s="1"/>
  <c r="BP324" i="5" s="1"/>
  <c r="BP325" i="5" s="1"/>
  <c r="BP326" i="5" s="1"/>
  <c r="BP327" i="5" s="1"/>
  <c r="BP328" i="5" s="1"/>
  <c r="BP329" i="5" s="1"/>
  <c r="BP330" i="5" s="1"/>
  <c r="BP331" i="5" s="1"/>
  <c r="BP332" i="5" s="1"/>
  <c r="BP333" i="5" s="1"/>
  <c r="BP334" i="5" s="1"/>
  <c r="BP335" i="5" s="1"/>
  <c r="BP336" i="5" s="1"/>
  <c r="BP337" i="5" s="1"/>
  <c r="BP338" i="5" s="1"/>
  <c r="BP339" i="5" s="1"/>
  <c r="BP340" i="5" s="1"/>
  <c r="BP341" i="5" s="1"/>
  <c r="BP342" i="5" s="1"/>
  <c r="BP343" i="5" s="1"/>
  <c r="BP344" i="5" s="1"/>
  <c r="BP345" i="5" s="1"/>
  <c r="BP346" i="5" s="1"/>
  <c r="BP347" i="5" s="1"/>
  <c r="BP348" i="5" s="1"/>
  <c r="BP349" i="5" s="1"/>
  <c r="BP350" i="5" s="1"/>
  <c r="BP351" i="5" s="1"/>
  <c r="BP352" i="5" s="1"/>
  <c r="BP353" i="5" s="1"/>
  <c r="BP354" i="5" s="1"/>
  <c r="BP355" i="5" s="1"/>
  <c r="BP356" i="5" s="1"/>
  <c r="BP357" i="5" s="1"/>
  <c r="BP358" i="5" s="1"/>
  <c r="BP359" i="5" s="1"/>
  <c r="BP360" i="5" s="1"/>
  <c r="BP361" i="5" s="1"/>
  <c r="BP362" i="5" s="1"/>
  <c r="BP363" i="5" s="1"/>
  <c r="BP364" i="5" s="1"/>
  <c r="BP365" i="5" s="1"/>
  <c r="BP366" i="5" s="1"/>
  <c r="BP367" i="5" s="1"/>
  <c r="BP368" i="5" s="1"/>
  <c r="BP369" i="5" s="1"/>
  <c r="BP370" i="5" s="1"/>
  <c r="BP371" i="5" s="1"/>
  <c r="BP372" i="5" s="1"/>
  <c r="BP373" i="5" s="1"/>
  <c r="BP374" i="5" s="1"/>
  <c r="BP375" i="5" s="1"/>
  <c r="BP376" i="5" s="1"/>
  <c r="BP377" i="5" s="1"/>
  <c r="BP378" i="5" s="1"/>
  <c r="BP379" i="5" s="1"/>
  <c r="BP380" i="5" s="1"/>
  <c r="BP381" i="5" s="1"/>
  <c r="BP382" i="5" s="1"/>
  <c r="BP383" i="5" s="1"/>
  <c r="BP384" i="5" s="1"/>
  <c r="BP385" i="5" s="1"/>
  <c r="BP386" i="5" s="1"/>
  <c r="BP387" i="5" s="1"/>
  <c r="BP388" i="5" s="1"/>
  <c r="BP389" i="5" s="1"/>
  <c r="BP390" i="5" s="1"/>
  <c r="BP391" i="5" s="1"/>
  <c r="BP392" i="5" s="1"/>
  <c r="BP393" i="5" s="1"/>
  <c r="BP394" i="5" s="1"/>
  <c r="BP395" i="5" s="1"/>
  <c r="BP396" i="5" s="1"/>
  <c r="BP397" i="5" s="1"/>
  <c r="BP398" i="5" s="1"/>
  <c r="BP399" i="5" s="1"/>
  <c r="BP400" i="5" s="1"/>
  <c r="BP401" i="5" s="1"/>
  <c r="BP402" i="5" s="1"/>
  <c r="BP403" i="5" s="1"/>
  <c r="BP404" i="5" s="1"/>
  <c r="BP405" i="5" s="1"/>
  <c r="BP406" i="5" s="1"/>
  <c r="BP407" i="5" s="1"/>
  <c r="BP408" i="5" s="1"/>
  <c r="BP409" i="5" s="1"/>
  <c r="BP410" i="5" s="1"/>
  <c r="BP411" i="5" s="1"/>
  <c r="BP412" i="5" s="1"/>
  <c r="BP413" i="5" s="1"/>
  <c r="BP414" i="5" s="1"/>
  <c r="BP415" i="5" s="1"/>
  <c r="BP416" i="5" s="1"/>
  <c r="BP417" i="5" s="1"/>
  <c r="BP418" i="5" s="1"/>
  <c r="BP419" i="5" s="1"/>
  <c r="BP420" i="5" s="1"/>
  <c r="BP421" i="5" s="1"/>
  <c r="BP422" i="5" s="1"/>
  <c r="BP423" i="5" s="1"/>
  <c r="BP424" i="5" s="1"/>
  <c r="BP425" i="5" s="1"/>
  <c r="BP426" i="5" s="1"/>
  <c r="BP427" i="5" s="1"/>
  <c r="BP428" i="5" s="1"/>
  <c r="BP429" i="5" s="1"/>
  <c r="BP430" i="5" s="1"/>
  <c r="BP431" i="5" s="1"/>
  <c r="BP432" i="5" s="1"/>
  <c r="BP433" i="5" s="1"/>
  <c r="BP434" i="5" s="1"/>
  <c r="BP435" i="5" s="1"/>
  <c r="BP436" i="5" s="1"/>
  <c r="BP437" i="5" s="1"/>
  <c r="BP438" i="5" s="1"/>
  <c r="BP439" i="5" s="1"/>
  <c r="BP440" i="5" s="1"/>
  <c r="BP441" i="5" s="1"/>
  <c r="BP442" i="5" s="1"/>
  <c r="BP443" i="5" s="1"/>
  <c r="BP444" i="5" s="1"/>
  <c r="BP445" i="5" s="1"/>
  <c r="BP446" i="5" s="1"/>
  <c r="BP447" i="5" s="1"/>
  <c r="BP448" i="5" s="1"/>
  <c r="BP449" i="5" s="1"/>
  <c r="BP450" i="5" s="1"/>
  <c r="BP451" i="5" s="1"/>
  <c r="BP452" i="5" s="1"/>
  <c r="BP453" i="5" s="1"/>
  <c r="BP454" i="5" s="1"/>
  <c r="BP455" i="5" s="1"/>
  <c r="BP456" i="5" s="1"/>
  <c r="BP457" i="5" s="1"/>
  <c r="BP458" i="5" s="1"/>
  <c r="BP459" i="5" s="1"/>
  <c r="BP460" i="5" s="1"/>
  <c r="BP461" i="5" s="1"/>
  <c r="BP462" i="5" s="1"/>
  <c r="BP463" i="5" s="1"/>
  <c r="BP464" i="5" s="1"/>
  <c r="BP465" i="5" s="1"/>
  <c r="BP466" i="5" s="1"/>
  <c r="BP467" i="5" s="1"/>
  <c r="BP468" i="5" s="1"/>
  <c r="BP469" i="5" s="1"/>
  <c r="BP470" i="5" s="1"/>
  <c r="BP471" i="5" s="1"/>
  <c r="BP472" i="5" s="1"/>
  <c r="BP473" i="5" s="1"/>
  <c r="BP474" i="5" s="1"/>
  <c r="BP475" i="5" s="1"/>
  <c r="BP476" i="5" s="1"/>
  <c r="BP477" i="5" s="1"/>
  <c r="BP478" i="5" s="1"/>
  <c r="BP479" i="5" s="1"/>
  <c r="BP480" i="5" s="1"/>
  <c r="BP481" i="5" s="1"/>
  <c r="BP482" i="5" s="1"/>
  <c r="BP483" i="5" s="1"/>
  <c r="BP484" i="5" s="1"/>
  <c r="BP485" i="5" s="1"/>
  <c r="BP486" i="5" s="1"/>
  <c r="BP487" i="5" s="1"/>
  <c r="BP488" i="5" s="1"/>
  <c r="BP489" i="5" s="1"/>
  <c r="BP490" i="5" s="1"/>
  <c r="BP491" i="5" s="1"/>
  <c r="BP492" i="5" s="1"/>
  <c r="BP493" i="5" s="1"/>
  <c r="BP494" i="5" s="1"/>
  <c r="BP495" i="5" s="1"/>
  <c r="BP496" i="5" s="1"/>
  <c r="BP497" i="5" s="1"/>
  <c r="BP498" i="5" s="1"/>
  <c r="BP499" i="5" s="1"/>
  <c r="BP500" i="5" s="1"/>
  <c r="BP501" i="5" s="1"/>
  <c r="BP502" i="5" s="1"/>
  <c r="BP503" i="5" s="1"/>
  <c r="BP504" i="5" s="1"/>
  <c r="BP505" i="5" s="1"/>
  <c r="BP506" i="5" s="1"/>
  <c r="BP507" i="5" s="1"/>
  <c r="BP508" i="5" s="1"/>
  <c r="BP509" i="5" s="1"/>
  <c r="BP510" i="5" s="1"/>
  <c r="BP511" i="5" s="1"/>
  <c r="BP512" i="5" s="1"/>
  <c r="BP513" i="5" s="1"/>
  <c r="BP514" i="5" s="1"/>
  <c r="BP515" i="5" s="1"/>
  <c r="BP516" i="5" s="1"/>
  <c r="BP517" i="5" s="1"/>
  <c r="BP518" i="5" s="1"/>
  <c r="BP519" i="5" s="1"/>
  <c r="BP520" i="5" s="1"/>
  <c r="BP521" i="5" s="1"/>
  <c r="BP522" i="5" s="1"/>
  <c r="BP523" i="5" s="1"/>
  <c r="BP524" i="5" s="1"/>
  <c r="BP525" i="5" s="1"/>
  <c r="BP526" i="5" s="1"/>
  <c r="BP527" i="5" s="1"/>
  <c r="BP528" i="5" s="1"/>
  <c r="BP529" i="5" s="1"/>
  <c r="BP530" i="5" s="1"/>
  <c r="BP531" i="5" s="1"/>
  <c r="BP532" i="5" s="1"/>
  <c r="BP533" i="5" s="1"/>
  <c r="BP534" i="5" s="1"/>
  <c r="BP535" i="5" s="1"/>
  <c r="BP536" i="5" s="1"/>
  <c r="BP537" i="5" s="1"/>
  <c r="BP538" i="5" s="1"/>
  <c r="BP539" i="5" s="1"/>
  <c r="BP540" i="5" s="1"/>
  <c r="BP541" i="5" s="1"/>
  <c r="BP542" i="5" s="1"/>
  <c r="BP543" i="5" s="1"/>
  <c r="BP544" i="5" s="1"/>
  <c r="BP545" i="5" s="1"/>
  <c r="BP546" i="5" s="1"/>
  <c r="BP547" i="5" s="1"/>
  <c r="BP548" i="5" s="1"/>
  <c r="BP549" i="5" s="1"/>
  <c r="BP550" i="5" s="1"/>
  <c r="BP551" i="5" s="1"/>
  <c r="BP552" i="5" s="1"/>
  <c r="BP553" i="5" s="1"/>
  <c r="BP554" i="5" s="1"/>
  <c r="BP555" i="5" s="1"/>
  <c r="BP556" i="5" s="1"/>
  <c r="BP557" i="5" s="1"/>
  <c r="BP558" i="5" s="1"/>
  <c r="BP559" i="5" s="1"/>
  <c r="BP560" i="5" s="1"/>
  <c r="BP561" i="5" s="1"/>
  <c r="BP562" i="5" s="1"/>
  <c r="BP563" i="5" s="1"/>
  <c r="AU107" i="5"/>
  <c r="AS107" i="5"/>
  <c r="AQ107" i="5"/>
  <c r="AO107" i="5"/>
  <c r="AM107" i="5"/>
  <c r="AK107" i="5"/>
  <c r="AI107" i="5"/>
  <c r="CM107" i="5" s="1"/>
  <c r="AG107" i="5"/>
  <c r="CK107" i="5" s="1"/>
  <c r="AD107" i="5"/>
  <c r="CJ107" i="5" s="1"/>
  <c r="BP564" i="5" l="1"/>
  <c r="BP568" i="5" s="1"/>
  <c r="BP572" i="5" s="1"/>
  <c r="BP576" i="5" s="1"/>
  <c r="BP580" i="5" s="1"/>
  <c r="BP584" i="5" s="1"/>
  <c r="BP588" i="5" s="1"/>
  <c r="BP592" i="5" s="1"/>
  <c r="BP596" i="5" s="1"/>
  <c r="BP600" i="5" s="1"/>
  <c r="BP604" i="5" s="1"/>
  <c r="BP608" i="5" s="1"/>
  <c r="BP612" i="5" s="1"/>
  <c r="BP616" i="5" s="1"/>
  <c r="BP620" i="5" s="1"/>
  <c r="BP624" i="5" s="1"/>
  <c r="BP628" i="5" s="1"/>
  <c r="BP632" i="5" s="1"/>
  <c r="BP636" i="5" s="1"/>
  <c r="BP640" i="5" s="1"/>
  <c r="BP644" i="5" s="1"/>
  <c r="BP648" i="5" s="1"/>
  <c r="BP652" i="5" s="1"/>
  <c r="BP656" i="5" s="1"/>
  <c r="BP660" i="5" s="1"/>
  <c r="BP664" i="5" s="1"/>
  <c r="BP668" i="5" s="1"/>
  <c r="BP672" i="5" s="1"/>
  <c r="BP676" i="5" s="1"/>
  <c r="BP680" i="5" s="1"/>
  <c r="BP684" i="5" s="1"/>
  <c r="BP688" i="5" s="1"/>
  <c r="BP692" i="5" s="1"/>
  <c r="BP696" i="5" s="1"/>
  <c r="BP700" i="5" s="1"/>
  <c r="BP704" i="5" s="1"/>
  <c r="BP708" i="5" s="1"/>
  <c r="BP712" i="5" s="1"/>
  <c r="BP716" i="5" s="1"/>
  <c r="BP720" i="5" s="1"/>
  <c r="BP724" i="5" s="1"/>
  <c r="BP728" i="5" s="1"/>
  <c r="BP732" i="5" s="1"/>
  <c r="BP736" i="5" s="1"/>
  <c r="BP740" i="5" s="1"/>
  <c r="BP744" i="5" s="1"/>
  <c r="BP748" i="5" s="1"/>
  <c r="BP752" i="5" s="1"/>
  <c r="BP756" i="5" s="1"/>
  <c r="BP760" i="5" s="1"/>
  <c r="BP764" i="5" s="1"/>
  <c r="BP768" i="5" s="1"/>
  <c r="BP772" i="5" s="1"/>
  <c r="BP776" i="5" s="1"/>
  <c r="BP780" i="5" s="1"/>
  <c r="BP784" i="5" s="1"/>
  <c r="BP788" i="5" s="1"/>
  <c r="BP792" i="5" s="1"/>
  <c r="BP796" i="5" s="1"/>
  <c r="BP800" i="5" s="1"/>
  <c r="BP804" i="5" s="1"/>
  <c r="BP808" i="5" s="1"/>
  <c r="BP812" i="5" s="1"/>
  <c r="BP816" i="5" s="1"/>
  <c r="BP820" i="5" s="1"/>
  <c r="BP824" i="5" s="1"/>
  <c r="BP828" i="5" s="1"/>
  <c r="BP832" i="5" s="1"/>
  <c r="BP836" i="5" s="1"/>
  <c r="BP840" i="5" s="1"/>
  <c r="BP844" i="5" s="1"/>
  <c r="BP848" i="5" s="1"/>
  <c r="BP852" i="5" s="1"/>
  <c r="BP856" i="5" s="1"/>
  <c r="BP860" i="5" s="1"/>
  <c r="BP864" i="5" s="1"/>
  <c r="BP868" i="5" s="1"/>
  <c r="BP872" i="5" s="1"/>
  <c r="BP876" i="5" s="1"/>
  <c r="BP880" i="5" s="1"/>
  <c r="BP884" i="5" s="1"/>
  <c r="BP888" i="5" s="1"/>
  <c r="BP892" i="5" s="1"/>
  <c r="BP896" i="5" s="1"/>
  <c r="BP900" i="5" s="1"/>
  <c r="BP904" i="5" s="1"/>
  <c r="BP908" i="5" s="1"/>
  <c r="BP912" i="5" s="1"/>
  <c r="BP916" i="5" s="1"/>
  <c r="BP920" i="5" s="1"/>
  <c r="BP924" i="5" s="1"/>
  <c r="BP928" i="5" s="1"/>
  <c r="BP932" i="5" s="1"/>
  <c r="BP936" i="5" s="1"/>
  <c r="BP940" i="5" s="1"/>
  <c r="BP944" i="5" s="1"/>
  <c r="BP948" i="5" s="1"/>
  <c r="BP952" i="5" s="1"/>
  <c r="BP956" i="5" s="1"/>
  <c r="BP960" i="5" s="1"/>
  <c r="BP964" i="5" s="1"/>
  <c r="BP968" i="5" s="1"/>
  <c r="BP972" i="5" s="1"/>
  <c r="BP976" i="5" s="1"/>
  <c r="BP980" i="5" s="1"/>
  <c r="BP984" i="5" s="1"/>
  <c r="BP988" i="5" s="1"/>
  <c r="BP992" i="5" s="1"/>
  <c r="BP996" i="5" s="1"/>
  <c r="BP1000" i="5" s="1"/>
  <c r="BP1004" i="5" s="1"/>
  <c r="BP1008" i="5" s="1"/>
  <c r="BP1012" i="5" s="1"/>
  <c r="BP1016" i="5" s="1"/>
  <c r="BP1020" i="5" s="1"/>
  <c r="BP1024" i="5" s="1"/>
  <c r="BP1028" i="5" s="1"/>
  <c r="BP1032" i="5" s="1"/>
  <c r="BP567" i="5"/>
  <c r="BP571" i="5" s="1"/>
  <c r="BP575" i="5" s="1"/>
  <c r="BP579" i="5" s="1"/>
  <c r="BP583" i="5" s="1"/>
  <c r="BP587" i="5" s="1"/>
  <c r="BP591" i="5" s="1"/>
  <c r="BP595" i="5" s="1"/>
  <c r="BP599" i="5" s="1"/>
  <c r="BP603" i="5" s="1"/>
  <c r="BP607" i="5" s="1"/>
  <c r="BP611" i="5" s="1"/>
  <c r="BP615" i="5" s="1"/>
  <c r="BP619" i="5" s="1"/>
  <c r="BP623" i="5" s="1"/>
  <c r="BP627" i="5" s="1"/>
  <c r="BP631" i="5" s="1"/>
  <c r="BP635" i="5" s="1"/>
  <c r="BP639" i="5" s="1"/>
  <c r="BP643" i="5" s="1"/>
  <c r="BP647" i="5" s="1"/>
  <c r="BP651" i="5" s="1"/>
  <c r="BP655" i="5" s="1"/>
  <c r="BP659" i="5" s="1"/>
  <c r="BP663" i="5" s="1"/>
  <c r="BP667" i="5" s="1"/>
  <c r="BP671" i="5" s="1"/>
  <c r="BP675" i="5" s="1"/>
  <c r="BP679" i="5" s="1"/>
  <c r="BP683" i="5" s="1"/>
  <c r="BP687" i="5" s="1"/>
  <c r="BP691" i="5" s="1"/>
  <c r="BP695" i="5" s="1"/>
  <c r="BP699" i="5" s="1"/>
  <c r="BP703" i="5" s="1"/>
  <c r="BP707" i="5" s="1"/>
  <c r="BP711" i="5" s="1"/>
  <c r="BP715" i="5" s="1"/>
  <c r="BP719" i="5" s="1"/>
  <c r="BP723" i="5" s="1"/>
  <c r="BP727" i="5" s="1"/>
  <c r="BP731" i="5" s="1"/>
  <c r="BP735" i="5" s="1"/>
  <c r="BP739" i="5" s="1"/>
  <c r="BP743" i="5" s="1"/>
  <c r="BP747" i="5" s="1"/>
  <c r="BP751" i="5" s="1"/>
  <c r="BP755" i="5" s="1"/>
  <c r="BP759" i="5" s="1"/>
  <c r="BP763" i="5" s="1"/>
  <c r="BP767" i="5" s="1"/>
  <c r="BP771" i="5" s="1"/>
  <c r="BP775" i="5" s="1"/>
  <c r="BP779" i="5" s="1"/>
  <c r="BP783" i="5" s="1"/>
  <c r="BP787" i="5" s="1"/>
  <c r="BP791" i="5" s="1"/>
  <c r="BP795" i="5" s="1"/>
  <c r="BP799" i="5" s="1"/>
  <c r="BP803" i="5" s="1"/>
  <c r="BP807" i="5" s="1"/>
  <c r="BP811" i="5" s="1"/>
  <c r="BP815" i="5" s="1"/>
  <c r="BP819" i="5" s="1"/>
  <c r="BP823" i="5" s="1"/>
  <c r="BP827" i="5" s="1"/>
  <c r="BP831" i="5" s="1"/>
  <c r="BP835" i="5" s="1"/>
  <c r="BP839" i="5" s="1"/>
  <c r="BP843" i="5" s="1"/>
  <c r="BP847" i="5" s="1"/>
  <c r="BP851" i="5" s="1"/>
  <c r="BP855" i="5" s="1"/>
  <c r="BP859" i="5" s="1"/>
  <c r="BP863" i="5" s="1"/>
  <c r="BP867" i="5" s="1"/>
  <c r="BP871" i="5" s="1"/>
  <c r="BP875" i="5" s="1"/>
  <c r="BP879" i="5" s="1"/>
  <c r="BP883" i="5" s="1"/>
  <c r="BP887" i="5" s="1"/>
  <c r="BP891" i="5" s="1"/>
  <c r="BP895" i="5" s="1"/>
  <c r="BP899" i="5" s="1"/>
  <c r="BP903" i="5" s="1"/>
  <c r="BP907" i="5" s="1"/>
  <c r="BP911" i="5" s="1"/>
  <c r="BP915" i="5" s="1"/>
  <c r="BP919" i="5" s="1"/>
  <c r="BP923" i="5" s="1"/>
  <c r="BP927" i="5" s="1"/>
  <c r="BP931" i="5" s="1"/>
  <c r="BP935" i="5" s="1"/>
  <c r="BP939" i="5" s="1"/>
  <c r="BP943" i="5" s="1"/>
  <c r="BP947" i="5" s="1"/>
  <c r="BP951" i="5" s="1"/>
  <c r="BP955" i="5" s="1"/>
  <c r="BP959" i="5" s="1"/>
  <c r="BP963" i="5" s="1"/>
  <c r="BP967" i="5" s="1"/>
  <c r="BP971" i="5" s="1"/>
  <c r="BP975" i="5" s="1"/>
  <c r="BP979" i="5" s="1"/>
  <c r="BP983" i="5" s="1"/>
  <c r="BP987" i="5" s="1"/>
  <c r="BP991" i="5" s="1"/>
  <c r="BP995" i="5" s="1"/>
  <c r="BP999" i="5" s="1"/>
  <c r="BP1003" i="5" s="1"/>
  <c r="BP1007" i="5" s="1"/>
  <c r="BP1011" i="5" s="1"/>
  <c r="BP1015" i="5" s="1"/>
  <c r="BP1019" i="5" s="1"/>
  <c r="BP1023" i="5" s="1"/>
  <c r="BP1027" i="5" s="1"/>
  <c r="BP1031" i="5" s="1"/>
  <c r="BO564" i="5"/>
  <c r="BO568" i="5" s="1"/>
  <c r="BO572" i="5" s="1"/>
  <c r="BO576" i="5" s="1"/>
  <c r="BO580" i="5" s="1"/>
  <c r="BO584" i="5" s="1"/>
  <c r="BO588" i="5" s="1"/>
  <c r="BO592" i="5" s="1"/>
  <c r="BO596" i="5" s="1"/>
  <c r="BO600" i="5" s="1"/>
  <c r="BO604" i="5" s="1"/>
  <c r="BO608" i="5" s="1"/>
  <c r="BO612" i="5" s="1"/>
  <c r="BO616" i="5" s="1"/>
  <c r="BO620" i="5" s="1"/>
  <c r="BO624" i="5" s="1"/>
  <c r="BO628" i="5" s="1"/>
  <c r="BO632" i="5" s="1"/>
  <c r="BO636" i="5" s="1"/>
  <c r="BO640" i="5" s="1"/>
  <c r="BO644" i="5" s="1"/>
  <c r="BO648" i="5" s="1"/>
  <c r="BO652" i="5" s="1"/>
  <c r="BO656" i="5" s="1"/>
  <c r="BO660" i="5" s="1"/>
  <c r="BO664" i="5" s="1"/>
  <c r="BO668" i="5" s="1"/>
  <c r="BO672" i="5" s="1"/>
  <c r="BO676" i="5" s="1"/>
  <c r="BO680" i="5" s="1"/>
  <c r="BO684" i="5" s="1"/>
  <c r="BO688" i="5" s="1"/>
  <c r="BO692" i="5" s="1"/>
  <c r="BO696" i="5" s="1"/>
  <c r="BO700" i="5" s="1"/>
  <c r="BO704" i="5" s="1"/>
  <c r="BO708" i="5" s="1"/>
  <c r="BO712" i="5" s="1"/>
  <c r="BO716" i="5" s="1"/>
  <c r="BO720" i="5" s="1"/>
  <c r="BO724" i="5" s="1"/>
  <c r="BO728" i="5" s="1"/>
  <c r="BO732" i="5" s="1"/>
  <c r="BO736" i="5" s="1"/>
  <c r="BO740" i="5" s="1"/>
  <c r="BO744" i="5" s="1"/>
  <c r="BO748" i="5" s="1"/>
  <c r="BO752" i="5" s="1"/>
  <c r="BO756" i="5" s="1"/>
  <c r="BO760" i="5" s="1"/>
  <c r="BO764" i="5" s="1"/>
  <c r="BO768" i="5" s="1"/>
  <c r="BO772" i="5" s="1"/>
  <c r="BO776" i="5" s="1"/>
  <c r="BO780" i="5" s="1"/>
  <c r="BO784" i="5" s="1"/>
  <c r="BO788" i="5" s="1"/>
  <c r="BO792" i="5" s="1"/>
  <c r="BO796" i="5" s="1"/>
  <c r="BO800" i="5" s="1"/>
  <c r="BO804" i="5" s="1"/>
  <c r="BO808" i="5" s="1"/>
  <c r="BO812" i="5" s="1"/>
  <c r="BO816" i="5" s="1"/>
  <c r="BO820" i="5" s="1"/>
  <c r="BO824" i="5" s="1"/>
  <c r="BO828" i="5" s="1"/>
  <c r="BO832" i="5" s="1"/>
  <c r="BO836" i="5" s="1"/>
  <c r="BO840" i="5" s="1"/>
  <c r="BO844" i="5" s="1"/>
  <c r="BO848" i="5" s="1"/>
  <c r="BO852" i="5" s="1"/>
  <c r="BO856" i="5" s="1"/>
  <c r="BO860" i="5" s="1"/>
  <c r="BO864" i="5" s="1"/>
  <c r="BO868" i="5" s="1"/>
  <c r="BO872" i="5" s="1"/>
  <c r="BO876" i="5" s="1"/>
  <c r="BO880" i="5" s="1"/>
  <c r="BO884" i="5" s="1"/>
  <c r="BO888" i="5" s="1"/>
  <c r="BO892" i="5" s="1"/>
  <c r="BO896" i="5" s="1"/>
  <c r="BO900" i="5" s="1"/>
  <c r="BO904" i="5" s="1"/>
  <c r="BO908" i="5" s="1"/>
  <c r="BO912" i="5" s="1"/>
  <c r="BO916" i="5" s="1"/>
  <c r="BO920" i="5" s="1"/>
  <c r="BO924" i="5" s="1"/>
  <c r="BO928" i="5" s="1"/>
  <c r="BO932" i="5" s="1"/>
  <c r="BO936" i="5" s="1"/>
  <c r="BO940" i="5" s="1"/>
  <c r="BO944" i="5" s="1"/>
  <c r="BO948" i="5" s="1"/>
  <c r="BO952" i="5" s="1"/>
  <c r="BO956" i="5" s="1"/>
  <c r="BO960" i="5" s="1"/>
  <c r="BO964" i="5" s="1"/>
  <c r="BO968" i="5" s="1"/>
  <c r="BO972" i="5" s="1"/>
  <c r="BO976" i="5" s="1"/>
  <c r="BO980" i="5" s="1"/>
  <c r="BO984" i="5" s="1"/>
  <c r="BO988" i="5" s="1"/>
  <c r="BO992" i="5" s="1"/>
  <c r="BO996" i="5" s="1"/>
  <c r="BO1000" i="5" s="1"/>
  <c r="BO1004" i="5" s="1"/>
  <c r="BO1008" i="5" s="1"/>
  <c r="BO1012" i="5" s="1"/>
  <c r="BO1016" i="5" s="1"/>
  <c r="BO1020" i="5" s="1"/>
  <c r="BO1024" i="5" s="1"/>
  <c r="BO1028" i="5" s="1"/>
  <c r="BO1032" i="5" s="1"/>
  <c r="BO567" i="5"/>
  <c r="BO571" i="5" s="1"/>
  <c r="BO575" i="5" s="1"/>
  <c r="BO579" i="5" s="1"/>
  <c r="BO583" i="5" s="1"/>
  <c r="BO587" i="5" s="1"/>
  <c r="BO591" i="5" s="1"/>
  <c r="BO595" i="5" s="1"/>
  <c r="BO599" i="5" s="1"/>
  <c r="BO603" i="5" s="1"/>
  <c r="BO607" i="5" s="1"/>
  <c r="BO611" i="5" s="1"/>
  <c r="BO615" i="5" s="1"/>
  <c r="BO619" i="5" s="1"/>
  <c r="BO623" i="5" s="1"/>
  <c r="BO627" i="5" s="1"/>
  <c r="BO631" i="5" s="1"/>
  <c r="BO635" i="5" s="1"/>
  <c r="BO639" i="5" s="1"/>
  <c r="BO643" i="5" s="1"/>
  <c r="BO647" i="5" s="1"/>
  <c r="BO651" i="5" s="1"/>
  <c r="BO655" i="5" s="1"/>
  <c r="BO659" i="5" s="1"/>
  <c r="BO663" i="5" s="1"/>
  <c r="BO667" i="5" s="1"/>
  <c r="BO671" i="5" s="1"/>
  <c r="BO675" i="5" s="1"/>
  <c r="BO679" i="5" s="1"/>
  <c r="BO683" i="5" s="1"/>
  <c r="BO687" i="5" s="1"/>
  <c r="BO691" i="5" s="1"/>
  <c r="BO695" i="5" s="1"/>
  <c r="BO699" i="5" s="1"/>
  <c r="BO703" i="5" s="1"/>
  <c r="BO707" i="5" s="1"/>
  <c r="BO711" i="5" s="1"/>
  <c r="BO715" i="5" s="1"/>
  <c r="BO719" i="5" s="1"/>
  <c r="BO723" i="5" s="1"/>
  <c r="BO727" i="5" s="1"/>
  <c r="BO731" i="5" s="1"/>
  <c r="BO735" i="5" s="1"/>
  <c r="BO739" i="5" s="1"/>
  <c r="BO743" i="5" s="1"/>
  <c r="BO747" i="5" s="1"/>
  <c r="BO751" i="5" s="1"/>
  <c r="BO755" i="5" s="1"/>
  <c r="BO759" i="5" s="1"/>
  <c r="BO763" i="5" s="1"/>
  <c r="BO767" i="5" s="1"/>
  <c r="BO771" i="5" s="1"/>
  <c r="BO775" i="5" s="1"/>
  <c r="BO779" i="5" s="1"/>
  <c r="BO783" i="5" s="1"/>
  <c r="BO787" i="5" s="1"/>
  <c r="BO791" i="5" s="1"/>
  <c r="BO795" i="5" s="1"/>
  <c r="BO799" i="5" s="1"/>
  <c r="BO803" i="5" s="1"/>
  <c r="BO807" i="5" s="1"/>
  <c r="BO811" i="5" s="1"/>
  <c r="BO815" i="5" s="1"/>
  <c r="BO819" i="5" s="1"/>
  <c r="BO823" i="5" s="1"/>
  <c r="BO827" i="5" s="1"/>
  <c r="BO831" i="5" s="1"/>
  <c r="BO835" i="5" s="1"/>
  <c r="BO839" i="5" s="1"/>
  <c r="BO843" i="5" s="1"/>
  <c r="BO847" i="5" s="1"/>
  <c r="BO851" i="5" s="1"/>
  <c r="BO855" i="5" s="1"/>
  <c r="BO859" i="5" s="1"/>
  <c r="BO863" i="5" s="1"/>
  <c r="BO867" i="5" s="1"/>
  <c r="BO871" i="5" s="1"/>
  <c r="BO875" i="5" s="1"/>
  <c r="BO879" i="5" s="1"/>
  <c r="BO883" i="5" s="1"/>
  <c r="BO887" i="5" s="1"/>
  <c r="BO891" i="5" s="1"/>
  <c r="BO895" i="5" s="1"/>
  <c r="BO899" i="5" s="1"/>
  <c r="BO903" i="5" s="1"/>
  <c r="BO907" i="5" s="1"/>
  <c r="BO911" i="5" s="1"/>
  <c r="BO915" i="5" s="1"/>
  <c r="BO919" i="5" s="1"/>
  <c r="BO923" i="5" s="1"/>
  <c r="BO927" i="5" s="1"/>
  <c r="BO931" i="5" s="1"/>
  <c r="BO935" i="5" s="1"/>
  <c r="BO939" i="5" s="1"/>
  <c r="BO943" i="5" s="1"/>
  <c r="BO947" i="5" s="1"/>
  <c r="BO951" i="5" s="1"/>
  <c r="BO955" i="5" s="1"/>
  <c r="BO959" i="5" s="1"/>
  <c r="BO963" i="5" s="1"/>
  <c r="BO967" i="5" s="1"/>
  <c r="BO971" i="5" s="1"/>
  <c r="BO975" i="5" s="1"/>
  <c r="BO979" i="5" s="1"/>
  <c r="BO983" i="5" s="1"/>
  <c r="BO987" i="5" s="1"/>
  <c r="BO991" i="5" s="1"/>
  <c r="BO995" i="5" s="1"/>
  <c r="BO999" i="5" s="1"/>
  <c r="BO1003" i="5" s="1"/>
  <c r="BO1007" i="5" s="1"/>
  <c r="BO1011" i="5" s="1"/>
  <c r="BO1015" i="5" s="1"/>
  <c r="BO1019" i="5" s="1"/>
  <c r="BO1023" i="5" s="1"/>
  <c r="BO1027" i="5" s="1"/>
  <c r="BO1031" i="5" s="1"/>
  <c r="I132" i="6"/>
  <c r="W131" i="6"/>
  <c r="AA108" i="2"/>
  <c r="Z108" i="2"/>
  <c r="X108" i="2"/>
  <c r="W108" i="2"/>
  <c r="P108" i="2"/>
  <c r="BO565" i="5" l="1"/>
  <c r="BO569" i="5" s="1"/>
  <c r="BO573" i="5" s="1"/>
  <c r="BO577" i="5" s="1"/>
  <c r="BO581" i="5" s="1"/>
  <c r="BO585" i="5" s="1"/>
  <c r="BO589" i="5" s="1"/>
  <c r="BO593" i="5" s="1"/>
  <c r="BO597" i="5" s="1"/>
  <c r="BO601" i="5" s="1"/>
  <c r="BO605" i="5" s="1"/>
  <c r="BO609" i="5" s="1"/>
  <c r="BO613" i="5" s="1"/>
  <c r="BO617" i="5" s="1"/>
  <c r="BO621" i="5" s="1"/>
  <c r="BO625" i="5" s="1"/>
  <c r="BO629" i="5" s="1"/>
  <c r="BO633" i="5" s="1"/>
  <c r="BO637" i="5" s="1"/>
  <c r="BO641" i="5" s="1"/>
  <c r="BO645" i="5" s="1"/>
  <c r="BO649" i="5" s="1"/>
  <c r="BO653" i="5" s="1"/>
  <c r="BO657" i="5" s="1"/>
  <c r="BO661" i="5" s="1"/>
  <c r="BO665" i="5" s="1"/>
  <c r="BO669" i="5" s="1"/>
  <c r="BO673" i="5" s="1"/>
  <c r="BO677" i="5" s="1"/>
  <c r="BO681" i="5" s="1"/>
  <c r="BO685" i="5" s="1"/>
  <c r="BO689" i="5" s="1"/>
  <c r="BO693" i="5" s="1"/>
  <c r="BO697" i="5" s="1"/>
  <c r="BO701" i="5" s="1"/>
  <c r="BO705" i="5" s="1"/>
  <c r="BO709" i="5" s="1"/>
  <c r="BO713" i="5" s="1"/>
  <c r="BO717" i="5" s="1"/>
  <c r="BP565" i="5"/>
  <c r="BP569" i="5" s="1"/>
  <c r="BP573" i="5" s="1"/>
  <c r="BP577" i="5" s="1"/>
  <c r="BP581" i="5" s="1"/>
  <c r="BP585" i="5" s="1"/>
  <c r="BP589" i="5" s="1"/>
  <c r="BP593" i="5" s="1"/>
  <c r="BP597" i="5" s="1"/>
  <c r="BP601" i="5" s="1"/>
  <c r="BP605" i="5" s="1"/>
  <c r="BP609" i="5" s="1"/>
  <c r="BP613" i="5" s="1"/>
  <c r="BP617" i="5" s="1"/>
  <c r="BP621" i="5" s="1"/>
  <c r="BP625" i="5" s="1"/>
  <c r="BP629" i="5" s="1"/>
  <c r="BP633" i="5" s="1"/>
  <c r="BP637" i="5" s="1"/>
  <c r="BP641" i="5" s="1"/>
  <c r="BP645" i="5" s="1"/>
  <c r="BP649" i="5" s="1"/>
  <c r="BP653" i="5" s="1"/>
  <c r="BP657" i="5" s="1"/>
  <c r="BP661" i="5" s="1"/>
  <c r="BP665" i="5" s="1"/>
  <c r="BP669" i="5" s="1"/>
  <c r="BP673" i="5" s="1"/>
  <c r="BP677" i="5" s="1"/>
  <c r="BP681" i="5" s="1"/>
  <c r="BP685" i="5" s="1"/>
  <c r="BP689" i="5" s="1"/>
  <c r="BP693" i="5" s="1"/>
  <c r="BP697" i="5" s="1"/>
  <c r="BP701" i="5" s="1"/>
  <c r="BP705" i="5" s="1"/>
  <c r="BP709" i="5" s="1"/>
  <c r="BP713" i="5" s="1"/>
  <c r="BP717" i="5" s="1"/>
  <c r="BP721" i="5" s="1"/>
  <c r="BP725" i="5" s="1"/>
  <c r="BP729" i="5" s="1"/>
  <c r="BP733" i="5" s="1"/>
  <c r="BP737" i="5" s="1"/>
  <c r="BP741" i="5" s="1"/>
  <c r="BP745" i="5" s="1"/>
  <c r="BP749" i="5" s="1"/>
  <c r="BP753" i="5" s="1"/>
  <c r="BP757" i="5" s="1"/>
  <c r="BP761" i="5" s="1"/>
  <c r="BP765" i="5" s="1"/>
  <c r="BP769" i="5" s="1"/>
  <c r="BP773" i="5" s="1"/>
  <c r="BP777" i="5" s="1"/>
  <c r="BP781" i="5" s="1"/>
  <c r="BP785" i="5" s="1"/>
  <c r="BP789" i="5" s="1"/>
  <c r="BP793" i="5" s="1"/>
  <c r="BP797" i="5" s="1"/>
  <c r="BP801" i="5" s="1"/>
  <c r="BP805" i="5" s="1"/>
  <c r="BP809" i="5" s="1"/>
  <c r="BP813" i="5" s="1"/>
  <c r="BP817" i="5" s="1"/>
  <c r="BP821" i="5" s="1"/>
  <c r="BP825" i="5" s="1"/>
  <c r="BP829" i="5" s="1"/>
  <c r="BP833" i="5" s="1"/>
  <c r="BP837" i="5" s="1"/>
  <c r="BP841" i="5" s="1"/>
  <c r="BP845" i="5" s="1"/>
  <c r="BP849" i="5" s="1"/>
  <c r="BP853" i="5" s="1"/>
  <c r="BP857" i="5" s="1"/>
  <c r="BP861" i="5" s="1"/>
  <c r="BP865" i="5" s="1"/>
  <c r="BP869" i="5" s="1"/>
  <c r="BP873" i="5" s="1"/>
  <c r="BP877" i="5" s="1"/>
  <c r="BP881" i="5" s="1"/>
  <c r="BP885" i="5" s="1"/>
  <c r="BP889" i="5" s="1"/>
  <c r="BP893" i="5" s="1"/>
  <c r="BP897" i="5" s="1"/>
  <c r="BP901" i="5" s="1"/>
  <c r="BP905" i="5" s="1"/>
  <c r="BP909" i="5" s="1"/>
  <c r="BP913" i="5" s="1"/>
  <c r="BP917" i="5" s="1"/>
  <c r="BP921" i="5" s="1"/>
  <c r="BP925" i="5" s="1"/>
  <c r="BP929" i="5" s="1"/>
  <c r="BP933" i="5" s="1"/>
  <c r="BP937" i="5" s="1"/>
  <c r="BP941" i="5" s="1"/>
  <c r="BP945" i="5" s="1"/>
  <c r="BP949" i="5" s="1"/>
  <c r="BP953" i="5" s="1"/>
  <c r="BP957" i="5" s="1"/>
  <c r="BP961" i="5" s="1"/>
  <c r="BP965" i="5" s="1"/>
  <c r="BP969" i="5" s="1"/>
  <c r="BP973" i="5" s="1"/>
  <c r="BP977" i="5" s="1"/>
  <c r="BP981" i="5" s="1"/>
  <c r="BP985" i="5" s="1"/>
  <c r="BP989" i="5" s="1"/>
  <c r="BP993" i="5" s="1"/>
  <c r="BP997" i="5" s="1"/>
  <c r="BP1001" i="5" s="1"/>
  <c r="BP1005" i="5" s="1"/>
  <c r="BP1009" i="5" s="1"/>
  <c r="BP1013" i="5" s="1"/>
  <c r="BP1017" i="5" s="1"/>
  <c r="BP1021" i="5" s="1"/>
  <c r="BP1025" i="5" s="1"/>
  <c r="BP1029" i="5" s="1"/>
  <c r="I133" i="6"/>
  <c r="W132" i="6"/>
  <c r="R24" i="2"/>
  <c r="T24" i="2" s="1"/>
  <c r="K24" i="2"/>
  <c r="R23" i="2"/>
  <c r="M22" i="2"/>
  <c r="M23" i="2" s="1"/>
  <c r="M24" i="2" s="1"/>
  <c r="M25" i="2" s="1"/>
  <c r="M26" i="2" s="1"/>
  <c r="H22" i="2"/>
  <c r="H23" i="2" s="1"/>
  <c r="H24" i="2" s="1"/>
  <c r="H25" i="2" s="1"/>
  <c r="H26" i="2" s="1"/>
  <c r="R22" i="2"/>
  <c r="Q22" i="2"/>
  <c r="Q23" i="2" s="1"/>
  <c r="Q24" i="2" s="1"/>
  <c r="O22" i="2"/>
  <c r="O23" i="2" s="1"/>
  <c r="O24" i="2" s="1"/>
  <c r="O25" i="2" s="1"/>
  <c r="O26" i="2" s="1"/>
  <c r="AA107" i="2"/>
  <c r="Z107" i="2"/>
  <c r="X107" i="2"/>
  <c r="W107" i="2"/>
  <c r="P107" i="2"/>
  <c r="AU106" i="5"/>
  <c r="AS106" i="5"/>
  <c r="AQ106" i="5"/>
  <c r="AO106" i="5"/>
  <c r="AM106" i="5"/>
  <c r="AK106" i="5"/>
  <c r="AI106" i="5"/>
  <c r="CM106" i="5" s="1"/>
  <c r="AG106" i="5"/>
  <c r="CK106" i="5" s="1"/>
  <c r="AD106" i="5"/>
  <c r="CJ106" i="5" s="1"/>
  <c r="BO721" i="5" l="1"/>
  <c r="BO725" i="5" s="1"/>
  <c r="BO729" i="5" s="1"/>
  <c r="BO733" i="5" s="1"/>
  <c r="BO737" i="5" s="1"/>
  <c r="BO741" i="5" s="1"/>
  <c r="BO745" i="5" s="1"/>
  <c r="BO749" i="5" s="1"/>
  <c r="BO753" i="5" s="1"/>
  <c r="BO757" i="5" s="1"/>
  <c r="BO761" i="5" s="1"/>
  <c r="BO765" i="5" s="1"/>
  <c r="BO769" i="5" s="1"/>
  <c r="BO773" i="5" s="1"/>
  <c r="BO777" i="5" s="1"/>
  <c r="BO781" i="5" s="1"/>
  <c r="BO785" i="5" s="1"/>
  <c r="BO789" i="5" s="1"/>
  <c r="BO793" i="5" s="1"/>
  <c r="BO797" i="5" s="1"/>
  <c r="BO801" i="5" s="1"/>
  <c r="BO805" i="5" s="1"/>
  <c r="BO809" i="5" s="1"/>
  <c r="BO813" i="5" s="1"/>
  <c r="BO817" i="5" s="1"/>
  <c r="BO821" i="5" s="1"/>
  <c r="BO825" i="5" s="1"/>
  <c r="BO829" i="5" s="1"/>
  <c r="BO833" i="5" s="1"/>
  <c r="BO837" i="5" s="1"/>
  <c r="BO841" i="5" s="1"/>
  <c r="BO845" i="5" s="1"/>
  <c r="BO849" i="5" s="1"/>
  <c r="BO853" i="5" s="1"/>
  <c r="BO857" i="5" s="1"/>
  <c r="BO861" i="5" s="1"/>
  <c r="BO865" i="5" s="1"/>
  <c r="BO869" i="5" s="1"/>
  <c r="BO873" i="5" s="1"/>
  <c r="BO877" i="5" s="1"/>
  <c r="BO881" i="5" s="1"/>
  <c r="BO885" i="5" s="1"/>
  <c r="BO889" i="5" s="1"/>
  <c r="BO893" i="5" s="1"/>
  <c r="BO897" i="5" s="1"/>
  <c r="BO901" i="5" s="1"/>
  <c r="BO905" i="5" s="1"/>
  <c r="BO909" i="5" s="1"/>
  <c r="BO913" i="5" s="1"/>
  <c r="BO917" i="5" s="1"/>
  <c r="BO921" i="5" s="1"/>
  <c r="BO925" i="5" s="1"/>
  <c r="BO929" i="5" s="1"/>
  <c r="BO933" i="5" s="1"/>
  <c r="BO937" i="5" s="1"/>
  <c r="BO941" i="5" s="1"/>
  <c r="BO945" i="5" s="1"/>
  <c r="BO949" i="5" s="1"/>
  <c r="BO953" i="5" s="1"/>
  <c r="BO957" i="5" s="1"/>
  <c r="BO961" i="5" s="1"/>
  <c r="BO965" i="5" s="1"/>
  <c r="BO969" i="5" s="1"/>
  <c r="BO973" i="5" s="1"/>
  <c r="BO977" i="5" s="1"/>
  <c r="BO981" i="5" s="1"/>
  <c r="BO985" i="5" s="1"/>
  <c r="BO989" i="5" s="1"/>
  <c r="BO993" i="5" s="1"/>
  <c r="BO997" i="5" s="1"/>
  <c r="BO1001" i="5" s="1"/>
  <c r="BO1005" i="5" s="1"/>
  <c r="BO1009" i="5" s="1"/>
  <c r="BO1013" i="5" s="1"/>
  <c r="BO1017" i="5" s="1"/>
  <c r="BO1021" i="5" s="1"/>
  <c r="BO1025" i="5" s="1"/>
  <c r="BO1029" i="5" s="1"/>
  <c r="BP566" i="5"/>
  <c r="BP570" i="5" s="1"/>
  <c r="BP574" i="5" s="1"/>
  <c r="BP578" i="5" s="1"/>
  <c r="BP582" i="5" s="1"/>
  <c r="BP586" i="5" s="1"/>
  <c r="BP590" i="5" s="1"/>
  <c r="BP594" i="5" s="1"/>
  <c r="BP598" i="5" s="1"/>
  <c r="BP602" i="5" s="1"/>
  <c r="BP606" i="5" s="1"/>
  <c r="BP610" i="5" s="1"/>
  <c r="BP614" i="5" s="1"/>
  <c r="BP618" i="5" s="1"/>
  <c r="BP622" i="5" s="1"/>
  <c r="BP626" i="5" s="1"/>
  <c r="BP630" i="5" s="1"/>
  <c r="BP634" i="5" s="1"/>
  <c r="BP638" i="5" s="1"/>
  <c r="BP642" i="5" s="1"/>
  <c r="BP646" i="5" s="1"/>
  <c r="BP650" i="5" s="1"/>
  <c r="BP654" i="5" s="1"/>
  <c r="BP658" i="5" s="1"/>
  <c r="BP662" i="5" s="1"/>
  <c r="BP666" i="5" s="1"/>
  <c r="BP670" i="5" s="1"/>
  <c r="BP674" i="5" s="1"/>
  <c r="BP678" i="5" s="1"/>
  <c r="BP682" i="5" s="1"/>
  <c r="BP686" i="5" s="1"/>
  <c r="BP690" i="5" s="1"/>
  <c r="BP694" i="5" s="1"/>
  <c r="BP698" i="5" s="1"/>
  <c r="BP702" i="5" s="1"/>
  <c r="BP706" i="5" s="1"/>
  <c r="BP710" i="5" s="1"/>
  <c r="BP714" i="5" s="1"/>
  <c r="BP718" i="5" s="1"/>
  <c r="BP722" i="5" s="1"/>
  <c r="BP726" i="5" s="1"/>
  <c r="BP730" i="5" s="1"/>
  <c r="BP734" i="5" s="1"/>
  <c r="BP738" i="5" s="1"/>
  <c r="BP742" i="5" s="1"/>
  <c r="BP746" i="5" s="1"/>
  <c r="BP750" i="5" s="1"/>
  <c r="BP754" i="5" s="1"/>
  <c r="BP758" i="5" s="1"/>
  <c r="BP762" i="5" s="1"/>
  <c r="BP766" i="5" s="1"/>
  <c r="BP770" i="5" s="1"/>
  <c r="BP774" i="5" s="1"/>
  <c r="BP778" i="5" s="1"/>
  <c r="BP782" i="5" s="1"/>
  <c r="BP786" i="5" s="1"/>
  <c r="BP790" i="5" s="1"/>
  <c r="BP794" i="5" s="1"/>
  <c r="BP798" i="5" s="1"/>
  <c r="BP802" i="5" s="1"/>
  <c r="BP806" i="5" s="1"/>
  <c r="BP810" i="5" s="1"/>
  <c r="BP814" i="5" s="1"/>
  <c r="BP818" i="5" s="1"/>
  <c r="BP822" i="5" s="1"/>
  <c r="BP826" i="5" s="1"/>
  <c r="BP830" i="5" s="1"/>
  <c r="BP834" i="5" s="1"/>
  <c r="BP838" i="5" s="1"/>
  <c r="BP842" i="5" s="1"/>
  <c r="BP846" i="5" s="1"/>
  <c r="BP850" i="5" s="1"/>
  <c r="BP854" i="5" s="1"/>
  <c r="BP858" i="5" s="1"/>
  <c r="BP862" i="5" s="1"/>
  <c r="BP866" i="5" s="1"/>
  <c r="BP870" i="5" s="1"/>
  <c r="BP874" i="5" s="1"/>
  <c r="BP878" i="5" s="1"/>
  <c r="BP882" i="5" s="1"/>
  <c r="BP886" i="5" s="1"/>
  <c r="BP890" i="5" s="1"/>
  <c r="BP894" i="5" s="1"/>
  <c r="BP898" i="5" s="1"/>
  <c r="BP902" i="5" s="1"/>
  <c r="BP906" i="5" s="1"/>
  <c r="BP910" i="5" s="1"/>
  <c r="BP914" i="5" s="1"/>
  <c r="BP918" i="5" s="1"/>
  <c r="BP922" i="5" s="1"/>
  <c r="BP926" i="5" s="1"/>
  <c r="BP930" i="5" s="1"/>
  <c r="BP934" i="5" s="1"/>
  <c r="BP938" i="5" s="1"/>
  <c r="BP942" i="5" s="1"/>
  <c r="BP946" i="5" s="1"/>
  <c r="BP950" i="5" s="1"/>
  <c r="BP954" i="5" s="1"/>
  <c r="BP958" i="5" s="1"/>
  <c r="BP962" i="5" s="1"/>
  <c r="BP966" i="5" s="1"/>
  <c r="BP970" i="5" s="1"/>
  <c r="BP974" i="5" s="1"/>
  <c r="BP978" i="5" s="1"/>
  <c r="BP982" i="5" s="1"/>
  <c r="BP986" i="5" s="1"/>
  <c r="BP990" i="5" s="1"/>
  <c r="BP994" i="5" s="1"/>
  <c r="BP998" i="5" s="1"/>
  <c r="BP1002" i="5" s="1"/>
  <c r="BP1006" i="5" s="1"/>
  <c r="BP1010" i="5" s="1"/>
  <c r="BP1014" i="5" s="1"/>
  <c r="BP1018" i="5" s="1"/>
  <c r="BP1022" i="5" s="1"/>
  <c r="BP1026" i="5" s="1"/>
  <c r="BP1030" i="5" s="1"/>
  <c r="BO566" i="5"/>
  <c r="BO570" i="5" s="1"/>
  <c r="BO574" i="5" s="1"/>
  <c r="BO578" i="5" s="1"/>
  <c r="BO582" i="5" s="1"/>
  <c r="BO586" i="5" s="1"/>
  <c r="BO590" i="5" s="1"/>
  <c r="BO594" i="5" s="1"/>
  <c r="BO598" i="5" s="1"/>
  <c r="BO602" i="5" s="1"/>
  <c r="BO606" i="5" s="1"/>
  <c r="BO610" i="5" s="1"/>
  <c r="BO614" i="5" s="1"/>
  <c r="BO618" i="5" s="1"/>
  <c r="BO622" i="5" s="1"/>
  <c r="BO626" i="5" s="1"/>
  <c r="BO630" i="5" s="1"/>
  <c r="BO634" i="5" s="1"/>
  <c r="BO638" i="5" s="1"/>
  <c r="BO642" i="5" s="1"/>
  <c r="BO646" i="5" s="1"/>
  <c r="BO650" i="5" s="1"/>
  <c r="BO654" i="5" s="1"/>
  <c r="BO658" i="5" s="1"/>
  <c r="BO662" i="5" s="1"/>
  <c r="BO666" i="5" s="1"/>
  <c r="BO670" i="5" s="1"/>
  <c r="BO674" i="5" s="1"/>
  <c r="BO678" i="5" s="1"/>
  <c r="BO682" i="5" s="1"/>
  <c r="BO686" i="5" s="1"/>
  <c r="BO690" i="5" s="1"/>
  <c r="BO694" i="5" s="1"/>
  <c r="BO698" i="5" s="1"/>
  <c r="BO702" i="5" s="1"/>
  <c r="BO706" i="5" s="1"/>
  <c r="BO710" i="5" s="1"/>
  <c r="BO714" i="5" s="1"/>
  <c r="BO718" i="5" s="1"/>
  <c r="BO722" i="5" s="1"/>
  <c r="BO726" i="5" s="1"/>
  <c r="BO730" i="5" s="1"/>
  <c r="BO734" i="5" s="1"/>
  <c r="BO738" i="5" s="1"/>
  <c r="BO742" i="5" s="1"/>
  <c r="BO746" i="5" s="1"/>
  <c r="BO750" i="5" s="1"/>
  <c r="BO754" i="5" s="1"/>
  <c r="BO758" i="5" s="1"/>
  <c r="BO762" i="5" s="1"/>
  <c r="BO766" i="5" s="1"/>
  <c r="BO770" i="5" s="1"/>
  <c r="BO774" i="5" s="1"/>
  <c r="BO778" i="5" s="1"/>
  <c r="BO782" i="5" s="1"/>
  <c r="BO786" i="5" s="1"/>
  <c r="BO790" i="5" s="1"/>
  <c r="BO794" i="5" s="1"/>
  <c r="BO798" i="5" s="1"/>
  <c r="BO802" i="5" s="1"/>
  <c r="BO806" i="5" s="1"/>
  <c r="BO810" i="5" s="1"/>
  <c r="BO814" i="5" s="1"/>
  <c r="BO818" i="5" s="1"/>
  <c r="BO822" i="5" s="1"/>
  <c r="BO826" i="5" s="1"/>
  <c r="BO830" i="5" s="1"/>
  <c r="BO834" i="5" s="1"/>
  <c r="BO838" i="5" s="1"/>
  <c r="BO842" i="5" s="1"/>
  <c r="BO846" i="5" s="1"/>
  <c r="BO850" i="5" s="1"/>
  <c r="BO854" i="5" s="1"/>
  <c r="BO858" i="5" s="1"/>
  <c r="BO862" i="5" s="1"/>
  <c r="BO866" i="5" s="1"/>
  <c r="BO870" i="5" s="1"/>
  <c r="BO874" i="5" s="1"/>
  <c r="BO878" i="5" s="1"/>
  <c r="BO882" i="5" s="1"/>
  <c r="BO886" i="5" s="1"/>
  <c r="BO890" i="5" s="1"/>
  <c r="BO894" i="5" s="1"/>
  <c r="BO898" i="5" s="1"/>
  <c r="BO902" i="5" s="1"/>
  <c r="BO906" i="5" s="1"/>
  <c r="BO910" i="5" s="1"/>
  <c r="BO914" i="5" s="1"/>
  <c r="BO918" i="5" s="1"/>
  <c r="BO922" i="5" s="1"/>
  <c r="BO926" i="5" s="1"/>
  <c r="BO930" i="5" s="1"/>
  <c r="BO934" i="5" s="1"/>
  <c r="BO938" i="5" s="1"/>
  <c r="BO942" i="5" s="1"/>
  <c r="BO946" i="5" s="1"/>
  <c r="BO950" i="5" s="1"/>
  <c r="BO954" i="5" s="1"/>
  <c r="BO958" i="5" s="1"/>
  <c r="BO962" i="5" s="1"/>
  <c r="BO966" i="5" s="1"/>
  <c r="BO970" i="5" s="1"/>
  <c r="BO974" i="5" s="1"/>
  <c r="BO978" i="5" s="1"/>
  <c r="BO982" i="5" s="1"/>
  <c r="BO986" i="5" s="1"/>
  <c r="BO990" i="5" s="1"/>
  <c r="BO994" i="5" s="1"/>
  <c r="BO998" i="5" s="1"/>
  <c r="BO1002" i="5" s="1"/>
  <c r="BO1006" i="5" s="1"/>
  <c r="BO1010" i="5" s="1"/>
  <c r="BO1014" i="5" s="1"/>
  <c r="BO1018" i="5" s="1"/>
  <c r="BO1022" i="5" s="1"/>
  <c r="BO1026" i="5" s="1"/>
  <c r="BO1030" i="5" s="1"/>
  <c r="I134" i="6"/>
  <c r="W133" i="6"/>
  <c r="AA106" i="2"/>
  <c r="Z106" i="2"/>
  <c r="X106" i="2"/>
  <c r="W106" i="2"/>
  <c r="P106" i="2"/>
  <c r="AU105" i="5"/>
  <c r="AS105" i="5"/>
  <c r="AQ105" i="5"/>
  <c r="AO105" i="5"/>
  <c r="AM105" i="5"/>
  <c r="AK105" i="5"/>
  <c r="AI105" i="5"/>
  <c r="CM105" i="5" s="1"/>
  <c r="AG105" i="5"/>
  <c r="CK105" i="5" s="1"/>
  <c r="AD105" i="5"/>
  <c r="CJ105" i="5" s="1"/>
  <c r="AI100" i="5"/>
  <c r="CM100" i="5" s="1"/>
  <c r="AK100" i="5"/>
  <c r="AM100" i="5"/>
  <c r="AO100" i="5"/>
  <c r="AQ100" i="5"/>
  <c r="AS100" i="5"/>
  <c r="AU100" i="5"/>
  <c r="AG101" i="5"/>
  <c r="CK101" i="5" s="1"/>
  <c r="AG100" i="5"/>
  <c r="CK100" i="5" s="1"/>
  <c r="AD101" i="5"/>
  <c r="CJ101" i="5" s="1"/>
  <c r="AD100" i="5"/>
  <c r="CJ100" i="5" s="1"/>
  <c r="AO98" i="5"/>
  <c r="AM98" i="5"/>
  <c r="W96" i="5"/>
  <c r="AO95" i="5"/>
  <c r="AU99" i="5"/>
  <c r="AS99" i="5"/>
  <c r="AQ99" i="5"/>
  <c r="AO99" i="5"/>
  <c r="AM99" i="5"/>
  <c r="AK99" i="5"/>
  <c r="AI99" i="5"/>
  <c r="CM99" i="5" s="1"/>
  <c r="AG99" i="5"/>
  <c r="CK99" i="5" s="1"/>
  <c r="AD99" i="5"/>
  <c r="CJ99" i="5" s="1"/>
  <c r="AO93" i="5"/>
  <c r="AO92" i="5"/>
  <c r="AU91" i="5"/>
  <c r="AO91" i="5"/>
  <c r="AO86" i="5"/>
  <c r="AM96" i="5"/>
  <c r="AM97" i="5"/>
  <c r="AG93" i="5"/>
  <c r="CK93" i="5" s="1"/>
  <c r="AG94" i="5"/>
  <c r="CK94" i="5" s="1"/>
  <c r="AG95" i="5"/>
  <c r="CK95" i="5" s="1"/>
  <c r="AG96" i="5"/>
  <c r="CK96" i="5" s="1"/>
  <c r="AG97" i="5"/>
  <c r="CK97" i="5" s="1"/>
  <c r="AG98" i="5"/>
  <c r="CK98" i="5" s="1"/>
  <c r="AO94" i="5"/>
  <c r="AO96" i="5"/>
  <c r="AO97" i="5"/>
  <c r="AO90" i="5"/>
  <c r="AO89" i="5"/>
  <c r="AO88" i="5"/>
  <c r="AO87" i="5"/>
  <c r="AO85" i="5"/>
  <c r="AO84" i="5"/>
  <c r="AU98" i="5"/>
  <c r="AS98" i="5"/>
  <c r="AQ98" i="5"/>
  <c r="AK98" i="5"/>
  <c r="AI98" i="5"/>
  <c r="CM98" i="5" s="1"/>
  <c r="AD98" i="5"/>
  <c r="CJ98" i="5" s="1"/>
  <c r="AU97" i="5"/>
  <c r="AS97" i="5"/>
  <c r="AQ97" i="5"/>
  <c r="AK97" i="5"/>
  <c r="AI97" i="5"/>
  <c r="CM97" i="5" s="1"/>
  <c r="AD97" i="5"/>
  <c r="CJ97" i="5" s="1"/>
  <c r="AU96" i="5"/>
  <c r="AS96" i="5"/>
  <c r="AQ96" i="5"/>
  <c r="AK96" i="5"/>
  <c r="AI96" i="5"/>
  <c r="CM96" i="5" s="1"/>
  <c r="AD96" i="5"/>
  <c r="CJ96" i="5" s="1"/>
  <c r="AU95" i="5"/>
  <c r="AS95" i="5"/>
  <c r="AQ95" i="5"/>
  <c r="AM95" i="5"/>
  <c r="AK95" i="5"/>
  <c r="AI95" i="5"/>
  <c r="CM95" i="5" s="1"/>
  <c r="AD95" i="5"/>
  <c r="CJ95" i="5" s="1"/>
  <c r="AU94" i="5"/>
  <c r="AS94" i="5"/>
  <c r="AQ94" i="5"/>
  <c r="AM94" i="5"/>
  <c r="AK94" i="5"/>
  <c r="AI94" i="5"/>
  <c r="CM94" i="5" s="1"/>
  <c r="AD94" i="5"/>
  <c r="CJ94" i="5" s="1"/>
  <c r="AU93" i="5"/>
  <c r="AS93" i="5"/>
  <c r="AQ93" i="5"/>
  <c r="AM93" i="5"/>
  <c r="AK93" i="5"/>
  <c r="AI93" i="5"/>
  <c r="CM93" i="5" s="1"/>
  <c r="AD93" i="5"/>
  <c r="CJ93" i="5" s="1"/>
  <c r="AU92" i="5"/>
  <c r="AS92" i="5"/>
  <c r="AQ92" i="5"/>
  <c r="AM92" i="5"/>
  <c r="AK92" i="5"/>
  <c r="AI92" i="5"/>
  <c r="CM92" i="5" s="1"/>
  <c r="AG92" i="5"/>
  <c r="CK92" i="5" s="1"/>
  <c r="AD92" i="5"/>
  <c r="CJ92" i="5" s="1"/>
  <c r="AS91" i="5"/>
  <c r="AQ91" i="5"/>
  <c r="AM91" i="5"/>
  <c r="AK91" i="5"/>
  <c r="AI91" i="5"/>
  <c r="CM91" i="5" s="1"/>
  <c r="AG91" i="5"/>
  <c r="CK91" i="5" s="1"/>
  <c r="AD91" i="5"/>
  <c r="CJ91" i="5" s="1"/>
  <c r="AU90" i="5"/>
  <c r="AS90" i="5"/>
  <c r="AQ90" i="5"/>
  <c r="AM90" i="5"/>
  <c r="AK90" i="5"/>
  <c r="AI90" i="5"/>
  <c r="CM90" i="5" s="1"/>
  <c r="AG90" i="5"/>
  <c r="CK90" i="5" s="1"/>
  <c r="AD90" i="5"/>
  <c r="CJ90" i="5" s="1"/>
  <c r="AU89" i="5"/>
  <c r="AS89" i="5"/>
  <c r="AQ89" i="5"/>
  <c r="AM89" i="5"/>
  <c r="AK89" i="5"/>
  <c r="AI89" i="5"/>
  <c r="CM89" i="5" s="1"/>
  <c r="AG89" i="5"/>
  <c r="CK89" i="5" s="1"/>
  <c r="AD89" i="5"/>
  <c r="CJ89" i="5" s="1"/>
  <c r="AU88" i="5"/>
  <c r="AS88" i="5"/>
  <c r="AQ88" i="5"/>
  <c r="AM88" i="5"/>
  <c r="AK88" i="5"/>
  <c r="AI88" i="5"/>
  <c r="CM88" i="5" s="1"/>
  <c r="AG88" i="5"/>
  <c r="CK88" i="5" s="1"/>
  <c r="AD88" i="5"/>
  <c r="CJ88" i="5" s="1"/>
  <c r="AU87" i="5"/>
  <c r="AS87" i="5"/>
  <c r="AQ87" i="5"/>
  <c r="AM87" i="5"/>
  <c r="AK87" i="5"/>
  <c r="AI87" i="5"/>
  <c r="CM87" i="5" s="1"/>
  <c r="AG87" i="5"/>
  <c r="CK87" i="5" s="1"/>
  <c r="AD87" i="5"/>
  <c r="CJ87" i="5" s="1"/>
  <c r="AU86" i="5"/>
  <c r="AS86" i="5"/>
  <c r="AQ86" i="5"/>
  <c r="AM86" i="5"/>
  <c r="AK86" i="5"/>
  <c r="AI86" i="5"/>
  <c r="CM86" i="5" s="1"/>
  <c r="AG86" i="5"/>
  <c r="CK86" i="5" s="1"/>
  <c r="AD86" i="5"/>
  <c r="CJ86" i="5" s="1"/>
  <c r="AU85" i="5"/>
  <c r="AS85" i="5"/>
  <c r="AQ85" i="5"/>
  <c r="AM85" i="5"/>
  <c r="AK85" i="5"/>
  <c r="AI85" i="5"/>
  <c r="CM85" i="5" s="1"/>
  <c r="AG85" i="5"/>
  <c r="CK85" i="5" s="1"/>
  <c r="AD85" i="5"/>
  <c r="CJ85" i="5" s="1"/>
  <c r="AG84" i="5"/>
  <c r="CK84" i="5" s="1"/>
  <c r="AG83" i="5"/>
  <c r="CK83" i="5" s="1"/>
  <c r="AS84" i="5"/>
  <c r="AQ84" i="5"/>
  <c r="AQ83" i="5"/>
  <c r="AU84" i="5"/>
  <c r="AU83" i="5"/>
  <c r="AU82" i="5"/>
  <c r="AU81" i="5"/>
  <c r="AM80" i="5"/>
  <c r="C71" i="5"/>
  <c r="AU79" i="5"/>
  <c r="AO83" i="5"/>
  <c r="AO82" i="5"/>
  <c r="AO81" i="5"/>
  <c r="AM79" i="5"/>
  <c r="AU77" i="5"/>
  <c r="AM77" i="5"/>
  <c r="AO76" i="5"/>
  <c r="AD84" i="5"/>
  <c r="CJ84" i="5" s="1"/>
  <c r="AD83" i="5"/>
  <c r="CJ83" i="5" s="1"/>
  <c r="AD82" i="5"/>
  <c r="CJ82" i="5" s="1"/>
  <c r="AD81" i="5"/>
  <c r="CJ81" i="5" s="1"/>
  <c r="AD80" i="5"/>
  <c r="CJ80" i="5" s="1"/>
  <c r="AD79" i="5"/>
  <c r="CJ79" i="5" s="1"/>
  <c r="AD78" i="5"/>
  <c r="CJ78" i="5" s="1"/>
  <c r="AD77" i="5"/>
  <c r="CJ77" i="5" s="1"/>
  <c r="AG82" i="5"/>
  <c r="CK82" i="5" s="1"/>
  <c r="AG81" i="5"/>
  <c r="CK81" i="5" s="1"/>
  <c r="AG80" i="5"/>
  <c r="CK80" i="5" s="1"/>
  <c r="AG79" i="5"/>
  <c r="CK79" i="5" s="1"/>
  <c r="AG78" i="5"/>
  <c r="CK78" i="5" s="1"/>
  <c r="AG77" i="5"/>
  <c r="CK77" i="5" s="1"/>
  <c r="AI84" i="5"/>
  <c r="CM84" i="5" s="1"/>
  <c r="AI83" i="5"/>
  <c r="CM83" i="5" s="1"/>
  <c r="AI82" i="5"/>
  <c r="CM82" i="5" s="1"/>
  <c r="AI81" i="5"/>
  <c r="CM81" i="5" s="1"/>
  <c r="AI80" i="5"/>
  <c r="CM80" i="5" s="1"/>
  <c r="AI79" i="5"/>
  <c r="CM79" i="5" s="1"/>
  <c r="AI78" i="5"/>
  <c r="CM78" i="5" s="1"/>
  <c r="AI77" i="5"/>
  <c r="CM77" i="5" s="1"/>
  <c r="AI76" i="5"/>
  <c r="CM76" i="5" s="1"/>
  <c r="AK84" i="5"/>
  <c r="AK83" i="5"/>
  <c r="AK82" i="5"/>
  <c r="AK81" i="5"/>
  <c r="AK80" i="5"/>
  <c r="AK79" i="5"/>
  <c r="AK78" i="5"/>
  <c r="AK77" i="5"/>
  <c r="AK76" i="5"/>
  <c r="AM84" i="5"/>
  <c r="AM83" i="5"/>
  <c r="AM82" i="5"/>
  <c r="AM81" i="5"/>
  <c r="AM78" i="5"/>
  <c r="AM76" i="5"/>
  <c r="AO80" i="5"/>
  <c r="AO79" i="5"/>
  <c r="AO78" i="5"/>
  <c r="AO77" i="5"/>
  <c r="AQ82" i="5"/>
  <c r="AQ81" i="5"/>
  <c r="AQ80" i="5"/>
  <c r="AQ79" i="5"/>
  <c r="AQ78" i="5"/>
  <c r="AQ77" i="5"/>
  <c r="AS83" i="5"/>
  <c r="AS82" i="5"/>
  <c r="AS81" i="5"/>
  <c r="AS80" i="5"/>
  <c r="AS79" i="5"/>
  <c r="AS78" i="5"/>
  <c r="AS77" i="5"/>
  <c r="AS76" i="5"/>
  <c r="AU80" i="5"/>
  <c r="AU78" i="5"/>
  <c r="AU76" i="5"/>
  <c r="AQ76" i="5"/>
  <c r="AU75" i="5"/>
  <c r="AS75" i="5"/>
  <c r="AQ75" i="5"/>
  <c r="AO75" i="5"/>
  <c r="AM75" i="5"/>
  <c r="AK75" i="5"/>
  <c r="AG75" i="5"/>
  <c r="CK75" i="5" s="1"/>
  <c r="AI75" i="5"/>
  <c r="CM75" i="5" s="1"/>
  <c r="AI74" i="5"/>
  <c r="CM74" i="5" s="1"/>
  <c r="AG76" i="5"/>
  <c r="CK76" i="5" s="1"/>
  <c r="AG74" i="5"/>
  <c r="CK74" i="5" s="1"/>
  <c r="AG73" i="5"/>
  <c r="CK73" i="5" s="1"/>
  <c r="AD76" i="5"/>
  <c r="CJ76" i="5" s="1"/>
  <c r="AD75" i="5"/>
  <c r="CJ75" i="5" s="1"/>
  <c r="AD74" i="5"/>
  <c r="CJ74" i="5" s="1"/>
  <c r="AU74" i="5"/>
  <c r="AS74" i="5"/>
  <c r="AQ74" i="5"/>
  <c r="AO74" i="5"/>
  <c r="AM74" i="5"/>
  <c r="AK74" i="5"/>
  <c r="AU73" i="5"/>
  <c r="AS73" i="5"/>
  <c r="AQ73" i="5"/>
  <c r="AO73" i="5"/>
  <c r="AM73" i="5"/>
  <c r="AK73" i="5"/>
  <c r="AI73" i="5"/>
  <c r="CM73" i="5" s="1"/>
  <c r="AD73" i="5"/>
  <c r="CJ73" i="5" s="1"/>
  <c r="AQ72" i="5"/>
  <c r="AQ71" i="5"/>
  <c r="AS72" i="5"/>
  <c r="AS71" i="5"/>
  <c r="AU72" i="5"/>
  <c r="AU71" i="5"/>
  <c r="AO71" i="5"/>
  <c r="AM71" i="5"/>
  <c r="AD72" i="5"/>
  <c r="CJ72" i="5" s="1"/>
  <c r="AD71" i="5"/>
  <c r="CJ71" i="5" s="1"/>
  <c r="AG72" i="5"/>
  <c r="CK72" i="5" s="1"/>
  <c r="AG71" i="5"/>
  <c r="CK71" i="5" s="1"/>
  <c r="AI72" i="5"/>
  <c r="CM72" i="5" s="1"/>
  <c r="AI71" i="5"/>
  <c r="CM71" i="5" s="1"/>
  <c r="AO72" i="5"/>
  <c r="AM72" i="5"/>
  <c r="AI70" i="5"/>
  <c r="CM70" i="5" s="1"/>
  <c r="AG70" i="5"/>
  <c r="CK70" i="5" s="1"/>
  <c r="AM70" i="5"/>
  <c r="AO70" i="5"/>
  <c r="AD70" i="5"/>
  <c r="CJ70" i="5" s="1"/>
  <c r="AQ70" i="5"/>
  <c r="AS70" i="5"/>
  <c r="AU70" i="5"/>
  <c r="AU101" i="5"/>
  <c r="AS101" i="5"/>
  <c r="AQ101" i="5"/>
  <c r="AI101" i="5"/>
  <c r="CM101" i="5" s="1"/>
  <c r="AO101" i="5"/>
  <c r="AM101" i="5"/>
  <c r="AK101" i="5"/>
  <c r="AU104" i="5"/>
  <c r="AU103" i="5"/>
  <c r="AU102" i="5"/>
  <c r="AS104" i="5"/>
  <c r="AS103" i="5"/>
  <c r="AS102" i="5"/>
  <c r="AQ104" i="5"/>
  <c r="AQ103" i="5"/>
  <c r="AQ102" i="5"/>
  <c r="AO104" i="5"/>
  <c r="AO103" i="5"/>
  <c r="AO102" i="5"/>
  <c r="AM104" i="5"/>
  <c r="AM103" i="5"/>
  <c r="AM102" i="5"/>
  <c r="AK104" i="5"/>
  <c r="AK103" i="5"/>
  <c r="AK102" i="5"/>
  <c r="AI104" i="5"/>
  <c r="CM104" i="5" s="1"/>
  <c r="AI103" i="5"/>
  <c r="CM103" i="5" s="1"/>
  <c r="AI102" i="5"/>
  <c r="CM102" i="5" s="1"/>
  <c r="AG104" i="5"/>
  <c r="CK104" i="5" s="1"/>
  <c r="AG103" i="5"/>
  <c r="CK103" i="5" s="1"/>
  <c r="AG102" i="5"/>
  <c r="CK102" i="5" s="1"/>
  <c r="AD103" i="5"/>
  <c r="CJ103" i="5" s="1"/>
  <c r="AD102" i="5"/>
  <c r="CJ102" i="5" s="1"/>
  <c r="AD104" i="5"/>
  <c r="CJ104" i="5" s="1"/>
  <c r="W134" i="6" l="1"/>
  <c r="I135" i="6"/>
  <c r="C72" i="5"/>
  <c r="BI71" i="5"/>
  <c r="BG71" i="5" s="1"/>
  <c r="AA105" i="2"/>
  <c r="Z105" i="2"/>
  <c r="X105" i="2"/>
  <c r="W105" i="2"/>
  <c r="AA104" i="2"/>
  <c r="Z104" i="2"/>
  <c r="X104" i="2"/>
  <c r="W104" i="2"/>
  <c r="P105" i="2"/>
  <c r="I136" i="6" l="1"/>
  <c r="W135" i="6"/>
  <c r="C73" i="5"/>
  <c r="BI72" i="5"/>
  <c r="BG72" i="5" s="1"/>
  <c r="P104" i="2"/>
  <c r="I137" i="6" l="1"/>
  <c r="W136" i="6"/>
  <c r="C74" i="5"/>
  <c r="BI73" i="5"/>
  <c r="BG73" i="5" s="1"/>
  <c r="AA103" i="2"/>
  <c r="Z103" i="2"/>
  <c r="X103" i="2"/>
  <c r="W103" i="2"/>
  <c r="P103" i="2"/>
  <c r="I138" i="6" l="1"/>
  <c r="W137" i="6"/>
  <c r="C75" i="5"/>
  <c r="BI74" i="5"/>
  <c r="BG74" i="5" s="1"/>
  <c r="AA102" i="2"/>
  <c r="Z102" i="2"/>
  <c r="X102" i="2"/>
  <c r="W102" i="2"/>
  <c r="P102" i="2"/>
  <c r="W138" i="6" l="1"/>
  <c r="I139" i="6"/>
  <c r="C76" i="5"/>
  <c r="BI75" i="5"/>
  <c r="BG75" i="5" s="1"/>
  <c r="AA101" i="2"/>
  <c r="Z101" i="2"/>
  <c r="X101" i="2"/>
  <c r="W101" i="2"/>
  <c r="P101" i="2"/>
  <c r="I140" i="6" l="1"/>
  <c r="W139" i="6"/>
  <c r="C77" i="5"/>
  <c r="BI76" i="5"/>
  <c r="BG76" i="5" s="1"/>
  <c r="AA100" i="2"/>
  <c r="Z100" i="2"/>
  <c r="X100" i="2"/>
  <c r="W100" i="2"/>
  <c r="P100" i="2"/>
  <c r="W140" i="6" l="1"/>
  <c r="I141" i="6"/>
  <c r="C78" i="5"/>
  <c r="BI77" i="5"/>
  <c r="BG77" i="5" s="1"/>
  <c r="P99" i="2"/>
  <c r="AA99" i="2"/>
  <c r="Z99" i="2"/>
  <c r="X99" i="2"/>
  <c r="W99" i="2"/>
  <c r="I142" i="6" l="1"/>
  <c r="W141" i="6"/>
  <c r="C79" i="5"/>
  <c r="BI78" i="5"/>
  <c r="BG78" i="5" s="1"/>
  <c r="P98" i="2"/>
  <c r="AA98" i="2"/>
  <c r="Z98" i="2"/>
  <c r="X98" i="2"/>
  <c r="W98" i="2"/>
  <c r="W142" i="6" l="1"/>
  <c r="I143" i="6"/>
  <c r="C80" i="5"/>
  <c r="BI79" i="5"/>
  <c r="BG79" i="5" s="1"/>
  <c r="AA97" i="2"/>
  <c r="Z97" i="2"/>
  <c r="X97" i="2"/>
  <c r="W97" i="2"/>
  <c r="P97" i="2"/>
  <c r="W143" i="6" l="1"/>
  <c r="I144" i="6"/>
  <c r="C81" i="5"/>
  <c r="BI80" i="5"/>
  <c r="BG80" i="5" s="1"/>
  <c r="AA96" i="2"/>
  <c r="Z96" i="2"/>
  <c r="X96" i="2"/>
  <c r="W96" i="2"/>
  <c r="P96" i="2"/>
  <c r="W144" i="6" l="1"/>
  <c r="I145" i="6"/>
  <c r="C82" i="5"/>
  <c r="BI81" i="5"/>
  <c r="BG81" i="5" s="1"/>
  <c r="AA95" i="2"/>
  <c r="Z95" i="2"/>
  <c r="X95" i="2"/>
  <c r="W95" i="2"/>
  <c r="P95" i="2"/>
  <c r="W145" i="6" l="1"/>
  <c r="I146" i="6"/>
  <c r="C83" i="5"/>
  <c r="BI82" i="5"/>
  <c r="BG82" i="5" s="1"/>
  <c r="AA94" i="2"/>
  <c r="Z94" i="2"/>
  <c r="X94" i="2"/>
  <c r="W94" i="2"/>
  <c r="P94" i="2"/>
  <c r="W146" i="6" l="1"/>
  <c r="I147" i="6"/>
  <c r="C84" i="5"/>
  <c r="BI83" i="5"/>
  <c r="BG83" i="5" s="1"/>
  <c r="P93" i="2"/>
  <c r="AA93" i="2"/>
  <c r="Z93" i="2"/>
  <c r="X93" i="2"/>
  <c r="W93" i="2"/>
  <c r="W147" i="6" l="1"/>
  <c r="I148" i="6"/>
  <c r="C85" i="5"/>
  <c r="BI84" i="5"/>
  <c r="BG84" i="5" s="1"/>
  <c r="AA92" i="2"/>
  <c r="Z92" i="2"/>
  <c r="X92" i="2"/>
  <c r="W92" i="2"/>
  <c r="P92" i="2"/>
  <c r="W148" i="6" l="1"/>
  <c r="I149" i="6"/>
  <c r="C86" i="5"/>
  <c r="BI85" i="5"/>
  <c r="BG85" i="5" s="1"/>
  <c r="P91" i="2"/>
  <c r="AA91" i="2"/>
  <c r="Z91" i="2"/>
  <c r="X91" i="2"/>
  <c r="W91" i="2"/>
  <c r="W149" i="6" l="1"/>
  <c r="I150" i="6"/>
  <c r="C87" i="5"/>
  <c r="BI86" i="5"/>
  <c r="BG86" i="5" s="1"/>
  <c r="P90" i="2"/>
  <c r="AA90" i="2"/>
  <c r="Z90" i="2"/>
  <c r="X90" i="2"/>
  <c r="W90" i="2"/>
  <c r="W150" i="6" l="1"/>
  <c r="I151" i="6"/>
  <c r="C88" i="5"/>
  <c r="BI87" i="5"/>
  <c r="BG87" i="5" s="1"/>
  <c r="P89" i="2"/>
  <c r="AA89" i="2"/>
  <c r="Z89" i="2"/>
  <c r="X89" i="2"/>
  <c r="W89" i="2"/>
  <c r="I152" i="6" l="1"/>
  <c r="W151" i="6"/>
  <c r="C89" i="5"/>
  <c r="BI88" i="5"/>
  <c r="BG88" i="5" s="1"/>
  <c r="AA88" i="2"/>
  <c r="Z88" i="2"/>
  <c r="X88" i="2"/>
  <c r="W88" i="2"/>
  <c r="P88" i="2"/>
  <c r="W152" i="6" l="1"/>
  <c r="I153" i="6"/>
  <c r="C90" i="5"/>
  <c r="BI89" i="5"/>
  <c r="BG89" i="5" s="1"/>
  <c r="P87" i="2"/>
  <c r="AA87" i="2"/>
  <c r="Z87" i="2"/>
  <c r="X87" i="2"/>
  <c r="W87" i="2"/>
  <c r="W153" i="6" l="1"/>
  <c r="I154" i="6"/>
  <c r="C91" i="5"/>
  <c r="BI90" i="5"/>
  <c r="BG90" i="5" s="1"/>
  <c r="AA86" i="2"/>
  <c r="Z86" i="2"/>
  <c r="X86" i="2"/>
  <c r="W86" i="2"/>
  <c r="P86" i="2"/>
  <c r="W154" i="6" l="1"/>
  <c r="I155" i="6"/>
  <c r="C92" i="5"/>
  <c r="BI91" i="5"/>
  <c r="BG91" i="5" s="1"/>
  <c r="P85" i="2"/>
  <c r="AA85" i="2"/>
  <c r="Z85" i="2"/>
  <c r="X85" i="2"/>
  <c r="W85" i="2"/>
  <c r="W155" i="6" l="1"/>
  <c r="I156" i="6"/>
  <c r="C93" i="5"/>
  <c r="BI92" i="5"/>
  <c r="BG92" i="5" s="1"/>
  <c r="P84" i="2"/>
  <c r="AA84" i="2"/>
  <c r="Z84" i="2"/>
  <c r="X84" i="2"/>
  <c r="W84" i="2"/>
  <c r="W156" i="6" l="1"/>
  <c r="I157" i="6"/>
  <c r="C94" i="5"/>
  <c r="BI93" i="5"/>
  <c r="BG93" i="5" s="1"/>
  <c r="AA83" i="2"/>
  <c r="Z83" i="2"/>
  <c r="X83" i="2"/>
  <c r="P83" i="2"/>
  <c r="W83" i="2"/>
  <c r="W157" i="6" l="1"/>
  <c r="I158" i="6"/>
  <c r="C95" i="5"/>
  <c r="BI94" i="5"/>
  <c r="BG94" i="5" s="1"/>
  <c r="P82" i="2"/>
  <c r="AA82" i="2"/>
  <c r="Z82" i="2"/>
  <c r="X82" i="2"/>
  <c r="W82" i="2"/>
  <c r="W158" i="6" l="1"/>
  <c r="I159" i="6"/>
  <c r="C96" i="5"/>
  <c r="BI95" i="5"/>
  <c r="BG95" i="5" s="1"/>
  <c r="AA81" i="2"/>
  <c r="Z81" i="2"/>
  <c r="X81" i="2"/>
  <c r="W81" i="2"/>
  <c r="P81" i="2"/>
  <c r="W159" i="6" l="1"/>
  <c r="I160" i="6"/>
  <c r="C97" i="5"/>
  <c r="BI96" i="5"/>
  <c r="BG96" i="5" s="1"/>
  <c r="P80" i="2"/>
  <c r="AA80" i="2"/>
  <c r="Z80" i="2"/>
  <c r="X80" i="2"/>
  <c r="W80" i="2"/>
  <c r="W160" i="6" l="1"/>
  <c r="I161" i="6"/>
  <c r="BI97" i="5"/>
  <c r="BG97" i="5" s="1"/>
  <c r="C98" i="5"/>
  <c r="D97" i="5"/>
  <c r="P79" i="2"/>
  <c r="AA79" i="2"/>
  <c r="Z79" i="2"/>
  <c r="X79" i="2"/>
  <c r="W79" i="2"/>
  <c r="W161" i="6" l="1"/>
  <c r="I162" i="6"/>
  <c r="BI98" i="5"/>
  <c r="BG98" i="5" s="1"/>
  <c r="C99" i="5"/>
  <c r="D98" i="5"/>
  <c r="P78" i="2"/>
  <c r="AA78" i="2"/>
  <c r="Z78" i="2"/>
  <c r="X78" i="2"/>
  <c r="W78" i="2"/>
  <c r="W162" i="6" l="1"/>
  <c r="I163" i="6"/>
  <c r="BI99" i="5"/>
  <c r="BG99" i="5" s="1"/>
  <c r="C100" i="5"/>
  <c r="D99" i="5"/>
  <c r="P77" i="2"/>
  <c r="AA77" i="2"/>
  <c r="Z77" i="2"/>
  <c r="X77" i="2"/>
  <c r="W77" i="2"/>
  <c r="W163" i="6" l="1"/>
  <c r="I164" i="6"/>
  <c r="BI100" i="5"/>
  <c r="BG100" i="5" s="1"/>
  <c r="C101" i="5"/>
  <c r="D100" i="5"/>
  <c r="P76" i="2"/>
  <c r="AA76" i="2"/>
  <c r="Z76" i="2"/>
  <c r="X76" i="2"/>
  <c r="W76" i="2"/>
  <c r="W164" i="6" l="1"/>
  <c r="I165" i="6"/>
  <c r="BI101" i="5"/>
  <c r="BG101" i="5" s="1"/>
  <c r="C102" i="5"/>
  <c r="D101" i="5"/>
  <c r="P75" i="2"/>
  <c r="AA75" i="2"/>
  <c r="Z75" i="2"/>
  <c r="X75" i="2"/>
  <c r="W75" i="2"/>
  <c r="W165" i="6" l="1"/>
  <c r="I166" i="6"/>
  <c r="BI102" i="5"/>
  <c r="BG102" i="5" s="1"/>
  <c r="C103" i="5"/>
  <c r="D102" i="5"/>
  <c r="P74" i="2"/>
  <c r="AA74" i="2"/>
  <c r="Z74" i="2"/>
  <c r="X74" i="2"/>
  <c r="W74" i="2"/>
  <c r="I167" i="6" l="1"/>
  <c r="W166" i="6"/>
  <c r="BI103" i="5"/>
  <c r="BG103" i="5" s="1"/>
  <c r="D103" i="5"/>
  <c r="C104" i="5"/>
  <c r="P73" i="2"/>
  <c r="AA73" i="2"/>
  <c r="Z73" i="2"/>
  <c r="X73" i="2"/>
  <c r="W73" i="2"/>
  <c r="W167" i="6" l="1"/>
  <c r="I168" i="6"/>
  <c r="BI104" i="5"/>
  <c r="BG104" i="5" s="1"/>
  <c r="D104" i="5"/>
  <c r="C105" i="5"/>
  <c r="P72" i="2"/>
  <c r="AA72" i="2"/>
  <c r="Z72" i="2"/>
  <c r="X72" i="2"/>
  <c r="W72" i="2"/>
  <c r="W168" i="6" l="1"/>
  <c r="I169" i="6"/>
  <c r="BI105" i="5"/>
  <c r="BG105" i="5" s="1"/>
  <c r="C106" i="5"/>
  <c r="D105" i="5"/>
  <c r="P71" i="2"/>
  <c r="AA71" i="2"/>
  <c r="Z71" i="2"/>
  <c r="X71" i="2"/>
  <c r="W71" i="2"/>
  <c r="W169" i="6" l="1"/>
  <c r="I170" i="6"/>
  <c r="BI106" i="5"/>
  <c r="BG106" i="5" s="1"/>
  <c r="D106" i="5"/>
  <c r="C107" i="5"/>
  <c r="P70" i="2"/>
  <c r="AA70" i="2"/>
  <c r="Z70" i="2"/>
  <c r="X70" i="2"/>
  <c r="W70" i="2"/>
  <c r="W170" i="6" l="1"/>
  <c r="I171" i="6"/>
  <c r="BI107" i="5"/>
  <c r="BG107" i="5" s="1"/>
  <c r="C108" i="5"/>
  <c r="D107" i="5"/>
  <c r="P69" i="2"/>
  <c r="AA69" i="2"/>
  <c r="Z69" i="2"/>
  <c r="X69" i="2"/>
  <c r="W69" i="2"/>
  <c r="W171" i="6" l="1"/>
  <c r="I172" i="6"/>
  <c r="D108" i="5"/>
  <c r="C109" i="5"/>
  <c r="BI108" i="5"/>
  <c r="BG108" i="5" s="1"/>
  <c r="P68" i="2"/>
  <c r="AA68" i="2"/>
  <c r="Z68" i="2"/>
  <c r="X68" i="2"/>
  <c r="W68" i="2"/>
  <c r="W172" i="6" l="1"/>
  <c r="I173" i="6"/>
  <c r="D109" i="5"/>
  <c r="C110" i="5"/>
  <c r="BI109" i="5"/>
  <c r="BG109" i="5" s="1"/>
  <c r="P67" i="2"/>
  <c r="AA67" i="2"/>
  <c r="Z67" i="2"/>
  <c r="X67" i="2"/>
  <c r="W67" i="2"/>
  <c r="W173" i="6" l="1"/>
  <c r="I174" i="6"/>
  <c r="BI110" i="5"/>
  <c r="BG110" i="5" s="1"/>
  <c r="C111" i="5"/>
  <c r="D110" i="5"/>
  <c r="P66" i="2"/>
  <c r="AA66" i="2"/>
  <c r="Z66" i="2"/>
  <c r="X66" i="2"/>
  <c r="W66" i="2"/>
  <c r="W174" i="6" l="1"/>
  <c r="I175" i="6"/>
  <c r="D111" i="5"/>
  <c r="C112" i="5"/>
  <c r="C113" i="5" s="1"/>
  <c r="BI111" i="5"/>
  <c r="BG111" i="5" s="1"/>
  <c r="P65" i="2"/>
  <c r="AA65" i="2"/>
  <c r="Z65" i="2"/>
  <c r="X65" i="2"/>
  <c r="W65" i="2"/>
  <c r="W175" i="6" l="1"/>
  <c r="I176" i="6"/>
  <c r="D113" i="5"/>
  <c r="C114" i="5"/>
  <c r="BI113" i="5"/>
  <c r="BG113" i="5" s="1"/>
  <c r="D112" i="5"/>
  <c r="BI112" i="5"/>
  <c r="BG112" i="5" s="1"/>
  <c r="P64" i="2"/>
  <c r="AA64" i="2"/>
  <c r="Z64" i="2"/>
  <c r="X64" i="2"/>
  <c r="W64" i="2"/>
  <c r="W176" i="6" l="1"/>
  <c r="I177" i="6"/>
  <c r="D114" i="5"/>
  <c r="C115" i="5"/>
  <c r="BI114" i="5"/>
  <c r="BG114" i="5" s="1"/>
  <c r="AA63" i="2"/>
  <c r="Z63" i="2"/>
  <c r="X63" i="2"/>
  <c r="W63" i="2"/>
  <c r="P63" i="2"/>
  <c r="W177" i="6" l="1"/>
  <c r="I178" i="6"/>
  <c r="D115" i="5"/>
  <c r="C116" i="5"/>
  <c r="BI115" i="5"/>
  <c r="BG115" i="5" s="1"/>
  <c r="AA62" i="2"/>
  <c r="Z62" i="2"/>
  <c r="P62" i="2"/>
  <c r="X62" i="2"/>
  <c r="W62" i="2"/>
  <c r="W178" i="6" l="1"/>
  <c r="I179" i="6"/>
  <c r="D116" i="5"/>
  <c r="C117" i="5"/>
  <c r="BI116" i="5"/>
  <c r="BG116" i="5" s="1"/>
  <c r="P61" i="2"/>
  <c r="AA61" i="2"/>
  <c r="Z61" i="2"/>
  <c r="X61" i="2"/>
  <c r="W61" i="2"/>
  <c r="W179" i="6" l="1"/>
  <c r="I180" i="6"/>
  <c r="D117" i="5"/>
  <c r="C118" i="5"/>
  <c r="BI117" i="5"/>
  <c r="BG117" i="5" s="1"/>
  <c r="AA60" i="2"/>
  <c r="Z60" i="2"/>
  <c r="X60" i="2"/>
  <c r="W60" i="2"/>
  <c r="P60" i="2"/>
  <c r="W180" i="6" l="1"/>
  <c r="I181" i="6"/>
  <c r="D118" i="5"/>
  <c r="C119" i="5"/>
  <c r="C120" i="5" s="1"/>
  <c r="BI118" i="5"/>
  <c r="BG118" i="5" s="1"/>
  <c r="P59" i="2"/>
  <c r="I182" i="6" l="1"/>
  <c r="W181" i="6"/>
  <c r="BI120" i="5"/>
  <c r="BG120" i="5" s="1"/>
  <c r="C121" i="5"/>
  <c r="D120" i="5"/>
  <c r="D119" i="5"/>
  <c r="BI119" i="5"/>
  <c r="BG119" i="5" s="1"/>
  <c r="AA59" i="2"/>
  <c r="Z59" i="2"/>
  <c r="X59" i="2"/>
  <c r="W59" i="2"/>
  <c r="W182" i="6" l="1"/>
  <c r="I183" i="6"/>
  <c r="BI121" i="5"/>
  <c r="BG121" i="5" s="1"/>
  <c r="C122" i="5"/>
  <c r="D121" i="5"/>
  <c r="O58" i="2"/>
  <c r="O59" i="2" s="1"/>
  <c r="O60" i="2" s="1"/>
  <c r="O61" i="2" s="1"/>
  <c r="O62" i="2" s="1"/>
  <c r="O63" i="2" s="1"/>
  <c r="O64" i="2" s="1"/>
  <c r="O65" i="2" s="1"/>
  <c r="O66" i="2" s="1"/>
  <c r="O67" i="2" s="1"/>
  <c r="O68" i="2" s="1"/>
  <c r="O69" i="2" s="1"/>
  <c r="O70" i="2" s="1"/>
  <c r="O71" i="2" s="1"/>
  <c r="O72" i="2" s="1"/>
  <c r="O73" i="2" s="1"/>
  <c r="O74" i="2" s="1"/>
  <c r="O75" i="2" s="1"/>
  <c r="O76" i="2" s="1"/>
  <c r="O77" i="2" s="1"/>
  <c r="O78" i="2" s="1"/>
  <c r="O79" i="2" s="1"/>
  <c r="O80" i="2" s="1"/>
  <c r="O81" i="2" s="1"/>
  <c r="O82" i="2" s="1"/>
  <c r="O83" i="2" s="1"/>
  <c r="O84" i="2" s="1"/>
  <c r="O85" i="2" s="1"/>
  <c r="O86" i="2" s="1"/>
  <c r="O87" i="2" s="1"/>
  <c r="O88" i="2" s="1"/>
  <c r="O89" i="2" s="1"/>
  <c r="O90" i="2" s="1"/>
  <c r="O91" i="2" s="1"/>
  <c r="O92" i="2" s="1"/>
  <c r="O93" i="2" s="1"/>
  <c r="O94" i="2" s="1"/>
  <c r="O95" i="2" s="1"/>
  <c r="O96" i="2" s="1"/>
  <c r="O97" i="2" s="1"/>
  <c r="O98" i="2" s="1"/>
  <c r="O99" i="2" s="1"/>
  <c r="O100" i="2" s="1"/>
  <c r="O101" i="2" s="1"/>
  <c r="O102" i="2" s="1"/>
  <c r="O103" i="2" s="1"/>
  <c r="O104" i="2" s="1"/>
  <c r="O105" i="2" s="1"/>
  <c r="O106" i="2" s="1"/>
  <c r="O107" i="2" s="1"/>
  <c r="O108" i="2" s="1"/>
  <c r="O109" i="2" s="1"/>
  <c r="O110" i="2" s="1"/>
  <c r="O111" i="2" s="1"/>
  <c r="O112" i="2" s="1"/>
  <c r="O113" i="2" s="1"/>
  <c r="O114" i="2" s="1"/>
  <c r="O115" i="2" s="1"/>
  <c r="O116" i="2" s="1"/>
  <c r="O117" i="2" s="1"/>
  <c r="O118" i="2" s="1"/>
  <c r="O119" i="2" s="1"/>
  <c r="O120" i="2" s="1"/>
  <c r="O121" i="2" s="1"/>
  <c r="O122" i="2" s="1"/>
  <c r="O123" i="2" s="1"/>
  <c r="O124" i="2" s="1"/>
  <c r="O125" i="2" s="1"/>
  <c r="O126" i="2" s="1"/>
  <c r="O127" i="2" s="1"/>
  <c r="O128" i="2" s="1"/>
  <c r="O129" i="2" s="1"/>
  <c r="O130" i="2" s="1"/>
  <c r="O131" i="2" s="1"/>
  <c r="O132" i="2" s="1"/>
  <c r="O133" i="2" s="1"/>
  <c r="O134" i="2" s="1"/>
  <c r="O135" i="2" s="1"/>
  <c r="O136" i="2" s="1"/>
  <c r="O137" i="2" s="1"/>
  <c r="O138" i="2" s="1"/>
  <c r="O139" i="2" s="1"/>
  <c r="O140" i="2" s="1"/>
  <c r="O141" i="2" s="1"/>
  <c r="O142" i="2" s="1"/>
  <c r="O143" i="2" s="1"/>
  <c r="O144" i="2" s="1"/>
  <c r="O145" i="2" s="1"/>
  <c r="O146" i="2" s="1"/>
  <c r="O147" i="2" s="1"/>
  <c r="O148" i="2" s="1"/>
  <c r="O149" i="2" s="1"/>
  <c r="O150" i="2" s="1"/>
  <c r="O151" i="2" s="1"/>
  <c r="O152" i="2" s="1"/>
  <c r="O153" i="2" s="1"/>
  <c r="O154" i="2" s="1"/>
  <c r="O155" i="2" s="1"/>
  <c r="O156" i="2" s="1"/>
  <c r="O157" i="2" s="1"/>
  <c r="O158" i="2" s="1"/>
  <c r="O159" i="2" s="1"/>
  <c r="O160" i="2" s="1"/>
  <c r="O161" i="2" s="1"/>
  <c r="O162" i="2" s="1"/>
  <c r="P58" i="2"/>
  <c r="AA58" i="2"/>
  <c r="Z58" i="2"/>
  <c r="X58" i="2"/>
  <c r="W58" i="2"/>
  <c r="W183" i="6" l="1"/>
  <c r="I184" i="6"/>
  <c r="O163" i="2"/>
  <c r="O164" i="2" s="1"/>
  <c r="O165" i="2" s="1"/>
  <c r="O166" i="2" s="1"/>
  <c r="O167" i="2" s="1"/>
  <c r="O168" i="2" s="1"/>
  <c r="O169" i="2" s="1"/>
  <c r="O170" i="2" s="1"/>
  <c r="O171" i="2" s="1"/>
  <c r="O172" i="2" s="1"/>
  <c r="O173" i="2" s="1"/>
  <c r="D122" i="5"/>
  <c r="C123" i="5"/>
  <c r="BI122" i="5"/>
  <c r="BG122" i="5" s="1"/>
  <c r="P57" i="2"/>
  <c r="AA57" i="2"/>
  <c r="Z57" i="2"/>
  <c r="X57" i="2"/>
  <c r="W57" i="2"/>
  <c r="W184" i="6" l="1"/>
  <c r="I185" i="6"/>
  <c r="O174" i="2"/>
  <c r="D123" i="5"/>
  <c r="C124" i="5"/>
  <c r="BI123" i="5"/>
  <c r="BG123" i="5" s="1"/>
  <c r="AA56" i="2"/>
  <c r="Z56" i="2"/>
  <c r="X56" i="2"/>
  <c r="W56" i="2"/>
  <c r="P56" i="2"/>
  <c r="W185" i="6" l="1"/>
  <c r="I186" i="6"/>
  <c r="O175" i="2"/>
  <c r="O176" i="2" s="1"/>
  <c r="O177" i="2" s="1"/>
  <c r="O178" i="2" s="1"/>
  <c r="O179" i="2" s="1"/>
  <c r="O180" i="2" s="1"/>
  <c r="O181" i="2" s="1"/>
  <c r="O182" i="2" s="1"/>
  <c r="O183" i="2" s="1"/>
  <c r="O184" i="2" s="1"/>
  <c r="O185" i="2" s="1"/>
  <c r="O186" i="2" s="1"/>
  <c r="O187" i="2" s="1"/>
  <c r="O188" i="2" s="1"/>
  <c r="O189" i="2" s="1"/>
  <c r="O190" i="2" s="1"/>
  <c r="O191" i="2" s="1"/>
  <c r="O192" i="2" s="1"/>
  <c r="O193" i="2" s="1"/>
  <c r="O194" i="2" s="1"/>
  <c r="O195" i="2" s="1"/>
  <c r="O196" i="2" s="1"/>
  <c r="O197" i="2" s="1"/>
  <c r="O198" i="2" s="1"/>
  <c r="O199" i="2" s="1"/>
  <c r="O200" i="2" s="1"/>
  <c r="O201" i="2" s="1"/>
  <c r="O202" i="2" s="1"/>
  <c r="O203" i="2" s="1"/>
  <c r="O204" i="2" s="1"/>
  <c r="O205" i="2" s="1"/>
  <c r="O206" i="2" s="1"/>
  <c r="O207" i="2" s="1"/>
  <c r="O208" i="2" s="1"/>
  <c r="O209" i="2" s="1"/>
  <c r="O210" i="2" s="1"/>
  <c r="O211" i="2" s="1"/>
  <c r="O212" i="2" s="1"/>
  <c r="O213" i="2" s="1"/>
  <c r="O214" i="2" s="1"/>
  <c r="O215" i="2" s="1"/>
  <c r="O216" i="2" s="1"/>
  <c r="O217" i="2" s="1"/>
  <c r="O218" i="2" s="1"/>
  <c r="O219" i="2" s="1"/>
  <c r="O220" i="2" s="1"/>
  <c r="O221" i="2" s="1"/>
  <c r="O222" i="2" s="1"/>
  <c r="O223" i="2" s="1"/>
  <c r="O224" i="2" s="1"/>
  <c r="O225" i="2" s="1"/>
  <c r="O226" i="2" s="1"/>
  <c r="O227" i="2" s="1"/>
  <c r="O228" i="2" s="1"/>
  <c r="O229" i="2" s="1"/>
  <c r="O230" i="2" s="1"/>
  <c r="O231" i="2" s="1"/>
  <c r="O232" i="2" s="1"/>
  <c r="O233" i="2" s="1"/>
  <c r="O234" i="2" s="1"/>
  <c r="O235" i="2" s="1"/>
  <c r="O236" i="2" s="1"/>
  <c r="O237" i="2" s="1"/>
  <c r="O238" i="2" s="1"/>
  <c r="O239" i="2" s="1"/>
  <c r="O240" i="2" s="1"/>
  <c r="O241" i="2" s="1"/>
  <c r="O242" i="2" s="1"/>
  <c r="O243" i="2" s="1"/>
  <c r="O244" i="2" s="1"/>
  <c r="O245" i="2" s="1"/>
  <c r="O246" i="2" s="1"/>
  <c r="O247" i="2" s="1"/>
  <c r="O248" i="2" s="1"/>
  <c r="O249" i="2" s="1"/>
  <c r="O250" i="2" s="1"/>
  <c r="O251" i="2" s="1"/>
  <c r="O252" i="2" s="1"/>
  <c r="O253" i="2" s="1"/>
  <c r="O254" i="2" s="1"/>
  <c r="O255" i="2" s="1"/>
  <c r="O256" i="2" s="1"/>
  <c r="O257" i="2" s="1"/>
  <c r="O258" i="2" s="1"/>
  <c r="O259" i="2" s="1"/>
  <c r="O260" i="2" s="1"/>
  <c r="O261" i="2" s="1"/>
  <c r="O262" i="2" s="1"/>
  <c r="O263" i="2" s="1"/>
  <c r="O264" i="2" s="1"/>
  <c r="O265" i="2" s="1"/>
  <c r="O266" i="2" s="1"/>
  <c r="O267" i="2" s="1"/>
  <c r="O268" i="2" s="1"/>
  <c r="O269" i="2" s="1"/>
  <c r="O270" i="2" s="1"/>
  <c r="O271" i="2" s="1"/>
  <c r="O272" i="2" s="1"/>
  <c r="O273" i="2" s="1"/>
  <c r="O274" i="2" s="1"/>
  <c r="O275" i="2" s="1"/>
  <c r="O276" i="2" s="1"/>
  <c r="O277" i="2" s="1"/>
  <c r="O278" i="2" s="1"/>
  <c r="O279" i="2" s="1"/>
  <c r="O280" i="2" s="1"/>
  <c r="O281" i="2" s="1"/>
  <c r="O282" i="2" s="1"/>
  <c r="O283" i="2" s="1"/>
  <c r="O284" i="2" s="1"/>
  <c r="O285" i="2" s="1"/>
  <c r="O286" i="2" s="1"/>
  <c r="D124" i="5"/>
  <c r="C125" i="5"/>
  <c r="BI124" i="5"/>
  <c r="BG124" i="5" s="1"/>
  <c r="AA55" i="2"/>
  <c r="Z55" i="2"/>
  <c r="W55" i="2"/>
  <c r="P55" i="2"/>
  <c r="X55" i="2"/>
  <c r="W186" i="6" l="1"/>
  <c r="I187" i="6"/>
  <c r="O287" i="2"/>
  <c r="O288" i="2" s="1"/>
  <c r="O289" i="2" s="1"/>
  <c r="O290" i="2" s="1"/>
  <c r="O291" i="2" s="1"/>
  <c r="O292" i="2" s="1"/>
  <c r="O293" i="2" s="1"/>
  <c r="O294" i="2" s="1"/>
  <c r="O295" i="2" s="1"/>
  <c r="O296" i="2" s="1"/>
  <c r="O297" i="2" s="1"/>
  <c r="O298" i="2" s="1"/>
  <c r="O299" i="2" s="1"/>
  <c r="O300" i="2" s="1"/>
  <c r="O301" i="2" s="1"/>
  <c r="O302" i="2" s="1"/>
  <c r="O303" i="2" s="1"/>
  <c r="O304" i="2" s="1"/>
  <c r="O305" i="2" s="1"/>
  <c r="O306" i="2" s="1"/>
  <c r="O307" i="2" s="1"/>
  <c r="O308" i="2" s="1"/>
  <c r="O309" i="2" s="1"/>
  <c r="O310" i="2" s="1"/>
  <c r="O311" i="2" s="1"/>
  <c r="O312" i="2" s="1"/>
  <c r="O313" i="2" s="1"/>
  <c r="O314" i="2" s="1"/>
  <c r="O315" i="2" s="1"/>
  <c r="O316" i="2" s="1"/>
  <c r="O317" i="2" s="1"/>
  <c r="O318" i="2" s="1"/>
  <c r="O319" i="2" s="1"/>
  <c r="O320" i="2" s="1"/>
  <c r="O321" i="2" s="1"/>
  <c r="O322" i="2" s="1"/>
  <c r="O323" i="2" s="1"/>
  <c r="O324" i="2" s="1"/>
  <c r="O325" i="2" s="1"/>
  <c r="O326" i="2" s="1"/>
  <c r="O327" i="2" s="1"/>
  <c r="O328" i="2" s="1"/>
  <c r="O329" i="2" s="1"/>
  <c r="O330" i="2" s="1"/>
  <c r="O331" i="2" s="1"/>
  <c r="O332" i="2" s="1"/>
  <c r="O333" i="2" s="1"/>
  <c r="O334" i="2" s="1"/>
  <c r="O335" i="2" s="1"/>
  <c r="O336" i="2" s="1"/>
  <c r="O337" i="2" s="1"/>
  <c r="O338" i="2" s="1"/>
  <c r="O339" i="2" s="1"/>
  <c r="O340" i="2" s="1"/>
  <c r="O341" i="2" s="1"/>
  <c r="O342" i="2" s="1"/>
  <c r="O343" i="2" s="1"/>
  <c r="O344" i="2" s="1"/>
  <c r="O345" i="2" s="1"/>
  <c r="O346" i="2" s="1"/>
  <c r="O347" i="2" s="1"/>
  <c r="D125" i="5"/>
  <c r="C126" i="5"/>
  <c r="BI125" i="5"/>
  <c r="BG125" i="5" s="1"/>
  <c r="Z54" i="2"/>
  <c r="W54" i="2"/>
  <c r="P54" i="2"/>
  <c r="AA54" i="2"/>
  <c r="X54" i="2"/>
  <c r="W187" i="6" l="1"/>
  <c r="I188" i="6"/>
  <c r="O348" i="2"/>
  <c r="O349" i="2" s="1"/>
  <c r="O350" i="2" s="1"/>
  <c r="O351" i="2" s="1"/>
  <c r="O352" i="2" s="1"/>
  <c r="O353" i="2" s="1"/>
  <c r="O354" i="2" s="1"/>
  <c r="O355" i="2" s="1"/>
  <c r="O356" i="2" s="1"/>
  <c r="O357" i="2" s="1"/>
  <c r="O358" i="2" s="1"/>
  <c r="O359" i="2" s="1"/>
  <c r="O360" i="2" s="1"/>
  <c r="O361" i="2" s="1"/>
  <c r="O362" i="2" s="1"/>
  <c r="O363" i="2" s="1"/>
  <c r="O364" i="2" s="1"/>
  <c r="O365" i="2" s="1"/>
  <c r="O366" i="2" s="1"/>
  <c r="O367" i="2" s="1"/>
  <c r="O368" i="2" s="1"/>
  <c r="O369" i="2" s="1"/>
  <c r="O370" i="2" s="1"/>
  <c r="O371" i="2" s="1"/>
  <c r="O372" i="2" s="1"/>
  <c r="O373" i="2" s="1"/>
  <c r="O374" i="2" s="1"/>
  <c r="O375" i="2" s="1"/>
  <c r="O376" i="2" s="1"/>
  <c r="O377" i="2" s="1"/>
  <c r="O378" i="2" s="1"/>
  <c r="O379" i="2" s="1"/>
  <c r="O380" i="2" s="1"/>
  <c r="O381" i="2" s="1"/>
  <c r="O382" i="2" s="1"/>
  <c r="O383" i="2" s="1"/>
  <c r="O384" i="2" s="1"/>
  <c r="O385" i="2" s="1"/>
  <c r="O386" i="2" s="1"/>
  <c r="O387" i="2" s="1"/>
  <c r="O388" i="2" s="1"/>
  <c r="O389" i="2" s="1"/>
  <c r="O390" i="2" s="1"/>
  <c r="O391" i="2" s="1"/>
  <c r="O392" i="2" s="1"/>
  <c r="O393" i="2" s="1"/>
  <c r="O394" i="2" s="1"/>
  <c r="O395" i="2" s="1"/>
  <c r="O396" i="2" s="1"/>
  <c r="O397" i="2" s="1"/>
  <c r="BI126" i="5"/>
  <c r="BG126" i="5" s="1"/>
  <c r="C127" i="5"/>
  <c r="D126" i="5"/>
  <c r="Z53" i="2"/>
  <c r="Z52" i="2"/>
  <c r="Z51" i="2"/>
  <c r="Z50" i="2"/>
  <c r="Z49" i="2"/>
  <c r="Z48" i="2"/>
  <c r="Z47" i="2"/>
  <c r="Z46" i="2"/>
  <c r="Z45" i="2"/>
  <c r="Z44" i="2"/>
  <c r="Z43" i="2"/>
  <c r="Z42" i="2"/>
  <c r="Z41" i="2"/>
  <c r="Z40" i="2"/>
  <c r="Z39" i="2"/>
  <c r="Z38" i="2"/>
  <c r="Z37" i="2"/>
  <c r="Z36" i="2"/>
  <c r="Z35" i="2"/>
  <c r="Z34" i="2"/>
  <c r="Z33" i="2"/>
  <c r="Z32" i="2"/>
  <c r="Z31" i="2"/>
  <c r="Z30" i="2"/>
  <c r="AA53" i="2"/>
  <c r="AA52" i="2"/>
  <c r="AA51" i="2"/>
  <c r="AA50" i="2"/>
  <c r="AA49" i="2"/>
  <c r="AA48" i="2"/>
  <c r="AA47" i="2"/>
  <c r="AA46" i="2"/>
  <c r="AA45" i="2"/>
  <c r="AA44" i="2"/>
  <c r="AA43" i="2"/>
  <c r="AA42" i="2"/>
  <c r="AA41" i="2"/>
  <c r="AA40" i="2"/>
  <c r="AA39" i="2"/>
  <c r="AA38" i="2"/>
  <c r="AA37" i="2"/>
  <c r="AA36" i="2"/>
  <c r="AA35" i="2"/>
  <c r="AA34" i="2"/>
  <c r="AA33" i="2"/>
  <c r="AA32" i="2"/>
  <c r="AA31" i="2"/>
  <c r="AA30" i="2"/>
  <c r="AA29" i="2"/>
  <c r="AB28" i="2"/>
  <c r="AA28" i="2"/>
  <c r="AB27" i="2"/>
  <c r="AA27" i="2"/>
  <c r="Y50" i="2"/>
  <c r="Y49" i="2"/>
  <c r="Y31" i="2"/>
  <c r="Y29" i="2"/>
  <c r="Y28" i="2"/>
  <c r="Y27" i="2"/>
  <c r="X53" i="2"/>
  <c r="X52" i="2"/>
  <c r="X51" i="2"/>
  <c r="X50" i="2"/>
  <c r="X49" i="2"/>
  <c r="X48" i="2"/>
  <c r="X47" i="2"/>
  <c r="X46" i="2"/>
  <c r="X45" i="2"/>
  <c r="X44" i="2"/>
  <c r="X43" i="2"/>
  <c r="X42" i="2"/>
  <c r="X41" i="2"/>
  <c r="X40" i="2"/>
  <c r="X39" i="2"/>
  <c r="X38" i="2"/>
  <c r="X37" i="2"/>
  <c r="X36" i="2"/>
  <c r="X35" i="2"/>
  <c r="X34" i="2"/>
  <c r="X33" i="2"/>
  <c r="X32" i="2"/>
  <c r="X31" i="2"/>
  <c r="X30" i="2"/>
  <c r="X29" i="2"/>
  <c r="X28" i="2"/>
  <c r="X27" i="2"/>
  <c r="Z27" i="2"/>
  <c r="W27" i="2"/>
  <c r="Z28" i="2"/>
  <c r="W28" i="2"/>
  <c r="Z29" i="2"/>
  <c r="W30" i="2"/>
  <c r="W29" i="2"/>
  <c r="W53" i="2"/>
  <c r="W52" i="2"/>
  <c r="W51" i="2"/>
  <c r="W50" i="2"/>
  <c r="W49" i="2"/>
  <c r="W48" i="2"/>
  <c r="W47" i="2"/>
  <c r="W46" i="2"/>
  <c r="W45" i="2"/>
  <c r="W44" i="2"/>
  <c r="W43" i="2"/>
  <c r="W42" i="2"/>
  <c r="W41" i="2"/>
  <c r="W40" i="2"/>
  <c r="W39" i="2"/>
  <c r="W38" i="2"/>
  <c r="W37" i="2"/>
  <c r="W36" i="2"/>
  <c r="W35" i="2"/>
  <c r="W34" i="2"/>
  <c r="W33" i="2"/>
  <c r="W32" i="2"/>
  <c r="W31" i="2"/>
  <c r="O398" i="2" l="1"/>
  <c r="O399" i="2" s="1"/>
  <c r="O400" i="2" s="1"/>
  <c r="O401" i="2" s="1"/>
  <c r="O402" i="2" s="1"/>
  <c r="O403" i="2" s="1"/>
  <c r="O404" i="2" s="1"/>
  <c r="O405" i="2" s="1"/>
  <c r="O406" i="2" s="1"/>
  <c r="O407" i="2" s="1"/>
  <c r="O408" i="2" s="1"/>
  <c r="O409" i="2" s="1"/>
  <c r="O410" i="2" s="1"/>
  <c r="O411" i="2" s="1"/>
  <c r="O412" i="2" s="1"/>
  <c r="O413" i="2" s="1"/>
  <c r="O414" i="2" s="1"/>
  <c r="O415" i="2" s="1"/>
  <c r="O416" i="2" s="1"/>
  <c r="O417" i="2" s="1"/>
  <c r="O418" i="2" s="1"/>
  <c r="O419" i="2" s="1"/>
  <c r="O420" i="2" s="1"/>
  <c r="O421" i="2" s="1"/>
  <c r="O422" i="2" s="1"/>
  <c r="O423" i="2" s="1"/>
  <c r="O424" i="2" s="1"/>
  <c r="O425" i="2" s="1"/>
  <c r="O426" i="2" s="1"/>
  <c r="O427" i="2" s="1"/>
  <c r="O428" i="2" s="1"/>
  <c r="O429" i="2" s="1"/>
  <c r="O430" i="2" s="1"/>
  <c r="O431" i="2" s="1"/>
  <c r="O432" i="2" s="1"/>
  <c r="O433" i="2" s="1"/>
  <c r="O434" i="2" s="1"/>
  <c r="O435" i="2" s="1"/>
  <c r="O436" i="2" s="1"/>
  <c r="O437" i="2" s="1"/>
  <c r="O438" i="2" s="1"/>
  <c r="O439" i="2" s="1"/>
  <c r="O440" i="2" s="1"/>
  <c r="O441" i="2" s="1"/>
  <c r="O442" i="2" s="1"/>
  <c r="O443" i="2" s="1"/>
  <c r="O444" i="2" s="1"/>
  <c r="O445" i="2" s="1"/>
  <c r="O446" i="2" s="1"/>
  <c r="O447" i="2" s="1"/>
  <c r="O448" i="2" s="1"/>
  <c r="O449" i="2" s="1"/>
  <c r="O450" i="2" s="1"/>
  <c r="O451" i="2" s="1"/>
  <c r="O452" i="2" s="1"/>
  <c r="O453" i="2" s="1"/>
  <c r="O454" i="2" s="1"/>
  <c r="O455" i="2" s="1"/>
  <c r="O456" i="2" s="1"/>
  <c r="O457" i="2" s="1"/>
  <c r="O458" i="2" s="1"/>
  <c r="O459" i="2" s="1"/>
  <c r="O460" i="2" s="1"/>
  <c r="O461" i="2" s="1"/>
  <c r="O462" i="2" s="1"/>
  <c r="O463" i="2" s="1"/>
  <c r="O464" i="2" s="1"/>
  <c r="O465" i="2" s="1"/>
  <c r="O466" i="2" s="1"/>
  <c r="O467" i="2" s="1"/>
  <c r="O468" i="2" s="1"/>
  <c r="O469" i="2" s="1"/>
  <c r="O470" i="2" s="1"/>
  <c r="O471" i="2" s="1"/>
  <c r="O472" i="2" s="1"/>
  <c r="O473" i="2" s="1"/>
  <c r="O474" i="2" s="1"/>
  <c r="O475" i="2" s="1"/>
  <c r="O476" i="2" s="1"/>
  <c r="O477" i="2" s="1"/>
  <c r="O478" i="2" s="1"/>
  <c r="O479" i="2" s="1"/>
  <c r="O480" i="2" s="1"/>
  <c r="O481" i="2" s="1"/>
  <c r="O482" i="2" s="1"/>
  <c r="O483" i="2" s="1"/>
  <c r="O484" i="2" s="1"/>
  <c r="O485" i="2" s="1"/>
  <c r="O486" i="2" s="1"/>
  <c r="O487" i="2" s="1"/>
  <c r="O488" i="2" s="1"/>
  <c r="O489" i="2" s="1"/>
  <c r="O490" i="2" s="1"/>
  <c r="O491" i="2" s="1"/>
  <c r="O492" i="2" s="1"/>
  <c r="O493" i="2" s="1"/>
  <c r="O494" i="2" s="1"/>
  <c r="O495" i="2" s="1"/>
  <c r="O496" i="2" s="1"/>
  <c r="O497" i="2" s="1"/>
  <c r="O498" i="2" s="1"/>
  <c r="O499" i="2" s="1"/>
  <c r="O500" i="2" s="1"/>
  <c r="O501" i="2" s="1"/>
  <c r="O502" i="2" s="1"/>
  <c r="O503" i="2" s="1"/>
  <c r="O504" i="2" s="1"/>
  <c r="O505" i="2" s="1"/>
  <c r="O506" i="2" s="1"/>
  <c r="O507" i="2" s="1"/>
  <c r="O508" i="2" s="1"/>
  <c r="O509" i="2" s="1"/>
  <c r="O510" i="2" s="1"/>
  <c r="O511" i="2" s="1"/>
  <c r="O512" i="2" s="1"/>
  <c r="O513" i="2" s="1"/>
  <c r="O514" i="2" s="1"/>
  <c r="O515" i="2" s="1"/>
  <c r="O516" i="2" s="1"/>
  <c r="O517" i="2" s="1"/>
  <c r="O518" i="2" s="1"/>
  <c r="O519" i="2" s="1"/>
  <c r="O520" i="2" s="1"/>
  <c r="O521" i="2" s="1"/>
  <c r="O522" i="2" s="1"/>
  <c r="O523" i="2" s="1"/>
  <c r="O524" i="2" s="1"/>
  <c r="O525" i="2" s="1"/>
  <c r="O526" i="2" s="1"/>
  <c r="O527" i="2" s="1"/>
  <c r="O528" i="2" s="1"/>
  <c r="O529" i="2" s="1"/>
  <c r="O530" i="2" s="1"/>
  <c r="O531" i="2" s="1"/>
  <c r="O532" i="2" s="1"/>
  <c r="O533" i="2" s="1"/>
  <c r="O534" i="2" s="1"/>
  <c r="O535" i="2" s="1"/>
  <c r="O536" i="2" s="1"/>
  <c r="O537" i="2" s="1"/>
  <c r="O538" i="2" s="1"/>
  <c r="O539" i="2" s="1"/>
  <c r="O540" i="2" s="1"/>
  <c r="O541" i="2" s="1"/>
  <c r="O542" i="2" s="1"/>
  <c r="O543" i="2" s="1"/>
  <c r="O544" i="2" s="1"/>
  <c r="O545" i="2" s="1"/>
  <c r="O546" i="2" s="1"/>
  <c r="O547" i="2" s="1"/>
  <c r="O548" i="2" s="1"/>
  <c r="O549" i="2" s="1"/>
  <c r="O550" i="2" s="1"/>
  <c r="O551" i="2" s="1"/>
  <c r="O552" i="2" s="1"/>
  <c r="O553" i="2" s="1"/>
  <c r="O554" i="2" s="1"/>
  <c r="O555" i="2" s="1"/>
  <c r="O556" i="2" s="1"/>
  <c r="O557" i="2" s="1"/>
  <c r="O558" i="2" s="1"/>
  <c r="O559" i="2" s="1"/>
  <c r="O560" i="2" s="1"/>
  <c r="O561" i="2" s="1"/>
  <c r="O562" i="2" s="1"/>
  <c r="O563" i="2" s="1"/>
  <c r="O564" i="2" s="1"/>
  <c r="O565" i="2" s="1"/>
  <c r="O566" i="2" s="1"/>
  <c r="O567" i="2" s="1"/>
  <c r="O568" i="2" s="1"/>
  <c r="O569" i="2" s="1"/>
  <c r="O570" i="2" s="1"/>
  <c r="O571" i="2" s="1"/>
  <c r="O572" i="2" s="1"/>
  <c r="O573" i="2" s="1"/>
  <c r="O574" i="2" s="1"/>
  <c r="O575" i="2" s="1"/>
  <c r="O576" i="2" s="1"/>
  <c r="O577" i="2" s="1"/>
  <c r="O578" i="2" s="1"/>
  <c r="O579" i="2" s="1"/>
  <c r="O580" i="2" s="1"/>
  <c r="O581" i="2" s="1"/>
  <c r="O582" i="2" s="1"/>
  <c r="O583" i="2" s="1"/>
  <c r="O584" i="2" s="1"/>
  <c r="O585" i="2" s="1"/>
  <c r="O586" i="2" s="1"/>
  <c r="O587" i="2" s="1"/>
  <c r="O588" i="2" s="1"/>
  <c r="O589" i="2" s="1"/>
  <c r="O590" i="2" s="1"/>
  <c r="O591" i="2" s="1"/>
  <c r="O592" i="2" s="1"/>
  <c r="O593" i="2" s="1"/>
  <c r="O594" i="2" s="1"/>
  <c r="O595" i="2" s="1"/>
  <c r="O596" i="2" s="1"/>
  <c r="O597" i="2" s="1"/>
  <c r="O598" i="2" s="1"/>
  <c r="O599" i="2" s="1"/>
  <c r="O600" i="2" s="1"/>
  <c r="O601" i="2" s="1"/>
  <c r="O602" i="2" s="1"/>
  <c r="O603" i="2" s="1"/>
  <c r="O604" i="2" s="1"/>
  <c r="O605" i="2" s="1"/>
  <c r="O606" i="2" s="1"/>
  <c r="W188" i="6"/>
  <c r="I189" i="6"/>
  <c r="D127" i="5"/>
  <c r="C128" i="5"/>
  <c r="BI127" i="5"/>
  <c r="BG127" i="5" s="1"/>
  <c r="P53" i="2"/>
  <c r="O607" i="2" l="1"/>
  <c r="O608" i="2" s="1"/>
  <c r="O609" i="2" s="1"/>
  <c r="O610" i="2" s="1"/>
  <c r="O611" i="2" s="1"/>
  <c r="O612" i="2" s="1"/>
  <c r="O613" i="2" s="1"/>
  <c r="O614" i="2" s="1"/>
  <c r="O615" i="2" s="1"/>
  <c r="O616" i="2" s="1"/>
  <c r="O617" i="2" s="1"/>
  <c r="O618" i="2" s="1"/>
  <c r="O619" i="2" s="1"/>
  <c r="O620" i="2" s="1"/>
  <c r="O621" i="2" s="1"/>
  <c r="O622" i="2" s="1"/>
  <c r="O623" i="2" s="1"/>
  <c r="O624" i="2" s="1"/>
  <c r="O625" i="2" s="1"/>
  <c r="O626" i="2" s="1"/>
  <c r="O627" i="2" s="1"/>
  <c r="O628" i="2" s="1"/>
  <c r="O629" i="2" s="1"/>
  <c r="O630" i="2" s="1"/>
  <c r="O631" i="2" s="1"/>
  <c r="O632" i="2" s="1"/>
  <c r="O633" i="2" s="1"/>
  <c r="O634" i="2" s="1"/>
  <c r="O635" i="2" s="1"/>
  <c r="O636" i="2" s="1"/>
  <c r="O637" i="2" s="1"/>
  <c r="O638" i="2" s="1"/>
  <c r="O639" i="2" s="1"/>
  <c r="O640" i="2" s="1"/>
  <c r="O641" i="2" s="1"/>
  <c r="O642" i="2" s="1"/>
  <c r="O643" i="2" s="1"/>
  <c r="O644" i="2" s="1"/>
  <c r="O645" i="2" s="1"/>
  <c r="O646" i="2" s="1"/>
  <c r="O647" i="2" s="1"/>
  <c r="O648" i="2" s="1"/>
  <c r="O649" i="2" s="1"/>
  <c r="O650" i="2" s="1"/>
  <c r="O651" i="2" s="1"/>
  <c r="O652" i="2" s="1"/>
  <c r="O653" i="2" s="1"/>
  <c r="O654" i="2" s="1"/>
  <c r="O655" i="2" s="1"/>
  <c r="O656" i="2" s="1"/>
  <c r="O657" i="2" s="1"/>
  <c r="O658" i="2" s="1"/>
  <c r="O659" i="2" s="1"/>
  <c r="O660" i="2" s="1"/>
  <c r="O661" i="2" s="1"/>
  <c r="O662" i="2" s="1"/>
  <c r="O663" i="2" s="1"/>
  <c r="O664" i="2" s="1"/>
  <c r="O665" i="2" s="1"/>
  <c r="O666" i="2" s="1"/>
  <c r="O667" i="2" s="1"/>
  <c r="O668" i="2" s="1"/>
  <c r="O669" i="2" s="1"/>
  <c r="O670" i="2" s="1"/>
  <c r="O671" i="2" s="1"/>
  <c r="O672" i="2" s="1"/>
  <c r="O673" i="2" s="1"/>
  <c r="O674" i="2" s="1"/>
  <c r="O675" i="2" s="1"/>
  <c r="O676" i="2" s="1"/>
  <c r="O677" i="2" s="1"/>
  <c r="O678" i="2" s="1"/>
  <c r="O679" i="2" s="1"/>
  <c r="O680" i="2" s="1"/>
  <c r="O681" i="2" s="1"/>
  <c r="O682" i="2" s="1"/>
  <c r="O683" i="2" s="1"/>
  <c r="O684" i="2" s="1"/>
  <c r="O685" i="2" s="1"/>
  <c r="O686" i="2" s="1"/>
  <c r="O687" i="2" s="1"/>
  <c r="O688" i="2" s="1"/>
  <c r="O689" i="2" s="1"/>
  <c r="O690" i="2" s="1"/>
  <c r="O691" i="2" s="1"/>
  <c r="O692" i="2" s="1"/>
  <c r="O693" i="2" s="1"/>
  <c r="O694" i="2" s="1"/>
  <c r="O695" i="2" s="1"/>
  <c r="O696" i="2" s="1"/>
  <c r="O697" i="2" s="1"/>
  <c r="O698" i="2" s="1"/>
  <c r="O699" i="2" s="1"/>
  <c r="O700" i="2" s="1"/>
  <c r="O701" i="2" s="1"/>
  <c r="O702" i="2" s="1"/>
  <c r="O703" i="2" s="1"/>
  <c r="O704" i="2" s="1"/>
  <c r="O705" i="2" s="1"/>
  <c r="O706" i="2" s="1"/>
  <c r="O707" i="2" s="1"/>
  <c r="O708" i="2" s="1"/>
  <c r="O709" i="2" s="1"/>
  <c r="O710" i="2" s="1"/>
  <c r="O711" i="2" s="1"/>
  <c r="O712" i="2" s="1"/>
  <c r="O713" i="2" s="1"/>
  <c r="O714" i="2" s="1"/>
  <c r="O715" i="2" s="1"/>
  <c r="O716" i="2" s="1"/>
  <c r="O717" i="2" s="1"/>
  <c r="O718" i="2" s="1"/>
  <c r="O719" i="2" s="1"/>
  <c r="O720" i="2" s="1"/>
  <c r="O721" i="2" s="1"/>
  <c r="O722" i="2" s="1"/>
  <c r="O723" i="2" s="1"/>
  <c r="O724" i="2" s="1"/>
  <c r="O725" i="2" s="1"/>
  <c r="O726" i="2" s="1"/>
  <c r="O727" i="2" s="1"/>
  <c r="O728" i="2" s="1"/>
  <c r="O729" i="2" s="1"/>
  <c r="O730" i="2" s="1"/>
  <c r="O731" i="2" s="1"/>
  <c r="O732" i="2" s="1"/>
  <c r="O733" i="2" s="1"/>
  <c r="O734" i="2" s="1"/>
  <c r="O735" i="2" s="1"/>
  <c r="O736" i="2" s="1"/>
  <c r="O737" i="2" s="1"/>
  <c r="O738" i="2" s="1"/>
  <c r="O739" i="2" s="1"/>
  <c r="O740" i="2" s="1"/>
  <c r="O741" i="2" s="1"/>
  <c r="O742" i="2" s="1"/>
  <c r="O743" i="2" s="1"/>
  <c r="O744" i="2" s="1"/>
  <c r="O745" i="2" s="1"/>
  <c r="O746" i="2" s="1"/>
  <c r="O747" i="2" s="1"/>
  <c r="O748" i="2" s="1"/>
  <c r="O749" i="2" s="1"/>
  <c r="O750" i="2" s="1"/>
  <c r="O751" i="2" s="1"/>
  <c r="O752" i="2" s="1"/>
  <c r="O753" i="2" s="1"/>
  <c r="O754" i="2" s="1"/>
  <c r="O755" i="2" s="1"/>
  <c r="O756" i="2" s="1"/>
  <c r="O757" i="2" s="1"/>
  <c r="O758" i="2" s="1"/>
  <c r="O759" i="2" s="1"/>
  <c r="O760" i="2" s="1"/>
  <c r="O761" i="2" s="1"/>
  <c r="O762" i="2" s="1"/>
  <c r="O763" i="2" s="1"/>
  <c r="O764" i="2" s="1"/>
  <c r="O765" i="2" s="1"/>
  <c r="O766" i="2" s="1"/>
  <c r="O767" i="2" s="1"/>
  <c r="O768" i="2" s="1"/>
  <c r="O769" i="2" s="1"/>
  <c r="O770" i="2" s="1"/>
  <c r="O771" i="2" s="1"/>
  <c r="O772" i="2" s="1"/>
  <c r="O773" i="2" s="1"/>
  <c r="O774" i="2" s="1"/>
  <c r="O775" i="2" s="1"/>
  <c r="O776" i="2" s="1"/>
  <c r="O777" i="2" s="1"/>
  <c r="O778" i="2" s="1"/>
  <c r="O779" i="2" s="1"/>
  <c r="O780" i="2" s="1"/>
  <c r="O781" i="2" s="1"/>
  <c r="O782" i="2" s="1"/>
  <c r="O783" i="2" s="1"/>
  <c r="O784" i="2" s="1"/>
  <c r="O785" i="2" s="1"/>
  <c r="O786" i="2" s="1"/>
  <c r="O787" i="2" s="1"/>
  <c r="O788" i="2" s="1"/>
  <c r="O789" i="2" s="1"/>
  <c r="O790" i="2" s="1"/>
  <c r="O791" i="2" s="1"/>
  <c r="O792" i="2" s="1"/>
  <c r="O793" i="2" s="1"/>
  <c r="O794" i="2" s="1"/>
  <c r="O795" i="2" s="1"/>
  <c r="O796" i="2" s="1"/>
  <c r="O797" i="2" s="1"/>
  <c r="O798" i="2" s="1"/>
  <c r="O799" i="2" s="1"/>
  <c r="O800" i="2" s="1"/>
  <c r="O801" i="2" s="1"/>
  <c r="O802" i="2" s="1"/>
  <c r="O803" i="2" s="1"/>
  <c r="O804" i="2" s="1"/>
  <c r="O805" i="2" s="1"/>
  <c r="O806" i="2" s="1"/>
  <c r="O807" i="2" s="1"/>
  <c r="O808" i="2" s="1"/>
  <c r="O809" i="2" s="1"/>
  <c r="O810" i="2" s="1"/>
  <c r="O811" i="2" s="1"/>
  <c r="O812" i="2" s="1"/>
  <c r="O813" i="2" s="1"/>
  <c r="O814" i="2" s="1"/>
  <c r="O815" i="2" s="1"/>
  <c r="O816" i="2" s="1"/>
  <c r="O817" i="2" s="1"/>
  <c r="O818" i="2" s="1"/>
  <c r="O819" i="2" s="1"/>
  <c r="O820" i="2" s="1"/>
  <c r="O821" i="2" s="1"/>
  <c r="O822" i="2" s="1"/>
  <c r="O823" i="2" s="1"/>
  <c r="O824" i="2" s="1"/>
  <c r="O825" i="2" s="1"/>
  <c r="O826" i="2" s="1"/>
  <c r="O827" i="2" s="1"/>
  <c r="O828" i="2" s="1"/>
  <c r="O829" i="2" s="1"/>
  <c r="O830" i="2" s="1"/>
  <c r="O831" i="2" s="1"/>
  <c r="O832" i="2" s="1"/>
  <c r="O833" i="2" s="1"/>
  <c r="O834" i="2" s="1"/>
  <c r="O835" i="2" s="1"/>
  <c r="O836" i="2" s="1"/>
  <c r="O837" i="2" s="1"/>
  <c r="O838" i="2" s="1"/>
  <c r="O839" i="2" s="1"/>
  <c r="O840" i="2" s="1"/>
  <c r="O841" i="2" s="1"/>
  <c r="O842" i="2" s="1"/>
  <c r="O843" i="2" s="1"/>
  <c r="O844" i="2" s="1"/>
  <c r="O845" i="2" s="1"/>
  <c r="O846" i="2" s="1"/>
  <c r="O847" i="2" s="1"/>
  <c r="O848" i="2" s="1"/>
  <c r="O849" i="2" s="1"/>
  <c r="O850" i="2" s="1"/>
  <c r="O851" i="2" s="1"/>
  <c r="O852" i="2" s="1"/>
  <c r="O853" i="2" s="1"/>
  <c r="O854" i="2" s="1"/>
  <c r="O855" i="2" s="1"/>
  <c r="O856" i="2" s="1"/>
  <c r="O857" i="2" s="1"/>
  <c r="O858" i="2" s="1"/>
  <c r="O859" i="2" s="1"/>
  <c r="O860" i="2" s="1"/>
  <c r="O861" i="2" s="1"/>
  <c r="O862" i="2" s="1"/>
  <c r="O863" i="2" s="1"/>
  <c r="O864" i="2" s="1"/>
  <c r="O865" i="2" s="1"/>
  <c r="O866" i="2" s="1"/>
  <c r="O867" i="2" s="1"/>
  <c r="O868" i="2" s="1"/>
  <c r="O869" i="2" s="1"/>
  <c r="O870" i="2" s="1"/>
  <c r="O871" i="2" s="1"/>
  <c r="O872" i="2" s="1"/>
  <c r="O873" i="2" s="1"/>
  <c r="O874" i="2" s="1"/>
  <c r="O875" i="2" s="1"/>
  <c r="O876" i="2" s="1"/>
  <c r="O877" i="2" s="1"/>
  <c r="O878" i="2" s="1"/>
  <c r="O879" i="2" s="1"/>
  <c r="O880" i="2" s="1"/>
  <c r="O881" i="2" s="1"/>
  <c r="O882" i="2" s="1"/>
  <c r="O883" i="2" s="1"/>
  <c r="O884" i="2" s="1"/>
  <c r="O885" i="2" s="1"/>
  <c r="O886" i="2" s="1"/>
  <c r="O887" i="2" s="1"/>
  <c r="O888" i="2" s="1"/>
  <c r="O889" i="2" s="1"/>
  <c r="O890" i="2" s="1"/>
  <c r="O891" i="2" s="1"/>
  <c r="O892" i="2" s="1"/>
  <c r="O893" i="2" s="1"/>
  <c r="O894" i="2" s="1"/>
  <c r="O895" i="2" s="1"/>
  <c r="O896" i="2" s="1"/>
  <c r="O897" i="2" s="1"/>
  <c r="O898" i="2" s="1"/>
  <c r="O899" i="2" s="1"/>
  <c r="O900" i="2" s="1"/>
  <c r="O901" i="2" s="1"/>
  <c r="O902" i="2" s="1"/>
  <c r="O903" i="2" s="1"/>
  <c r="O904" i="2" s="1"/>
  <c r="O905" i="2" s="1"/>
  <c r="O906" i="2" s="1"/>
  <c r="O907" i="2" s="1"/>
  <c r="O908" i="2" s="1"/>
  <c r="O909" i="2" s="1"/>
  <c r="O910" i="2" s="1"/>
  <c r="O911" i="2" s="1"/>
  <c r="O912" i="2" s="1"/>
  <c r="O913" i="2" s="1"/>
  <c r="O914" i="2" s="1"/>
  <c r="O915" i="2" s="1"/>
  <c r="O916" i="2" s="1"/>
  <c r="O917" i="2" s="1"/>
  <c r="O918" i="2" s="1"/>
  <c r="O919" i="2" s="1"/>
  <c r="O920" i="2" s="1"/>
  <c r="O921" i="2" s="1"/>
  <c r="O922" i="2" s="1"/>
  <c r="O923" i="2" s="1"/>
  <c r="O924" i="2" s="1"/>
  <c r="O925" i="2" s="1"/>
  <c r="O926" i="2" s="1"/>
  <c r="O927" i="2" s="1"/>
  <c r="O928" i="2" s="1"/>
  <c r="O929" i="2" s="1"/>
  <c r="O930" i="2" s="1"/>
  <c r="O931" i="2" s="1"/>
  <c r="O932" i="2" s="1"/>
  <c r="O933" i="2" s="1"/>
  <c r="O934" i="2" s="1"/>
  <c r="O935" i="2" s="1"/>
  <c r="O936" i="2" s="1"/>
  <c r="O937" i="2" s="1"/>
  <c r="O938" i="2" s="1"/>
  <c r="O939" i="2" s="1"/>
  <c r="O940" i="2" s="1"/>
  <c r="O941" i="2" s="1"/>
  <c r="O942" i="2" s="1"/>
  <c r="O943" i="2" s="1"/>
  <c r="O944" i="2" s="1"/>
  <c r="O945" i="2" s="1"/>
  <c r="O946" i="2" s="1"/>
  <c r="O947" i="2" s="1"/>
  <c r="O948" i="2" s="1"/>
  <c r="O949" i="2" s="1"/>
  <c r="O950" i="2" s="1"/>
  <c r="O951" i="2" s="1"/>
  <c r="O952" i="2" s="1"/>
  <c r="O953" i="2" s="1"/>
  <c r="O954" i="2" s="1"/>
  <c r="O955" i="2" s="1"/>
  <c r="O956" i="2" s="1"/>
  <c r="O957" i="2" s="1"/>
  <c r="O958" i="2" s="1"/>
  <c r="O959" i="2" s="1"/>
  <c r="O960" i="2" s="1"/>
  <c r="O961" i="2" s="1"/>
  <c r="O962" i="2" s="1"/>
  <c r="O963" i="2" s="1"/>
  <c r="O964" i="2" s="1"/>
  <c r="O965" i="2" s="1"/>
  <c r="O966" i="2" s="1"/>
  <c r="O967" i="2" s="1"/>
  <c r="O968" i="2" s="1"/>
  <c r="O969" i="2" s="1"/>
  <c r="O970" i="2" s="1"/>
  <c r="O971" i="2" s="1"/>
  <c r="O972" i="2" s="1"/>
  <c r="O973" i="2" s="1"/>
  <c r="O974" i="2" s="1"/>
  <c r="O975" i="2" s="1"/>
  <c r="O976" i="2" s="1"/>
  <c r="O977" i="2" s="1"/>
  <c r="O978" i="2" s="1"/>
  <c r="O979" i="2" s="1"/>
  <c r="O980" i="2" s="1"/>
  <c r="O981" i="2" s="1"/>
  <c r="O982" i="2" s="1"/>
  <c r="O983" i="2" s="1"/>
  <c r="O984" i="2" s="1"/>
  <c r="O985" i="2" s="1"/>
  <c r="O986" i="2" s="1"/>
  <c r="O987" i="2" s="1"/>
  <c r="O988" i="2" s="1"/>
  <c r="O989" i="2" s="1"/>
  <c r="O990" i="2" s="1"/>
  <c r="O991" i="2" s="1"/>
  <c r="O992" i="2" s="1"/>
  <c r="O993" i="2" s="1"/>
  <c r="O994" i="2" s="1"/>
  <c r="O995" i="2" s="1"/>
  <c r="O996" i="2" s="1"/>
  <c r="O997" i="2" s="1"/>
  <c r="O998" i="2" s="1"/>
  <c r="O999" i="2" s="1"/>
  <c r="O1000" i="2" s="1"/>
  <c r="O1001" i="2" s="1"/>
  <c r="O1002" i="2" s="1"/>
  <c r="O1003" i="2" s="1"/>
  <c r="O1004" i="2" s="1"/>
  <c r="O1005" i="2" s="1"/>
  <c r="O1006" i="2" s="1"/>
  <c r="O1007" i="2" s="1"/>
  <c r="O1008" i="2" s="1"/>
  <c r="O1009" i="2" s="1"/>
  <c r="O1010" i="2" s="1"/>
  <c r="O1011" i="2" s="1"/>
  <c r="O1012" i="2" s="1"/>
  <c r="O1013" i="2" s="1"/>
  <c r="O1014" i="2" s="1"/>
  <c r="O1015" i="2" s="1"/>
  <c r="O1016" i="2" s="1"/>
  <c r="O1017" i="2" s="1"/>
  <c r="O1018" i="2" s="1"/>
  <c r="O1019" i="2" s="1"/>
  <c r="O1020" i="2" s="1"/>
  <c r="O1021" i="2" s="1"/>
  <c r="O1022" i="2" s="1"/>
  <c r="O1023" i="2" s="1"/>
  <c r="O1024" i="2" s="1"/>
  <c r="O1025" i="2" s="1"/>
  <c r="O1026" i="2" s="1"/>
  <c r="O1027" i="2" s="1"/>
  <c r="O1028" i="2" s="1"/>
  <c r="O1029" i="2" s="1"/>
  <c r="O1030" i="2" s="1"/>
  <c r="O1031" i="2" s="1"/>
  <c r="O1032" i="2" s="1"/>
  <c r="O1033" i="2" s="1"/>
  <c r="W189" i="6"/>
  <c r="I190" i="6"/>
  <c r="D128" i="5"/>
  <c r="C129" i="5"/>
  <c r="BI128" i="5"/>
  <c r="BG128" i="5" s="1"/>
  <c r="P52" i="2"/>
  <c r="W190" i="6" l="1"/>
  <c r="I191" i="6"/>
  <c r="D129" i="5"/>
  <c r="C130" i="5"/>
  <c r="BI129" i="5"/>
  <c r="BG129" i="5" s="1"/>
  <c r="P51" i="2"/>
  <c r="H51" i="2"/>
  <c r="W191" i="6" l="1"/>
  <c r="I192" i="6"/>
  <c r="D130" i="5"/>
  <c r="C131" i="5"/>
  <c r="BI130" i="5"/>
  <c r="BG130" i="5" s="1"/>
  <c r="Y51" i="2"/>
  <c r="H52" i="2"/>
  <c r="P50" i="2"/>
  <c r="W192" i="6" l="1"/>
  <c r="I193" i="6"/>
  <c r="BI131" i="5"/>
  <c r="BG131" i="5" s="1"/>
  <c r="C132" i="5"/>
  <c r="D131" i="5"/>
  <c r="Y52" i="2"/>
  <c r="H53" i="2"/>
  <c r="W193" i="6" l="1"/>
  <c r="I194" i="6"/>
  <c r="D132" i="5"/>
  <c r="C133" i="5"/>
  <c r="BI132" i="5"/>
  <c r="BG132" i="5" s="1"/>
  <c r="H54" i="2"/>
  <c r="Y53" i="2"/>
  <c r="P49" i="2"/>
  <c r="W194" i="6" l="1"/>
  <c r="I195" i="6"/>
  <c r="D133" i="5"/>
  <c r="C134" i="5"/>
  <c r="BI133" i="5"/>
  <c r="BG133" i="5" s="1"/>
  <c r="H55" i="2"/>
  <c r="H56" i="2" s="1"/>
  <c r="Y54" i="2"/>
  <c r="P48" i="2"/>
  <c r="W195" i="6" l="1"/>
  <c r="I196" i="6"/>
  <c r="C135" i="5"/>
  <c r="D134" i="5"/>
  <c r="BI134" i="5"/>
  <c r="BG134" i="5" s="1"/>
  <c r="H57" i="2"/>
  <c r="Y56" i="2"/>
  <c r="Y55" i="2"/>
  <c r="P47" i="2"/>
  <c r="W196" i="6" l="1"/>
  <c r="I197" i="6"/>
  <c r="D135" i="5"/>
  <c r="C136" i="5"/>
  <c r="BI135" i="5"/>
  <c r="BG135" i="5" s="1"/>
  <c r="H58" i="2"/>
  <c r="Y57" i="2"/>
  <c r="P46" i="2"/>
  <c r="P45" i="2"/>
  <c r="P44" i="2"/>
  <c r="P43" i="2"/>
  <c r="P42" i="2"/>
  <c r="P41" i="2"/>
  <c r="P40" i="2"/>
  <c r="P39" i="2"/>
  <c r="P38" i="2"/>
  <c r="P37" i="2"/>
  <c r="P36" i="2"/>
  <c r="P35" i="2"/>
  <c r="P34" i="2"/>
  <c r="P33" i="2"/>
  <c r="P32" i="2"/>
  <c r="P31" i="2"/>
  <c r="P30" i="2"/>
  <c r="W197" i="6" l="1"/>
  <c r="I198" i="6"/>
  <c r="D136" i="5"/>
  <c r="C137" i="5"/>
  <c r="BI136" i="5"/>
  <c r="BG136" i="5" s="1"/>
  <c r="Y58" i="2"/>
  <c r="H59" i="2"/>
  <c r="O41" i="2"/>
  <c r="O42" i="2" s="1"/>
  <c r="O43" i="2" s="1"/>
  <c r="O44" i="2" s="1"/>
  <c r="O45" i="2" s="1"/>
  <c r="O46" i="2" s="1"/>
  <c r="O47" i="2" s="1"/>
  <c r="O48" i="2" s="1"/>
  <c r="O49" i="2" s="1"/>
  <c r="O50" i="2" s="1"/>
  <c r="O51" i="2" s="1"/>
  <c r="O52" i="2" s="1"/>
  <c r="O53" i="2" s="1"/>
  <c r="O54" i="2" s="1"/>
  <c r="W198" i="6" l="1"/>
  <c r="I199" i="6"/>
  <c r="BI137" i="5"/>
  <c r="BG137" i="5" s="1"/>
  <c r="C138" i="5"/>
  <c r="D137" i="5"/>
  <c r="Y59" i="2"/>
  <c r="H60" i="2"/>
  <c r="O55" i="2"/>
  <c r="O56" i="2" s="1"/>
  <c r="K34" i="2"/>
  <c r="K35" i="2" s="1"/>
  <c r="K36" i="2" s="1"/>
  <c r="K37" i="2" s="1"/>
  <c r="K38" i="2" s="1"/>
  <c r="K39" i="2" s="1"/>
  <c r="K40" i="2" s="1"/>
  <c r="K41" i="2" s="1"/>
  <c r="K42" i="2" s="1"/>
  <c r="K43" i="2" s="1"/>
  <c r="K44" i="2" s="1"/>
  <c r="K45" i="2" s="1"/>
  <c r="K46" i="2" s="1"/>
  <c r="K47" i="2" s="1"/>
  <c r="K48" i="2" s="1"/>
  <c r="K49" i="2" s="1"/>
  <c r="K50" i="2" s="1"/>
  <c r="K51" i="2" s="1"/>
  <c r="K52" i="2" s="1"/>
  <c r="K53" i="2" s="1"/>
  <c r="K54" i="2" s="1"/>
  <c r="K55" i="2" s="1"/>
  <c r="K56" i="2" s="1"/>
  <c r="K57" i="2" s="1"/>
  <c r="K58" i="2" s="1"/>
  <c r="K59" i="2" s="1"/>
  <c r="K60" i="2" s="1"/>
  <c r="K61" i="2" s="1"/>
  <c r="K62" i="2" s="1"/>
  <c r="K63" i="2" s="1"/>
  <c r="K64" i="2" s="1"/>
  <c r="K65" i="2" s="1"/>
  <c r="K66" i="2" s="1"/>
  <c r="K67" i="2" s="1"/>
  <c r="K68" i="2" s="1"/>
  <c r="K69" i="2" s="1"/>
  <c r="K70" i="2" s="1"/>
  <c r="K71" i="2" s="1"/>
  <c r="K72" i="2" s="1"/>
  <c r="K73" i="2" s="1"/>
  <c r="K74" i="2" s="1"/>
  <c r="K75" i="2" s="1"/>
  <c r="K76" i="2" s="1"/>
  <c r="K77" i="2" s="1"/>
  <c r="K78" i="2" s="1"/>
  <c r="K79" i="2" s="1"/>
  <c r="K80" i="2" s="1"/>
  <c r="K81" i="2" s="1"/>
  <c r="K82" i="2" s="1"/>
  <c r="K83" i="2" s="1"/>
  <c r="K84" i="2" s="1"/>
  <c r="K85" i="2" s="1"/>
  <c r="K86" i="2" s="1"/>
  <c r="K87" i="2" s="1"/>
  <c r="K88" i="2" s="1"/>
  <c r="K89" i="2" s="1"/>
  <c r="K90" i="2" s="1"/>
  <c r="K91" i="2" s="1"/>
  <c r="K92" i="2" s="1"/>
  <c r="K93" i="2" s="1"/>
  <c r="K94" i="2" s="1"/>
  <c r="K95" i="2" s="1"/>
  <c r="K96" i="2" s="1"/>
  <c r="K97" i="2" s="1"/>
  <c r="K98" i="2" s="1"/>
  <c r="K99" i="2" s="1"/>
  <c r="K100" i="2" s="1"/>
  <c r="K101" i="2" s="1"/>
  <c r="K102" i="2" s="1"/>
  <c r="K103" i="2" s="1"/>
  <c r="K104" i="2" s="1"/>
  <c r="K105" i="2" s="1"/>
  <c r="K106" i="2" s="1"/>
  <c r="K107" i="2" s="1"/>
  <c r="K108" i="2" s="1"/>
  <c r="K109" i="2" s="1"/>
  <c r="K110" i="2" s="1"/>
  <c r="K111" i="2" s="1"/>
  <c r="K112" i="2" s="1"/>
  <c r="K113" i="2" s="1"/>
  <c r="K114" i="2" s="1"/>
  <c r="K115" i="2" s="1"/>
  <c r="K116" i="2" s="1"/>
  <c r="K117" i="2" s="1"/>
  <c r="K118" i="2" s="1"/>
  <c r="K119" i="2" s="1"/>
  <c r="K120" i="2" s="1"/>
  <c r="K121" i="2" s="1"/>
  <c r="K122" i="2" s="1"/>
  <c r="K123" i="2" s="1"/>
  <c r="K124" i="2" s="1"/>
  <c r="K125" i="2" s="1"/>
  <c r="K126" i="2" s="1"/>
  <c r="K127" i="2" s="1"/>
  <c r="K128" i="2" s="1"/>
  <c r="K129" i="2" s="1"/>
  <c r="K130" i="2" s="1"/>
  <c r="K131" i="2" s="1"/>
  <c r="K132" i="2" s="1"/>
  <c r="K133" i="2" s="1"/>
  <c r="K134" i="2" s="1"/>
  <c r="K135" i="2" s="1"/>
  <c r="K136" i="2" s="1"/>
  <c r="K137" i="2" s="1"/>
  <c r="K138" i="2" s="1"/>
  <c r="K139" i="2" s="1"/>
  <c r="K140" i="2" s="1"/>
  <c r="K141" i="2" s="1"/>
  <c r="K142" i="2" s="1"/>
  <c r="K143" i="2" s="1"/>
  <c r="K144" i="2" s="1"/>
  <c r="K145" i="2" s="1"/>
  <c r="K146" i="2" s="1"/>
  <c r="K147" i="2" s="1"/>
  <c r="K148" i="2" s="1"/>
  <c r="K149" i="2" s="1"/>
  <c r="K150" i="2" s="1"/>
  <c r="K151" i="2" s="1"/>
  <c r="K152" i="2" s="1"/>
  <c r="K153" i="2" s="1"/>
  <c r="K154" i="2" s="1"/>
  <c r="K155" i="2" s="1"/>
  <c r="K156" i="2" s="1"/>
  <c r="K157" i="2" s="1"/>
  <c r="K158" i="2" s="1"/>
  <c r="K159" i="2" s="1"/>
  <c r="K160" i="2" s="1"/>
  <c r="K161" i="2" s="1"/>
  <c r="K162" i="2" s="1"/>
  <c r="K163" i="2" s="1"/>
  <c r="K164" i="2" s="1"/>
  <c r="K165" i="2" s="1"/>
  <c r="K166" i="2" s="1"/>
  <c r="K167" i="2" s="1"/>
  <c r="K168" i="2" s="1"/>
  <c r="K169" i="2" s="1"/>
  <c r="K170" i="2" s="1"/>
  <c r="K171" i="2" s="1"/>
  <c r="K172" i="2" s="1"/>
  <c r="K173" i="2" s="1"/>
  <c r="K174" i="2" s="1"/>
  <c r="K175" i="2" s="1"/>
  <c r="K176" i="2" s="1"/>
  <c r="K177" i="2" s="1"/>
  <c r="K178" i="2" s="1"/>
  <c r="K179" i="2" s="1"/>
  <c r="K180" i="2" s="1"/>
  <c r="K181" i="2" s="1"/>
  <c r="K182" i="2" s="1"/>
  <c r="K183" i="2" s="1"/>
  <c r="K184" i="2" s="1"/>
  <c r="K185" i="2" s="1"/>
  <c r="K186" i="2" s="1"/>
  <c r="K187" i="2" s="1"/>
  <c r="K188" i="2" s="1"/>
  <c r="K189" i="2" s="1"/>
  <c r="K190" i="2" s="1"/>
  <c r="K191" i="2" s="1"/>
  <c r="K192" i="2" s="1"/>
  <c r="K193" i="2" s="1"/>
  <c r="K194" i="2" s="1"/>
  <c r="K195" i="2" s="1"/>
  <c r="K196" i="2" s="1"/>
  <c r="K197" i="2" s="1"/>
  <c r="K198" i="2" s="1"/>
  <c r="K199" i="2" s="1"/>
  <c r="K200" i="2" s="1"/>
  <c r="K201" i="2" s="1"/>
  <c r="K202" i="2" s="1"/>
  <c r="K203" i="2" s="1"/>
  <c r="K204" i="2" s="1"/>
  <c r="K205" i="2" s="1"/>
  <c r="K206" i="2" s="1"/>
  <c r="K207" i="2" s="1"/>
  <c r="K208" i="2" s="1"/>
  <c r="K209" i="2" s="1"/>
  <c r="K210" i="2" s="1"/>
  <c r="K211" i="2" s="1"/>
  <c r="K212" i="2" s="1"/>
  <c r="K213" i="2" s="1"/>
  <c r="K214" i="2" s="1"/>
  <c r="K215" i="2" s="1"/>
  <c r="K216" i="2" s="1"/>
  <c r="K217" i="2" s="1"/>
  <c r="K218" i="2" s="1"/>
  <c r="K219" i="2" s="1"/>
  <c r="K220" i="2" s="1"/>
  <c r="K221" i="2" s="1"/>
  <c r="K222" i="2" s="1"/>
  <c r="K223" i="2" s="1"/>
  <c r="K224" i="2" s="1"/>
  <c r="K225" i="2" s="1"/>
  <c r="K226" i="2" s="1"/>
  <c r="K227" i="2" s="1"/>
  <c r="K228" i="2" s="1"/>
  <c r="K229" i="2" s="1"/>
  <c r="K230" i="2" s="1"/>
  <c r="K231" i="2" s="1"/>
  <c r="K232" i="2" s="1"/>
  <c r="K233" i="2" s="1"/>
  <c r="K234" i="2" s="1"/>
  <c r="K235" i="2" s="1"/>
  <c r="K236" i="2" s="1"/>
  <c r="K237" i="2" s="1"/>
  <c r="K238" i="2" s="1"/>
  <c r="K239" i="2" s="1"/>
  <c r="K240" i="2" s="1"/>
  <c r="K241" i="2" s="1"/>
  <c r="K242" i="2" s="1"/>
  <c r="K243" i="2" s="1"/>
  <c r="K244" i="2" s="1"/>
  <c r="K245" i="2" s="1"/>
  <c r="K246" i="2" s="1"/>
  <c r="K247" i="2" s="1"/>
  <c r="K248" i="2" s="1"/>
  <c r="K249" i="2" s="1"/>
  <c r="K250" i="2" s="1"/>
  <c r="K251" i="2" s="1"/>
  <c r="K252" i="2" s="1"/>
  <c r="K253" i="2" s="1"/>
  <c r="K254" i="2" s="1"/>
  <c r="K255" i="2" s="1"/>
  <c r="K256" i="2" s="1"/>
  <c r="K257" i="2" s="1"/>
  <c r="K258" i="2" s="1"/>
  <c r="K259" i="2" s="1"/>
  <c r="K260" i="2" s="1"/>
  <c r="K261" i="2" s="1"/>
  <c r="K262" i="2" s="1"/>
  <c r="K263" i="2" s="1"/>
  <c r="K264" i="2" s="1"/>
  <c r="K265" i="2" s="1"/>
  <c r="K266" i="2" s="1"/>
  <c r="K267" i="2" s="1"/>
  <c r="K268" i="2" s="1"/>
  <c r="K269" i="2" s="1"/>
  <c r="K270" i="2" s="1"/>
  <c r="K271" i="2" s="1"/>
  <c r="K272" i="2" s="1"/>
  <c r="K273" i="2" s="1"/>
  <c r="K274" i="2" s="1"/>
  <c r="K275" i="2" s="1"/>
  <c r="K276" i="2" s="1"/>
  <c r="K277" i="2" s="1"/>
  <c r="K278" i="2" s="1"/>
  <c r="K279" i="2" s="1"/>
  <c r="K280" i="2" s="1"/>
  <c r="K281" i="2" s="1"/>
  <c r="K282" i="2" s="1"/>
  <c r="K283" i="2" s="1"/>
  <c r="K284" i="2" s="1"/>
  <c r="K285" i="2" s="1"/>
  <c r="K286" i="2" s="1"/>
  <c r="K287" i="2" s="1"/>
  <c r="K288" i="2" s="1"/>
  <c r="K289" i="2" s="1"/>
  <c r="K290" i="2" s="1"/>
  <c r="K291" i="2" s="1"/>
  <c r="K292" i="2" s="1"/>
  <c r="K293" i="2" s="1"/>
  <c r="K294" i="2" s="1"/>
  <c r="K295" i="2" s="1"/>
  <c r="K296" i="2" s="1"/>
  <c r="K297" i="2" s="1"/>
  <c r="K298" i="2" s="1"/>
  <c r="K299" i="2" s="1"/>
  <c r="K300" i="2" s="1"/>
  <c r="K301" i="2" s="1"/>
  <c r="K302" i="2" s="1"/>
  <c r="K303" i="2" s="1"/>
  <c r="K304" i="2" s="1"/>
  <c r="K305" i="2" s="1"/>
  <c r="K306" i="2" s="1"/>
  <c r="K307" i="2" s="1"/>
  <c r="K308" i="2" s="1"/>
  <c r="K309" i="2" s="1"/>
  <c r="K310" i="2" s="1"/>
  <c r="K311" i="2" s="1"/>
  <c r="K312" i="2" s="1"/>
  <c r="K313" i="2" s="1"/>
  <c r="K314" i="2" s="1"/>
  <c r="K315" i="2" s="1"/>
  <c r="K316" i="2" s="1"/>
  <c r="K317" i="2" s="1"/>
  <c r="K318" i="2" s="1"/>
  <c r="K319" i="2" s="1"/>
  <c r="K320" i="2" s="1"/>
  <c r="K321" i="2" s="1"/>
  <c r="K322" i="2" s="1"/>
  <c r="K323" i="2" s="1"/>
  <c r="K324" i="2" s="1"/>
  <c r="K325" i="2" s="1"/>
  <c r="K326" i="2" s="1"/>
  <c r="K327" i="2" s="1"/>
  <c r="K328" i="2" s="1"/>
  <c r="K329" i="2" s="1"/>
  <c r="K330" i="2" s="1"/>
  <c r="K331" i="2" s="1"/>
  <c r="K332" i="2" s="1"/>
  <c r="K333" i="2" s="1"/>
  <c r="K334" i="2" s="1"/>
  <c r="K335" i="2" s="1"/>
  <c r="K336" i="2" s="1"/>
  <c r="K337" i="2" s="1"/>
  <c r="K338" i="2" s="1"/>
  <c r="K339" i="2" s="1"/>
  <c r="K340" i="2" s="1"/>
  <c r="K341" i="2" s="1"/>
  <c r="K342" i="2" s="1"/>
  <c r="K343" i="2" s="1"/>
  <c r="K344" i="2" s="1"/>
  <c r="K345" i="2" s="1"/>
  <c r="K346" i="2" s="1"/>
  <c r="K347" i="2" s="1"/>
  <c r="K348" i="2" s="1"/>
  <c r="K349" i="2" s="1"/>
  <c r="K350" i="2" s="1"/>
  <c r="K351" i="2" s="1"/>
  <c r="K352" i="2" s="1"/>
  <c r="K353" i="2" s="1"/>
  <c r="K354" i="2" s="1"/>
  <c r="K355" i="2" s="1"/>
  <c r="K356" i="2" s="1"/>
  <c r="K357" i="2" s="1"/>
  <c r="K358" i="2" s="1"/>
  <c r="K359" i="2" s="1"/>
  <c r="K360" i="2" s="1"/>
  <c r="K361" i="2" s="1"/>
  <c r="K362" i="2" s="1"/>
  <c r="K363" i="2" s="1"/>
  <c r="K364" i="2" s="1"/>
  <c r="K365" i="2" s="1"/>
  <c r="K366" i="2" s="1"/>
  <c r="K367" i="2" s="1"/>
  <c r="K368" i="2" s="1"/>
  <c r="K369" i="2" s="1"/>
  <c r="K370" i="2" s="1"/>
  <c r="K371" i="2" s="1"/>
  <c r="K372" i="2" s="1"/>
  <c r="K373" i="2" s="1"/>
  <c r="K374" i="2" s="1"/>
  <c r="K375" i="2" s="1"/>
  <c r="K376" i="2" s="1"/>
  <c r="K377" i="2" s="1"/>
  <c r="K378" i="2" s="1"/>
  <c r="K379" i="2" s="1"/>
  <c r="K380" i="2" s="1"/>
  <c r="K381" i="2" s="1"/>
  <c r="K382" i="2" s="1"/>
  <c r="K383" i="2" s="1"/>
  <c r="K384" i="2" s="1"/>
  <c r="K385" i="2" s="1"/>
  <c r="K386" i="2" s="1"/>
  <c r="K387" i="2" s="1"/>
  <c r="K388" i="2" s="1"/>
  <c r="K389" i="2" s="1"/>
  <c r="K390" i="2" s="1"/>
  <c r="K391" i="2" s="1"/>
  <c r="K392" i="2" s="1"/>
  <c r="K393" i="2" s="1"/>
  <c r="K394" i="2" s="1"/>
  <c r="K395" i="2" s="1"/>
  <c r="K396" i="2" s="1"/>
  <c r="K397" i="2" s="1"/>
  <c r="K398" i="2" s="1"/>
  <c r="K399" i="2" s="1"/>
  <c r="K400" i="2" s="1"/>
  <c r="K401" i="2" s="1"/>
  <c r="K402" i="2" s="1"/>
  <c r="K403" i="2" s="1"/>
  <c r="K404" i="2" s="1"/>
  <c r="K405" i="2" s="1"/>
  <c r="K406" i="2" s="1"/>
  <c r="K407" i="2" s="1"/>
  <c r="K408" i="2" s="1"/>
  <c r="K409" i="2" s="1"/>
  <c r="K410" i="2" s="1"/>
  <c r="K411" i="2" s="1"/>
  <c r="K412" i="2" s="1"/>
  <c r="K413" i="2" s="1"/>
  <c r="K414" i="2" s="1"/>
  <c r="K415" i="2" s="1"/>
  <c r="K416" i="2" s="1"/>
  <c r="K417" i="2" s="1"/>
  <c r="K418" i="2" s="1"/>
  <c r="K419" i="2" s="1"/>
  <c r="K420" i="2" s="1"/>
  <c r="K421" i="2" s="1"/>
  <c r="K422" i="2" s="1"/>
  <c r="K423" i="2" s="1"/>
  <c r="K424" i="2" s="1"/>
  <c r="K425" i="2" s="1"/>
  <c r="K426" i="2" s="1"/>
  <c r="K427" i="2" s="1"/>
  <c r="K428" i="2" s="1"/>
  <c r="K429" i="2" s="1"/>
  <c r="K430" i="2" s="1"/>
  <c r="K431" i="2" s="1"/>
  <c r="K432" i="2" s="1"/>
  <c r="K433" i="2" s="1"/>
  <c r="K434" i="2" s="1"/>
  <c r="K435" i="2" s="1"/>
  <c r="K436" i="2" s="1"/>
  <c r="K437" i="2" s="1"/>
  <c r="K438" i="2" s="1"/>
  <c r="K439" i="2" s="1"/>
  <c r="K440" i="2" s="1"/>
  <c r="K441" i="2" s="1"/>
  <c r="K442" i="2" s="1"/>
  <c r="K443" i="2" s="1"/>
  <c r="K444" i="2" s="1"/>
  <c r="K445" i="2" s="1"/>
  <c r="K446" i="2" s="1"/>
  <c r="K447" i="2" s="1"/>
  <c r="K448" i="2" s="1"/>
  <c r="K449" i="2" s="1"/>
  <c r="K450" i="2" s="1"/>
  <c r="K451" i="2" s="1"/>
  <c r="K452" i="2" s="1"/>
  <c r="K453" i="2" s="1"/>
  <c r="K454" i="2" s="1"/>
  <c r="K455" i="2" s="1"/>
  <c r="K456" i="2" s="1"/>
  <c r="K457" i="2" s="1"/>
  <c r="K458" i="2" s="1"/>
  <c r="K459" i="2" s="1"/>
  <c r="K460" i="2" s="1"/>
  <c r="K461" i="2" s="1"/>
  <c r="K462" i="2" s="1"/>
  <c r="K463" i="2" s="1"/>
  <c r="K464" i="2" s="1"/>
  <c r="K465" i="2" s="1"/>
  <c r="K466" i="2" s="1"/>
  <c r="K467" i="2" s="1"/>
  <c r="K468" i="2" s="1"/>
  <c r="K469" i="2" s="1"/>
  <c r="K470" i="2" s="1"/>
  <c r="K471" i="2" s="1"/>
  <c r="K472" i="2" s="1"/>
  <c r="K473" i="2" s="1"/>
  <c r="K474" i="2" s="1"/>
  <c r="K475" i="2" s="1"/>
  <c r="K476" i="2" s="1"/>
  <c r="K477" i="2" s="1"/>
  <c r="K478" i="2" s="1"/>
  <c r="K479" i="2" s="1"/>
  <c r="K480" i="2" s="1"/>
  <c r="K481" i="2" s="1"/>
  <c r="K482" i="2" s="1"/>
  <c r="K483" i="2" s="1"/>
  <c r="K484" i="2" s="1"/>
  <c r="K485" i="2" s="1"/>
  <c r="K486" i="2" s="1"/>
  <c r="K487" i="2" s="1"/>
  <c r="K488" i="2" s="1"/>
  <c r="K489" i="2" s="1"/>
  <c r="K490" i="2" s="1"/>
  <c r="K491" i="2" s="1"/>
  <c r="K492" i="2" s="1"/>
  <c r="K493" i="2" s="1"/>
  <c r="K494" i="2" s="1"/>
  <c r="K495" i="2" s="1"/>
  <c r="K496" i="2" s="1"/>
  <c r="K497" i="2" s="1"/>
  <c r="K498" i="2" s="1"/>
  <c r="K499" i="2" s="1"/>
  <c r="K500" i="2" s="1"/>
  <c r="K501" i="2" s="1"/>
  <c r="K502" i="2" s="1"/>
  <c r="K503" i="2" s="1"/>
  <c r="K504" i="2" s="1"/>
  <c r="K505" i="2" s="1"/>
  <c r="K506" i="2" s="1"/>
  <c r="K507" i="2" s="1"/>
  <c r="K508" i="2" s="1"/>
  <c r="K509" i="2" s="1"/>
  <c r="K510" i="2" s="1"/>
  <c r="K511" i="2" s="1"/>
  <c r="K512" i="2" s="1"/>
  <c r="K513" i="2" s="1"/>
  <c r="K514" i="2" s="1"/>
  <c r="K515" i="2" s="1"/>
  <c r="K516" i="2" s="1"/>
  <c r="K517" i="2" s="1"/>
  <c r="K518" i="2" s="1"/>
  <c r="K519" i="2" s="1"/>
  <c r="K520" i="2" s="1"/>
  <c r="K521" i="2" s="1"/>
  <c r="K522" i="2" s="1"/>
  <c r="K523" i="2" s="1"/>
  <c r="K524" i="2" s="1"/>
  <c r="K525" i="2" s="1"/>
  <c r="K526" i="2" s="1"/>
  <c r="K527" i="2" s="1"/>
  <c r="K528" i="2" s="1"/>
  <c r="K529" i="2" s="1"/>
  <c r="K530" i="2" s="1"/>
  <c r="K531" i="2" s="1"/>
  <c r="K532" i="2" s="1"/>
  <c r="K533" i="2" s="1"/>
  <c r="K534" i="2" s="1"/>
  <c r="K535" i="2" s="1"/>
  <c r="K536" i="2" s="1"/>
  <c r="K537" i="2" s="1"/>
  <c r="K538" i="2" s="1"/>
  <c r="K539" i="2" s="1"/>
  <c r="K540" i="2" s="1"/>
  <c r="K541" i="2" s="1"/>
  <c r="K542" i="2" s="1"/>
  <c r="K543" i="2" s="1"/>
  <c r="K544" i="2" s="1"/>
  <c r="K545" i="2" s="1"/>
  <c r="K546" i="2" s="1"/>
  <c r="K547" i="2" s="1"/>
  <c r="K548" i="2" s="1"/>
  <c r="K549" i="2" s="1"/>
  <c r="K550" i="2" s="1"/>
  <c r="K551" i="2" s="1"/>
  <c r="K552" i="2" s="1"/>
  <c r="K553" i="2" s="1"/>
  <c r="K554" i="2" s="1"/>
  <c r="K555" i="2" s="1"/>
  <c r="K556" i="2" s="1"/>
  <c r="K557" i="2" s="1"/>
  <c r="K558" i="2" s="1"/>
  <c r="K559" i="2" s="1"/>
  <c r="K560" i="2" s="1"/>
  <c r="K561" i="2" s="1"/>
  <c r="K562" i="2" s="1"/>
  <c r="K563" i="2" s="1"/>
  <c r="K564" i="2" s="1"/>
  <c r="K565" i="2" s="1"/>
  <c r="K566" i="2" s="1"/>
  <c r="K567" i="2" s="1"/>
  <c r="K568" i="2" s="1"/>
  <c r="K569" i="2" s="1"/>
  <c r="K570" i="2" s="1"/>
  <c r="K571" i="2" s="1"/>
  <c r="K572" i="2" s="1"/>
  <c r="K573" i="2" s="1"/>
  <c r="K574" i="2" s="1"/>
  <c r="K575" i="2" s="1"/>
  <c r="K576" i="2" s="1"/>
  <c r="K577" i="2" s="1"/>
  <c r="K578" i="2" s="1"/>
  <c r="K579" i="2" s="1"/>
  <c r="K580" i="2" s="1"/>
  <c r="K581" i="2" s="1"/>
  <c r="K582" i="2" s="1"/>
  <c r="K583" i="2" s="1"/>
  <c r="K584" i="2" s="1"/>
  <c r="K585" i="2" s="1"/>
  <c r="K586" i="2" s="1"/>
  <c r="K587" i="2" s="1"/>
  <c r="K588" i="2" s="1"/>
  <c r="K589" i="2" s="1"/>
  <c r="K590" i="2" s="1"/>
  <c r="K591" i="2" s="1"/>
  <c r="K592" i="2" s="1"/>
  <c r="K593" i="2" s="1"/>
  <c r="K594" i="2" s="1"/>
  <c r="K595" i="2" s="1"/>
  <c r="K596" i="2" s="1"/>
  <c r="K597" i="2" s="1"/>
  <c r="K598" i="2" s="1"/>
  <c r="K599" i="2" s="1"/>
  <c r="K600" i="2" s="1"/>
  <c r="K601" i="2" s="1"/>
  <c r="K602" i="2" s="1"/>
  <c r="K603" i="2" s="1"/>
  <c r="K604" i="2" s="1"/>
  <c r="K605" i="2" s="1"/>
  <c r="K606" i="2" s="1"/>
  <c r="K607" i="2" s="1"/>
  <c r="K608" i="2" s="1"/>
  <c r="K609" i="2" s="1"/>
  <c r="K610" i="2" s="1"/>
  <c r="K611" i="2" s="1"/>
  <c r="K612" i="2" s="1"/>
  <c r="K613" i="2" s="1"/>
  <c r="K614" i="2" s="1"/>
  <c r="K615" i="2" s="1"/>
  <c r="K616" i="2" s="1"/>
  <c r="K617" i="2" s="1"/>
  <c r="K618" i="2" s="1"/>
  <c r="K619" i="2" s="1"/>
  <c r="K620" i="2" s="1"/>
  <c r="K621" i="2" s="1"/>
  <c r="K622" i="2" s="1"/>
  <c r="K623" i="2" s="1"/>
  <c r="K624" i="2" s="1"/>
  <c r="K625" i="2" s="1"/>
  <c r="K626" i="2" s="1"/>
  <c r="K627" i="2" s="1"/>
  <c r="K628" i="2" s="1"/>
  <c r="K629" i="2" s="1"/>
  <c r="K630" i="2" s="1"/>
  <c r="K631" i="2" s="1"/>
  <c r="K632" i="2" s="1"/>
  <c r="K633" i="2" s="1"/>
  <c r="K634" i="2" s="1"/>
  <c r="K635" i="2" s="1"/>
  <c r="K636" i="2" s="1"/>
  <c r="K637" i="2" s="1"/>
  <c r="K638" i="2" s="1"/>
  <c r="K639" i="2" s="1"/>
  <c r="K640" i="2" s="1"/>
  <c r="K641" i="2" s="1"/>
  <c r="K642" i="2" s="1"/>
  <c r="K643" i="2" s="1"/>
  <c r="K644" i="2" s="1"/>
  <c r="K645" i="2" s="1"/>
  <c r="K646" i="2" s="1"/>
  <c r="K647" i="2" s="1"/>
  <c r="K648" i="2" s="1"/>
  <c r="K649" i="2" s="1"/>
  <c r="K650" i="2" s="1"/>
  <c r="K651" i="2" s="1"/>
  <c r="K652" i="2" s="1"/>
  <c r="K653" i="2" s="1"/>
  <c r="K654" i="2" s="1"/>
  <c r="K655" i="2" s="1"/>
  <c r="K656" i="2" s="1"/>
  <c r="K657" i="2" s="1"/>
  <c r="K658" i="2" s="1"/>
  <c r="K659" i="2" s="1"/>
  <c r="K660" i="2" s="1"/>
  <c r="K661" i="2" s="1"/>
  <c r="K662" i="2" s="1"/>
  <c r="K663" i="2" s="1"/>
  <c r="K664" i="2" s="1"/>
  <c r="K665" i="2" s="1"/>
  <c r="K666" i="2" s="1"/>
  <c r="K667" i="2" s="1"/>
  <c r="K668" i="2" s="1"/>
  <c r="K669" i="2" s="1"/>
  <c r="K670" i="2" s="1"/>
  <c r="K671" i="2" s="1"/>
  <c r="K672" i="2" s="1"/>
  <c r="K673" i="2" s="1"/>
  <c r="K674" i="2" s="1"/>
  <c r="K675" i="2" s="1"/>
  <c r="K676" i="2" s="1"/>
  <c r="K677" i="2" s="1"/>
  <c r="K678" i="2" s="1"/>
  <c r="K679" i="2" s="1"/>
  <c r="K680" i="2" s="1"/>
  <c r="K681" i="2" s="1"/>
  <c r="K682" i="2" s="1"/>
  <c r="K683" i="2" s="1"/>
  <c r="K684" i="2" s="1"/>
  <c r="K685" i="2" s="1"/>
  <c r="K686" i="2" s="1"/>
  <c r="K687" i="2" s="1"/>
  <c r="K688" i="2" s="1"/>
  <c r="K689" i="2" s="1"/>
  <c r="K690" i="2" s="1"/>
  <c r="K691" i="2" s="1"/>
  <c r="K692" i="2" s="1"/>
  <c r="K693" i="2" s="1"/>
  <c r="K694" i="2" s="1"/>
  <c r="K695" i="2" s="1"/>
  <c r="K696" i="2" s="1"/>
  <c r="K697" i="2" s="1"/>
  <c r="K698" i="2" s="1"/>
  <c r="K699" i="2" s="1"/>
  <c r="K700" i="2" s="1"/>
  <c r="K701" i="2" s="1"/>
  <c r="K702" i="2" s="1"/>
  <c r="K703" i="2" s="1"/>
  <c r="K704" i="2" s="1"/>
  <c r="K705" i="2" s="1"/>
  <c r="K706" i="2" s="1"/>
  <c r="K707" i="2" s="1"/>
  <c r="K708" i="2" s="1"/>
  <c r="K709" i="2" s="1"/>
  <c r="K710" i="2" s="1"/>
  <c r="K711" i="2" s="1"/>
  <c r="K712" i="2" s="1"/>
  <c r="K713" i="2" s="1"/>
  <c r="K714" i="2" s="1"/>
  <c r="K715" i="2" s="1"/>
  <c r="K716" i="2" s="1"/>
  <c r="K717" i="2" s="1"/>
  <c r="K718" i="2" s="1"/>
  <c r="K719" i="2" s="1"/>
  <c r="K720" i="2" s="1"/>
  <c r="K721" i="2" s="1"/>
  <c r="K722" i="2" s="1"/>
  <c r="K723" i="2" s="1"/>
  <c r="K724" i="2" s="1"/>
  <c r="K725" i="2" s="1"/>
  <c r="K726" i="2" s="1"/>
  <c r="K727" i="2" s="1"/>
  <c r="K728" i="2" s="1"/>
  <c r="K729" i="2" s="1"/>
  <c r="K730" i="2" s="1"/>
  <c r="K731" i="2" s="1"/>
  <c r="K732" i="2" s="1"/>
  <c r="K733" i="2" s="1"/>
  <c r="K734" i="2" s="1"/>
  <c r="K735" i="2" s="1"/>
  <c r="K736" i="2" s="1"/>
  <c r="K737" i="2" s="1"/>
  <c r="K738" i="2" s="1"/>
  <c r="K739" i="2" s="1"/>
  <c r="K740" i="2" s="1"/>
  <c r="K741" i="2" s="1"/>
  <c r="K742" i="2" s="1"/>
  <c r="K743" i="2" s="1"/>
  <c r="K744" i="2" s="1"/>
  <c r="K745" i="2" s="1"/>
  <c r="K746" i="2" s="1"/>
  <c r="K747" i="2" s="1"/>
  <c r="K748" i="2" s="1"/>
  <c r="K749" i="2" s="1"/>
  <c r="K750" i="2" s="1"/>
  <c r="K751" i="2" s="1"/>
  <c r="K752" i="2" s="1"/>
  <c r="K753" i="2" s="1"/>
  <c r="K754" i="2" s="1"/>
  <c r="K755" i="2" s="1"/>
  <c r="K756" i="2" s="1"/>
  <c r="K757" i="2" s="1"/>
  <c r="K758" i="2" s="1"/>
  <c r="K759" i="2" s="1"/>
  <c r="K760" i="2" s="1"/>
  <c r="K761" i="2" s="1"/>
  <c r="K762" i="2" s="1"/>
  <c r="K763" i="2" s="1"/>
  <c r="K764" i="2" s="1"/>
  <c r="K765" i="2" s="1"/>
  <c r="K766" i="2" s="1"/>
  <c r="K767" i="2" s="1"/>
  <c r="K768" i="2" s="1"/>
  <c r="K769" i="2" s="1"/>
  <c r="K770" i="2" s="1"/>
  <c r="K771" i="2" s="1"/>
  <c r="K772" i="2" s="1"/>
  <c r="K773" i="2" s="1"/>
  <c r="K774" i="2" s="1"/>
  <c r="K775" i="2" s="1"/>
  <c r="K776" i="2" s="1"/>
  <c r="K777" i="2" s="1"/>
  <c r="K778" i="2" s="1"/>
  <c r="K779" i="2" s="1"/>
  <c r="K780" i="2" s="1"/>
  <c r="K781" i="2" s="1"/>
  <c r="K782" i="2" s="1"/>
  <c r="K783" i="2" s="1"/>
  <c r="K784" i="2" s="1"/>
  <c r="K785" i="2" s="1"/>
  <c r="K786" i="2" s="1"/>
  <c r="K787" i="2" s="1"/>
  <c r="K788" i="2" s="1"/>
  <c r="K789" i="2" s="1"/>
  <c r="K790" i="2" s="1"/>
  <c r="K791" i="2" s="1"/>
  <c r="K792" i="2" s="1"/>
  <c r="K793" i="2" s="1"/>
  <c r="K794" i="2" s="1"/>
  <c r="K795" i="2" s="1"/>
  <c r="K796" i="2" s="1"/>
  <c r="K797" i="2" s="1"/>
  <c r="K798" i="2" s="1"/>
  <c r="K799" i="2" s="1"/>
  <c r="K800" i="2" s="1"/>
  <c r="K801" i="2" s="1"/>
  <c r="K802" i="2" s="1"/>
  <c r="K803" i="2" s="1"/>
  <c r="K804" i="2" s="1"/>
  <c r="K805" i="2" s="1"/>
  <c r="K806" i="2" s="1"/>
  <c r="K807" i="2" s="1"/>
  <c r="K808" i="2" s="1"/>
  <c r="K809" i="2" s="1"/>
  <c r="K810" i="2" s="1"/>
  <c r="K811" i="2" s="1"/>
  <c r="K812" i="2" s="1"/>
  <c r="K813" i="2" s="1"/>
  <c r="K814" i="2" s="1"/>
  <c r="K815" i="2" s="1"/>
  <c r="K816" i="2" s="1"/>
  <c r="K817" i="2" s="1"/>
  <c r="K818" i="2" s="1"/>
  <c r="K819" i="2" s="1"/>
  <c r="K820" i="2" s="1"/>
  <c r="K821" i="2" s="1"/>
  <c r="K822" i="2" s="1"/>
  <c r="K823" i="2" s="1"/>
  <c r="K824" i="2" s="1"/>
  <c r="K825" i="2" s="1"/>
  <c r="K826" i="2" s="1"/>
  <c r="K827" i="2" s="1"/>
  <c r="K828" i="2" s="1"/>
  <c r="K829" i="2" s="1"/>
  <c r="K830" i="2" s="1"/>
  <c r="K831" i="2" s="1"/>
  <c r="K832" i="2" s="1"/>
  <c r="K833" i="2" s="1"/>
  <c r="K834" i="2" s="1"/>
  <c r="K835" i="2" s="1"/>
  <c r="K836" i="2" s="1"/>
  <c r="K837" i="2" s="1"/>
  <c r="K838" i="2" s="1"/>
  <c r="K839" i="2" s="1"/>
  <c r="K840" i="2" s="1"/>
  <c r="K841" i="2" s="1"/>
  <c r="K842" i="2" s="1"/>
  <c r="K843" i="2" s="1"/>
  <c r="K844" i="2" s="1"/>
  <c r="K845" i="2" s="1"/>
  <c r="K846" i="2" s="1"/>
  <c r="K847" i="2" s="1"/>
  <c r="K848" i="2" s="1"/>
  <c r="K849" i="2" s="1"/>
  <c r="K850" i="2" s="1"/>
  <c r="K851" i="2" s="1"/>
  <c r="K852" i="2" s="1"/>
  <c r="K853" i="2" s="1"/>
  <c r="K854" i="2" s="1"/>
  <c r="K855" i="2" s="1"/>
  <c r="K856" i="2" s="1"/>
  <c r="K857" i="2" s="1"/>
  <c r="K858" i="2" s="1"/>
  <c r="K859" i="2" s="1"/>
  <c r="K860" i="2" s="1"/>
  <c r="K861" i="2" s="1"/>
  <c r="K862" i="2" s="1"/>
  <c r="K863" i="2" s="1"/>
  <c r="K864" i="2" s="1"/>
  <c r="K865" i="2" s="1"/>
  <c r="K866" i="2" s="1"/>
  <c r="K867" i="2" s="1"/>
  <c r="K868" i="2" s="1"/>
  <c r="K869" i="2" s="1"/>
  <c r="K870" i="2" s="1"/>
  <c r="K871" i="2" s="1"/>
  <c r="K872" i="2" s="1"/>
  <c r="K873" i="2" s="1"/>
  <c r="K874" i="2" s="1"/>
  <c r="K875" i="2" s="1"/>
  <c r="K876" i="2" s="1"/>
  <c r="K877" i="2" s="1"/>
  <c r="K878" i="2" s="1"/>
  <c r="K879" i="2" s="1"/>
  <c r="K880" i="2" s="1"/>
  <c r="K881" i="2" s="1"/>
  <c r="K882" i="2" s="1"/>
  <c r="K883" i="2" s="1"/>
  <c r="K884" i="2" s="1"/>
  <c r="K885" i="2" s="1"/>
  <c r="K886" i="2" s="1"/>
  <c r="K887" i="2" s="1"/>
  <c r="K888" i="2" s="1"/>
  <c r="K889" i="2" s="1"/>
  <c r="K890" i="2" s="1"/>
  <c r="K891" i="2" s="1"/>
  <c r="K892" i="2" s="1"/>
  <c r="K893" i="2" s="1"/>
  <c r="K894" i="2" s="1"/>
  <c r="K895" i="2" s="1"/>
  <c r="K896" i="2" s="1"/>
  <c r="K897" i="2" s="1"/>
  <c r="K898" i="2" s="1"/>
  <c r="K899" i="2" s="1"/>
  <c r="K900" i="2" s="1"/>
  <c r="K901" i="2" s="1"/>
  <c r="K902" i="2" s="1"/>
  <c r="K903" i="2" s="1"/>
  <c r="K904" i="2" s="1"/>
  <c r="K905" i="2" s="1"/>
  <c r="K906" i="2" s="1"/>
  <c r="K907" i="2" s="1"/>
  <c r="K908" i="2" s="1"/>
  <c r="K909" i="2" s="1"/>
  <c r="K910" i="2" s="1"/>
  <c r="K911" i="2" s="1"/>
  <c r="K912" i="2" s="1"/>
  <c r="K913" i="2" s="1"/>
  <c r="K914" i="2" s="1"/>
  <c r="K915" i="2" s="1"/>
  <c r="K916" i="2" s="1"/>
  <c r="K917" i="2" s="1"/>
  <c r="K918" i="2" s="1"/>
  <c r="K919" i="2" s="1"/>
  <c r="K920" i="2" s="1"/>
  <c r="K921" i="2" s="1"/>
  <c r="K922" i="2" s="1"/>
  <c r="K923" i="2" s="1"/>
  <c r="K924" i="2" s="1"/>
  <c r="K925" i="2" s="1"/>
  <c r="K926" i="2" s="1"/>
  <c r="K927" i="2" s="1"/>
  <c r="K928" i="2" s="1"/>
  <c r="K929" i="2" s="1"/>
  <c r="K930" i="2" s="1"/>
  <c r="K931" i="2" s="1"/>
  <c r="K932" i="2" s="1"/>
  <c r="K933" i="2" s="1"/>
  <c r="K934" i="2" s="1"/>
  <c r="K935" i="2" s="1"/>
  <c r="K936" i="2" s="1"/>
  <c r="K937" i="2" s="1"/>
  <c r="K938" i="2" s="1"/>
  <c r="K939" i="2" s="1"/>
  <c r="K940" i="2" s="1"/>
  <c r="K941" i="2" s="1"/>
  <c r="K942" i="2" s="1"/>
  <c r="K943" i="2" s="1"/>
  <c r="K944" i="2" s="1"/>
  <c r="K945" i="2" s="1"/>
  <c r="K946" i="2" s="1"/>
  <c r="K947" i="2" s="1"/>
  <c r="K948" i="2" s="1"/>
  <c r="K949" i="2" s="1"/>
  <c r="K950" i="2" s="1"/>
  <c r="K951" i="2" s="1"/>
  <c r="K952" i="2" s="1"/>
  <c r="K953" i="2" s="1"/>
  <c r="K954" i="2" s="1"/>
  <c r="K955" i="2" s="1"/>
  <c r="K956" i="2" s="1"/>
  <c r="K957" i="2" s="1"/>
  <c r="K958" i="2" s="1"/>
  <c r="K959" i="2" s="1"/>
  <c r="K960" i="2" s="1"/>
  <c r="K961" i="2" s="1"/>
  <c r="K962" i="2" s="1"/>
  <c r="K963" i="2" s="1"/>
  <c r="K964" i="2" s="1"/>
  <c r="K965" i="2" s="1"/>
  <c r="K966" i="2" s="1"/>
  <c r="K967" i="2" s="1"/>
  <c r="K968" i="2" s="1"/>
  <c r="K969" i="2" s="1"/>
  <c r="K970" i="2" s="1"/>
  <c r="K971" i="2" s="1"/>
  <c r="K972" i="2" s="1"/>
  <c r="K973" i="2" s="1"/>
  <c r="K974" i="2" s="1"/>
  <c r="K975" i="2" s="1"/>
  <c r="K976" i="2" s="1"/>
  <c r="K977" i="2" s="1"/>
  <c r="K978" i="2" s="1"/>
  <c r="K979" i="2" s="1"/>
  <c r="K980" i="2" s="1"/>
  <c r="K981" i="2" s="1"/>
  <c r="K982" i="2" s="1"/>
  <c r="K983" i="2" s="1"/>
  <c r="K984" i="2" s="1"/>
  <c r="K985" i="2" s="1"/>
  <c r="K986" i="2" s="1"/>
  <c r="K987" i="2" s="1"/>
  <c r="K988" i="2" s="1"/>
  <c r="K989" i="2" s="1"/>
  <c r="K990" i="2" s="1"/>
  <c r="K991" i="2" s="1"/>
  <c r="K992" i="2" s="1"/>
  <c r="K993" i="2" s="1"/>
  <c r="K994" i="2" s="1"/>
  <c r="K995" i="2" s="1"/>
  <c r="K996" i="2" s="1"/>
  <c r="K997" i="2" s="1"/>
  <c r="K998" i="2" s="1"/>
  <c r="K999" i="2" s="1"/>
  <c r="K1000" i="2" s="1"/>
  <c r="K1001" i="2" s="1"/>
  <c r="K1002" i="2" s="1"/>
  <c r="K1003" i="2" s="1"/>
  <c r="K1004" i="2" s="1"/>
  <c r="K1005" i="2" s="1"/>
  <c r="K1006" i="2" s="1"/>
  <c r="K1007" i="2" s="1"/>
  <c r="K1008" i="2" s="1"/>
  <c r="K1009" i="2" s="1"/>
  <c r="K1010" i="2" s="1"/>
  <c r="K1011" i="2" s="1"/>
  <c r="K1012" i="2" s="1"/>
  <c r="K1013" i="2" s="1"/>
  <c r="K1014" i="2" s="1"/>
  <c r="K1015" i="2" s="1"/>
  <c r="K1016" i="2" s="1"/>
  <c r="K1017" i="2" s="1"/>
  <c r="K1018" i="2" s="1"/>
  <c r="K1019" i="2" s="1"/>
  <c r="K1020" i="2" s="1"/>
  <c r="K1021" i="2" s="1"/>
  <c r="K1022" i="2" s="1"/>
  <c r="K1023" i="2" s="1"/>
  <c r="K1024" i="2" s="1"/>
  <c r="K1025" i="2" s="1"/>
  <c r="K1026" i="2" s="1"/>
  <c r="K1027" i="2" s="1"/>
  <c r="K1028" i="2" s="1"/>
  <c r="K1029" i="2" s="1"/>
  <c r="K1030" i="2" s="1"/>
  <c r="K1031" i="2" s="1"/>
  <c r="K1032" i="2" s="1"/>
  <c r="K1033" i="2" s="1"/>
  <c r="O32" i="2"/>
  <c r="O33" i="2" s="1"/>
  <c r="O34" i="2" s="1"/>
  <c r="O35" i="2" s="1"/>
  <c r="O36" i="2" s="1"/>
  <c r="O37" i="2" s="1"/>
  <c r="O38" i="2" s="1"/>
  <c r="H32" i="2"/>
  <c r="H30" i="2"/>
  <c r="Y30" i="2" s="1"/>
  <c r="M29" i="2"/>
  <c r="W199" i="6" l="1"/>
  <c r="I200" i="6"/>
  <c r="C139" i="5"/>
  <c r="D138" i="5"/>
  <c r="BI138" i="5"/>
  <c r="BG138" i="5" s="1"/>
  <c r="H61" i="2"/>
  <c r="Y60" i="2"/>
  <c r="M30" i="2"/>
  <c r="AB29" i="2"/>
  <c r="H33" i="2"/>
  <c r="Y32" i="2"/>
  <c r="BK14" i="1"/>
  <c r="AO15" i="1"/>
  <c r="AO14" i="1"/>
  <c r="BK15" i="1"/>
  <c r="Y14" i="1"/>
  <c r="Y15" i="1"/>
  <c r="G15" i="1"/>
  <c r="G14" i="1"/>
  <c r="W200" i="6" l="1"/>
  <c r="I201" i="6"/>
  <c r="BI139" i="5"/>
  <c r="BG139" i="5" s="1"/>
  <c r="C140" i="5"/>
  <c r="D139" i="5"/>
  <c r="Y61" i="2"/>
  <c r="H62" i="2"/>
  <c r="H34" i="2"/>
  <c r="Y33" i="2"/>
  <c r="M31" i="2"/>
  <c r="AB30" i="2"/>
  <c r="W201" i="6" l="1"/>
  <c r="I202" i="6"/>
  <c r="BI140" i="5"/>
  <c r="BG140" i="5" s="1"/>
  <c r="C141" i="5"/>
  <c r="D140" i="5"/>
  <c r="H63" i="2"/>
  <c r="Y62" i="2"/>
  <c r="M32" i="2"/>
  <c r="AB31" i="2"/>
  <c r="H35" i="2"/>
  <c r="Y34" i="2"/>
  <c r="W202" i="6" l="1"/>
  <c r="I203" i="6"/>
  <c r="D141" i="5"/>
  <c r="C142" i="5"/>
  <c r="BI141" i="5"/>
  <c r="BG141" i="5" s="1"/>
  <c r="H64" i="2"/>
  <c r="Y63" i="2"/>
  <c r="H36" i="2"/>
  <c r="Y35" i="2"/>
  <c r="M33" i="2"/>
  <c r="AB32" i="2"/>
  <c r="W203" i="6" l="1"/>
  <c r="I204" i="6"/>
  <c r="D142" i="5"/>
  <c r="C143" i="5"/>
  <c r="BI142" i="5"/>
  <c r="BG142" i="5" s="1"/>
  <c r="Y64" i="2"/>
  <c r="H65" i="2"/>
  <c r="M34" i="2"/>
  <c r="AB33" i="2"/>
  <c r="H37" i="2"/>
  <c r="Y36" i="2"/>
  <c r="W204" i="6" l="1"/>
  <c r="I205" i="6"/>
  <c r="D143" i="5"/>
  <c r="C144" i="5"/>
  <c r="BI143" i="5"/>
  <c r="BG143" i="5" s="1"/>
  <c r="Y65" i="2"/>
  <c r="H66" i="2"/>
  <c r="H38" i="2"/>
  <c r="Y37" i="2"/>
  <c r="M35" i="2"/>
  <c r="AB34" i="2"/>
  <c r="W205" i="6" l="1"/>
  <c r="I206" i="6"/>
  <c r="C145" i="5"/>
  <c r="C146" i="5" s="1"/>
  <c r="D144" i="5"/>
  <c r="BI144" i="5"/>
  <c r="BG144" i="5" s="1"/>
  <c r="H67" i="2"/>
  <c r="Y66" i="2"/>
  <c r="M36" i="2"/>
  <c r="AB35" i="2"/>
  <c r="H39" i="2"/>
  <c r="Y38" i="2"/>
  <c r="W206" i="6" l="1"/>
  <c r="I207" i="6"/>
  <c r="D146" i="5"/>
  <c r="C147" i="5"/>
  <c r="BI146" i="5"/>
  <c r="BG146" i="5" s="1"/>
  <c r="D145" i="5"/>
  <c r="BI145" i="5"/>
  <c r="BG145" i="5" s="1"/>
  <c r="Y67" i="2"/>
  <c r="H68" i="2"/>
  <c r="H40" i="2"/>
  <c r="Y39" i="2"/>
  <c r="M37" i="2"/>
  <c r="AB36" i="2"/>
  <c r="W207" i="6" l="1"/>
  <c r="I208" i="6"/>
  <c r="D147" i="5"/>
  <c r="C148" i="5"/>
  <c r="BI147" i="5"/>
  <c r="BG147" i="5" s="1"/>
  <c r="Y68" i="2"/>
  <c r="H69" i="2"/>
  <c r="M38" i="2"/>
  <c r="AB37" i="2"/>
  <c r="H41" i="2"/>
  <c r="Y40" i="2"/>
  <c r="W208" i="6" l="1"/>
  <c r="I209" i="6"/>
  <c r="D148" i="5"/>
  <c r="C149" i="5"/>
  <c r="BI148" i="5"/>
  <c r="BG148" i="5" s="1"/>
  <c r="H70" i="2"/>
  <c r="Y69" i="2"/>
  <c r="H42" i="2"/>
  <c r="Y41" i="2"/>
  <c r="M39" i="2"/>
  <c r="AB38" i="2"/>
  <c r="W209" i="6" l="1"/>
  <c r="I210" i="6"/>
  <c r="D149" i="5"/>
  <c r="C150" i="5"/>
  <c r="BI149" i="5"/>
  <c r="BG149" i="5" s="1"/>
  <c r="Y70" i="2"/>
  <c r="H71" i="2"/>
  <c r="M40" i="2"/>
  <c r="AB39" i="2"/>
  <c r="H43" i="2"/>
  <c r="Y42" i="2"/>
  <c r="W210" i="6" l="1"/>
  <c r="I211" i="6"/>
  <c r="BI150" i="5"/>
  <c r="BG150" i="5" s="1"/>
  <c r="C151" i="5"/>
  <c r="D150" i="5"/>
  <c r="Y71" i="2"/>
  <c r="H72" i="2"/>
  <c r="Y43" i="2"/>
  <c r="H44" i="2"/>
  <c r="M41" i="2"/>
  <c r="AB40" i="2"/>
  <c r="W211" i="6" l="1"/>
  <c r="I212" i="6"/>
  <c r="D151" i="5"/>
  <c r="C152" i="5"/>
  <c r="BI151" i="5"/>
  <c r="BG151" i="5" s="1"/>
  <c r="Y72" i="2"/>
  <c r="H73" i="2"/>
  <c r="M42" i="2"/>
  <c r="AB41" i="2"/>
  <c r="Y44" i="2"/>
  <c r="H45" i="2"/>
  <c r="W212" i="6" l="1"/>
  <c r="I213" i="6"/>
  <c r="BI152" i="5"/>
  <c r="BG152" i="5" s="1"/>
  <c r="C153" i="5"/>
  <c r="D152" i="5"/>
  <c r="Y73" i="2"/>
  <c r="H74" i="2"/>
  <c r="Y45" i="2"/>
  <c r="H46" i="2"/>
  <c r="M43" i="2"/>
  <c r="AB42" i="2"/>
  <c r="W213" i="6" l="1"/>
  <c r="I214" i="6"/>
  <c r="D153" i="5"/>
  <c r="C154" i="5"/>
  <c r="BI153" i="5"/>
  <c r="BG153" i="5" s="1"/>
  <c r="Y74" i="2"/>
  <c r="H75" i="2"/>
  <c r="Y46" i="2"/>
  <c r="H47" i="2"/>
  <c r="M44" i="2"/>
  <c r="AB43" i="2"/>
  <c r="I43" i="2"/>
  <c r="W214" i="6" l="1"/>
  <c r="I215" i="6"/>
  <c r="D154" i="5"/>
  <c r="C155" i="5"/>
  <c r="BI154" i="5"/>
  <c r="BG154" i="5" s="1"/>
  <c r="Y75" i="2"/>
  <c r="H76" i="2"/>
  <c r="M45" i="2"/>
  <c r="AB44" i="2"/>
  <c r="I44" i="2"/>
  <c r="Y47" i="2"/>
  <c r="H48" i="2"/>
  <c r="W215" i="6" l="1"/>
  <c r="I216" i="6"/>
  <c r="D155" i="5"/>
  <c r="C156" i="5"/>
  <c r="BI155" i="5"/>
  <c r="BG155" i="5" s="1"/>
  <c r="Y76" i="2"/>
  <c r="H77" i="2"/>
  <c r="Y48" i="2"/>
  <c r="M46" i="2"/>
  <c r="AB45" i="2"/>
  <c r="I45" i="2"/>
  <c r="W216" i="6" l="1"/>
  <c r="I217" i="6"/>
  <c r="D156" i="5"/>
  <c r="C157" i="5"/>
  <c r="BI156" i="5"/>
  <c r="BG156" i="5" s="1"/>
  <c r="Y77" i="2"/>
  <c r="H78" i="2"/>
  <c r="AB46" i="2"/>
  <c r="M47" i="2"/>
  <c r="I46" i="2"/>
  <c r="W217" i="6" l="1"/>
  <c r="I218" i="6"/>
  <c r="BI157" i="5"/>
  <c r="BG157" i="5" s="1"/>
  <c r="C158" i="5"/>
  <c r="D157" i="5"/>
  <c r="H79" i="2"/>
  <c r="Y78" i="2"/>
  <c r="AB47" i="2"/>
  <c r="M48" i="2"/>
  <c r="I47" i="2"/>
  <c r="W218" i="6" l="1"/>
  <c r="I219" i="6"/>
  <c r="BI158" i="5"/>
  <c r="BG158" i="5" s="1"/>
  <c r="C159" i="5"/>
  <c r="D158" i="5"/>
  <c r="H80" i="2"/>
  <c r="Y79" i="2"/>
  <c r="AB48" i="2"/>
  <c r="M49" i="2"/>
  <c r="I48" i="2"/>
  <c r="W219" i="6" l="1"/>
  <c r="I220" i="6"/>
  <c r="BI159" i="5"/>
  <c r="BG159" i="5" s="1"/>
  <c r="C160" i="5"/>
  <c r="D159" i="5"/>
  <c r="H81" i="2"/>
  <c r="Y80" i="2"/>
  <c r="AB49" i="2"/>
  <c r="M50" i="2"/>
  <c r="I49" i="2"/>
  <c r="W220" i="6" l="1"/>
  <c r="I221" i="6"/>
  <c r="BI160" i="5"/>
  <c r="BG160" i="5" s="1"/>
  <c r="C161" i="5"/>
  <c r="D160" i="5"/>
  <c r="H82" i="2"/>
  <c r="Y81" i="2"/>
  <c r="AB50" i="2"/>
  <c r="M51" i="2"/>
  <c r="I50" i="2"/>
  <c r="W221" i="6" l="1"/>
  <c r="I222" i="6"/>
  <c r="D161" i="5"/>
  <c r="C162" i="5"/>
  <c r="BI161" i="5"/>
  <c r="BG161" i="5" s="1"/>
  <c r="H83" i="2"/>
  <c r="Y82" i="2"/>
  <c r="AB51" i="2"/>
  <c r="M52" i="2"/>
  <c r="I51" i="2"/>
  <c r="W222" i="6" l="1"/>
  <c r="I223" i="6"/>
  <c r="D162" i="5"/>
  <c r="C163" i="5"/>
  <c r="BI162" i="5"/>
  <c r="BG162" i="5" s="1"/>
  <c r="H84" i="2"/>
  <c r="Y83" i="2"/>
  <c r="AB52" i="2"/>
  <c r="M53" i="2"/>
  <c r="I52" i="2"/>
  <c r="W223" i="6" l="1"/>
  <c r="I224" i="6"/>
  <c r="D163" i="5"/>
  <c r="C164" i="5"/>
  <c r="BI163" i="5"/>
  <c r="BG163" i="5" s="1"/>
  <c r="Y84" i="2"/>
  <c r="H85" i="2"/>
  <c r="M54" i="2"/>
  <c r="AB53" i="2"/>
  <c r="I53" i="2"/>
  <c r="W224" i="6" l="1"/>
  <c r="I225" i="6"/>
  <c r="D164" i="5"/>
  <c r="C165" i="5"/>
  <c r="BI164" i="5"/>
  <c r="BG164" i="5" s="1"/>
  <c r="H86" i="2"/>
  <c r="Y85" i="2"/>
  <c r="M55" i="2"/>
  <c r="M56" i="2" s="1"/>
  <c r="AB54" i="2"/>
  <c r="I54" i="2"/>
  <c r="W225" i="6" l="1"/>
  <c r="I226" i="6"/>
  <c r="BI165" i="5"/>
  <c r="BG165" i="5" s="1"/>
  <c r="C166" i="5"/>
  <c r="D165" i="5"/>
  <c r="H87" i="2"/>
  <c r="Y86" i="2"/>
  <c r="M57" i="2"/>
  <c r="I56" i="2"/>
  <c r="AB56" i="2"/>
  <c r="AB55" i="2"/>
  <c r="I55" i="2"/>
  <c r="W226" i="6" l="1"/>
  <c r="I227" i="6"/>
  <c r="BI166" i="5"/>
  <c r="BG166" i="5" s="1"/>
  <c r="C167" i="5"/>
  <c r="D166" i="5"/>
  <c r="Y87" i="2"/>
  <c r="H88" i="2"/>
  <c r="M58" i="2"/>
  <c r="I57" i="2"/>
  <c r="AB57" i="2"/>
  <c r="W227" i="6" l="1"/>
  <c r="I228" i="6"/>
  <c r="D167" i="5"/>
  <c r="C168" i="5"/>
  <c r="BI167" i="5"/>
  <c r="BG167" i="5" s="1"/>
  <c r="Y88" i="2"/>
  <c r="H89" i="2"/>
  <c r="AB58" i="2"/>
  <c r="M59" i="2"/>
  <c r="M60" i="2" s="1"/>
  <c r="I58" i="2"/>
  <c r="W228" i="6" l="1"/>
  <c r="I229" i="6"/>
  <c r="D168" i="5"/>
  <c r="C169" i="5"/>
  <c r="BI168" i="5"/>
  <c r="BG168" i="5" s="1"/>
  <c r="Y89" i="2"/>
  <c r="H90" i="2"/>
  <c r="AB60" i="2"/>
  <c r="M61" i="2"/>
  <c r="I60" i="2"/>
  <c r="I59" i="2"/>
  <c r="AB59" i="2"/>
  <c r="W229" i="6" l="1"/>
  <c r="I230" i="6"/>
  <c r="C170" i="5"/>
  <c r="BI169" i="5"/>
  <c r="BG169" i="5" s="1"/>
  <c r="D169" i="5"/>
  <c r="Y90" i="2"/>
  <c r="H91" i="2"/>
  <c r="M62" i="2"/>
  <c r="AB61" i="2"/>
  <c r="I61" i="2"/>
  <c r="W230" i="6" l="1"/>
  <c r="I231" i="6"/>
  <c r="BI170" i="5"/>
  <c r="BG170" i="5" s="1"/>
  <c r="C171" i="5"/>
  <c r="D170" i="5"/>
  <c r="Y91" i="2"/>
  <c r="H92" i="2"/>
  <c r="M63" i="2"/>
  <c r="AB62" i="2"/>
  <c r="I62" i="2"/>
  <c r="W231" i="6" l="1"/>
  <c r="I232" i="6"/>
  <c r="D171" i="5"/>
  <c r="C172" i="5"/>
  <c r="BI171" i="5"/>
  <c r="BG171" i="5" s="1"/>
  <c r="H93" i="2"/>
  <c r="Y92" i="2"/>
  <c r="M64" i="2"/>
  <c r="AB63" i="2"/>
  <c r="I63" i="2"/>
  <c r="W232" i="6" l="1"/>
  <c r="I233" i="6"/>
  <c r="D172" i="5"/>
  <c r="C173" i="5"/>
  <c r="BI172" i="5"/>
  <c r="BG172" i="5" s="1"/>
  <c r="H94" i="2"/>
  <c r="Y93" i="2"/>
  <c r="AB64" i="2"/>
  <c r="M65" i="2"/>
  <c r="I64" i="2"/>
  <c r="W233" i="6" l="1"/>
  <c r="I234" i="6"/>
  <c r="BI173" i="5"/>
  <c r="BG173" i="5" s="1"/>
  <c r="D173" i="5"/>
  <c r="C174" i="5"/>
  <c r="H95" i="2"/>
  <c r="Y94" i="2"/>
  <c r="AB65" i="2"/>
  <c r="M66" i="2"/>
  <c r="I65" i="2"/>
  <c r="W234" i="6" l="1"/>
  <c r="I235" i="6"/>
  <c r="D174" i="5"/>
  <c r="C175" i="5"/>
  <c r="BI174" i="5"/>
  <c r="BG174" i="5" s="1"/>
  <c r="H96" i="2"/>
  <c r="Y95" i="2"/>
  <c r="M67" i="2"/>
  <c r="AB66" i="2"/>
  <c r="I66" i="2"/>
  <c r="W235" i="6" l="1"/>
  <c r="I236" i="6"/>
  <c r="D175" i="5"/>
  <c r="C176" i="5"/>
  <c r="BI175" i="5"/>
  <c r="BG175" i="5" s="1"/>
  <c r="Y96" i="2"/>
  <c r="H97" i="2"/>
  <c r="AB67" i="2"/>
  <c r="M68" i="2"/>
  <c r="I67" i="2"/>
  <c r="W236" i="6" l="1"/>
  <c r="I237" i="6"/>
  <c r="D176" i="5"/>
  <c r="C177" i="5"/>
  <c r="BI176" i="5"/>
  <c r="BG176" i="5" s="1"/>
  <c r="Y97" i="2"/>
  <c r="H98" i="2"/>
  <c r="AB68" i="2"/>
  <c r="M69" i="2"/>
  <c r="I68" i="2"/>
  <c r="W237" i="6" l="1"/>
  <c r="I238" i="6"/>
  <c r="C178" i="5"/>
  <c r="C179" i="5" s="1"/>
  <c r="D177" i="5"/>
  <c r="BI177" i="5"/>
  <c r="BG177" i="5" s="1"/>
  <c r="H99" i="2"/>
  <c r="Y98" i="2"/>
  <c r="AB69" i="2"/>
  <c r="M70" i="2"/>
  <c r="I69" i="2"/>
  <c r="W238" i="6" l="1"/>
  <c r="I239" i="6"/>
  <c r="D179" i="5"/>
  <c r="C180" i="5"/>
  <c r="BI179" i="5"/>
  <c r="BG179" i="5" s="1"/>
  <c r="D178" i="5"/>
  <c r="BI178" i="5"/>
  <c r="BG178" i="5" s="1"/>
  <c r="H100" i="2"/>
  <c r="Y99" i="2"/>
  <c r="I70" i="2"/>
  <c r="M71" i="2"/>
  <c r="AB70" i="2"/>
  <c r="W239" i="6" l="1"/>
  <c r="I240" i="6"/>
  <c r="D180" i="5"/>
  <c r="C181" i="5"/>
  <c r="BI180" i="5"/>
  <c r="BG180" i="5" s="1"/>
  <c r="H101" i="2"/>
  <c r="Y100" i="2"/>
  <c r="AB71" i="2"/>
  <c r="M72" i="2"/>
  <c r="I71" i="2"/>
  <c r="W240" i="6" l="1"/>
  <c r="I241" i="6"/>
  <c r="D181" i="5"/>
  <c r="C182" i="5"/>
  <c r="BI181" i="5"/>
  <c r="BG181" i="5" s="1"/>
  <c r="H102" i="2"/>
  <c r="Y101" i="2"/>
  <c r="AB72" i="2"/>
  <c r="M73" i="2"/>
  <c r="I72" i="2"/>
  <c r="W241" i="6" l="1"/>
  <c r="I242" i="6"/>
  <c r="D182" i="5"/>
  <c r="C183" i="5"/>
  <c r="BI182" i="5"/>
  <c r="BG182" i="5" s="1"/>
  <c r="H103" i="2"/>
  <c r="Y102" i="2"/>
  <c r="AB73" i="2"/>
  <c r="M74" i="2"/>
  <c r="I73" i="2"/>
  <c r="W242" i="6" l="1"/>
  <c r="I243" i="6"/>
  <c r="D183" i="5"/>
  <c r="C184" i="5"/>
  <c r="BI183" i="5"/>
  <c r="BG183" i="5" s="1"/>
  <c r="Y103" i="2"/>
  <c r="H104" i="2"/>
  <c r="AB74" i="2"/>
  <c r="M75" i="2"/>
  <c r="I74" i="2"/>
  <c r="W243" i="6" l="1"/>
  <c r="I244" i="6"/>
  <c r="D184" i="5"/>
  <c r="C185" i="5"/>
  <c r="BI184" i="5"/>
  <c r="BG184" i="5" s="1"/>
  <c r="H105" i="2"/>
  <c r="Y104" i="2"/>
  <c r="AB75" i="2"/>
  <c r="M76" i="2"/>
  <c r="I75" i="2"/>
  <c r="W244" i="6" l="1"/>
  <c r="I245" i="6"/>
  <c r="D185" i="5"/>
  <c r="C186" i="5"/>
  <c r="BI185" i="5"/>
  <c r="BG185" i="5" s="1"/>
  <c r="H106" i="2"/>
  <c r="Y105" i="2"/>
  <c r="M77" i="2"/>
  <c r="AB76" i="2"/>
  <c r="I76" i="2"/>
  <c r="W245" i="6" l="1"/>
  <c r="I246" i="6"/>
  <c r="D186" i="5"/>
  <c r="C187" i="5"/>
  <c r="BI186" i="5"/>
  <c r="BG186" i="5" s="1"/>
  <c r="Y106" i="2"/>
  <c r="H107" i="2"/>
  <c r="H108" i="2" s="1"/>
  <c r="M78" i="2"/>
  <c r="M79" i="2" s="1"/>
  <c r="AB77" i="2"/>
  <c r="I77" i="2"/>
  <c r="W246" i="6" l="1"/>
  <c r="I247" i="6"/>
  <c r="BI187" i="5"/>
  <c r="BG187" i="5" s="1"/>
  <c r="D187" i="5"/>
  <c r="C188" i="5"/>
  <c r="H109" i="2"/>
  <c r="Y108" i="2"/>
  <c r="M80" i="2"/>
  <c r="I79" i="2"/>
  <c r="Y107" i="2"/>
  <c r="AB78" i="2"/>
  <c r="I78" i="2"/>
  <c r="W247" i="6" l="1"/>
  <c r="I248" i="6"/>
  <c r="C189" i="5"/>
  <c r="BI188" i="5"/>
  <c r="BG188" i="5" s="1"/>
  <c r="D188" i="5"/>
  <c r="H110" i="2"/>
  <c r="Y109" i="2"/>
  <c r="M81" i="2"/>
  <c r="I80" i="2"/>
  <c r="AB79" i="2"/>
  <c r="W248" i="6" l="1"/>
  <c r="I249" i="6"/>
  <c r="D189" i="5"/>
  <c r="C190" i="5"/>
  <c r="BI189" i="5"/>
  <c r="BG189" i="5" s="1"/>
  <c r="H111" i="2"/>
  <c r="Y111" i="2" s="1"/>
  <c r="Y110" i="2"/>
  <c r="M82" i="2"/>
  <c r="AB81" i="2"/>
  <c r="I81" i="2"/>
  <c r="AB80" i="2"/>
  <c r="W249" i="6" l="1"/>
  <c r="I250" i="6"/>
  <c r="D190" i="5"/>
  <c r="C191" i="5"/>
  <c r="BI190" i="5"/>
  <c r="BG190" i="5" s="1"/>
  <c r="H112" i="2"/>
  <c r="M83" i="2"/>
  <c r="AB82" i="2"/>
  <c r="I82" i="2"/>
  <c r="W250" i="6" l="1"/>
  <c r="I251" i="6"/>
  <c r="D191" i="5"/>
  <c r="C192" i="5"/>
  <c r="BI191" i="5"/>
  <c r="BG191" i="5" s="1"/>
  <c r="Y112" i="2"/>
  <c r="H113" i="2"/>
  <c r="AB83" i="2"/>
  <c r="M84" i="2"/>
  <c r="I83" i="2"/>
  <c r="W251" i="6" l="1"/>
  <c r="I252" i="6"/>
  <c r="D192" i="5"/>
  <c r="C193" i="5"/>
  <c r="BI192" i="5"/>
  <c r="BG192" i="5" s="1"/>
  <c r="Y113" i="2"/>
  <c r="H114" i="2"/>
  <c r="AB84" i="2"/>
  <c r="M85" i="2"/>
  <c r="I84" i="2"/>
  <c r="W252" i="6" l="1"/>
  <c r="I253" i="6"/>
  <c r="D193" i="5"/>
  <c r="C194" i="5"/>
  <c r="BI193" i="5"/>
  <c r="BG193" i="5" s="1"/>
  <c r="H115" i="2"/>
  <c r="Y114" i="2"/>
  <c r="AB85" i="2"/>
  <c r="M86" i="2"/>
  <c r="I85" i="2"/>
  <c r="W253" i="6" l="1"/>
  <c r="I254" i="6"/>
  <c r="D194" i="5"/>
  <c r="C195" i="5"/>
  <c r="BI194" i="5"/>
  <c r="BG194" i="5" s="1"/>
  <c r="H116" i="2"/>
  <c r="Y115" i="2"/>
  <c r="M87" i="2"/>
  <c r="AB86" i="2"/>
  <c r="I86" i="2"/>
  <c r="W254" i="6" l="1"/>
  <c r="I255" i="6"/>
  <c r="D195" i="5"/>
  <c r="C196" i="5"/>
  <c r="BI195" i="5"/>
  <c r="BG195" i="5" s="1"/>
  <c r="Y116" i="2"/>
  <c r="H117" i="2"/>
  <c r="AB87" i="2"/>
  <c r="M88" i="2"/>
  <c r="I87" i="2"/>
  <c r="W255" i="6" l="1"/>
  <c r="I256" i="6"/>
  <c r="D196" i="5"/>
  <c r="C197" i="5"/>
  <c r="BI196" i="5"/>
  <c r="BG196" i="5" s="1"/>
  <c r="Y117" i="2"/>
  <c r="H118" i="2"/>
  <c r="AB88" i="2"/>
  <c r="M89" i="2"/>
  <c r="I88" i="2"/>
  <c r="W256" i="6" l="1"/>
  <c r="I257" i="6"/>
  <c r="D197" i="5"/>
  <c r="C198" i="5"/>
  <c r="BI197" i="5"/>
  <c r="BG197" i="5" s="1"/>
  <c r="H119" i="2"/>
  <c r="Y118" i="2"/>
  <c r="AB89" i="2"/>
  <c r="M90" i="2"/>
  <c r="I89" i="2"/>
  <c r="W257" i="6" l="1"/>
  <c r="I258" i="6"/>
  <c r="D198" i="5"/>
  <c r="C199" i="5"/>
  <c r="BI198" i="5"/>
  <c r="BG198" i="5" s="1"/>
  <c r="H120" i="2"/>
  <c r="Y119" i="2"/>
  <c r="M91" i="2"/>
  <c r="AB90" i="2"/>
  <c r="I90" i="2"/>
  <c r="W258" i="6" l="1"/>
  <c r="I259" i="6"/>
  <c r="D199" i="5"/>
  <c r="C200" i="5"/>
  <c r="C201" i="5" s="1"/>
  <c r="C202" i="5" s="1"/>
  <c r="C203" i="5" s="1"/>
  <c r="C204" i="5" s="1"/>
  <c r="BI199" i="5"/>
  <c r="BG199" i="5" s="1"/>
  <c r="H121" i="2"/>
  <c r="Y120" i="2"/>
  <c r="AB91" i="2"/>
  <c r="M92" i="2"/>
  <c r="I91" i="2"/>
  <c r="W259" i="6" l="1"/>
  <c r="I260" i="6"/>
  <c r="D204" i="5"/>
  <c r="C205" i="5"/>
  <c r="C206" i="5" s="1"/>
  <c r="C207" i="5" s="1"/>
  <c r="C208" i="5" s="1"/>
  <c r="C209" i="5" s="1"/>
  <c r="C210" i="5" s="1"/>
  <c r="C211" i="5" s="1"/>
  <c r="C212" i="5" s="1"/>
  <c r="C213" i="5" s="1"/>
  <c r="C214" i="5" s="1"/>
  <c r="C215" i="5" s="1"/>
  <c r="C216" i="5" s="1"/>
  <c r="C217" i="5" s="1"/>
  <c r="C218" i="5" s="1"/>
  <c r="C219" i="5" s="1"/>
  <c r="C220" i="5" s="1"/>
  <c r="C221" i="5" s="1"/>
  <c r="C222" i="5" s="1"/>
  <c r="BI204" i="5"/>
  <c r="BG204" i="5" s="1"/>
  <c r="D203" i="5"/>
  <c r="BI203" i="5"/>
  <c r="BG203" i="5" s="1"/>
  <c r="D202" i="5"/>
  <c r="BI202" i="5"/>
  <c r="BG202" i="5" s="1"/>
  <c r="D201" i="5"/>
  <c r="BI201" i="5"/>
  <c r="BG201" i="5" s="1"/>
  <c r="BI200" i="5"/>
  <c r="BG200" i="5" s="1"/>
  <c r="D200" i="5"/>
  <c r="H122" i="2"/>
  <c r="Y121" i="2"/>
  <c r="AB92" i="2"/>
  <c r="M93" i="2"/>
  <c r="I92" i="2"/>
  <c r="W260" i="6" l="1"/>
  <c r="I261" i="6"/>
  <c r="D222" i="5"/>
  <c r="C223" i="5"/>
  <c r="BI222" i="5"/>
  <c r="BG222" i="5" s="1"/>
  <c r="D221" i="5"/>
  <c r="BI221" i="5"/>
  <c r="BG221" i="5" s="1"/>
  <c r="D220" i="5"/>
  <c r="BI220" i="5"/>
  <c r="BG220" i="5" s="1"/>
  <c r="D219" i="5"/>
  <c r="BI219" i="5"/>
  <c r="BG219" i="5" s="1"/>
  <c r="D218" i="5"/>
  <c r="BI218" i="5"/>
  <c r="BG218" i="5" s="1"/>
  <c r="D217" i="5"/>
  <c r="BI217" i="5"/>
  <c r="BG217" i="5" s="1"/>
  <c r="D216" i="5"/>
  <c r="BI216" i="5"/>
  <c r="BG216" i="5" s="1"/>
  <c r="D215" i="5"/>
  <c r="BI215" i="5"/>
  <c r="BG215" i="5" s="1"/>
  <c r="D214" i="5"/>
  <c r="BI214" i="5"/>
  <c r="BG214" i="5" s="1"/>
  <c r="D213" i="5"/>
  <c r="BI213" i="5"/>
  <c r="BG213" i="5" s="1"/>
  <c r="D212" i="5"/>
  <c r="BI212" i="5"/>
  <c r="BG212" i="5" s="1"/>
  <c r="D211" i="5"/>
  <c r="BI211" i="5"/>
  <c r="BG211" i="5" s="1"/>
  <c r="D210" i="5"/>
  <c r="BI210" i="5"/>
  <c r="BG210" i="5" s="1"/>
  <c r="D209" i="5"/>
  <c r="BI209" i="5"/>
  <c r="BG209" i="5" s="1"/>
  <c r="D208" i="5"/>
  <c r="BI208" i="5"/>
  <c r="BG208" i="5" s="1"/>
  <c r="D207" i="5"/>
  <c r="BI207" i="5"/>
  <c r="BG207" i="5" s="1"/>
  <c r="D206" i="5"/>
  <c r="BI206" i="5"/>
  <c r="BG206" i="5" s="1"/>
  <c r="BI205" i="5"/>
  <c r="BG205" i="5" s="1"/>
  <c r="D205" i="5"/>
  <c r="Y122" i="2"/>
  <c r="H123" i="2"/>
  <c r="AB93" i="2"/>
  <c r="M94" i="2"/>
  <c r="I93" i="2"/>
  <c r="W261" i="6" l="1"/>
  <c r="I262" i="6"/>
  <c r="D223" i="5"/>
  <c r="C224" i="5"/>
  <c r="BI223" i="5"/>
  <c r="BG223" i="5" s="1"/>
  <c r="H124" i="2"/>
  <c r="Y123" i="2"/>
  <c r="AB94" i="2"/>
  <c r="M95" i="2"/>
  <c r="I94" i="2"/>
  <c r="W262" i="6" l="1"/>
  <c r="I263" i="6"/>
  <c r="D224" i="5"/>
  <c r="C225" i="5"/>
  <c r="BI224" i="5"/>
  <c r="BG224" i="5" s="1"/>
  <c r="Y124" i="2"/>
  <c r="H125" i="2"/>
  <c r="AB95" i="2"/>
  <c r="M96" i="2"/>
  <c r="I95" i="2"/>
  <c r="W263" i="6" l="1"/>
  <c r="I264" i="6"/>
  <c r="D225" i="5"/>
  <c r="C226" i="5"/>
  <c r="BI225" i="5"/>
  <c r="BG225" i="5" s="1"/>
  <c r="Y125" i="2"/>
  <c r="H126" i="2"/>
  <c r="AB96" i="2"/>
  <c r="M97" i="2"/>
  <c r="I96" i="2"/>
  <c r="W264" i="6" l="1"/>
  <c r="I265" i="6"/>
  <c r="D226" i="5"/>
  <c r="C227" i="5"/>
  <c r="BI226" i="5"/>
  <c r="BG226" i="5" s="1"/>
  <c r="H127" i="2"/>
  <c r="Y126" i="2"/>
  <c r="AB97" i="2"/>
  <c r="M98" i="2"/>
  <c r="I97" i="2"/>
  <c r="W265" i="6" l="1"/>
  <c r="I266" i="6"/>
  <c r="D227" i="5"/>
  <c r="C228" i="5"/>
  <c r="BI227" i="5"/>
  <c r="BG227" i="5" s="1"/>
  <c r="H128" i="2"/>
  <c r="Y127" i="2"/>
  <c r="AB98" i="2"/>
  <c r="M99" i="2"/>
  <c r="I98" i="2"/>
  <c r="W266" i="6" l="1"/>
  <c r="I267" i="6"/>
  <c r="D228" i="5"/>
  <c r="C229" i="5"/>
  <c r="BI228" i="5"/>
  <c r="BG228" i="5" s="1"/>
  <c r="H129" i="2"/>
  <c r="Y128" i="2"/>
  <c r="AB99" i="2"/>
  <c r="M100" i="2"/>
  <c r="I99" i="2"/>
  <c r="W267" i="6" l="1"/>
  <c r="I268" i="6"/>
  <c r="D229" i="5"/>
  <c r="C230" i="5"/>
  <c r="BI229" i="5"/>
  <c r="BG229" i="5" s="1"/>
  <c r="Y129" i="2"/>
  <c r="H130" i="2"/>
  <c r="M101" i="2"/>
  <c r="AB100" i="2"/>
  <c r="I100" i="2"/>
  <c r="W268" i="6" l="1"/>
  <c r="I269" i="6"/>
  <c r="D230" i="5"/>
  <c r="C231" i="5"/>
  <c r="BI230" i="5"/>
  <c r="BG230" i="5" s="1"/>
  <c r="H131" i="2"/>
  <c r="Y130" i="2"/>
  <c r="AB101" i="2"/>
  <c r="M102" i="2"/>
  <c r="I101" i="2"/>
  <c r="W269" i="6" l="1"/>
  <c r="I270" i="6"/>
  <c r="D231" i="5"/>
  <c r="C232" i="5"/>
  <c r="BI231" i="5"/>
  <c r="BG231" i="5" s="1"/>
  <c r="H132" i="2"/>
  <c r="Y131" i="2"/>
  <c r="AB102" i="2"/>
  <c r="M103" i="2"/>
  <c r="I102" i="2"/>
  <c r="W270" i="6" l="1"/>
  <c r="I271" i="6"/>
  <c r="D232" i="5"/>
  <c r="C233" i="5"/>
  <c r="BI232" i="5"/>
  <c r="BG232" i="5" s="1"/>
  <c r="H133" i="2"/>
  <c r="Y132" i="2"/>
  <c r="AB103" i="2"/>
  <c r="M104" i="2"/>
  <c r="I103" i="2"/>
  <c r="W271" i="6" l="1"/>
  <c r="I272" i="6"/>
  <c r="D233" i="5"/>
  <c r="C234" i="5"/>
  <c r="BI233" i="5"/>
  <c r="BG233" i="5" s="1"/>
  <c r="H134" i="2"/>
  <c r="Y133" i="2"/>
  <c r="AB104" i="2"/>
  <c r="M105" i="2"/>
  <c r="I104" i="2"/>
  <c r="W272" i="6" l="1"/>
  <c r="I273" i="6"/>
  <c r="D234" i="5"/>
  <c r="C235" i="5"/>
  <c r="BI234" i="5"/>
  <c r="BG234" i="5" s="1"/>
  <c r="H135" i="2"/>
  <c r="Y134" i="2"/>
  <c r="AB105" i="2"/>
  <c r="M106" i="2"/>
  <c r="I105" i="2"/>
  <c r="W273" i="6" l="1"/>
  <c r="I274" i="6"/>
  <c r="C236" i="5"/>
  <c r="D235" i="5"/>
  <c r="BI235" i="5"/>
  <c r="BG235" i="5" s="1"/>
  <c r="Y135" i="2"/>
  <c r="H136" i="2"/>
  <c r="AB106" i="2"/>
  <c r="M107" i="2"/>
  <c r="M108" i="2" s="1"/>
  <c r="I106" i="2"/>
  <c r="W274" i="6" l="1"/>
  <c r="I275" i="6"/>
  <c r="D236" i="5"/>
  <c r="C237" i="5"/>
  <c r="BI236" i="5"/>
  <c r="BG236" i="5" s="1"/>
  <c r="H137" i="2"/>
  <c r="Y136" i="2"/>
  <c r="AB108" i="2"/>
  <c r="M109" i="2"/>
  <c r="I108" i="2"/>
  <c r="AB107" i="2"/>
  <c r="I107" i="2"/>
  <c r="W275" i="6" l="1"/>
  <c r="I276" i="6"/>
  <c r="D237" i="5"/>
  <c r="C238" i="5"/>
  <c r="C239" i="5" s="1"/>
  <c r="BI237" i="5"/>
  <c r="BG237" i="5" s="1"/>
  <c r="Y137" i="2"/>
  <c r="H138" i="2"/>
  <c r="M110" i="2"/>
  <c r="AB109" i="2"/>
  <c r="I109" i="2"/>
  <c r="W276" i="6" l="1"/>
  <c r="I277" i="6"/>
  <c r="D239" i="5"/>
  <c r="C240" i="5"/>
  <c r="BI239" i="5"/>
  <c r="BG239" i="5" s="1"/>
  <c r="D238" i="5"/>
  <c r="BI238" i="5"/>
  <c r="BG238" i="5" s="1"/>
  <c r="Y138" i="2"/>
  <c r="H139" i="2"/>
  <c r="M111" i="2"/>
  <c r="AB111" i="2" s="1"/>
  <c r="AB110" i="2"/>
  <c r="I110" i="2"/>
  <c r="W277" i="6" l="1"/>
  <c r="I278" i="6"/>
  <c r="D240" i="5"/>
  <c r="C241" i="5"/>
  <c r="BI240" i="5"/>
  <c r="BG240" i="5" s="1"/>
  <c r="H140" i="2"/>
  <c r="Y139" i="2"/>
  <c r="M112" i="2"/>
  <c r="I111" i="2"/>
  <c r="W278" i="6" l="1"/>
  <c r="I279" i="6"/>
  <c r="D241" i="5"/>
  <c r="C242" i="5"/>
  <c r="BI241" i="5"/>
  <c r="BG241" i="5" s="1"/>
  <c r="I112" i="2"/>
  <c r="M113" i="2"/>
  <c r="AB112" i="2"/>
  <c r="H141" i="2"/>
  <c r="Y140" i="2"/>
  <c r="W279" i="6" l="1"/>
  <c r="I280" i="6"/>
  <c r="BI242" i="5"/>
  <c r="BG242" i="5" s="1"/>
  <c r="C243" i="5"/>
  <c r="D242" i="5"/>
  <c r="Y141" i="2"/>
  <c r="H142" i="2"/>
  <c r="AB113" i="2"/>
  <c r="M114" i="2"/>
  <c r="I113" i="2"/>
  <c r="W280" i="6" l="1"/>
  <c r="I281" i="6"/>
  <c r="D243" i="5"/>
  <c r="C244" i="5"/>
  <c r="BI243" i="5"/>
  <c r="BG243" i="5" s="1"/>
  <c r="AB114" i="2"/>
  <c r="M115" i="2"/>
  <c r="I114" i="2"/>
  <c r="Y142" i="2"/>
  <c r="H143" i="2"/>
  <c r="W281" i="6" l="1"/>
  <c r="I282" i="6"/>
  <c r="D244" i="5"/>
  <c r="C245" i="5"/>
  <c r="BI244" i="5"/>
  <c r="BG244" i="5" s="1"/>
  <c r="H144" i="2"/>
  <c r="Y143" i="2"/>
  <c r="M116" i="2"/>
  <c r="AB115" i="2"/>
  <c r="I115" i="2"/>
  <c r="W282" i="6" l="1"/>
  <c r="I283" i="6"/>
  <c r="D245" i="5"/>
  <c r="C246" i="5"/>
  <c r="BI245" i="5"/>
  <c r="BG245" i="5" s="1"/>
  <c r="AB116" i="2"/>
  <c r="M117" i="2"/>
  <c r="I116" i="2"/>
  <c r="H145" i="2"/>
  <c r="Y144" i="2"/>
  <c r="W283" i="6" l="1"/>
  <c r="I284" i="6"/>
  <c r="D246" i="5"/>
  <c r="C247" i="5"/>
  <c r="BI246" i="5"/>
  <c r="BG246" i="5" s="1"/>
  <c r="Y145" i="2"/>
  <c r="H146" i="2"/>
  <c r="H147" i="2" s="1"/>
  <c r="AB117" i="2"/>
  <c r="M118" i="2"/>
  <c r="I117" i="2"/>
  <c r="I285" i="6" l="1"/>
  <c r="W284" i="6"/>
  <c r="D247" i="5"/>
  <c r="C248" i="5"/>
  <c r="BI247" i="5"/>
  <c r="BG247" i="5" s="1"/>
  <c r="Y147" i="2"/>
  <c r="H148" i="2"/>
  <c r="M119" i="2"/>
  <c r="AB118" i="2"/>
  <c r="I118" i="2"/>
  <c r="Y146" i="2"/>
  <c r="W285" i="6" l="1"/>
  <c r="I286" i="6"/>
  <c r="D248" i="5"/>
  <c r="C249" i="5"/>
  <c r="BI248" i="5"/>
  <c r="BG248" i="5" s="1"/>
  <c r="Y148" i="2"/>
  <c r="H149" i="2"/>
  <c r="AB119" i="2"/>
  <c r="M120" i="2"/>
  <c r="I119" i="2"/>
  <c r="W286" i="6" l="1"/>
  <c r="I287" i="6"/>
  <c r="D249" i="5"/>
  <c r="C250" i="5"/>
  <c r="BI249" i="5"/>
  <c r="BG249" i="5" s="1"/>
  <c r="H150" i="2"/>
  <c r="Y149" i="2"/>
  <c r="AB120" i="2"/>
  <c r="M121" i="2"/>
  <c r="I120" i="2"/>
  <c r="W287" i="6" l="1"/>
  <c r="I288" i="6"/>
  <c r="D250" i="5"/>
  <c r="C251" i="5"/>
  <c r="BI250" i="5"/>
  <c r="BG250" i="5" s="1"/>
  <c r="H151" i="2"/>
  <c r="Y150" i="2"/>
  <c r="M122" i="2"/>
  <c r="AB121" i="2"/>
  <c r="I121" i="2"/>
  <c r="W288" i="6" l="1"/>
  <c r="I289" i="6"/>
  <c r="D251" i="5"/>
  <c r="C252" i="5"/>
  <c r="BI251" i="5"/>
  <c r="BG251" i="5" s="1"/>
  <c r="Y151" i="2"/>
  <c r="H152" i="2"/>
  <c r="AB122" i="2"/>
  <c r="M123" i="2"/>
  <c r="I122" i="2"/>
  <c r="W289" i="6" l="1"/>
  <c r="I290" i="6"/>
  <c r="D252" i="5"/>
  <c r="C253" i="5"/>
  <c r="BI252" i="5"/>
  <c r="BG252" i="5" s="1"/>
  <c r="H153" i="2"/>
  <c r="Y152" i="2"/>
  <c r="AB123" i="2"/>
  <c r="M124" i="2"/>
  <c r="I123" i="2"/>
  <c r="W290" i="6" l="1"/>
  <c r="I291" i="6"/>
  <c r="D253" i="5"/>
  <c r="C254" i="5"/>
  <c r="BI253" i="5"/>
  <c r="BG253" i="5" s="1"/>
  <c r="H154" i="2"/>
  <c r="Y153" i="2"/>
  <c r="AB124" i="2"/>
  <c r="M125" i="2"/>
  <c r="I124" i="2"/>
  <c r="W291" i="6" l="1"/>
  <c r="I292" i="6"/>
  <c r="D254" i="5"/>
  <c r="C255" i="5"/>
  <c r="BI254" i="5"/>
  <c r="BG254" i="5" s="1"/>
  <c r="H155" i="2"/>
  <c r="Y154" i="2"/>
  <c r="M126" i="2"/>
  <c r="AB125" i="2"/>
  <c r="I125" i="2"/>
  <c r="W292" i="6" l="1"/>
  <c r="I293" i="6"/>
  <c r="D255" i="5"/>
  <c r="C256" i="5"/>
  <c r="BI255" i="5"/>
  <c r="BG255" i="5" s="1"/>
  <c r="Y155" i="2"/>
  <c r="H156" i="2"/>
  <c r="M127" i="2"/>
  <c r="AB126" i="2"/>
  <c r="I126" i="2"/>
  <c r="W293" i="6" l="1"/>
  <c r="I294" i="6"/>
  <c r="BI256" i="5"/>
  <c r="BG256" i="5" s="1"/>
  <c r="C257" i="5"/>
  <c r="D256" i="5"/>
  <c r="Y156" i="2"/>
  <c r="H157" i="2"/>
  <c r="AB127" i="2"/>
  <c r="M128" i="2"/>
  <c r="I127" i="2"/>
  <c r="W294" i="6" l="1"/>
  <c r="I295" i="6"/>
  <c r="D257" i="5"/>
  <c r="C258" i="5"/>
  <c r="BI257" i="5"/>
  <c r="BG257" i="5" s="1"/>
  <c r="H158" i="2"/>
  <c r="Y157" i="2"/>
  <c r="M129" i="2"/>
  <c r="AB128" i="2"/>
  <c r="I128" i="2"/>
  <c r="W295" i="6" l="1"/>
  <c r="I296" i="6"/>
  <c r="C259" i="5"/>
  <c r="BI258" i="5"/>
  <c r="BG258" i="5" s="1"/>
  <c r="D258" i="5"/>
  <c r="Y158" i="2"/>
  <c r="H159" i="2"/>
  <c r="AB129" i="2"/>
  <c r="M130" i="2"/>
  <c r="I129" i="2"/>
  <c r="W296" i="6" l="1"/>
  <c r="I297" i="6"/>
  <c r="D259" i="5"/>
  <c r="C260" i="5"/>
  <c r="BI259" i="5"/>
  <c r="BG259" i="5" s="1"/>
  <c r="Y159" i="2"/>
  <c r="H160" i="2"/>
  <c r="AB130" i="2"/>
  <c r="M131" i="2"/>
  <c r="I130" i="2"/>
  <c r="W297" i="6" l="1"/>
  <c r="I298" i="6"/>
  <c r="BI260" i="5"/>
  <c r="BG260" i="5" s="1"/>
  <c r="C261" i="5"/>
  <c r="D260" i="5"/>
  <c r="Y160" i="2"/>
  <c r="H161" i="2"/>
  <c r="AB131" i="2"/>
  <c r="M132" i="2"/>
  <c r="I131" i="2"/>
  <c r="W298" i="6" l="1"/>
  <c r="I299" i="6"/>
  <c r="D261" i="5"/>
  <c r="C262" i="5"/>
  <c r="BI261" i="5"/>
  <c r="BG261" i="5" s="1"/>
  <c r="H162" i="2"/>
  <c r="Y161" i="2"/>
  <c r="M133" i="2"/>
  <c r="AB132" i="2"/>
  <c r="I132" i="2"/>
  <c r="W299" i="6" l="1"/>
  <c r="I300" i="6"/>
  <c r="D262" i="5"/>
  <c r="C263" i="5"/>
  <c r="BI262" i="5"/>
  <c r="BG262" i="5" s="1"/>
  <c r="Y162" i="2"/>
  <c r="H163" i="2"/>
  <c r="M134" i="2"/>
  <c r="AB133" i="2"/>
  <c r="I133" i="2"/>
  <c r="W300" i="6" l="1"/>
  <c r="I301" i="6"/>
  <c r="D263" i="5"/>
  <c r="C264" i="5"/>
  <c r="BI263" i="5"/>
  <c r="BG263" i="5" s="1"/>
  <c r="Y163" i="2"/>
  <c r="H164" i="2"/>
  <c r="M135" i="2"/>
  <c r="AB134" i="2"/>
  <c r="I134" i="2"/>
  <c r="W301" i="6" l="1"/>
  <c r="I302" i="6"/>
  <c r="D264" i="5"/>
  <c r="C265" i="5"/>
  <c r="C266" i="5" s="1"/>
  <c r="BI264" i="5"/>
  <c r="BG264" i="5" s="1"/>
  <c r="H165" i="2"/>
  <c r="Y164" i="2"/>
  <c r="AB135" i="2"/>
  <c r="M136" i="2"/>
  <c r="I135" i="2"/>
  <c r="W302" i="6" l="1"/>
  <c r="I303" i="6"/>
  <c r="D266" i="5"/>
  <c r="C267" i="5"/>
  <c r="BI266" i="5"/>
  <c r="BG266" i="5" s="1"/>
  <c r="D265" i="5"/>
  <c r="BI265" i="5"/>
  <c r="BG265" i="5" s="1"/>
  <c r="H166" i="2"/>
  <c r="Y165" i="2"/>
  <c r="AB136" i="2"/>
  <c r="M137" i="2"/>
  <c r="I136" i="2"/>
  <c r="W303" i="6" l="1"/>
  <c r="I304" i="6"/>
  <c r="D267" i="5"/>
  <c r="C268" i="5"/>
  <c r="BI267" i="5"/>
  <c r="BG267" i="5" s="1"/>
  <c r="H167" i="2"/>
  <c r="Y166" i="2"/>
  <c r="AB137" i="2"/>
  <c r="M138" i="2"/>
  <c r="I137" i="2"/>
  <c r="W304" i="6" l="1"/>
  <c r="I305" i="6"/>
  <c r="D268" i="5"/>
  <c r="C269" i="5"/>
  <c r="BI268" i="5"/>
  <c r="BG268" i="5" s="1"/>
  <c r="Y167" i="2"/>
  <c r="H168" i="2"/>
  <c r="AB138" i="2"/>
  <c r="M139" i="2"/>
  <c r="I138" i="2"/>
  <c r="W305" i="6" l="1"/>
  <c r="I306" i="6"/>
  <c r="D269" i="5"/>
  <c r="C270" i="5"/>
  <c r="BI269" i="5"/>
  <c r="BG269" i="5" s="1"/>
  <c r="Y168" i="2"/>
  <c r="H169" i="2"/>
  <c r="AB139" i="2"/>
  <c r="M140" i="2"/>
  <c r="I139" i="2"/>
  <c r="W306" i="6" l="1"/>
  <c r="I307" i="6"/>
  <c r="D270" i="5"/>
  <c r="C271" i="5"/>
  <c r="BI270" i="5"/>
  <c r="BG270" i="5" s="1"/>
  <c r="H170" i="2"/>
  <c r="Y169" i="2"/>
  <c r="M141" i="2"/>
  <c r="AB140" i="2"/>
  <c r="I140" i="2"/>
  <c r="W307" i="6" l="1"/>
  <c r="I308" i="6"/>
  <c r="D271" i="5"/>
  <c r="C272" i="5"/>
  <c r="BI271" i="5"/>
  <c r="BG271" i="5" s="1"/>
  <c r="H171" i="2"/>
  <c r="Y170" i="2"/>
  <c r="M142" i="2"/>
  <c r="AB141" i="2"/>
  <c r="I141" i="2"/>
  <c r="W308" i="6" l="1"/>
  <c r="I309" i="6"/>
  <c r="D272" i="5"/>
  <c r="C273" i="5"/>
  <c r="BI272" i="5"/>
  <c r="BG272" i="5" s="1"/>
  <c r="Y171" i="2"/>
  <c r="H172" i="2"/>
  <c r="M143" i="2"/>
  <c r="AB142" i="2"/>
  <c r="I142" i="2"/>
  <c r="W309" i="6" l="1"/>
  <c r="I310" i="6"/>
  <c r="D273" i="5"/>
  <c r="C274" i="5"/>
  <c r="BI273" i="5"/>
  <c r="BG273" i="5" s="1"/>
  <c r="Y172" i="2"/>
  <c r="H173" i="2"/>
  <c r="M144" i="2"/>
  <c r="AB143" i="2"/>
  <c r="I143" i="2"/>
  <c r="W310" i="6" l="1"/>
  <c r="I311" i="6"/>
  <c r="C275" i="5"/>
  <c r="D274" i="5"/>
  <c r="BI274" i="5"/>
  <c r="BG274" i="5" s="1"/>
  <c r="H174" i="2"/>
  <c r="Y173" i="2"/>
  <c r="M145" i="2"/>
  <c r="AB144" i="2"/>
  <c r="I144" i="2"/>
  <c r="W311" i="6" l="1"/>
  <c r="I312" i="6"/>
  <c r="D275" i="5"/>
  <c r="C276" i="5"/>
  <c r="BI275" i="5"/>
  <c r="BG275" i="5" s="1"/>
  <c r="H175" i="2"/>
  <c r="Y174" i="2"/>
  <c r="I145" i="2"/>
  <c r="M146" i="2"/>
  <c r="M147" i="2" s="1"/>
  <c r="AB145" i="2"/>
  <c r="W312" i="6" l="1"/>
  <c r="I313" i="6"/>
  <c r="C277" i="5"/>
  <c r="D276" i="5"/>
  <c r="BI276" i="5"/>
  <c r="BG276" i="5" s="1"/>
  <c r="AB147" i="2"/>
  <c r="M148" i="2"/>
  <c r="I147" i="2"/>
  <c r="H176" i="2"/>
  <c r="Y175" i="2"/>
  <c r="AB146" i="2"/>
  <c r="I146" i="2"/>
  <c r="W313" i="6" l="1"/>
  <c r="I314" i="6"/>
  <c r="D277" i="5"/>
  <c r="C278" i="5"/>
  <c r="BI277" i="5"/>
  <c r="BG277" i="5" s="1"/>
  <c r="H177" i="2"/>
  <c r="Y176" i="2"/>
  <c r="AB148" i="2"/>
  <c r="M149" i="2"/>
  <c r="I148" i="2"/>
  <c r="W314" i="6" l="1"/>
  <c r="I315" i="6"/>
  <c r="D278" i="5"/>
  <c r="C279" i="5"/>
  <c r="BI278" i="5"/>
  <c r="BG278" i="5" s="1"/>
  <c r="M150" i="2"/>
  <c r="AB149" i="2"/>
  <c r="I149" i="2"/>
  <c r="H178" i="2"/>
  <c r="Y177" i="2"/>
  <c r="W315" i="6" l="1"/>
  <c r="I316" i="6"/>
  <c r="D279" i="5"/>
  <c r="C280" i="5"/>
  <c r="BI279" i="5"/>
  <c r="BG279" i="5" s="1"/>
  <c r="H179" i="2"/>
  <c r="Y178" i="2"/>
  <c r="M151" i="2"/>
  <c r="AB150" i="2"/>
  <c r="I150" i="2"/>
  <c r="W316" i="6" l="1"/>
  <c r="I317" i="6"/>
  <c r="D280" i="5"/>
  <c r="C281" i="5"/>
  <c r="BI280" i="5"/>
  <c r="BG280" i="5" s="1"/>
  <c r="AB151" i="2"/>
  <c r="M152" i="2"/>
  <c r="I151" i="2"/>
  <c r="Y179" i="2"/>
  <c r="H180" i="2"/>
  <c r="W317" i="6" l="1"/>
  <c r="I318" i="6"/>
  <c r="D281" i="5"/>
  <c r="C282" i="5"/>
  <c r="BI281" i="5"/>
  <c r="BG281" i="5" s="1"/>
  <c r="Y180" i="2"/>
  <c r="H181" i="2"/>
  <c r="AB152" i="2"/>
  <c r="M153" i="2"/>
  <c r="I152" i="2"/>
  <c r="W318" i="6" l="1"/>
  <c r="I319" i="6"/>
  <c r="D282" i="5"/>
  <c r="C283" i="5"/>
  <c r="BI282" i="5"/>
  <c r="BG282" i="5" s="1"/>
  <c r="AB153" i="2"/>
  <c r="M154" i="2"/>
  <c r="I153" i="2"/>
  <c r="H182" i="2"/>
  <c r="Y181" i="2"/>
  <c r="W319" i="6" l="1"/>
  <c r="I320" i="6"/>
  <c r="D283" i="5"/>
  <c r="C284" i="5"/>
  <c r="BI283" i="5"/>
  <c r="BG283" i="5" s="1"/>
  <c r="H183" i="2"/>
  <c r="Y182" i="2"/>
  <c r="AB154" i="2"/>
  <c r="M155" i="2"/>
  <c r="I154" i="2"/>
  <c r="W320" i="6" l="1"/>
  <c r="I321" i="6"/>
  <c r="D284" i="5"/>
  <c r="C285" i="5"/>
  <c r="BI284" i="5"/>
  <c r="BG284" i="5" s="1"/>
  <c r="AB155" i="2"/>
  <c r="M156" i="2"/>
  <c r="I155" i="2"/>
  <c r="H184" i="2"/>
  <c r="Y183" i="2"/>
  <c r="W321" i="6" l="1"/>
  <c r="I322" i="6"/>
  <c r="D285" i="5"/>
  <c r="C286" i="5"/>
  <c r="BI285" i="5"/>
  <c r="BG285" i="5" s="1"/>
  <c r="H185" i="2"/>
  <c r="Y184" i="2"/>
  <c r="M157" i="2"/>
  <c r="AB156" i="2"/>
  <c r="I156" i="2"/>
  <c r="W322" i="6" l="1"/>
  <c r="I323" i="6"/>
  <c r="D286" i="5"/>
  <c r="C287" i="5"/>
  <c r="BI286" i="5"/>
  <c r="BG286" i="5" s="1"/>
  <c r="M158" i="2"/>
  <c r="AB157" i="2"/>
  <c r="I157" i="2"/>
  <c r="H186" i="2"/>
  <c r="Y185" i="2"/>
  <c r="W323" i="6" l="1"/>
  <c r="I324" i="6"/>
  <c r="D287" i="5"/>
  <c r="C288" i="5"/>
  <c r="BI287" i="5"/>
  <c r="BG287" i="5" s="1"/>
  <c r="H187" i="2"/>
  <c r="Y186" i="2"/>
  <c r="AB158" i="2"/>
  <c r="M159" i="2"/>
  <c r="I158" i="2"/>
  <c r="W324" i="6" l="1"/>
  <c r="I325" i="6"/>
  <c r="D288" i="5"/>
  <c r="C289" i="5"/>
  <c r="BI288" i="5"/>
  <c r="BG288" i="5" s="1"/>
  <c r="M160" i="2"/>
  <c r="AB159" i="2"/>
  <c r="I159" i="2"/>
  <c r="Y187" i="2"/>
  <c r="H188" i="2"/>
  <c r="W325" i="6" l="1"/>
  <c r="I326" i="6"/>
  <c r="D289" i="5"/>
  <c r="C290" i="5"/>
  <c r="BI289" i="5"/>
  <c r="BG289" i="5" s="1"/>
  <c r="H189" i="2"/>
  <c r="Y188" i="2"/>
  <c r="M161" i="2"/>
  <c r="AB160" i="2"/>
  <c r="I160" i="2"/>
  <c r="W326" i="6" l="1"/>
  <c r="I327" i="6"/>
  <c r="D290" i="5"/>
  <c r="C291" i="5"/>
  <c r="BI290" i="5"/>
  <c r="BG290" i="5" s="1"/>
  <c r="AB161" i="2"/>
  <c r="M162" i="2"/>
  <c r="I161" i="2"/>
  <c r="H190" i="2"/>
  <c r="Y189" i="2"/>
  <c r="W327" i="6" l="1"/>
  <c r="I328" i="6"/>
  <c r="D291" i="5"/>
  <c r="C292" i="5"/>
  <c r="BI291" i="5"/>
  <c r="BG291" i="5" s="1"/>
  <c r="H191" i="2"/>
  <c r="Y190" i="2"/>
  <c r="M163" i="2"/>
  <c r="AB162" i="2"/>
  <c r="I162" i="2"/>
  <c r="W328" i="6" l="1"/>
  <c r="I329" i="6"/>
  <c r="D292" i="5"/>
  <c r="C293" i="5"/>
  <c r="BI292" i="5"/>
  <c r="BG292" i="5" s="1"/>
  <c r="AB163" i="2"/>
  <c r="M164" i="2"/>
  <c r="I163" i="2"/>
  <c r="Y191" i="2"/>
  <c r="H192" i="2"/>
  <c r="W329" i="6" l="1"/>
  <c r="I330" i="6"/>
  <c r="D293" i="5"/>
  <c r="C294" i="5"/>
  <c r="BI293" i="5"/>
  <c r="BG293" i="5" s="1"/>
  <c r="H193" i="2"/>
  <c r="Y192" i="2"/>
  <c r="M165" i="2"/>
  <c r="AB164" i="2"/>
  <c r="I164" i="2"/>
  <c r="W330" i="6" l="1"/>
  <c r="I331" i="6"/>
  <c r="D294" i="5"/>
  <c r="C295" i="5"/>
  <c r="BI294" i="5"/>
  <c r="BG294" i="5" s="1"/>
  <c r="AB165" i="2"/>
  <c r="M166" i="2"/>
  <c r="I165" i="2"/>
  <c r="H194" i="2"/>
  <c r="Y193" i="2"/>
  <c r="W331" i="6" l="1"/>
  <c r="I332" i="6"/>
  <c r="D295" i="5"/>
  <c r="C296" i="5"/>
  <c r="BI295" i="5"/>
  <c r="BG295" i="5" s="1"/>
  <c r="H195" i="2"/>
  <c r="Y194" i="2"/>
  <c r="M167" i="2"/>
  <c r="AB166" i="2"/>
  <c r="I166" i="2"/>
  <c r="W332" i="6" l="1"/>
  <c r="I333" i="6"/>
  <c r="C297" i="5"/>
  <c r="D296" i="5"/>
  <c r="BI296" i="5"/>
  <c r="BG296" i="5" s="1"/>
  <c r="M168" i="2"/>
  <c r="AB167" i="2"/>
  <c r="I167" i="2"/>
  <c r="H196" i="2"/>
  <c r="Y195" i="2"/>
  <c r="W333" i="6" l="1"/>
  <c r="I334" i="6"/>
  <c r="D297" i="5"/>
  <c r="C298" i="5"/>
  <c r="BI297" i="5"/>
  <c r="BG297" i="5" s="1"/>
  <c r="H197" i="2"/>
  <c r="Y196" i="2"/>
  <c r="AB168" i="2"/>
  <c r="M169" i="2"/>
  <c r="I168" i="2"/>
  <c r="W334" i="6" l="1"/>
  <c r="I335" i="6"/>
  <c r="D298" i="5"/>
  <c r="C299" i="5"/>
  <c r="BI298" i="5"/>
  <c r="BG298" i="5" s="1"/>
  <c r="AB169" i="2"/>
  <c r="M170" i="2"/>
  <c r="I169" i="2"/>
  <c r="Y197" i="2"/>
  <c r="H198" i="2"/>
  <c r="W335" i="6" l="1"/>
  <c r="I336" i="6"/>
  <c r="D299" i="5"/>
  <c r="C300" i="5"/>
  <c r="BI299" i="5"/>
  <c r="BG299" i="5" s="1"/>
  <c r="AB170" i="2"/>
  <c r="M171" i="2"/>
  <c r="I170" i="2"/>
  <c r="Y198" i="2"/>
  <c r="H199" i="2"/>
  <c r="W336" i="6" l="1"/>
  <c r="I337" i="6"/>
  <c r="D300" i="5"/>
  <c r="C301" i="5"/>
  <c r="BI300" i="5"/>
  <c r="BG300" i="5" s="1"/>
  <c r="H200" i="2"/>
  <c r="Y199" i="2"/>
  <c r="AB171" i="2"/>
  <c r="M172" i="2"/>
  <c r="I171" i="2"/>
  <c r="W337" i="6" l="1"/>
  <c r="I338" i="6"/>
  <c r="D301" i="5"/>
  <c r="C302" i="5"/>
  <c r="BI301" i="5"/>
  <c r="BG301" i="5" s="1"/>
  <c r="AB172" i="2"/>
  <c r="M173" i="2"/>
  <c r="I172" i="2"/>
  <c r="H201" i="2"/>
  <c r="H202" i="2" s="1"/>
  <c r="H203" i="2" s="1"/>
  <c r="Y200" i="2"/>
  <c r="W338" i="6" l="1"/>
  <c r="I339" i="6"/>
  <c r="D302" i="5"/>
  <c r="C303" i="5"/>
  <c r="BI302" i="5"/>
  <c r="BG302" i="5" s="1"/>
  <c r="Y203" i="2"/>
  <c r="H204" i="2"/>
  <c r="H205" i="2" s="1"/>
  <c r="H206" i="2" s="1"/>
  <c r="Y202" i="2"/>
  <c r="AB173" i="2"/>
  <c r="M174" i="2"/>
  <c r="I173" i="2"/>
  <c r="Y201" i="2"/>
  <c r="I340" i="6" l="1"/>
  <c r="W339" i="6"/>
  <c r="D303" i="5"/>
  <c r="C304" i="5"/>
  <c r="BI303" i="5"/>
  <c r="BG303" i="5" s="1"/>
  <c r="Y206" i="2"/>
  <c r="H207" i="2"/>
  <c r="H208" i="2" s="1"/>
  <c r="H209" i="2" s="1"/>
  <c r="H210" i="2" s="1"/>
  <c r="H211" i="2" s="1"/>
  <c r="H212" i="2" s="1"/>
  <c r="H213" i="2" s="1"/>
  <c r="H214" i="2" s="1"/>
  <c r="H215" i="2" s="1"/>
  <c r="H216" i="2" s="1"/>
  <c r="H217" i="2" s="1"/>
  <c r="H218" i="2" s="1"/>
  <c r="H219" i="2" s="1"/>
  <c r="H220" i="2" s="1"/>
  <c r="H221" i="2" s="1"/>
  <c r="H222" i="2" s="1"/>
  <c r="H223" i="2" s="1"/>
  <c r="Y205" i="2"/>
  <c r="Y204" i="2"/>
  <c r="AB174" i="2"/>
  <c r="M175" i="2"/>
  <c r="I174" i="2"/>
  <c r="W340" i="6" l="1"/>
  <c r="I341" i="6"/>
  <c r="D304" i="5"/>
  <c r="C305" i="5"/>
  <c r="BI304" i="5"/>
  <c r="BG304" i="5" s="1"/>
  <c r="H224" i="2"/>
  <c r="Y223" i="2"/>
  <c r="Y222" i="2"/>
  <c r="Y221" i="2"/>
  <c r="Y220" i="2"/>
  <c r="Y219" i="2"/>
  <c r="Y218" i="2"/>
  <c r="Y217" i="2"/>
  <c r="Y216" i="2"/>
  <c r="Y215" i="2"/>
  <c r="Y214" i="2"/>
  <c r="Y213" i="2"/>
  <c r="Y212" i="2"/>
  <c r="Y211" i="2"/>
  <c r="Y210" i="2"/>
  <c r="Y209" i="2"/>
  <c r="Y208" i="2"/>
  <c r="Y207" i="2"/>
  <c r="AB175" i="2"/>
  <c r="M176" i="2"/>
  <c r="I175" i="2"/>
  <c r="W341" i="6" l="1"/>
  <c r="I342" i="6"/>
  <c r="D305" i="5"/>
  <c r="C306" i="5"/>
  <c r="BI305" i="5"/>
  <c r="BG305" i="5" s="1"/>
  <c r="H225" i="2"/>
  <c r="H226" i="2" s="1"/>
  <c r="Y224" i="2"/>
  <c r="AB176" i="2"/>
  <c r="M177" i="2"/>
  <c r="I176" i="2"/>
  <c r="W342" i="6" l="1"/>
  <c r="I343" i="6"/>
  <c r="D306" i="5"/>
  <c r="C307" i="5"/>
  <c r="BI306" i="5"/>
  <c r="BG306" i="5" s="1"/>
  <c r="Y226" i="2"/>
  <c r="H227" i="2"/>
  <c r="Y225" i="2"/>
  <c r="AB177" i="2"/>
  <c r="M178" i="2"/>
  <c r="I177" i="2"/>
  <c r="W343" i="6" l="1"/>
  <c r="I344" i="6"/>
  <c r="D307" i="5"/>
  <c r="C308" i="5"/>
  <c r="BI307" i="5"/>
  <c r="BG307" i="5" s="1"/>
  <c r="Y227" i="2"/>
  <c r="H228" i="2"/>
  <c r="AB178" i="2"/>
  <c r="M179" i="2"/>
  <c r="I178" i="2"/>
  <c r="W344" i="6" l="1"/>
  <c r="I345" i="6"/>
  <c r="D308" i="5"/>
  <c r="C309" i="5"/>
  <c r="BI308" i="5"/>
  <c r="BG308" i="5" s="1"/>
  <c r="H229" i="2"/>
  <c r="Y228" i="2"/>
  <c r="M180" i="2"/>
  <c r="AB179" i="2"/>
  <c r="I179" i="2"/>
  <c r="W345" i="6" l="1"/>
  <c r="I346" i="6"/>
  <c r="D309" i="5"/>
  <c r="C310" i="5"/>
  <c r="BI309" i="5"/>
  <c r="BG309" i="5" s="1"/>
  <c r="H230" i="2"/>
  <c r="Y229" i="2"/>
  <c r="M181" i="2"/>
  <c r="AB180" i="2"/>
  <c r="I180" i="2"/>
  <c r="W346" i="6" l="1"/>
  <c r="I347" i="6"/>
  <c r="D310" i="5"/>
  <c r="C311" i="5"/>
  <c r="C312" i="5" s="1"/>
  <c r="BI310" i="5"/>
  <c r="BG310" i="5" s="1"/>
  <c r="H231" i="2"/>
  <c r="Y230" i="2"/>
  <c r="AB181" i="2"/>
  <c r="M182" i="2"/>
  <c r="I181" i="2"/>
  <c r="W347" i="6" l="1"/>
  <c r="I348" i="6"/>
  <c r="D312" i="5"/>
  <c r="C313" i="5"/>
  <c r="BI312" i="5"/>
  <c r="BG312" i="5" s="1"/>
  <c r="D311" i="5"/>
  <c r="BI311" i="5"/>
  <c r="BG311" i="5" s="1"/>
  <c r="Y231" i="2"/>
  <c r="H232" i="2"/>
  <c r="H233" i="2" s="1"/>
  <c r="AB182" i="2"/>
  <c r="M183" i="2"/>
  <c r="I182" i="2"/>
  <c r="W348" i="6" l="1"/>
  <c r="I349" i="6"/>
  <c r="D313" i="5"/>
  <c r="C314" i="5"/>
  <c r="BI313" i="5"/>
  <c r="BG313" i="5" s="1"/>
  <c r="H234" i="2"/>
  <c r="Y233" i="2"/>
  <c r="Y232" i="2"/>
  <c r="AB183" i="2"/>
  <c r="M184" i="2"/>
  <c r="I183" i="2"/>
  <c r="W349" i="6" l="1"/>
  <c r="I350" i="6"/>
  <c r="D314" i="5"/>
  <c r="C315" i="5"/>
  <c r="BI314" i="5"/>
  <c r="BG314" i="5" s="1"/>
  <c r="H235" i="2"/>
  <c r="Y234" i="2"/>
  <c r="M185" i="2"/>
  <c r="AB184" i="2"/>
  <c r="I184" i="2"/>
  <c r="W350" i="6" l="1"/>
  <c r="I351" i="6"/>
  <c r="D315" i="5"/>
  <c r="C316" i="5"/>
  <c r="BI315" i="5"/>
  <c r="BG315" i="5" s="1"/>
  <c r="H236" i="2"/>
  <c r="Y235" i="2"/>
  <c r="M186" i="2"/>
  <c r="AB185" i="2"/>
  <c r="I185" i="2"/>
  <c r="I352" i="6" l="1"/>
  <c r="W351" i="6"/>
  <c r="D316" i="5"/>
  <c r="C317" i="5"/>
  <c r="BI316" i="5"/>
  <c r="BG316" i="5" s="1"/>
  <c r="Y236" i="2"/>
  <c r="H237" i="2"/>
  <c r="AB186" i="2"/>
  <c r="M187" i="2"/>
  <c r="I186" i="2"/>
  <c r="W352" i="6" l="1"/>
  <c r="I353" i="6"/>
  <c r="D317" i="5"/>
  <c r="C318" i="5"/>
  <c r="BI317" i="5"/>
  <c r="BG317" i="5" s="1"/>
  <c r="H238" i="2"/>
  <c r="Y237" i="2"/>
  <c r="M188" i="2"/>
  <c r="AB187" i="2"/>
  <c r="I187" i="2"/>
  <c r="W353" i="6" l="1"/>
  <c r="I354" i="6"/>
  <c r="C319" i="5"/>
  <c r="D318" i="5"/>
  <c r="BI318" i="5"/>
  <c r="BG318" i="5" s="1"/>
  <c r="H239" i="2"/>
  <c r="Y238" i="2"/>
  <c r="AB188" i="2"/>
  <c r="M189" i="2"/>
  <c r="I188" i="2"/>
  <c r="W354" i="6" l="1"/>
  <c r="I355" i="6"/>
  <c r="D319" i="5"/>
  <c r="C320" i="5"/>
  <c r="BI319" i="5"/>
  <c r="BG319" i="5" s="1"/>
  <c r="Y239" i="2"/>
  <c r="H240" i="2"/>
  <c r="H241" i="2" s="1"/>
  <c r="AB189" i="2"/>
  <c r="M190" i="2"/>
  <c r="I189" i="2"/>
  <c r="W355" i="6" l="1"/>
  <c r="I356" i="6"/>
  <c r="D320" i="5"/>
  <c r="C321" i="5"/>
  <c r="BI320" i="5"/>
  <c r="BG320" i="5" s="1"/>
  <c r="H242" i="2"/>
  <c r="Y241" i="2"/>
  <c r="Y240" i="2"/>
  <c r="M191" i="2"/>
  <c r="AB190" i="2"/>
  <c r="I190" i="2"/>
  <c r="W356" i="6" l="1"/>
  <c r="I357" i="6"/>
  <c r="D321" i="5"/>
  <c r="C322" i="5"/>
  <c r="BI321" i="5"/>
  <c r="BG321" i="5" s="1"/>
  <c r="H243" i="2"/>
  <c r="Y242" i="2"/>
  <c r="M192" i="2"/>
  <c r="AB191" i="2"/>
  <c r="I191" i="2"/>
  <c r="W357" i="6" l="1"/>
  <c r="I358" i="6"/>
  <c r="D322" i="5"/>
  <c r="C323" i="5"/>
  <c r="BI322" i="5"/>
  <c r="BG322" i="5" s="1"/>
  <c r="H244" i="2"/>
  <c r="Y243" i="2"/>
  <c r="M193" i="2"/>
  <c r="AB192" i="2"/>
  <c r="I192" i="2"/>
  <c r="W358" i="6" l="1"/>
  <c r="I359" i="6"/>
  <c r="D323" i="5"/>
  <c r="C324" i="5"/>
  <c r="BI323" i="5"/>
  <c r="BG323" i="5" s="1"/>
  <c r="Y244" i="2"/>
  <c r="H245" i="2"/>
  <c r="M194" i="2"/>
  <c r="AB193" i="2"/>
  <c r="I193" i="2"/>
  <c r="W359" i="6" l="1"/>
  <c r="I360" i="6"/>
  <c r="BI324" i="5"/>
  <c r="BG324" i="5" s="1"/>
  <c r="C325" i="5"/>
  <c r="D324" i="5"/>
  <c r="Y245" i="2"/>
  <c r="H246" i="2"/>
  <c r="M195" i="2"/>
  <c r="AB194" i="2"/>
  <c r="I194" i="2"/>
  <c r="W360" i="6" l="1"/>
  <c r="I361" i="6"/>
  <c r="BI325" i="5"/>
  <c r="BG325" i="5" s="1"/>
  <c r="C326" i="5"/>
  <c r="D325" i="5"/>
  <c r="H247" i="2"/>
  <c r="Y246" i="2"/>
  <c r="M196" i="2"/>
  <c r="AB195" i="2"/>
  <c r="I195" i="2"/>
  <c r="W361" i="6" l="1"/>
  <c r="I362" i="6"/>
  <c r="D326" i="5"/>
  <c r="C327" i="5"/>
  <c r="BI326" i="5"/>
  <c r="BG326" i="5" s="1"/>
  <c r="H248" i="2"/>
  <c r="Y247" i="2"/>
  <c r="M197" i="2"/>
  <c r="AB196" i="2"/>
  <c r="I196" i="2"/>
  <c r="W362" i="6" l="1"/>
  <c r="I363" i="6"/>
  <c r="D327" i="5"/>
  <c r="C328" i="5"/>
  <c r="BI327" i="5"/>
  <c r="BG327" i="5" s="1"/>
  <c r="Y248" i="2"/>
  <c r="H249" i="2"/>
  <c r="M198" i="2"/>
  <c r="AB197" i="2"/>
  <c r="I197" i="2"/>
  <c r="W363" i="6" l="1"/>
  <c r="I364" i="6"/>
  <c r="D328" i="5"/>
  <c r="C329" i="5"/>
  <c r="BI328" i="5"/>
  <c r="BG328" i="5" s="1"/>
  <c r="Y249" i="2"/>
  <c r="H250" i="2"/>
  <c r="AB198" i="2"/>
  <c r="M199" i="2"/>
  <c r="I198" i="2"/>
  <c r="W364" i="6" l="1"/>
  <c r="I365" i="6"/>
  <c r="D329" i="5"/>
  <c r="C330" i="5"/>
  <c r="BI329" i="5"/>
  <c r="BG329" i="5" s="1"/>
  <c r="H251" i="2"/>
  <c r="Y250" i="2"/>
  <c r="M200" i="2"/>
  <c r="AB199" i="2"/>
  <c r="I199" i="2"/>
  <c r="W365" i="6" l="1"/>
  <c r="I366" i="6"/>
  <c r="D330" i="5"/>
  <c r="C331" i="5"/>
  <c r="BI330" i="5"/>
  <c r="BG330" i="5" s="1"/>
  <c r="Y251" i="2"/>
  <c r="H252" i="2"/>
  <c r="M201" i="2"/>
  <c r="M202" i="2" s="1"/>
  <c r="M203" i="2" s="1"/>
  <c r="AB200" i="2"/>
  <c r="I200" i="2"/>
  <c r="W366" i="6" l="1"/>
  <c r="I367" i="6"/>
  <c r="D331" i="5"/>
  <c r="C332" i="5"/>
  <c r="BI331" i="5"/>
  <c r="BG331" i="5" s="1"/>
  <c r="H253" i="2"/>
  <c r="Y252" i="2"/>
  <c r="I203" i="2"/>
  <c r="AB203" i="2"/>
  <c r="M204" i="2"/>
  <c r="M205" i="2" s="1"/>
  <c r="M206" i="2" s="1"/>
  <c r="M207" i="2" s="1"/>
  <c r="M208" i="2" s="1"/>
  <c r="M209" i="2" s="1"/>
  <c r="M210" i="2" s="1"/>
  <c r="M211" i="2" s="1"/>
  <c r="M212" i="2" s="1"/>
  <c r="M213" i="2" s="1"/>
  <c r="M214" i="2" s="1"/>
  <c r="M215" i="2" s="1"/>
  <c r="M216" i="2" s="1"/>
  <c r="M217" i="2" s="1"/>
  <c r="M218" i="2" s="1"/>
  <c r="M219" i="2" s="1"/>
  <c r="M220" i="2" s="1"/>
  <c r="M221" i="2" s="1"/>
  <c r="M222" i="2" s="1"/>
  <c r="M223" i="2" s="1"/>
  <c r="AB202" i="2"/>
  <c r="I202" i="2"/>
  <c r="AB201" i="2"/>
  <c r="I201" i="2"/>
  <c r="W367" i="6" l="1"/>
  <c r="I368" i="6"/>
  <c r="D332" i="5"/>
  <c r="C333" i="5"/>
  <c r="BI332" i="5"/>
  <c r="BG332" i="5" s="1"/>
  <c r="H254" i="2"/>
  <c r="Y253" i="2"/>
  <c r="M224" i="2"/>
  <c r="AB223" i="2"/>
  <c r="I223" i="2"/>
  <c r="AB222" i="2"/>
  <c r="I222" i="2"/>
  <c r="AB221" i="2"/>
  <c r="I221" i="2"/>
  <c r="AB220" i="2"/>
  <c r="I220" i="2"/>
  <c r="AB219" i="2"/>
  <c r="I219" i="2"/>
  <c r="AB218" i="2"/>
  <c r="I218" i="2"/>
  <c r="AB217" i="2"/>
  <c r="I217" i="2"/>
  <c r="AB216" i="2"/>
  <c r="I216" i="2"/>
  <c r="AB215" i="2"/>
  <c r="I215" i="2"/>
  <c r="AB214" i="2"/>
  <c r="I214" i="2"/>
  <c r="AB213" i="2"/>
  <c r="I213" i="2"/>
  <c r="AB212" i="2"/>
  <c r="I212" i="2"/>
  <c r="AB211" i="2"/>
  <c r="I211" i="2"/>
  <c r="AB210" i="2"/>
  <c r="I210" i="2"/>
  <c r="AB209" i="2"/>
  <c r="I209" i="2"/>
  <c r="AB208" i="2"/>
  <c r="I208" i="2"/>
  <c r="AB207" i="2"/>
  <c r="I207" i="2"/>
  <c r="I206" i="2"/>
  <c r="AB206" i="2"/>
  <c r="AB205" i="2"/>
  <c r="I205" i="2"/>
  <c r="AB204" i="2"/>
  <c r="I204" i="2"/>
  <c r="W368" i="6" l="1"/>
  <c r="I369" i="6"/>
  <c r="D333" i="5"/>
  <c r="C334" i="5"/>
  <c r="BI333" i="5"/>
  <c r="BG333" i="5" s="1"/>
  <c r="Y254" i="2"/>
  <c r="H255" i="2"/>
  <c r="M225" i="2"/>
  <c r="M226" i="2" s="1"/>
  <c r="AB224" i="2"/>
  <c r="I224" i="2"/>
  <c r="W369" i="6" l="1"/>
  <c r="I370" i="6"/>
  <c r="D334" i="5"/>
  <c r="C335" i="5"/>
  <c r="BI334" i="5"/>
  <c r="BG334" i="5" s="1"/>
  <c r="H256" i="2"/>
  <c r="Y255" i="2"/>
  <c r="M227" i="2"/>
  <c r="AB226" i="2"/>
  <c r="I226" i="2"/>
  <c r="AB225" i="2"/>
  <c r="I225" i="2"/>
  <c r="W370" i="6" l="1"/>
  <c r="I371" i="6"/>
  <c r="D335" i="5"/>
  <c r="C336" i="5"/>
  <c r="BI335" i="5"/>
  <c r="BG335" i="5" s="1"/>
  <c r="H257" i="2"/>
  <c r="Y256" i="2"/>
  <c r="M228" i="2"/>
  <c r="AB227" i="2"/>
  <c r="I227" i="2"/>
  <c r="W371" i="6" l="1"/>
  <c r="I372" i="6"/>
  <c r="D336" i="5"/>
  <c r="C337" i="5"/>
  <c r="BI336" i="5"/>
  <c r="BG336" i="5" s="1"/>
  <c r="Y257" i="2"/>
  <c r="H258" i="2"/>
  <c r="M229" i="2"/>
  <c r="AB228" i="2"/>
  <c r="I228" i="2"/>
  <c r="W372" i="6" l="1"/>
  <c r="I373" i="6"/>
  <c r="D337" i="5"/>
  <c r="C338" i="5"/>
  <c r="BI337" i="5"/>
  <c r="BG337" i="5" s="1"/>
  <c r="Y258" i="2"/>
  <c r="H259" i="2"/>
  <c r="M230" i="2"/>
  <c r="AB229" i="2"/>
  <c r="I229" i="2"/>
  <c r="W373" i="6" l="1"/>
  <c r="I374" i="6"/>
  <c r="D338" i="5"/>
  <c r="C339" i="5"/>
  <c r="C340" i="5" s="1"/>
  <c r="BI338" i="5"/>
  <c r="BG338" i="5" s="1"/>
  <c r="H260" i="2"/>
  <c r="Y259" i="2"/>
  <c r="AB230" i="2"/>
  <c r="M231" i="2"/>
  <c r="I230" i="2"/>
  <c r="W374" i="6" l="1"/>
  <c r="I375" i="6"/>
  <c r="D340" i="5"/>
  <c r="C341" i="5"/>
  <c r="BI340" i="5"/>
  <c r="BG340" i="5" s="1"/>
  <c r="D339" i="5"/>
  <c r="BI339" i="5"/>
  <c r="BG339" i="5" s="1"/>
  <c r="H261" i="2"/>
  <c r="Y260" i="2"/>
  <c r="AB231" i="2"/>
  <c r="M232" i="2"/>
  <c r="M233" i="2" s="1"/>
  <c r="I231" i="2"/>
  <c r="W375" i="6" l="1"/>
  <c r="I376" i="6"/>
  <c r="D341" i="5"/>
  <c r="C342" i="5"/>
  <c r="BI341" i="5"/>
  <c r="BG341" i="5" s="1"/>
  <c r="H262" i="2"/>
  <c r="Y261" i="2"/>
  <c r="M234" i="2"/>
  <c r="AB233" i="2"/>
  <c r="I233" i="2"/>
  <c r="AB232" i="2"/>
  <c r="I232" i="2"/>
  <c r="W376" i="6" l="1"/>
  <c r="I377" i="6"/>
  <c r="D342" i="5"/>
  <c r="C343" i="5"/>
  <c r="BI342" i="5"/>
  <c r="BG342" i="5" s="1"/>
  <c r="Y262" i="2"/>
  <c r="H263" i="2"/>
  <c r="M235" i="2"/>
  <c r="AB234" i="2"/>
  <c r="I234" i="2"/>
  <c r="W377" i="6" l="1"/>
  <c r="I378" i="6"/>
  <c r="D343" i="5"/>
  <c r="C344" i="5"/>
  <c r="BI343" i="5"/>
  <c r="BG343" i="5" s="1"/>
  <c r="H264" i="2"/>
  <c r="Y263" i="2"/>
  <c r="M236" i="2"/>
  <c r="AB235" i="2"/>
  <c r="I235" i="2"/>
  <c r="W378" i="6" l="1"/>
  <c r="I379" i="6"/>
  <c r="D344" i="5"/>
  <c r="C345" i="5"/>
  <c r="C346" i="5" s="1"/>
  <c r="BI344" i="5"/>
  <c r="BG344" i="5" s="1"/>
  <c r="H265" i="2"/>
  <c r="Y264" i="2"/>
  <c r="M237" i="2"/>
  <c r="AB236" i="2"/>
  <c r="I236" i="2"/>
  <c r="W379" i="6" l="1"/>
  <c r="I380" i="6"/>
  <c r="D346" i="5"/>
  <c r="C347" i="5"/>
  <c r="BI346" i="5"/>
  <c r="BG346" i="5" s="1"/>
  <c r="D345" i="5"/>
  <c r="BI345" i="5"/>
  <c r="BG345" i="5" s="1"/>
  <c r="H266" i="2"/>
  <c r="Y265" i="2"/>
  <c r="M238" i="2"/>
  <c r="AB237" i="2"/>
  <c r="I237" i="2"/>
  <c r="W380" i="6" l="1"/>
  <c r="I381" i="6"/>
  <c r="D347" i="5"/>
  <c r="C348" i="5"/>
  <c r="BI347" i="5"/>
  <c r="BG347" i="5" s="1"/>
  <c r="H267" i="2"/>
  <c r="Y266" i="2"/>
  <c r="M239" i="2"/>
  <c r="AB238" i="2"/>
  <c r="I238" i="2"/>
  <c r="W381" i="6" l="1"/>
  <c r="I382" i="6"/>
  <c r="D348" i="5"/>
  <c r="C349" i="5"/>
  <c r="BI348" i="5"/>
  <c r="BG348" i="5" s="1"/>
  <c r="H268" i="2"/>
  <c r="Y267" i="2"/>
  <c r="M240" i="2"/>
  <c r="M241" i="2" s="1"/>
  <c r="AB239" i="2"/>
  <c r="I239" i="2"/>
  <c r="W382" i="6" l="1"/>
  <c r="I383" i="6"/>
  <c r="D349" i="5"/>
  <c r="C350" i="5"/>
  <c r="BI349" i="5"/>
  <c r="BG349" i="5" s="1"/>
  <c r="M242" i="2"/>
  <c r="AB241" i="2"/>
  <c r="I241" i="2"/>
  <c r="H269" i="2"/>
  <c r="Y268" i="2"/>
  <c r="AB240" i="2"/>
  <c r="I240" i="2"/>
  <c r="W383" i="6" l="1"/>
  <c r="I384" i="6"/>
  <c r="D350" i="5"/>
  <c r="C351" i="5"/>
  <c r="BI350" i="5"/>
  <c r="BG350" i="5" s="1"/>
  <c r="H270" i="2"/>
  <c r="Y269" i="2"/>
  <c r="M243" i="2"/>
  <c r="AB242" i="2"/>
  <c r="I242" i="2"/>
  <c r="W384" i="6" l="1"/>
  <c r="I385" i="6"/>
  <c r="D351" i="5"/>
  <c r="C352" i="5"/>
  <c r="BI351" i="5"/>
  <c r="BG351" i="5" s="1"/>
  <c r="M244" i="2"/>
  <c r="AB243" i="2"/>
  <c r="I243" i="2"/>
  <c r="Y270" i="2"/>
  <c r="H271" i="2"/>
  <c r="W385" i="6" l="1"/>
  <c r="I386" i="6"/>
  <c r="D352" i="5"/>
  <c r="C353" i="5"/>
  <c r="BI352" i="5"/>
  <c r="BG352" i="5" s="1"/>
  <c r="H272" i="2"/>
  <c r="Y271" i="2"/>
  <c r="M245" i="2"/>
  <c r="AB244" i="2"/>
  <c r="I244" i="2"/>
  <c r="W386" i="6" l="1"/>
  <c r="I387" i="6"/>
  <c r="D353" i="5"/>
  <c r="C354" i="5"/>
  <c r="BI353" i="5"/>
  <c r="BG353" i="5" s="1"/>
  <c r="M246" i="2"/>
  <c r="AB245" i="2"/>
  <c r="I245" i="2"/>
  <c r="Y272" i="2"/>
  <c r="H273" i="2"/>
  <c r="W387" i="6" l="1"/>
  <c r="I388" i="6"/>
  <c r="D354" i="5"/>
  <c r="C355" i="5"/>
  <c r="BI354" i="5"/>
  <c r="BG354" i="5" s="1"/>
  <c r="Y273" i="2"/>
  <c r="H274" i="2"/>
  <c r="M247" i="2"/>
  <c r="AB246" i="2"/>
  <c r="I246" i="2"/>
  <c r="W388" i="6" l="1"/>
  <c r="I389" i="6"/>
  <c r="D355" i="5"/>
  <c r="C356" i="5"/>
  <c r="BI355" i="5"/>
  <c r="BG355" i="5" s="1"/>
  <c r="Y274" i="2"/>
  <c r="H275" i="2"/>
  <c r="M248" i="2"/>
  <c r="AB247" i="2"/>
  <c r="I247" i="2"/>
  <c r="W389" i="6" l="1"/>
  <c r="I390" i="6"/>
  <c r="D356" i="5"/>
  <c r="C357" i="5"/>
  <c r="BI356" i="5"/>
  <c r="BG356" i="5" s="1"/>
  <c r="H276" i="2"/>
  <c r="Y275" i="2"/>
  <c r="M249" i="2"/>
  <c r="AB248" i="2"/>
  <c r="I248" i="2"/>
  <c r="W390" i="6" l="1"/>
  <c r="I391" i="6"/>
  <c r="D357" i="5"/>
  <c r="C358" i="5"/>
  <c r="BI357" i="5"/>
  <c r="BG357" i="5" s="1"/>
  <c r="M250" i="2"/>
  <c r="AB249" i="2"/>
  <c r="I249" i="2"/>
  <c r="Y276" i="2"/>
  <c r="H277" i="2"/>
  <c r="W391" i="6" l="1"/>
  <c r="I392" i="6"/>
  <c r="D358" i="5"/>
  <c r="C359" i="5"/>
  <c r="BI358" i="5"/>
  <c r="BG358" i="5" s="1"/>
  <c r="H278" i="2"/>
  <c r="Y277" i="2"/>
  <c r="M251" i="2"/>
  <c r="AB250" i="2"/>
  <c r="I250" i="2"/>
  <c r="W392" i="6" l="1"/>
  <c r="I393" i="6"/>
  <c r="D359" i="5"/>
  <c r="C360" i="5"/>
  <c r="BI359" i="5"/>
  <c r="BG359" i="5" s="1"/>
  <c r="M252" i="2"/>
  <c r="AB251" i="2"/>
  <c r="I251" i="2"/>
  <c r="H279" i="2"/>
  <c r="Y278" i="2"/>
  <c r="W393" i="6" l="1"/>
  <c r="I394" i="6"/>
  <c r="D360" i="5"/>
  <c r="C361" i="5"/>
  <c r="BI360" i="5"/>
  <c r="BG360" i="5" s="1"/>
  <c r="Y279" i="2"/>
  <c r="H280" i="2"/>
  <c r="M253" i="2"/>
  <c r="AB252" i="2"/>
  <c r="I252" i="2"/>
  <c r="W394" i="6" l="1"/>
  <c r="I395" i="6"/>
  <c r="D361" i="5"/>
  <c r="C362" i="5"/>
  <c r="BI361" i="5"/>
  <c r="BG361" i="5" s="1"/>
  <c r="M254" i="2"/>
  <c r="AB253" i="2"/>
  <c r="I253" i="2"/>
  <c r="H281" i="2"/>
  <c r="H282" i="2" s="1"/>
  <c r="Y280" i="2"/>
  <c r="W395" i="6" l="1"/>
  <c r="I396" i="6"/>
  <c r="D362" i="5"/>
  <c r="C363" i="5"/>
  <c r="BI362" i="5"/>
  <c r="BG362" i="5" s="1"/>
  <c r="H283" i="2"/>
  <c r="Y282" i="2"/>
  <c r="Y281" i="2"/>
  <c r="AB254" i="2"/>
  <c r="M255" i="2"/>
  <c r="I254" i="2"/>
  <c r="W396" i="6" l="1"/>
  <c r="I397" i="6"/>
  <c r="D363" i="5"/>
  <c r="C364" i="5"/>
  <c r="BI363" i="5"/>
  <c r="BG363" i="5" s="1"/>
  <c r="H284" i="2"/>
  <c r="Y283" i="2"/>
  <c r="AB255" i="2"/>
  <c r="M256" i="2"/>
  <c r="I255" i="2"/>
  <c r="I398" i="6" l="1"/>
  <c r="W397" i="6"/>
  <c r="D364" i="5"/>
  <c r="C365" i="5"/>
  <c r="BI364" i="5"/>
  <c r="BG364" i="5" s="1"/>
  <c r="Y284" i="2"/>
  <c r="H285" i="2"/>
  <c r="M257" i="2"/>
  <c r="AB256" i="2"/>
  <c r="I256" i="2"/>
  <c r="W398" i="6" l="1"/>
  <c r="I399" i="6"/>
  <c r="D365" i="5"/>
  <c r="C366" i="5"/>
  <c r="BI365" i="5"/>
  <c r="BG365" i="5" s="1"/>
  <c r="Y285" i="2"/>
  <c r="H286" i="2"/>
  <c r="M258" i="2"/>
  <c r="AB257" i="2"/>
  <c r="I257" i="2"/>
  <c r="W399" i="6" l="1"/>
  <c r="I400" i="6"/>
  <c r="D366" i="5"/>
  <c r="C367" i="5"/>
  <c r="BI366" i="5"/>
  <c r="BG366" i="5" s="1"/>
  <c r="Y286" i="2"/>
  <c r="H287" i="2"/>
  <c r="M259" i="2"/>
  <c r="AB258" i="2"/>
  <c r="I258" i="2"/>
  <c r="I401" i="6" l="1"/>
  <c r="W400" i="6"/>
  <c r="D367" i="5"/>
  <c r="C368" i="5"/>
  <c r="BI367" i="5"/>
  <c r="BG367" i="5" s="1"/>
  <c r="Y287" i="2"/>
  <c r="H288" i="2"/>
  <c r="M260" i="2"/>
  <c r="AB259" i="2"/>
  <c r="I259" i="2"/>
  <c r="W401" i="6" l="1"/>
  <c r="I402" i="6"/>
  <c r="D368" i="5"/>
  <c r="C369" i="5"/>
  <c r="BI368" i="5"/>
  <c r="BG368" i="5" s="1"/>
  <c r="Y288" i="2"/>
  <c r="H289" i="2"/>
  <c r="AB260" i="2"/>
  <c r="M261" i="2"/>
  <c r="I260" i="2"/>
  <c r="W402" i="6" l="1"/>
  <c r="I403" i="6"/>
  <c r="D369" i="5"/>
  <c r="C370" i="5"/>
  <c r="BI369" i="5"/>
  <c r="BG369" i="5" s="1"/>
  <c r="Y289" i="2"/>
  <c r="H290" i="2"/>
  <c r="M262" i="2"/>
  <c r="AB261" i="2"/>
  <c r="I261" i="2"/>
  <c r="W403" i="6" l="1"/>
  <c r="I404" i="6"/>
  <c r="D370" i="5"/>
  <c r="C371" i="5"/>
  <c r="BI370" i="5"/>
  <c r="BG370" i="5" s="1"/>
  <c r="H291" i="2"/>
  <c r="H292" i="2" s="1"/>
  <c r="Y290" i="2"/>
  <c r="M263" i="2"/>
  <c r="AB262" i="2"/>
  <c r="I262" i="2"/>
  <c r="W404" i="6" l="1"/>
  <c r="I405" i="6"/>
  <c r="D371" i="5"/>
  <c r="C372" i="5"/>
  <c r="BI371" i="5"/>
  <c r="BG371" i="5" s="1"/>
  <c r="H293" i="2"/>
  <c r="Y292" i="2"/>
  <c r="Y291" i="2"/>
  <c r="M264" i="2"/>
  <c r="AB263" i="2"/>
  <c r="I263" i="2"/>
  <c r="W405" i="6" l="1"/>
  <c r="I406" i="6"/>
  <c r="BI372" i="5"/>
  <c r="BG372" i="5" s="1"/>
  <c r="C373" i="5"/>
  <c r="D372" i="5"/>
  <c r="H294" i="2"/>
  <c r="Y293" i="2"/>
  <c r="M265" i="2"/>
  <c r="AB264" i="2"/>
  <c r="I264" i="2"/>
  <c r="W406" i="6" l="1"/>
  <c r="I407" i="6"/>
  <c r="D373" i="5"/>
  <c r="C374" i="5"/>
  <c r="BI373" i="5"/>
  <c r="BG373" i="5" s="1"/>
  <c r="Y294" i="2"/>
  <c r="H295" i="2"/>
  <c r="AB265" i="2"/>
  <c r="M266" i="2"/>
  <c r="I265" i="2"/>
  <c r="W407" i="6" l="1"/>
  <c r="I408" i="6"/>
  <c r="D374" i="5"/>
  <c r="BI374" i="5"/>
  <c r="BG374" i="5" s="1"/>
  <c r="C375" i="5"/>
  <c r="H296" i="2"/>
  <c r="Y295" i="2"/>
  <c r="M267" i="2"/>
  <c r="AB266" i="2"/>
  <c r="I266" i="2"/>
  <c r="W408" i="6" l="1"/>
  <c r="I409" i="6"/>
  <c r="D375" i="5"/>
  <c r="C376" i="5"/>
  <c r="BI375" i="5"/>
  <c r="BG375" i="5" s="1"/>
  <c r="H297" i="2"/>
  <c r="Y296" i="2"/>
  <c r="M268" i="2"/>
  <c r="AB267" i="2"/>
  <c r="I267" i="2"/>
  <c r="W409" i="6" l="1"/>
  <c r="I410" i="6"/>
  <c r="D376" i="5"/>
  <c r="C377" i="5"/>
  <c r="BI376" i="5"/>
  <c r="BG376" i="5" s="1"/>
  <c r="Y297" i="2"/>
  <c r="H298" i="2"/>
  <c r="M269" i="2"/>
  <c r="AB268" i="2"/>
  <c r="I268" i="2"/>
  <c r="W410" i="6" l="1"/>
  <c r="I411" i="6"/>
  <c r="D377" i="5"/>
  <c r="C378" i="5"/>
  <c r="BI377" i="5"/>
  <c r="BG377" i="5" s="1"/>
  <c r="H299" i="2"/>
  <c r="Y298" i="2"/>
  <c r="M270" i="2"/>
  <c r="AB269" i="2"/>
  <c r="I269" i="2"/>
  <c r="W411" i="6" l="1"/>
  <c r="I412" i="6"/>
  <c r="D378" i="5"/>
  <c r="C379" i="5"/>
  <c r="BI378" i="5"/>
  <c r="BG378" i="5" s="1"/>
  <c r="H300" i="2"/>
  <c r="Y299" i="2"/>
  <c r="M271" i="2"/>
  <c r="AB270" i="2"/>
  <c r="I270" i="2"/>
  <c r="W412" i="6" l="1"/>
  <c r="I413" i="6"/>
  <c r="D379" i="5"/>
  <c r="C380" i="5"/>
  <c r="BI379" i="5"/>
  <c r="BG379" i="5" s="1"/>
  <c r="H301" i="2"/>
  <c r="Y300" i="2"/>
  <c r="M272" i="2"/>
  <c r="AB271" i="2"/>
  <c r="I271" i="2"/>
  <c r="W413" i="6" l="1"/>
  <c r="I414" i="6"/>
  <c r="D380" i="5"/>
  <c r="C381" i="5"/>
  <c r="BI380" i="5"/>
  <c r="BG380" i="5" s="1"/>
  <c r="H302" i="2"/>
  <c r="Y301" i="2"/>
  <c r="M273" i="2"/>
  <c r="AB272" i="2"/>
  <c r="I272" i="2"/>
  <c r="W414" i="6" l="1"/>
  <c r="I415" i="6"/>
  <c r="D381" i="5"/>
  <c r="C382" i="5"/>
  <c r="BI381" i="5"/>
  <c r="BG381" i="5" s="1"/>
  <c r="H303" i="2"/>
  <c r="Y302" i="2"/>
  <c r="M274" i="2"/>
  <c r="AB273" i="2"/>
  <c r="I273" i="2"/>
  <c r="W415" i="6" l="1"/>
  <c r="I416" i="6"/>
  <c r="D382" i="5"/>
  <c r="C383" i="5"/>
  <c r="C384" i="5" s="1"/>
  <c r="C385" i="5" s="1"/>
  <c r="C386" i="5" s="1"/>
  <c r="C387" i="5" s="1"/>
  <c r="C388" i="5" s="1"/>
  <c r="C389" i="5" s="1"/>
  <c r="C390" i="5" s="1"/>
  <c r="C391" i="5" s="1"/>
  <c r="C392" i="5" s="1"/>
  <c r="C393" i="5" s="1"/>
  <c r="C394" i="5" s="1"/>
  <c r="C395" i="5" s="1"/>
  <c r="C396" i="5" s="1"/>
  <c r="C397" i="5" s="1"/>
  <c r="C398" i="5" s="1"/>
  <c r="C399" i="5" s="1"/>
  <c r="C400" i="5" s="1"/>
  <c r="C401" i="5" s="1"/>
  <c r="C402" i="5" s="1"/>
  <c r="C403" i="5" s="1"/>
  <c r="C404" i="5" s="1"/>
  <c r="C405" i="5" s="1"/>
  <c r="C406" i="5" s="1"/>
  <c r="C407" i="5" s="1"/>
  <c r="C408" i="5" s="1"/>
  <c r="C409" i="5" s="1"/>
  <c r="C410" i="5" s="1"/>
  <c r="C411" i="5" s="1"/>
  <c r="C412" i="5" s="1"/>
  <c r="C413" i="5" s="1"/>
  <c r="C414" i="5" s="1"/>
  <c r="C415" i="5" s="1"/>
  <c r="C416" i="5" s="1"/>
  <c r="C417" i="5" s="1"/>
  <c r="C418" i="5" s="1"/>
  <c r="C419" i="5" s="1"/>
  <c r="C420" i="5" s="1"/>
  <c r="C421" i="5" s="1"/>
  <c r="C422" i="5" s="1"/>
  <c r="C423" i="5" s="1"/>
  <c r="C424" i="5" s="1"/>
  <c r="C425" i="5" s="1"/>
  <c r="C426" i="5" s="1"/>
  <c r="C427" i="5" s="1"/>
  <c r="C428" i="5" s="1"/>
  <c r="C429" i="5" s="1"/>
  <c r="C430" i="5" s="1"/>
  <c r="C431" i="5" s="1"/>
  <c r="C432" i="5" s="1"/>
  <c r="C433" i="5" s="1"/>
  <c r="C434" i="5" s="1"/>
  <c r="C435" i="5" s="1"/>
  <c r="C436" i="5" s="1"/>
  <c r="C437" i="5" s="1"/>
  <c r="C438" i="5" s="1"/>
  <c r="C439" i="5" s="1"/>
  <c r="C440" i="5" s="1"/>
  <c r="C441" i="5" s="1"/>
  <c r="C442" i="5" s="1"/>
  <c r="C443" i="5" s="1"/>
  <c r="C444" i="5" s="1"/>
  <c r="C445" i="5" s="1"/>
  <c r="C446" i="5" s="1"/>
  <c r="C447" i="5" s="1"/>
  <c r="C448" i="5" s="1"/>
  <c r="C449" i="5" s="1"/>
  <c r="C450" i="5" s="1"/>
  <c r="C451" i="5" s="1"/>
  <c r="C452" i="5" s="1"/>
  <c r="C453" i="5" s="1"/>
  <c r="C454" i="5" s="1"/>
  <c r="C455" i="5" s="1"/>
  <c r="C456" i="5" s="1"/>
  <c r="C457" i="5" s="1"/>
  <c r="C458" i="5" s="1"/>
  <c r="C459" i="5" s="1"/>
  <c r="C460" i="5" s="1"/>
  <c r="C461" i="5" s="1"/>
  <c r="C462" i="5" s="1"/>
  <c r="C463" i="5" s="1"/>
  <c r="C464" i="5" s="1"/>
  <c r="C465" i="5" s="1"/>
  <c r="C466" i="5" s="1"/>
  <c r="C467" i="5" s="1"/>
  <c r="C468" i="5" s="1"/>
  <c r="C469" i="5" s="1"/>
  <c r="C470" i="5" s="1"/>
  <c r="C471" i="5" s="1"/>
  <c r="C472" i="5" s="1"/>
  <c r="C473" i="5" s="1"/>
  <c r="C474" i="5" s="1"/>
  <c r="C475" i="5" s="1"/>
  <c r="C476" i="5" s="1"/>
  <c r="C477" i="5" s="1"/>
  <c r="C478" i="5" s="1"/>
  <c r="C479" i="5" s="1"/>
  <c r="C480" i="5" s="1"/>
  <c r="C481" i="5" s="1"/>
  <c r="C482" i="5" s="1"/>
  <c r="C483" i="5" s="1"/>
  <c r="C484" i="5" s="1"/>
  <c r="C485" i="5" s="1"/>
  <c r="C486" i="5" s="1"/>
  <c r="C487" i="5" s="1"/>
  <c r="C488" i="5" s="1"/>
  <c r="C489" i="5" s="1"/>
  <c r="C490" i="5" s="1"/>
  <c r="C491" i="5" s="1"/>
  <c r="C492" i="5" s="1"/>
  <c r="C493" i="5" s="1"/>
  <c r="C494" i="5" s="1"/>
  <c r="C495" i="5" s="1"/>
  <c r="C496" i="5" s="1"/>
  <c r="C497" i="5" s="1"/>
  <c r="C498" i="5" s="1"/>
  <c r="C499" i="5" s="1"/>
  <c r="C500" i="5" s="1"/>
  <c r="C501" i="5" s="1"/>
  <c r="C502" i="5" s="1"/>
  <c r="C503" i="5" s="1"/>
  <c r="C504" i="5" s="1"/>
  <c r="C505" i="5" s="1"/>
  <c r="C506" i="5" s="1"/>
  <c r="C507" i="5" s="1"/>
  <c r="C508" i="5" s="1"/>
  <c r="C509" i="5" s="1"/>
  <c r="C510" i="5" s="1"/>
  <c r="C511" i="5" s="1"/>
  <c r="C512" i="5" s="1"/>
  <c r="C513" i="5" s="1"/>
  <c r="C514" i="5" s="1"/>
  <c r="C515" i="5" s="1"/>
  <c r="C516" i="5" s="1"/>
  <c r="C517" i="5" s="1"/>
  <c r="C518" i="5" s="1"/>
  <c r="C519" i="5" s="1"/>
  <c r="C520" i="5" s="1"/>
  <c r="C521" i="5" s="1"/>
  <c r="C522" i="5" s="1"/>
  <c r="C523" i="5" s="1"/>
  <c r="C524" i="5" s="1"/>
  <c r="C525" i="5" s="1"/>
  <c r="C526" i="5" s="1"/>
  <c r="C527" i="5" s="1"/>
  <c r="C528" i="5" s="1"/>
  <c r="C529" i="5" s="1"/>
  <c r="C530" i="5" s="1"/>
  <c r="C531" i="5" s="1"/>
  <c r="C532" i="5" s="1"/>
  <c r="C533" i="5" s="1"/>
  <c r="C534" i="5" s="1"/>
  <c r="C535" i="5" s="1"/>
  <c r="C536" i="5" s="1"/>
  <c r="C537" i="5" s="1"/>
  <c r="C538" i="5" s="1"/>
  <c r="C539" i="5" s="1"/>
  <c r="C540" i="5" s="1"/>
  <c r="C541" i="5" s="1"/>
  <c r="C542" i="5" s="1"/>
  <c r="C543" i="5" s="1"/>
  <c r="C544" i="5" s="1"/>
  <c r="C545" i="5" s="1"/>
  <c r="C546" i="5" s="1"/>
  <c r="C547" i="5" s="1"/>
  <c r="C548" i="5" s="1"/>
  <c r="C549" i="5" s="1"/>
  <c r="C550" i="5" s="1"/>
  <c r="C551" i="5" s="1"/>
  <c r="C552" i="5" s="1"/>
  <c r="C553" i="5" s="1"/>
  <c r="C554" i="5" s="1"/>
  <c r="C555" i="5" s="1"/>
  <c r="C556" i="5" s="1"/>
  <c r="C557" i="5" s="1"/>
  <c r="C558" i="5" s="1"/>
  <c r="C559" i="5" s="1"/>
  <c r="C560" i="5" s="1"/>
  <c r="C561" i="5" s="1"/>
  <c r="C562" i="5" s="1"/>
  <c r="C563" i="5" s="1"/>
  <c r="C564" i="5" s="1"/>
  <c r="C565" i="5" s="1"/>
  <c r="C566" i="5" s="1"/>
  <c r="C567" i="5" s="1"/>
  <c r="C568" i="5" s="1"/>
  <c r="C569" i="5" s="1"/>
  <c r="C570" i="5" s="1"/>
  <c r="C571" i="5" s="1"/>
  <c r="C572" i="5" s="1"/>
  <c r="C573" i="5" s="1"/>
  <c r="C574" i="5" s="1"/>
  <c r="C575" i="5" s="1"/>
  <c r="C576" i="5" s="1"/>
  <c r="C577" i="5" s="1"/>
  <c r="C578" i="5" s="1"/>
  <c r="C579" i="5" s="1"/>
  <c r="C580" i="5" s="1"/>
  <c r="C581" i="5" s="1"/>
  <c r="C582" i="5" s="1"/>
  <c r="C583" i="5" s="1"/>
  <c r="C584" i="5" s="1"/>
  <c r="C585" i="5" s="1"/>
  <c r="C586" i="5" s="1"/>
  <c r="C587" i="5" s="1"/>
  <c r="C588" i="5" s="1"/>
  <c r="C589" i="5" s="1"/>
  <c r="C590" i="5" s="1"/>
  <c r="C591" i="5" s="1"/>
  <c r="C592" i="5" s="1"/>
  <c r="C593" i="5" s="1"/>
  <c r="C594" i="5" s="1"/>
  <c r="C595" i="5" s="1"/>
  <c r="C596" i="5" s="1"/>
  <c r="C597" i="5" s="1"/>
  <c r="C598" i="5" s="1"/>
  <c r="C599" i="5" s="1"/>
  <c r="C600" i="5" s="1"/>
  <c r="C601" i="5" s="1"/>
  <c r="C602" i="5" s="1"/>
  <c r="C603" i="5" s="1"/>
  <c r="C604" i="5" s="1"/>
  <c r="C605" i="5" s="1"/>
  <c r="C606" i="5" s="1"/>
  <c r="C607" i="5" s="1"/>
  <c r="C608" i="5" s="1"/>
  <c r="C609" i="5" s="1"/>
  <c r="C610" i="5" s="1"/>
  <c r="C611" i="5" s="1"/>
  <c r="C612" i="5" s="1"/>
  <c r="C613" i="5" s="1"/>
  <c r="C614" i="5" s="1"/>
  <c r="C615" i="5" s="1"/>
  <c r="C616" i="5" s="1"/>
  <c r="C617" i="5" s="1"/>
  <c r="C618" i="5" s="1"/>
  <c r="C619" i="5" s="1"/>
  <c r="C620" i="5" s="1"/>
  <c r="C621" i="5" s="1"/>
  <c r="C622" i="5" s="1"/>
  <c r="C623" i="5" s="1"/>
  <c r="C624" i="5" s="1"/>
  <c r="C625" i="5" s="1"/>
  <c r="C626" i="5" s="1"/>
  <c r="C627" i="5" s="1"/>
  <c r="C628" i="5" s="1"/>
  <c r="C629" i="5" s="1"/>
  <c r="C630" i="5" s="1"/>
  <c r="C631" i="5" s="1"/>
  <c r="C632" i="5" s="1"/>
  <c r="C633" i="5" s="1"/>
  <c r="C634" i="5" s="1"/>
  <c r="C635" i="5" s="1"/>
  <c r="C636" i="5" s="1"/>
  <c r="C637" i="5" s="1"/>
  <c r="C638" i="5" s="1"/>
  <c r="C639" i="5" s="1"/>
  <c r="C640" i="5" s="1"/>
  <c r="C641" i="5" s="1"/>
  <c r="C642" i="5" s="1"/>
  <c r="C643" i="5" s="1"/>
  <c r="C644" i="5" s="1"/>
  <c r="C645" i="5" s="1"/>
  <c r="C646" i="5" s="1"/>
  <c r="C647" i="5" s="1"/>
  <c r="C648" i="5" s="1"/>
  <c r="C649" i="5" s="1"/>
  <c r="C650" i="5" s="1"/>
  <c r="C651" i="5" s="1"/>
  <c r="C652" i="5" s="1"/>
  <c r="C653" i="5" s="1"/>
  <c r="C654" i="5" s="1"/>
  <c r="C655" i="5" s="1"/>
  <c r="C656" i="5" s="1"/>
  <c r="C657" i="5" s="1"/>
  <c r="C658" i="5" s="1"/>
  <c r="C659" i="5" s="1"/>
  <c r="C660" i="5" s="1"/>
  <c r="C661" i="5" s="1"/>
  <c r="C662" i="5" s="1"/>
  <c r="C663" i="5" s="1"/>
  <c r="C664" i="5" s="1"/>
  <c r="C665" i="5" s="1"/>
  <c r="C666" i="5" s="1"/>
  <c r="C667" i="5" s="1"/>
  <c r="C668" i="5" s="1"/>
  <c r="C669" i="5" s="1"/>
  <c r="C670" i="5" s="1"/>
  <c r="C671" i="5" s="1"/>
  <c r="C672" i="5" s="1"/>
  <c r="C673" i="5" s="1"/>
  <c r="C674" i="5" s="1"/>
  <c r="C675" i="5" s="1"/>
  <c r="C676" i="5" s="1"/>
  <c r="C677" i="5" s="1"/>
  <c r="C678" i="5" s="1"/>
  <c r="C679" i="5" s="1"/>
  <c r="C680" i="5" s="1"/>
  <c r="C681" i="5" s="1"/>
  <c r="C682" i="5" s="1"/>
  <c r="C683" i="5" s="1"/>
  <c r="C684" i="5" s="1"/>
  <c r="C685" i="5" s="1"/>
  <c r="C686" i="5" s="1"/>
  <c r="C687" i="5" s="1"/>
  <c r="C688" i="5" s="1"/>
  <c r="C689" i="5" s="1"/>
  <c r="C690" i="5" s="1"/>
  <c r="C691" i="5" s="1"/>
  <c r="C692" i="5" s="1"/>
  <c r="C693" i="5" s="1"/>
  <c r="C694" i="5" s="1"/>
  <c r="C695" i="5" s="1"/>
  <c r="C696" i="5" s="1"/>
  <c r="C697" i="5" s="1"/>
  <c r="C698" i="5" s="1"/>
  <c r="C699" i="5" s="1"/>
  <c r="C700" i="5" s="1"/>
  <c r="C701" i="5" s="1"/>
  <c r="C702" i="5" s="1"/>
  <c r="C703" i="5" s="1"/>
  <c r="C704" i="5" s="1"/>
  <c r="C705" i="5" s="1"/>
  <c r="C706" i="5" s="1"/>
  <c r="C707" i="5" s="1"/>
  <c r="C708" i="5" s="1"/>
  <c r="C709" i="5" s="1"/>
  <c r="C710" i="5" s="1"/>
  <c r="C711" i="5" s="1"/>
  <c r="C712" i="5" s="1"/>
  <c r="C713" i="5" s="1"/>
  <c r="C714" i="5" s="1"/>
  <c r="C715" i="5" s="1"/>
  <c r="C716" i="5" s="1"/>
  <c r="C717" i="5" s="1"/>
  <c r="C718" i="5" s="1"/>
  <c r="C719" i="5" s="1"/>
  <c r="C720" i="5" s="1"/>
  <c r="C721" i="5" s="1"/>
  <c r="C722" i="5" s="1"/>
  <c r="C723" i="5" s="1"/>
  <c r="C724" i="5" s="1"/>
  <c r="C725" i="5" s="1"/>
  <c r="C726" i="5" s="1"/>
  <c r="C727" i="5" s="1"/>
  <c r="C728" i="5" s="1"/>
  <c r="C729" i="5" s="1"/>
  <c r="C730" i="5" s="1"/>
  <c r="C731" i="5" s="1"/>
  <c r="C732" i="5" s="1"/>
  <c r="C733" i="5" s="1"/>
  <c r="C734" i="5" s="1"/>
  <c r="C735" i="5" s="1"/>
  <c r="C736" i="5" s="1"/>
  <c r="C737" i="5" s="1"/>
  <c r="C738" i="5" s="1"/>
  <c r="C739" i="5" s="1"/>
  <c r="C740" i="5" s="1"/>
  <c r="C741" i="5" s="1"/>
  <c r="C742" i="5" s="1"/>
  <c r="C743" i="5" s="1"/>
  <c r="C744" i="5" s="1"/>
  <c r="C745" i="5" s="1"/>
  <c r="C746" i="5" s="1"/>
  <c r="C747" i="5" s="1"/>
  <c r="C748" i="5" s="1"/>
  <c r="C749" i="5" s="1"/>
  <c r="C750" i="5" s="1"/>
  <c r="C751" i="5" s="1"/>
  <c r="C752" i="5" s="1"/>
  <c r="C753" i="5" s="1"/>
  <c r="C754" i="5" s="1"/>
  <c r="C755" i="5" s="1"/>
  <c r="C756" i="5" s="1"/>
  <c r="C757" i="5" s="1"/>
  <c r="C758" i="5" s="1"/>
  <c r="C759" i="5" s="1"/>
  <c r="C760" i="5" s="1"/>
  <c r="C761" i="5" s="1"/>
  <c r="C762" i="5" s="1"/>
  <c r="C763" i="5" s="1"/>
  <c r="C764" i="5" s="1"/>
  <c r="C765" i="5" s="1"/>
  <c r="C766" i="5" s="1"/>
  <c r="C767" i="5" s="1"/>
  <c r="C768" i="5" s="1"/>
  <c r="C769" i="5" s="1"/>
  <c r="C770" i="5" s="1"/>
  <c r="C771" i="5" s="1"/>
  <c r="C772" i="5" s="1"/>
  <c r="C773" i="5" s="1"/>
  <c r="C774" i="5" s="1"/>
  <c r="C775" i="5" s="1"/>
  <c r="C776" i="5" s="1"/>
  <c r="C777" i="5" s="1"/>
  <c r="C778" i="5" s="1"/>
  <c r="C779" i="5" s="1"/>
  <c r="C780" i="5" s="1"/>
  <c r="C781" i="5" s="1"/>
  <c r="C782" i="5" s="1"/>
  <c r="C783" i="5" s="1"/>
  <c r="C784" i="5" s="1"/>
  <c r="C785" i="5" s="1"/>
  <c r="C786" i="5" s="1"/>
  <c r="C787" i="5" s="1"/>
  <c r="C788" i="5" s="1"/>
  <c r="C789" i="5" s="1"/>
  <c r="C790" i="5" s="1"/>
  <c r="C791" i="5" s="1"/>
  <c r="C792" i="5" s="1"/>
  <c r="C793" i="5" s="1"/>
  <c r="C794" i="5" s="1"/>
  <c r="C795" i="5" s="1"/>
  <c r="C796" i="5" s="1"/>
  <c r="C797" i="5" s="1"/>
  <c r="C798" i="5" s="1"/>
  <c r="C799" i="5" s="1"/>
  <c r="C800" i="5" s="1"/>
  <c r="C801" i="5" s="1"/>
  <c r="C802" i="5" s="1"/>
  <c r="C803" i="5" s="1"/>
  <c r="C804" i="5" s="1"/>
  <c r="C805" i="5" s="1"/>
  <c r="C806" i="5" s="1"/>
  <c r="C807" i="5" s="1"/>
  <c r="C808" i="5" s="1"/>
  <c r="C809" i="5" s="1"/>
  <c r="C810" i="5" s="1"/>
  <c r="C811" i="5" s="1"/>
  <c r="C812" i="5" s="1"/>
  <c r="C813" i="5" s="1"/>
  <c r="C814" i="5" s="1"/>
  <c r="C815" i="5" s="1"/>
  <c r="C816" i="5" s="1"/>
  <c r="C817" i="5" s="1"/>
  <c r="C818" i="5" s="1"/>
  <c r="C819" i="5" s="1"/>
  <c r="C820" i="5" s="1"/>
  <c r="C821" i="5" s="1"/>
  <c r="C822" i="5" s="1"/>
  <c r="C823" i="5" s="1"/>
  <c r="C824" i="5" s="1"/>
  <c r="C825" i="5" s="1"/>
  <c r="C826" i="5" s="1"/>
  <c r="C827" i="5" s="1"/>
  <c r="C828" i="5" s="1"/>
  <c r="C829" i="5" s="1"/>
  <c r="C830" i="5" s="1"/>
  <c r="C831" i="5" s="1"/>
  <c r="C832" i="5" s="1"/>
  <c r="C833" i="5" s="1"/>
  <c r="C834" i="5" s="1"/>
  <c r="C835" i="5" s="1"/>
  <c r="C836" i="5" s="1"/>
  <c r="C837" i="5" s="1"/>
  <c r="C838" i="5" s="1"/>
  <c r="C839" i="5" s="1"/>
  <c r="C840" i="5" s="1"/>
  <c r="C841" i="5" s="1"/>
  <c r="C842" i="5" s="1"/>
  <c r="C843" i="5" s="1"/>
  <c r="C844" i="5" s="1"/>
  <c r="C845" i="5" s="1"/>
  <c r="C846" i="5" s="1"/>
  <c r="C847" i="5" s="1"/>
  <c r="C848" i="5" s="1"/>
  <c r="C849" i="5" s="1"/>
  <c r="C850" i="5" s="1"/>
  <c r="C851" i="5" s="1"/>
  <c r="C852" i="5" s="1"/>
  <c r="C853" i="5" s="1"/>
  <c r="C854" i="5" s="1"/>
  <c r="C855" i="5" s="1"/>
  <c r="C856" i="5" s="1"/>
  <c r="C857" i="5" s="1"/>
  <c r="C858" i="5" s="1"/>
  <c r="C859" i="5" s="1"/>
  <c r="C860" i="5" s="1"/>
  <c r="C861" i="5" s="1"/>
  <c r="C862" i="5" s="1"/>
  <c r="C863" i="5" s="1"/>
  <c r="C864" i="5" s="1"/>
  <c r="C865" i="5" s="1"/>
  <c r="C866" i="5" s="1"/>
  <c r="C867" i="5" s="1"/>
  <c r="C868" i="5" s="1"/>
  <c r="C869" i="5" s="1"/>
  <c r="C870" i="5" s="1"/>
  <c r="C871" i="5" s="1"/>
  <c r="C872" i="5" s="1"/>
  <c r="C873" i="5" s="1"/>
  <c r="C874" i="5" s="1"/>
  <c r="C875" i="5" s="1"/>
  <c r="C876" i="5" s="1"/>
  <c r="C877" i="5" s="1"/>
  <c r="C878" i="5" s="1"/>
  <c r="C879" i="5" s="1"/>
  <c r="C880" i="5" s="1"/>
  <c r="C881" i="5" s="1"/>
  <c r="C882" i="5" s="1"/>
  <c r="C883" i="5" s="1"/>
  <c r="C884" i="5" s="1"/>
  <c r="C885" i="5" s="1"/>
  <c r="C886" i="5" s="1"/>
  <c r="C887" i="5" s="1"/>
  <c r="C888" i="5" s="1"/>
  <c r="C889" i="5" s="1"/>
  <c r="C890" i="5" s="1"/>
  <c r="C891" i="5" s="1"/>
  <c r="C892" i="5" s="1"/>
  <c r="C893" i="5" s="1"/>
  <c r="C894" i="5" s="1"/>
  <c r="C895" i="5" s="1"/>
  <c r="C896" i="5" s="1"/>
  <c r="C897" i="5" s="1"/>
  <c r="C898" i="5" s="1"/>
  <c r="C899" i="5" s="1"/>
  <c r="C900" i="5" s="1"/>
  <c r="C901" i="5" s="1"/>
  <c r="C902" i="5" s="1"/>
  <c r="C903" i="5" s="1"/>
  <c r="C904" i="5" s="1"/>
  <c r="C905" i="5" s="1"/>
  <c r="C906" i="5" s="1"/>
  <c r="C907" i="5" s="1"/>
  <c r="C908" i="5" s="1"/>
  <c r="C909" i="5" s="1"/>
  <c r="C910" i="5" s="1"/>
  <c r="C911" i="5" s="1"/>
  <c r="C912" i="5" s="1"/>
  <c r="C913" i="5" s="1"/>
  <c r="C914" i="5" s="1"/>
  <c r="C915" i="5" s="1"/>
  <c r="C916" i="5" s="1"/>
  <c r="C917" i="5" s="1"/>
  <c r="C918" i="5" s="1"/>
  <c r="C919" i="5" s="1"/>
  <c r="C920" i="5" s="1"/>
  <c r="C921" i="5" s="1"/>
  <c r="C922" i="5" s="1"/>
  <c r="C923" i="5" s="1"/>
  <c r="C924" i="5" s="1"/>
  <c r="C925" i="5" s="1"/>
  <c r="C926" i="5" s="1"/>
  <c r="C927" i="5" s="1"/>
  <c r="C928" i="5" s="1"/>
  <c r="C929" i="5" s="1"/>
  <c r="C930" i="5" s="1"/>
  <c r="C931" i="5" s="1"/>
  <c r="C932" i="5" s="1"/>
  <c r="C933" i="5" s="1"/>
  <c r="C934" i="5" s="1"/>
  <c r="C935" i="5" s="1"/>
  <c r="C936" i="5" s="1"/>
  <c r="C937" i="5" s="1"/>
  <c r="C938" i="5" s="1"/>
  <c r="C939" i="5" s="1"/>
  <c r="C940" i="5" s="1"/>
  <c r="C941" i="5" s="1"/>
  <c r="C942" i="5" s="1"/>
  <c r="C943" i="5" s="1"/>
  <c r="C944" i="5" s="1"/>
  <c r="C945" i="5" s="1"/>
  <c r="C946" i="5" s="1"/>
  <c r="C947" i="5" s="1"/>
  <c r="C948" i="5" s="1"/>
  <c r="C949" i="5" s="1"/>
  <c r="C950" i="5" s="1"/>
  <c r="C951" i="5" s="1"/>
  <c r="C952" i="5" s="1"/>
  <c r="C953" i="5" s="1"/>
  <c r="C954" i="5" s="1"/>
  <c r="C955" i="5" s="1"/>
  <c r="C956" i="5" s="1"/>
  <c r="C957" i="5" s="1"/>
  <c r="C958" i="5" s="1"/>
  <c r="C959" i="5" s="1"/>
  <c r="BI382" i="5"/>
  <c r="BG382" i="5" s="1"/>
  <c r="H304" i="2"/>
  <c r="Y303" i="2"/>
  <c r="M275" i="2"/>
  <c r="AB274" i="2"/>
  <c r="I274" i="2"/>
  <c r="BI959" i="5" l="1"/>
  <c r="BG959" i="5" s="1"/>
  <c r="C960" i="5"/>
  <c r="C961" i="5" s="1"/>
  <c r="C962" i="5" s="1"/>
  <c r="C963" i="5" s="1"/>
  <c r="C964" i="5" s="1"/>
  <c r="C965" i="5" s="1"/>
  <c r="C966" i="5" s="1"/>
  <c r="C967" i="5" s="1"/>
  <c r="C968" i="5" s="1"/>
  <c r="C969" i="5" s="1"/>
  <c r="C970" i="5" s="1"/>
  <c r="C971" i="5" s="1"/>
  <c r="C972" i="5" s="1"/>
  <c r="D959" i="5"/>
  <c r="D958" i="5"/>
  <c r="BI958" i="5"/>
  <c r="BG958" i="5" s="1"/>
  <c r="D957" i="5"/>
  <c r="BI957" i="5"/>
  <c r="BG957" i="5" s="1"/>
  <c r="D956" i="5"/>
  <c r="BI956" i="5"/>
  <c r="BG956" i="5" s="1"/>
  <c r="D955" i="5"/>
  <c r="BI955" i="5"/>
  <c r="BG955" i="5" s="1"/>
  <c r="D954" i="5"/>
  <c r="BI954" i="5"/>
  <c r="BG954" i="5" s="1"/>
  <c r="D953" i="5"/>
  <c r="BI953" i="5"/>
  <c r="BG953" i="5" s="1"/>
  <c r="BI952" i="5"/>
  <c r="BG952" i="5" s="1"/>
  <c r="D952" i="5"/>
  <c r="BI951" i="5"/>
  <c r="BG951" i="5" s="1"/>
  <c r="D951" i="5"/>
  <c r="BI950" i="5"/>
  <c r="BG950" i="5" s="1"/>
  <c r="D950" i="5"/>
  <c r="D949" i="5"/>
  <c r="BI949" i="5"/>
  <c r="BG949" i="5" s="1"/>
  <c r="D948" i="5"/>
  <c r="BI948" i="5"/>
  <c r="BG948" i="5" s="1"/>
  <c r="D947" i="5"/>
  <c r="BI947" i="5"/>
  <c r="BG947" i="5" s="1"/>
  <c r="D946" i="5"/>
  <c r="BI946" i="5"/>
  <c r="BG946" i="5" s="1"/>
  <c r="D945" i="5"/>
  <c r="BI945" i="5"/>
  <c r="BG945" i="5" s="1"/>
  <c r="D944" i="5"/>
  <c r="BI944" i="5"/>
  <c r="BG944" i="5" s="1"/>
  <c r="D943" i="5"/>
  <c r="BI943" i="5"/>
  <c r="BG943" i="5" s="1"/>
  <c r="D942" i="5"/>
  <c r="BI942" i="5"/>
  <c r="BG942" i="5" s="1"/>
  <c r="D941" i="5"/>
  <c r="BI941" i="5"/>
  <c r="BG941" i="5" s="1"/>
  <c r="D940" i="5"/>
  <c r="BI940" i="5"/>
  <c r="BG940" i="5" s="1"/>
  <c r="D939" i="5"/>
  <c r="BI939" i="5"/>
  <c r="BG939" i="5" s="1"/>
  <c r="BI938" i="5"/>
  <c r="BG938" i="5" s="1"/>
  <c r="D938" i="5"/>
  <c r="D937" i="5"/>
  <c r="BI937" i="5"/>
  <c r="BG937" i="5" s="1"/>
  <c r="D936" i="5"/>
  <c r="BI936" i="5"/>
  <c r="BG936" i="5" s="1"/>
  <c r="D935" i="5"/>
  <c r="BI935" i="5"/>
  <c r="BG935" i="5" s="1"/>
  <c r="D934" i="5"/>
  <c r="BI934" i="5"/>
  <c r="BG934" i="5" s="1"/>
  <c r="D933" i="5"/>
  <c r="BI933" i="5"/>
  <c r="BG933" i="5" s="1"/>
  <c r="D932" i="5"/>
  <c r="BI932" i="5"/>
  <c r="BG932" i="5" s="1"/>
  <c r="D931" i="5"/>
  <c r="BI931" i="5"/>
  <c r="BG931" i="5" s="1"/>
  <c r="D930" i="5"/>
  <c r="BI930" i="5"/>
  <c r="BG930" i="5" s="1"/>
  <c r="BI929" i="5"/>
  <c r="BG929" i="5" s="1"/>
  <c r="D929" i="5"/>
  <c r="D928" i="5"/>
  <c r="BI928" i="5"/>
  <c r="BG928" i="5" s="1"/>
  <c r="D927" i="5"/>
  <c r="BI927" i="5"/>
  <c r="BG927" i="5" s="1"/>
  <c r="D926" i="5"/>
  <c r="BI926" i="5"/>
  <c r="BG926" i="5" s="1"/>
  <c r="BI925" i="5"/>
  <c r="BG925" i="5" s="1"/>
  <c r="D925" i="5"/>
  <c r="D924" i="5"/>
  <c r="BI924" i="5"/>
  <c r="BG924" i="5" s="1"/>
  <c r="D923" i="5"/>
  <c r="BI923" i="5"/>
  <c r="BG923" i="5" s="1"/>
  <c r="D922" i="5"/>
  <c r="BI922" i="5"/>
  <c r="BG922" i="5" s="1"/>
  <c r="D921" i="5"/>
  <c r="BI921" i="5"/>
  <c r="BG921" i="5" s="1"/>
  <c r="D920" i="5"/>
  <c r="BI920" i="5"/>
  <c r="BG920" i="5" s="1"/>
  <c r="D919" i="5"/>
  <c r="BI919" i="5"/>
  <c r="BG919" i="5" s="1"/>
  <c r="D918" i="5"/>
  <c r="BI918" i="5"/>
  <c r="BG918" i="5" s="1"/>
  <c r="D917" i="5"/>
  <c r="BI917" i="5"/>
  <c r="BG917" i="5" s="1"/>
  <c r="D916" i="5"/>
  <c r="BI916" i="5"/>
  <c r="BG916" i="5" s="1"/>
  <c r="D915" i="5"/>
  <c r="BI915" i="5"/>
  <c r="BG915" i="5" s="1"/>
  <c r="BI914" i="5"/>
  <c r="BG914" i="5" s="1"/>
  <c r="D914" i="5"/>
  <c r="D913" i="5"/>
  <c r="BI913" i="5"/>
  <c r="BG913" i="5" s="1"/>
  <c r="D912" i="5"/>
  <c r="BI912" i="5"/>
  <c r="BG912" i="5" s="1"/>
  <c r="D911" i="5"/>
  <c r="BI911" i="5"/>
  <c r="BG911" i="5" s="1"/>
  <c r="D910" i="5"/>
  <c r="BI910" i="5"/>
  <c r="BG910" i="5" s="1"/>
  <c r="D909" i="5"/>
  <c r="BI909" i="5"/>
  <c r="BG909" i="5" s="1"/>
  <c r="D908" i="5"/>
  <c r="BI908" i="5"/>
  <c r="BG908" i="5" s="1"/>
  <c r="D907" i="5"/>
  <c r="BI907" i="5"/>
  <c r="BG907" i="5" s="1"/>
  <c r="D906" i="5"/>
  <c r="BI906" i="5"/>
  <c r="BG906" i="5" s="1"/>
  <c r="BI905" i="5"/>
  <c r="BG905" i="5" s="1"/>
  <c r="D905" i="5"/>
  <c r="D904" i="5"/>
  <c r="BI904" i="5"/>
  <c r="BG904" i="5" s="1"/>
  <c r="D903" i="5"/>
  <c r="BI903" i="5"/>
  <c r="BG903" i="5" s="1"/>
  <c r="D902" i="5"/>
  <c r="BI902" i="5"/>
  <c r="BG902" i="5" s="1"/>
  <c r="D901" i="5"/>
  <c r="BI901" i="5"/>
  <c r="BG901" i="5" s="1"/>
  <c r="D900" i="5"/>
  <c r="BI900" i="5"/>
  <c r="BG900" i="5" s="1"/>
  <c r="D899" i="5"/>
  <c r="BI899" i="5"/>
  <c r="BG899" i="5" s="1"/>
  <c r="D898" i="5"/>
  <c r="BI898" i="5"/>
  <c r="BG898" i="5" s="1"/>
  <c r="D897" i="5"/>
  <c r="BI897" i="5"/>
  <c r="BG897" i="5" s="1"/>
  <c r="D896" i="5"/>
  <c r="BI896" i="5"/>
  <c r="BG896" i="5" s="1"/>
  <c r="W416" i="6"/>
  <c r="I417" i="6"/>
  <c r="D407" i="5"/>
  <c r="BI407" i="5"/>
  <c r="BG407" i="5" s="1"/>
  <c r="D406" i="5"/>
  <c r="BI406" i="5"/>
  <c r="BG406" i="5" s="1"/>
  <c r="D405" i="5"/>
  <c r="BI405" i="5"/>
  <c r="BG405" i="5" s="1"/>
  <c r="D404" i="5"/>
  <c r="BI404" i="5"/>
  <c r="BG404" i="5" s="1"/>
  <c r="D403" i="5"/>
  <c r="BI403" i="5"/>
  <c r="BG403" i="5" s="1"/>
  <c r="D402" i="5"/>
  <c r="BI402" i="5"/>
  <c r="BG402" i="5" s="1"/>
  <c r="D401" i="5"/>
  <c r="BI401" i="5"/>
  <c r="BG401" i="5" s="1"/>
  <c r="D400" i="5"/>
  <c r="BI400" i="5"/>
  <c r="BG400" i="5" s="1"/>
  <c r="BI399" i="5"/>
  <c r="BG399" i="5" s="1"/>
  <c r="D399" i="5"/>
  <c r="D398" i="5"/>
  <c r="BI398" i="5"/>
  <c r="BG398" i="5" s="1"/>
  <c r="D397" i="5"/>
  <c r="BI397" i="5"/>
  <c r="BG397" i="5" s="1"/>
  <c r="D396" i="5"/>
  <c r="BI396" i="5"/>
  <c r="BG396" i="5" s="1"/>
  <c r="D395" i="5"/>
  <c r="BI395" i="5"/>
  <c r="BG395" i="5" s="1"/>
  <c r="BI394" i="5"/>
  <c r="BG394" i="5" s="1"/>
  <c r="D394" i="5"/>
  <c r="D393" i="5"/>
  <c r="BI393" i="5"/>
  <c r="BG393" i="5" s="1"/>
  <c r="D392" i="5"/>
  <c r="BI392" i="5"/>
  <c r="BG392" i="5" s="1"/>
  <c r="D391" i="5"/>
  <c r="BI391" i="5"/>
  <c r="BG391" i="5" s="1"/>
  <c r="D390" i="5"/>
  <c r="BI390" i="5"/>
  <c r="BG390" i="5" s="1"/>
  <c r="D389" i="5"/>
  <c r="BI389" i="5"/>
  <c r="BG389" i="5" s="1"/>
  <c r="D388" i="5"/>
  <c r="BI388" i="5"/>
  <c r="BG388" i="5" s="1"/>
  <c r="D387" i="5"/>
  <c r="BI387" i="5"/>
  <c r="BG387" i="5" s="1"/>
  <c r="D386" i="5"/>
  <c r="BI386" i="5"/>
  <c r="BG386" i="5" s="1"/>
  <c r="D385" i="5"/>
  <c r="BI385" i="5"/>
  <c r="BG385" i="5" s="1"/>
  <c r="D384" i="5"/>
  <c r="BI384" i="5"/>
  <c r="BG384" i="5" s="1"/>
  <c r="D383" i="5"/>
  <c r="BI383" i="5"/>
  <c r="BG383" i="5" s="1"/>
  <c r="Y304" i="2"/>
  <c r="H305" i="2"/>
  <c r="M276" i="2"/>
  <c r="AB275" i="2"/>
  <c r="I275" i="2"/>
  <c r="D972" i="5" l="1"/>
  <c r="BI972" i="5"/>
  <c r="BG972" i="5" s="1"/>
  <c r="C973" i="5"/>
  <c r="C974" i="5" s="1"/>
  <c r="C975" i="5" s="1"/>
  <c r="C976" i="5" s="1"/>
  <c r="C977" i="5" s="1"/>
  <c r="C978" i="5" s="1"/>
  <c r="C979" i="5" s="1"/>
  <c r="C980" i="5" s="1"/>
  <c r="C981" i="5" s="1"/>
  <c r="C982" i="5" s="1"/>
  <c r="C983" i="5" s="1"/>
  <c r="C984" i="5" s="1"/>
  <c r="C985" i="5" s="1"/>
  <c r="C986" i="5" s="1"/>
  <c r="C987" i="5" s="1"/>
  <c r="C988" i="5" s="1"/>
  <c r="C989" i="5" s="1"/>
  <c r="C990" i="5" s="1"/>
  <c r="C991" i="5" s="1"/>
  <c r="C992" i="5" s="1"/>
  <c r="C993" i="5" s="1"/>
  <c r="C994" i="5" s="1"/>
  <c r="C995" i="5" s="1"/>
  <c r="C996" i="5" s="1"/>
  <c r="C997" i="5" s="1"/>
  <c r="C998" i="5" s="1"/>
  <c r="C999" i="5" s="1"/>
  <c r="C1000" i="5" s="1"/>
  <c r="C1001" i="5" s="1"/>
  <c r="C1002" i="5" s="1"/>
  <c r="C1003" i="5" s="1"/>
  <c r="C1004" i="5" s="1"/>
  <c r="C1005" i="5" s="1"/>
  <c r="C1006" i="5" s="1"/>
  <c r="C1007" i="5" s="1"/>
  <c r="C1008" i="5" s="1"/>
  <c r="C1009" i="5" s="1"/>
  <c r="C1010" i="5" s="1"/>
  <c r="C1011" i="5" s="1"/>
  <c r="C1012" i="5" s="1"/>
  <c r="C1013" i="5" s="1"/>
  <c r="C1014" i="5" s="1"/>
  <c r="C1015" i="5" s="1"/>
  <c r="C1016" i="5" s="1"/>
  <c r="C1017" i="5" s="1"/>
  <c r="C1018" i="5" s="1"/>
  <c r="C1019" i="5" s="1"/>
  <c r="C1020" i="5" s="1"/>
  <c r="C1021" i="5" s="1"/>
  <c r="C1022" i="5" s="1"/>
  <c r="C1023" i="5" s="1"/>
  <c r="C1024" i="5" s="1"/>
  <c r="C1025" i="5" s="1"/>
  <c r="C1026" i="5" s="1"/>
  <c r="C1027" i="5" s="1"/>
  <c r="C1028" i="5" s="1"/>
  <c r="C1029" i="5" s="1"/>
  <c r="D971" i="5"/>
  <c r="BI971" i="5"/>
  <c r="BG971" i="5" s="1"/>
  <c r="D970" i="5"/>
  <c r="BI970" i="5"/>
  <c r="BG970" i="5" s="1"/>
  <c r="D969" i="5"/>
  <c r="BI969" i="5"/>
  <c r="BG969" i="5" s="1"/>
  <c r="D968" i="5"/>
  <c r="BI968" i="5"/>
  <c r="BG968" i="5" s="1"/>
  <c r="D967" i="5"/>
  <c r="BI967" i="5"/>
  <c r="BG967" i="5" s="1"/>
  <c r="D966" i="5"/>
  <c r="BI966" i="5"/>
  <c r="BG966" i="5" s="1"/>
  <c r="BI965" i="5"/>
  <c r="BG965" i="5" s="1"/>
  <c r="D965" i="5"/>
  <c r="D964" i="5"/>
  <c r="BI964" i="5"/>
  <c r="BG964" i="5" s="1"/>
  <c r="D963" i="5"/>
  <c r="BI963" i="5"/>
  <c r="BG963" i="5" s="1"/>
  <c r="BI962" i="5"/>
  <c r="BG962" i="5" s="1"/>
  <c r="D962" i="5"/>
  <c r="D961" i="5"/>
  <c r="BI961" i="5"/>
  <c r="BG961" i="5" s="1"/>
  <c r="D960" i="5"/>
  <c r="BI960" i="5"/>
  <c r="BG960" i="5" s="1"/>
  <c r="W417" i="6"/>
  <c r="I418" i="6"/>
  <c r="D412" i="5"/>
  <c r="BI412" i="5"/>
  <c r="BG412" i="5" s="1"/>
  <c r="D411" i="5"/>
  <c r="BI411" i="5"/>
  <c r="BG411" i="5" s="1"/>
  <c r="D410" i="5"/>
  <c r="BI410" i="5"/>
  <c r="BG410" i="5" s="1"/>
  <c r="D409" i="5"/>
  <c r="BI409" i="5"/>
  <c r="BG409" i="5" s="1"/>
  <c r="D408" i="5"/>
  <c r="BI408" i="5"/>
  <c r="BG408" i="5" s="1"/>
  <c r="H306" i="2"/>
  <c r="Y305" i="2"/>
  <c r="M277" i="2"/>
  <c r="AB276" i="2"/>
  <c r="I276" i="2"/>
  <c r="BI1029" i="5" l="1"/>
  <c r="BG1029" i="5" s="1"/>
  <c r="C1030" i="5"/>
  <c r="C1031" i="5" s="1"/>
  <c r="C1032" i="5" s="1"/>
  <c r="D1029" i="5"/>
  <c r="D1028" i="5"/>
  <c r="BI1028" i="5"/>
  <c r="BG1028" i="5" s="1"/>
  <c r="D1027" i="5"/>
  <c r="BI1027" i="5"/>
  <c r="BG1027" i="5" s="1"/>
  <c r="D1026" i="5"/>
  <c r="BI1026" i="5"/>
  <c r="BG1026" i="5" s="1"/>
  <c r="D1025" i="5"/>
  <c r="BI1025" i="5"/>
  <c r="BG1025" i="5" s="1"/>
  <c r="D1024" i="5"/>
  <c r="BI1024" i="5"/>
  <c r="BG1024" i="5" s="1"/>
  <c r="D1023" i="5"/>
  <c r="BI1023" i="5"/>
  <c r="BG1023" i="5" s="1"/>
  <c r="D1022" i="5"/>
  <c r="BI1022" i="5"/>
  <c r="BG1022" i="5" s="1"/>
  <c r="D1021" i="5"/>
  <c r="BI1021" i="5"/>
  <c r="BG1021" i="5" s="1"/>
  <c r="D1020" i="5"/>
  <c r="BI1020" i="5"/>
  <c r="BG1020" i="5" s="1"/>
  <c r="D1019" i="5"/>
  <c r="BI1019" i="5"/>
  <c r="BG1019" i="5" s="1"/>
  <c r="D1018" i="5"/>
  <c r="BI1018" i="5"/>
  <c r="BG1018" i="5" s="1"/>
  <c r="D1017" i="5"/>
  <c r="BI1017" i="5"/>
  <c r="BG1017" i="5" s="1"/>
  <c r="D1016" i="5"/>
  <c r="BI1016" i="5"/>
  <c r="BG1016" i="5" s="1"/>
  <c r="D1015" i="5"/>
  <c r="BI1015" i="5"/>
  <c r="BG1015" i="5" s="1"/>
  <c r="D1014" i="5"/>
  <c r="BI1014" i="5"/>
  <c r="BG1014" i="5" s="1"/>
  <c r="D1013" i="5"/>
  <c r="BI1013" i="5"/>
  <c r="BG1013" i="5" s="1"/>
  <c r="D1012" i="5"/>
  <c r="BI1012" i="5"/>
  <c r="BG1012" i="5" s="1"/>
  <c r="D1011" i="5"/>
  <c r="BI1011" i="5"/>
  <c r="BG1011" i="5" s="1"/>
  <c r="D1010" i="5"/>
  <c r="BI1010" i="5"/>
  <c r="BG1010" i="5" s="1"/>
  <c r="D1009" i="5"/>
  <c r="BI1009" i="5"/>
  <c r="BG1009" i="5" s="1"/>
  <c r="D1008" i="5"/>
  <c r="BI1008" i="5"/>
  <c r="BG1008" i="5" s="1"/>
  <c r="D1007" i="5"/>
  <c r="BI1007" i="5"/>
  <c r="BG1007" i="5" s="1"/>
  <c r="D1006" i="5"/>
  <c r="BI1006" i="5"/>
  <c r="BG1006" i="5" s="1"/>
  <c r="D1005" i="5"/>
  <c r="BI1005" i="5"/>
  <c r="BG1005" i="5" s="1"/>
  <c r="D1004" i="5"/>
  <c r="BI1004" i="5"/>
  <c r="BG1004" i="5" s="1"/>
  <c r="D1003" i="5"/>
  <c r="BI1003" i="5"/>
  <c r="BG1003" i="5" s="1"/>
  <c r="D1002" i="5"/>
  <c r="BI1002" i="5"/>
  <c r="BG1002" i="5" s="1"/>
  <c r="D1001" i="5"/>
  <c r="BI1001" i="5"/>
  <c r="BG1001" i="5" s="1"/>
  <c r="D1000" i="5"/>
  <c r="BI1000" i="5"/>
  <c r="BG1000" i="5" s="1"/>
  <c r="D999" i="5"/>
  <c r="BI999" i="5"/>
  <c r="BG999" i="5" s="1"/>
  <c r="D998" i="5"/>
  <c r="BI998" i="5"/>
  <c r="BG998" i="5" s="1"/>
  <c r="BI997" i="5"/>
  <c r="BG997" i="5" s="1"/>
  <c r="D997" i="5"/>
  <c r="D996" i="5"/>
  <c r="BI996" i="5"/>
  <c r="BG996" i="5" s="1"/>
  <c r="D995" i="5"/>
  <c r="BI995" i="5"/>
  <c r="BG995" i="5" s="1"/>
  <c r="D994" i="5"/>
  <c r="BI994" i="5"/>
  <c r="BG994" i="5" s="1"/>
  <c r="D993" i="5"/>
  <c r="BI993" i="5"/>
  <c r="BG993" i="5" s="1"/>
  <c r="D992" i="5"/>
  <c r="BI992" i="5"/>
  <c r="BG992" i="5" s="1"/>
  <c r="D991" i="5"/>
  <c r="BI991" i="5"/>
  <c r="BG991" i="5" s="1"/>
  <c r="BI990" i="5"/>
  <c r="BG990" i="5" s="1"/>
  <c r="D990" i="5"/>
  <c r="BI989" i="5"/>
  <c r="BG989" i="5" s="1"/>
  <c r="D989" i="5"/>
  <c r="BI988" i="5"/>
  <c r="BG988" i="5" s="1"/>
  <c r="D988" i="5"/>
  <c r="D987" i="5"/>
  <c r="BI987" i="5"/>
  <c r="BG987" i="5" s="1"/>
  <c r="D986" i="5"/>
  <c r="BI986" i="5"/>
  <c r="BG986" i="5" s="1"/>
  <c r="D985" i="5"/>
  <c r="BI985" i="5"/>
  <c r="BG985" i="5" s="1"/>
  <c r="D984" i="5"/>
  <c r="BI984" i="5"/>
  <c r="BG984" i="5" s="1"/>
  <c r="D983" i="5"/>
  <c r="BI983" i="5"/>
  <c r="BG983" i="5" s="1"/>
  <c r="D982" i="5"/>
  <c r="BI982" i="5"/>
  <c r="BG982" i="5" s="1"/>
  <c r="D981" i="5"/>
  <c r="BI981" i="5"/>
  <c r="BG981" i="5" s="1"/>
  <c r="D980" i="5"/>
  <c r="BI980" i="5"/>
  <c r="BG980" i="5" s="1"/>
  <c r="D979" i="5"/>
  <c r="BI979" i="5"/>
  <c r="BG979" i="5" s="1"/>
  <c r="BI978" i="5"/>
  <c r="BG978" i="5" s="1"/>
  <c r="D978" i="5"/>
  <c r="D977" i="5"/>
  <c r="BI977" i="5"/>
  <c r="BG977" i="5" s="1"/>
  <c r="D976" i="5"/>
  <c r="BI976" i="5"/>
  <c r="BG976" i="5" s="1"/>
  <c r="D975" i="5"/>
  <c r="BI975" i="5"/>
  <c r="BG975" i="5" s="1"/>
  <c r="D974" i="5"/>
  <c r="BI974" i="5"/>
  <c r="BG974" i="5" s="1"/>
  <c r="D973" i="5"/>
  <c r="BI973" i="5"/>
  <c r="BG973" i="5" s="1"/>
  <c r="W418" i="6"/>
  <c r="I419" i="6"/>
  <c r="D457" i="5"/>
  <c r="BI457" i="5"/>
  <c r="BG457" i="5" s="1"/>
  <c r="D456" i="5"/>
  <c r="BI456" i="5"/>
  <c r="BG456" i="5" s="1"/>
  <c r="D455" i="5"/>
  <c r="BI455" i="5"/>
  <c r="BG455" i="5" s="1"/>
  <c r="D454" i="5"/>
  <c r="BI454" i="5"/>
  <c r="BG454" i="5" s="1"/>
  <c r="D453" i="5"/>
  <c r="BI453" i="5"/>
  <c r="BG453" i="5" s="1"/>
  <c r="D452" i="5"/>
  <c r="BI452" i="5"/>
  <c r="BG452" i="5" s="1"/>
  <c r="D451" i="5"/>
  <c r="BI451" i="5"/>
  <c r="BG451" i="5" s="1"/>
  <c r="D450" i="5"/>
  <c r="BI450" i="5"/>
  <c r="BG450" i="5" s="1"/>
  <c r="D449" i="5"/>
  <c r="BI449" i="5"/>
  <c r="BG449" i="5" s="1"/>
  <c r="D448" i="5"/>
  <c r="BI448" i="5"/>
  <c r="BG448" i="5" s="1"/>
  <c r="D447" i="5"/>
  <c r="BI447" i="5"/>
  <c r="BG447" i="5" s="1"/>
  <c r="D446" i="5"/>
  <c r="BI446" i="5"/>
  <c r="BG446" i="5" s="1"/>
  <c r="D445" i="5"/>
  <c r="BI445" i="5"/>
  <c r="BG445" i="5" s="1"/>
  <c r="BI444" i="5"/>
  <c r="BG444" i="5" s="1"/>
  <c r="D444" i="5"/>
  <c r="D443" i="5"/>
  <c r="BI443" i="5"/>
  <c r="BG443" i="5" s="1"/>
  <c r="D442" i="5"/>
  <c r="BI442" i="5"/>
  <c r="BG442" i="5" s="1"/>
  <c r="D441" i="5"/>
  <c r="BI441" i="5"/>
  <c r="BG441" i="5" s="1"/>
  <c r="D440" i="5"/>
  <c r="BI440" i="5"/>
  <c r="BG440" i="5" s="1"/>
  <c r="D439" i="5"/>
  <c r="BI439" i="5"/>
  <c r="BG439" i="5" s="1"/>
  <c r="D438" i="5"/>
  <c r="BI438" i="5"/>
  <c r="BG438" i="5" s="1"/>
  <c r="D437" i="5"/>
  <c r="BI437" i="5"/>
  <c r="BG437" i="5" s="1"/>
  <c r="D436" i="5"/>
  <c r="BI436" i="5"/>
  <c r="BG436" i="5" s="1"/>
  <c r="D435" i="5"/>
  <c r="BI435" i="5"/>
  <c r="BG435" i="5" s="1"/>
  <c r="D434" i="5"/>
  <c r="BI434" i="5"/>
  <c r="BG434" i="5" s="1"/>
  <c r="D433" i="5"/>
  <c r="BI433" i="5"/>
  <c r="BG433" i="5" s="1"/>
  <c r="BI432" i="5"/>
  <c r="BG432" i="5" s="1"/>
  <c r="D432" i="5"/>
  <c r="D431" i="5"/>
  <c r="BI431" i="5"/>
  <c r="BG431" i="5" s="1"/>
  <c r="D430" i="5"/>
  <c r="BI430" i="5"/>
  <c r="BG430" i="5" s="1"/>
  <c r="D429" i="5"/>
  <c r="BI429" i="5"/>
  <c r="BG429" i="5" s="1"/>
  <c r="D428" i="5"/>
  <c r="BI428" i="5"/>
  <c r="BG428" i="5" s="1"/>
  <c r="D427" i="5"/>
  <c r="BI427" i="5"/>
  <c r="BG427" i="5" s="1"/>
  <c r="D426" i="5"/>
  <c r="BI426" i="5"/>
  <c r="BG426" i="5" s="1"/>
  <c r="D425" i="5"/>
  <c r="BI425" i="5"/>
  <c r="BG425" i="5" s="1"/>
  <c r="D424" i="5"/>
  <c r="BI424" i="5"/>
  <c r="BG424" i="5" s="1"/>
  <c r="D423" i="5"/>
  <c r="BI423" i="5"/>
  <c r="BG423" i="5" s="1"/>
  <c r="BI422" i="5"/>
  <c r="BG422" i="5" s="1"/>
  <c r="D422" i="5"/>
  <c r="D421" i="5"/>
  <c r="BI421" i="5"/>
  <c r="BG421" i="5" s="1"/>
  <c r="D420" i="5"/>
  <c r="BI420" i="5"/>
  <c r="BG420" i="5" s="1"/>
  <c r="D419" i="5"/>
  <c r="BI419" i="5"/>
  <c r="BG419" i="5" s="1"/>
  <c r="D418" i="5"/>
  <c r="BI418" i="5"/>
  <c r="BG418" i="5" s="1"/>
  <c r="D417" i="5"/>
  <c r="BI417" i="5"/>
  <c r="BG417" i="5" s="1"/>
  <c r="D416" i="5"/>
  <c r="BI416" i="5"/>
  <c r="BG416" i="5" s="1"/>
  <c r="D415" i="5"/>
  <c r="BI415" i="5"/>
  <c r="BG415" i="5" s="1"/>
  <c r="D414" i="5"/>
  <c r="BI414" i="5"/>
  <c r="BG414" i="5" s="1"/>
  <c r="D413" i="5"/>
  <c r="BI413" i="5"/>
  <c r="BG413" i="5" s="1"/>
  <c r="Y306" i="2"/>
  <c r="H307" i="2"/>
  <c r="M278" i="2"/>
  <c r="AB277" i="2"/>
  <c r="I277" i="2"/>
  <c r="D1032" i="5" l="1"/>
  <c r="BI1032" i="5"/>
  <c r="BG1032" i="5" s="1"/>
  <c r="D1031" i="5"/>
  <c r="BI1031" i="5"/>
  <c r="BG1031" i="5" s="1"/>
  <c r="BI1030" i="5"/>
  <c r="BG1030" i="5" s="1"/>
  <c r="D1030" i="5"/>
  <c r="W419" i="6"/>
  <c r="I420" i="6"/>
  <c r="D462" i="5"/>
  <c r="BI462" i="5"/>
  <c r="BG462" i="5" s="1"/>
  <c r="D461" i="5"/>
  <c r="BI461" i="5"/>
  <c r="BG461" i="5" s="1"/>
  <c r="BI460" i="5"/>
  <c r="BG460" i="5" s="1"/>
  <c r="D460" i="5"/>
  <c r="D459" i="5"/>
  <c r="BI459" i="5"/>
  <c r="BG459" i="5" s="1"/>
  <c r="D458" i="5"/>
  <c r="BI458" i="5"/>
  <c r="BG458" i="5" s="1"/>
  <c r="H308" i="2"/>
  <c r="Y307" i="2"/>
  <c r="M279" i="2"/>
  <c r="AB278" i="2"/>
  <c r="I278" i="2"/>
  <c r="W420" i="6" l="1"/>
  <c r="I421" i="6"/>
  <c r="D473" i="5"/>
  <c r="BI473" i="5"/>
  <c r="BG473" i="5" s="1"/>
  <c r="D472" i="5"/>
  <c r="BI472" i="5"/>
  <c r="BG472" i="5" s="1"/>
  <c r="D471" i="5"/>
  <c r="BI471" i="5"/>
  <c r="BG471" i="5" s="1"/>
  <c r="BI470" i="5"/>
  <c r="BG470" i="5" s="1"/>
  <c r="D470" i="5"/>
  <c r="D469" i="5"/>
  <c r="BI469" i="5"/>
  <c r="BG469" i="5" s="1"/>
  <c r="D468" i="5"/>
  <c r="BI468" i="5"/>
  <c r="BG468" i="5" s="1"/>
  <c r="BI467" i="5"/>
  <c r="BG467" i="5" s="1"/>
  <c r="D467" i="5"/>
  <c r="D466" i="5"/>
  <c r="BI466" i="5"/>
  <c r="BG466" i="5" s="1"/>
  <c r="D465" i="5"/>
  <c r="BI465" i="5"/>
  <c r="BG465" i="5" s="1"/>
  <c r="BI464" i="5"/>
  <c r="BG464" i="5" s="1"/>
  <c r="D464" i="5"/>
  <c r="D463" i="5"/>
  <c r="BI463" i="5"/>
  <c r="BG463" i="5" s="1"/>
  <c r="H309" i="2"/>
  <c r="Y308" i="2"/>
  <c r="M280" i="2"/>
  <c r="AB279" i="2"/>
  <c r="I279" i="2"/>
  <c r="W421" i="6" l="1"/>
  <c r="I422" i="6"/>
  <c r="BI474" i="5"/>
  <c r="BG474" i="5" s="1"/>
  <c r="D474" i="5"/>
  <c r="H310" i="2"/>
  <c r="Y309" i="2"/>
  <c r="M281" i="2"/>
  <c r="M282" i="2" s="1"/>
  <c r="AB280" i="2"/>
  <c r="I280" i="2"/>
  <c r="W422" i="6" l="1"/>
  <c r="I423" i="6"/>
  <c r="D564" i="5"/>
  <c r="D563" i="5"/>
  <c r="BI563" i="5"/>
  <c r="BG563" i="5" s="1"/>
  <c r="D562" i="5"/>
  <c r="BI562" i="5"/>
  <c r="BG562" i="5" s="1"/>
  <c r="D561" i="5"/>
  <c r="BI561" i="5"/>
  <c r="BG561" i="5" s="1"/>
  <c r="D560" i="5"/>
  <c r="BI560" i="5"/>
  <c r="BG560" i="5" s="1"/>
  <c r="D559" i="5"/>
  <c r="BI559" i="5"/>
  <c r="BG559" i="5" s="1"/>
  <c r="BI558" i="5"/>
  <c r="BG558" i="5" s="1"/>
  <c r="D558" i="5"/>
  <c r="D557" i="5"/>
  <c r="BI557" i="5"/>
  <c r="BG557" i="5" s="1"/>
  <c r="D556" i="5"/>
  <c r="BI556" i="5"/>
  <c r="BG556" i="5" s="1"/>
  <c r="D555" i="5"/>
  <c r="BI555" i="5"/>
  <c r="BG555" i="5" s="1"/>
  <c r="BI554" i="5"/>
  <c r="BG554" i="5" s="1"/>
  <c r="D554" i="5"/>
  <c r="D553" i="5"/>
  <c r="BI553" i="5"/>
  <c r="BG553" i="5" s="1"/>
  <c r="D552" i="5"/>
  <c r="BI552" i="5"/>
  <c r="BG552" i="5" s="1"/>
  <c r="D551" i="5"/>
  <c r="BI551" i="5"/>
  <c r="BG551" i="5" s="1"/>
  <c r="D550" i="5"/>
  <c r="BI550" i="5"/>
  <c r="BG550" i="5" s="1"/>
  <c r="D549" i="5"/>
  <c r="BI549" i="5"/>
  <c r="BG549" i="5" s="1"/>
  <c r="D548" i="5"/>
  <c r="BI548" i="5"/>
  <c r="BG548" i="5" s="1"/>
  <c r="D547" i="5"/>
  <c r="BI547" i="5"/>
  <c r="BG547" i="5" s="1"/>
  <c r="D546" i="5"/>
  <c r="BI546" i="5"/>
  <c r="BG546" i="5" s="1"/>
  <c r="D545" i="5"/>
  <c r="BI545" i="5"/>
  <c r="BG545" i="5" s="1"/>
  <c r="D544" i="5"/>
  <c r="BI544" i="5"/>
  <c r="BG544" i="5" s="1"/>
  <c r="D543" i="5"/>
  <c r="BI543" i="5"/>
  <c r="BG543" i="5" s="1"/>
  <c r="D542" i="5"/>
  <c r="BI542" i="5"/>
  <c r="BG542" i="5" s="1"/>
  <c r="D541" i="5"/>
  <c r="BI541" i="5"/>
  <c r="BG541" i="5" s="1"/>
  <c r="D540" i="5"/>
  <c r="BI540" i="5"/>
  <c r="BG540" i="5" s="1"/>
  <c r="D539" i="5"/>
  <c r="BI539" i="5"/>
  <c r="BG539" i="5" s="1"/>
  <c r="D538" i="5"/>
  <c r="BI538" i="5"/>
  <c r="BG538" i="5" s="1"/>
  <c r="D537" i="5"/>
  <c r="BI537" i="5"/>
  <c r="BG537" i="5" s="1"/>
  <c r="D536" i="5"/>
  <c r="BI536" i="5"/>
  <c r="BG536" i="5" s="1"/>
  <c r="BI535" i="5"/>
  <c r="BG535" i="5" s="1"/>
  <c r="D535" i="5"/>
  <c r="D534" i="5"/>
  <c r="BI534" i="5"/>
  <c r="BG534" i="5" s="1"/>
  <c r="D533" i="5"/>
  <c r="BI533" i="5"/>
  <c r="BG533" i="5" s="1"/>
  <c r="D532" i="5"/>
  <c r="BI532" i="5"/>
  <c r="BG532" i="5" s="1"/>
  <c r="BI531" i="5"/>
  <c r="BG531" i="5" s="1"/>
  <c r="D531" i="5"/>
  <c r="D530" i="5"/>
  <c r="BI530" i="5"/>
  <c r="BG530" i="5" s="1"/>
  <c r="D529" i="5"/>
  <c r="BI529" i="5"/>
  <c r="BG529" i="5" s="1"/>
  <c r="D528" i="5"/>
  <c r="BI528" i="5"/>
  <c r="BG528" i="5" s="1"/>
  <c r="D527" i="5"/>
  <c r="BI527" i="5"/>
  <c r="BG527" i="5" s="1"/>
  <c r="D526" i="5"/>
  <c r="BI526" i="5"/>
  <c r="BG526" i="5" s="1"/>
  <c r="D525" i="5"/>
  <c r="BI525" i="5"/>
  <c r="BG525" i="5" s="1"/>
  <c r="D524" i="5"/>
  <c r="BI524" i="5"/>
  <c r="BG524" i="5" s="1"/>
  <c r="D523" i="5"/>
  <c r="BI523" i="5"/>
  <c r="BG523" i="5" s="1"/>
  <c r="D522" i="5"/>
  <c r="BI522" i="5"/>
  <c r="BG522" i="5" s="1"/>
  <c r="D521" i="5"/>
  <c r="BI521" i="5"/>
  <c r="BG521" i="5" s="1"/>
  <c r="D520" i="5"/>
  <c r="BI520" i="5"/>
  <c r="BG520" i="5" s="1"/>
  <c r="D519" i="5"/>
  <c r="BI519" i="5"/>
  <c r="BG519" i="5" s="1"/>
  <c r="D518" i="5"/>
  <c r="BI518" i="5"/>
  <c r="BG518" i="5" s="1"/>
  <c r="D517" i="5"/>
  <c r="BI517" i="5"/>
  <c r="BG517" i="5" s="1"/>
  <c r="BI516" i="5"/>
  <c r="BG516" i="5" s="1"/>
  <c r="D516" i="5"/>
  <c r="D515" i="5"/>
  <c r="BI515" i="5"/>
  <c r="BG515" i="5" s="1"/>
  <c r="D514" i="5"/>
  <c r="BI514" i="5"/>
  <c r="BG514" i="5" s="1"/>
  <c r="BI513" i="5"/>
  <c r="BG513" i="5" s="1"/>
  <c r="D513" i="5"/>
  <c r="D512" i="5"/>
  <c r="BI512" i="5"/>
  <c r="BG512" i="5" s="1"/>
  <c r="D511" i="5"/>
  <c r="BI511" i="5"/>
  <c r="BG511" i="5" s="1"/>
  <c r="D510" i="5"/>
  <c r="BI510" i="5"/>
  <c r="BG510" i="5" s="1"/>
  <c r="D509" i="5"/>
  <c r="BI509" i="5"/>
  <c r="BG509" i="5" s="1"/>
  <c r="D508" i="5"/>
  <c r="BI508" i="5"/>
  <c r="BG508" i="5" s="1"/>
  <c r="D507" i="5"/>
  <c r="BI507" i="5"/>
  <c r="BG507" i="5" s="1"/>
  <c r="D506" i="5"/>
  <c r="BI506" i="5"/>
  <c r="BG506" i="5" s="1"/>
  <c r="D505" i="5"/>
  <c r="BI505" i="5"/>
  <c r="BG505" i="5" s="1"/>
  <c r="D504" i="5"/>
  <c r="BI504" i="5"/>
  <c r="BG504" i="5" s="1"/>
  <c r="D503" i="5"/>
  <c r="BI503" i="5"/>
  <c r="BG503" i="5" s="1"/>
  <c r="D502" i="5"/>
  <c r="BI502" i="5"/>
  <c r="BG502" i="5" s="1"/>
  <c r="D501" i="5"/>
  <c r="BI501" i="5"/>
  <c r="BG501" i="5" s="1"/>
  <c r="D500" i="5"/>
  <c r="BI500" i="5"/>
  <c r="BG500" i="5" s="1"/>
  <c r="D499" i="5"/>
  <c r="BI499" i="5"/>
  <c r="BG499" i="5" s="1"/>
  <c r="D498" i="5"/>
  <c r="BI498" i="5"/>
  <c r="BG498" i="5" s="1"/>
  <c r="D497" i="5"/>
  <c r="BI497" i="5"/>
  <c r="BG497" i="5" s="1"/>
  <c r="D496" i="5"/>
  <c r="BI496" i="5"/>
  <c r="BG496" i="5" s="1"/>
  <c r="BI495" i="5"/>
  <c r="BG495" i="5" s="1"/>
  <c r="D495" i="5"/>
  <c r="D494" i="5"/>
  <c r="BI494" i="5"/>
  <c r="BG494" i="5" s="1"/>
  <c r="D493" i="5"/>
  <c r="BI493" i="5"/>
  <c r="BG493" i="5" s="1"/>
  <c r="D492" i="5"/>
  <c r="BI492" i="5"/>
  <c r="BG492" i="5" s="1"/>
  <c r="D491" i="5"/>
  <c r="BI491" i="5"/>
  <c r="BG491" i="5" s="1"/>
  <c r="D490" i="5"/>
  <c r="BI490" i="5"/>
  <c r="BG490" i="5" s="1"/>
  <c r="D489" i="5"/>
  <c r="BI489" i="5"/>
  <c r="BG489" i="5" s="1"/>
  <c r="D488" i="5"/>
  <c r="BI488" i="5"/>
  <c r="BG488" i="5" s="1"/>
  <c r="D487" i="5"/>
  <c r="BI487" i="5"/>
  <c r="BG487" i="5" s="1"/>
  <c r="D486" i="5"/>
  <c r="BI486" i="5"/>
  <c r="BG486" i="5" s="1"/>
  <c r="BI485" i="5"/>
  <c r="BG485" i="5" s="1"/>
  <c r="D485" i="5"/>
  <c r="D484" i="5"/>
  <c r="BI484" i="5"/>
  <c r="BG484" i="5" s="1"/>
  <c r="D483" i="5"/>
  <c r="BI483" i="5"/>
  <c r="BG483" i="5" s="1"/>
  <c r="D482" i="5"/>
  <c r="BI482" i="5"/>
  <c r="BG482" i="5" s="1"/>
  <c r="BI481" i="5"/>
  <c r="BG481" i="5" s="1"/>
  <c r="D481" i="5"/>
  <c r="D480" i="5"/>
  <c r="BI480" i="5"/>
  <c r="BG480" i="5" s="1"/>
  <c r="D479" i="5"/>
  <c r="BI479" i="5"/>
  <c r="BG479" i="5" s="1"/>
  <c r="D478" i="5"/>
  <c r="BI478" i="5"/>
  <c r="BG478" i="5" s="1"/>
  <c r="BI477" i="5"/>
  <c r="BG477" i="5" s="1"/>
  <c r="D477" i="5"/>
  <c r="D476" i="5"/>
  <c r="BI476" i="5"/>
  <c r="BG476" i="5" s="1"/>
  <c r="D475" i="5"/>
  <c r="BI475" i="5"/>
  <c r="BG475" i="5" s="1"/>
  <c r="Y310" i="2"/>
  <c r="H311" i="2"/>
  <c r="M283" i="2"/>
  <c r="AB282" i="2"/>
  <c r="I282" i="2"/>
  <c r="AB281" i="2"/>
  <c r="I281" i="2"/>
  <c r="W423" i="6" l="1"/>
  <c r="I424" i="6"/>
  <c r="BI564" i="5"/>
  <c r="BG564" i="5" s="1"/>
  <c r="H312" i="2"/>
  <c r="Y311" i="2"/>
  <c r="M284" i="2"/>
  <c r="AB283" i="2"/>
  <c r="I283" i="2"/>
  <c r="W424" i="6" l="1"/>
  <c r="I425" i="6"/>
  <c r="D565" i="5"/>
  <c r="BI565" i="5"/>
  <c r="BG565" i="5" s="1"/>
  <c r="H313" i="2"/>
  <c r="Y312" i="2"/>
  <c r="M285" i="2"/>
  <c r="AB284" i="2"/>
  <c r="I284" i="2"/>
  <c r="W425" i="6" l="1"/>
  <c r="I426" i="6"/>
  <c r="BI567" i="5"/>
  <c r="BG567" i="5" s="1"/>
  <c r="D567" i="5"/>
  <c r="D566" i="5"/>
  <c r="BI566" i="5"/>
  <c r="BG566" i="5" s="1"/>
  <c r="Y313" i="2"/>
  <c r="H314" i="2"/>
  <c r="M286" i="2"/>
  <c r="AB285" i="2"/>
  <c r="I285" i="2"/>
  <c r="D650" i="5" l="1"/>
  <c r="BI650" i="5"/>
  <c r="BG650" i="5" s="1"/>
  <c r="D649" i="5"/>
  <c r="BI649" i="5"/>
  <c r="BG649" i="5" s="1"/>
  <c r="D648" i="5"/>
  <c r="BI648" i="5"/>
  <c r="BG648" i="5" s="1"/>
  <c r="BI647" i="5"/>
  <c r="BG647" i="5" s="1"/>
  <c r="D647" i="5"/>
  <c r="D646" i="5"/>
  <c r="BI646" i="5"/>
  <c r="BG646" i="5" s="1"/>
  <c r="D645" i="5"/>
  <c r="BI645" i="5"/>
  <c r="BG645" i="5" s="1"/>
  <c r="D644" i="5"/>
  <c r="BI644" i="5"/>
  <c r="BG644" i="5" s="1"/>
  <c r="D643" i="5"/>
  <c r="BI643" i="5"/>
  <c r="BG643" i="5" s="1"/>
  <c r="D642" i="5"/>
  <c r="BI642" i="5"/>
  <c r="BG642" i="5" s="1"/>
  <c r="D641" i="5"/>
  <c r="BI641" i="5"/>
  <c r="BG641" i="5" s="1"/>
  <c r="D640" i="5"/>
  <c r="BI640" i="5"/>
  <c r="BG640" i="5" s="1"/>
  <c r="D639" i="5"/>
  <c r="BI639" i="5"/>
  <c r="BG639" i="5" s="1"/>
  <c r="D638" i="5"/>
  <c r="BI638" i="5"/>
  <c r="BG638" i="5" s="1"/>
  <c r="D637" i="5"/>
  <c r="BI637" i="5"/>
  <c r="BG637" i="5" s="1"/>
  <c r="D636" i="5"/>
  <c r="BI636" i="5"/>
  <c r="BG636" i="5" s="1"/>
  <c r="D635" i="5"/>
  <c r="BI635" i="5"/>
  <c r="BG635" i="5" s="1"/>
  <c r="D634" i="5"/>
  <c r="BI634" i="5"/>
  <c r="BG634" i="5" s="1"/>
  <c r="D633" i="5"/>
  <c r="BI633" i="5"/>
  <c r="BG633" i="5" s="1"/>
  <c r="D632" i="5"/>
  <c r="BI632" i="5"/>
  <c r="BG632" i="5" s="1"/>
  <c r="D631" i="5"/>
  <c r="BI631" i="5"/>
  <c r="BG631" i="5" s="1"/>
  <c r="D630" i="5"/>
  <c r="BI630" i="5"/>
  <c r="BG630" i="5" s="1"/>
  <c r="BI629" i="5"/>
  <c r="BG629" i="5" s="1"/>
  <c r="D629" i="5"/>
  <c r="D628" i="5"/>
  <c r="BI628" i="5"/>
  <c r="BG628" i="5" s="1"/>
  <c r="D627" i="5"/>
  <c r="BI627" i="5"/>
  <c r="BG627" i="5" s="1"/>
  <c r="D626" i="5"/>
  <c r="BI626" i="5"/>
  <c r="BG626" i="5" s="1"/>
  <c r="D625" i="5"/>
  <c r="BI625" i="5"/>
  <c r="BG625" i="5" s="1"/>
  <c r="BI624" i="5"/>
  <c r="BG624" i="5" s="1"/>
  <c r="D624" i="5"/>
  <c r="D623" i="5"/>
  <c r="BI623" i="5"/>
  <c r="BG623" i="5" s="1"/>
  <c r="W426" i="6"/>
  <c r="I427" i="6"/>
  <c r="D622" i="5"/>
  <c r="BI622" i="5"/>
  <c r="BG622" i="5" s="1"/>
  <c r="D621" i="5"/>
  <c r="BI621" i="5"/>
  <c r="BG621" i="5" s="1"/>
  <c r="D620" i="5"/>
  <c r="BI620" i="5"/>
  <c r="BG620" i="5" s="1"/>
  <c r="D619" i="5"/>
  <c r="BI619" i="5"/>
  <c r="BG619" i="5" s="1"/>
  <c r="D618" i="5"/>
  <c r="BI618" i="5"/>
  <c r="BG618" i="5" s="1"/>
  <c r="D617" i="5"/>
  <c r="BI617" i="5"/>
  <c r="BG617" i="5" s="1"/>
  <c r="D616" i="5"/>
  <c r="BI616" i="5"/>
  <c r="BG616" i="5" s="1"/>
  <c r="D615" i="5"/>
  <c r="BI615" i="5"/>
  <c r="BG615" i="5" s="1"/>
  <c r="D614" i="5"/>
  <c r="BI614" i="5"/>
  <c r="BG614" i="5" s="1"/>
  <c r="D613" i="5"/>
  <c r="BI613" i="5"/>
  <c r="BG613" i="5" s="1"/>
  <c r="D612" i="5"/>
  <c r="BI612" i="5"/>
  <c r="BG612" i="5" s="1"/>
  <c r="D611" i="5"/>
  <c r="BI611" i="5"/>
  <c r="BG611" i="5" s="1"/>
  <c r="D610" i="5"/>
  <c r="BI610" i="5"/>
  <c r="BG610" i="5" s="1"/>
  <c r="D609" i="5"/>
  <c r="BI609" i="5"/>
  <c r="BG609" i="5" s="1"/>
  <c r="D608" i="5"/>
  <c r="BI608" i="5"/>
  <c r="BG608" i="5" s="1"/>
  <c r="D607" i="5"/>
  <c r="BI607" i="5"/>
  <c r="BG607" i="5" s="1"/>
  <c r="D606" i="5"/>
  <c r="BI606" i="5"/>
  <c r="BG606" i="5" s="1"/>
  <c r="D605" i="5"/>
  <c r="BI605" i="5"/>
  <c r="BG605" i="5" s="1"/>
  <c r="D604" i="5"/>
  <c r="BI604" i="5"/>
  <c r="BG604" i="5" s="1"/>
  <c r="D603" i="5"/>
  <c r="BI603" i="5"/>
  <c r="BG603" i="5" s="1"/>
  <c r="D602" i="5"/>
  <c r="BI602" i="5"/>
  <c r="BG602" i="5" s="1"/>
  <c r="D601" i="5"/>
  <c r="BI601" i="5"/>
  <c r="BG601" i="5" s="1"/>
  <c r="D600" i="5"/>
  <c r="BI600" i="5"/>
  <c r="BG600" i="5" s="1"/>
  <c r="D599" i="5"/>
  <c r="BI599" i="5"/>
  <c r="BG599" i="5" s="1"/>
  <c r="D598" i="5"/>
  <c r="BI598" i="5"/>
  <c r="BG598" i="5" s="1"/>
  <c r="D597" i="5"/>
  <c r="BI597" i="5"/>
  <c r="BG597" i="5" s="1"/>
  <c r="D596" i="5"/>
  <c r="BI596" i="5"/>
  <c r="BG596" i="5" s="1"/>
  <c r="D595" i="5"/>
  <c r="BI595" i="5"/>
  <c r="BG595" i="5" s="1"/>
  <c r="D594" i="5"/>
  <c r="BI594" i="5"/>
  <c r="BG594" i="5" s="1"/>
  <c r="D593" i="5"/>
  <c r="BI593" i="5"/>
  <c r="BG593" i="5" s="1"/>
  <c r="D592" i="5"/>
  <c r="BI592" i="5"/>
  <c r="BG592" i="5" s="1"/>
  <c r="D591" i="5"/>
  <c r="BI591" i="5"/>
  <c r="BG591" i="5" s="1"/>
  <c r="D590" i="5"/>
  <c r="BI590" i="5"/>
  <c r="BG590" i="5" s="1"/>
  <c r="D589" i="5"/>
  <c r="BI589" i="5"/>
  <c r="BG589" i="5" s="1"/>
  <c r="D588" i="5"/>
  <c r="BI588" i="5"/>
  <c r="BG588" i="5" s="1"/>
  <c r="D587" i="5"/>
  <c r="BI587" i="5"/>
  <c r="BG587" i="5" s="1"/>
  <c r="D586" i="5"/>
  <c r="BI586" i="5"/>
  <c r="BG586" i="5" s="1"/>
  <c r="D585" i="5"/>
  <c r="BI585" i="5"/>
  <c r="BG585" i="5" s="1"/>
  <c r="D584" i="5"/>
  <c r="BI584" i="5"/>
  <c r="BG584" i="5" s="1"/>
  <c r="D583" i="5"/>
  <c r="BI583" i="5"/>
  <c r="BG583" i="5" s="1"/>
  <c r="D582" i="5"/>
  <c r="BI582" i="5"/>
  <c r="BG582" i="5" s="1"/>
  <c r="D581" i="5"/>
  <c r="BI581" i="5"/>
  <c r="BG581" i="5" s="1"/>
  <c r="D580" i="5"/>
  <c r="BI580" i="5"/>
  <c r="BG580" i="5" s="1"/>
  <c r="D579" i="5"/>
  <c r="BI579" i="5"/>
  <c r="BG579" i="5" s="1"/>
  <c r="D578" i="5"/>
  <c r="BI578" i="5"/>
  <c r="BG578" i="5" s="1"/>
  <c r="D577" i="5"/>
  <c r="BI577" i="5"/>
  <c r="BG577" i="5" s="1"/>
  <c r="D576" i="5"/>
  <c r="BI576" i="5"/>
  <c r="BG576" i="5" s="1"/>
  <c r="D575" i="5"/>
  <c r="BI575" i="5"/>
  <c r="BG575" i="5" s="1"/>
  <c r="D574" i="5"/>
  <c r="BI574" i="5"/>
  <c r="BG574" i="5" s="1"/>
  <c r="D573" i="5"/>
  <c r="BI573" i="5"/>
  <c r="BG573" i="5" s="1"/>
  <c r="D572" i="5"/>
  <c r="BI572" i="5"/>
  <c r="BG572" i="5" s="1"/>
  <c r="D571" i="5"/>
  <c r="BI571" i="5"/>
  <c r="BG571" i="5" s="1"/>
  <c r="D570" i="5"/>
  <c r="BI570" i="5"/>
  <c r="BG570" i="5" s="1"/>
  <c r="D569" i="5"/>
  <c r="BI569" i="5"/>
  <c r="BG569" i="5" s="1"/>
  <c r="D568" i="5"/>
  <c r="BI568" i="5"/>
  <c r="BG568" i="5" s="1"/>
  <c r="H315" i="2"/>
  <c r="H316" i="2" s="1"/>
  <c r="Y314" i="2"/>
  <c r="M287" i="2"/>
  <c r="AB286" i="2"/>
  <c r="I286" i="2"/>
  <c r="D735" i="5" l="1"/>
  <c r="BI735" i="5"/>
  <c r="BG735" i="5" s="1"/>
  <c r="D734" i="5"/>
  <c r="BI734" i="5"/>
  <c r="BG734" i="5" s="1"/>
  <c r="D733" i="5"/>
  <c r="BI733" i="5"/>
  <c r="BG733" i="5" s="1"/>
  <c r="D732" i="5"/>
  <c r="BI732" i="5"/>
  <c r="BG732" i="5" s="1"/>
  <c r="D731" i="5"/>
  <c r="BI731" i="5"/>
  <c r="BG731" i="5" s="1"/>
  <c r="D730" i="5"/>
  <c r="BI730" i="5"/>
  <c r="BG730" i="5" s="1"/>
  <c r="D729" i="5"/>
  <c r="BI729" i="5"/>
  <c r="BG729" i="5" s="1"/>
  <c r="D728" i="5"/>
  <c r="BI728" i="5"/>
  <c r="BG728" i="5" s="1"/>
  <c r="D727" i="5"/>
  <c r="BI727" i="5"/>
  <c r="BG727" i="5" s="1"/>
  <c r="BI726" i="5"/>
  <c r="BG726" i="5" s="1"/>
  <c r="D726" i="5"/>
  <c r="D725" i="5"/>
  <c r="BI725" i="5"/>
  <c r="BG725" i="5" s="1"/>
  <c r="D724" i="5"/>
  <c r="BI724" i="5"/>
  <c r="BG724" i="5" s="1"/>
  <c r="D723" i="5"/>
  <c r="BI723" i="5"/>
  <c r="BG723" i="5" s="1"/>
  <c r="D722" i="5"/>
  <c r="BI722" i="5"/>
  <c r="BG722" i="5" s="1"/>
  <c r="D721" i="5"/>
  <c r="BI721" i="5"/>
  <c r="BG721" i="5" s="1"/>
  <c r="D720" i="5"/>
  <c r="BI720" i="5"/>
  <c r="BG720" i="5" s="1"/>
  <c r="D719" i="5"/>
  <c r="BI719" i="5"/>
  <c r="BG719" i="5" s="1"/>
  <c r="D718" i="5"/>
  <c r="BI718" i="5"/>
  <c r="BG718" i="5" s="1"/>
  <c r="D717" i="5"/>
  <c r="BI717" i="5"/>
  <c r="BG717" i="5" s="1"/>
  <c r="D716" i="5"/>
  <c r="BI716" i="5"/>
  <c r="BG716" i="5" s="1"/>
  <c r="D715" i="5"/>
  <c r="BI715" i="5"/>
  <c r="BG715" i="5" s="1"/>
  <c r="D714" i="5"/>
  <c r="BI714" i="5"/>
  <c r="BG714" i="5" s="1"/>
  <c r="D713" i="5"/>
  <c r="BI713" i="5"/>
  <c r="BG713" i="5" s="1"/>
  <c r="D712" i="5"/>
  <c r="BI712" i="5"/>
  <c r="BG712" i="5" s="1"/>
  <c r="D711" i="5"/>
  <c r="BI711" i="5"/>
  <c r="BG711" i="5" s="1"/>
  <c r="D710" i="5"/>
  <c r="BI710" i="5"/>
  <c r="BG710" i="5" s="1"/>
  <c r="D709" i="5"/>
  <c r="BI709" i="5"/>
  <c r="BG709" i="5" s="1"/>
  <c r="D708" i="5"/>
  <c r="BI708" i="5"/>
  <c r="BG708" i="5" s="1"/>
  <c r="D707" i="5"/>
  <c r="BI707" i="5"/>
  <c r="BG707" i="5" s="1"/>
  <c r="D706" i="5"/>
  <c r="BI706" i="5"/>
  <c r="BG706" i="5" s="1"/>
  <c r="BI705" i="5"/>
  <c r="BG705" i="5" s="1"/>
  <c r="D705" i="5"/>
  <c r="D704" i="5"/>
  <c r="BI704" i="5"/>
  <c r="BG704" i="5" s="1"/>
  <c r="D703" i="5"/>
  <c r="BI703" i="5"/>
  <c r="BG703" i="5" s="1"/>
  <c r="D702" i="5"/>
  <c r="BI702" i="5"/>
  <c r="BG702" i="5" s="1"/>
  <c r="D701" i="5"/>
  <c r="BI701" i="5"/>
  <c r="BG701" i="5" s="1"/>
  <c r="D700" i="5"/>
  <c r="BI700" i="5"/>
  <c r="BG700" i="5" s="1"/>
  <c r="D699" i="5"/>
  <c r="BI699" i="5"/>
  <c r="BG699" i="5" s="1"/>
  <c r="D698" i="5"/>
  <c r="BI698" i="5"/>
  <c r="BG698" i="5" s="1"/>
  <c r="D697" i="5"/>
  <c r="BI697" i="5"/>
  <c r="BG697" i="5" s="1"/>
  <c r="D696" i="5"/>
  <c r="BI696" i="5"/>
  <c r="BG696" i="5" s="1"/>
  <c r="D695" i="5"/>
  <c r="BI695" i="5"/>
  <c r="BG695" i="5" s="1"/>
  <c r="D694" i="5"/>
  <c r="BI694" i="5"/>
  <c r="BG694" i="5" s="1"/>
  <c r="D693" i="5"/>
  <c r="BI693" i="5"/>
  <c r="BG693" i="5" s="1"/>
  <c r="D692" i="5"/>
  <c r="BI692" i="5"/>
  <c r="BG692" i="5" s="1"/>
  <c r="D691" i="5"/>
  <c r="BI691" i="5"/>
  <c r="BG691" i="5" s="1"/>
  <c r="D690" i="5"/>
  <c r="BI690" i="5"/>
  <c r="BG690" i="5" s="1"/>
  <c r="D689" i="5"/>
  <c r="BI689" i="5"/>
  <c r="BG689" i="5" s="1"/>
  <c r="D688" i="5"/>
  <c r="BI688" i="5"/>
  <c r="BG688" i="5" s="1"/>
  <c r="D687" i="5"/>
  <c r="BI687" i="5"/>
  <c r="BG687" i="5" s="1"/>
  <c r="D686" i="5"/>
  <c r="BI686" i="5"/>
  <c r="BG686" i="5" s="1"/>
  <c r="D685" i="5"/>
  <c r="BI685" i="5"/>
  <c r="BG685" i="5" s="1"/>
  <c r="D684" i="5"/>
  <c r="BI684" i="5"/>
  <c r="BG684" i="5" s="1"/>
  <c r="D683" i="5"/>
  <c r="BI683" i="5"/>
  <c r="BG683" i="5" s="1"/>
  <c r="D682" i="5"/>
  <c r="BI682" i="5"/>
  <c r="BG682" i="5" s="1"/>
  <c r="D681" i="5"/>
  <c r="BI681" i="5"/>
  <c r="BG681" i="5" s="1"/>
  <c r="D680" i="5"/>
  <c r="BI680" i="5"/>
  <c r="BG680" i="5" s="1"/>
  <c r="D679" i="5"/>
  <c r="BI679" i="5"/>
  <c r="BG679" i="5" s="1"/>
  <c r="D678" i="5"/>
  <c r="BI678" i="5"/>
  <c r="BG678" i="5" s="1"/>
  <c r="BI677" i="5"/>
  <c r="BG677" i="5" s="1"/>
  <c r="D677" i="5"/>
  <c r="D676" i="5"/>
  <c r="BI676" i="5"/>
  <c r="BG676" i="5" s="1"/>
  <c r="D675" i="5"/>
  <c r="BI675" i="5"/>
  <c r="BG675" i="5" s="1"/>
  <c r="D674" i="5"/>
  <c r="BI674" i="5"/>
  <c r="BG674" i="5" s="1"/>
  <c r="D673" i="5"/>
  <c r="BI673" i="5"/>
  <c r="BG673" i="5" s="1"/>
  <c r="D672" i="5"/>
  <c r="BI672" i="5"/>
  <c r="BG672" i="5" s="1"/>
  <c r="D671" i="5"/>
  <c r="BI671" i="5"/>
  <c r="BG671" i="5" s="1"/>
  <c r="BI670" i="5"/>
  <c r="BG670" i="5" s="1"/>
  <c r="D670" i="5"/>
  <c r="D669" i="5"/>
  <c r="BI669" i="5"/>
  <c r="BG669" i="5" s="1"/>
  <c r="D668" i="5"/>
  <c r="BI668" i="5"/>
  <c r="BG668" i="5" s="1"/>
  <c r="D667" i="5"/>
  <c r="BI667" i="5"/>
  <c r="BG667" i="5" s="1"/>
  <c r="D666" i="5"/>
  <c r="BI666" i="5"/>
  <c r="BG666" i="5" s="1"/>
  <c r="D665" i="5"/>
  <c r="BI665" i="5"/>
  <c r="BG665" i="5" s="1"/>
  <c r="D664" i="5"/>
  <c r="BI664" i="5"/>
  <c r="BG664" i="5" s="1"/>
  <c r="D663" i="5"/>
  <c r="BI663" i="5"/>
  <c r="BG663" i="5" s="1"/>
  <c r="D662" i="5"/>
  <c r="BI662" i="5"/>
  <c r="BG662" i="5" s="1"/>
  <c r="D661" i="5"/>
  <c r="BI661" i="5"/>
  <c r="BG661" i="5" s="1"/>
  <c r="D660" i="5"/>
  <c r="BI660" i="5"/>
  <c r="BG660" i="5" s="1"/>
  <c r="D659" i="5"/>
  <c r="BI659" i="5"/>
  <c r="BG659" i="5" s="1"/>
  <c r="D658" i="5"/>
  <c r="BI658" i="5"/>
  <c r="BG658" i="5" s="1"/>
  <c r="D657" i="5"/>
  <c r="BI657" i="5"/>
  <c r="BG657" i="5" s="1"/>
  <c r="D656" i="5"/>
  <c r="BI656" i="5"/>
  <c r="BG656" i="5" s="1"/>
  <c r="D655" i="5"/>
  <c r="BI655" i="5"/>
  <c r="BG655" i="5" s="1"/>
  <c r="D654" i="5"/>
  <c r="BI654" i="5"/>
  <c r="BG654" i="5" s="1"/>
  <c r="D653" i="5"/>
  <c r="BI653" i="5"/>
  <c r="BG653" i="5" s="1"/>
  <c r="D652" i="5"/>
  <c r="BI652" i="5"/>
  <c r="BG652" i="5" s="1"/>
  <c r="D651" i="5"/>
  <c r="BI651" i="5"/>
  <c r="BG651" i="5" s="1"/>
  <c r="W427" i="6"/>
  <c r="I428" i="6"/>
  <c r="H317" i="2"/>
  <c r="Y316" i="2"/>
  <c r="Y315" i="2"/>
  <c r="M288" i="2"/>
  <c r="AB287" i="2"/>
  <c r="I287" i="2"/>
  <c r="BI736" i="5" l="1"/>
  <c r="BG736" i="5" s="1"/>
  <c r="D737" i="5"/>
  <c r="BI737" i="5"/>
  <c r="BG737" i="5" s="1"/>
  <c r="D736" i="5"/>
  <c r="W428" i="6"/>
  <c r="I429" i="6"/>
  <c r="H318" i="2"/>
  <c r="Y317" i="2"/>
  <c r="M289" i="2"/>
  <c r="AB288" i="2"/>
  <c r="I288" i="2"/>
  <c r="D738" i="5" l="1"/>
  <c r="BI738" i="5"/>
  <c r="BG738" i="5" s="1"/>
  <c r="W429" i="6"/>
  <c r="I430" i="6"/>
  <c r="H319" i="2"/>
  <c r="Y318" i="2"/>
  <c r="M290" i="2"/>
  <c r="AB289" i="2"/>
  <c r="I289" i="2"/>
  <c r="D739" i="5" l="1"/>
  <c r="BI739" i="5"/>
  <c r="BG739" i="5" s="1"/>
  <c r="W430" i="6"/>
  <c r="I431" i="6"/>
  <c r="Y319" i="2"/>
  <c r="H320" i="2"/>
  <c r="M291" i="2"/>
  <c r="M292" i="2" s="1"/>
  <c r="AB290" i="2"/>
  <c r="I290" i="2"/>
  <c r="BI755" i="5" l="1"/>
  <c r="BG755" i="5" s="1"/>
  <c r="D754" i="5"/>
  <c r="BI754" i="5"/>
  <c r="BG754" i="5" s="1"/>
  <c r="D753" i="5"/>
  <c r="BI753" i="5"/>
  <c r="BG753" i="5" s="1"/>
  <c r="D752" i="5"/>
  <c r="BI752" i="5"/>
  <c r="BG752" i="5" s="1"/>
  <c r="D751" i="5"/>
  <c r="BI751" i="5"/>
  <c r="BG751" i="5" s="1"/>
  <c r="D750" i="5"/>
  <c r="BI750" i="5"/>
  <c r="BG750" i="5" s="1"/>
  <c r="D749" i="5"/>
  <c r="BI749" i="5"/>
  <c r="BG749" i="5" s="1"/>
  <c r="D748" i="5"/>
  <c r="BI748" i="5"/>
  <c r="BG748" i="5" s="1"/>
  <c r="D747" i="5"/>
  <c r="BI747" i="5"/>
  <c r="BG747" i="5" s="1"/>
  <c r="D746" i="5"/>
  <c r="BI746" i="5"/>
  <c r="BG746" i="5" s="1"/>
  <c r="D745" i="5"/>
  <c r="BI745" i="5"/>
  <c r="BG745" i="5" s="1"/>
  <c r="D744" i="5"/>
  <c r="BI744" i="5"/>
  <c r="BG744" i="5" s="1"/>
  <c r="D743" i="5"/>
  <c r="BI743" i="5"/>
  <c r="BG743" i="5" s="1"/>
  <c r="D742" i="5"/>
  <c r="BI742" i="5"/>
  <c r="BG742" i="5" s="1"/>
  <c r="D741" i="5"/>
  <c r="BI741" i="5"/>
  <c r="BG741" i="5" s="1"/>
  <c r="D740" i="5"/>
  <c r="BI740" i="5"/>
  <c r="BG740" i="5" s="1"/>
  <c r="W431" i="6"/>
  <c r="I432" i="6"/>
  <c r="Y320" i="2"/>
  <c r="H321" i="2"/>
  <c r="M293" i="2"/>
  <c r="AB292" i="2"/>
  <c r="I292" i="2"/>
  <c r="AB291" i="2"/>
  <c r="I291" i="2"/>
  <c r="D755" i="5" l="1"/>
  <c r="W432" i="6"/>
  <c r="I433" i="6"/>
  <c r="Y321" i="2"/>
  <c r="H322" i="2"/>
  <c r="M294" i="2"/>
  <c r="AB293" i="2"/>
  <c r="I293" i="2"/>
  <c r="AL3" i="7"/>
  <c r="AI3" i="7" s="1"/>
  <c r="AL2" i="7"/>
  <c r="AI2" i="7" s="1"/>
  <c r="D756" i="5" l="1"/>
  <c r="BI756" i="5"/>
  <c r="BG756" i="5" s="1"/>
  <c r="W433" i="6"/>
  <c r="I434" i="6"/>
  <c r="Y322" i="2"/>
  <c r="H323" i="2"/>
  <c r="M295" i="2"/>
  <c r="AB294" i="2"/>
  <c r="I294" i="2"/>
  <c r="D757" i="5" l="1"/>
  <c r="BI757" i="5"/>
  <c r="BG757" i="5" s="1"/>
  <c r="W434" i="6"/>
  <c r="I435" i="6"/>
  <c r="Y323" i="2"/>
  <c r="H324" i="2"/>
  <c r="M296" i="2"/>
  <c r="AB295" i="2"/>
  <c r="I295" i="2"/>
  <c r="D758" i="5" l="1"/>
  <c r="BI758" i="5"/>
  <c r="BG758" i="5" s="1"/>
  <c r="W435" i="6"/>
  <c r="I436" i="6"/>
  <c r="H325" i="2"/>
  <c r="Y324" i="2"/>
  <c r="M297" i="2"/>
  <c r="AB296" i="2"/>
  <c r="I296" i="2"/>
  <c r="D823" i="5" l="1"/>
  <c r="BI823" i="5"/>
  <c r="BG823" i="5" s="1"/>
  <c r="D822" i="5"/>
  <c r="BI822" i="5"/>
  <c r="BG822" i="5" s="1"/>
  <c r="D821" i="5"/>
  <c r="BI821" i="5"/>
  <c r="BG821" i="5" s="1"/>
  <c r="D820" i="5"/>
  <c r="BI820" i="5"/>
  <c r="BG820" i="5" s="1"/>
  <c r="D819" i="5"/>
  <c r="BI819" i="5"/>
  <c r="BG819" i="5" s="1"/>
  <c r="D818" i="5"/>
  <c r="BI818" i="5"/>
  <c r="BG818" i="5" s="1"/>
  <c r="D817" i="5"/>
  <c r="BI817" i="5"/>
  <c r="BG817" i="5" s="1"/>
  <c r="D816" i="5"/>
  <c r="BI816" i="5"/>
  <c r="BG816" i="5" s="1"/>
  <c r="D815" i="5"/>
  <c r="BI815" i="5"/>
  <c r="BG815" i="5" s="1"/>
  <c r="D814" i="5"/>
  <c r="BI814" i="5"/>
  <c r="BG814" i="5" s="1"/>
  <c r="D813" i="5"/>
  <c r="BI813" i="5"/>
  <c r="BG813" i="5" s="1"/>
  <c r="D812" i="5"/>
  <c r="BI812" i="5"/>
  <c r="BG812" i="5" s="1"/>
  <c r="D811" i="5"/>
  <c r="BI811" i="5"/>
  <c r="BG811" i="5" s="1"/>
  <c r="D810" i="5"/>
  <c r="BI810" i="5"/>
  <c r="BG810" i="5" s="1"/>
  <c r="D809" i="5"/>
  <c r="BI809" i="5"/>
  <c r="BG809" i="5" s="1"/>
  <c r="D808" i="5"/>
  <c r="BI808" i="5"/>
  <c r="BG808" i="5" s="1"/>
  <c r="D807" i="5"/>
  <c r="BI807" i="5"/>
  <c r="BG807" i="5" s="1"/>
  <c r="BI806" i="5"/>
  <c r="BG806" i="5" s="1"/>
  <c r="D806" i="5"/>
  <c r="D805" i="5"/>
  <c r="BI805" i="5"/>
  <c r="BG805" i="5" s="1"/>
  <c r="D804" i="5"/>
  <c r="BI804" i="5"/>
  <c r="BG804" i="5" s="1"/>
  <c r="D803" i="5"/>
  <c r="BI803" i="5"/>
  <c r="BG803" i="5" s="1"/>
  <c r="D802" i="5"/>
  <c r="BI802" i="5"/>
  <c r="BG802" i="5" s="1"/>
  <c r="D801" i="5"/>
  <c r="BI801" i="5"/>
  <c r="BG801" i="5" s="1"/>
  <c r="D800" i="5"/>
  <c r="BI800" i="5"/>
  <c r="BG800" i="5" s="1"/>
  <c r="D799" i="5"/>
  <c r="BI799" i="5"/>
  <c r="BG799" i="5" s="1"/>
  <c r="D798" i="5"/>
  <c r="BI798" i="5"/>
  <c r="BG798" i="5" s="1"/>
  <c r="D797" i="5"/>
  <c r="BI797" i="5"/>
  <c r="BG797" i="5" s="1"/>
  <c r="D796" i="5"/>
  <c r="BI796" i="5"/>
  <c r="BG796" i="5" s="1"/>
  <c r="D795" i="5"/>
  <c r="BI795" i="5"/>
  <c r="BG795" i="5" s="1"/>
  <c r="D794" i="5"/>
  <c r="BI794" i="5"/>
  <c r="BG794" i="5" s="1"/>
  <c r="D793" i="5"/>
  <c r="BI793" i="5"/>
  <c r="BG793" i="5" s="1"/>
  <c r="D792" i="5"/>
  <c r="BI792" i="5"/>
  <c r="BG792" i="5" s="1"/>
  <c r="D791" i="5"/>
  <c r="BI791" i="5"/>
  <c r="BG791" i="5" s="1"/>
  <c r="D790" i="5"/>
  <c r="BI790" i="5"/>
  <c r="BG790" i="5" s="1"/>
  <c r="D789" i="5"/>
  <c r="BI789" i="5"/>
  <c r="BG789" i="5" s="1"/>
  <c r="D788" i="5"/>
  <c r="BI788" i="5"/>
  <c r="BG788" i="5" s="1"/>
  <c r="D787" i="5"/>
  <c r="BI787" i="5"/>
  <c r="BG787" i="5" s="1"/>
  <c r="D786" i="5"/>
  <c r="BI786" i="5"/>
  <c r="BG786" i="5" s="1"/>
  <c r="D785" i="5"/>
  <c r="BI785" i="5"/>
  <c r="BG785" i="5" s="1"/>
  <c r="D784" i="5"/>
  <c r="BI784" i="5"/>
  <c r="BG784" i="5" s="1"/>
  <c r="D783" i="5"/>
  <c r="BI783" i="5"/>
  <c r="BG783" i="5" s="1"/>
  <c r="D782" i="5"/>
  <c r="BI782" i="5"/>
  <c r="BG782" i="5" s="1"/>
  <c r="D781" i="5"/>
  <c r="BI781" i="5"/>
  <c r="BG781" i="5" s="1"/>
  <c r="D780" i="5"/>
  <c r="BI780" i="5"/>
  <c r="BG780" i="5" s="1"/>
  <c r="D779" i="5"/>
  <c r="BI779" i="5"/>
  <c r="BG779" i="5" s="1"/>
  <c r="D778" i="5"/>
  <c r="BI778" i="5"/>
  <c r="BG778" i="5" s="1"/>
  <c r="D777" i="5"/>
  <c r="BI777" i="5"/>
  <c r="BG777" i="5" s="1"/>
  <c r="D776" i="5"/>
  <c r="BI776" i="5"/>
  <c r="BG776" i="5" s="1"/>
  <c r="D775" i="5"/>
  <c r="BI775" i="5"/>
  <c r="BG775" i="5" s="1"/>
  <c r="D774" i="5"/>
  <c r="BI774" i="5"/>
  <c r="BG774" i="5" s="1"/>
  <c r="D773" i="5"/>
  <c r="BI773" i="5"/>
  <c r="BG773" i="5" s="1"/>
  <c r="D772" i="5"/>
  <c r="BI772" i="5"/>
  <c r="BG772" i="5" s="1"/>
  <c r="BI771" i="5"/>
  <c r="BG771" i="5" s="1"/>
  <c r="D771" i="5"/>
  <c r="D770" i="5"/>
  <c r="BI770" i="5"/>
  <c r="BG770" i="5" s="1"/>
  <c r="D769" i="5"/>
  <c r="BI769" i="5"/>
  <c r="BG769" i="5" s="1"/>
  <c r="D768" i="5"/>
  <c r="BI768" i="5"/>
  <c r="BG768" i="5" s="1"/>
  <c r="D767" i="5"/>
  <c r="BI767" i="5"/>
  <c r="BG767" i="5" s="1"/>
  <c r="D766" i="5"/>
  <c r="BI766" i="5"/>
  <c r="BG766" i="5" s="1"/>
  <c r="D765" i="5"/>
  <c r="BI765" i="5"/>
  <c r="BG765" i="5" s="1"/>
  <c r="D764" i="5"/>
  <c r="BI764" i="5"/>
  <c r="BG764" i="5" s="1"/>
  <c r="D763" i="5"/>
  <c r="BI763" i="5"/>
  <c r="BG763" i="5" s="1"/>
  <c r="D762" i="5"/>
  <c r="BI762" i="5"/>
  <c r="BG762" i="5" s="1"/>
  <c r="D761" i="5"/>
  <c r="BI761" i="5"/>
  <c r="BG761" i="5" s="1"/>
  <c r="D760" i="5"/>
  <c r="BI760" i="5"/>
  <c r="BG760" i="5" s="1"/>
  <c r="D759" i="5"/>
  <c r="BI759" i="5"/>
  <c r="BG759" i="5" s="1"/>
  <c r="W436" i="6"/>
  <c r="I437" i="6"/>
  <c r="H326" i="2"/>
  <c r="Y325" i="2"/>
  <c r="AB297" i="2"/>
  <c r="M298" i="2"/>
  <c r="I297" i="2"/>
  <c r="BI824" i="5" l="1"/>
  <c r="BG824" i="5" s="1"/>
  <c r="D824" i="5"/>
  <c r="D825" i="5"/>
  <c r="BI825" i="5"/>
  <c r="BG825" i="5" s="1"/>
  <c r="W437" i="6"/>
  <c r="I438" i="6"/>
  <c r="H327" i="2"/>
  <c r="Y326" i="2"/>
  <c r="M299" i="2"/>
  <c r="AB298" i="2"/>
  <c r="I298" i="2"/>
  <c r="BI874" i="5" l="1"/>
  <c r="BG874" i="5" s="1"/>
  <c r="D874" i="5"/>
  <c r="D873" i="5"/>
  <c r="BI873" i="5"/>
  <c r="BG873" i="5" s="1"/>
  <c r="D872" i="5"/>
  <c r="BI872" i="5"/>
  <c r="BG872" i="5" s="1"/>
  <c r="D871" i="5"/>
  <c r="BI871" i="5"/>
  <c r="BG871" i="5" s="1"/>
  <c r="D870" i="5"/>
  <c r="BI870" i="5"/>
  <c r="BG870" i="5" s="1"/>
  <c r="D869" i="5"/>
  <c r="BI869" i="5"/>
  <c r="BG869" i="5" s="1"/>
  <c r="D868" i="5"/>
  <c r="BI868" i="5"/>
  <c r="BG868" i="5" s="1"/>
  <c r="D867" i="5"/>
  <c r="BI867" i="5"/>
  <c r="BG867" i="5" s="1"/>
  <c r="D866" i="5"/>
  <c r="BI866" i="5"/>
  <c r="BG866" i="5" s="1"/>
  <c r="D865" i="5"/>
  <c r="BI865" i="5"/>
  <c r="BG865" i="5" s="1"/>
  <c r="BI864" i="5"/>
  <c r="BG864" i="5" s="1"/>
  <c r="D864" i="5"/>
  <c r="D863" i="5"/>
  <c r="BI863" i="5"/>
  <c r="BG863" i="5" s="1"/>
  <c r="D862" i="5"/>
  <c r="BI862" i="5"/>
  <c r="BG862" i="5" s="1"/>
  <c r="D861" i="5"/>
  <c r="BI861" i="5"/>
  <c r="BG861" i="5" s="1"/>
  <c r="D860" i="5"/>
  <c r="BI860" i="5"/>
  <c r="BG860" i="5" s="1"/>
  <c r="D859" i="5"/>
  <c r="BI859" i="5"/>
  <c r="BG859" i="5" s="1"/>
  <c r="D858" i="5"/>
  <c r="BI858" i="5"/>
  <c r="BG858" i="5" s="1"/>
  <c r="D857" i="5"/>
  <c r="BI857" i="5"/>
  <c r="BG857" i="5" s="1"/>
  <c r="D856" i="5"/>
  <c r="BI856" i="5"/>
  <c r="BG856" i="5" s="1"/>
  <c r="D855" i="5"/>
  <c r="BI855" i="5"/>
  <c r="BG855" i="5" s="1"/>
  <c r="D854" i="5"/>
  <c r="BI854" i="5"/>
  <c r="BG854" i="5" s="1"/>
  <c r="D853" i="5"/>
  <c r="BI853" i="5"/>
  <c r="BG853" i="5" s="1"/>
  <c r="D852" i="5"/>
  <c r="BI852" i="5"/>
  <c r="BG852" i="5" s="1"/>
  <c r="D851" i="5"/>
  <c r="BI851" i="5"/>
  <c r="BG851" i="5" s="1"/>
  <c r="BI850" i="5"/>
  <c r="BG850" i="5" s="1"/>
  <c r="D850" i="5"/>
  <c r="BI849" i="5"/>
  <c r="BG849" i="5" s="1"/>
  <c r="D849" i="5"/>
  <c r="BI848" i="5"/>
  <c r="BG848" i="5" s="1"/>
  <c r="D848" i="5"/>
  <c r="BI847" i="5"/>
  <c r="BG847" i="5" s="1"/>
  <c r="D847" i="5"/>
  <c r="D846" i="5"/>
  <c r="BI846" i="5"/>
  <c r="BG846" i="5" s="1"/>
  <c r="D845" i="5"/>
  <c r="BI845" i="5"/>
  <c r="BG845" i="5" s="1"/>
  <c r="BI844" i="5"/>
  <c r="BG844" i="5" s="1"/>
  <c r="D844" i="5"/>
  <c r="D843" i="5"/>
  <c r="BI843" i="5"/>
  <c r="BG843" i="5" s="1"/>
  <c r="D842" i="5"/>
  <c r="BI842" i="5"/>
  <c r="BG842" i="5" s="1"/>
  <c r="D841" i="5"/>
  <c r="BI841" i="5"/>
  <c r="BG841" i="5" s="1"/>
  <c r="D840" i="5"/>
  <c r="BI840" i="5"/>
  <c r="BG840" i="5" s="1"/>
  <c r="D839" i="5"/>
  <c r="BI839" i="5"/>
  <c r="BG839" i="5" s="1"/>
  <c r="D838" i="5"/>
  <c r="BI838" i="5"/>
  <c r="BG838" i="5" s="1"/>
  <c r="D837" i="5"/>
  <c r="BI837" i="5"/>
  <c r="BG837" i="5" s="1"/>
  <c r="BI836" i="5"/>
  <c r="BG836" i="5" s="1"/>
  <c r="D836" i="5"/>
  <c r="D835" i="5"/>
  <c r="BI835" i="5"/>
  <c r="BG835" i="5" s="1"/>
  <c r="D834" i="5"/>
  <c r="BI834" i="5"/>
  <c r="BG834" i="5" s="1"/>
  <c r="D833" i="5"/>
  <c r="BI833" i="5"/>
  <c r="BG833" i="5" s="1"/>
  <c r="D832" i="5"/>
  <c r="BI832" i="5"/>
  <c r="BG832" i="5" s="1"/>
  <c r="D831" i="5"/>
  <c r="BI831" i="5"/>
  <c r="BG831" i="5" s="1"/>
  <c r="D830" i="5"/>
  <c r="BI830" i="5"/>
  <c r="BG830" i="5" s="1"/>
  <c r="BI829" i="5"/>
  <c r="BG829" i="5" s="1"/>
  <c r="D829" i="5"/>
  <c r="D828" i="5"/>
  <c r="BI828" i="5"/>
  <c r="BG828" i="5" s="1"/>
  <c r="D827" i="5"/>
  <c r="BI827" i="5"/>
  <c r="BG827" i="5" s="1"/>
  <c r="D826" i="5"/>
  <c r="BI826" i="5"/>
  <c r="BG826" i="5" s="1"/>
  <c r="W438" i="6"/>
  <c r="I439" i="6"/>
  <c r="Y327" i="2"/>
  <c r="H328" i="2"/>
  <c r="M300" i="2"/>
  <c r="AB299" i="2"/>
  <c r="I299" i="2"/>
  <c r="D893" i="5" l="1"/>
  <c r="BI893" i="5"/>
  <c r="BG893" i="5" s="1"/>
  <c r="D892" i="5"/>
  <c r="BI892" i="5"/>
  <c r="BG892" i="5" s="1"/>
  <c r="D891" i="5"/>
  <c r="BI891" i="5"/>
  <c r="BG891" i="5" s="1"/>
  <c r="D890" i="5"/>
  <c r="BI890" i="5"/>
  <c r="BG890" i="5" s="1"/>
  <c r="D889" i="5"/>
  <c r="BI889" i="5"/>
  <c r="BG889" i="5" s="1"/>
  <c r="D888" i="5"/>
  <c r="BI888" i="5"/>
  <c r="BG888" i="5" s="1"/>
  <c r="D887" i="5"/>
  <c r="BI887" i="5"/>
  <c r="BG887" i="5" s="1"/>
  <c r="D886" i="5"/>
  <c r="BI886" i="5"/>
  <c r="BG886" i="5" s="1"/>
  <c r="D885" i="5"/>
  <c r="BI885" i="5"/>
  <c r="BG885" i="5" s="1"/>
  <c r="D884" i="5"/>
  <c r="BI884" i="5"/>
  <c r="BG884" i="5" s="1"/>
  <c r="D883" i="5"/>
  <c r="BI883" i="5"/>
  <c r="BG883" i="5" s="1"/>
  <c r="D882" i="5"/>
  <c r="BI882" i="5"/>
  <c r="BG882" i="5" s="1"/>
  <c r="D881" i="5"/>
  <c r="BI881" i="5"/>
  <c r="BG881" i="5" s="1"/>
  <c r="D880" i="5"/>
  <c r="BI880" i="5"/>
  <c r="BG880" i="5" s="1"/>
  <c r="D879" i="5"/>
  <c r="BI879" i="5"/>
  <c r="BG879" i="5" s="1"/>
  <c r="D878" i="5"/>
  <c r="BI878" i="5"/>
  <c r="BG878" i="5" s="1"/>
  <c r="D877" i="5"/>
  <c r="BI877" i="5"/>
  <c r="BG877" i="5" s="1"/>
  <c r="D876" i="5"/>
  <c r="BI876" i="5"/>
  <c r="BG876" i="5" s="1"/>
  <c r="D875" i="5"/>
  <c r="BI875" i="5"/>
  <c r="BG875" i="5" s="1"/>
  <c r="W439" i="6"/>
  <c r="I440" i="6"/>
  <c r="Y328" i="2"/>
  <c r="H329" i="2"/>
  <c r="M301" i="2"/>
  <c r="AB300" i="2"/>
  <c r="I300" i="2"/>
  <c r="D895" i="5" l="1"/>
  <c r="BI895" i="5"/>
  <c r="BG895" i="5" s="1"/>
  <c r="D894" i="5"/>
  <c r="BI894" i="5"/>
  <c r="BG894" i="5" s="1"/>
  <c r="W440" i="6"/>
  <c r="I441" i="6"/>
  <c r="Y329" i="2"/>
  <c r="H330" i="2"/>
  <c r="M302" i="2"/>
  <c r="AB301" i="2"/>
  <c r="I301" i="2"/>
  <c r="W441" i="6" l="1"/>
  <c r="I442" i="6"/>
  <c r="Y330" i="2"/>
  <c r="H331" i="2"/>
  <c r="M303" i="2"/>
  <c r="AB302" i="2"/>
  <c r="I302" i="2"/>
  <c r="W442" i="6" l="1"/>
  <c r="I443" i="6"/>
  <c r="Y331" i="2"/>
  <c r="H332" i="2"/>
  <c r="M304" i="2"/>
  <c r="AB303" i="2"/>
  <c r="I303" i="2"/>
  <c r="W443" i="6" l="1"/>
  <c r="I444" i="6"/>
  <c r="Y332" i="2"/>
  <c r="H333" i="2"/>
  <c r="M305" i="2"/>
  <c r="AB304" i="2"/>
  <c r="I304" i="2"/>
  <c r="W444" i="6" l="1"/>
  <c r="I445" i="6"/>
  <c r="Y333" i="2"/>
  <c r="H334" i="2"/>
  <c r="M306" i="2"/>
  <c r="AB305" i="2"/>
  <c r="I305" i="2"/>
  <c r="W445" i="6" l="1"/>
  <c r="I446" i="6"/>
  <c r="H335" i="2"/>
  <c r="Y334" i="2"/>
  <c r="M307" i="2"/>
  <c r="AB306" i="2"/>
  <c r="I306" i="2"/>
  <c r="W446" i="6" l="1"/>
  <c r="I447" i="6"/>
  <c r="H336" i="2"/>
  <c r="Y335" i="2"/>
  <c r="M308" i="2"/>
  <c r="AB307" i="2"/>
  <c r="I307" i="2"/>
  <c r="W447" i="6" l="1"/>
  <c r="I448" i="6"/>
  <c r="H337" i="2"/>
  <c r="Y336" i="2"/>
  <c r="M309" i="2"/>
  <c r="AB308" i="2"/>
  <c r="I308" i="2"/>
  <c r="W448" i="6" l="1"/>
  <c r="I449" i="6"/>
  <c r="Y337" i="2"/>
  <c r="H338" i="2"/>
  <c r="M310" i="2"/>
  <c r="AB309" i="2"/>
  <c r="I309" i="2"/>
  <c r="W449" i="6" l="1"/>
  <c r="I450" i="6"/>
  <c r="Y338" i="2"/>
  <c r="H339" i="2"/>
  <c r="M311" i="2"/>
  <c r="AB310" i="2"/>
  <c r="I310" i="2"/>
  <c r="W450" i="6" l="1"/>
  <c r="I451" i="6"/>
  <c r="H340" i="2"/>
  <c r="Y339" i="2"/>
  <c r="M312" i="2"/>
  <c r="AB311" i="2"/>
  <c r="I311" i="2"/>
  <c r="W451" i="6" l="1"/>
  <c r="I452" i="6"/>
  <c r="H341" i="2"/>
  <c r="Y340" i="2"/>
  <c r="M313" i="2"/>
  <c r="AB312" i="2"/>
  <c r="I312" i="2"/>
  <c r="W452" i="6" l="1"/>
  <c r="I453" i="6"/>
  <c r="Y341" i="2"/>
  <c r="H342" i="2"/>
  <c r="M314" i="2"/>
  <c r="AB313" i="2"/>
  <c r="I313" i="2"/>
  <c r="W453" i="6" l="1"/>
  <c r="I454" i="6"/>
  <c r="H343" i="2"/>
  <c r="Y342" i="2"/>
  <c r="M315" i="2"/>
  <c r="M316" i="2" s="1"/>
  <c r="AB314" i="2"/>
  <c r="I314" i="2"/>
  <c r="W454" i="6" l="1"/>
  <c r="I455" i="6"/>
  <c r="M317" i="2"/>
  <c r="AB316" i="2"/>
  <c r="I316" i="2"/>
  <c r="Y343" i="2"/>
  <c r="H344" i="2"/>
  <c r="AB315" i="2"/>
  <c r="I315" i="2"/>
  <c r="W455" i="6" l="1"/>
  <c r="I456" i="6"/>
  <c r="Y344" i="2"/>
  <c r="H345" i="2"/>
  <c r="AB317" i="2"/>
  <c r="M318" i="2"/>
  <c r="I317" i="2"/>
  <c r="W456" i="6" l="1"/>
  <c r="I457" i="6"/>
  <c r="M319" i="2"/>
  <c r="AB318" i="2"/>
  <c r="I318" i="2"/>
  <c r="Y345" i="2"/>
  <c r="H346" i="2"/>
  <c r="H347" i="2" s="1"/>
  <c r="W457" i="6" l="1"/>
  <c r="I458" i="6"/>
  <c r="H348" i="2"/>
  <c r="H349" i="2" s="1"/>
  <c r="Y347" i="2"/>
  <c r="Y346" i="2"/>
  <c r="M320" i="2"/>
  <c r="AB319" i="2"/>
  <c r="I319" i="2"/>
  <c r="W458" i="6" l="1"/>
  <c r="I459" i="6"/>
  <c r="Y349" i="2"/>
  <c r="H350" i="2"/>
  <c r="Y348" i="2"/>
  <c r="M321" i="2"/>
  <c r="AB320" i="2"/>
  <c r="I320" i="2"/>
  <c r="W459" i="6" l="1"/>
  <c r="I460" i="6"/>
  <c r="Y350" i="2"/>
  <c r="H351" i="2"/>
  <c r="M322" i="2"/>
  <c r="AB321" i="2"/>
  <c r="I321" i="2"/>
  <c r="W460" i="6" l="1"/>
  <c r="I461" i="6"/>
  <c r="Y351" i="2"/>
  <c r="H352" i="2"/>
  <c r="M323" i="2"/>
  <c r="AB322" i="2"/>
  <c r="I322" i="2"/>
  <c r="W461" i="6" l="1"/>
  <c r="I462" i="6"/>
  <c r="Y352" i="2"/>
  <c r="H353" i="2"/>
  <c r="M324" i="2"/>
  <c r="AB323" i="2"/>
  <c r="I323" i="2"/>
  <c r="W462" i="6" l="1"/>
  <c r="I463" i="6"/>
  <c r="Y353" i="2"/>
  <c r="H354" i="2"/>
  <c r="M325" i="2"/>
  <c r="AB324" i="2"/>
  <c r="I324" i="2"/>
  <c r="W463" i="6" l="1"/>
  <c r="I464" i="6"/>
  <c r="Y354" i="2"/>
  <c r="H355" i="2"/>
  <c r="M326" i="2"/>
  <c r="AB325" i="2"/>
  <c r="I325" i="2"/>
  <c r="W464" i="6" l="1"/>
  <c r="I465" i="6"/>
  <c r="H356" i="2"/>
  <c r="Y355" i="2"/>
  <c r="M327" i="2"/>
  <c r="AB326" i="2"/>
  <c r="I326" i="2"/>
  <c r="W465" i="6" l="1"/>
  <c r="I466" i="6"/>
  <c r="Y356" i="2"/>
  <c r="H357" i="2"/>
  <c r="M328" i="2"/>
  <c r="AB327" i="2"/>
  <c r="I327" i="2"/>
  <c r="W466" i="6" l="1"/>
  <c r="I467" i="6"/>
  <c r="Y357" i="2"/>
  <c r="H358" i="2"/>
  <c r="M329" i="2"/>
  <c r="AB328" i="2"/>
  <c r="I328" i="2"/>
  <c r="W467" i="6" l="1"/>
  <c r="I468" i="6"/>
  <c r="H359" i="2"/>
  <c r="Y358" i="2"/>
  <c r="M330" i="2"/>
  <c r="AB329" i="2"/>
  <c r="I329" i="2"/>
  <c r="W468" i="6" l="1"/>
  <c r="I469" i="6"/>
  <c r="Y359" i="2"/>
  <c r="H360" i="2"/>
  <c r="M331" i="2"/>
  <c r="AB330" i="2"/>
  <c r="I330" i="2"/>
  <c r="W469" i="6" l="1"/>
  <c r="I470" i="6"/>
  <c r="H361" i="2"/>
  <c r="Y360" i="2"/>
  <c r="AB331" i="2"/>
  <c r="M332" i="2"/>
  <c r="I331" i="2"/>
  <c r="W470" i="6" l="1"/>
  <c r="I471" i="6"/>
  <c r="Y361" i="2"/>
  <c r="H362" i="2"/>
  <c r="M333" i="2"/>
  <c r="AB332" i="2"/>
  <c r="I332" i="2"/>
  <c r="W471" i="6" l="1"/>
  <c r="I472" i="6"/>
  <c r="Y362" i="2"/>
  <c r="H363" i="2"/>
  <c r="M334" i="2"/>
  <c r="AB333" i="2"/>
  <c r="I333" i="2"/>
  <c r="W472" i="6" l="1"/>
  <c r="I473" i="6"/>
  <c r="Y363" i="2"/>
  <c r="H364" i="2"/>
  <c r="M335" i="2"/>
  <c r="AB334" i="2"/>
  <c r="I334" i="2"/>
  <c r="W473" i="6" l="1"/>
  <c r="I474" i="6"/>
  <c r="H365" i="2"/>
  <c r="Y364" i="2"/>
  <c r="M336" i="2"/>
  <c r="AB335" i="2"/>
  <c r="I335" i="2"/>
  <c r="W474" i="6" l="1"/>
  <c r="I475" i="6"/>
  <c r="H366" i="2"/>
  <c r="Y365" i="2"/>
  <c r="M337" i="2"/>
  <c r="AB336" i="2"/>
  <c r="I336" i="2"/>
  <c r="W475" i="6" l="1"/>
  <c r="I476" i="6"/>
  <c r="Y366" i="2"/>
  <c r="H367" i="2"/>
  <c r="M338" i="2"/>
  <c r="AB337" i="2"/>
  <c r="I337" i="2"/>
  <c r="W476" i="6" l="1"/>
  <c r="I477" i="6"/>
  <c r="Y367" i="2"/>
  <c r="H368" i="2"/>
  <c r="M339" i="2"/>
  <c r="AB338" i="2"/>
  <c r="I338" i="2"/>
  <c r="W477" i="6" l="1"/>
  <c r="I478" i="6"/>
  <c r="Y368" i="2"/>
  <c r="H369" i="2"/>
  <c r="M340" i="2"/>
  <c r="AB339" i="2"/>
  <c r="I339" i="2"/>
  <c r="W478" i="6" l="1"/>
  <c r="I479" i="6"/>
  <c r="Y369" i="2"/>
  <c r="H370" i="2"/>
  <c r="M341" i="2"/>
  <c r="AB340" i="2"/>
  <c r="I340" i="2"/>
  <c r="W479" i="6" l="1"/>
  <c r="I480" i="6"/>
  <c r="Y370" i="2"/>
  <c r="H371" i="2"/>
  <c r="AB341" i="2"/>
  <c r="M342" i="2"/>
  <c r="I341" i="2"/>
  <c r="W480" i="6" l="1"/>
  <c r="I481" i="6"/>
  <c r="Y371" i="2"/>
  <c r="H372" i="2"/>
  <c r="M343" i="2"/>
  <c r="AB342" i="2"/>
  <c r="I342" i="2"/>
  <c r="W481" i="6" l="1"/>
  <c r="I482" i="6"/>
  <c r="Y372" i="2"/>
  <c r="H373" i="2"/>
  <c r="M344" i="2"/>
  <c r="AB343" i="2"/>
  <c r="I343" i="2"/>
  <c r="W482" i="6" l="1"/>
  <c r="I483" i="6"/>
  <c r="Y373" i="2"/>
  <c r="H374" i="2"/>
  <c r="M345" i="2"/>
  <c r="AB344" i="2"/>
  <c r="I344" i="2"/>
  <c r="W483" i="6" l="1"/>
  <c r="I484" i="6"/>
  <c r="Y374" i="2"/>
  <c r="H375" i="2"/>
  <c r="M346" i="2"/>
  <c r="M347" i="2" s="1"/>
  <c r="AB345" i="2"/>
  <c r="I345" i="2"/>
  <c r="W484" i="6" l="1"/>
  <c r="I485" i="6"/>
  <c r="Y375" i="2"/>
  <c r="H376" i="2"/>
  <c r="M348" i="2"/>
  <c r="M349" i="2" s="1"/>
  <c r="AB347" i="2"/>
  <c r="I347" i="2"/>
  <c r="AB346" i="2"/>
  <c r="I346" i="2"/>
  <c r="W485" i="6" l="1"/>
  <c r="I486" i="6"/>
  <c r="M350" i="2"/>
  <c r="AB349" i="2"/>
  <c r="I349" i="2"/>
  <c r="H377" i="2"/>
  <c r="Y376" i="2"/>
  <c r="AB348" i="2"/>
  <c r="I348" i="2"/>
  <c r="B130" i="7"/>
  <c r="AL130" i="7" s="1"/>
  <c r="AK130" i="7"/>
  <c r="AI130" i="7" l="1"/>
  <c r="W486" i="6"/>
  <c r="I487" i="6"/>
  <c r="Y377" i="2"/>
  <c r="H378" i="2"/>
  <c r="M351" i="2"/>
  <c r="AB350" i="2"/>
  <c r="I350" i="2"/>
  <c r="W487" i="6" l="1"/>
  <c r="I488" i="6"/>
  <c r="M352" i="2"/>
  <c r="AB351" i="2"/>
  <c r="I351" i="2"/>
  <c r="H379" i="2"/>
  <c r="Y378" i="2"/>
  <c r="W488" i="6" l="1"/>
  <c r="I489" i="6"/>
  <c r="Y379" i="2"/>
  <c r="H380" i="2"/>
  <c r="H381" i="2" s="1"/>
  <c r="M353" i="2"/>
  <c r="AB352" i="2"/>
  <c r="I352" i="2"/>
  <c r="W489" i="6" l="1"/>
  <c r="I490" i="6"/>
  <c r="Y381" i="2"/>
  <c r="H382" i="2"/>
  <c r="M354" i="2"/>
  <c r="AB353" i="2"/>
  <c r="I353" i="2"/>
  <c r="Y380" i="2"/>
  <c r="W490" i="6" l="1"/>
  <c r="I491" i="6"/>
  <c r="Y382" i="2"/>
  <c r="H383" i="2"/>
  <c r="M355" i="2"/>
  <c r="AB354" i="2"/>
  <c r="I354" i="2"/>
  <c r="W491" i="6" l="1"/>
  <c r="I492" i="6"/>
  <c r="Y383" i="2"/>
  <c r="H384" i="2"/>
  <c r="H385" i="2" s="1"/>
  <c r="H386" i="2" s="1"/>
  <c r="H387" i="2" s="1"/>
  <c r="H388" i="2" s="1"/>
  <c r="H389" i="2" s="1"/>
  <c r="H390" i="2" s="1"/>
  <c r="H391" i="2" s="1"/>
  <c r="H392" i="2" s="1"/>
  <c r="H393" i="2" s="1"/>
  <c r="H394" i="2" s="1"/>
  <c r="H395" i="2" s="1"/>
  <c r="H396" i="2" s="1"/>
  <c r="H397" i="2" s="1"/>
  <c r="H398" i="2" s="1"/>
  <c r="H399" i="2" s="1"/>
  <c r="H400" i="2" s="1"/>
  <c r="H401" i="2" s="1"/>
  <c r="H402" i="2" s="1"/>
  <c r="H403" i="2" s="1"/>
  <c r="H404" i="2" s="1"/>
  <c r="H405" i="2" s="1"/>
  <c r="H406" i="2" s="1"/>
  <c r="M356" i="2"/>
  <c r="AB355" i="2"/>
  <c r="I355" i="2"/>
  <c r="W492" i="6" l="1"/>
  <c r="I493" i="6"/>
  <c r="H407" i="2"/>
  <c r="H408" i="2" s="1"/>
  <c r="H409" i="2" s="1"/>
  <c r="H410" i="2" s="1"/>
  <c r="H411" i="2" s="1"/>
  <c r="H412" i="2" s="1"/>
  <c r="H413" i="2" s="1"/>
  <c r="H414" i="2" s="1"/>
  <c r="H415" i="2" s="1"/>
  <c r="H416" i="2" s="1"/>
  <c r="H417" i="2" s="1"/>
  <c r="H418" i="2" s="1"/>
  <c r="H419" i="2" s="1"/>
  <c r="Y406" i="2"/>
  <c r="Y405" i="2"/>
  <c r="Y404" i="2"/>
  <c r="Y403" i="2"/>
  <c r="Y402" i="2"/>
  <c r="Y401" i="2"/>
  <c r="Y400" i="2"/>
  <c r="Y399" i="2"/>
  <c r="Y398" i="2"/>
  <c r="Y397" i="2"/>
  <c r="Y396" i="2"/>
  <c r="Y395" i="2"/>
  <c r="Y394" i="2"/>
  <c r="Y393" i="2"/>
  <c r="Y392" i="2"/>
  <c r="Y391" i="2"/>
  <c r="Y390" i="2"/>
  <c r="Y389" i="2"/>
  <c r="Y388" i="2"/>
  <c r="Y387" i="2"/>
  <c r="Y386" i="2"/>
  <c r="Y385" i="2"/>
  <c r="Y384" i="2"/>
  <c r="M357" i="2"/>
  <c r="AB356" i="2"/>
  <c r="I356" i="2"/>
  <c r="W493" i="6" l="1"/>
  <c r="I494" i="6"/>
  <c r="Y419" i="2"/>
  <c r="H420" i="2"/>
  <c r="H421" i="2" s="1"/>
  <c r="H422" i="2" s="1"/>
  <c r="H423" i="2" s="1"/>
  <c r="H424" i="2" s="1"/>
  <c r="H425" i="2" s="1"/>
  <c r="H426" i="2" s="1"/>
  <c r="H427" i="2" s="1"/>
  <c r="H428" i="2" s="1"/>
  <c r="Y418" i="2"/>
  <c r="Y417" i="2"/>
  <c r="Y416" i="2"/>
  <c r="Y415" i="2"/>
  <c r="Y414" i="2"/>
  <c r="Y413" i="2"/>
  <c r="Y412" i="2"/>
  <c r="Y411" i="2"/>
  <c r="Y410" i="2"/>
  <c r="Y409" i="2"/>
  <c r="Y408" i="2"/>
  <c r="Y407" i="2"/>
  <c r="M358" i="2"/>
  <c r="AB357" i="2"/>
  <c r="I357" i="2"/>
  <c r="W494" i="6" l="1"/>
  <c r="I495" i="6"/>
  <c r="H429" i="2"/>
  <c r="H430" i="2" s="1"/>
  <c r="H431" i="2" s="1"/>
  <c r="H432" i="2" s="1"/>
  <c r="H433" i="2" s="1"/>
  <c r="H434" i="2" s="1"/>
  <c r="H435" i="2" s="1"/>
  <c r="H436" i="2" s="1"/>
  <c r="H437" i="2" s="1"/>
  <c r="H438" i="2" s="1"/>
  <c r="H439" i="2" s="1"/>
  <c r="Y428" i="2"/>
  <c r="Y427" i="2"/>
  <c r="Y426" i="2"/>
  <c r="Y425" i="2"/>
  <c r="Y424" i="2"/>
  <c r="Y423" i="2"/>
  <c r="Y422" i="2"/>
  <c r="Y421" i="2"/>
  <c r="Y420" i="2"/>
  <c r="M359" i="2"/>
  <c r="AB358" i="2"/>
  <c r="I358" i="2"/>
  <c r="W495" i="6" l="1"/>
  <c r="I496" i="6"/>
  <c r="H440" i="2"/>
  <c r="Y439" i="2"/>
  <c r="Y438" i="2"/>
  <c r="Y437" i="2"/>
  <c r="Y436" i="2"/>
  <c r="Y435" i="2"/>
  <c r="Y434" i="2"/>
  <c r="Y433" i="2"/>
  <c r="Y432" i="2"/>
  <c r="Y431" i="2"/>
  <c r="Y430" i="2"/>
  <c r="Y429" i="2"/>
  <c r="M360" i="2"/>
  <c r="AB359" i="2"/>
  <c r="I359" i="2"/>
  <c r="W496" i="6" l="1"/>
  <c r="I497" i="6"/>
  <c r="H441" i="2"/>
  <c r="Y440" i="2"/>
  <c r="M361" i="2"/>
  <c r="AB360" i="2"/>
  <c r="I360" i="2"/>
  <c r="W497" i="6" l="1"/>
  <c r="I498" i="6"/>
  <c r="H442" i="2"/>
  <c r="H443" i="2" s="1"/>
  <c r="H444" i="2" s="1"/>
  <c r="H445" i="2" s="1"/>
  <c r="H446" i="2" s="1"/>
  <c r="H447" i="2" s="1"/>
  <c r="H448" i="2" s="1"/>
  <c r="H449" i="2" s="1"/>
  <c r="H450" i="2" s="1"/>
  <c r="H451" i="2" s="1"/>
  <c r="H452" i="2" s="1"/>
  <c r="Y441" i="2"/>
  <c r="M362" i="2"/>
  <c r="AB361" i="2"/>
  <c r="I361" i="2"/>
  <c r="W498" i="6" l="1"/>
  <c r="I499" i="6"/>
  <c r="H453" i="2"/>
  <c r="H454" i="2" s="1"/>
  <c r="Y452" i="2"/>
  <c r="Y451" i="2"/>
  <c r="Y450" i="2"/>
  <c r="Y449" i="2"/>
  <c r="Y448" i="2"/>
  <c r="Y447" i="2"/>
  <c r="Y446" i="2"/>
  <c r="Y445" i="2"/>
  <c r="Y444" i="2"/>
  <c r="Y443" i="2"/>
  <c r="Y442" i="2"/>
  <c r="M363" i="2"/>
  <c r="AB362" i="2"/>
  <c r="I362" i="2"/>
  <c r="W499" i="6" l="1"/>
  <c r="I500" i="6"/>
  <c r="Y454" i="2"/>
  <c r="H455" i="2"/>
  <c r="Y453" i="2"/>
  <c r="M364" i="2"/>
  <c r="AB363" i="2"/>
  <c r="I363" i="2"/>
  <c r="W500" i="6" l="1"/>
  <c r="I501" i="6"/>
  <c r="Y455" i="2"/>
  <c r="H456" i="2"/>
  <c r="H457" i="2" s="1"/>
  <c r="H458" i="2" s="1"/>
  <c r="H459" i="2" s="1"/>
  <c r="H460" i="2" s="1"/>
  <c r="H461" i="2" s="1"/>
  <c r="H462" i="2" s="1"/>
  <c r="H463" i="2" s="1"/>
  <c r="H464" i="2" s="1"/>
  <c r="H465" i="2" s="1"/>
  <c r="H466" i="2" s="1"/>
  <c r="H467" i="2" s="1"/>
  <c r="H468" i="2" s="1"/>
  <c r="H469" i="2" s="1"/>
  <c r="H470" i="2" s="1"/>
  <c r="H471" i="2" s="1"/>
  <c r="H472" i="2" s="1"/>
  <c r="H473" i="2" s="1"/>
  <c r="H474" i="2" s="1"/>
  <c r="M365" i="2"/>
  <c r="AB364" i="2"/>
  <c r="I364" i="2"/>
  <c r="W501" i="6" l="1"/>
  <c r="I502" i="6"/>
  <c r="H475" i="2"/>
  <c r="Y474" i="2"/>
  <c r="Y473" i="2"/>
  <c r="Y472" i="2"/>
  <c r="Y471" i="2"/>
  <c r="Y470" i="2"/>
  <c r="Y469" i="2"/>
  <c r="Y468" i="2"/>
  <c r="Y467" i="2"/>
  <c r="Y466" i="2"/>
  <c r="Y465" i="2"/>
  <c r="Y464" i="2"/>
  <c r="Y463" i="2"/>
  <c r="Y462" i="2"/>
  <c r="Y461" i="2"/>
  <c r="Y460" i="2"/>
  <c r="Y459" i="2"/>
  <c r="Y458" i="2"/>
  <c r="Y457" i="2"/>
  <c r="Y456" i="2"/>
  <c r="M366" i="2"/>
  <c r="AB365" i="2"/>
  <c r="I365" i="2"/>
  <c r="W502" i="6" l="1"/>
  <c r="I503" i="6"/>
  <c r="H476" i="2"/>
  <c r="H477" i="2" s="1"/>
  <c r="Y475" i="2"/>
  <c r="M367" i="2"/>
  <c r="AB366" i="2"/>
  <c r="I366" i="2"/>
  <c r="W503" i="6" l="1"/>
  <c r="I504" i="6"/>
  <c r="Y477" i="2"/>
  <c r="H478" i="2"/>
  <c r="H479" i="2" s="1"/>
  <c r="H480" i="2" s="1"/>
  <c r="H481" i="2" s="1"/>
  <c r="H482" i="2" s="1"/>
  <c r="H483" i="2" s="1"/>
  <c r="H484" i="2" s="1"/>
  <c r="H485" i="2" s="1"/>
  <c r="Y476" i="2"/>
  <c r="M368" i="2"/>
  <c r="AB367" i="2"/>
  <c r="I367" i="2"/>
  <c r="W504" i="6" l="1"/>
  <c r="I505" i="6"/>
  <c r="H486" i="2"/>
  <c r="H487" i="2" s="1"/>
  <c r="H488" i="2" s="1"/>
  <c r="H489" i="2" s="1"/>
  <c r="H490" i="2" s="1"/>
  <c r="H491" i="2" s="1"/>
  <c r="H492" i="2" s="1"/>
  <c r="H493" i="2" s="1"/>
  <c r="H494" i="2" s="1"/>
  <c r="H495" i="2" s="1"/>
  <c r="Y485" i="2"/>
  <c r="Y484" i="2"/>
  <c r="Y483" i="2"/>
  <c r="Y482" i="2"/>
  <c r="Y481" i="2"/>
  <c r="Y480" i="2"/>
  <c r="Y479" i="2"/>
  <c r="Y478" i="2"/>
  <c r="M369" i="2"/>
  <c r="AB368" i="2"/>
  <c r="I368" i="2"/>
  <c r="W505" i="6" l="1"/>
  <c r="I506" i="6"/>
  <c r="Y495" i="2"/>
  <c r="H496" i="2"/>
  <c r="H497" i="2" s="1"/>
  <c r="H498" i="2" s="1"/>
  <c r="H499" i="2" s="1"/>
  <c r="Y494" i="2"/>
  <c r="Y493" i="2"/>
  <c r="Y492" i="2"/>
  <c r="Y491" i="2"/>
  <c r="Y490" i="2"/>
  <c r="Y489" i="2"/>
  <c r="Y488" i="2"/>
  <c r="Y487" i="2"/>
  <c r="Y486" i="2"/>
  <c r="M370" i="2"/>
  <c r="AB369" i="2"/>
  <c r="I369" i="2"/>
  <c r="W506" i="6" l="1"/>
  <c r="I507" i="6"/>
  <c r="H500" i="2"/>
  <c r="H501" i="2" s="1"/>
  <c r="H502" i="2" s="1"/>
  <c r="H503" i="2" s="1"/>
  <c r="H504" i="2" s="1"/>
  <c r="H505" i="2" s="1"/>
  <c r="H506" i="2" s="1"/>
  <c r="H507" i="2" s="1"/>
  <c r="H508" i="2" s="1"/>
  <c r="H509" i="2" s="1"/>
  <c r="H510" i="2" s="1"/>
  <c r="H511" i="2" s="1"/>
  <c r="H512" i="2" s="1"/>
  <c r="H513" i="2" s="1"/>
  <c r="H514" i="2" s="1"/>
  <c r="H515" i="2" s="1"/>
  <c r="H516" i="2" s="1"/>
  <c r="H517" i="2" s="1"/>
  <c r="H518" i="2" s="1"/>
  <c r="H519" i="2" s="1"/>
  <c r="H520" i="2" s="1"/>
  <c r="H521" i="2" s="1"/>
  <c r="H522" i="2" s="1"/>
  <c r="H523" i="2" s="1"/>
  <c r="H524" i="2" s="1"/>
  <c r="H525" i="2" s="1"/>
  <c r="H526" i="2" s="1"/>
  <c r="H527" i="2" s="1"/>
  <c r="H528" i="2" s="1"/>
  <c r="H529" i="2" s="1"/>
  <c r="H530" i="2" s="1"/>
  <c r="H531" i="2" s="1"/>
  <c r="H532" i="2" s="1"/>
  <c r="H533" i="2" s="1"/>
  <c r="H534" i="2" s="1"/>
  <c r="H535" i="2" s="1"/>
  <c r="H536" i="2" s="1"/>
  <c r="H537" i="2" s="1"/>
  <c r="H538" i="2" s="1"/>
  <c r="H539" i="2" s="1"/>
  <c r="H540" i="2" s="1"/>
  <c r="H541" i="2" s="1"/>
  <c r="H542" i="2" s="1"/>
  <c r="H543" i="2" s="1"/>
  <c r="Y499" i="2"/>
  <c r="Y498" i="2"/>
  <c r="Y497" i="2"/>
  <c r="Y496" i="2"/>
  <c r="AB370" i="2"/>
  <c r="M371" i="2"/>
  <c r="I370" i="2"/>
  <c r="I508" i="6" l="1"/>
  <c r="W507" i="6"/>
  <c r="Y543" i="2"/>
  <c r="H544" i="2"/>
  <c r="H545" i="2" s="1"/>
  <c r="H546" i="2" s="1"/>
  <c r="H547" i="2" s="1"/>
  <c r="H548" i="2" s="1"/>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M372" i="2"/>
  <c r="AB371" i="2"/>
  <c r="I371" i="2"/>
  <c r="W508" i="6" l="1"/>
  <c r="I509" i="6"/>
  <c r="H549" i="2"/>
  <c r="H550" i="2" s="1"/>
  <c r="H551" i="2" s="1"/>
  <c r="H552" i="2" s="1"/>
  <c r="H553" i="2" s="1"/>
  <c r="H554" i="2" s="1"/>
  <c r="H555" i="2" s="1"/>
  <c r="H556" i="2" s="1"/>
  <c r="H557" i="2" s="1"/>
  <c r="H558" i="2" s="1"/>
  <c r="Y548" i="2"/>
  <c r="Y547" i="2"/>
  <c r="Y546" i="2"/>
  <c r="Y545" i="2"/>
  <c r="Y544" i="2"/>
  <c r="M373" i="2"/>
  <c r="AB372" i="2"/>
  <c r="I372" i="2"/>
  <c r="W509" i="6" l="1"/>
  <c r="I510" i="6"/>
  <c r="H559" i="2"/>
  <c r="H560" i="2" s="1"/>
  <c r="H561" i="2" s="1"/>
  <c r="H562" i="2" s="1"/>
  <c r="H563" i="2" s="1"/>
  <c r="H564" i="2" s="1"/>
  <c r="H565" i="2" s="1"/>
  <c r="Y558" i="2"/>
  <c r="Y557" i="2"/>
  <c r="Y556" i="2"/>
  <c r="Y555" i="2"/>
  <c r="Y554" i="2"/>
  <c r="Y553" i="2"/>
  <c r="Y552" i="2"/>
  <c r="Y551" i="2"/>
  <c r="Y550" i="2"/>
  <c r="Y549" i="2"/>
  <c r="M374" i="2"/>
  <c r="AB373" i="2"/>
  <c r="I373" i="2"/>
  <c r="W510" i="6" l="1"/>
  <c r="I511" i="6"/>
  <c r="Y565" i="2"/>
  <c r="H566" i="2"/>
  <c r="H567" i="2" s="1"/>
  <c r="H568" i="2" s="1"/>
  <c r="H569" i="2" s="1"/>
  <c r="H570" i="2" s="1"/>
  <c r="H571" i="2" s="1"/>
  <c r="H572" i="2" s="1"/>
  <c r="H573" i="2" s="1"/>
  <c r="H574" i="2" s="1"/>
  <c r="H575" i="2" s="1"/>
  <c r="H576" i="2" s="1"/>
  <c r="H577" i="2" s="1"/>
  <c r="H578" i="2" s="1"/>
  <c r="H579" i="2" s="1"/>
  <c r="H580" i="2" s="1"/>
  <c r="Y564" i="2"/>
  <c r="Y563" i="2"/>
  <c r="Y562" i="2"/>
  <c r="Y561" i="2"/>
  <c r="Y560" i="2"/>
  <c r="Y559" i="2"/>
  <c r="M375" i="2"/>
  <c r="AB374" i="2"/>
  <c r="I374" i="2"/>
  <c r="W511" i="6" l="1"/>
  <c r="I512" i="6"/>
  <c r="Y580" i="2"/>
  <c r="H581" i="2"/>
  <c r="H582" i="2" s="1"/>
  <c r="Y579" i="2"/>
  <c r="Y578" i="2"/>
  <c r="Y577" i="2"/>
  <c r="Y576" i="2"/>
  <c r="Y575" i="2"/>
  <c r="Y574" i="2"/>
  <c r="Y573" i="2"/>
  <c r="Y572" i="2"/>
  <c r="Y571" i="2"/>
  <c r="Y570" i="2"/>
  <c r="Y569" i="2"/>
  <c r="Y568" i="2"/>
  <c r="Y567" i="2"/>
  <c r="Y566" i="2"/>
  <c r="M376" i="2"/>
  <c r="AB375" i="2"/>
  <c r="I375" i="2"/>
  <c r="W512" i="6" l="1"/>
  <c r="I513" i="6"/>
  <c r="H583" i="2"/>
  <c r="H584" i="2" s="1"/>
  <c r="H585" i="2" s="1"/>
  <c r="H586" i="2" s="1"/>
  <c r="H587" i="2" s="1"/>
  <c r="H588" i="2" s="1"/>
  <c r="H589" i="2" s="1"/>
  <c r="H590" i="2" s="1"/>
  <c r="H591" i="2" s="1"/>
  <c r="H592" i="2" s="1"/>
  <c r="H593" i="2" s="1"/>
  <c r="H594" i="2" s="1"/>
  <c r="H595" i="2" s="1"/>
  <c r="H596" i="2" s="1"/>
  <c r="Y582" i="2"/>
  <c r="Y581" i="2"/>
  <c r="M377" i="2"/>
  <c r="AB376" i="2"/>
  <c r="I376" i="2"/>
  <c r="W513" i="6" l="1"/>
  <c r="I514" i="6"/>
  <c r="Y596" i="2"/>
  <c r="H597" i="2"/>
  <c r="H598" i="2" s="1"/>
  <c r="Y595" i="2"/>
  <c r="Y594" i="2"/>
  <c r="Y593" i="2"/>
  <c r="Y592" i="2"/>
  <c r="Y591" i="2"/>
  <c r="Y590" i="2"/>
  <c r="Y589" i="2"/>
  <c r="Y588" i="2"/>
  <c r="Y587" i="2"/>
  <c r="Y586" i="2"/>
  <c r="Y585" i="2"/>
  <c r="Y584" i="2"/>
  <c r="Y583" i="2"/>
  <c r="M378" i="2"/>
  <c r="AB377" i="2"/>
  <c r="I377" i="2"/>
  <c r="W514" i="6" l="1"/>
  <c r="I515" i="6"/>
  <c r="H599" i="2"/>
  <c r="H600" i="2" s="1"/>
  <c r="H601" i="2" s="1"/>
  <c r="H602" i="2" s="1"/>
  <c r="H603" i="2" s="1"/>
  <c r="Y598" i="2"/>
  <c r="Y597" i="2"/>
  <c r="M379" i="2"/>
  <c r="AB378" i="2"/>
  <c r="I378" i="2"/>
  <c r="W515" i="6" l="1"/>
  <c r="I516" i="6"/>
  <c r="H604" i="2"/>
  <c r="H605" i="2" s="1"/>
  <c r="H606" i="2" s="1"/>
  <c r="Y603" i="2"/>
  <c r="Y602" i="2"/>
  <c r="Y601" i="2"/>
  <c r="Y600" i="2"/>
  <c r="Y599" i="2"/>
  <c r="M380" i="2"/>
  <c r="M381" i="2" s="1"/>
  <c r="AB379" i="2"/>
  <c r="I379" i="2"/>
  <c r="W516" i="6" l="1"/>
  <c r="I517" i="6"/>
  <c r="Y606" i="2"/>
  <c r="H607" i="2"/>
  <c r="H608" i="2" s="1"/>
  <c r="H609" i="2" s="1"/>
  <c r="Y605" i="2"/>
  <c r="Y604" i="2"/>
  <c r="M382" i="2"/>
  <c r="AB381" i="2"/>
  <c r="I381" i="2"/>
  <c r="AB380" i="2"/>
  <c r="I380" i="2"/>
  <c r="W517" i="6" l="1"/>
  <c r="I518" i="6"/>
  <c r="H610" i="2"/>
  <c r="H611" i="2" s="1"/>
  <c r="H612" i="2" s="1"/>
  <c r="H613" i="2" s="1"/>
  <c r="H614" i="2" s="1"/>
  <c r="H615" i="2" s="1"/>
  <c r="H616" i="2" s="1"/>
  <c r="H617" i="2" s="1"/>
  <c r="H618" i="2" s="1"/>
  <c r="H619" i="2" s="1"/>
  <c r="H620" i="2" s="1"/>
  <c r="H621" i="2" s="1"/>
  <c r="H622" i="2" s="1"/>
  <c r="H623" i="2" s="1"/>
  <c r="H624" i="2" s="1"/>
  <c r="H625" i="2" s="1"/>
  <c r="H626" i="2" s="1"/>
  <c r="H627" i="2" s="1"/>
  <c r="H628" i="2" s="1"/>
  <c r="H629" i="2" s="1"/>
  <c r="Y609" i="2"/>
  <c r="Y608" i="2"/>
  <c r="Y607" i="2"/>
  <c r="AB382" i="2"/>
  <c r="M383" i="2"/>
  <c r="I382" i="2"/>
  <c r="W518" i="6" l="1"/>
  <c r="I519" i="6"/>
  <c r="H630" i="2"/>
  <c r="H631" i="2" s="1"/>
  <c r="H632" i="2" s="1"/>
  <c r="H633" i="2" s="1"/>
  <c r="H634" i="2" s="1"/>
  <c r="H635" i="2" s="1"/>
  <c r="H636" i="2" s="1"/>
  <c r="H637" i="2" s="1"/>
  <c r="H638" i="2" s="1"/>
  <c r="H639" i="2" s="1"/>
  <c r="H640" i="2" s="1"/>
  <c r="H641" i="2" s="1"/>
  <c r="H642" i="2" s="1"/>
  <c r="H643" i="2" s="1"/>
  <c r="H644" i="2" s="1"/>
  <c r="H645" i="2" s="1"/>
  <c r="H646" i="2" s="1"/>
  <c r="H647" i="2" s="1"/>
  <c r="H648" i="2" s="1"/>
  <c r="H649" i="2" s="1"/>
  <c r="H650" i="2" s="1"/>
  <c r="H651" i="2" s="1"/>
  <c r="H652" i="2" s="1"/>
  <c r="H653" i="2" s="1"/>
  <c r="H654" i="2" s="1"/>
  <c r="H655" i="2" s="1"/>
  <c r="H656" i="2" s="1"/>
  <c r="H657" i="2" s="1"/>
  <c r="H658" i="2" s="1"/>
  <c r="H659" i="2" s="1"/>
  <c r="H660" i="2" s="1"/>
  <c r="H661" i="2" s="1"/>
  <c r="H662" i="2" s="1"/>
  <c r="H663" i="2" s="1"/>
  <c r="H664" i="2" s="1"/>
  <c r="Y629" i="2"/>
  <c r="Y628" i="2"/>
  <c r="Y627" i="2"/>
  <c r="Y626" i="2"/>
  <c r="Y625" i="2"/>
  <c r="Y624" i="2"/>
  <c r="Y623" i="2"/>
  <c r="Y622" i="2"/>
  <c r="Y621" i="2"/>
  <c r="Y620" i="2"/>
  <c r="Y619" i="2"/>
  <c r="Y618" i="2"/>
  <c r="Y617" i="2"/>
  <c r="Y616" i="2"/>
  <c r="Y615" i="2"/>
  <c r="Y614" i="2"/>
  <c r="Y613" i="2"/>
  <c r="Y612" i="2"/>
  <c r="Y611" i="2"/>
  <c r="Y610" i="2"/>
  <c r="AB383" i="2"/>
  <c r="M384" i="2"/>
  <c r="M385" i="2" s="1"/>
  <c r="M386" i="2" s="1"/>
  <c r="M387" i="2" s="1"/>
  <c r="M388" i="2" s="1"/>
  <c r="M389" i="2" s="1"/>
  <c r="M390" i="2" s="1"/>
  <c r="M391" i="2" s="1"/>
  <c r="M392" i="2" s="1"/>
  <c r="M393" i="2" s="1"/>
  <c r="M394" i="2" s="1"/>
  <c r="M395" i="2" s="1"/>
  <c r="M396" i="2" s="1"/>
  <c r="M397" i="2" s="1"/>
  <c r="M398" i="2" s="1"/>
  <c r="I383" i="2"/>
  <c r="W519" i="6" l="1"/>
  <c r="I520" i="6"/>
  <c r="Y664" i="2"/>
  <c r="H665" i="2"/>
  <c r="H666" i="2" s="1"/>
  <c r="H667" i="2" s="1"/>
  <c r="Y663" i="2"/>
  <c r="Y662" i="2"/>
  <c r="Y661" i="2"/>
  <c r="Y660" i="2"/>
  <c r="Y659" i="2"/>
  <c r="Y658" i="2"/>
  <c r="Y657" i="2"/>
  <c r="Y656" i="2"/>
  <c r="Y655" i="2"/>
  <c r="Y654" i="2"/>
  <c r="Y653" i="2"/>
  <c r="Y652" i="2"/>
  <c r="Y651" i="2"/>
  <c r="Y650" i="2"/>
  <c r="Y649" i="2"/>
  <c r="Y648" i="2"/>
  <c r="Y647" i="2"/>
  <c r="Y646" i="2"/>
  <c r="Y645" i="2"/>
  <c r="Y644" i="2"/>
  <c r="Y643" i="2"/>
  <c r="Y642" i="2"/>
  <c r="Y641" i="2"/>
  <c r="Y640" i="2"/>
  <c r="Y639" i="2"/>
  <c r="Y638" i="2"/>
  <c r="Y637" i="2"/>
  <c r="Y636" i="2"/>
  <c r="Y635" i="2"/>
  <c r="Y634" i="2"/>
  <c r="Y633" i="2"/>
  <c r="Y632" i="2"/>
  <c r="Y631" i="2"/>
  <c r="Y630" i="2"/>
  <c r="M399" i="2"/>
  <c r="M400" i="2" s="1"/>
  <c r="M401" i="2" s="1"/>
  <c r="M402" i="2" s="1"/>
  <c r="M403" i="2" s="1"/>
  <c r="M404" i="2" s="1"/>
  <c r="M405" i="2" s="1"/>
  <c r="M406" i="2" s="1"/>
  <c r="AB398" i="2"/>
  <c r="I398" i="2"/>
  <c r="AB397" i="2"/>
  <c r="I397" i="2"/>
  <c r="AB396" i="2"/>
  <c r="I396" i="2"/>
  <c r="AB395" i="2"/>
  <c r="I395" i="2"/>
  <c r="AB394" i="2"/>
  <c r="I394" i="2"/>
  <c r="AB393" i="2"/>
  <c r="I393" i="2"/>
  <c r="AB392" i="2"/>
  <c r="I392" i="2"/>
  <c r="AB391" i="2"/>
  <c r="I391" i="2"/>
  <c r="AB390" i="2"/>
  <c r="I390" i="2"/>
  <c r="AB389" i="2"/>
  <c r="I389" i="2"/>
  <c r="AB388" i="2"/>
  <c r="I388" i="2"/>
  <c r="AB387" i="2"/>
  <c r="I387" i="2"/>
  <c r="AB386" i="2"/>
  <c r="I386" i="2"/>
  <c r="AB385" i="2"/>
  <c r="I385" i="2"/>
  <c r="AB384" i="2"/>
  <c r="I384" i="2"/>
  <c r="AK155" i="7"/>
  <c r="B155" i="7"/>
  <c r="AL155" i="7" s="1"/>
  <c r="AI155" i="7" s="1"/>
  <c r="W520" i="6" l="1"/>
  <c r="I521" i="6"/>
  <c r="H668" i="2"/>
  <c r="H669" i="2" s="1"/>
  <c r="H670" i="2" s="1"/>
  <c r="H671" i="2" s="1"/>
  <c r="H672" i="2" s="1"/>
  <c r="H673" i="2" s="1"/>
  <c r="Y667" i="2"/>
  <c r="Y666" i="2"/>
  <c r="Y665" i="2"/>
  <c r="AB406" i="2"/>
  <c r="M407" i="2"/>
  <c r="M408" i="2" s="1"/>
  <c r="M409" i="2" s="1"/>
  <c r="M410" i="2" s="1"/>
  <c r="M411" i="2" s="1"/>
  <c r="M412" i="2" s="1"/>
  <c r="M413" i="2" s="1"/>
  <c r="M414" i="2" s="1"/>
  <c r="M415" i="2" s="1"/>
  <c r="M416" i="2" s="1"/>
  <c r="M417" i="2" s="1"/>
  <c r="M418" i="2" s="1"/>
  <c r="M419" i="2" s="1"/>
  <c r="I406" i="2"/>
  <c r="AB405" i="2"/>
  <c r="I405" i="2"/>
  <c r="AB404" i="2"/>
  <c r="I404" i="2"/>
  <c r="AB403" i="2"/>
  <c r="I403" i="2"/>
  <c r="AB402" i="2"/>
  <c r="I402" i="2"/>
  <c r="AB401" i="2"/>
  <c r="I401" i="2"/>
  <c r="AB400" i="2"/>
  <c r="I400" i="2"/>
  <c r="AB399" i="2"/>
  <c r="I399" i="2"/>
  <c r="AK164" i="7"/>
  <c r="B164" i="7"/>
  <c r="AL164" i="7" s="1"/>
  <c r="AI164" i="7" l="1"/>
  <c r="W521" i="6"/>
  <c r="I522" i="6"/>
  <c r="H674" i="2"/>
  <c r="H675" i="2" s="1"/>
  <c r="H676" i="2" s="1"/>
  <c r="H677" i="2" s="1"/>
  <c r="H678" i="2" s="1"/>
  <c r="H679" i="2" s="1"/>
  <c r="H680" i="2" s="1"/>
  <c r="H681" i="2" s="1"/>
  <c r="H682" i="2" s="1"/>
  <c r="H683" i="2" s="1"/>
  <c r="H684" i="2" s="1"/>
  <c r="Y673" i="2"/>
  <c r="Y672" i="2"/>
  <c r="Y671" i="2"/>
  <c r="Y670" i="2"/>
  <c r="Y669" i="2"/>
  <c r="Y668" i="2"/>
  <c r="AB419" i="2"/>
  <c r="M420" i="2"/>
  <c r="M421" i="2" s="1"/>
  <c r="M422" i="2" s="1"/>
  <c r="M423" i="2" s="1"/>
  <c r="M424" i="2" s="1"/>
  <c r="M425" i="2" s="1"/>
  <c r="M426" i="2" s="1"/>
  <c r="M427" i="2" s="1"/>
  <c r="M428" i="2" s="1"/>
  <c r="I419" i="2"/>
  <c r="AB418" i="2"/>
  <c r="I418" i="2"/>
  <c r="AB417" i="2"/>
  <c r="I417" i="2"/>
  <c r="AB416" i="2"/>
  <c r="I416" i="2"/>
  <c r="AB415" i="2"/>
  <c r="I415" i="2"/>
  <c r="AB414" i="2"/>
  <c r="I414" i="2"/>
  <c r="AB413" i="2"/>
  <c r="I413" i="2"/>
  <c r="AB412" i="2"/>
  <c r="I412" i="2"/>
  <c r="AB411" i="2"/>
  <c r="I411" i="2"/>
  <c r="AB410" i="2"/>
  <c r="I410" i="2"/>
  <c r="AB409" i="2"/>
  <c r="I409" i="2"/>
  <c r="AB408" i="2"/>
  <c r="I408" i="2"/>
  <c r="AB407" i="2"/>
  <c r="I407" i="2"/>
  <c r="W522" i="6" l="1"/>
  <c r="I523" i="6"/>
  <c r="H685" i="2"/>
  <c r="H686" i="2" s="1"/>
  <c r="H687" i="2" s="1"/>
  <c r="H688" i="2" s="1"/>
  <c r="H689" i="2" s="1"/>
  <c r="Y684" i="2"/>
  <c r="Y683" i="2"/>
  <c r="Y682" i="2"/>
  <c r="Y681" i="2"/>
  <c r="Y680" i="2"/>
  <c r="Y679" i="2"/>
  <c r="Y678" i="2"/>
  <c r="Y677" i="2"/>
  <c r="Y676" i="2"/>
  <c r="Y675" i="2"/>
  <c r="Y674" i="2"/>
  <c r="I428" i="2"/>
  <c r="AB428" i="2"/>
  <c r="M429" i="2"/>
  <c r="M430" i="2" s="1"/>
  <c r="M431" i="2" s="1"/>
  <c r="M432" i="2" s="1"/>
  <c r="M433" i="2" s="1"/>
  <c r="M434" i="2" s="1"/>
  <c r="M435" i="2" s="1"/>
  <c r="M436" i="2" s="1"/>
  <c r="M437" i="2" s="1"/>
  <c r="M438" i="2" s="1"/>
  <c r="M439" i="2" s="1"/>
  <c r="AB439" i="2" s="1"/>
  <c r="AB427" i="2"/>
  <c r="I427" i="2"/>
  <c r="AB426" i="2"/>
  <c r="I426" i="2"/>
  <c r="AB425" i="2"/>
  <c r="I425" i="2"/>
  <c r="AB424" i="2"/>
  <c r="I424" i="2"/>
  <c r="AB423" i="2"/>
  <c r="I423" i="2"/>
  <c r="AB422" i="2"/>
  <c r="I422" i="2"/>
  <c r="AB421" i="2"/>
  <c r="I421" i="2"/>
  <c r="AB420" i="2"/>
  <c r="I420" i="2"/>
  <c r="W523" i="6" l="1"/>
  <c r="I524" i="6"/>
  <c r="H690" i="2"/>
  <c r="H691" i="2" s="1"/>
  <c r="Y689" i="2"/>
  <c r="Y688" i="2"/>
  <c r="Y687" i="2"/>
  <c r="Y686" i="2"/>
  <c r="Y685" i="2"/>
  <c r="I439" i="2"/>
  <c r="M440" i="2"/>
  <c r="AB440" i="2" s="1"/>
  <c r="AB438" i="2"/>
  <c r="I438" i="2"/>
  <c r="AB437" i="2"/>
  <c r="I437" i="2"/>
  <c r="AB436" i="2"/>
  <c r="I436" i="2"/>
  <c r="AB435" i="2"/>
  <c r="I435" i="2"/>
  <c r="AB434" i="2"/>
  <c r="I434" i="2"/>
  <c r="AB433" i="2"/>
  <c r="I433" i="2"/>
  <c r="AB432" i="2"/>
  <c r="I432" i="2"/>
  <c r="AB431" i="2"/>
  <c r="I431" i="2"/>
  <c r="AB430" i="2"/>
  <c r="I430" i="2"/>
  <c r="AB429" i="2"/>
  <c r="I429" i="2"/>
  <c r="W524" i="6" l="1"/>
  <c r="I525" i="6"/>
  <c r="H692" i="2"/>
  <c r="H693" i="2" s="1"/>
  <c r="H694" i="2" s="1"/>
  <c r="H695" i="2" s="1"/>
  <c r="H696" i="2" s="1"/>
  <c r="H697" i="2" s="1"/>
  <c r="Y691" i="2"/>
  <c r="Y690" i="2"/>
  <c r="I440" i="2"/>
  <c r="M441" i="2"/>
  <c r="AK197" i="7"/>
  <c r="V803" i="7"/>
  <c r="T803" i="7"/>
  <c r="R803" i="7"/>
  <c r="Z803" i="7"/>
  <c r="AC803" i="7"/>
  <c r="B197" i="7"/>
  <c r="W525" i="6" l="1"/>
  <c r="I526" i="6"/>
  <c r="H698" i="2"/>
  <c r="Y697" i="2"/>
  <c r="Y696" i="2"/>
  <c r="Y695" i="2"/>
  <c r="Y694" i="2"/>
  <c r="Y693" i="2"/>
  <c r="Y692" i="2"/>
  <c r="I441" i="2"/>
  <c r="AB441" i="2"/>
  <c r="M442" i="2"/>
  <c r="M443" i="2" s="1"/>
  <c r="M444" i="2" s="1"/>
  <c r="M445" i="2" s="1"/>
  <c r="M446" i="2" s="1"/>
  <c r="M447" i="2" s="1"/>
  <c r="M448" i="2" s="1"/>
  <c r="M449" i="2" s="1"/>
  <c r="M450" i="2" s="1"/>
  <c r="M451" i="2" s="1"/>
  <c r="M452" i="2" s="1"/>
  <c r="AL197" i="7"/>
  <c r="AI197" i="7" s="1"/>
  <c r="W526" i="6" l="1"/>
  <c r="I527" i="6"/>
  <c r="H699" i="2"/>
  <c r="Y698" i="2"/>
  <c r="I452" i="2"/>
  <c r="AB452" i="2"/>
  <c r="M453" i="2"/>
  <c r="M454" i="2" s="1"/>
  <c r="AB451" i="2"/>
  <c r="I451" i="2"/>
  <c r="AB450" i="2"/>
  <c r="I450" i="2"/>
  <c r="AB449" i="2"/>
  <c r="I449" i="2"/>
  <c r="AB448" i="2"/>
  <c r="I448" i="2"/>
  <c r="AB447" i="2"/>
  <c r="I447" i="2"/>
  <c r="AB446" i="2"/>
  <c r="I446" i="2"/>
  <c r="AB445" i="2"/>
  <c r="I445" i="2"/>
  <c r="AB444" i="2"/>
  <c r="I444" i="2"/>
  <c r="AB443" i="2"/>
  <c r="I443" i="2"/>
  <c r="AB442" i="2"/>
  <c r="I442" i="2"/>
  <c r="W527" i="6" l="1"/>
  <c r="I528" i="6"/>
  <c r="Y699" i="2"/>
  <c r="H700" i="2"/>
  <c r="AB454" i="2"/>
  <c r="M455" i="2"/>
  <c r="I454" i="2"/>
  <c r="AB453" i="2"/>
  <c r="I453" i="2"/>
  <c r="W528" i="6" l="1"/>
  <c r="I529" i="6"/>
  <c r="Y700" i="2"/>
  <c r="H701" i="2"/>
  <c r="H702" i="2" s="1"/>
  <c r="H703" i="2" s="1"/>
  <c r="H704" i="2" s="1"/>
  <c r="H705" i="2" s="1"/>
  <c r="H706" i="2" s="1"/>
  <c r="H707" i="2" s="1"/>
  <c r="H708" i="2" s="1"/>
  <c r="H709" i="2" s="1"/>
  <c r="H710" i="2" s="1"/>
  <c r="I455" i="2"/>
  <c r="AB455" i="2"/>
  <c r="M456" i="2"/>
  <c r="M457" i="2" s="1"/>
  <c r="M458" i="2" s="1"/>
  <c r="M459" i="2" s="1"/>
  <c r="M460" i="2" s="1"/>
  <c r="M461" i="2" s="1"/>
  <c r="M462" i="2" s="1"/>
  <c r="M463" i="2" s="1"/>
  <c r="M464" i="2" s="1"/>
  <c r="M465" i="2" s="1"/>
  <c r="M466" i="2" s="1"/>
  <c r="M467" i="2" s="1"/>
  <c r="M468" i="2" s="1"/>
  <c r="M469" i="2" s="1"/>
  <c r="M470" i="2" s="1"/>
  <c r="M471" i="2" s="1"/>
  <c r="M472" i="2" s="1"/>
  <c r="M473" i="2" s="1"/>
  <c r="M474" i="2" s="1"/>
  <c r="W529" i="6" l="1"/>
  <c r="I530" i="6"/>
  <c r="Y710" i="2"/>
  <c r="H711" i="2"/>
  <c r="H712" i="2" s="1"/>
  <c r="H713" i="2" s="1"/>
  <c r="H714" i="2" s="1"/>
  <c r="Y709" i="2"/>
  <c r="Y708" i="2"/>
  <c r="Y707" i="2"/>
  <c r="Y706" i="2"/>
  <c r="Y705" i="2"/>
  <c r="Y704" i="2"/>
  <c r="Y703" i="2"/>
  <c r="Y702" i="2"/>
  <c r="Y701" i="2"/>
  <c r="M475" i="2"/>
  <c r="AB474" i="2"/>
  <c r="I474" i="2"/>
  <c r="AB473" i="2"/>
  <c r="I473" i="2"/>
  <c r="AB472" i="2"/>
  <c r="I472" i="2"/>
  <c r="AB471" i="2"/>
  <c r="I471" i="2"/>
  <c r="AB470" i="2"/>
  <c r="I470" i="2"/>
  <c r="AB469" i="2"/>
  <c r="I469" i="2"/>
  <c r="AB468" i="2"/>
  <c r="I468" i="2"/>
  <c r="AB467" i="2"/>
  <c r="I467" i="2"/>
  <c r="AB466" i="2"/>
  <c r="I466" i="2"/>
  <c r="AB465" i="2"/>
  <c r="I465" i="2"/>
  <c r="AB464" i="2"/>
  <c r="I464" i="2"/>
  <c r="AB463" i="2"/>
  <c r="I463" i="2"/>
  <c r="AB462" i="2"/>
  <c r="I462" i="2"/>
  <c r="AB461" i="2"/>
  <c r="I461" i="2"/>
  <c r="AB460" i="2"/>
  <c r="I460" i="2"/>
  <c r="AB459" i="2"/>
  <c r="I459" i="2"/>
  <c r="AB458" i="2"/>
  <c r="I458" i="2"/>
  <c r="AB457" i="2"/>
  <c r="I457" i="2"/>
  <c r="AB456" i="2"/>
  <c r="I456" i="2"/>
  <c r="W530" i="6" l="1"/>
  <c r="I531" i="6"/>
  <c r="H715" i="2"/>
  <c r="H716" i="2" s="1"/>
  <c r="H717" i="2" s="1"/>
  <c r="H718" i="2" s="1"/>
  <c r="H719" i="2" s="1"/>
  <c r="H720" i="2" s="1"/>
  <c r="H721" i="2" s="1"/>
  <c r="H722" i="2" s="1"/>
  <c r="H723" i="2" s="1"/>
  <c r="H724" i="2" s="1"/>
  <c r="H725" i="2" s="1"/>
  <c r="H726" i="2" s="1"/>
  <c r="H727" i="2" s="1"/>
  <c r="H728" i="2" s="1"/>
  <c r="H729" i="2" s="1"/>
  <c r="H730" i="2" s="1"/>
  <c r="H731" i="2" s="1"/>
  <c r="H732" i="2" s="1"/>
  <c r="H733" i="2" s="1"/>
  <c r="H734" i="2" s="1"/>
  <c r="H735" i="2" s="1"/>
  <c r="H736" i="2" s="1"/>
  <c r="H737" i="2" s="1"/>
  <c r="H738" i="2" s="1"/>
  <c r="H739" i="2" s="1"/>
  <c r="H740" i="2" s="1"/>
  <c r="H741" i="2" s="1"/>
  <c r="H742" i="2" s="1"/>
  <c r="H743" i="2" s="1"/>
  <c r="H744" i="2" s="1"/>
  <c r="H745" i="2" s="1"/>
  <c r="H746" i="2" s="1"/>
  <c r="H747" i="2" s="1"/>
  <c r="H748" i="2" s="1"/>
  <c r="H749" i="2" s="1"/>
  <c r="H750" i="2" s="1"/>
  <c r="H751" i="2" s="1"/>
  <c r="H752" i="2" s="1"/>
  <c r="H753" i="2" s="1"/>
  <c r="H754" i="2" s="1"/>
  <c r="H755" i="2" s="1"/>
  <c r="H756" i="2" s="1"/>
  <c r="H757" i="2" s="1"/>
  <c r="H758" i="2" s="1"/>
  <c r="H759" i="2" s="1"/>
  <c r="H760" i="2" s="1"/>
  <c r="H761" i="2" s="1"/>
  <c r="H762" i="2" s="1"/>
  <c r="H763" i="2" s="1"/>
  <c r="H764" i="2" s="1"/>
  <c r="H765" i="2" s="1"/>
  <c r="H766" i="2" s="1"/>
  <c r="H767" i="2" s="1"/>
  <c r="H768" i="2" s="1"/>
  <c r="H769" i="2" s="1"/>
  <c r="H770" i="2" s="1"/>
  <c r="H771" i="2" s="1"/>
  <c r="H772" i="2" s="1"/>
  <c r="H773" i="2" s="1"/>
  <c r="H774" i="2" s="1"/>
  <c r="H775" i="2" s="1"/>
  <c r="H776" i="2" s="1"/>
  <c r="Y714" i="2"/>
  <c r="Y713" i="2"/>
  <c r="Y712" i="2"/>
  <c r="Y711" i="2"/>
  <c r="AB475" i="2"/>
  <c r="M476" i="2"/>
  <c r="M477" i="2" s="1"/>
  <c r="M478" i="2" s="1"/>
  <c r="M479" i="2" s="1"/>
  <c r="M480" i="2" s="1"/>
  <c r="M481" i="2" s="1"/>
  <c r="M482" i="2" s="1"/>
  <c r="M483" i="2" s="1"/>
  <c r="M484" i="2" s="1"/>
  <c r="M485" i="2" s="1"/>
  <c r="I475" i="2"/>
  <c r="H777" i="2" l="1"/>
  <c r="H778" i="2" s="1"/>
  <c r="H779" i="2" s="1"/>
  <c r="H780" i="2" s="1"/>
  <c r="Y776" i="2"/>
  <c r="Y775" i="2"/>
  <c r="Y774" i="2"/>
  <c r="Y773" i="2"/>
  <c r="Y772" i="2"/>
  <c r="Y771" i="2"/>
  <c r="Y770" i="2"/>
  <c r="Y769" i="2"/>
  <c r="Y768" i="2"/>
  <c r="Y767" i="2"/>
  <c r="Y766" i="2"/>
  <c r="Y765" i="2"/>
  <c r="Y764" i="2"/>
  <c r="Y763" i="2"/>
  <c r="Y762" i="2"/>
  <c r="Y761" i="2"/>
  <c r="Y760" i="2"/>
  <c r="Y759" i="2"/>
  <c r="Y758" i="2"/>
  <c r="Y757" i="2"/>
  <c r="Y756" i="2"/>
  <c r="Y755" i="2"/>
  <c r="Y754" i="2"/>
  <c r="Y753" i="2"/>
  <c r="Y752" i="2"/>
  <c r="Y751" i="2"/>
  <c r="Y750" i="2"/>
  <c r="Y749" i="2"/>
  <c r="Y748" i="2"/>
  <c r="Y747" i="2"/>
  <c r="Y746" i="2"/>
  <c r="Y745" i="2"/>
  <c r="Y744" i="2"/>
  <c r="Y743" i="2"/>
  <c r="Y742" i="2"/>
  <c r="Y741" i="2"/>
  <c r="Y740" i="2"/>
  <c r="Y739" i="2"/>
  <c r="Y738" i="2"/>
  <c r="Y737" i="2"/>
  <c r="Y736" i="2"/>
  <c r="Y735" i="2"/>
  <c r="Y734" i="2"/>
  <c r="Y733" i="2"/>
  <c r="Y732" i="2"/>
  <c r="Y731" i="2"/>
  <c r="Y730" i="2"/>
  <c r="Y729" i="2"/>
  <c r="Y728" i="2"/>
  <c r="W531" i="6"/>
  <c r="I532" i="6"/>
  <c r="Y727" i="2"/>
  <c r="Y726" i="2"/>
  <c r="Y725" i="2"/>
  <c r="Y724" i="2"/>
  <c r="Y723" i="2"/>
  <c r="Y722" i="2"/>
  <c r="Y721" i="2"/>
  <c r="Y720" i="2"/>
  <c r="Y719" i="2"/>
  <c r="Y718" i="2"/>
  <c r="Y717" i="2"/>
  <c r="Y716" i="2"/>
  <c r="Y715" i="2"/>
  <c r="AB485" i="2"/>
  <c r="M486" i="2"/>
  <c r="M487" i="2" s="1"/>
  <c r="M488" i="2" s="1"/>
  <c r="M489" i="2" s="1"/>
  <c r="M490" i="2" s="1"/>
  <c r="M491" i="2" s="1"/>
  <c r="M492" i="2" s="1"/>
  <c r="M493" i="2" s="1"/>
  <c r="M494" i="2" s="1"/>
  <c r="M495" i="2" s="1"/>
  <c r="M496" i="2" s="1"/>
  <c r="M497" i="2" s="1"/>
  <c r="M498" i="2" s="1"/>
  <c r="M499" i="2" s="1"/>
  <c r="I485" i="2"/>
  <c r="AB484" i="2"/>
  <c r="I484" i="2"/>
  <c r="AB483" i="2"/>
  <c r="I483" i="2"/>
  <c r="AB482" i="2"/>
  <c r="I482" i="2"/>
  <c r="AB481" i="2"/>
  <c r="I481" i="2"/>
  <c r="AB480" i="2"/>
  <c r="I480" i="2"/>
  <c r="AB479" i="2"/>
  <c r="I479" i="2"/>
  <c r="AB478" i="2"/>
  <c r="I478" i="2"/>
  <c r="I477" i="2"/>
  <c r="AB477" i="2"/>
  <c r="AB476" i="2"/>
  <c r="I476" i="2"/>
  <c r="Y780" i="2" l="1"/>
  <c r="H781" i="2"/>
  <c r="H782" i="2" s="1"/>
  <c r="H783" i="2" s="1"/>
  <c r="H784" i="2" s="1"/>
  <c r="H785" i="2" s="1"/>
  <c r="H786" i="2" s="1"/>
  <c r="H787" i="2" s="1"/>
  <c r="H788" i="2" s="1"/>
  <c r="Y779" i="2"/>
  <c r="Y778" i="2"/>
  <c r="Y777" i="2"/>
  <c r="W532" i="6"/>
  <c r="I533" i="6"/>
  <c r="AB499" i="2"/>
  <c r="M500" i="2"/>
  <c r="M501" i="2" s="1"/>
  <c r="M502" i="2" s="1"/>
  <c r="M503" i="2" s="1"/>
  <c r="M504" i="2" s="1"/>
  <c r="M505" i="2" s="1"/>
  <c r="M506" i="2" s="1"/>
  <c r="M507" i="2" s="1"/>
  <c r="M508" i="2" s="1"/>
  <c r="M509" i="2" s="1"/>
  <c r="M510" i="2" s="1"/>
  <c r="M511" i="2" s="1"/>
  <c r="M512" i="2" s="1"/>
  <c r="M513" i="2" s="1"/>
  <c r="M514" i="2" s="1"/>
  <c r="M515" i="2" s="1"/>
  <c r="M516" i="2" s="1"/>
  <c r="M517" i="2" s="1"/>
  <c r="M518" i="2" s="1"/>
  <c r="M519" i="2" s="1"/>
  <c r="M520" i="2" s="1"/>
  <c r="M521" i="2" s="1"/>
  <c r="M522" i="2" s="1"/>
  <c r="M523" i="2" s="1"/>
  <c r="M524" i="2" s="1"/>
  <c r="M525" i="2" s="1"/>
  <c r="M526" i="2" s="1"/>
  <c r="M527" i="2" s="1"/>
  <c r="M528" i="2" s="1"/>
  <c r="M529" i="2" s="1"/>
  <c r="M530" i="2" s="1"/>
  <c r="M531" i="2" s="1"/>
  <c r="M532" i="2" s="1"/>
  <c r="M533" i="2" s="1"/>
  <c r="M534" i="2" s="1"/>
  <c r="M535" i="2" s="1"/>
  <c r="M536" i="2" s="1"/>
  <c r="M537" i="2" s="1"/>
  <c r="M538" i="2" s="1"/>
  <c r="M539" i="2" s="1"/>
  <c r="M540" i="2" s="1"/>
  <c r="M541" i="2" s="1"/>
  <c r="M542" i="2" s="1"/>
  <c r="M543" i="2" s="1"/>
  <c r="M544" i="2" s="1"/>
  <c r="M545" i="2" s="1"/>
  <c r="M546" i="2" s="1"/>
  <c r="M547" i="2" s="1"/>
  <c r="M548" i="2" s="1"/>
  <c r="I499" i="2"/>
  <c r="AB498" i="2"/>
  <c r="I498" i="2"/>
  <c r="AB497" i="2"/>
  <c r="I497" i="2"/>
  <c r="AB496" i="2"/>
  <c r="I496" i="2"/>
  <c r="I495" i="2"/>
  <c r="AB495" i="2"/>
  <c r="AB494" i="2"/>
  <c r="I494" i="2"/>
  <c r="AB493" i="2"/>
  <c r="I493" i="2"/>
  <c r="AB492" i="2"/>
  <c r="I492" i="2"/>
  <c r="AB491" i="2"/>
  <c r="I491" i="2"/>
  <c r="AB490" i="2"/>
  <c r="I490" i="2"/>
  <c r="AB489" i="2"/>
  <c r="I489" i="2"/>
  <c r="AB488" i="2"/>
  <c r="I488" i="2"/>
  <c r="AB487" i="2"/>
  <c r="I487" i="2"/>
  <c r="AB486" i="2"/>
  <c r="I486" i="2"/>
  <c r="Y788" i="2" l="1"/>
  <c r="H789" i="2"/>
  <c r="H790" i="2" s="1"/>
  <c r="H791" i="2" s="1"/>
  <c r="H792" i="2" s="1"/>
  <c r="H793" i="2" s="1"/>
  <c r="H794" i="2" s="1"/>
  <c r="H795" i="2" s="1"/>
  <c r="H796" i="2" s="1"/>
  <c r="H797" i="2" s="1"/>
  <c r="H798" i="2" s="1"/>
  <c r="H799" i="2" s="1"/>
  <c r="H800" i="2" s="1"/>
  <c r="H801" i="2" s="1"/>
  <c r="H802" i="2" s="1"/>
  <c r="H803" i="2" s="1"/>
  <c r="H804" i="2" s="1"/>
  <c r="H805" i="2" s="1"/>
  <c r="H806" i="2" s="1"/>
  <c r="H807" i="2" s="1"/>
  <c r="H808" i="2" s="1"/>
  <c r="H809" i="2" s="1"/>
  <c r="H810" i="2" s="1"/>
  <c r="H811" i="2" s="1"/>
  <c r="H812" i="2" s="1"/>
  <c r="Y787" i="2"/>
  <c r="Y786" i="2"/>
  <c r="Y785" i="2"/>
  <c r="Y784" i="2"/>
  <c r="Y783" i="2"/>
  <c r="Y782" i="2"/>
  <c r="Y781" i="2"/>
  <c r="W533" i="6"/>
  <c r="I534" i="6"/>
  <c r="M549" i="2"/>
  <c r="M550" i="2" s="1"/>
  <c r="M551" i="2" s="1"/>
  <c r="M552" i="2" s="1"/>
  <c r="M553" i="2" s="1"/>
  <c r="M554" i="2" s="1"/>
  <c r="M555" i="2" s="1"/>
  <c r="M556" i="2" s="1"/>
  <c r="M557" i="2" s="1"/>
  <c r="M558" i="2" s="1"/>
  <c r="I548" i="2"/>
  <c r="AB548" i="2"/>
  <c r="AB547" i="2"/>
  <c r="I547" i="2"/>
  <c r="AB546" i="2"/>
  <c r="I546" i="2"/>
  <c r="AB545" i="2"/>
  <c r="I545" i="2"/>
  <c r="AB544" i="2"/>
  <c r="I544" i="2"/>
  <c r="I543" i="2"/>
  <c r="AB543" i="2"/>
  <c r="AB542" i="2"/>
  <c r="I542" i="2"/>
  <c r="AB541" i="2"/>
  <c r="I541" i="2"/>
  <c r="AB540" i="2"/>
  <c r="I540" i="2"/>
  <c r="AB539" i="2"/>
  <c r="I539" i="2"/>
  <c r="AB538" i="2"/>
  <c r="I538" i="2"/>
  <c r="AB537" i="2"/>
  <c r="I537" i="2"/>
  <c r="AB536" i="2"/>
  <c r="I536" i="2"/>
  <c r="AB535" i="2"/>
  <c r="I535" i="2"/>
  <c r="AB534" i="2"/>
  <c r="I534" i="2"/>
  <c r="AB533" i="2"/>
  <c r="I533" i="2"/>
  <c r="AB532" i="2"/>
  <c r="I532" i="2"/>
  <c r="AB531" i="2"/>
  <c r="I531" i="2"/>
  <c r="AB530" i="2"/>
  <c r="I530" i="2"/>
  <c r="AB529" i="2"/>
  <c r="I529" i="2"/>
  <c r="AB528" i="2"/>
  <c r="I528" i="2"/>
  <c r="AB527" i="2"/>
  <c r="I527" i="2"/>
  <c r="AB526" i="2"/>
  <c r="I526" i="2"/>
  <c r="AB525" i="2"/>
  <c r="I525" i="2"/>
  <c r="AB524" i="2"/>
  <c r="I524" i="2"/>
  <c r="AB523" i="2"/>
  <c r="I523" i="2"/>
  <c r="AB522" i="2"/>
  <c r="I522" i="2"/>
  <c r="AB521" i="2"/>
  <c r="I521" i="2"/>
  <c r="AB520" i="2"/>
  <c r="I520" i="2"/>
  <c r="AB519" i="2"/>
  <c r="I519" i="2"/>
  <c r="AB518" i="2"/>
  <c r="I518" i="2"/>
  <c r="AB517" i="2"/>
  <c r="I517" i="2"/>
  <c r="AB516" i="2"/>
  <c r="I516" i="2"/>
  <c r="AB515" i="2"/>
  <c r="I515" i="2"/>
  <c r="AB514" i="2"/>
  <c r="I514" i="2"/>
  <c r="AB513" i="2"/>
  <c r="I513" i="2"/>
  <c r="AB512" i="2"/>
  <c r="I512" i="2"/>
  <c r="AB511" i="2"/>
  <c r="I511" i="2"/>
  <c r="AB510" i="2"/>
  <c r="I510" i="2"/>
  <c r="AB509" i="2"/>
  <c r="I509" i="2"/>
  <c r="AB508" i="2"/>
  <c r="I508" i="2"/>
  <c r="AB507" i="2"/>
  <c r="I507" i="2"/>
  <c r="AB506" i="2"/>
  <c r="I506" i="2"/>
  <c r="AB505" i="2"/>
  <c r="I505" i="2"/>
  <c r="AB504" i="2"/>
  <c r="I504" i="2"/>
  <c r="AB503" i="2"/>
  <c r="I503" i="2"/>
  <c r="AB502" i="2"/>
  <c r="I502" i="2"/>
  <c r="AB501" i="2"/>
  <c r="I501" i="2"/>
  <c r="AB500" i="2"/>
  <c r="I500" i="2"/>
  <c r="B295" i="7"/>
  <c r="AL295" i="7" s="1"/>
  <c r="AK295" i="7"/>
  <c r="Y812" i="2" l="1"/>
  <c r="H813" i="2"/>
  <c r="H814" i="2" s="1"/>
  <c r="H815" i="2" s="1"/>
  <c r="H816" i="2" s="1"/>
  <c r="H817" i="2" s="1"/>
  <c r="H818" i="2" s="1"/>
  <c r="H819" i="2" s="1"/>
  <c r="H820" i="2" s="1"/>
  <c r="H821" i="2" s="1"/>
  <c r="H822" i="2" s="1"/>
  <c r="H823" i="2" s="1"/>
  <c r="H824" i="2" s="1"/>
  <c r="H825" i="2" s="1"/>
  <c r="H826" i="2" s="1"/>
  <c r="H827" i="2" s="1"/>
  <c r="H828" i="2" s="1"/>
  <c r="H829" i="2" s="1"/>
  <c r="H830" i="2" s="1"/>
  <c r="H831" i="2" s="1"/>
  <c r="H832" i="2" s="1"/>
  <c r="H833" i="2" s="1"/>
  <c r="H834" i="2" s="1"/>
  <c r="H835" i="2" s="1"/>
  <c r="H836" i="2" s="1"/>
  <c r="Y811" i="2"/>
  <c r="Y810" i="2"/>
  <c r="Y809" i="2"/>
  <c r="Y808" i="2"/>
  <c r="Y807" i="2"/>
  <c r="Y806" i="2"/>
  <c r="Y805" i="2"/>
  <c r="Y804" i="2"/>
  <c r="Y803" i="2"/>
  <c r="Y802" i="2"/>
  <c r="Y801" i="2"/>
  <c r="Y800" i="2"/>
  <c r="Y799" i="2"/>
  <c r="Y798" i="2"/>
  <c r="Y797" i="2"/>
  <c r="Y796" i="2"/>
  <c r="Y795" i="2"/>
  <c r="Y794" i="2"/>
  <c r="Y793" i="2"/>
  <c r="Y792" i="2"/>
  <c r="Y791" i="2"/>
  <c r="Y790" i="2"/>
  <c r="AI295" i="7"/>
  <c r="Y789" i="2"/>
  <c r="W534" i="6"/>
  <c r="I535" i="6"/>
  <c r="M559" i="2"/>
  <c r="M560" i="2" s="1"/>
  <c r="M561" i="2" s="1"/>
  <c r="M562" i="2" s="1"/>
  <c r="M563" i="2" s="1"/>
  <c r="M564" i="2" s="1"/>
  <c r="M565" i="2" s="1"/>
  <c r="AB558" i="2"/>
  <c r="I558" i="2"/>
  <c r="AB557" i="2"/>
  <c r="I557" i="2"/>
  <c r="AB556" i="2"/>
  <c r="I556" i="2"/>
  <c r="AB555" i="2"/>
  <c r="I555" i="2"/>
  <c r="AB554" i="2"/>
  <c r="I554" i="2"/>
  <c r="AB553" i="2"/>
  <c r="I553" i="2"/>
  <c r="AB552" i="2"/>
  <c r="I552" i="2"/>
  <c r="AB551" i="2"/>
  <c r="I551" i="2"/>
  <c r="AB550" i="2"/>
  <c r="I550" i="2"/>
  <c r="AB549" i="2"/>
  <c r="I549" i="2"/>
  <c r="H837" i="2" l="1"/>
  <c r="H838" i="2" s="1"/>
  <c r="H839" i="2" s="1"/>
  <c r="H840" i="2" s="1"/>
  <c r="H841" i="2" s="1"/>
  <c r="H842" i="2" s="1"/>
  <c r="H843" i="2" s="1"/>
  <c r="H844" i="2" s="1"/>
  <c r="H845" i="2" s="1"/>
  <c r="H846" i="2" s="1"/>
  <c r="H847" i="2" s="1"/>
  <c r="H848" i="2" s="1"/>
  <c r="H849" i="2" s="1"/>
  <c r="H850" i="2" s="1"/>
  <c r="H851" i="2" s="1"/>
  <c r="Y836" i="2"/>
  <c r="Y835" i="2"/>
  <c r="Y834" i="2"/>
  <c r="Y833" i="2"/>
  <c r="Y832" i="2"/>
  <c r="Y831" i="2"/>
  <c r="Y830" i="2"/>
  <c r="Y829" i="2"/>
  <c r="Y828" i="2"/>
  <c r="Y827" i="2"/>
  <c r="Y826" i="2"/>
  <c r="Y825" i="2"/>
  <c r="Y824" i="2"/>
  <c r="Y823" i="2"/>
  <c r="Y822" i="2"/>
  <c r="Y821" i="2"/>
  <c r="Y820" i="2"/>
  <c r="Y819" i="2"/>
  <c r="Y818" i="2"/>
  <c r="Y817" i="2"/>
  <c r="Y816" i="2"/>
  <c r="Y815" i="2"/>
  <c r="Y814" i="2"/>
  <c r="Y813" i="2"/>
  <c r="W535" i="6"/>
  <c r="I536" i="6"/>
  <c r="M566" i="2"/>
  <c r="M567" i="2" s="1"/>
  <c r="M568" i="2" s="1"/>
  <c r="M569" i="2" s="1"/>
  <c r="M570" i="2" s="1"/>
  <c r="M571" i="2" s="1"/>
  <c r="M572" i="2" s="1"/>
  <c r="M573" i="2" s="1"/>
  <c r="M574" i="2" s="1"/>
  <c r="M575" i="2" s="1"/>
  <c r="M576" i="2" s="1"/>
  <c r="M577" i="2" s="1"/>
  <c r="M578" i="2" s="1"/>
  <c r="M579" i="2" s="1"/>
  <c r="M580" i="2" s="1"/>
  <c r="M581" i="2" s="1"/>
  <c r="M582" i="2" s="1"/>
  <c r="AB565" i="2"/>
  <c r="I565" i="2"/>
  <c r="AB564" i="2"/>
  <c r="I564" i="2"/>
  <c r="AB563" i="2"/>
  <c r="I563" i="2"/>
  <c r="AB562" i="2"/>
  <c r="I562" i="2"/>
  <c r="AB561" i="2"/>
  <c r="I561" i="2"/>
  <c r="AB560" i="2"/>
  <c r="I560" i="2"/>
  <c r="AB559" i="2"/>
  <c r="I559" i="2"/>
  <c r="H852" i="2" l="1"/>
  <c r="Y851" i="2"/>
  <c r="Y850" i="2"/>
  <c r="Y849" i="2"/>
  <c r="Y848" i="2"/>
  <c r="Y847" i="2"/>
  <c r="Y846" i="2"/>
  <c r="Y845" i="2"/>
  <c r="Y844" i="2"/>
  <c r="Y843" i="2"/>
  <c r="Y842" i="2"/>
  <c r="Y841" i="2"/>
  <c r="Y840" i="2"/>
  <c r="Y839" i="2"/>
  <c r="Y838" i="2"/>
  <c r="Y837" i="2"/>
  <c r="W536" i="6"/>
  <c r="I537" i="6"/>
  <c r="I582" i="2"/>
  <c r="AB582" i="2"/>
  <c r="M583" i="2"/>
  <c r="M584" i="2" s="1"/>
  <c r="M585" i="2" s="1"/>
  <c r="M586" i="2" s="1"/>
  <c r="M587" i="2" s="1"/>
  <c r="M588" i="2" s="1"/>
  <c r="M589" i="2" s="1"/>
  <c r="M590" i="2" s="1"/>
  <c r="M591" i="2" s="1"/>
  <c r="M592" i="2" s="1"/>
  <c r="M593" i="2" s="1"/>
  <c r="M594" i="2" s="1"/>
  <c r="M595" i="2" s="1"/>
  <c r="M596" i="2" s="1"/>
  <c r="M597" i="2" s="1"/>
  <c r="M598" i="2" s="1"/>
  <c r="AB581" i="2"/>
  <c r="I581" i="2"/>
  <c r="I580" i="2"/>
  <c r="AB580" i="2"/>
  <c r="AB579" i="2"/>
  <c r="I579" i="2"/>
  <c r="AB578" i="2"/>
  <c r="I578" i="2"/>
  <c r="AB577" i="2"/>
  <c r="I577" i="2"/>
  <c r="AB576" i="2"/>
  <c r="I576" i="2"/>
  <c r="AB575" i="2"/>
  <c r="I575" i="2"/>
  <c r="AB574" i="2"/>
  <c r="I574" i="2"/>
  <c r="AB573" i="2"/>
  <c r="I573" i="2"/>
  <c r="AB572" i="2"/>
  <c r="I572" i="2"/>
  <c r="AB571" i="2"/>
  <c r="I571" i="2"/>
  <c r="AB570" i="2"/>
  <c r="I570" i="2"/>
  <c r="AB569" i="2"/>
  <c r="I569" i="2"/>
  <c r="AB568" i="2"/>
  <c r="I568" i="2"/>
  <c r="AB567" i="2"/>
  <c r="I567" i="2"/>
  <c r="AB566" i="2"/>
  <c r="I566" i="2"/>
  <c r="H853" i="2" l="1"/>
  <c r="H854" i="2" s="1"/>
  <c r="H855" i="2" s="1"/>
  <c r="H856" i="2" s="1"/>
  <c r="H857" i="2" s="1"/>
  <c r="H858" i="2" s="1"/>
  <c r="H859" i="2" s="1"/>
  <c r="Y852" i="2"/>
  <c r="W537" i="6"/>
  <c r="I538" i="6"/>
  <c r="I598" i="2"/>
  <c r="AB598" i="2"/>
  <c r="M599" i="2"/>
  <c r="M600" i="2" s="1"/>
  <c r="M601" i="2" s="1"/>
  <c r="M602" i="2" s="1"/>
  <c r="M603" i="2" s="1"/>
  <c r="AB597" i="2"/>
  <c r="I597" i="2"/>
  <c r="I596" i="2"/>
  <c r="AB596" i="2"/>
  <c r="AB595" i="2"/>
  <c r="I595" i="2"/>
  <c r="AB594" i="2"/>
  <c r="I594" i="2"/>
  <c r="AB593" i="2"/>
  <c r="I593" i="2"/>
  <c r="AB592" i="2"/>
  <c r="I592" i="2"/>
  <c r="AB591" i="2"/>
  <c r="I591" i="2"/>
  <c r="AB590" i="2"/>
  <c r="I590" i="2"/>
  <c r="AB589" i="2"/>
  <c r="I589" i="2"/>
  <c r="AB588" i="2"/>
  <c r="I588" i="2"/>
  <c r="AB587" i="2"/>
  <c r="I587" i="2"/>
  <c r="AB586" i="2"/>
  <c r="I586" i="2"/>
  <c r="AB585" i="2"/>
  <c r="I585" i="2"/>
  <c r="AB584" i="2"/>
  <c r="I584" i="2"/>
  <c r="AB583" i="2"/>
  <c r="I583" i="2"/>
  <c r="Y859" i="2" l="1"/>
  <c r="H860" i="2"/>
  <c r="H861" i="2" s="1"/>
  <c r="Y858" i="2"/>
  <c r="Y857" i="2"/>
  <c r="Y856" i="2"/>
  <c r="Y855" i="2"/>
  <c r="Y854" i="2"/>
  <c r="Y853" i="2"/>
  <c r="W538" i="6"/>
  <c r="I539" i="6"/>
  <c r="AB603" i="2"/>
  <c r="M604" i="2"/>
  <c r="M605" i="2" s="1"/>
  <c r="M606" i="2" s="1"/>
  <c r="I603" i="2"/>
  <c r="AB602" i="2"/>
  <c r="I602" i="2"/>
  <c r="AB601" i="2"/>
  <c r="I601" i="2"/>
  <c r="AB600" i="2"/>
  <c r="I600" i="2"/>
  <c r="AB599" i="2"/>
  <c r="I599" i="2"/>
  <c r="H862" i="2" l="1"/>
  <c r="H863" i="2" s="1"/>
  <c r="H864" i="2" s="1"/>
  <c r="H865" i="2" s="1"/>
  <c r="H866" i="2" s="1"/>
  <c r="H867" i="2" s="1"/>
  <c r="H868" i="2" s="1"/>
  <c r="H869" i="2" s="1"/>
  <c r="H870" i="2" s="1"/>
  <c r="Y861" i="2"/>
  <c r="Y860" i="2"/>
  <c r="W539" i="6"/>
  <c r="I540" i="6"/>
  <c r="M607" i="2"/>
  <c r="M608" i="2" s="1"/>
  <c r="M609" i="2" s="1"/>
  <c r="AB606" i="2"/>
  <c r="I606" i="2"/>
  <c r="AB605" i="2"/>
  <c r="I605" i="2"/>
  <c r="AB604" i="2"/>
  <c r="I604" i="2"/>
  <c r="B369" i="7"/>
  <c r="AL369" i="7" s="1"/>
  <c r="AK369" i="7"/>
  <c r="Y870" i="2" l="1"/>
  <c r="H871" i="2"/>
  <c r="Y869" i="2"/>
  <c r="Y868" i="2"/>
  <c r="Y867" i="2"/>
  <c r="Y866" i="2"/>
  <c r="Y865" i="2"/>
  <c r="Y864" i="2"/>
  <c r="Y863" i="2"/>
  <c r="Y862" i="2"/>
  <c r="W540" i="6"/>
  <c r="I541" i="6"/>
  <c r="AI369" i="7"/>
  <c r="M610" i="2"/>
  <c r="M611" i="2" s="1"/>
  <c r="M612" i="2" s="1"/>
  <c r="M613" i="2" s="1"/>
  <c r="M614" i="2" s="1"/>
  <c r="M615" i="2" s="1"/>
  <c r="M616" i="2" s="1"/>
  <c r="M617" i="2" s="1"/>
  <c r="M618" i="2" s="1"/>
  <c r="M619" i="2" s="1"/>
  <c r="M620" i="2" s="1"/>
  <c r="M621" i="2" s="1"/>
  <c r="M622" i="2" s="1"/>
  <c r="M623" i="2" s="1"/>
  <c r="M624" i="2" s="1"/>
  <c r="M625" i="2" s="1"/>
  <c r="M626" i="2" s="1"/>
  <c r="M627" i="2" s="1"/>
  <c r="M628" i="2" s="1"/>
  <c r="M629" i="2" s="1"/>
  <c r="AB609" i="2"/>
  <c r="I609" i="2"/>
  <c r="AB608" i="2"/>
  <c r="I608" i="2"/>
  <c r="AB607" i="2"/>
  <c r="I607" i="2"/>
  <c r="Y871" i="2" l="1"/>
  <c r="H872" i="2"/>
  <c r="H873" i="2" s="1"/>
  <c r="H874" i="2" s="1"/>
  <c r="H875" i="2" s="1"/>
  <c r="H876" i="2" s="1"/>
  <c r="H877" i="2" s="1"/>
  <c r="H878" i="2" s="1"/>
  <c r="W541" i="6"/>
  <c r="I542" i="6"/>
  <c r="AB629" i="2"/>
  <c r="M630" i="2"/>
  <c r="M631" i="2" s="1"/>
  <c r="M632" i="2" s="1"/>
  <c r="M633" i="2" s="1"/>
  <c r="M634" i="2" s="1"/>
  <c r="M635" i="2" s="1"/>
  <c r="M636" i="2" s="1"/>
  <c r="M637" i="2" s="1"/>
  <c r="M638" i="2" s="1"/>
  <c r="M639" i="2" s="1"/>
  <c r="M640" i="2" s="1"/>
  <c r="M641" i="2" s="1"/>
  <c r="M642" i="2" s="1"/>
  <c r="M643" i="2" s="1"/>
  <c r="M644" i="2" s="1"/>
  <c r="M645" i="2" s="1"/>
  <c r="M646" i="2" s="1"/>
  <c r="M647" i="2" s="1"/>
  <c r="M648" i="2" s="1"/>
  <c r="M649" i="2" s="1"/>
  <c r="M650" i="2" s="1"/>
  <c r="M651" i="2" s="1"/>
  <c r="M652" i="2" s="1"/>
  <c r="M653" i="2" s="1"/>
  <c r="M654" i="2" s="1"/>
  <c r="M655" i="2" s="1"/>
  <c r="M656" i="2" s="1"/>
  <c r="M657" i="2" s="1"/>
  <c r="M658" i="2" s="1"/>
  <c r="M659" i="2" s="1"/>
  <c r="M660" i="2" s="1"/>
  <c r="M661" i="2" s="1"/>
  <c r="M662" i="2" s="1"/>
  <c r="M663" i="2" s="1"/>
  <c r="M664" i="2" s="1"/>
  <c r="I629" i="2"/>
  <c r="AB628" i="2"/>
  <c r="I628" i="2"/>
  <c r="AB627" i="2"/>
  <c r="I627" i="2"/>
  <c r="AB626" i="2"/>
  <c r="I626" i="2"/>
  <c r="AB625" i="2"/>
  <c r="I625" i="2"/>
  <c r="AB624" i="2"/>
  <c r="I624" i="2"/>
  <c r="AB623" i="2"/>
  <c r="I623" i="2"/>
  <c r="AB622" i="2"/>
  <c r="I622" i="2"/>
  <c r="AB621" i="2"/>
  <c r="I621" i="2"/>
  <c r="AB620" i="2"/>
  <c r="I620" i="2"/>
  <c r="AB619" i="2"/>
  <c r="I619" i="2"/>
  <c r="AB618" i="2"/>
  <c r="I618" i="2"/>
  <c r="AB617" i="2"/>
  <c r="I617" i="2"/>
  <c r="AB616" i="2"/>
  <c r="I616" i="2"/>
  <c r="AB615" i="2"/>
  <c r="I615" i="2"/>
  <c r="AB614" i="2"/>
  <c r="I614" i="2"/>
  <c r="AB613" i="2"/>
  <c r="I613" i="2"/>
  <c r="AB612" i="2"/>
  <c r="I612" i="2"/>
  <c r="AB611" i="2"/>
  <c r="I611" i="2"/>
  <c r="AB610" i="2"/>
  <c r="I610" i="2"/>
  <c r="Q803" i="7"/>
  <c r="AK371" i="7"/>
  <c r="S803" i="7"/>
  <c r="B371" i="7"/>
  <c r="AL371" i="7" s="1"/>
  <c r="U803" i="7"/>
  <c r="Y878" i="2" l="1"/>
  <c r="H879" i="2"/>
  <c r="H880" i="2" s="1"/>
  <c r="H881" i="2" s="1"/>
  <c r="H882" i="2" s="1"/>
  <c r="H883" i="2" s="1"/>
  <c r="H884" i="2" s="1"/>
  <c r="H885" i="2" s="1"/>
  <c r="H886" i="2" s="1"/>
  <c r="H887" i="2" s="1"/>
  <c r="H888" i="2" s="1"/>
  <c r="H889" i="2" s="1"/>
  <c r="H890" i="2" s="1"/>
  <c r="H891" i="2" s="1"/>
  <c r="H892" i="2" s="1"/>
  <c r="H893" i="2" s="1"/>
  <c r="Y877" i="2"/>
  <c r="Y876" i="2"/>
  <c r="Y875" i="2"/>
  <c r="Y874" i="2"/>
  <c r="AI371" i="7"/>
  <c r="Y873" i="2"/>
  <c r="Y872" i="2"/>
  <c r="W542" i="6"/>
  <c r="I543" i="6"/>
  <c r="M665" i="2"/>
  <c r="M666" i="2" s="1"/>
  <c r="M667" i="2" s="1"/>
  <c r="AB664" i="2"/>
  <c r="I664" i="2"/>
  <c r="AB663" i="2"/>
  <c r="I663" i="2"/>
  <c r="AB662" i="2"/>
  <c r="I662" i="2"/>
  <c r="AB661" i="2"/>
  <c r="I661" i="2"/>
  <c r="AB660" i="2"/>
  <c r="I660" i="2"/>
  <c r="AB659" i="2"/>
  <c r="I659" i="2"/>
  <c r="AB658" i="2"/>
  <c r="I658" i="2"/>
  <c r="AB657" i="2"/>
  <c r="I657" i="2"/>
  <c r="AB656" i="2"/>
  <c r="I656" i="2"/>
  <c r="AB655" i="2"/>
  <c r="I655" i="2"/>
  <c r="AB654" i="2"/>
  <c r="I654" i="2"/>
  <c r="AB653" i="2"/>
  <c r="I653" i="2"/>
  <c r="AB652" i="2"/>
  <c r="I652" i="2"/>
  <c r="AB651" i="2"/>
  <c r="I651" i="2"/>
  <c r="AB650" i="2"/>
  <c r="I650" i="2"/>
  <c r="AB649" i="2"/>
  <c r="I649" i="2"/>
  <c r="AB648" i="2"/>
  <c r="I648" i="2"/>
  <c r="AB647" i="2"/>
  <c r="I647" i="2"/>
  <c r="AB646" i="2"/>
  <c r="I646" i="2"/>
  <c r="AB645" i="2"/>
  <c r="I645" i="2"/>
  <c r="AB644" i="2"/>
  <c r="I644" i="2"/>
  <c r="AB643" i="2"/>
  <c r="I643" i="2"/>
  <c r="AB642" i="2"/>
  <c r="I642" i="2"/>
  <c r="AB641" i="2"/>
  <c r="I641" i="2"/>
  <c r="AB640" i="2"/>
  <c r="I640" i="2"/>
  <c r="AB639" i="2"/>
  <c r="I639" i="2"/>
  <c r="AB638" i="2"/>
  <c r="I638" i="2"/>
  <c r="AB637" i="2"/>
  <c r="I637" i="2"/>
  <c r="AB636" i="2"/>
  <c r="I636" i="2"/>
  <c r="AB635" i="2"/>
  <c r="I635" i="2"/>
  <c r="AB634" i="2"/>
  <c r="I634" i="2"/>
  <c r="AB633" i="2"/>
  <c r="I633" i="2"/>
  <c r="AB632" i="2"/>
  <c r="I632" i="2"/>
  <c r="AB631" i="2"/>
  <c r="I631" i="2"/>
  <c r="AB630" i="2"/>
  <c r="I630" i="2"/>
  <c r="H894" i="2" l="1"/>
  <c r="H895" i="2" s="1"/>
  <c r="H896" i="2" s="1"/>
  <c r="H897" i="2" s="1"/>
  <c r="Y893" i="2"/>
  <c r="Y892" i="2"/>
  <c r="Y891" i="2"/>
  <c r="Y890" i="2"/>
  <c r="Y889" i="2"/>
  <c r="Y888" i="2"/>
  <c r="Y887" i="2"/>
  <c r="Y886" i="2"/>
  <c r="Y885" i="2"/>
  <c r="Y884" i="2"/>
  <c r="Y883" i="2"/>
  <c r="Y882" i="2"/>
  <c r="Y881" i="2"/>
  <c r="Y880" i="2"/>
  <c r="Y879" i="2"/>
  <c r="W543" i="6"/>
  <c r="I544" i="6"/>
  <c r="I667" i="2"/>
  <c r="AB667" i="2"/>
  <c r="M668" i="2"/>
  <c r="M669" i="2" s="1"/>
  <c r="M670" i="2" s="1"/>
  <c r="M671" i="2" s="1"/>
  <c r="M672" i="2" s="1"/>
  <c r="M673" i="2" s="1"/>
  <c r="AB666" i="2"/>
  <c r="I666" i="2"/>
  <c r="AB665" i="2"/>
  <c r="I665" i="2"/>
  <c r="M803" i="7"/>
  <c r="K803" i="7"/>
  <c r="AK392" i="7"/>
  <c r="I803" i="7"/>
  <c r="B392" i="7"/>
  <c r="AL392" i="7" s="1"/>
  <c r="Y897" i="2" l="1"/>
  <c r="H898" i="2"/>
  <c r="H899" i="2" s="1"/>
  <c r="H900" i="2" s="1"/>
  <c r="H901" i="2" s="1"/>
  <c r="H902" i="2" s="1"/>
  <c r="H903" i="2" s="1"/>
  <c r="H904" i="2" s="1"/>
  <c r="H905" i="2" s="1"/>
  <c r="Y896" i="2"/>
  <c r="Y895" i="2"/>
  <c r="Y894" i="2"/>
  <c r="AI392" i="7"/>
  <c r="W544" i="6"/>
  <c r="I545" i="6"/>
  <c r="AB673" i="2"/>
  <c r="M674" i="2"/>
  <c r="M675" i="2" s="1"/>
  <c r="M676" i="2" s="1"/>
  <c r="M677" i="2" s="1"/>
  <c r="M678" i="2" s="1"/>
  <c r="M679" i="2" s="1"/>
  <c r="M680" i="2" s="1"/>
  <c r="M681" i="2" s="1"/>
  <c r="M682" i="2" s="1"/>
  <c r="M683" i="2" s="1"/>
  <c r="M684" i="2" s="1"/>
  <c r="I673" i="2"/>
  <c r="AB672" i="2"/>
  <c r="I672" i="2"/>
  <c r="AB671" i="2"/>
  <c r="I671" i="2"/>
  <c r="AB670" i="2"/>
  <c r="I670" i="2"/>
  <c r="AB669" i="2"/>
  <c r="I669" i="2"/>
  <c r="AB668" i="2"/>
  <c r="I668" i="2"/>
  <c r="Y905" i="2" l="1"/>
  <c r="H906" i="2"/>
  <c r="H907" i="2" s="1"/>
  <c r="H908" i="2" s="1"/>
  <c r="H909" i="2" s="1"/>
  <c r="H910" i="2" s="1"/>
  <c r="H911" i="2" s="1"/>
  <c r="H912" i="2" s="1"/>
  <c r="H913" i="2" s="1"/>
  <c r="H914" i="2" s="1"/>
  <c r="H915" i="2" s="1"/>
  <c r="H916" i="2" s="1"/>
  <c r="H917" i="2" s="1"/>
  <c r="H918" i="2" s="1"/>
  <c r="H919" i="2" s="1"/>
  <c r="H920" i="2" s="1"/>
  <c r="H921" i="2" s="1"/>
  <c r="H922" i="2" s="1"/>
  <c r="H923" i="2" s="1"/>
  <c r="H924" i="2" s="1"/>
  <c r="H925" i="2" s="1"/>
  <c r="H926" i="2" s="1"/>
  <c r="H927" i="2" s="1"/>
  <c r="H928" i="2" s="1"/>
  <c r="H929" i="2" s="1"/>
  <c r="H930" i="2" s="1"/>
  <c r="H931" i="2" s="1"/>
  <c r="H932" i="2" s="1"/>
  <c r="H933" i="2" s="1"/>
  <c r="H934" i="2" s="1"/>
  <c r="H935" i="2" s="1"/>
  <c r="H936" i="2" s="1"/>
  <c r="H937" i="2" s="1"/>
  <c r="Y904" i="2"/>
  <c r="Y903" i="2"/>
  <c r="Y902" i="2"/>
  <c r="Y901" i="2"/>
  <c r="Y900" i="2"/>
  <c r="Y899" i="2"/>
  <c r="Y898" i="2"/>
  <c r="W545" i="6"/>
  <c r="I546" i="6"/>
  <c r="AB684" i="2"/>
  <c r="M685" i="2"/>
  <c r="M686" i="2" s="1"/>
  <c r="M687" i="2" s="1"/>
  <c r="M688" i="2" s="1"/>
  <c r="M689" i="2" s="1"/>
  <c r="I684" i="2"/>
  <c r="AB683" i="2"/>
  <c r="I683" i="2"/>
  <c r="AB682" i="2"/>
  <c r="I682" i="2"/>
  <c r="AB681" i="2"/>
  <c r="I681" i="2"/>
  <c r="AB680" i="2"/>
  <c r="I680" i="2"/>
  <c r="AB679" i="2"/>
  <c r="I679" i="2"/>
  <c r="AB678" i="2"/>
  <c r="I678" i="2"/>
  <c r="AB677" i="2"/>
  <c r="I677" i="2"/>
  <c r="AB676" i="2"/>
  <c r="I676" i="2"/>
  <c r="AB675" i="2"/>
  <c r="I675" i="2"/>
  <c r="AB674" i="2"/>
  <c r="I674" i="2"/>
  <c r="Y937" i="2" l="1"/>
  <c r="H938" i="2"/>
  <c r="H939" i="2" s="1"/>
  <c r="H940" i="2" s="1"/>
  <c r="H941" i="2" s="1"/>
  <c r="H942" i="2" s="1"/>
  <c r="Y936" i="2"/>
  <c r="Y935" i="2"/>
  <c r="Y934" i="2"/>
  <c r="Y933" i="2"/>
  <c r="Y932" i="2"/>
  <c r="Y931" i="2"/>
  <c r="Y930" i="2"/>
  <c r="Y929" i="2"/>
  <c r="Y928" i="2"/>
  <c r="Y927" i="2"/>
  <c r="Y926" i="2"/>
  <c r="Y925" i="2"/>
  <c r="Y924" i="2"/>
  <c r="Y923" i="2"/>
  <c r="Y922" i="2"/>
  <c r="Y921" i="2"/>
  <c r="Y920" i="2"/>
  <c r="Y919" i="2"/>
  <c r="Y918" i="2"/>
  <c r="Y917" i="2"/>
  <c r="Y916" i="2"/>
  <c r="Y915" i="2"/>
  <c r="Y914" i="2"/>
  <c r="Y913" i="2"/>
  <c r="Y912" i="2"/>
  <c r="Y911" i="2"/>
  <c r="Y910" i="2"/>
  <c r="Y909" i="2"/>
  <c r="Y908" i="2"/>
  <c r="Y907" i="2"/>
  <c r="Y906" i="2"/>
  <c r="W546" i="6"/>
  <c r="I547" i="6"/>
  <c r="AB689" i="2"/>
  <c r="M690" i="2"/>
  <c r="M691" i="2" s="1"/>
  <c r="I689" i="2"/>
  <c r="AB688" i="2"/>
  <c r="I688" i="2"/>
  <c r="AB687" i="2"/>
  <c r="I687" i="2"/>
  <c r="AB686" i="2"/>
  <c r="I686" i="2"/>
  <c r="AB685" i="2"/>
  <c r="I685" i="2"/>
  <c r="Y942" i="2" l="1"/>
  <c r="H943" i="2"/>
  <c r="H944" i="2" s="1"/>
  <c r="H945" i="2" s="1"/>
  <c r="Y941" i="2"/>
  <c r="Y940" i="2"/>
  <c r="Y939" i="2"/>
  <c r="Y938" i="2"/>
  <c r="W547" i="6"/>
  <c r="I548" i="6"/>
  <c r="I691" i="2"/>
  <c r="AB691" i="2"/>
  <c r="M692" i="2"/>
  <c r="M693" i="2" s="1"/>
  <c r="M694" i="2" s="1"/>
  <c r="M695" i="2" s="1"/>
  <c r="M696" i="2" s="1"/>
  <c r="M697" i="2" s="1"/>
  <c r="AB690" i="2"/>
  <c r="I690" i="2"/>
  <c r="Y945" i="2" l="1"/>
  <c r="H946" i="2"/>
  <c r="H947" i="2" s="1"/>
  <c r="H948" i="2" s="1"/>
  <c r="H949" i="2" s="1"/>
  <c r="H950" i="2" s="1"/>
  <c r="H951" i="2" s="1"/>
  <c r="Y944" i="2"/>
  <c r="Y943" i="2"/>
  <c r="W548" i="6"/>
  <c r="I549" i="6"/>
  <c r="I697" i="2"/>
  <c r="AB697" i="2"/>
  <c r="M698" i="2"/>
  <c r="AB696" i="2"/>
  <c r="I696" i="2"/>
  <c r="AB695" i="2"/>
  <c r="I695" i="2"/>
  <c r="AB694" i="2"/>
  <c r="I694" i="2"/>
  <c r="AB693" i="2"/>
  <c r="I693" i="2"/>
  <c r="AB692" i="2"/>
  <c r="I692" i="2"/>
  <c r="Y951" i="2" l="1"/>
  <c r="H952" i="2"/>
  <c r="Y950" i="2"/>
  <c r="Y949" i="2"/>
  <c r="Y948" i="2"/>
  <c r="Y947" i="2"/>
  <c r="Y946" i="2"/>
  <c r="W549" i="6"/>
  <c r="I550" i="6"/>
  <c r="AB698" i="2"/>
  <c r="M699" i="2"/>
  <c r="I698" i="2"/>
  <c r="B455" i="7"/>
  <c r="AL455" i="7" s="1"/>
  <c r="AK455" i="7"/>
  <c r="H953" i="2" l="1"/>
  <c r="H954" i="2" s="1"/>
  <c r="H955" i="2" s="1"/>
  <c r="H956" i="2" s="1"/>
  <c r="H957" i="2" s="1"/>
  <c r="H958" i="2" s="1"/>
  <c r="H959" i="2" s="1"/>
  <c r="Y952" i="2"/>
  <c r="W550" i="6"/>
  <c r="I551" i="6"/>
  <c r="AI455" i="7"/>
  <c r="I699" i="2"/>
  <c r="AB699" i="2"/>
  <c r="M700" i="2"/>
  <c r="Y959" i="2" l="1"/>
  <c r="H960" i="2"/>
  <c r="H961" i="2" s="1"/>
  <c r="H962" i="2" s="1"/>
  <c r="H963" i="2" s="1"/>
  <c r="Y958" i="2"/>
  <c r="Y957" i="2"/>
  <c r="Y956" i="2"/>
  <c r="Y955" i="2"/>
  <c r="Y954" i="2"/>
  <c r="Y953" i="2"/>
  <c r="W551" i="6"/>
  <c r="I552" i="6"/>
  <c r="AB700" i="2"/>
  <c r="M701" i="2"/>
  <c r="M702" i="2" s="1"/>
  <c r="M703" i="2" s="1"/>
  <c r="M704" i="2" s="1"/>
  <c r="M705" i="2" s="1"/>
  <c r="M706" i="2" s="1"/>
  <c r="M707" i="2" s="1"/>
  <c r="M708" i="2" s="1"/>
  <c r="M709" i="2" s="1"/>
  <c r="M710" i="2" s="1"/>
  <c r="I700" i="2"/>
  <c r="H964" i="2" l="1"/>
  <c r="H965" i="2" s="1"/>
  <c r="H966" i="2" s="1"/>
  <c r="H967" i="2" s="1"/>
  <c r="H968" i="2" s="1"/>
  <c r="H969" i="2" s="1"/>
  <c r="H970" i="2" s="1"/>
  <c r="H971" i="2" s="1"/>
  <c r="Y963" i="2"/>
  <c r="Y962" i="2"/>
  <c r="Y961" i="2"/>
  <c r="Y960" i="2"/>
  <c r="W552" i="6"/>
  <c r="I553" i="6"/>
  <c r="M711" i="2"/>
  <c r="M712" i="2" s="1"/>
  <c r="M713" i="2" s="1"/>
  <c r="M714" i="2" s="1"/>
  <c r="AB710" i="2"/>
  <c r="I710" i="2"/>
  <c r="AB709" i="2"/>
  <c r="I709" i="2"/>
  <c r="AB708" i="2"/>
  <c r="I708" i="2"/>
  <c r="AB707" i="2"/>
  <c r="I707" i="2"/>
  <c r="AB706" i="2"/>
  <c r="I706" i="2"/>
  <c r="AB705" i="2"/>
  <c r="I705" i="2"/>
  <c r="AB704" i="2"/>
  <c r="I704" i="2"/>
  <c r="AB703" i="2"/>
  <c r="I703" i="2"/>
  <c r="AB702" i="2"/>
  <c r="I702" i="2"/>
  <c r="AB701" i="2"/>
  <c r="I701" i="2"/>
  <c r="H972" i="2" l="1"/>
  <c r="H973" i="2" s="1"/>
  <c r="H974" i="2" s="1"/>
  <c r="H975" i="2" s="1"/>
  <c r="H976" i="2" s="1"/>
  <c r="H977" i="2" s="1"/>
  <c r="H978" i="2" s="1"/>
  <c r="H979" i="2" s="1"/>
  <c r="H980" i="2" s="1"/>
  <c r="H981" i="2" s="1"/>
  <c r="H982" i="2" s="1"/>
  <c r="H983" i="2" s="1"/>
  <c r="H984" i="2" s="1"/>
  <c r="Y971" i="2"/>
  <c r="Y970" i="2"/>
  <c r="Y969" i="2"/>
  <c r="Y968" i="2"/>
  <c r="Y967" i="2"/>
  <c r="Y966" i="2"/>
  <c r="Y965" i="2"/>
  <c r="Y964" i="2"/>
  <c r="W553" i="6"/>
  <c r="I554" i="6"/>
  <c r="I714" i="2"/>
  <c r="AB714" i="2"/>
  <c r="M715" i="2"/>
  <c r="M716" i="2" s="1"/>
  <c r="M717" i="2" s="1"/>
  <c r="M718" i="2" s="1"/>
  <c r="M719" i="2" s="1"/>
  <c r="M720" i="2" s="1"/>
  <c r="M721" i="2" s="1"/>
  <c r="M722" i="2" s="1"/>
  <c r="M723" i="2" s="1"/>
  <c r="M724" i="2" s="1"/>
  <c r="M725" i="2" s="1"/>
  <c r="M726" i="2" s="1"/>
  <c r="M727" i="2" s="1"/>
  <c r="M728" i="2" s="1"/>
  <c r="M729" i="2" s="1"/>
  <c r="M730" i="2" s="1"/>
  <c r="M731" i="2" s="1"/>
  <c r="M732" i="2" s="1"/>
  <c r="M733" i="2" s="1"/>
  <c r="M734" i="2" s="1"/>
  <c r="M735" i="2" s="1"/>
  <c r="M736" i="2" s="1"/>
  <c r="M737" i="2" s="1"/>
  <c r="M738" i="2" s="1"/>
  <c r="M739" i="2" s="1"/>
  <c r="M740" i="2" s="1"/>
  <c r="M741" i="2" s="1"/>
  <c r="M742" i="2" s="1"/>
  <c r="M743" i="2" s="1"/>
  <c r="M744" i="2" s="1"/>
  <c r="M745" i="2" s="1"/>
  <c r="M746" i="2" s="1"/>
  <c r="M747" i="2" s="1"/>
  <c r="M748" i="2" s="1"/>
  <c r="M749" i="2" s="1"/>
  <c r="M750" i="2" s="1"/>
  <c r="M751" i="2" s="1"/>
  <c r="M752" i="2" s="1"/>
  <c r="M753" i="2" s="1"/>
  <c r="M754" i="2" s="1"/>
  <c r="M755" i="2" s="1"/>
  <c r="M756" i="2" s="1"/>
  <c r="M757" i="2" s="1"/>
  <c r="M758" i="2" s="1"/>
  <c r="M759" i="2" s="1"/>
  <c r="M760" i="2" s="1"/>
  <c r="M761" i="2" s="1"/>
  <c r="M762" i="2" s="1"/>
  <c r="M763" i="2" s="1"/>
  <c r="M764" i="2" s="1"/>
  <c r="M765" i="2" s="1"/>
  <c r="M766" i="2" s="1"/>
  <c r="M767" i="2" s="1"/>
  <c r="M768" i="2" s="1"/>
  <c r="M769" i="2" s="1"/>
  <c r="M770" i="2" s="1"/>
  <c r="M771" i="2" s="1"/>
  <c r="M772" i="2" s="1"/>
  <c r="M773" i="2" s="1"/>
  <c r="M774" i="2" s="1"/>
  <c r="M775" i="2" s="1"/>
  <c r="M776" i="2" s="1"/>
  <c r="AB713" i="2"/>
  <c r="I713" i="2"/>
  <c r="AB712" i="2"/>
  <c r="I712" i="2"/>
  <c r="AB711" i="2"/>
  <c r="I711" i="2"/>
  <c r="Y984" i="2" l="1"/>
  <c r="H985" i="2"/>
  <c r="H986" i="2" s="1"/>
  <c r="H987" i="2" s="1"/>
  <c r="H988" i="2" s="1"/>
  <c r="H989" i="2" s="1"/>
  <c r="H990" i="2" s="1"/>
  <c r="H991" i="2" s="1"/>
  <c r="H992" i="2" s="1"/>
  <c r="H993" i="2" s="1"/>
  <c r="H994" i="2" s="1"/>
  <c r="H995" i="2" s="1"/>
  <c r="H996" i="2" s="1"/>
  <c r="Y983" i="2"/>
  <c r="Y982" i="2"/>
  <c r="Y981" i="2"/>
  <c r="Y980" i="2"/>
  <c r="Y979" i="2"/>
  <c r="Y978" i="2"/>
  <c r="Y977" i="2"/>
  <c r="Y976" i="2"/>
  <c r="Y975" i="2"/>
  <c r="Y974" i="2"/>
  <c r="Y973" i="2"/>
  <c r="Y972" i="2"/>
  <c r="AB776" i="2"/>
  <c r="M777" i="2"/>
  <c r="M778" i="2" s="1"/>
  <c r="M779" i="2" s="1"/>
  <c r="M780" i="2" s="1"/>
  <c r="I776" i="2"/>
  <c r="AB775" i="2"/>
  <c r="I775" i="2"/>
  <c r="AB774" i="2"/>
  <c r="I774" i="2"/>
  <c r="AB773" i="2"/>
  <c r="I773" i="2"/>
  <c r="AB772" i="2"/>
  <c r="I772" i="2"/>
  <c r="AB771" i="2"/>
  <c r="I771" i="2"/>
  <c r="AB770" i="2"/>
  <c r="I770" i="2"/>
  <c r="AB769" i="2"/>
  <c r="I769" i="2"/>
  <c r="AB768" i="2"/>
  <c r="I768" i="2"/>
  <c r="AB767" i="2"/>
  <c r="I767" i="2"/>
  <c r="AB766" i="2"/>
  <c r="I766" i="2"/>
  <c r="AB765" i="2"/>
  <c r="I765" i="2"/>
  <c r="AB764" i="2"/>
  <c r="I764" i="2"/>
  <c r="AB763" i="2"/>
  <c r="I763" i="2"/>
  <c r="AB762" i="2"/>
  <c r="I762" i="2"/>
  <c r="AB761" i="2"/>
  <c r="I761" i="2"/>
  <c r="AB760" i="2"/>
  <c r="I760" i="2"/>
  <c r="AB759" i="2"/>
  <c r="I759" i="2"/>
  <c r="AB758" i="2"/>
  <c r="I758" i="2"/>
  <c r="AB757" i="2"/>
  <c r="I757" i="2"/>
  <c r="AB756" i="2"/>
  <c r="I756" i="2"/>
  <c r="AB755" i="2"/>
  <c r="I755" i="2"/>
  <c r="AB754" i="2"/>
  <c r="I754" i="2"/>
  <c r="AB753" i="2"/>
  <c r="I753" i="2"/>
  <c r="AB752" i="2"/>
  <c r="I752" i="2"/>
  <c r="W554" i="6"/>
  <c r="I555" i="6"/>
  <c r="AB751" i="2"/>
  <c r="I751" i="2"/>
  <c r="AB750" i="2"/>
  <c r="I750" i="2"/>
  <c r="AB749" i="2"/>
  <c r="I749" i="2"/>
  <c r="AB748" i="2"/>
  <c r="I748" i="2"/>
  <c r="AB747" i="2"/>
  <c r="I747" i="2"/>
  <c r="AB746" i="2"/>
  <c r="I746" i="2"/>
  <c r="AB745" i="2"/>
  <c r="I745" i="2"/>
  <c r="AB744" i="2"/>
  <c r="I744" i="2"/>
  <c r="AB743" i="2"/>
  <c r="I743" i="2"/>
  <c r="AB742" i="2"/>
  <c r="I742" i="2"/>
  <c r="AB741" i="2"/>
  <c r="I741" i="2"/>
  <c r="AB740" i="2"/>
  <c r="I740" i="2"/>
  <c r="AB739" i="2"/>
  <c r="I739" i="2"/>
  <c r="AB738" i="2"/>
  <c r="I738" i="2"/>
  <c r="AB737" i="2"/>
  <c r="I737" i="2"/>
  <c r="AB736" i="2"/>
  <c r="I736" i="2"/>
  <c r="AB735" i="2"/>
  <c r="I735" i="2"/>
  <c r="AB734" i="2"/>
  <c r="I734" i="2"/>
  <c r="AB733" i="2"/>
  <c r="I733" i="2"/>
  <c r="AB732" i="2"/>
  <c r="I732" i="2"/>
  <c r="AB731" i="2"/>
  <c r="I731" i="2"/>
  <c r="AB730" i="2"/>
  <c r="I730" i="2"/>
  <c r="AB729" i="2"/>
  <c r="I729" i="2"/>
  <c r="AB728" i="2"/>
  <c r="I728" i="2"/>
  <c r="AB727" i="2"/>
  <c r="I727" i="2"/>
  <c r="AB726" i="2"/>
  <c r="I726" i="2"/>
  <c r="AB725" i="2"/>
  <c r="I725" i="2"/>
  <c r="AB724" i="2"/>
  <c r="I724" i="2"/>
  <c r="AB723" i="2"/>
  <c r="I723" i="2"/>
  <c r="AB722" i="2"/>
  <c r="I722" i="2"/>
  <c r="AB721" i="2"/>
  <c r="I721" i="2"/>
  <c r="AB720" i="2"/>
  <c r="I720" i="2"/>
  <c r="AB719" i="2"/>
  <c r="I719" i="2"/>
  <c r="AB718" i="2"/>
  <c r="I718" i="2"/>
  <c r="AB717" i="2"/>
  <c r="I717" i="2"/>
  <c r="AB716" i="2"/>
  <c r="I716" i="2"/>
  <c r="AB715" i="2"/>
  <c r="I715" i="2"/>
  <c r="AK501" i="7"/>
  <c r="B501" i="7"/>
  <c r="AL501" i="7" s="1"/>
  <c r="Y996" i="2" l="1"/>
  <c r="H997" i="2"/>
  <c r="H998" i="2" s="1"/>
  <c r="H999" i="2" s="1"/>
  <c r="H1000" i="2" s="1"/>
  <c r="H1001" i="2" s="1"/>
  <c r="H1002" i="2" s="1"/>
  <c r="H1003" i="2" s="1"/>
  <c r="H1004" i="2" s="1"/>
  <c r="H1005" i="2" s="1"/>
  <c r="H1006" i="2" s="1"/>
  <c r="H1007" i="2" s="1"/>
  <c r="H1008" i="2" s="1"/>
  <c r="H1009" i="2" s="1"/>
  <c r="Y995" i="2"/>
  <c r="Y994" i="2"/>
  <c r="Y993" i="2"/>
  <c r="Y992" i="2"/>
  <c r="Y991" i="2"/>
  <c r="Y990" i="2"/>
  <c r="Y989" i="2"/>
  <c r="Y988" i="2"/>
  <c r="Y987" i="2"/>
  <c r="Y986" i="2"/>
  <c r="Y985" i="2"/>
  <c r="AB780" i="2"/>
  <c r="M781" i="2"/>
  <c r="M782" i="2" s="1"/>
  <c r="M783" i="2" s="1"/>
  <c r="M784" i="2" s="1"/>
  <c r="M785" i="2" s="1"/>
  <c r="M786" i="2" s="1"/>
  <c r="M787" i="2" s="1"/>
  <c r="M788" i="2" s="1"/>
  <c r="I780" i="2"/>
  <c r="AB779" i="2"/>
  <c r="I779" i="2"/>
  <c r="AB778" i="2"/>
  <c r="I778" i="2"/>
  <c r="AB777" i="2"/>
  <c r="I777" i="2"/>
  <c r="W555" i="6"/>
  <c r="I556" i="6"/>
  <c r="AI501" i="7"/>
  <c r="B513" i="7"/>
  <c r="AL513" i="7" s="1"/>
  <c r="AI513" i="7" s="1"/>
  <c r="H1010" i="2" l="1"/>
  <c r="Y1009" i="2"/>
  <c r="Y1008" i="2"/>
  <c r="Y1007" i="2"/>
  <c r="Y1006" i="2"/>
  <c r="Y1005" i="2"/>
  <c r="Y1004" i="2"/>
  <c r="Y1003" i="2"/>
  <c r="Y1002" i="2"/>
  <c r="Y1001" i="2"/>
  <c r="Y1000" i="2"/>
  <c r="Y999" i="2"/>
  <c r="Y998" i="2"/>
  <c r="Y997" i="2"/>
  <c r="AB788" i="2"/>
  <c r="M789" i="2"/>
  <c r="M790" i="2" s="1"/>
  <c r="M791" i="2" s="1"/>
  <c r="M792" i="2" s="1"/>
  <c r="M793" i="2" s="1"/>
  <c r="M794" i="2" s="1"/>
  <c r="M795" i="2" s="1"/>
  <c r="M796" i="2" s="1"/>
  <c r="M797" i="2" s="1"/>
  <c r="M798" i="2" s="1"/>
  <c r="M799" i="2" s="1"/>
  <c r="M800" i="2" s="1"/>
  <c r="M801" i="2" s="1"/>
  <c r="M802" i="2" s="1"/>
  <c r="M803" i="2" s="1"/>
  <c r="M804" i="2" s="1"/>
  <c r="M805" i="2" s="1"/>
  <c r="M806" i="2" s="1"/>
  <c r="M807" i="2" s="1"/>
  <c r="M808" i="2" s="1"/>
  <c r="M809" i="2" s="1"/>
  <c r="M810" i="2" s="1"/>
  <c r="M811" i="2" s="1"/>
  <c r="M812" i="2" s="1"/>
  <c r="I788" i="2"/>
  <c r="AB787" i="2"/>
  <c r="I787" i="2"/>
  <c r="AB786" i="2"/>
  <c r="I786" i="2"/>
  <c r="AB785" i="2"/>
  <c r="I785" i="2"/>
  <c r="AB784" i="2"/>
  <c r="I784" i="2"/>
  <c r="AB783" i="2"/>
  <c r="I783" i="2"/>
  <c r="AB782" i="2"/>
  <c r="I782" i="2"/>
  <c r="AB781" i="2"/>
  <c r="I781" i="2"/>
  <c r="W556" i="6"/>
  <c r="I557" i="6"/>
  <c r="Y1010" i="2" l="1"/>
  <c r="H1011" i="2"/>
  <c r="H1012" i="2" s="1"/>
  <c r="H1013" i="2" s="1"/>
  <c r="H1014" i="2" s="1"/>
  <c r="H1015" i="2" s="1"/>
  <c r="H1016" i="2" s="1"/>
  <c r="AB812" i="2"/>
  <c r="M813" i="2"/>
  <c r="M814" i="2" s="1"/>
  <c r="M815" i="2" s="1"/>
  <c r="M816" i="2" s="1"/>
  <c r="M817" i="2" s="1"/>
  <c r="M818" i="2" s="1"/>
  <c r="M819" i="2" s="1"/>
  <c r="M820" i="2" s="1"/>
  <c r="M821" i="2" s="1"/>
  <c r="M822" i="2" s="1"/>
  <c r="M823" i="2" s="1"/>
  <c r="M824" i="2" s="1"/>
  <c r="M825" i="2" s="1"/>
  <c r="M826" i="2" s="1"/>
  <c r="M827" i="2" s="1"/>
  <c r="M828" i="2" s="1"/>
  <c r="M829" i="2" s="1"/>
  <c r="M830" i="2" s="1"/>
  <c r="M831" i="2" s="1"/>
  <c r="M832" i="2" s="1"/>
  <c r="M833" i="2" s="1"/>
  <c r="M834" i="2" s="1"/>
  <c r="M835" i="2" s="1"/>
  <c r="M836" i="2" s="1"/>
  <c r="I812" i="2"/>
  <c r="AB811" i="2"/>
  <c r="I811" i="2"/>
  <c r="AB810" i="2"/>
  <c r="I810" i="2"/>
  <c r="AB809" i="2"/>
  <c r="I809" i="2"/>
  <c r="AB808" i="2"/>
  <c r="I808" i="2"/>
  <c r="AB807" i="2"/>
  <c r="I807" i="2"/>
  <c r="AB806" i="2"/>
  <c r="I806" i="2"/>
  <c r="AB805" i="2"/>
  <c r="I805" i="2"/>
  <c r="AB804" i="2"/>
  <c r="I804" i="2"/>
  <c r="AB803" i="2"/>
  <c r="I803" i="2"/>
  <c r="AB802" i="2"/>
  <c r="I802" i="2"/>
  <c r="AB801" i="2"/>
  <c r="I801" i="2"/>
  <c r="AB800" i="2"/>
  <c r="I800" i="2"/>
  <c r="AB799" i="2"/>
  <c r="I799" i="2"/>
  <c r="AB798" i="2"/>
  <c r="I798" i="2"/>
  <c r="AB797" i="2"/>
  <c r="I797" i="2"/>
  <c r="AB796" i="2"/>
  <c r="I796" i="2"/>
  <c r="AB795" i="2"/>
  <c r="I795" i="2"/>
  <c r="AB794" i="2"/>
  <c r="I794" i="2"/>
  <c r="AB793" i="2"/>
  <c r="I793" i="2"/>
  <c r="AB792" i="2"/>
  <c r="I792" i="2"/>
  <c r="AB791" i="2"/>
  <c r="I791" i="2"/>
  <c r="AB790" i="2"/>
  <c r="I790" i="2"/>
  <c r="AB789" i="2"/>
  <c r="I789" i="2"/>
  <c r="W557" i="6"/>
  <c r="I558" i="6"/>
  <c r="H1017" i="2" l="1"/>
  <c r="H1018" i="2" s="1"/>
  <c r="H1019" i="2" s="1"/>
  <c r="H1020" i="2" s="1"/>
  <c r="H1021" i="2" s="1"/>
  <c r="H1022" i="2" s="1"/>
  <c r="H1023" i="2" s="1"/>
  <c r="H1024" i="2" s="1"/>
  <c r="H1025" i="2" s="1"/>
  <c r="H1026" i="2" s="1"/>
  <c r="H1027" i="2" s="1"/>
  <c r="H1028" i="2" s="1"/>
  <c r="H1029" i="2" s="1"/>
  <c r="Y1016" i="2"/>
  <c r="Y1015" i="2"/>
  <c r="Y1014" i="2"/>
  <c r="Y1013" i="2"/>
  <c r="Y1012" i="2"/>
  <c r="Y1011" i="2"/>
  <c r="M837" i="2"/>
  <c r="M838" i="2" s="1"/>
  <c r="M839" i="2" s="1"/>
  <c r="M840" i="2" s="1"/>
  <c r="M841" i="2" s="1"/>
  <c r="M842" i="2" s="1"/>
  <c r="M843" i="2" s="1"/>
  <c r="M844" i="2" s="1"/>
  <c r="M845" i="2" s="1"/>
  <c r="M846" i="2" s="1"/>
  <c r="M847" i="2" s="1"/>
  <c r="M848" i="2" s="1"/>
  <c r="M849" i="2" s="1"/>
  <c r="M850" i="2" s="1"/>
  <c r="M851" i="2" s="1"/>
  <c r="AB836" i="2"/>
  <c r="I836" i="2"/>
  <c r="AB835" i="2"/>
  <c r="I835" i="2"/>
  <c r="AB834" i="2"/>
  <c r="I834" i="2"/>
  <c r="AB833" i="2"/>
  <c r="I833" i="2"/>
  <c r="AB832" i="2"/>
  <c r="I832" i="2"/>
  <c r="AB831" i="2"/>
  <c r="I831" i="2"/>
  <c r="AB830" i="2"/>
  <c r="I830" i="2"/>
  <c r="AB829" i="2"/>
  <c r="I829" i="2"/>
  <c r="AB828" i="2"/>
  <c r="I828" i="2"/>
  <c r="AB827" i="2"/>
  <c r="I827" i="2"/>
  <c r="AB826" i="2"/>
  <c r="I826" i="2"/>
  <c r="AB825" i="2"/>
  <c r="I825" i="2"/>
  <c r="AB824" i="2"/>
  <c r="I824" i="2"/>
  <c r="AB823" i="2"/>
  <c r="I823" i="2"/>
  <c r="AB822" i="2"/>
  <c r="I822" i="2"/>
  <c r="AB821" i="2"/>
  <c r="I821" i="2"/>
  <c r="AB820" i="2"/>
  <c r="I820" i="2"/>
  <c r="AB819" i="2"/>
  <c r="I819" i="2"/>
  <c r="AB818" i="2"/>
  <c r="I818" i="2"/>
  <c r="AB817" i="2"/>
  <c r="I817" i="2"/>
  <c r="AB816" i="2"/>
  <c r="I816" i="2"/>
  <c r="AB815" i="2"/>
  <c r="I815" i="2"/>
  <c r="AB814" i="2"/>
  <c r="I814" i="2"/>
  <c r="AB813" i="2"/>
  <c r="I813" i="2"/>
  <c r="W558" i="6"/>
  <c r="I559" i="6"/>
  <c r="Y1029" i="2" l="1"/>
  <c r="H1030" i="2"/>
  <c r="Y1028" i="2"/>
  <c r="Y1027" i="2"/>
  <c r="Y1026" i="2"/>
  <c r="Y1025" i="2"/>
  <c r="Y1024" i="2"/>
  <c r="Y1023" i="2"/>
  <c r="Y1022" i="2"/>
  <c r="Y1021" i="2"/>
  <c r="Y1020" i="2"/>
  <c r="Y1019" i="2"/>
  <c r="Y1018" i="2"/>
  <c r="Y1017" i="2"/>
  <c r="M852" i="2"/>
  <c r="I852" i="2" s="1"/>
  <c r="AB851" i="2"/>
  <c r="I851" i="2"/>
  <c r="AB850" i="2"/>
  <c r="I850" i="2"/>
  <c r="AB849" i="2"/>
  <c r="I849" i="2"/>
  <c r="AB848" i="2"/>
  <c r="I848" i="2"/>
  <c r="AB847" i="2"/>
  <c r="I847" i="2"/>
  <c r="AB846" i="2"/>
  <c r="I846" i="2"/>
  <c r="AB845" i="2"/>
  <c r="I845" i="2"/>
  <c r="AB844" i="2"/>
  <c r="I844" i="2"/>
  <c r="AB843" i="2"/>
  <c r="I843" i="2"/>
  <c r="AB842" i="2"/>
  <c r="I842" i="2"/>
  <c r="AB841" i="2"/>
  <c r="I841" i="2"/>
  <c r="AB840" i="2"/>
  <c r="I840" i="2"/>
  <c r="AB839" i="2"/>
  <c r="I839" i="2"/>
  <c r="AB838" i="2"/>
  <c r="I838" i="2"/>
  <c r="AB837" i="2"/>
  <c r="I837" i="2"/>
  <c r="W559" i="6"/>
  <c r="I560" i="6"/>
  <c r="Y1030" i="2" l="1"/>
  <c r="H1031" i="2"/>
  <c r="AB852" i="2"/>
  <c r="M853" i="2"/>
  <c r="M854" i="2" s="1"/>
  <c r="M855" i="2" s="1"/>
  <c r="M856" i="2" s="1"/>
  <c r="M857" i="2" s="1"/>
  <c r="M858" i="2" s="1"/>
  <c r="M859" i="2" s="1"/>
  <c r="M860" i="2" s="1"/>
  <c r="M861" i="2" s="1"/>
  <c r="W560" i="6"/>
  <c r="I561" i="6"/>
  <c r="H1032" i="2" l="1"/>
  <c r="Y1031" i="2"/>
  <c r="AB861" i="2"/>
  <c r="M862" i="2"/>
  <c r="M863" i="2" s="1"/>
  <c r="M864" i="2" s="1"/>
  <c r="M865" i="2" s="1"/>
  <c r="M866" i="2" s="1"/>
  <c r="M867" i="2" s="1"/>
  <c r="M868" i="2" s="1"/>
  <c r="M869" i="2" s="1"/>
  <c r="M870" i="2" s="1"/>
  <c r="I861" i="2"/>
  <c r="AB860" i="2"/>
  <c r="I860" i="2"/>
  <c r="I859" i="2"/>
  <c r="AB859" i="2"/>
  <c r="AB858" i="2"/>
  <c r="I858" i="2"/>
  <c r="AB857" i="2"/>
  <c r="I857" i="2"/>
  <c r="AB856" i="2"/>
  <c r="I856" i="2"/>
  <c r="AB855" i="2"/>
  <c r="I855" i="2"/>
  <c r="AB854" i="2"/>
  <c r="I854" i="2"/>
  <c r="AB853" i="2"/>
  <c r="I853" i="2"/>
  <c r="I562" i="6"/>
  <c r="W561" i="6"/>
  <c r="Y1032" i="2" l="1"/>
  <c r="H1033" i="2"/>
  <c r="AB870" i="2"/>
  <c r="M871" i="2"/>
  <c r="M872" i="2" s="1"/>
  <c r="M873" i="2" s="1"/>
  <c r="M874" i="2" s="1"/>
  <c r="M875" i="2" s="1"/>
  <c r="M876" i="2" s="1"/>
  <c r="M877" i="2" s="1"/>
  <c r="M878" i="2" s="1"/>
  <c r="I870" i="2"/>
  <c r="AB869" i="2"/>
  <c r="I869" i="2"/>
  <c r="AB868" i="2"/>
  <c r="I868" i="2"/>
  <c r="AB867" i="2"/>
  <c r="I867" i="2"/>
  <c r="AB866" i="2"/>
  <c r="I866" i="2"/>
  <c r="AB865" i="2"/>
  <c r="I865" i="2"/>
  <c r="AB864" i="2"/>
  <c r="I864" i="2"/>
  <c r="AB863" i="2"/>
  <c r="I863" i="2"/>
  <c r="AB862" i="2"/>
  <c r="I862" i="2"/>
  <c r="W562" i="6"/>
  <c r="I563" i="6"/>
  <c r="Y1033" i="2" l="1"/>
  <c r="AB878" i="2"/>
  <c r="M879" i="2"/>
  <c r="M880" i="2" s="1"/>
  <c r="M881" i="2" s="1"/>
  <c r="M882" i="2" s="1"/>
  <c r="M883" i="2" s="1"/>
  <c r="M884" i="2" s="1"/>
  <c r="M885" i="2" s="1"/>
  <c r="M886" i="2" s="1"/>
  <c r="M887" i="2" s="1"/>
  <c r="M888" i="2" s="1"/>
  <c r="M889" i="2" s="1"/>
  <c r="M890" i="2" s="1"/>
  <c r="M891" i="2" s="1"/>
  <c r="M892" i="2" s="1"/>
  <c r="M893" i="2" s="1"/>
  <c r="I878" i="2"/>
  <c r="AB877" i="2"/>
  <c r="I877" i="2"/>
  <c r="AB876" i="2"/>
  <c r="I876" i="2"/>
  <c r="AB875" i="2"/>
  <c r="I875" i="2"/>
  <c r="AB874" i="2"/>
  <c r="I874" i="2"/>
  <c r="AB873" i="2"/>
  <c r="I873" i="2"/>
  <c r="AB872" i="2"/>
  <c r="I872" i="2"/>
  <c r="I871" i="2"/>
  <c r="AB871" i="2"/>
  <c r="W563" i="6"/>
  <c r="I564" i="6"/>
  <c r="AB893" i="2" l="1"/>
  <c r="M894" i="2"/>
  <c r="M895" i="2" s="1"/>
  <c r="M896" i="2" s="1"/>
  <c r="M897" i="2" s="1"/>
  <c r="I893" i="2"/>
  <c r="AB892" i="2"/>
  <c r="I892" i="2"/>
  <c r="AB891" i="2"/>
  <c r="I891" i="2"/>
  <c r="AB890" i="2"/>
  <c r="I890" i="2"/>
  <c r="AB889" i="2"/>
  <c r="I889" i="2"/>
  <c r="AB888" i="2"/>
  <c r="I888" i="2"/>
  <c r="AB887" i="2"/>
  <c r="I887" i="2"/>
  <c r="AB886" i="2"/>
  <c r="I886" i="2"/>
  <c r="AB885" i="2"/>
  <c r="I885" i="2"/>
  <c r="AB884" i="2"/>
  <c r="I884" i="2"/>
  <c r="AB883" i="2"/>
  <c r="I883" i="2"/>
  <c r="AB882" i="2"/>
  <c r="I882" i="2"/>
  <c r="AB881" i="2"/>
  <c r="I881" i="2"/>
  <c r="AB880" i="2"/>
  <c r="I880" i="2"/>
  <c r="AB879" i="2"/>
  <c r="I879" i="2"/>
  <c r="W564" i="6"/>
  <c r="I565" i="6"/>
  <c r="AB897" i="2" l="1"/>
  <c r="M898" i="2"/>
  <c r="M899" i="2" s="1"/>
  <c r="M900" i="2" s="1"/>
  <c r="M901" i="2" s="1"/>
  <c r="M902" i="2" s="1"/>
  <c r="M903" i="2" s="1"/>
  <c r="M904" i="2" s="1"/>
  <c r="M905" i="2" s="1"/>
  <c r="I897" i="2"/>
  <c r="AB896" i="2"/>
  <c r="I896" i="2"/>
  <c r="AB895" i="2"/>
  <c r="I895" i="2"/>
  <c r="AB894" i="2"/>
  <c r="I894" i="2"/>
  <c r="W565" i="6"/>
  <c r="I566" i="6"/>
  <c r="I905" i="2" l="1"/>
  <c r="AB905" i="2"/>
  <c r="M906" i="2"/>
  <c r="M907" i="2" s="1"/>
  <c r="M908" i="2" s="1"/>
  <c r="M909" i="2" s="1"/>
  <c r="M910" i="2" s="1"/>
  <c r="M911" i="2" s="1"/>
  <c r="M912" i="2" s="1"/>
  <c r="M913" i="2" s="1"/>
  <c r="M914" i="2" s="1"/>
  <c r="M915" i="2" s="1"/>
  <c r="M916" i="2" s="1"/>
  <c r="M917" i="2" s="1"/>
  <c r="M918" i="2" s="1"/>
  <c r="M919" i="2" s="1"/>
  <c r="M920" i="2" s="1"/>
  <c r="M921" i="2" s="1"/>
  <c r="M922" i="2" s="1"/>
  <c r="M923" i="2" s="1"/>
  <c r="M924" i="2" s="1"/>
  <c r="M925" i="2" s="1"/>
  <c r="M926" i="2" s="1"/>
  <c r="M927" i="2" s="1"/>
  <c r="M928" i="2" s="1"/>
  <c r="M929" i="2" s="1"/>
  <c r="M930" i="2" s="1"/>
  <c r="M931" i="2" s="1"/>
  <c r="M932" i="2" s="1"/>
  <c r="M933" i="2" s="1"/>
  <c r="M934" i="2" s="1"/>
  <c r="M935" i="2" s="1"/>
  <c r="M936" i="2" s="1"/>
  <c r="AB904" i="2"/>
  <c r="I904" i="2"/>
  <c r="AB903" i="2"/>
  <c r="I903" i="2"/>
  <c r="AB902" i="2"/>
  <c r="I902" i="2"/>
  <c r="AB901" i="2"/>
  <c r="I901" i="2"/>
  <c r="AB900" i="2"/>
  <c r="I900" i="2"/>
  <c r="AB899" i="2"/>
  <c r="I899" i="2"/>
  <c r="AB898" i="2"/>
  <c r="I898" i="2"/>
  <c r="W566" i="6"/>
  <c r="I567" i="6"/>
  <c r="I936" i="2" l="1"/>
  <c r="M937" i="2"/>
  <c r="AB936" i="2"/>
  <c r="AB935" i="2"/>
  <c r="I935" i="2"/>
  <c r="AB934" i="2"/>
  <c r="I934" i="2"/>
  <c r="AB933" i="2"/>
  <c r="I933" i="2"/>
  <c r="AB932" i="2"/>
  <c r="I932" i="2"/>
  <c r="AB931" i="2"/>
  <c r="I931" i="2"/>
  <c r="AB930" i="2"/>
  <c r="I930" i="2"/>
  <c r="AB929" i="2"/>
  <c r="I929" i="2"/>
  <c r="AB928" i="2"/>
  <c r="I928" i="2"/>
  <c r="AB927" i="2"/>
  <c r="I927" i="2"/>
  <c r="AB926" i="2"/>
  <c r="I926" i="2"/>
  <c r="AB925" i="2"/>
  <c r="I925" i="2"/>
  <c r="AB924" i="2"/>
  <c r="I924" i="2"/>
  <c r="AB923" i="2"/>
  <c r="I923" i="2"/>
  <c r="AB922" i="2"/>
  <c r="I922" i="2"/>
  <c r="AB921" i="2"/>
  <c r="I921" i="2"/>
  <c r="AB920" i="2"/>
  <c r="I920" i="2"/>
  <c r="AB919" i="2"/>
  <c r="I919" i="2"/>
  <c r="AB918" i="2"/>
  <c r="I918" i="2"/>
  <c r="AB917" i="2"/>
  <c r="I917" i="2"/>
  <c r="AB916" i="2"/>
  <c r="I916" i="2"/>
  <c r="AB915" i="2"/>
  <c r="I915" i="2"/>
  <c r="AB914" i="2"/>
  <c r="I914" i="2"/>
  <c r="AB913" i="2"/>
  <c r="I913" i="2"/>
  <c r="AB912" i="2"/>
  <c r="I912" i="2"/>
  <c r="AB911" i="2"/>
  <c r="I911" i="2"/>
  <c r="AB910" i="2"/>
  <c r="I910" i="2"/>
  <c r="AB909" i="2"/>
  <c r="I909" i="2"/>
  <c r="AB908" i="2"/>
  <c r="I908" i="2"/>
  <c r="AB907" i="2"/>
  <c r="I907" i="2"/>
  <c r="AB906" i="2"/>
  <c r="I906" i="2"/>
  <c r="W567" i="6"/>
  <c r="I568" i="6"/>
  <c r="I937" i="2" l="1"/>
  <c r="M938" i="2"/>
  <c r="M939" i="2" s="1"/>
  <c r="M940" i="2" s="1"/>
  <c r="M941" i="2" s="1"/>
  <c r="M942" i="2" s="1"/>
  <c r="AB937" i="2"/>
  <c r="W568" i="6"/>
  <c r="I569" i="6"/>
  <c r="AB942" i="2" l="1"/>
  <c r="M943" i="2"/>
  <c r="M944" i="2" s="1"/>
  <c r="M945" i="2" s="1"/>
  <c r="I942" i="2"/>
  <c r="AB941" i="2"/>
  <c r="I941" i="2"/>
  <c r="AB940" i="2"/>
  <c r="I940" i="2"/>
  <c r="AB939" i="2"/>
  <c r="I939" i="2"/>
  <c r="AB938" i="2"/>
  <c r="I938" i="2"/>
  <c r="W569" i="6"/>
  <c r="I570" i="6"/>
  <c r="M946" i="2" l="1"/>
  <c r="M947" i="2" s="1"/>
  <c r="M948" i="2" s="1"/>
  <c r="M949" i="2" s="1"/>
  <c r="M950" i="2" s="1"/>
  <c r="M951" i="2" s="1"/>
  <c r="AB945" i="2"/>
  <c r="I945" i="2"/>
  <c r="AB944" i="2"/>
  <c r="I944" i="2"/>
  <c r="AB943" i="2"/>
  <c r="I943" i="2"/>
  <c r="W570" i="6"/>
  <c r="I571" i="6"/>
  <c r="I951" i="2" l="1"/>
  <c r="M952" i="2"/>
  <c r="AB951" i="2"/>
  <c r="AB950" i="2"/>
  <c r="I950" i="2"/>
  <c r="AB949" i="2"/>
  <c r="I949" i="2"/>
  <c r="AB948" i="2"/>
  <c r="I948" i="2"/>
  <c r="AB947" i="2"/>
  <c r="I947" i="2"/>
  <c r="AB946" i="2"/>
  <c r="I946" i="2"/>
  <c r="W571" i="6"/>
  <c r="I572" i="6"/>
  <c r="M953" i="2" l="1"/>
  <c r="M954" i="2" s="1"/>
  <c r="M955" i="2" s="1"/>
  <c r="M956" i="2" s="1"/>
  <c r="M957" i="2" s="1"/>
  <c r="M958" i="2" s="1"/>
  <c r="M959" i="2" s="1"/>
  <c r="AB952" i="2"/>
  <c r="I952" i="2"/>
  <c r="W572" i="6"/>
  <c r="I573" i="6"/>
  <c r="AB959" i="2" l="1"/>
  <c r="M960" i="2"/>
  <c r="M961" i="2" s="1"/>
  <c r="M962" i="2" s="1"/>
  <c r="M963" i="2" s="1"/>
  <c r="I959" i="2"/>
  <c r="AB958" i="2"/>
  <c r="I958" i="2"/>
  <c r="AB957" i="2"/>
  <c r="I957" i="2"/>
  <c r="AB956" i="2"/>
  <c r="I956" i="2"/>
  <c r="AB955" i="2"/>
  <c r="I955" i="2"/>
  <c r="AB954" i="2"/>
  <c r="I954" i="2"/>
  <c r="AB953" i="2"/>
  <c r="I953" i="2"/>
  <c r="W573" i="6"/>
  <c r="I574" i="6"/>
  <c r="AB963" i="2" l="1"/>
  <c r="M964" i="2"/>
  <c r="M965" i="2" s="1"/>
  <c r="M966" i="2" s="1"/>
  <c r="M967" i="2" s="1"/>
  <c r="M968" i="2" s="1"/>
  <c r="M969" i="2" s="1"/>
  <c r="M970" i="2" s="1"/>
  <c r="M971" i="2" s="1"/>
  <c r="I963" i="2"/>
  <c r="AB962" i="2"/>
  <c r="I962" i="2"/>
  <c r="AB961" i="2"/>
  <c r="I961" i="2"/>
  <c r="AB960" i="2"/>
  <c r="I960" i="2"/>
  <c r="W574" i="6"/>
  <c r="I575" i="6"/>
  <c r="M972" i="2" l="1"/>
  <c r="M973" i="2" s="1"/>
  <c r="M974" i="2" s="1"/>
  <c r="M975" i="2" s="1"/>
  <c r="M976" i="2" s="1"/>
  <c r="M977" i="2" s="1"/>
  <c r="M978" i="2" s="1"/>
  <c r="M979" i="2" s="1"/>
  <c r="M980" i="2" s="1"/>
  <c r="M981" i="2" s="1"/>
  <c r="M982" i="2" s="1"/>
  <c r="M983" i="2" s="1"/>
  <c r="M984" i="2" s="1"/>
  <c r="AB971" i="2"/>
  <c r="I971" i="2"/>
  <c r="AB970" i="2"/>
  <c r="I970" i="2"/>
  <c r="AB969" i="2"/>
  <c r="I969" i="2"/>
  <c r="AB968" i="2"/>
  <c r="I968" i="2"/>
  <c r="AB967" i="2"/>
  <c r="I967" i="2"/>
  <c r="AB966" i="2"/>
  <c r="I966" i="2"/>
  <c r="AB965" i="2"/>
  <c r="I965" i="2"/>
  <c r="AB964" i="2"/>
  <c r="I964" i="2"/>
  <c r="W575" i="6"/>
  <c r="I576" i="6"/>
  <c r="AB984" i="2" l="1"/>
  <c r="M985" i="2"/>
  <c r="M986" i="2" s="1"/>
  <c r="M987" i="2" s="1"/>
  <c r="M988" i="2" s="1"/>
  <c r="M989" i="2" s="1"/>
  <c r="M990" i="2" s="1"/>
  <c r="M991" i="2" s="1"/>
  <c r="M992" i="2" s="1"/>
  <c r="M993" i="2" s="1"/>
  <c r="M994" i="2" s="1"/>
  <c r="M995" i="2" s="1"/>
  <c r="M996" i="2" s="1"/>
  <c r="I984" i="2"/>
  <c r="AB983" i="2"/>
  <c r="I983" i="2"/>
  <c r="AB982" i="2"/>
  <c r="I982" i="2"/>
  <c r="AB981" i="2"/>
  <c r="I981" i="2"/>
  <c r="AB980" i="2"/>
  <c r="I980" i="2"/>
  <c r="AB979" i="2"/>
  <c r="I979" i="2"/>
  <c r="AB978" i="2"/>
  <c r="I978" i="2"/>
  <c r="AB977" i="2"/>
  <c r="I977" i="2"/>
  <c r="AB976" i="2"/>
  <c r="I976" i="2"/>
  <c r="AB975" i="2"/>
  <c r="I975" i="2"/>
  <c r="AB974" i="2"/>
  <c r="I974" i="2"/>
  <c r="AB973" i="2"/>
  <c r="I973" i="2"/>
  <c r="AB972" i="2"/>
  <c r="I972" i="2"/>
  <c r="W576" i="6"/>
  <c r="I577" i="6"/>
  <c r="F803" i="7"/>
  <c r="AK536" i="7"/>
  <c r="H803" i="7"/>
  <c r="AJ536" i="7"/>
  <c r="B536" i="7"/>
  <c r="AL536" i="7" s="1"/>
  <c r="L803" i="7"/>
  <c r="AB996" i="2" l="1"/>
  <c r="M997" i="2"/>
  <c r="M998" i="2" s="1"/>
  <c r="M999" i="2" s="1"/>
  <c r="M1000" i="2" s="1"/>
  <c r="M1001" i="2" s="1"/>
  <c r="M1002" i="2" s="1"/>
  <c r="M1003" i="2" s="1"/>
  <c r="M1004" i="2" s="1"/>
  <c r="M1005" i="2" s="1"/>
  <c r="M1006" i="2" s="1"/>
  <c r="M1007" i="2" s="1"/>
  <c r="M1008" i="2" s="1"/>
  <c r="M1009" i="2" s="1"/>
  <c r="I996" i="2"/>
  <c r="AB995" i="2"/>
  <c r="I995" i="2"/>
  <c r="AB994" i="2"/>
  <c r="I994" i="2"/>
  <c r="AB993" i="2"/>
  <c r="I993" i="2"/>
  <c r="AB992" i="2"/>
  <c r="I992" i="2"/>
  <c r="AB991" i="2"/>
  <c r="I991" i="2"/>
  <c r="AB990" i="2"/>
  <c r="I990" i="2"/>
  <c r="AB989" i="2"/>
  <c r="I989" i="2"/>
  <c r="AB988" i="2"/>
  <c r="I988" i="2"/>
  <c r="AB987" i="2"/>
  <c r="I987" i="2"/>
  <c r="AB986" i="2"/>
  <c r="I986" i="2"/>
  <c r="AB985" i="2"/>
  <c r="I985" i="2"/>
  <c r="AI536" i="7"/>
  <c r="W577" i="6"/>
  <c r="I578" i="6"/>
  <c r="M1010" i="2" l="1"/>
  <c r="AB1009" i="2"/>
  <c r="I1010" i="2"/>
  <c r="I1009" i="2"/>
  <c r="AB1008" i="2"/>
  <c r="I1008" i="2"/>
  <c r="AB1007" i="2"/>
  <c r="I1007" i="2"/>
  <c r="AB1006" i="2"/>
  <c r="I1006" i="2"/>
  <c r="AB1005" i="2"/>
  <c r="I1005" i="2"/>
  <c r="AB1004" i="2"/>
  <c r="I1004" i="2"/>
  <c r="AB1003" i="2"/>
  <c r="I1003" i="2"/>
  <c r="AB1002" i="2"/>
  <c r="I1002" i="2"/>
  <c r="AB1001" i="2"/>
  <c r="I1001" i="2"/>
  <c r="AB1000" i="2"/>
  <c r="I1000" i="2"/>
  <c r="AB999" i="2"/>
  <c r="I999" i="2"/>
  <c r="AB998" i="2"/>
  <c r="I998" i="2"/>
  <c r="AB997" i="2"/>
  <c r="I997" i="2"/>
  <c r="W578" i="6"/>
  <c r="I579" i="6"/>
  <c r="M1011" i="2" l="1"/>
  <c r="M1012" i="2" s="1"/>
  <c r="M1013" i="2" s="1"/>
  <c r="M1014" i="2" s="1"/>
  <c r="M1015" i="2" s="1"/>
  <c r="M1016" i="2" s="1"/>
  <c r="AB1010" i="2"/>
  <c r="W579" i="6"/>
  <c r="I580" i="6"/>
  <c r="AB1016" i="2" l="1"/>
  <c r="M1017" i="2"/>
  <c r="M1018" i="2" s="1"/>
  <c r="M1019" i="2" s="1"/>
  <c r="M1020" i="2" s="1"/>
  <c r="M1021" i="2" s="1"/>
  <c r="M1022" i="2" s="1"/>
  <c r="M1023" i="2" s="1"/>
  <c r="M1024" i="2" s="1"/>
  <c r="M1025" i="2" s="1"/>
  <c r="M1026" i="2" s="1"/>
  <c r="M1027" i="2" s="1"/>
  <c r="M1028" i="2" s="1"/>
  <c r="M1029" i="2" s="1"/>
  <c r="M1030" i="2" s="1"/>
  <c r="I1016" i="2"/>
  <c r="AB1015" i="2"/>
  <c r="I1015" i="2"/>
  <c r="AB1014" i="2"/>
  <c r="I1014" i="2"/>
  <c r="AB1013" i="2"/>
  <c r="I1013" i="2"/>
  <c r="AB1012" i="2"/>
  <c r="I1012" i="2"/>
  <c r="AB1011" i="2"/>
  <c r="I1011" i="2"/>
  <c r="W580" i="6"/>
  <c r="I581" i="6"/>
  <c r="M1031" i="2" l="1"/>
  <c r="AB1030" i="2"/>
  <c r="I1030" i="2"/>
  <c r="I1029" i="2"/>
  <c r="AB1029" i="2"/>
  <c r="AB1028" i="2"/>
  <c r="I1028" i="2"/>
  <c r="AB1027" i="2"/>
  <c r="I1027" i="2"/>
  <c r="AB1026" i="2"/>
  <c r="I1026" i="2"/>
  <c r="AB1025" i="2"/>
  <c r="I1025" i="2"/>
  <c r="AB1024" i="2"/>
  <c r="I1024" i="2"/>
  <c r="AB1023" i="2"/>
  <c r="I1023" i="2"/>
  <c r="AB1022" i="2"/>
  <c r="I1022" i="2"/>
  <c r="AB1021" i="2"/>
  <c r="I1021" i="2"/>
  <c r="AB1020" i="2"/>
  <c r="I1020" i="2"/>
  <c r="AB1019" i="2"/>
  <c r="I1019" i="2"/>
  <c r="AB1018" i="2"/>
  <c r="I1018" i="2"/>
  <c r="AB1017" i="2"/>
  <c r="I1017" i="2"/>
  <c r="W581" i="6"/>
  <c r="I582" i="6"/>
  <c r="AB1031" i="2" l="1"/>
  <c r="M1032" i="2"/>
  <c r="I1031" i="2"/>
  <c r="W582" i="6"/>
  <c r="I583" i="6"/>
  <c r="AB1032" i="2" l="1"/>
  <c r="M1033" i="2"/>
  <c r="I1032" i="2"/>
  <c r="W583" i="6"/>
  <c r="I584" i="6"/>
  <c r="AB1033" i="2" l="1"/>
  <c r="I1033" i="2"/>
  <c r="W584" i="6"/>
  <c r="I585" i="6"/>
  <c r="W585" i="6" l="1"/>
  <c r="I586" i="6"/>
  <c r="W586" i="6" l="1"/>
  <c r="I587" i="6"/>
  <c r="W587" i="6" l="1"/>
  <c r="I588" i="6"/>
  <c r="W588" i="6" l="1"/>
  <c r="I589" i="6"/>
  <c r="W589" i="6" l="1"/>
  <c r="I590" i="6"/>
  <c r="W590" i="6" l="1"/>
  <c r="I591" i="6"/>
  <c r="W591" i="6" l="1"/>
  <c r="I592" i="6"/>
  <c r="W592" i="6" l="1"/>
  <c r="I593" i="6"/>
  <c r="W593" i="6" l="1"/>
  <c r="I594" i="6"/>
  <c r="W594" i="6" l="1"/>
  <c r="I595" i="6"/>
  <c r="W595" i="6" l="1"/>
  <c r="I596" i="6"/>
  <c r="W596" i="6" l="1"/>
  <c r="I597" i="6"/>
  <c r="W597" i="6" l="1"/>
  <c r="I598" i="6"/>
  <c r="W598" i="6" l="1"/>
  <c r="I599" i="6"/>
  <c r="W599" i="6" l="1"/>
  <c r="I600" i="6"/>
  <c r="W600" i="6" l="1"/>
  <c r="I601" i="6"/>
  <c r="W601" i="6" l="1"/>
  <c r="I602" i="6"/>
  <c r="W602" i="6" l="1"/>
  <c r="I603" i="6"/>
  <c r="W603" i="6" l="1"/>
  <c r="I604" i="6"/>
  <c r="W604" i="6" l="1"/>
  <c r="I605" i="6"/>
  <c r="W605" i="6" l="1"/>
  <c r="I606" i="6"/>
  <c r="W606" i="6" l="1"/>
  <c r="I607" i="6"/>
  <c r="W607" i="6" l="1"/>
  <c r="I608" i="6"/>
  <c r="W608" i="6" l="1"/>
  <c r="I609" i="6"/>
  <c r="W609" i="6" l="1"/>
  <c r="I610" i="6"/>
  <c r="W610" i="6" l="1"/>
  <c r="I611" i="6"/>
  <c r="W611" i="6" l="1"/>
  <c r="I612" i="6"/>
  <c r="W612" i="6" l="1"/>
  <c r="I613" i="6"/>
  <c r="W613" i="6" l="1"/>
  <c r="I614" i="6"/>
  <c r="D803" i="7"/>
  <c r="B573" i="7"/>
  <c r="AL573" i="7" s="1"/>
  <c r="AK573" i="7"/>
  <c r="B803" i="7" l="1"/>
  <c r="AI573" i="7"/>
  <c r="W614" i="6"/>
  <c r="I615" i="6"/>
  <c r="W615" i="6" l="1"/>
  <c r="I616" i="6"/>
  <c r="W616" i="6" l="1"/>
  <c r="I617" i="6"/>
  <c r="W617" i="6" l="1"/>
  <c r="I618" i="6"/>
  <c r="W618" i="6" l="1"/>
  <c r="I619" i="6"/>
  <c r="W619" i="6" l="1"/>
  <c r="I620" i="6"/>
  <c r="W620" i="6" l="1"/>
  <c r="I621" i="6"/>
  <c r="W621" i="6" l="1"/>
  <c r="I622" i="6"/>
  <c r="W622" i="6" l="1"/>
  <c r="I623" i="6"/>
  <c r="W623" i="6" l="1"/>
  <c r="I624" i="6"/>
  <c r="W624" i="6" l="1"/>
  <c r="I625" i="6"/>
  <c r="W625" i="6" l="1"/>
  <c r="I626" i="6"/>
  <c r="W626" i="6" l="1"/>
  <c r="I627" i="6"/>
  <c r="W627" i="6" l="1"/>
  <c r="I628" i="6"/>
  <c r="W628" i="6" l="1"/>
  <c r="I629" i="6"/>
  <c r="W629" i="6" l="1"/>
  <c r="I630" i="6"/>
  <c r="W630" i="6" l="1"/>
  <c r="I631" i="6"/>
  <c r="W631" i="6" l="1"/>
  <c r="I632" i="6"/>
  <c r="W632" i="6" l="1"/>
  <c r="I633" i="6"/>
  <c r="W633" i="6" l="1"/>
  <c r="I634" i="6"/>
  <c r="W634" i="6" l="1"/>
  <c r="I635" i="6"/>
  <c r="W635" i="6" l="1"/>
  <c r="I636" i="6"/>
  <c r="W636" i="6" l="1"/>
  <c r="I637" i="6"/>
  <c r="W637" i="6" l="1"/>
  <c r="I638" i="6"/>
  <c r="W638" i="6" l="1"/>
  <c r="I639" i="6"/>
  <c r="W639" i="6" l="1"/>
  <c r="I640" i="6"/>
  <c r="W640" i="6" l="1"/>
  <c r="I641" i="6"/>
  <c r="W641" i="6" l="1"/>
  <c r="I642" i="6"/>
  <c r="W642" i="6" l="1"/>
  <c r="I643" i="6"/>
  <c r="W643" i="6" l="1"/>
  <c r="I644" i="6"/>
  <c r="W644" i="6" l="1"/>
  <c r="I645" i="6"/>
  <c r="W645" i="6" l="1"/>
  <c r="I646" i="6"/>
  <c r="W646" i="6" l="1"/>
  <c r="I647" i="6"/>
  <c r="W647" i="6" l="1"/>
  <c r="I648" i="6"/>
  <c r="W648" i="6" l="1"/>
  <c r="I649" i="6"/>
  <c r="W649" i="6" l="1"/>
  <c r="I650" i="6"/>
  <c r="W650" i="6" l="1"/>
  <c r="I651" i="6"/>
  <c r="W651" i="6" l="1"/>
  <c r="I652" i="6"/>
  <c r="W652" i="6" l="1"/>
  <c r="I653" i="6"/>
  <c r="W653" i="6" l="1"/>
  <c r="I654" i="6"/>
  <c r="W654" i="6" l="1"/>
  <c r="I655" i="6"/>
  <c r="W655" i="6" l="1"/>
  <c r="I656" i="6"/>
  <c r="W656" i="6" l="1"/>
  <c r="I657" i="6"/>
  <c r="W657" i="6" l="1"/>
  <c r="I658" i="6"/>
  <c r="W658" i="6" l="1"/>
  <c r="I659" i="6"/>
  <c r="W659" i="6" l="1"/>
  <c r="I660" i="6"/>
  <c r="W660" i="6" l="1"/>
  <c r="I661" i="6"/>
  <c r="W661" i="6" l="1"/>
  <c r="I662" i="6"/>
  <c r="W662" i="6" l="1"/>
  <c r="I663" i="6"/>
  <c r="W663" i="6" l="1"/>
  <c r="I664" i="6"/>
  <c r="W664" i="6" l="1"/>
  <c r="I665" i="6"/>
  <c r="W665" i="6" l="1"/>
  <c r="I666" i="6"/>
  <c r="W666" i="6" l="1"/>
  <c r="I667" i="6"/>
  <c r="W667" i="6" l="1"/>
  <c r="I668" i="6"/>
  <c r="W668" i="6" l="1"/>
  <c r="I669" i="6"/>
  <c r="W669" i="6" l="1"/>
  <c r="I670" i="6"/>
  <c r="W670" i="6" l="1"/>
  <c r="I671" i="6"/>
  <c r="W671" i="6" l="1"/>
  <c r="I672" i="6"/>
  <c r="W672" i="6" l="1"/>
  <c r="I673" i="6"/>
  <c r="W673" i="6" l="1"/>
  <c r="I674" i="6"/>
  <c r="W674" i="6" l="1"/>
  <c r="I675" i="6"/>
  <c r="W675" i="6" l="1"/>
  <c r="I676" i="6"/>
  <c r="W676" i="6" l="1"/>
  <c r="I677" i="6"/>
  <c r="W677" i="6" l="1"/>
  <c r="I678" i="6"/>
  <c r="W678" i="6" l="1"/>
  <c r="I679" i="6"/>
  <c r="W679" i="6" l="1"/>
  <c r="I680" i="6"/>
  <c r="W680" i="6" l="1"/>
  <c r="I681" i="6"/>
  <c r="W681" i="6" l="1"/>
  <c r="I682" i="6"/>
  <c r="W682" i="6" l="1"/>
  <c r="I683" i="6"/>
  <c r="W683" i="6" l="1"/>
  <c r="I684" i="6"/>
  <c r="W684" i="6" l="1"/>
  <c r="I685" i="6"/>
  <c r="W685" i="6" l="1"/>
  <c r="I686" i="6"/>
  <c r="W686" i="6" l="1"/>
  <c r="I687" i="6"/>
  <c r="W687" i="6" l="1"/>
  <c r="I688" i="6"/>
  <c r="W688" i="6" l="1"/>
  <c r="I689" i="6"/>
  <c r="W689" i="6" l="1"/>
  <c r="I690" i="6"/>
  <c r="W690" i="6" l="1"/>
  <c r="I691" i="6"/>
  <c r="W691" i="6" l="1"/>
  <c r="I692" i="6"/>
  <c r="W692" i="6" l="1"/>
  <c r="I693" i="6"/>
  <c r="W693" i="6" l="1"/>
  <c r="I694" i="6"/>
  <c r="W694" i="6" l="1"/>
  <c r="I695" i="6"/>
  <c r="W695" i="6" l="1"/>
  <c r="I696" i="6"/>
  <c r="W696" i="6" l="1"/>
  <c r="I697" i="6"/>
  <c r="W697" i="6" l="1"/>
  <c r="I698" i="6"/>
  <c r="W698" i="6" l="1"/>
  <c r="I699" i="6"/>
  <c r="W699" i="6" l="1"/>
  <c r="I700" i="6"/>
  <c r="W700" i="6" l="1"/>
  <c r="I701" i="6"/>
  <c r="W701" i="6" l="1"/>
  <c r="I702" i="6"/>
  <c r="W702" i="6" l="1"/>
  <c r="I703" i="6"/>
  <c r="W703" i="6" l="1"/>
  <c r="I704" i="6"/>
  <c r="W704" i="6" l="1"/>
  <c r="I705" i="6"/>
  <c r="W705" i="6" l="1"/>
  <c r="I706" i="6"/>
  <c r="W706" i="6" l="1"/>
  <c r="I707" i="6"/>
  <c r="W707" i="6" l="1"/>
  <c r="I708" i="6"/>
  <c r="W708" i="6" l="1"/>
  <c r="I709" i="6"/>
  <c r="W709" i="6" l="1"/>
  <c r="I710" i="6"/>
  <c r="W710" i="6" l="1"/>
  <c r="I711" i="6"/>
  <c r="W711" i="6" l="1"/>
  <c r="I712" i="6"/>
  <c r="W712" i="6" l="1"/>
  <c r="I713" i="6"/>
  <c r="W713" i="6" l="1"/>
  <c r="I714" i="6"/>
  <c r="W714" i="6" l="1"/>
  <c r="I715" i="6"/>
  <c r="W715" i="6" l="1"/>
  <c r="I716" i="6"/>
  <c r="W716" i="6" l="1"/>
  <c r="I717" i="6"/>
  <c r="W717" i="6" l="1"/>
  <c r="I718" i="6"/>
  <c r="W718" i="6" l="1"/>
  <c r="I719" i="6"/>
  <c r="W719" i="6" l="1"/>
  <c r="I720" i="6"/>
  <c r="W720" i="6" l="1"/>
  <c r="I721" i="6"/>
  <c r="W721" i="6" l="1"/>
  <c r="I722" i="6"/>
  <c r="W722" i="6" l="1"/>
  <c r="I723" i="6"/>
  <c r="W723" i="6" l="1"/>
  <c r="I724" i="6"/>
  <c r="W724" i="6" l="1"/>
  <c r="I725" i="6"/>
  <c r="W725" i="6" l="1"/>
  <c r="I726" i="6"/>
  <c r="W726" i="6" l="1"/>
  <c r="I727" i="6"/>
  <c r="W727" i="6" l="1"/>
  <c r="I728" i="6"/>
  <c r="W728" i="6" l="1"/>
  <c r="I729" i="6"/>
  <c r="W729" i="6" l="1"/>
  <c r="I730" i="6"/>
  <c r="W730" i="6" l="1"/>
  <c r="I731" i="6"/>
  <c r="W731" i="6" l="1"/>
  <c r="I732" i="6"/>
  <c r="W732" i="6" l="1"/>
  <c r="I733" i="6"/>
  <c r="W733" i="6" l="1"/>
  <c r="I734" i="6"/>
  <c r="W734" i="6" l="1"/>
  <c r="I735" i="6"/>
  <c r="W735" i="6" l="1"/>
  <c r="I736" i="6"/>
  <c r="W736" i="6" l="1"/>
  <c r="I737" i="6"/>
  <c r="W737" i="6" l="1"/>
  <c r="I738" i="6"/>
  <c r="W738" i="6" l="1"/>
  <c r="I739" i="6"/>
  <c r="W739" i="6" l="1"/>
  <c r="I740" i="6"/>
  <c r="W740" i="6" l="1"/>
  <c r="I741" i="6"/>
  <c r="W741" i="6" l="1"/>
  <c r="I742" i="6"/>
  <c r="W742" i="6" l="1"/>
  <c r="I743" i="6"/>
  <c r="W743" i="6" l="1"/>
  <c r="I744" i="6"/>
  <c r="W744" i="6" l="1"/>
  <c r="I745" i="6"/>
  <c r="W745" i="6" l="1"/>
  <c r="I746" i="6"/>
  <c r="W746" i="6" l="1"/>
  <c r="I747" i="6"/>
  <c r="W747" i="6" l="1"/>
  <c r="I748" i="6"/>
  <c r="W748" i="6" l="1"/>
  <c r="I749" i="6"/>
  <c r="W749" i="6" l="1"/>
  <c r="I750" i="6"/>
  <c r="W750" i="6" l="1"/>
  <c r="I751" i="6"/>
  <c r="W751" i="6" l="1"/>
  <c r="I752" i="6"/>
  <c r="W752" i="6" l="1"/>
  <c r="I753" i="6"/>
  <c r="W753" i="6" l="1"/>
  <c r="I754" i="6"/>
  <c r="W754" i="6" l="1"/>
  <c r="I755" i="6"/>
  <c r="W755" i="6" l="1"/>
  <c r="I756" i="6"/>
  <c r="W756" i="6" l="1"/>
  <c r="I757" i="6"/>
  <c r="W757" i="6" l="1"/>
  <c r="I758" i="6"/>
  <c r="W758" i="6" l="1"/>
  <c r="I759" i="6"/>
  <c r="W759" i="6" l="1"/>
  <c r="I760" i="6"/>
  <c r="W760" i="6" l="1"/>
  <c r="I761" i="6"/>
  <c r="W761" i="6" l="1"/>
  <c r="I762" i="6"/>
  <c r="W762" i="6" l="1"/>
  <c r="I763" i="6"/>
  <c r="W763" i="6" l="1"/>
  <c r="I764" i="6"/>
  <c r="W764" i="6" l="1"/>
  <c r="I765" i="6"/>
  <c r="W765" i="6" l="1"/>
  <c r="I766" i="6"/>
  <c r="W766" i="6" l="1"/>
  <c r="I767" i="6"/>
  <c r="W767" i="6" l="1"/>
  <c r="I768" i="6"/>
  <c r="W768" i="6" l="1"/>
  <c r="I769" i="6"/>
  <c r="W769" i="6" l="1"/>
  <c r="I770" i="6"/>
  <c r="W770" i="6" l="1"/>
  <c r="I771" i="6"/>
  <c r="W771" i="6" l="1"/>
  <c r="I772" i="6"/>
  <c r="W772" i="6" l="1"/>
  <c r="I773" i="6"/>
  <c r="W773" i="6" l="1"/>
  <c r="I774" i="6"/>
  <c r="W774" i="6" l="1"/>
  <c r="I775" i="6"/>
  <c r="W775" i="6" l="1"/>
  <c r="I776" i="6"/>
  <c r="W776" i="6" l="1"/>
  <c r="I777" i="6"/>
  <c r="W777" i="6" l="1"/>
  <c r="I778" i="6"/>
  <c r="W778" i="6" l="1"/>
  <c r="I779" i="6"/>
  <c r="W779" i="6" l="1"/>
  <c r="I780" i="6"/>
  <c r="W780" i="6" l="1"/>
  <c r="I781" i="6"/>
  <c r="W781" i="6" l="1"/>
  <c r="I782" i="6"/>
  <c r="W782" i="6" l="1"/>
  <c r="I783" i="6"/>
  <c r="W783" i="6" l="1"/>
  <c r="I784" i="6"/>
  <c r="W784" i="6" l="1"/>
  <c r="I785" i="6"/>
  <c r="W785" i="6" l="1"/>
  <c r="I786" i="6"/>
  <c r="W786" i="6" l="1"/>
  <c r="I787" i="6"/>
  <c r="W787" i="6" l="1"/>
  <c r="I788" i="6"/>
  <c r="W788" i="6" l="1"/>
  <c r="I789" i="6"/>
  <c r="W789" i="6" l="1"/>
  <c r="I790" i="6"/>
  <c r="W790" i="6" l="1"/>
  <c r="I791" i="6"/>
  <c r="W791" i="6" l="1"/>
  <c r="I792" i="6"/>
  <c r="W792" i="6" l="1"/>
  <c r="I793" i="6"/>
  <c r="W793" i="6" l="1"/>
  <c r="I794" i="6"/>
  <c r="W794" i="6" l="1"/>
  <c r="I795" i="6"/>
  <c r="W795" i="6" l="1"/>
  <c r="I796" i="6"/>
  <c r="W796" i="6" l="1"/>
  <c r="I797" i="6"/>
  <c r="W797" i="6" l="1"/>
  <c r="I798" i="6"/>
  <c r="W798" i="6" l="1"/>
  <c r="I799" i="6"/>
  <c r="W799" i="6" l="1"/>
  <c r="I800" i="6"/>
  <c r="W800" i="6" l="1"/>
  <c r="I801" i="6"/>
  <c r="W801" i="6" l="1"/>
  <c r="I802" i="6"/>
  <c r="W802" i="6" l="1"/>
  <c r="I803" i="6"/>
  <c r="I805" i="6" s="1"/>
  <c r="W805" i="6" l="1"/>
  <c r="I807" i="6"/>
  <c r="W803" i="6"/>
  <c r="I804" i="6"/>
  <c r="W807" i="6" l="1"/>
  <c r="I809" i="6"/>
  <c r="W804" i="6"/>
  <c r="I806" i="6"/>
  <c r="W809" i="6" l="1"/>
  <c r="I811" i="6"/>
  <c r="W806" i="6"/>
  <c r="I808" i="6"/>
  <c r="W811" i="6" l="1"/>
  <c r="I813" i="6"/>
  <c r="W808" i="6"/>
  <c r="I810" i="6"/>
  <c r="W813" i="6" l="1"/>
  <c r="I815" i="6"/>
  <c r="W810" i="6"/>
  <c r="I812" i="6"/>
  <c r="W815" i="6" l="1"/>
  <c r="I817" i="6"/>
  <c r="W812" i="6"/>
  <c r="I814" i="6"/>
  <c r="W817" i="6" l="1"/>
  <c r="I819" i="6"/>
  <c r="W814" i="6"/>
  <c r="I816" i="6"/>
  <c r="W819" i="6" l="1"/>
  <c r="I821" i="6"/>
  <c r="W816" i="6"/>
  <c r="I818" i="6"/>
  <c r="W821" i="6" l="1"/>
  <c r="I823" i="6"/>
  <c r="W818" i="6"/>
  <c r="I820" i="6"/>
  <c r="W823" i="6" l="1"/>
  <c r="I825" i="6"/>
  <c r="W820" i="6"/>
  <c r="I822" i="6"/>
  <c r="W825" i="6" l="1"/>
  <c r="I827" i="6"/>
  <c r="W822" i="6"/>
  <c r="I824" i="6"/>
  <c r="W827" i="6" l="1"/>
  <c r="I829" i="6"/>
  <c r="W824" i="6"/>
  <c r="I826" i="6"/>
  <c r="W829" i="6" l="1"/>
  <c r="I831" i="6"/>
  <c r="W826" i="6"/>
  <c r="I828" i="6"/>
  <c r="W831" i="6" l="1"/>
  <c r="I833" i="6"/>
  <c r="W828" i="6"/>
  <c r="I830" i="6"/>
  <c r="W833" i="6" l="1"/>
  <c r="I835" i="6"/>
  <c r="W835" i="6" s="1"/>
  <c r="W830" i="6"/>
  <c r="I832" i="6"/>
  <c r="W832" i="6" l="1"/>
  <c r="I834" i="6"/>
  <c r="W834" i="6" l="1"/>
  <c r="I836" i="6"/>
  <c r="W836" i="6" s="1"/>
</calcChain>
</file>

<file path=xl/sharedStrings.xml><?xml version="1.0" encoding="utf-8"?>
<sst xmlns="http://schemas.openxmlformats.org/spreadsheetml/2006/main" count="1387" uniqueCount="980">
  <si>
    <t>国家衛健委</t>
    <rPh sb="0" eb="2">
      <t>コッカ</t>
    </rPh>
    <rPh sb="2" eb="5">
      <t>エイケンイ</t>
    </rPh>
    <phoneticPr fontId="1"/>
  </si>
  <si>
    <t>単位</t>
    <rPh sb="0" eb="2">
      <t>タンイ</t>
    </rPh>
    <phoneticPr fontId="1"/>
  </si>
  <si>
    <t>発表</t>
    <rPh sb="0" eb="2">
      <t>ハッピョウ</t>
    </rPh>
    <phoneticPr fontId="1"/>
  </si>
  <si>
    <t>日付</t>
    <rPh sb="0" eb="2">
      <t>ヒヅケ</t>
    </rPh>
    <phoneticPr fontId="1"/>
  </si>
  <si>
    <t>時点</t>
    <rPh sb="0" eb="2">
      <t>ジテン</t>
    </rPh>
    <phoneticPr fontId="1"/>
  </si>
  <si>
    <t>(0:0-24:0)</t>
    <phoneticPr fontId="1"/>
  </si>
  <si>
    <t>湖北</t>
    <rPh sb="0" eb="2">
      <t>コホク</t>
    </rPh>
    <phoneticPr fontId="1"/>
  </si>
  <si>
    <t>上海</t>
    <rPh sb="0" eb="2">
      <t>シャンハイ</t>
    </rPh>
    <phoneticPr fontId="1"/>
  </si>
  <si>
    <t>北京</t>
    <rPh sb="0" eb="2">
      <t>ペキン</t>
    </rPh>
    <phoneticPr fontId="1"/>
  </si>
  <si>
    <t>累計</t>
    <rPh sb="0" eb="2">
      <t>ルイケイ</t>
    </rPh>
    <phoneticPr fontId="1"/>
  </si>
  <si>
    <t>広東</t>
    <rPh sb="0" eb="2">
      <t>カントン</t>
    </rPh>
    <phoneticPr fontId="1"/>
  </si>
  <si>
    <t>四川</t>
    <rPh sb="0" eb="2">
      <t>シセン</t>
    </rPh>
    <phoneticPr fontId="1"/>
  </si>
  <si>
    <t>雲南</t>
    <rPh sb="0" eb="2">
      <t>ウンナン</t>
    </rPh>
    <phoneticPr fontId="1"/>
  </si>
  <si>
    <t>浙江</t>
    <rPh sb="0" eb="2">
      <t>セッコウ</t>
    </rPh>
    <phoneticPr fontId="1"/>
  </si>
  <si>
    <t>安徽</t>
    <rPh sb="0" eb="2">
      <t>アンキ</t>
    </rPh>
    <phoneticPr fontId="1"/>
  </si>
  <si>
    <t>海南</t>
    <rPh sb="0" eb="2">
      <t>カイナン</t>
    </rPh>
    <phoneticPr fontId="1"/>
  </si>
  <si>
    <t>貴州</t>
    <rPh sb="0" eb="2">
      <t>キシュウ</t>
    </rPh>
    <phoneticPr fontId="1"/>
  </si>
  <si>
    <t>寧夏</t>
    <rPh sb="0" eb="2">
      <t>ネイカ</t>
    </rPh>
    <phoneticPr fontId="1"/>
  </si>
  <si>
    <t>ANH</t>
    <phoneticPr fontId="1"/>
  </si>
  <si>
    <t>Sic</t>
    <phoneticPr fontId="1"/>
  </si>
  <si>
    <t>Yun</t>
    <phoneticPr fontId="1"/>
  </si>
  <si>
    <t>Zhe</t>
    <phoneticPr fontId="1"/>
  </si>
  <si>
    <t>Hub</t>
    <phoneticPr fontId="1"/>
  </si>
  <si>
    <t>Hai</t>
    <phoneticPr fontId="1"/>
  </si>
  <si>
    <t>Gui</t>
    <phoneticPr fontId="1"/>
  </si>
  <si>
    <t>Nin</t>
    <phoneticPr fontId="1"/>
  </si>
  <si>
    <t>Bei</t>
    <phoneticPr fontId="1"/>
  </si>
  <si>
    <t>Hube</t>
    <phoneticPr fontId="1"/>
  </si>
  <si>
    <t>Shang</t>
    <phoneticPr fontId="1"/>
  </si>
  <si>
    <t>山東</t>
    <rPh sb="0" eb="2">
      <t>サントウ</t>
    </rPh>
    <phoneticPr fontId="1"/>
  </si>
  <si>
    <t>Shand</t>
    <phoneticPr fontId="1"/>
  </si>
  <si>
    <t>Guangd</t>
    <phoneticPr fontId="1"/>
  </si>
  <si>
    <t>Guangx</t>
    <phoneticPr fontId="1"/>
  </si>
  <si>
    <t>広西</t>
    <rPh sb="0" eb="2">
      <t>ヒロニシ</t>
    </rPh>
    <phoneticPr fontId="1"/>
  </si>
  <si>
    <t>Jil</t>
    <phoneticPr fontId="1"/>
  </si>
  <si>
    <t>吉林</t>
    <rPh sb="0" eb="2">
      <t>キツリン</t>
    </rPh>
    <phoneticPr fontId="1"/>
  </si>
  <si>
    <t>江西</t>
    <rPh sb="0" eb="2">
      <t>エニシ</t>
    </rPh>
    <phoneticPr fontId="1"/>
  </si>
  <si>
    <t>jiangx</t>
    <phoneticPr fontId="1"/>
  </si>
  <si>
    <t>国外</t>
    <rPh sb="0" eb="2">
      <t>コクガイ</t>
    </rPh>
    <phoneticPr fontId="1"/>
  </si>
  <si>
    <t>日本</t>
    <rPh sb="0" eb="2">
      <t>ニホン</t>
    </rPh>
    <phoneticPr fontId="1"/>
  </si>
  <si>
    <t>タイ</t>
    <phoneticPr fontId="1"/>
  </si>
  <si>
    <t>韓国</t>
    <rPh sb="0" eb="2">
      <t>カンコク</t>
    </rPh>
    <phoneticPr fontId="1"/>
  </si>
  <si>
    <t>天津市</t>
    <rPh sb="0" eb="3">
      <t>テンシンシ</t>
    </rPh>
    <phoneticPr fontId="1"/>
  </si>
  <si>
    <t>Tianj</t>
    <phoneticPr fontId="1"/>
  </si>
  <si>
    <t>Zhej</t>
    <phoneticPr fontId="1"/>
  </si>
  <si>
    <t>Jiangx</t>
    <phoneticPr fontId="1"/>
  </si>
  <si>
    <t>河南</t>
    <rPh sb="0" eb="2">
      <t>カナン</t>
    </rPh>
    <phoneticPr fontId="1"/>
  </si>
  <si>
    <t>Hena</t>
    <phoneticPr fontId="1"/>
  </si>
  <si>
    <t>湖南</t>
    <rPh sb="0" eb="2">
      <t>コナン</t>
    </rPh>
    <phoneticPr fontId="1"/>
  </si>
  <si>
    <t>Huna</t>
    <phoneticPr fontId="1"/>
  </si>
  <si>
    <t>重慶</t>
    <rPh sb="0" eb="2">
      <t>ジュウケイ</t>
    </rPh>
    <phoneticPr fontId="1"/>
  </si>
  <si>
    <t>Chong</t>
    <phoneticPr fontId="1"/>
  </si>
  <si>
    <t>Sich</t>
    <phoneticPr fontId="1"/>
  </si>
  <si>
    <t>Yunn</t>
    <phoneticPr fontId="1"/>
  </si>
  <si>
    <t>死者数</t>
    <rPh sb="0" eb="3">
      <t>シシャスウ</t>
    </rPh>
    <phoneticPr fontId="1"/>
  </si>
  <si>
    <t>疑似症例累計</t>
    <rPh sb="0" eb="2">
      <t>ギジ</t>
    </rPh>
    <rPh sb="2" eb="4">
      <t>ショウレイ</t>
    </rPh>
    <rPh sb="4" eb="6">
      <t>ルイケイ</t>
    </rPh>
    <phoneticPr fontId="1"/>
  </si>
  <si>
    <t>Beij</t>
    <phoneticPr fontId="1"/>
  </si>
  <si>
    <t>Tian</t>
    <phoneticPr fontId="1"/>
  </si>
  <si>
    <t>天津</t>
    <rPh sb="0" eb="2">
      <t>テンシン</t>
    </rPh>
    <phoneticPr fontId="1"/>
  </si>
  <si>
    <t>Hen</t>
    <phoneticPr fontId="1"/>
  </si>
  <si>
    <t>Chon</t>
    <phoneticPr fontId="1"/>
  </si>
  <si>
    <t>Shanx</t>
    <phoneticPr fontId="1"/>
  </si>
  <si>
    <t>山西</t>
    <rPh sb="0" eb="2">
      <t>ヤマニシ</t>
    </rPh>
    <phoneticPr fontId="1"/>
  </si>
  <si>
    <t>新増患者数</t>
    <rPh sb="0" eb="4">
      <t>シンゾウカンジャ</t>
    </rPh>
    <rPh sb="4" eb="5">
      <t>スウ</t>
    </rPh>
    <phoneticPr fontId="1"/>
  </si>
  <si>
    <t>新増疑似症例</t>
    <rPh sb="0" eb="1">
      <t>シン</t>
    </rPh>
    <rPh sb="1" eb="2">
      <t>ゾウ</t>
    </rPh>
    <rPh sb="2" eb="4">
      <t>ギジ</t>
    </rPh>
    <rPh sb="4" eb="6">
      <t>ショウレイ</t>
    </rPh>
    <phoneticPr fontId="1"/>
  </si>
  <si>
    <t>確診患者累計</t>
    <rPh sb="0" eb="2">
      <t>カクシン</t>
    </rPh>
    <rPh sb="2" eb="4">
      <t>カンジャ</t>
    </rPh>
    <rPh sb="4" eb="6">
      <t>ルイケイ</t>
    </rPh>
    <phoneticPr fontId="1"/>
  </si>
  <si>
    <t>Hei</t>
    <phoneticPr fontId="1"/>
  </si>
  <si>
    <t>黒竜</t>
    <rPh sb="0" eb="2">
      <t>コクリュウ</t>
    </rPh>
    <phoneticPr fontId="1"/>
  </si>
  <si>
    <t>確診患者</t>
    <rPh sb="0" eb="2">
      <t>カクシン</t>
    </rPh>
    <rPh sb="2" eb="4">
      <t>カンジャ</t>
    </rPh>
    <phoneticPr fontId="1"/>
  </si>
  <si>
    <t>新増</t>
    <rPh sb="0" eb="1">
      <t>シン</t>
    </rPh>
    <rPh sb="1" eb="2">
      <t>ゾウ</t>
    </rPh>
    <phoneticPr fontId="1"/>
  </si>
  <si>
    <t>死亡者</t>
    <rPh sb="0" eb="3">
      <t>シボウシャ</t>
    </rPh>
    <phoneticPr fontId="1"/>
  </si>
  <si>
    <t>重症者</t>
    <rPh sb="0" eb="2">
      <t>ジュウショウ</t>
    </rPh>
    <rPh sb="2" eb="3">
      <t>シャ</t>
    </rPh>
    <phoneticPr fontId="1"/>
  </si>
  <si>
    <t>疑似症例</t>
    <rPh sb="0" eb="2">
      <t>ギジ</t>
    </rPh>
    <rPh sb="2" eb="4">
      <t>ショウレイ</t>
    </rPh>
    <phoneticPr fontId="1"/>
  </si>
  <si>
    <t>治癒</t>
    <rPh sb="0" eb="2">
      <t>チユ</t>
    </rPh>
    <phoneticPr fontId="1"/>
  </si>
  <si>
    <t>現時点</t>
    <rPh sb="0" eb="3">
      <t>ゲンジテン</t>
    </rPh>
    <phoneticPr fontId="1"/>
  </si>
  <si>
    <t>備考欄</t>
    <rPh sb="0" eb="2">
      <t>ビコウ</t>
    </rPh>
    <rPh sb="2" eb="3">
      <t>ラン</t>
    </rPh>
    <phoneticPr fontId="1"/>
  </si>
  <si>
    <t>0～24時</t>
    <rPh sb="4" eb="5">
      <t>ジ</t>
    </rPh>
    <phoneticPr fontId="1"/>
  </si>
  <si>
    <t>日中医療衛生情報研究所</t>
    <rPh sb="0" eb="2">
      <t>ニッチュウ</t>
    </rPh>
    <rPh sb="2" eb="4">
      <t>イリョウ</t>
    </rPh>
    <rPh sb="4" eb="6">
      <t>エイセイ</t>
    </rPh>
    <rPh sb="6" eb="8">
      <t>ジョウホウ</t>
    </rPh>
    <rPh sb="8" eb="11">
      <t>ケンキュウショ</t>
    </rPh>
    <phoneticPr fontId="1"/>
  </si>
  <si>
    <t>中国：新型コロナウィルス感染状況の推移</t>
    <rPh sb="0" eb="2">
      <t>チュウゴク</t>
    </rPh>
    <rPh sb="3" eb="5">
      <t>シンガタ</t>
    </rPh>
    <rPh sb="12" eb="14">
      <t>カンセン</t>
    </rPh>
    <rPh sb="14" eb="16">
      <t>ジョウキョウ</t>
    </rPh>
    <rPh sb="17" eb="19">
      <t>スイイ</t>
    </rPh>
    <phoneticPr fontId="1"/>
  </si>
  <si>
    <t>青いマス</t>
    <rPh sb="0" eb="1">
      <t>アオ</t>
    </rPh>
    <phoneticPr fontId="1"/>
  </si>
  <si>
    <t>中国国家衛生健康委員会衛生応急弁公室発表情報</t>
    <rPh sb="0" eb="2">
      <t>チュウゴク</t>
    </rPh>
    <rPh sb="2" eb="4">
      <t>コッカ</t>
    </rPh>
    <rPh sb="4" eb="11">
      <t>エイセイケンコウイインカイ</t>
    </rPh>
    <rPh sb="11" eb="13">
      <t>エイセイ</t>
    </rPh>
    <rPh sb="13" eb="15">
      <t>オウキュウ</t>
    </rPh>
    <rPh sb="15" eb="18">
      <t>ベンコウシツ</t>
    </rPh>
    <rPh sb="18" eb="20">
      <t>ハッピョウ</t>
    </rPh>
    <rPh sb="20" eb="22">
      <t>ジョウホウ</t>
    </rPh>
    <phoneticPr fontId="1"/>
  </si>
  <si>
    <t>＊ 四川省が累計確診患者1名を減じた</t>
    <rPh sb="2" eb="5">
      <t>シセンショウ</t>
    </rPh>
    <rPh sb="6" eb="8">
      <t>ルイケイ</t>
    </rPh>
    <rPh sb="8" eb="10">
      <t>カクシン</t>
    </rPh>
    <rPh sb="10" eb="12">
      <t>カンジャ</t>
    </rPh>
    <rPh sb="13" eb="14">
      <t>メイ</t>
    </rPh>
    <rPh sb="15" eb="16">
      <t>ゲン</t>
    </rPh>
    <phoneticPr fontId="1"/>
  </si>
  <si>
    <t>＊ 広東省の確診患者1名が減じられたことで、死者数も変わった？</t>
    <rPh sb="2" eb="5">
      <t>カントンショウ</t>
    </rPh>
    <rPh sb="6" eb="8">
      <t>カクシン</t>
    </rPh>
    <rPh sb="8" eb="10">
      <t>カンジャ</t>
    </rPh>
    <rPh sb="11" eb="12">
      <t>メイ</t>
    </rPh>
    <rPh sb="13" eb="14">
      <t>ゲン</t>
    </rPh>
    <rPh sb="22" eb="25">
      <t>シシャスウ</t>
    </rPh>
    <rPh sb="26" eb="27">
      <t>カ</t>
    </rPh>
    <phoneticPr fontId="1"/>
  </si>
  <si>
    <t>＊ 北京で3名、江西省で1名の確診患者が減じられた</t>
    <rPh sb="8" eb="11">
      <t>コウセイショウ</t>
    </rPh>
    <rPh sb="13" eb="14">
      <t>メイ</t>
    </rPh>
    <rPh sb="15" eb="17">
      <t>カクシン</t>
    </rPh>
    <rPh sb="17" eb="19">
      <t>カンジャ</t>
    </rPh>
    <rPh sb="20" eb="21">
      <t>ゲン</t>
    </rPh>
    <phoneticPr fontId="1"/>
  </si>
  <si>
    <t>＊ 江西省、陝西省と甘粛省が累計確診患者数を1例ずつ減じた</t>
    <rPh sb="16" eb="18">
      <t>カクシン</t>
    </rPh>
    <phoneticPr fontId="1"/>
  </si>
  <si>
    <t>＊海南で1名の確診患者、海南省と湖北省で1名ずつの治癒を減じた</t>
    <rPh sb="1" eb="3">
      <t>カイナン</t>
    </rPh>
    <rPh sb="5" eb="6">
      <t>メイ</t>
    </rPh>
    <rPh sb="7" eb="9">
      <t>カクシン</t>
    </rPh>
    <rPh sb="9" eb="11">
      <t>カンジャ</t>
    </rPh>
    <rPh sb="12" eb="14">
      <t>カイナン</t>
    </rPh>
    <rPh sb="14" eb="15">
      <t>ショウ</t>
    </rPh>
    <rPh sb="16" eb="19">
      <t>コホクショウ</t>
    </rPh>
    <rPh sb="21" eb="22">
      <t>メイ</t>
    </rPh>
    <rPh sb="25" eb="27">
      <t>チユ</t>
    </rPh>
    <rPh sb="28" eb="29">
      <t>ゲン</t>
    </rPh>
    <phoneticPr fontId="1"/>
  </si>
  <si>
    <t>現有</t>
    <rPh sb="0" eb="2">
      <t>ゲンユウ</t>
    </rPh>
    <phoneticPr fontId="1"/>
  </si>
  <si>
    <t>現有の
確診患者</t>
    <rPh sb="0" eb="2">
      <t>ゲンユウ</t>
    </rPh>
    <rPh sb="4" eb="6">
      <t>カクシン</t>
    </rPh>
    <rPh sb="6" eb="8">
      <t>カンジャ</t>
    </rPh>
    <phoneticPr fontId="1"/>
  </si>
  <si>
    <t>医学観察</t>
    <rPh sb="0" eb="2">
      <t>イガク</t>
    </rPh>
    <rPh sb="2" eb="4">
      <t>カンサツ</t>
    </rPh>
    <phoneticPr fontId="1"/>
  </si>
  <si>
    <t>現有数</t>
    <rPh sb="0" eb="2">
      <t>ゲンユウ</t>
    </rPh>
    <rPh sb="2" eb="3">
      <t>スウ</t>
    </rPh>
    <phoneticPr fontId="1"/>
  </si>
  <si>
    <t>新規解除</t>
    <rPh sb="0" eb="2">
      <t>シンキ</t>
    </rPh>
    <rPh sb="2" eb="4">
      <t>カイジョ</t>
    </rPh>
    <phoneticPr fontId="1"/>
  </si>
  <si>
    <t>解除累計</t>
    <rPh sb="0" eb="2">
      <t>カイジョ</t>
    </rPh>
    <rPh sb="2" eb="4">
      <t>ルイケイ</t>
    </rPh>
    <phoneticPr fontId="1"/>
  </si>
  <si>
    <t>濃厚接触者数</t>
    <rPh sb="0" eb="4">
      <t>ノウコウセッショク</t>
    </rPh>
    <rPh sb="4" eb="5">
      <t>シャ</t>
    </rPh>
    <rPh sb="5" eb="6">
      <t>スウ</t>
    </rPh>
    <phoneticPr fontId="1"/>
  </si>
  <si>
    <t>＊「既に観察解除された人」というのは累計のこととして処理する</t>
    <rPh sb="2" eb="3">
      <t>スデ</t>
    </rPh>
    <rPh sb="4" eb="6">
      <t>カンサツ</t>
    </rPh>
    <rPh sb="6" eb="8">
      <t>カイジョ</t>
    </rPh>
    <rPh sb="11" eb="12">
      <t>ヒト</t>
    </rPh>
    <rPh sb="18" eb="20">
      <t>ルイケイ</t>
    </rPh>
    <rPh sb="26" eb="28">
      <t>ショリ</t>
    </rPh>
    <phoneticPr fontId="1"/>
  </si>
  <si>
    <t>＊疑似症例数は13省市の分のみ
＊「既に観察解除された人」というのは累計のこととして処理する</t>
    <rPh sb="1" eb="3">
      <t>ギジ</t>
    </rPh>
    <rPh sb="3" eb="5">
      <t>ショウレイ</t>
    </rPh>
    <rPh sb="5" eb="6">
      <t>スウ</t>
    </rPh>
    <rPh sb="9" eb="10">
      <t>ショウ</t>
    </rPh>
    <rPh sb="10" eb="11">
      <t>シ</t>
    </rPh>
    <rPh sb="12" eb="13">
      <t>ブン</t>
    </rPh>
    <phoneticPr fontId="1"/>
  </si>
  <si>
    <r>
      <t xml:space="preserve">＊疑似症例は湖北省以外
</t>
    </r>
    <r>
      <rPr>
        <sz val="11"/>
        <color rgb="FFFF0000"/>
        <rFont val="游ゴシック"/>
        <family val="3"/>
        <charset val="128"/>
        <scheme val="minor"/>
      </rPr>
      <t>（湖北省は21日分については死者数以外は一切発表せず）</t>
    </r>
    <rPh sb="1" eb="3">
      <t>ギジ</t>
    </rPh>
    <rPh sb="3" eb="5">
      <t>ショウレイ</t>
    </rPh>
    <rPh sb="6" eb="9">
      <t>コホクショウ</t>
    </rPh>
    <rPh sb="9" eb="11">
      <t>イガイ</t>
    </rPh>
    <rPh sb="13" eb="16">
      <t>コホクショウ</t>
    </rPh>
    <rPh sb="19" eb="21">
      <t>ニチブン</t>
    </rPh>
    <rPh sb="26" eb="29">
      <t>シシャスウ</t>
    </rPh>
    <rPh sb="29" eb="31">
      <t>イガイ</t>
    </rPh>
    <rPh sb="32" eb="34">
      <t>イッサイ</t>
    </rPh>
    <rPh sb="34" eb="36">
      <t>ハッピョウ</t>
    </rPh>
    <phoneticPr fontId="1"/>
  </si>
  <si>
    <t>疑似症例数：</t>
    <rPh sb="0" eb="2">
      <t>ギジ</t>
    </rPh>
    <rPh sb="2" eb="4">
      <t>ショウレイ</t>
    </rPh>
    <rPh sb="4" eb="5">
      <t>スウ</t>
    </rPh>
    <phoneticPr fontId="1"/>
  </si>
  <si>
    <t>1月24日分までは累計を発表、25日分からは『現有』人数に変更された</t>
    <rPh sb="1" eb="2">
      <t>ガツ</t>
    </rPh>
    <rPh sb="4" eb="5">
      <t>ニチ</t>
    </rPh>
    <rPh sb="5" eb="6">
      <t>フン</t>
    </rPh>
    <rPh sb="9" eb="11">
      <t>ルイケイ</t>
    </rPh>
    <rPh sb="12" eb="14">
      <t>ハッピョウ</t>
    </rPh>
    <rPh sb="17" eb="18">
      <t>ニチ</t>
    </rPh>
    <rPh sb="18" eb="19">
      <t>ブン</t>
    </rPh>
    <rPh sb="23" eb="25">
      <t>ゲンユウ</t>
    </rPh>
    <rPh sb="26" eb="28">
      <t>ニンズウ</t>
    </rPh>
    <rPh sb="29" eb="31">
      <t>ヘンコウ</t>
    </rPh>
    <phoneticPr fontId="1"/>
  </si>
  <si>
    <t>確診患者数：</t>
    <rPh sb="0" eb="2">
      <t>カクシン</t>
    </rPh>
    <rPh sb="2" eb="4">
      <t>カンジャ</t>
    </rPh>
    <rPh sb="4" eb="5">
      <t>スウ</t>
    </rPh>
    <phoneticPr fontId="1"/>
  </si>
  <si>
    <t>2月4日からは、「累計」と「現有」に分けて発表されるようになった</t>
    <rPh sb="1" eb="2">
      <t>ガツ</t>
    </rPh>
    <rPh sb="3" eb="4">
      <t>ニチ</t>
    </rPh>
    <rPh sb="9" eb="11">
      <t>ルイケイ</t>
    </rPh>
    <rPh sb="14" eb="16">
      <t>ゲンユウ</t>
    </rPh>
    <rPh sb="18" eb="19">
      <t>ワ</t>
    </rPh>
    <rPh sb="21" eb="23">
      <t>ハッピョウ</t>
    </rPh>
    <phoneticPr fontId="1"/>
  </si>
  <si>
    <t>2月5日からは、隔離中の患者が発表されるようになったが、この表では現有確診患者として記載する。</t>
    <rPh sb="1" eb="2">
      <t>ガツ</t>
    </rPh>
    <rPh sb="3" eb="4">
      <t>ニチ</t>
    </rPh>
    <rPh sb="8" eb="11">
      <t>カクリチュウ</t>
    </rPh>
    <rPh sb="12" eb="14">
      <t>カンジャ</t>
    </rPh>
    <rPh sb="15" eb="17">
      <t>ハッピョウ</t>
    </rPh>
    <rPh sb="30" eb="31">
      <t>ヒョウ</t>
    </rPh>
    <rPh sb="33" eb="35">
      <t>ゲンユウ</t>
    </rPh>
    <rPh sb="35" eb="37">
      <t>カクシン</t>
    </rPh>
    <rPh sb="37" eb="39">
      <t>カンジャ</t>
    </rPh>
    <rPh sb="42" eb="44">
      <t>キサイ</t>
    </rPh>
    <phoneticPr fontId="1"/>
  </si>
  <si>
    <t>濃厚接触者数：</t>
    <rPh sb="0" eb="4">
      <t>ノウコウセッショク</t>
    </rPh>
    <rPh sb="4" eb="5">
      <t>シャ</t>
    </rPh>
    <rPh sb="5" eb="6">
      <t>スウ</t>
    </rPh>
    <phoneticPr fontId="1"/>
  </si>
  <si>
    <t>他の疑似症例、確診患者、重症者、死者、治癒と同様に記述するために逆算値を「新増」として記載</t>
    <rPh sb="0" eb="1">
      <t>タ</t>
    </rPh>
    <rPh sb="2" eb="4">
      <t>ギジ</t>
    </rPh>
    <rPh sb="4" eb="6">
      <t>ショウレイ</t>
    </rPh>
    <rPh sb="7" eb="9">
      <t>カクシン</t>
    </rPh>
    <rPh sb="9" eb="11">
      <t>カンジャ</t>
    </rPh>
    <rPh sb="12" eb="14">
      <t>ジュウショウ</t>
    </rPh>
    <rPh sb="14" eb="15">
      <t>シャ</t>
    </rPh>
    <rPh sb="16" eb="18">
      <t>シシャ</t>
    </rPh>
    <rPh sb="19" eb="21">
      <t>チユ</t>
    </rPh>
    <rPh sb="22" eb="24">
      <t>ドウヨウ</t>
    </rPh>
    <rPh sb="25" eb="27">
      <t>キジュツ</t>
    </rPh>
    <rPh sb="32" eb="34">
      <t>ギャクサン</t>
    </rPh>
    <rPh sb="34" eb="35">
      <t>アタイ</t>
    </rPh>
    <rPh sb="37" eb="38">
      <t>シン</t>
    </rPh>
    <rPh sb="38" eb="39">
      <t>ゾウ</t>
    </rPh>
    <rPh sb="43" eb="45">
      <t>キサイ</t>
    </rPh>
    <phoneticPr fontId="1"/>
  </si>
  <si>
    <t>医学観察解除累計：</t>
    <rPh sb="0" eb="2">
      <t>イガク</t>
    </rPh>
    <rPh sb="2" eb="4">
      <t>カンサツ</t>
    </rPh>
    <rPh sb="4" eb="6">
      <t>カイジョ</t>
    </rPh>
    <rPh sb="6" eb="8">
      <t>ルイケイ</t>
    </rPh>
    <phoneticPr fontId="1"/>
  </si>
  <si>
    <t>1月23日以後、解除累計が非公開になったため、計算式を入れてみた</t>
    <rPh sb="1" eb="2">
      <t>ガツ</t>
    </rPh>
    <rPh sb="4" eb="5">
      <t>ニチ</t>
    </rPh>
    <rPh sb="5" eb="7">
      <t>イゴ</t>
    </rPh>
    <rPh sb="8" eb="10">
      <t>カイジョ</t>
    </rPh>
    <rPh sb="10" eb="12">
      <t>ルイケイ</t>
    </rPh>
    <rPh sb="13" eb="16">
      <t>ヒコウカイ</t>
    </rPh>
    <rPh sb="23" eb="26">
      <t>ケイサンシキ</t>
    </rPh>
    <rPh sb="27" eb="28">
      <t>イ</t>
    </rPh>
    <phoneticPr fontId="1"/>
  </si>
  <si>
    <r>
      <t>新増</t>
    </r>
    <r>
      <rPr>
        <b/>
        <vertAlign val="superscript"/>
        <sz val="11"/>
        <color theme="1"/>
        <rFont val="游ゴシック"/>
        <family val="3"/>
        <charset val="128"/>
        <scheme val="minor"/>
      </rPr>
      <t>＊</t>
    </r>
    <rPh sb="0" eb="1">
      <t>シン</t>
    </rPh>
    <rPh sb="1" eb="2">
      <t>ゾウ</t>
    </rPh>
    <phoneticPr fontId="1"/>
  </si>
  <si>
    <r>
      <t>前日までの累計に新増の数を足して自動計算したものが衛健委発表と</t>
    </r>
    <r>
      <rPr>
        <b/>
        <sz val="9"/>
        <color rgb="FFFF0000"/>
        <rFont val="游ゴシック"/>
        <family val="3"/>
        <charset val="128"/>
        <scheme val="minor"/>
      </rPr>
      <t>合致したもの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</si>
  <si>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r>
      <t>前日までの累計に新増の数を足して自動計算したものが衛健委発表と</t>
    </r>
    <r>
      <rPr>
        <b/>
        <sz val="9"/>
        <color rgb="FFFF0000"/>
        <rFont val="游ゴシック"/>
        <family val="3"/>
        <charset val="128"/>
        <scheme val="minor"/>
      </rPr>
      <t>合致しないもの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</si>
  <si>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t>赤文字：</t>
    <phoneticPr fontId="1"/>
  </si>
  <si>
    <t>＊黒竜江省が確診患者14例を減じている</t>
    <rPh sb="6" eb="8">
      <t>カクシン</t>
    </rPh>
    <rPh sb="8" eb="10">
      <t>カンジャ</t>
    </rPh>
    <phoneticPr fontId="1"/>
  </si>
  <si>
    <t>＊黒竜江省が治癒退院者1例を減
＊山西、黒竜江、河南、海南省が各1例を減じている</t>
    <rPh sb="6" eb="8">
      <t>チユ</t>
    </rPh>
    <rPh sb="8" eb="11">
      <t>タイインシャ</t>
    </rPh>
    <phoneticPr fontId="1"/>
  </si>
  <si>
    <t>＊海南省が隠し患者1例を減じた
＊海南省と湖北省が累計治癒退院者数それぞれ1例を減じた</t>
    <rPh sb="5" eb="6">
      <t>カク</t>
    </rPh>
    <rPh sb="7" eb="9">
      <t>カンジャ</t>
    </rPh>
    <rPh sb="25" eb="27">
      <t>ルイケイ</t>
    </rPh>
    <rPh sb="27" eb="29">
      <t>チユ</t>
    </rPh>
    <rPh sb="29" eb="32">
      <t>タイインシャ</t>
    </rPh>
    <rPh sb="32" eb="33">
      <t>スウ</t>
    </rPh>
    <phoneticPr fontId="1"/>
  </si>
  <si>
    <r>
      <t>＊</t>
    </r>
    <r>
      <rPr>
        <b/>
        <sz val="11"/>
        <color rgb="FFFF0000"/>
        <rFont val="ＭＳ ゴシック"/>
        <family val="3"/>
        <charset val="128"/>
      </rPr>
      <t>湖北省で87人</t>
    </r>
    <r>
      <rPr>
        <sz val="11"/>
        <color theme="1"/>
        <rFont val="游ゴシック"/>
        <family val="2"/>
        <charset val="128"/>
        <scheme val="minor"/>
      </rPr>
      <t>、江西省、甘粛省で各1例を減じている</t>
    </r>
    <rPh sb="1" eb="4">
      <t>コホクショウ</t>
    </rPh>
    <rPh sb="7" eb="8">
      <t>ニン</t>
    </rPh>
    <rPh sb="9" eb="12">
      <t>コウセイショウ</t>
    </rPh>
    <rPh sb="13" eb="15">
      <t>カンシュク</t>
    </rPh>
    <rPh sb="15" eb="16">
      <t>ショウ</t>
    </rPh>
    <rPh sb="17" eb="18">
      <t>カク</t>
    </rPh>
    <rPh sb="19" eb="20">
      <t>レイ</t>
    </rPh>
    <rPh sb="21" eb="22">
      <t>ゲン</t>
    </rPh>
    <phoneticPr fontId="1"/>
  </si>
  <si>
    <t>＊浙江省で治癒退院者数1例を減じ、
＊浙江省で報告確診患者数12例を減じ、江西省が1例を増やしている</t>
    <rPh sb="1" eb="4">
      <t>セッコウショウ</t>
    </rPh>
    <rPh sb="5" eb="7">
      <t>チユ</t>
    </rPh>
    <rPh sb="7" eb="10">
      <t>タイインシャ</t>
    </rPh>
    <rPh sb="10" eb="11">
      <t>スウ</t>
    </rPh>
    <rPh sb="12" eb="13">
      <t>レイ</t>
    </rPh>
    <rPh sb="14" eb="15">
      <t>ゲン</t>
    </rPh>
    <rPh sb="19" eb="22">
      <t>セッコウショウ</t>
    </rPh>
    <rPh sb="23" eb="25">
      <t>ホウコク</t>
    </rPh>
    <rPh sb="25" eb="27">
      <t>カクシン</t>
    </rPh>
    <rPh sb="27" eb="29">
      <t>カンジャ</t>
    </rPh>
    <rPh sb="29" eb="30">
      <t>スウ</t>
    </rPh>
    <rPh sb="32" eb="33">
      <t>レイ</t>
    </rPh>
    <rPh sb="34" eb="35">
      <t>ゲン</t>
    </rPh>
    <rPh sb="37" eb="40">
      <t>コウセイショウ</t>
    </rPh>
    <rPh sb="42" eb="43">
      <t>レイ</t>
    </rPh>
    <rPh sb="44" eb="45">
      <t>フ</t>
    </rPh>
    <phoneticPr fontId="1"/>
  </si>
  <si>
    <t>＊湖北省が治癒退院者数累計で269例を減じ、
＊湖北省が死亡者数累計をデータ重複として108例を減じ、
＊湖北省が報告確診患者数累計で1043例を減じた</t>
    <rPh sb="1" eb="4">
      <t>コホクショウ</t>
    </rPh>
    <rPh sb="5" eb="7">
      <t>チユ</t>
    </rPh>
    <rPh sb="7" eb="10">
      <t>タイインシャ</t>
    </rPh>
    <rPh sb="10" eb="11">
      <t>スウ</t>
    </rPh>
    <rPh sb="11" eb="13">
      <t>ルイケイ</t>
    </rPh>
    <rPh sb="17" eb="18">
      <t>レイ</t>
    </rPh>
    <rPh sb="19" eb="20">
      <t>ゲン</t>
    </rPh>
    <rPh sb="24" eb="27">
      <t>コホクショウ</t>
    </rPh>
    <rPh sb="28" eb="31">
      <t>シボウシャ</t>
    </rPh>
    <rPh sb="31" eb="32">
      <t>スウ</t>
    </rPh>
    <rPh sb="32" eb="34">
      <t>ルイケイ</t>
    </rPh>
    <rPh sb="38" eb="40">
      <t>チョウフク</t>
    </rPh>
    <rPh sb="46" eb="47">
      <t>レイ</t>
    </rPh>
    <rPh sb="48" eb="49">
      <t>ゲン</t>
    </rPh>
    <rPh sb="53" eb="56">
      <t>コホクショウ</t>
    </rPh>
    <rPh sb="57" eb="59">
      <t>ホウコク</t>
    </rPh>
    <rPh sb="59" eb="61">
      <t>カクシン</t>
    </rPh>
    <rPh sb="61" eb="63">
      <t>カンジャ</t>
    </rPh>
    <rPh sb="63" eb="64">
      <t>スウ</t>
    </rPh>
    <rPh sb="64" eb="66">
      <t>ルイケイ</t>
    </rPh>
    <rPh sb="71" eb="72">
      <t>レイ</t>
    </rPh>
    <rPh sb="73" eb="74">
      <t>ゲン</t>
    </rPh>
    <phoneticPr fontId="1"/>
  </si>
  <si>
    <t>死亡者数</t>
    <rPh sb="0" eb="3">
      <t>シボウシャ</t>
    </rPh>
    <rPh sb="3" eb="4">
      <t>スウ</t>
    </rPh>
    <phoneticPr fontId="1"/>
  </si>
  <si>
    <t>死者数累計</t>
    <rPh sb="0" eb="3">
      <t>シシャスウ</t>
    </rPh>
    <rPh sb="3" eb="5">
      <t>ルイケイ</t>
    </rPh>
    <phoneticPr fontId="1"/>
  </si>
  <si>
    <t>確診患者数</t>
    <rPh sb="0" eb="2">
      <t>カクシン</t>
    </rPh>
    <rPh sb="2" eb="4">
      <t>カンジャ</t>
    </rPh>
    <rPh sb="4" eb="5">
      <t>スウ</t>
    </rPh>
    <phoneticPr fontId="1"/>
  </si>
  <si>
    <t>確診患者累計</t>
    <rPh sb="0" eb="2">
      <t>カクシン</t>
    </rPh>
    <rPh sb="2" eb="4">
      <t>カンジャ</t>
    </rPh>
    <rPh sb="4" eb="6">
      <t>ルイケイ</t>
    </rPh>
    <phoneticPr fontId="1"/>
  </si>
  <si>
    <t>＊ 重症者数についての発表が今日から別の場所に移動</t>
    <rPh sb="2" eb="4">
      <t>ジュウショウ</t>
    </rPh>
    <rPh sb="4" eb="5">
      <t>シャ</t>
    </rPh>
    <rPh sb="5" eb="6">
      <t>スウ</t>
    </rPh>
    <rPh sb="11" eb="13">
      <t>ハッピョウ</t>
    </rPh>
    <rPh sb="14" eb="16">
      <t>キョウ</t>
    </rPh>
    <rPh sb="18" eb="19">
      <t>ベツ</t>
    </rPh>
    <rPh sb="20" eb="22">
      <t>バショ</t>
    </rPh>
    <rPh sb="23" eb="25">
      <t>イドウ</t>
    </rPh>
    <phoneticPr fontId="1"/>
  </si>
  <si>
    <t>＊ 重症者数についての発表がまた元の場所に移動
＊北京市が治癒退院者数累計に7名追加
＊新疆生産建設兵団が累計確診患者数2名を追加</t>
    <rPh sb="2" eb="4">
      <t>ジュウショウ</t>
    </rPh>
    <rPh sb="4" eb="5">
      <t>シャ</t>
    </rPh>
    <rPh sb="5" eb="6">
      <t>スウ</t>
    </rPh>
    <rPh sb="11" eb="13">
      <t>ハッピョウ</t>
    </rPh>
    <rPh sb="16" eb="17">
      <t>モト</t>
    </rPh>
    <rPh sb="18" eb="20">
      <t>バショ</t>
    </rPh>
    <rPh sb="21" eb="23">
      <t>イドウ</t>
    </rPh>
    <rPh sb="25" eb="28">
      <t>ペキンシ</t>
    </rPh>
    <rPh sb="29" eb="31">
      <t>チユ</t>
    </rPh>
    <rPh sb="31" eb="34">
      <t>タイインシャ</t>
    </rPh>
    <rPh sb="34" eb="35">
      <t>スウ</t>
    </rPh>
    <rPh sb="35" eb="37">
      <t>ルイケイ</t>
    </rPh>
    <rPh sb="39" eb="40">
      <t>メイ</t>
    </rPh>
    <rPh sb="40" eb="42">
      <t>ツイカ</t>
    </rPh>
    <rPh sb="44" eb="52">
      <t>シンキョウセイサンケンセツヘイダン</t>
    </rPh>
    <rPh sb="53" eb="55">
      <t>ルイケイ</t>
    </rPh>
    <rPh sb="55" eb="57">
      <t>カクシン</t>
    </rPh>
    <rPh sb="57" eb="59">
      <t>カンジャ</t>
    </rPh>
    <rPh sb="59" eb="60">
      <t>スウ</t>
    </rPh>
    <rPh sb="61" eb="62">
      <t>メイ</t>
    </rPh>
    <rPh sb="63" eb="65">
      <t>ツイカ</t>
    </rPh>
    <phoneticPr fontId="1"/>
  </si>
  <si>
    <t>＊ 重症者数についての発表が今日からまた別の場所に移動
＊江西省、河南省、雲南省が確診患者数各1例を減じた</t>
    <rPh sb="2" eb="4">
      <t>ジュウショウ</t>
    </rPh>
    <rPh sb="4" eb="5">
      <t>シャ</t>
    </rPh>
    <rPh sb="5" eb="6">
      <t>スウ</t>
    </rPh>
    <rPh sb="11" eb="13">
      <t>ハッピョウ</t>
    </rPh>
    <rPh sb="14" eb="16">
      <t>キョウ</t>
    </rPh>
    <rPh sb="20" eb="21">
      <t>ベツ</t>
    </rPh>
    <rPh sb="22" eb="24">
      <t>バショ</t>
    </rPh>
    <rPh sb="25" eb="27">
      <t>イドウ</t>
    </rPh>
    <rPh sb="41" eb="43">
      <t>カクシン</t>
    </rPh>
    <rPh sb="43" eb="45">
      <t>カンジャ</t>
    </rPh>
    <rPh sb="45" eb="46">
      <t>スウ</t>
    </rPh>
    <rPh sb="46" eb="47">
      <t>カク</t>
    </rPh>
    <phoneticPr fontId="1"/>
  </si>
  <si>
    <t>＊ 19日発表分に関し湖北省の修正が未反映だったことを国が認め修正</t>
    <rPh sb="4" eb="5">
      <t>ニチ</t>
    </rPh>
    <rPh sb="5" eb="7">
      <t>ハッピョウ</t>
    </rPh>
    <rPh sb="7" eb="8">
      <t>ブン</t>
    </rPh>
    <rPh sb="9" eb="10">
      <t>カン</t>
    </rPh>
    <rPh sb="11" eb="14">
      <t>コホクショウ</t>
    </rPh>
    <rPh sb="15" eb="17">
      <t>シュウセイ</t>
    </rPh>
    <rPh sb="18" eb="21">
      <t>ミハンエイ</t>
    </rPh>
    <rPh sb="27" eb="28">
      <t>クニ</t>
    </rPh>
    <rPh sb="29" eb="30">
      <t>ミト</t>
    </rPh>
    <rPh sb="31" eb="33">
      <t>シュウセイ</t>
    </rPh>
    <phoneticPr fontId="1"/>
  </si>
  <si>
    <t>＊安徽省が治癒患者1名を減じた</t>
    <rPh sb="1" eb="4">
      <t>アンキショウ</t>
    </rPh>
    <rPh sb="5" eb="7">
      <t>チユ</t>
    </rPh>
    <rPh sb="7" eb="9">
      <t>カンジャ</t>
    </rPh>
    <rPh sb="10" eb="11">
      <t>メイ</t>
    </rPh>
    <rPh sb="12" eb="13">
      <t>ゲン</t>
    </rPh>
    <phoneticPr fontId="1"/>
  </si>
  <si>
    <t>＊湖北省が確診患者数重複195例を削除</t>
    <rPh sb="1" eb="4">
      <t>コホクショウ</t>
    </rPh>
    <rPh sb="5" eb="7">
      <t>カクシン</t>
    </rPh>
    <rPh sb="7" eb="9">
      <t>カンジャ</t>
    </rPh>
    <rPh sb="9" eb="10">
      <t>スウ</t>
    </rPh>
    <rPh sb="10" eb="12">
      <t>チョウフク</t>
    </rPh>
    <rPh sb="15" eb="16">
      <t>レイ</t>
    </rPh>
    <rPh sb="17" eb="19">
      <t>サクジョ</t>
    </rPh>
    <phoneticPr fontId="1"/>
  </si>
  <si>
    <t>情報源：中国国家衛生健康委員会</t>
    <rPh sb="0" eb="3">
      <t>ジョウホウゲン</t>
    </rPh>
    <rPh sb="4" eb="6">
      <t>チュウゴク</t>
    </rPh>
    <rPh sb="6" eb="8">
      <t>コッカ</t>
    </rPh>
    <rPh sb="8" eb="15">
      <t>エイセイケンコウイインカイ</t>
    </rPh>
    <phoneticPr fontId="1"/>
  </si>
  <si>
    <t>湖北省・武漢で初の「患者発生ゼロ」</t>
    <rPh sb="0" eb="3">
      <t>コホクショウ</t>
    </rPh>
    <rPh sb="4" eb="6">
      <t>ブカン</t>
    </rPh>
    <rPh sb="7" eb="8">
      <t>ハツ</t>
    </rPh>
    <rPh sb="10" eb="12">
      <t>カンジャ</t>
    </rPh>
    <rPh sb="12" eb="14">
      <t>ハッセイ</t>
    </rPh>
    <phoneticPr fontId="1"/>
  </si>
  <si>
    <t>無症状病原体保有者</t>
    <rPh sb="0" eb="9">
      <t>ムショウジョウビョウゲンタイホユウシャ</t>
    </rPh>
    <phoneticPr fontId="1"/>
  </si>
  <si>
    <t>確定に転</t>
    <rPh sb="0" eb="2">
      <t>カクテイ</t>
    </rPh>
    <rPh sb="3" eb="4">
      <t>テン</t>
    </rPh>
    <phoneticPr fontId="1"/>
  </si>
  <si>
    <t>観察中</t>
    <rPh sb="0" eb="3">
      <t>カンサツチュウ</t>
    </rPh>
    <phoneticPr fontId="1"/>
  </si>
  <si>
    <t>輸入患者</t>
    <rPh sb="0" eb="2">
      <t>ユニュウ</t>
    </rPh>
    <rPh sb="2" eb="4">
      <t>カンジャ</t>
    </rPh>
    <phoneticPr fontId="1"/>
  </si>
  <si>
    <t>疑似症例</t>
    <rPh sb="0" eb="4">
      <t>ギジショウレイ</t>
    </rPh>
    <phoneticPr fontId="1"/>
  </si>
  <si>
    <t>死者</t>
    <rPh sb="0" eb="2">
      <t>シシャ</t>
    </rPh>
    <phoneticPr fontId="1"/>
  </si>
  <si>
    <t>新規</t>
    <rPh sb="0" eb="2">
      <t>シンキ</t>
    </rPh>
    <phoneticPr fontId="1"/>
  </si>
  <si>
    <t>確診症例</t>
    <rPh sb="0" eb="2">
      <t>カクシン</t>
    </rPh>
    <rPh sb="2" eb="4">
      <t>ショウレイ</t>
    </rPh>
    <phoneticPr fontId="1"/>
  </si>
  <si>
    <t>治癒
累計</t>
    <rPh sb="0" eb="2">
      <t>チユ</t>
    </rPh>
    <rPh sb="3" eb="5">
      <t>ルイケイ</t>
    </rPh>
    <phoneticPr fontId="1"/>
  </si>
  <si>
    <t>うち
重症例</t>
    <rPh sb="3" eb="5">
      <t>ジュウショウ</t>
    </rPh>
    <rPh sb="5" eb="6">
      <t>レイ</t>
    </rPh>
    <phoneticPr fontId="1"/>
  </si>
  <si>
    <t>うち輸入</t>
    <rPh sb="2" eb="4">
      <t>ユニュウ</t>
    </rPh>
    <phoneticPr fontId="1"/>
  </si>
  <si>
    <t>当日確診</t>
    <rPh sb="0" eb="2">
      <t>トウジツ</t>
    </rPh>
    <rPh sb="2" eb="4">
      <t>カクシン</t>
    </rPh>
    <phoneticPr fontId="1"/>
  </si>
  <si>
    <t>当日解除</t>
    <rPh sb="0" eb="2">
      <t>トウジツ</t>
    </rPh>
    <rPh sb="2" eb="4">
      <t>カイジョ</t>
    </rPh>
    <phoneticPr fontId="1"/>
  </si>
  <si>
    <t>治癒退院</t>
    <rPh sb="0" eb="2">
      <t>チユ</t>
    </rPh>
    <rPh sb="2" eb="4">
      <t>タイイン</t>
    </rPh>
    <phoneticPr fontId="1"/>
  </si>
  <si>
    <t>確定診断</t>
    <rPh sb="0" eb="2">
      <t>カクテイ</t>
    </rPh>
    <rPh sb="2" eb="4">
      <t>シンダン</t>
    </rPh>
    <phoneticPr fontId="1"/>
  </si>
  <si>
    <t>香港</t>
    <rPh sb="0" eb="2">
      <t>ホンコン</t>
    </rPh>
    <phoneticPr fontId="1"/>
  </si>
  <si>
    <t>マカオ</t>
    <phoneticPr fontId="1"/>
  </si>
  <si>
    <t>台湾</t>
    <rPh sb="0" eb="2">
      <t>タイワン</t>
    </rPh>
    <phoneticPr fontId="1"/>
  </si>
  <si>
    <t>内輸入</t>
    <rPh sb="0" eb="1">
      <t>ウチ</t>
    </rPh>
    <rPh sb="1" eb="3">
      <t>ユニュウ</t>
    </rPh>
    <phoneticPr fontId="1"/>
  </si>
  <si>
    <t>29?</t>
    <phoneticPr fontId="1"/>
  </si>
  <si>
    <t>49?</t>
    <phoneticPr fontId="1"/>
  </si>
  <si>
    <t>新増</t>
    <phoneticPr fontId="1"/>
  </si>
  <si>
    <r>
      <rPr>
        <b/>
        <sz val="11"/>
        <color theme="1"/>
        <rFont val="游ゴシック"/>
        <family val="2"/>
        <charset val="128"/>
      </rPr>
      <t>：除湖北</t>
    </r>
    <rPh sb="1" eb="2">
      <t>ジョ</t>
    </rPh>
    <rPh sb="2" eb="4">
      <t>コホク</t>
    </rPh>
    <phoneticPr fontId="1"/>
  </si>
  <si>
    <t>＊同日8時までの武漢市衛健委発表</t>
    <rPh sb="1" eb="3">
      <t>ドウジツ</t>
    </rPh>
    <rPh sb="4" eb="5">
      <t>ジ</t>
    </rPh>
    <rPh sb="8" eb="11">
      <t>ブカンシ</t>
    </rPh>
    <rPh sb="11" eb="14">
      <t>エイケンイ</t>
    </rPh>
    <rPh sb="14" eb="16">
      <t>ハッピョウ</t>
    </rPh>
    <phoneticPr fontId="1"/>
  </si>
  <si>
    <t>*武漢市衛健委の発表（12月31日）</t>
    <rPh sb="1" eb="7">
      <t>ブカンシエイケンイ</t>
    </rPh>
    <rPh sb="8" eb="10">
      <t>ハッピョウ</t>
    </rPh>
    <rPh sb="13" eb="14">
      <t>ガツ</t>
    </rPh>
    <rPh sb="16" eb="17">
      <t>ニチ</t>
    </rPh>
    <phoneticPr fontId="1"/>
  </si>
  <si>
    <t>＊武漢市衛健委16日発表</t>
    <rPh sb="1" eb="4">
      <t>ブカンシ</t>
    </rPh>
    <rPh sb="4" eb="7">
      <t>エイケンイ</t>
    </rPh>
    <rPh sb="9" eb="10">
      <t>ニチ</t>
    </rPh>
    <rPh sb="10" eb="12">
      <t>ハッピョウ</t>
    </rPh>
    <phoneticPr fontId="1"/>
  </si>
  <si>
    <t>＊武漢市衛健委18日発表</t>
    <rPh sb="1" eb="4">
      <t>ブカンシ</t>
    </rPh>
    <rPh sb="4" eb="7">
      <t>エイケンイ</t>
    </rPh>
    <rPh sb="9" eb="10">
      <t>ニチ</t>
    </rPh>
    <rPh sb="10" eb="12">
      <t>ハッピョウ</t>
    </rPh>
    <phoneticPr fontId="1"/>
  </si>
  <si>
    <t>＊武漢市衛健委17日発表</t>
    <rPh sb="1" eb="4">
      <t>ブカンシ</t>
    </rPh>
    <rPh sb="4" eb="7">
      <t>エイケンイ</t>
    </rPh>
    <rPh sb="9" eb="10">
      <t>ニチ</t>
    </rPh>
    <rPh sb="10" eb="12">
      <t>ハッピョウ</t>
    </rPh>
    <phoneticPr fontId="1"/>
  </si>
  <si>
    <t>＊武漢市衛健委20日発表</t>
    <rPh sb="1" eb="4">
      <t>ブカンシ</t>
    </rPh>
    <rPh sb="4" eb="7">
      <t>エイケンイ</t>
    </rPh>
    <rPh sb="9" eb="10">
      <t>ニチ</t>
    </rPh>
    <rPh sb="10" eb="12">
      <t>ハッピョウ</t>
    </rPh>
    <phoneticPr fontId="1"/>
  </si>
  <si>
    <t>＊この日から国家衛健委発表に</t>
    <rPh sb="3" eb="4">
      <t>ヒ</t>
    </rPh>
    <rPh sb="6" eb="8">
      <t>コッカ</t>
    </rPh>
    <rPh sb="8" eb="11">
      <t>エイケンイ</t>
    </rPh>
    <rPh sb="11" eb="13">
      <t>ハッピョウ</t>
    </rPh>
    <phoneticPr fontId="1"/>
  </si>
  <si>
    <t>累計</t>
    <rPh sb="0" eb="2">
      <t>ルイケイ</t>
    </rPh>
    <phoneticPr fontId="1"/>
  </si>
  <si>
    <t>確診累計</t>
    <rPh sb="0" eb="2">
      <t>カクシン</t>
    </rPh>
    <rPh sb="2" eb="4">
      <t>ルイケイ</t>
    </rPh>
    <phoneticPr fontId="1"/>
  </si>
  <si>
    <t>治癒累計</t>
    <rPh sb="0" eb="2">
      <t>チユ</t>
    </rPh>
    <rPh sb="2" eb="4">
      <t>ルイケイ</t>
    </rPh>
    <phoneticPr fontId="1"/>
  </si>
  <si>
    <t>死者累計</t>
    <rPh sb="0" eb="2">
      <t>シシャ</t>
    </rPh>
    <rPh sb="2" eb="4">
      <t>ルイケイ</t>
    </rPh>
    <phoneticPr fontId="1"/>
  </si>
  <si>
    <t>香港マカオ台湾累計</t>
    <rPh sb="0" eb="2">
      <t>ホンコン</t>
    </rPh>
    <rPh sb="5" eb="7">
      <t>タイワン</t>
    </rPh>
    <rPh sb="7" eb="9">
      <t>ルイケイ</t>
    </rPh>
    <phoneticPr fontId="1"/>
  </si>
  <si>
    <t>輸入患者数</t>
    <rPh sb="0" eb="2">
      <t>ユニュウ</t>
    </rPh>
    <rPh sb="2" eb="4">
      <t>カンジャ</t>
    </rPh>
    <rPh sb="4" eb="5">
      <t>スウ</t>
    </rPh>
    <phoneticPr fontId="1"/>
  </si>
  <si>
    <t>確診</t>
    <rPh sb="0" eb="2">
      <t>カクシン</t>
    </rPh>
    <phoneticPr fontId="1"/>
  </si>
  <si>
    <t>無症状感染者</t>
    <rPh sb="0" eb="6">
      <t>ムショウジョウカンセンシャ</t>
    </rPh>
    <phoneticPr fontId="1"/>
  </si>
  <si>
    <t>輸入</t>
    <rPh sb="0" eb="2">
      <t>ユニュウ</t>
    </rPh>
    <phoneticPr fontId="1"/>
  </si>
  <si>
    <t>全土</t>
    <rPh sb="0" eb="2">
      <t>ゼンド</t>
    </rPh>
    <phoneticPr fontId="1"/>
  </si>
  <si>
    <t>無症状感染者推移</t>
    <rPh sb="0" eb="6">
      <t>ムショウジョウカンセンシャ</t>
    </rPh>
    <rPh sb="6" eb="8">
      <t>スイイ</t>
    </rPh>
    <phoneticPr fontId="1"/>
  </si>
  <si>
    <t>感染者数</t>
    <rPh sb="0" eb="3">
      <t>カンセンシャ</t>
    </rPh>
    <rPh sb="3" eb="4">
      <t>スウ</t>
    </rPh>
    <phoneticPr fontId="1"/>
  </si>
  <si>
    <t>治癒退院</t>
    <rPh sb="0" eb="2">
      <t>チユ</t>
    </rPh>
    <rPh sb="2" eb="4">
      <t>タイイン</t>
    </rPh>
    <phoneticPr fontId="1"/>
  </si>
  <si>
    <t>死者数</t>
    <rPh sb="0" eb="3">
      <t>シシャスウ</t>
    </rPh>
    <phoneticPr fontId="1"/>
  </si>
  <si>
    <t>マカオ</t>
    <phoneticPr fontId="1"/>
  </si>
  <si>
    <t>台湾</t>
    <rPh sb="0" eb="2">
      <t>タイワン</t>
    </rPh>
    <phoneticPr fontId="1"/>
  </si>
  <si>
    <t>香港</t>
    <rPh sb="0" eb="2">
      <t>ホンコン</t>
    </rPh>
    <phoneticPr fontId="1"/>
  </si>
  <si>
    <t>＊武漢市が確診患者数重複325例を追加、治癒退院者965例を削除、死者1290例を追加</t>
    <rPh sb="1" eb="4">
      <t>ブカンシ</t>
    </rPh>
    <rPh sb="5" eb="7">
      <t>カクシン</t>
    </rPh>
    <rPh sb="7" eb="9">
      <t>カンジャ</t>
    </rPh>
    <rPh sb="9" eb="10">
      <t>スウ</t>
    </rPh>
    <rPh sb="10" eb="12">
      <t>チョウフク</t>
    </rPh>
    <rPh sb="15" eb="16">
      <t>レイ</t>
    </rPh>
    <rPh sb="17" eb="19">
      <t>ツイカ</t>
    </rPh>
    <rPh sb="20" eb="22">
      <t>チユ</t>
    </rPh>
    <rPh sb="22" eb="25">
      <t>タイインシャ</t>
    </rPh>
    <rPh sb="28" eb="29">
      <t>レイ</t>
    </rPh>
    <rPh sb="30" eb="32">
      <t>サクジョ</t>
    </rPh>
    <rPh sb="33" eb="35">
      <t>シシャ</t>
    </rPh>
    <rPh sb="39" eb="40">
      <t>レイ</t>
    </rPh>
    <rPh sb="41" eb="43">
      <t>ツイカ</t>
    </rPh>
    <phoneticPr fontId="1"/>
  </si>
  <si>
    <t>＊北京市が死者1例を追加</t>
    <rPh sb="1" eb="3">
      <t>ペキン</t>
    </rPh>
    <rPh sb="3" eb="4">
      <t>シ</t>
    </rPh>
    <rPh sb="5" eb="7">
      <t>シシャ</t>
    </rPh>
    <rPh sb="8" eb="9">
      <t>レイ</t>
    </rPh>
    <rPh sb="10" eb="12">
      <t>ツイカ</t>
    </rPh>
    <phoneticPr fontId="1"/>
  </si>
  <si>
    <t>北京市の新規クラスター</t>
    <rPh sb="0" eb="3">
      <t>ペキンシ</t>
    </rPh>
    <rPh sb="4" eb="6">
      <t>シンキ</t>
    </rPh>
    <phoneticPr fontId="1"/>
  </si>
  <si>
    <t>河北発生</t>
    <rPh sb="0" eb="2">
      <t>カホク</t>
    </rPh>
    <rPh sb="2" eb="4">
      <t>ハッセイ</t>
    </rPh>
    <phoneticPr fontId="1"/>
  </si>
  <si>
    <t>北京発生</t>
    <rPh sb="0" eb="2">
      <t>ペキン</t>
    </rPh>
    <rPh sb="2" eb="4">
      <t>ハッセイ</t>
    </rPh>
    <phoneticPr fontId="1"/>
  </si>
  <si>
    <t>北京累計</t>
    <rPh sb="0" eb="2">
      <t>ペキン</t>
    </rPh>
    <rPh sb="2" eb="4">
      <t>ルイケイ</t>
    </rPh>
    <phoneticPr fontId="1"/>
  </si>
  <si>
    <t>河北累計</t>
    <rPh sb="0" eb="2">
      <t>カホク</t>
    </rPh>
    <rPh sb="2" eb="4">
      <t>ルイケイ</t>
    </rPh>
    <phoneticPr fontId="1"/>
  </si>
  <si>
    <t>7/1~
累計</t>
    <rPh sb="5" eb="7">
      <t>ルイケイ</t>
    </rPh>
    <phoneticPr fontId="1"/>
  </si>
  <si>
    <t>無症状</t>
    <rPh sb="0" eb="3">
      <t>ムショウジョウ</t>
    </rPh>
    <phoneticPr fontId="1"/>
  </si>
  <si>
    <t>確診に転</t>
    <rPh sb="0" eb="2">
      <t>カクシン</t>
    </rPh>
    <rPh sb="3" eb="4">
      <t>テン</t>
    </rPh>
    <phoneticPr fontId="1"/>
  </si>
  <si>
    <t>20200715D COVID-19 ： 新疆（兵団含む）連続148日間確診患者ゼロ</t>
    <phoneticPr fontId="1"/>
  </si>
  <si>
    <t>7月14日0時～24時</t>
    <phoneticPr fontId="1"/>
  </si>
  <si>
    <t>20200716D COVID-19 ： 新疆（兵団含む）で1例確診</t>
    <phoneticPr fontId="1"/>
  </si>
  <si>
    <t>7月15日0時～24時</t>
    <phoneticPr fontId="1"/>
  </si>
  <si>
    <t>日時</t>
    <rPh sb="0" eb="2">
      <t>ニチジ</t>
    </rPh>
    <phoneticPr fontId="1"/>
  </si>
  <si>
    <t>無症状感染者</t>
    <rPh sb="0" eb="3">
      <t>ムショウジョウ</t>
    </rPh>
    <rPh sb="3" eb="6">
      <t>カンセンシャ</t>
    </rPh>
    <phoneticPr fontId="1"/>
  </si>
  <si>
    <t>20200716E COVID-19 ： ウルムチにおける流行情況の速報</t>
    <phoneticPr fontId="1"/>
  </si>
  <si>
    <t>20200717D COVID-19 ： 新疆（兵団含む）での最新流行情況</t>
    <phoneticPr fontId="1"/>
  </si>
  <si>
    <t>7月16日0時～17日12時</t>
    <phoneticPr fontId="1"/>
  </si>
  <si>
    <t>20200718D COVID-19 ： 新疆（兵団含む）での最新流行情況  7月17日24時</t>
    <phoneticPr fontId="1"/>
  </si>
  <si>
    <t>7月17日12時～24時</t>
    <phoneticPr fontId="1"/>
  </si>
  <si>
    <t>7月16日36時間</t>
    <rPh sb="1" eb="2">
      <t>ガツ</t>
    </rPh>
    <rPh sb="4" eb="5">
      <t>ニチ</t>
    </rPh>
    <rPh sb="7" eb="9">
      <t>ジカン</t>
    </rPh>
    <phoneticPr fontId="1"/>
  </si>
  <si>
    <t>20200718E COVID-19 ： 新疆（兵団含む）での最新流行情況  7月18日12時</t>
    <phoneticPr fontId="1"/>
  </si>
  <si>
    <t>7月18日0時～18日12時</t>
    <phoneticPr fontId="1"/>
  </si>
  <si>
    <t>7月17日12時間</t>
    <rPh sb="1" eb="2">
      <t>ガツ</t>
    </rPh>
    <rPh sb="4" eb="5">
      <t>ニチ</t>
    </rPh>
    <rPh sb="7" eb="9">
      <t>ジカン</t>
    </rPh>
    <phoneticPr fontId="1"/>
  </si>
  <si>
    <t>20200719D COVID-19 ： 新疆（兵団含む）での最新流行情況  7月18日24時</t>
    <phoneticPr fontId="1"/>
  </si>
  <si>
    <t>7月18日12時～18日24時</t>
    <phoneticPr fontId="1"/>
  </si>
  <si>
    <t>20200720D COVID-19 ： 新疆（兵団含む）での最新流行情況  7月19日</t>
    <phoneticPr fontId="1"/>
  </si>
  <si>
    <t>7月19日0時～24時</t>
    <phoneticPr fontId="1"/>
  </si>
  <si>
    <t>20200721D COVID-19 ： 新疆（兵団含む）での最新流行情況  7月20日24時</t>
    <phoneticPr fontId="1"/>
  </si>
  <si>
    <t>7月20日0時～24時</t>
    <phoneticPr fontId="1"/>
  </si>
  <si>
    <t>20200722D COVID-19 ： 新疆（兵団含む）での最新流行情況  7月21日</t>
    <phoneticPr fontId="1"/>
  </si>
  <si>
    <t>7月21日0時～24時</t>
    <phoneticPr fontId="1"/>
  </si>
  <si>
    <t>20200723D COVID-19 ： 新疆（兵団含む）での最新流行情況  7月22日</t>
    <phoneticPr fontId="1"/>
  </si>
  <si>
    <t>7月22日0時～24時</t>
    <phoneticPr fontId="1"/>
  </si>
  <si>
    <t>20200724D COVID-19 ： 新疆（兵団含む）での最新流行情況  7月23日</t>
    <phoneticPr fontId="1"/>
  </si>
  <si>
    <t>7月23日0時～24時</t>
    <phoneticPr fontId="1"/>
  </si>
  <si>
    <t>20200725D COVID-19 ： 新疆（兵団含む）での最新流行情況  7月24日</t>
    <phoneticPr fontId="1"/>
  </si>
  <si>
    <t>7月24日0時～24時</t>
    <phoneticPr fontId="1"/>
  </si>
  <si>
    <t>20200726D COVID-19 ： 新疆（兵団含む）での最新流行情況  7月25日</t>
    <phoneticPr fontId="1"/>
  </si>
  <si>
    <t>7月25日0時～24時</t>
    <phoneticPr fontId="1"/>
  </si>
  <si>
    <t>20200727D COVID-19 ： 新疆（兵団含む）での最新流行情況  7月26日</t>
    <phoneticPr fontId="1"/>
  </si>
  <si>
    <t>7月26日0時～24時</t>
    <phoneticPr fontId="1"/>
  </si>
  <si>
    <t>20200728D COVID-19 ： 新疆（兵団含む）での最新流行情況  7月27日</t>
    <phoneticPr fontId="1"/>
  </si>
  <si>
    <t>7月27日0時～24時</t>
    <phoneticPr fontId="1"/>
  </si>
  <si>
    <t>20200729D COVID-19 ： 新疆（兵団含む）での最新流行情況  7月28日</t>
    <phoneticPr fontId="1"/>
  </si>
  <si>
    <t>7月28日0時～24時</t>
    <phoneticPr fontId="1"/>
  </si>
  <si>
    <t>20200730D COVID-19 ： 新疆（兵団含む）での最新流行情況  7月29日まで</t>
    <phoneticPr fontId="1"/>
  </si>
  <si>
    <t>7月29日0時～24時</t>
    <phoneticPr fontId="1"/>
  </si>
  <si>
    <t>7月30日0時～24時</t>
    <phoneticPr fontId="1"/>
  </si>
  <si>
    <t>7月31日0時～24時</t>
    <phoneticPr fontId="1"/>
  </si>
  <si>
    <t>8月1日0時～24時</t>
    <phoneticPr fontId="1"/>
  </si>
  <si>
    <t>20200731D COVID-19 ： 新疆（兵団含む）での最新流行情況  7月30日</t>
    <phoneticPr fontId="1"/>
  </si>
  <si>
    <t>20200801D COVID-19 ： 新疆（兵団含む）での最新流行情況  7月31日</t>
    <phoneticPr fontId="1"/>
  </si>
  <si>
    <t>20200802D COVID-19 ： 新疆（兵団含む）での最新流行情況  8月01日</t>
    <phoneticPr fontId="1"/>
  </si>
  <si>
    <t>20200803E COVID-19 ： 新疆（兵団含む）での最新流行情況  8月2日</t>
    <phoneticPr fontId="1"/>
  </si>
  <si>
    <t>8月2日0時～24時</t>
    <phoneticPr fontId="1"/>
  </si>
  <si>
    <t>20200804E COVID-19 ： 新疆（兵団含む）での最新流行情況  8月3日</t>
    <phoneticPr fontId="1"/>
  </si>
  <si>
    <t>8月3日0時～24時</t>
    <phoneticPr fontId="1"/>
  </si>
  <si>
    <t>解除</t>
    <rPh sb="0" eb="2">
      <t>カイジョ</t>
    </rPh>
    <phoneticPr fontId="1"/>
  </si>
  <si>
    <t>20200805D COVID-19 ： 新疆（兵団含む）での最新流行情況  8月4日</t>
    <phoneticPr fontId="1"/>
  </si>
  <si>
    <t>8月4日0時～24時</t>
    <phoneticPr fontId="1"/>
  </si>
  <si>
    <t>8月5日0時～24時</t>
    <phoneticPr fontId="1"/>
  </si>
  <si>
    <t>8月6日0時～24時</t>
    <phoneticPr fontId="1"/>
  </si>
  <si>
    <t>20200807D COVID-19 ： 新疆（兵団含む）での最新流行情況  8月6日（新浪看点）</t>
    <phoneticPr fontId="1"/>
  </si>
  <si>
    <t>20200806D COVID-19 ： 新疆（兵団含む）での最新流行情況  8月6日（新浪看点）</t>
    <phoneticPr fontId="1"/>
  </si>
  <si>
    <t>20200808D COVID-19 ： 新疆（兵団含む）での最新流行情況  8月7日（新華網）</t>
    <rPh sb="44" eb="47">
      <t>シンカワン</t>
    </rPh>
    <rPh sb="46" eb="47">
      <t>アミ</t>
    </rPh>
    <phoneticPr fontId="1"/>
  </si>
  <si>
    <t>8月7日0時～24時</t>
    <phoneticPr fontId="1"/>
  </si>
  <si>
    <t>20200809D COVID-19 ： 新疆（兵団含む）での最新流行情況  8月8日（新浪看点）</t>
    <rPh sb="44" eb="48">
      <t>シンナミカンテン</t>
    </rPh>
    <phoneticPr fontId="1"/>
  </si>
  <si>
    <t>8月8日0時～24時</t>
    <phoneticPr fontId="1"/>
  </si>
  <si>
    <t>HK</t>
    <phoneticPr fontId="1"/>
  </si>
  <si>
    <t>8月9日0時～24時</t>
    <phoneticPr fontId="1"/>
  </si>
  <si>
    <t>20200810D COVID-19 ： 新疆（兵団含む）での最新流行情況  8月9日（新疆自治区政府）</t>
    <rPh sb="44" eb="46">
      <t>シンキョウ</t>
    </rPh>
    <rPh sb="46" eb="49">
      <t>ジチク</t>
    </rPh>
    <rPh sb="49" eb="51">
      <t>セイフ</t>
    </rPh>
    <phoneticPr fontId="1"/>
  </si>
  <si>
    <t>8月10日0時～24時</t>
    <phoneticPr fontId="1"/>
  </si>
  <si>
    <t>現有確診</t>
    <rPh sb="0" eb="2">
      <t>ゲンユウ</t>
    </rPh>
    <rPh sb="2" eb="4">
      <t>カクシン</t>
    </rPh>
    <phoneticPr fontId="1"/>
  </si>
  <si>
    <t>現有無症状</t>
    <rPh sb="0" eb="2">
      <t>ゲンユウ</t>
    </rPh>
    <rPh sb="2" eb="5">
      <t>ムショウジョウ</t>
    </rPh>
    <phoneticPr fontId="1"/>
  </si>
  <si>
    <t>20200811D COVID-19 ： 新疆（兵団含む）での最新流行情況  8月10日（新華網）</t>
    <rPh sb="45" eb="48">
      <t>シンカワン</t>
    </rPh>
    <phoneticPr fontId="1"/>
  </si>
  <si>
    <t>20200812D COVID-19 ： 新疆（兵団含む）での最新流行情況  8月11日（新華網）</t>
    <rPh sb="45" eb="48">
      <t>シンカワン</t>
    </rPh>
    <phoneticPr fontId="1"/>
  </si>
  <si>
    <t>8月11日0時～24時</t>
    <phoneticPr fontId="1"/>
  </si>
  <si>
    <t>確診累計</t>
    <rPh sb="0" eb="2">
      <t>カクシン</t>
    </rPh>
    <rPh sb="2" eb="4">
      <t>ルイケイ</t>
    </rPh>
    <phoneticPr fontId="1"/>
  </si>
  <si>
    <t>確診患者累計</t>
    <rPh sb="0" eb="2">
      <t>カクシン</t>
    </rPh>
    <rPh sb="2" eb="4">
      <t>カンジャ</t>
    </rPh>
    <rPh sb="4" eb="6">
      <t>ルイケイ</t>
    </rPh>
    <phoneticPr fontId="1"/>
  </si>
  <si>
    <t>現有確診患者</t>
    <rPh sb="0" eb="2">
      <t>ゲンユウ</t>
    </rPh>
    <rPh sb="2" eb="4">
      <t>カクシン</t>
    </rPh>
    <rPh sb="4" eb="6">
      <t>カンジャ</t>
    </rPh>
    <phoneticPr fontId="1"/>
  </si>
  <si>
    <t>8月12日0時～24時</t>
    <phoneticPr fontId="1"/>
  </si>
  <si>
    <t>20200813D COVID-19 ： 新疆（兵団含む）での最新流行情況  8月12日（新華網）</t>
    <rPh sb="45" eb="48">
      <t>シンカワン</t>
    </rPh>
    <phoneticPr fontId="1"/>
  </si>
  <si>
    <t>8月13日0時～24時</t>
    <phoneticPr fontId="1"/>
  </si>
  <si>
    <t>20200814D COVID-19 ： 新疆（兵団含む）での最新流行情況  8月13日（新華網）</t>
    <rPh sb="45" eb="48">
      <t>シンカワン</t>
    </rPh>
    <phoneticPr fontId="1"/>
  </si>
  <si>
    <t>20200815D COVID-19 ： 新疆（兵団含む）での最新流行情況  8月14日（新華網）</t>
    <rPh sb="45" eb="48">
      <t>シンカワン</t>
    </rPh>
    <phoneticPr fontId="1"/>
  </si>
  <si>
    <t>20200816D COVID-19 ： 新疆（兵団含む）での最新流行情況  8月15日（新浪財経）</t>
    <rPh sb="45" eb="46">
      <t>シン</t>
    </rPh>
    <rPh sb="46" eb="47">
      <t>ナミ</t>
    </rPh>
    <rPh sb="47" eb="49">
      <t>ザイケイ</t>
    </rPh>
    <phoneticPr fontId="1"/>
  </si>
  <si>
    <t>8月14日0時～24時</t>
    <phoneticPr fontId="1"/>
  </si>
  <si>
    <t>8月15日0時～24時</t>
    <phoneticPr fontId="1"/>
  </si>
  <si>
    <t>H</t>
    <phoneticPr fontId="1"/>
  </si>
  <si>
    <t>20200817D COVID-19 ： 新疆（兵団含む）での最新流行情況  8月16日（新疆自治区政府）</t>
    <rPh sb="45" eb="47">
      <t>シンキョウ</t>
    </rPh>
    <rPh sb="47" eb="50">
      <t>ジチク</t>
    </rPh>
    <rPh sb="50" eb="52">
      <t>セイフ</t>
    </rPh>
    <phoneticPr fontId="1"/>
  </si>
  <si>
    <t>8月16日0時～24時</t>
    <phoneticPr fontId="1"/>
  </si>
  <si>
    <t>8月17日0時～24時</t>
    <phoneticPr fontId="1"/>
  </si>
  <si>
    <t>20200818D COVID-19 ： 新疆（兵団含む）での患者ゼロ  08月17日 無症状1例（新華網）</t>
    <phoneticPr fontId="1"/>
  </si>
  <si>
    <t>20200819D COVID-19 ： 新疆での患者無症状感染者ゼロ報告 08月18日（新華網）</t>
    <phoneticPr fontId="1"/>
  </si>
  <si>
    <t>8月18日0時～24時</t>
    <phoneticPr fontId="1"/>
  </si>
  <si>
    <t>20200820D COVID-19 ： 新疆（兵団含む）で確診症例ゼロ 08月19日（新浪中心）</t>
    <phoneticPr fontId="1"/>
  </si>
  <si>
    <t>8月19日0時～24時</t>
    <phoneticPr fontId="1"/>
  </si>
  <si>
    <t>20200821D COVID-19： 新疆での確診症例無症状感染者ゼロ継続 08月20日（新浪中心）</t>
    <phoneticPr fontId="1"/>
  </si>
  <si>
    <t>8月20日0時～24時</t>
    <phoneticPr fontId="1"/>
  </si>
  <si>
    <t>20200822D COVID-19： 新疆（兵団含む）で確診症例ゼロ08月21日（新浪中心）</t>
    <phoneticPr fontId="1"/>
  </si>
  <si>
    <t>8月21日0時～24時</t>
    <phoneticPr fontId="1"/>
  </si>
  <si>
    <t>8月22日0時～24時</t>
    <phoneticPr fontId="1"/>
  </si>
  <si>
    <t>20200823D COVID-19： 新疆（兵団含む）での最新流行情況  8月22日迄（新疆衛健委）</t>
    <phoneticPr fontId="1"/>
  </si>
  <si>
    <t>20200824D COVID-19： 新疆（兵団含む）で患者15人が退院 8月23日（新華網）</t>
    <phoneticPr fontId="1"/>
  </si>
  <si>
    <t>20200825D COVID-19： 新疆（兵団含む）で患者23人が退院 8月24日（新華網）</t>
    <phoneticPr fontId="1"/>
  </si>
  <si>
    <t>8月23日0時～24時</t>
    <phoneticPr fontId="1"/>
  </si>
  <si>
    <t>8月24日0時～24時</t>
    <phoneticPr fontId="1"/>
  </si>
  <si>
    <t>20200826D COVID-19： 新疆（兵団含む）で患者36人が退院 8月25日（新華網）</t>
    <phoneticPr fontId="1"/>
  </si>
  <si>
    <t>8月25日0時～24時</t>
    <phoneticPr fontId="1"/>
  </si>
  <si>
    <t>20200827D COVID-19： 新疆（兵団含む）で患者17人が退院 8月26日（新華網）</t>
    <phoneticPr fontId="1"/>
  </si>
  <si>
    <t>8月26日0時～24時</t>
    <phoneticPr fontId="1"/>
  </si>
  <si>
    <t>20200828D COVID-19： 新疆（兵団含む）で患者14人が退院 8月27日（新華網）</t>
    <phoneticPr fontId="1"/>
  </si>
  <si>
    <t>8月27日0時～24時</t>
    <phoneticPr fontId="1"/>
  </si>
  <si>
    <t>8月28日0時～24時</t>
    <phoneticPr fontId="1"/>
  </si>
  <si>
    <t>20200829D COVID-19： 新疆（兵団含む）で患者19人が退院 8月28日（新華網）</t>
    <phoneticPr fontId="1"/>
  </si>
  <si>
    <t>8月29日0時～24時</t>
    <phoneticPr fontId="1"/>
  </si>
  <si>
    <t>20200830D COVID-19： 新疆（兵団含む）で患者12人が退院 8月29日（新華網）</t>
    <phoneticPr fontId="1"/>
  </si>
  <si>
    <t>20200831D COVID-19： 新疆（兵団含む）で患者13人が退院 8月30日（新華網）</t>
    <phoneticPr fontId="1"/>
  </si>
  <si>
    <t>8月30日0時～24時</t>
    <phoneticPr fontId="1"/>
  </si>
  <si>
    <t>20200901D COVID-19： 新疆（兵団含む）で患者15人が退院 8月31日（新華網）</t>
    <phoneticPr fontId="1"/>
  </si>
  <si>
    <t>8月31日0時～24時</t>
    <phoneticPr fontId="1"/>
  </si>
  <si>
    <t>20200902D COVID-19： 新疆（兵団含む）で患者12人が退院 9月01日（新華網）</t>
    <phoneticPr fontId="1"/>
  </si>
  <si>
    <t>9月01日0時～24時</t>
    <phoneticPr fontId="1"/>
  </si>
  <si>
    <t>9月02日0時～24時</t>
    <phoneticPr fontId="1"/>
  </si>
  <si>
    <t>20200903D COVID-19： 新疆（兵団含む）の確診患者はゼロ 9月02日（新浪中心）</t>
    <phoneticPr fontId="1"/>
  </si>
  <si>
    <t>9月03日0時～24時</t>
    <phoneticPr fontId="1"/>
  </si>
  <si>
    <t>20200904D COVID-19： 新疆（兵団含む）の確診患者はゼロ 9月03日（新浪大陸）</t>
    <phoneticPr fontId="1"/>
  </si>
  <si>
    <t>9月04日0時～24時</t>
    <phoneticPr fontId="1"/>
  </si>
  <si>
    <t>20200905D COVID-19： 新疆の確診患者ゼロ 退院2例 9月04日（新浪科技）</t>
    <phoneticPr fontId="1"/>
  </si>
  <si>
    <t>20200906D COVID-19 ： 新疆（兵団含む）での最新流行情況  09月05日（新浪中心）</t>
    <phoneticPr fontId="1"/>
  </si>
  <si>
    <t>9月05日0時～24時</t>
    <phoneticPr fontId="1"/>
  </si>
  <si>
    <t>20200907D COVID-19： 新疆（兵団含む）の確診患者はゼロ 9月06日（網易新聞）</t>
    <phoneticPr fontId="1"/>
  </si>
  <si>
    <t>9月06日0時～24時</t>
    <phoneticPr fontId="1"/>
  </si>
  <si>
    <t>河
北</t>
    <rPh sb="0" eb="1">
      <t>カワ</t>
    </rPh>
    <rPh sb="2" eb="3">
      <t>キタ</t>
    </rPh>
    <phoneticPr fontId="1"/>
  </si>
  <si>
    <t>20200908D COVID-19： 新疆の確診患者無症状感染者全て『ゼロ』に（新浪看点）</t>
    <phoneticPr fontId="1"/>
  </si>
  <si>
    <t>9月07日0時～24時</t>
    <phoneticPr fontId="1"/>
  </si>
  <si>
    <t>20200909D COVID-19： 新疆（兵団含む）の確診患者はゼロ 9月08日（新浪中心）</t>
    <phoneticPr fontId="1"/>
  </si>
  <si>
    <t>9月08日0時～24時</t>
    <phoneticPr fontId="1"/>
  </si>
  <si>
    <t>20200910D COVID-19： 新疆（兵団含む）の患者 無症状感染者ゼロ増 9月08日（新浪中心）</t>
    <phoneticPr fontId="1"/>
  </si>
  <si>
    <t>9月09日0時～24時</t>
    <phoneticPr fontId="1"/>
  </si>
  <si>
    <t>20200911D COVID-19： 新疆（兵団含む）の患者 無症状感染者ゼロ増 9月10日（新浪中心）</t>
    <phoneticPr fontId="1"/>
  </si>
  <si>
    <t>9月10日0時～24時</t>
    <phoneticPr fontId="1"/>
  </si>
  <si>
    <t>20200912D COVID-19： 新疆（兵団含む）の確診症例ゼロ増 9月11日（亜心網）</t>
    <phoneticPr fontId="1"/>
  </si>
  <si>
    <t>9月11日0時～24時</t>
    <phoneticPr fontId="1"/>
  </si>
  <si>
    <t>20200913D COVID-19： 新疆（兵団含む）の確診症例ゼロ増 9月12日（新浪中心）</t>
    <phoneticPr fontId="1"/>
  </si>
  <si>
    <t>9月12日0時～24時</t>
    <phoneticPr fontId="1"/>
  </si>
  <si>
    <t>20200914D COVID-19： 新疆（兵団含む）の確診症例ゼロ増 9月13日（新浪中心）</t>
    <phoneticPr fontId="1"/>
  </si>
  <si>
    <t>9月13日0時～24時</t>
    <phoneticPr fontId="1"/>
  </si>
  <si>
    <t>20200915D COVID-19： 新疆（兵団含む）の確診症例ゼロ増 9月14日（新浪中心）</t>
    <phoneticPr fontId="1"/>
  </si>
  <si>
    <t>9月14日0時～24時</t>
    <phoneticPr fontId="1"/>
  </si>
  <si>
    <t>9月15日0時～24時</t>
    <phoneticPr fontId="1"/>
  </si>
  <si>
    <t>20200916D COVID-19： 新疆（兵団含む）の確診症例ゼロ増 9月15日（大衆網）</t>
    <phoneticPr fontId="1"/>
  </si>
  <si>
    <t>9月16日0時～24時</t>
    <phoneticPr fontId="1"/>
  </si>
  <si>
    <t>9月17日0時～24時</t>
    <phoneticPr fontId="1"/>
  </si>
  <si>
    <t>9月18日0時～24時</t>
    <phoneticPr fontId="1"/>
  </si>
  <si>
    <t>9月19日0時～24時</t>
    <phoneticPr fontId="1"/>
  </si>
  <si>
    <t>9月20日0時～24時</t>
    <phoneticPr fontId="1"/>
  </si>
  <si>
    <t>9月21日0時～24時</t>
    <phoneticPr fontId="1"/>
  </si>
  <si>
    <t>9月22日0時～24時</t>
    <phoneticPr fontId="1"/>
  </si>
  <si>
    <t>9月23日0時～24時</t>
    <phoneticPr fontId="1"/>
  </si>
  <si>
    <t>9月24日0時～24時</t>
    <phoneticPr fontId="1"/>
  </si>
  <si>
    <t>9月25日0時～24時</t>
    <phoneticPr fontId="1"/>
  </si>
  <si>
    <t>9月26日0時～24時</t>
    <phoneticPr fontId="1"/>
  </si>
  <si>
    <t>9月27日0時～24時</t>
    <phoneticPr fontId="1"/>
  </si>
  <si>
    <t>9月28日0時～24時</t>
    <phoneticPr fontId="1"/>
  </si>
  <si>
    <t>9月29日0時～24時</t>
    <phoneticPr fontId="1"/>
  </si>
  <si>
    <t>9月30日0時～24時</t>
    <phoneticPr fontId="1"/>
  </si>
  <si>
    <t>10月01日0時～24時</t>
    <phoneticPr fontId="1"/>
  </si>
  <si>
    <t>10月02日0時～24時</t>
    <phoneticPr fontId="1"/>
  </si>
  <si>
    <t>全国</t>
    <rPh sb="0" eb="2">
      <t>ゼンコク</t>
    </rPh>
    <phoneticPr fontId="1"/>
  </si>
  <si>
    <t>10月03日0時～24時</t>
    <phoneticPr fontId="1"/>
  </si>
  <si>
    <t>10月04日0時～24時</t>
    <phoneticPr fontId="1"/>
  </si>
  <si>
    <t>TTL</t>
    <phoneticPr fontId="1"/>
  </si>
  <si>
    <t>10月05日0時～24時</t>
    <phoneticPr fontId="1"/>
  </si>
  <si>
    <t>10月06日0時～24時</t>
    <phoneticPr fontId="1"/>
  </si>
  <si>
    <t>10月07日0時～24時</t>
    <phoneticPr fontId="1"/>
  </si>
  <si>
    <t>10月08日0時～24時</t>
    <phoneticPr fontId="1"/>
  </si>
  <si>
    <t>10月09日0時～24時</t>
    <phoneticPr fontId="1"/>
  </si>
  <si>
    <t>10月10日0時～24時</t>
    <phoneticPr fontId="1"/>
  </si>
  <si>
    <t>10月11日0時～24時</t>
    <phoneticPr fontId="1"/>
  </si>
  <si>
    <t>北京</t>
    <rPh sb="0" eb="2">
      <t>ペキン</t>
    </rPh>
    <phoneticPr fontId="1"/>
  </si>
  <si>
    <t>天津</t>
    <rPh sb="0" eb="2">
      <t>テンシン</t>
    </rPh>
    <phoneticPr fontId="1"/>
  </si>
  <si>
    <t>広東</t>
    <rPh sb="0" eb="2">
      <t>カントン</t>
    </rPh>
    <phoneticPr fontId="1"/>
  </si>
  <si>
    <t>遼寧</t>
    <rPh sb="0" eb="2">
      <t>リョウネイ</t>
    </rPh>
    <phoneticPr fontId="1"/>
  </si>
  <si>
    <t>陝西</t>
    <rPh sb="0" eb="2">
      <t>センセイ</t>
    </rPh>
    <phoneticPr fontId="1"/>
  </si>
  <si>
    <t>河北</t>
    <rPh sb="0" eb="2">
      <t>カホク</t>
    </rPh>
    <phoneticPr fontId="1"/>
  </si>
  <si>
    <t>四川</t>
    <rPh sb="0" eb="2">
      <t>シセン</t>
    </rPh>
    <phoneticPr fontId="1"/>
  </si>
  <si>
    <t>内蒙</t>
    <rPh sb="0" eb="1">
      <t>ウチ</t>
    </rPh>
    <rPh sb="1" eb="2">
      <t>モウ</t>
    </rPh>
    <phoneticPr fontId="1"/>
  </si>
  <si>
    <t>山西</t>
    <rPh sb="0" eb="2">
      <t>ヤマニシ</t>
    </rPh>
    <phoneticPr fontId="1"/>
  </si>
  <si>
    <t>福建</t>
    <rPh sb="0" eb="2">
      <t>フッケン</t>
    </rPh>
    <phoneticPr fontId="1"/>
  </si>
  <si>
    <t>山東</t>
    <rPh sb="0" eb="1">
      <t>ヤマ</t>
    </rPh>
    <rPh sb="1" eb="2">
      <t>ヒガシ</t>
    </rPh>
    <phoneticPr fontId="1"/>
  </si>
  <si>
    <t>浙江</t>
    <rPh sb="0" eb="2">
      <t>セッコウ</t>
    </rPh>
    <phoneticPr fontId="1"/>
  </si>
  <si>
    <t>甘粛</t>
    <rPh sb="0" eb="2">
      <t>カンシュク</t>
    </rPh>
    <phoneticPr fontId="1"/>
  </si>
  <si>
    <t>重慶</t>
    <rPh sb="0" eb="2">
      <t>ジュウケイ</t>
    </rPh>
    <phoneticPr fontId="1"/>
  </si>
  <si>
    <t>河南</t>
    <rPh sb="0" eb="2">
      <t>カナン</t>
    </rPh>
    <phoneticPr fontId="1"/>
  </si>
  <si>
    <t>江蘇</t>
    <rPh sb="0" eb="2">
      <t>コウソ</t>
    </rPh>
    <phoneticPr fontId="1"/>
  </si>
  <si>
    <t>10月12日0時～24時</t>
    <phoneticPr fontId="1"/>
  </si>
  <si>
    <t>10月13日0時～24時</t>
    <phoneticPr fontId="1"/>
  </si>
  <si>
    <t>10月14日0時～24時</t>
    <phoneticPr fontId="1"/>
  </si>
  <si>
    <t>其の他</t>
    <rPh sb="0" eb="1">
      <t>ソ</t>
    </rPh>
    <rPh sb="2" eb="3">
      <t>タ</t>
    </rPh>
    <phoneticPr fontId="1"/>
  </si>
  <si>
    <t>10月15日0時～24時</t>
    <phoneticPr fontId="1"/>
  </si>
  <si>
    <t>10月16日0時～24時</t>
    <phoneticPr fontId="1"/>
  </si>
  <si>
    <t>10月17日0時～24時</t>
    <phoneticPr fontId="1"/>
  </si>
  <si>
    <t>10月18日0時～24時</t>
    <phoneticPr fontId="1"/>
  </si>
  <si>
    <t>10月19日0時～24時</t>
    <phoneticPr fontId="1"/>
  </si>
  <si>
    <t>10月20日0時～24時</t>
    <phoneticPr fontId="1"/>
  </si>
  <si>
    <t>10月21日0時～24時</t>
    <phoneticPr fontId="1"/>
  </si>
  <si>
    <t>10月22日0時～24時</t>
    <phoneticPr fontId="1"/>
  </si>
  <si>
    <t>10月23日0時～24時</t>
    <phoneticPr fontId="1"/>
  </si>
  <si>
    <t>10月24日0時～24時</t>
    <phoneticPr fontId="1"/>
  </si>
  <si>
    <t>10月25日0時～24時</t>
    <phoneticPr fontId="1"/>
  </si>
  <si>
    <t>10月26日0時～24時</t>
    <phoneticPr fontId="1"/>
  </si>
  <si>
    <t>黒龍</t>
    <rPh sb="0" eb="2">
      <t>コクリュウ</t>
    </rPh>
    <phoneticPr fontId="1"/>
  </si>
  <si>
    <t>10月27日0時～24時</t>
    <phoneticPr fontId="1"/>
  </si>
  <si>
    <t>10月28日0時～24時</t>
    <phoneticPr fontId="1"/>
  </si>
  <si>
    <t>10月29日0時～24時</t>
    <phoneticPr fontId="1"/>
  </si>
  <si>
    <t>10月30日0時～24時</t>
    <phoneticPr fontId="1"/>
  </si>
  <si>
    <t>湖南</t>
    <rPh sb="0" eb="2">
      <t>コナン</t>
    </rPh>
    <phoneticPr fontId="1"/>
  </si>
  <si>
    <t>10月31日0時～24時</t>
    <phoneticPr fontId="1"/>
  </si>
  <si>
    <t>11月1日0時～24時</t>
    <phoneticPr fontId="1"/>
  </si>
  <si>
    <t>11月2日0時～24時</t>
    <phoneticPr fontId="1"/>
  </si>
  <si>
    <t>湖北</t>
    <rPh sb="0" eb="2">
      <t>コホク</t>
    </rPh>
    <phoneticPr fontId="1"/>
  </si>
  <si>
    <t>11月3日0時～24時</t>
    <phoneticPr fontId="1"/>
  </si>
  <si>
    <t>11月4日0時～24時</t>
    <phoneticPr fontId="1"/>
  </si>
  <si>
    <t>11月5日0時～24時</t>
    <phoneticPr fontId="1"/>
  </si>
  <si>
    <t>11月6日0時～24時</t>
    <phoneticPr fontId="1"/>
  </si>
  <si>
    <t>11月7日0時～24時</t>
    <phoneticPr fontId="1"/>
  </si>
  <si>
    <t>11月8日0時～24時</t>
    <phoneticPr fontId="1"/>
  </si>
  <si>
    <t>24~</t>
    <phoneticPr fontId="1"/>
  </si>
  <si>
    <t>24~</t>
    <phoneticPr fontId="1"/>
  </si>
  <si>
    <t>11月9日0時～24時</t>
    <phoneticPr fontId="1"/>
  </si>
  <si>
    <t>11月10日0時～24時</t>
    <phoneticPr fontId="1"/>
  </si>
  <si>
    <t>11月11日0時～24時</t>
    <phoneticPr fontId="1"/>
  </si>
  <si>
    <t>11月12日0時～24時</t>
    <phoneticPr fontId="1"/>
  </si>
  <si>
    <t>11月13日0時～24時</t>
    <phoneticPr fontId="1"/>
  </si>
  <si>
    <t>11月14日0時～24時</t>
    <phoneticPr fontId="1"/>
  </si>
  <si>
    <t>11月15日0時～24時</t>
    <phoneticPr fontId="1"/>
  </si>
  <si>
    <t>11月16日0時～24時</t>
    <phoneticPr fontId="1"/>
  </si>
  <si>
    <t>11月17日0時～24時</t>
    <phoneticPr fontId="1"/>
  </si>
  <si>
    <t>11月18日0時～24時</t>
    <phoneticPr fontId="1"/>
  </si>
  <si>
    <t>11月19日0時～24時</t>
    <phoneticPr fontId="1"/>
  </si>
  <si>
    <t>11月20日0時～24時</t>
    <phoneticPr fontId="1"/>
  </si>
  <si>
    <t>11月21日0時～24時</t>
    <phoneticPr fontId="1"/>
  </si>
  <si>
    <t>11月22日0時～24時</t>
    <phoneticPr fontId="1"/>
  </si>
  <si>
    <t>11月23日0時～24時</t>
    <phoneticPr fontId="1"/>
  </si>
  <si>
    <t>11月24日0時～24時</t>
    <phoneticPr fontId="1"/>
  </si>
  <si>
    <t>11月25日0時～24時</t>
    <phoneticPr fontId="1"/>
  </si>
  <si>
    <t>11月26日0時～24時</t>
    <phoneticPr fontId="1"/>
  </si>
  <si>
    <t>11月27日0時～24時</t>
    <phoneticPr fontId="1"/>
  </si>
  <si>
    <t>11月28日0時～24時</t>
    <phoneticPr fontId="1"/>
  </si>
  <si>
    <t>11月29日0時～24時</t>
    <phoneticPr fontId="1"/>
  </si>
  <si>
    <t>11月30日0時～24時</t>
    <phoneticPr fontId="1"/>
  </si>
  <si>
    <t>12月01日0時～24時</t>
    <phoneticPr fontId="1"/>
  </si>
  <si>
    <t>12月02日0時～24時</t>
    <phoneticPr fontId="1"/>
  </si>
  <si>
    <t>12月03日0時～24時</t>
    <phoneticPr fontId="1"/>
  </si>
  <si>
    <t>12月04日0時～24時</t>
    <phoneticPr fontId="1"/>
  </si>
  <si>
    <t>香港</t>
    <rPh sb="0" eb="2">
      <t>ホンコン</t>
    </rPh>
    <phoneticPr fontId="1"/>
  </si>
  <si>
    <t>感染者数</t>
    <rPh sb="0" eb="3">
      <t>カンセンシャ</t>
    </rPh>
    <rPh sb="3" eb="4">
      <t>スウ</t>
    </rPh>
    <phoneticPr fontId="1"/>
  </si>
  <si>
    <t>死者数</t>
    <rPh sb="0" eb="3">
      <t>シシャスウ</t>
    </rPh>
    <phoneticPr fontId="1"/>
  </si>
  <si>
    <t>12月05日0時～24時</t>
    <phoneticPr fontId="1"/>
  </si>
  <si>
    <t>12月06日0時～24時</t>
    <phoneticPr fontId="1"/>
  </si>
  <si>
    <t>12月07日0時～24時</t>
    <phoneticPr fontId="1"/>
  </si>
  <si>
    <t>12月08日0時～24時</t>
    <phoneticPr fontId="1"/>
  </si>
  <si>
    <t>12月09日0時～24時</t>
    <phoneticPr fontId="1"/>
  </si>
  <si>
    <t>12月10日0時～24時</t>
    <phoneticPr fontId="1"/>
  </si>
  <si>
    <t>12月11日0時～24時</t>
    <phoneticPr fontId="1"/>
  </si>
  <si>
    <t>12月12日0時～24時</t>
    <phoneticPr fontId="1"/>
  </si>
  <si>
    <t>12月13日0時～24時</t>
    <phoneticPr fontId="1"/>
  </si>
  <si>
    <t>12月14日0時～24時</t>
    <phoneticPr fontId="1"/>
  </si>
  <si>
    <t>12月15日0時～24時</t>
    <phoneticPr fontId="1"/>
  </si>
  <si>
    <t>12月16日0時～24時</t>
    <phoneticPr fontId="1"/>
  </si>
  <si>
    <t>12月17日0時～24時</t>
    <phoneticPr fontId="1"/>
  </si>
  <si>
    <t>12月18日0時～24時</t>
    <phoneticPr fontId="1"/>
  </si>
  <si>
    <t>12月19日0時～24時</t>
    <phoneticPr fontId="1"/>
  </si>
  <si>
    <t>12月20日0時～24時</t>
    <phoneticPr fontId="1"/>
  </si>
  <si>
    <t>12月21日0時～24時</t>
    <phoneticPr fontId="1"/>
  </si>
  <si>
    <t>12月22日0時～24時</t>
    <phoneticPr fontId="1"/>
  </si>
  <si>
    <t>12月23日0時～24時</t>
    <phoneticPr fontId="1"/>
  </si>
  <si>
    <t>12月24日0時～24時</t>
    <phoneticPr fontId="1"/>
  </si>
  <si>
    <t>12月25日0時～24時</t>
    <phoneticPr fontId="1"/>
  </si>
  <si>
    <t>12月26日0時～24時</t>
    <phoneticPr fontId="1"/>
  </si>
  <si>
    <t>安徽</t>
    <rPh sb="0" eb="2">
      <t>アンキ</t>
    </rPh>
    <phoneticPr fontId="1"/>
  </si>
  <si>
    <t>12月27日0時～24時</t>
    <phoneticPr fontId="1"/>
  </si>
  <si>
    <t>12月28日0時～24時</t>
    <phoneticPr fontId="1"/>
  </si>
  <si>
    <t>12月29日0時～24時</t>
    <phoneticPr fontId="1"/>
  </si>
  <si>
    <t>12月30日0時～24時</t>
    <phoneticPr fontId="1"/>
  </si>
  <si>
    <t>12月31日0時～24時</t>
    <phoneticPr fontId="1"/>
  </si>
  <si>
    <t>01月01日0時～24時</t>
    <phoneticPr fontId="1"/>
  </si>
  <si>
    <t>01月02日0時～24時</t>
    <phoneticPr fontId="1"/>
  </si>
  <si>
    <t>01月03日0時～24時</t>
    <phoneticPr fontId="1"/>
  </si>
  <si>
    <t>01月04日0時～24時</t>
    <phoneticPr fontId="1"/>
  </si>
  <si>
    <t>01月05日0時～24時</t>
    <phoneticPr fontId="1"/>
  </si>
  <si>
    <t>01月06日0時～24時</t>
    <phoneticPr fontId="1"/>
  </si>
  <si>
    <t>01月07日0時～24時</t>
    <phoneticPr fontId="1"/>
  </si>
  <si>
    <t>01月08日0時～24時</t>
    <phoneticPr fontId="1"/>
  </si>
  <si>
    <t>01月09日0時～24時</t>
    <phoneticPr fontId="1"/>
  </si>
  <si>
    <t>01月10日0時～24時</t>
    <phoneticPr fontId="1"/>
  </si>
  <si>
    <t>1.2以後</t>
    <rPh sb="3" eb="5">
      <t>イゴ</t>
    </rPh>
    <phoneticPr fontId="1"/>
  </si>
  <si>
    <t>12.18以後</t>
    <rPh sb="5" eb="7">
      <t>イゴ</t>
    </rPh>
    <phoneticPr fontId="1"/>
  </si>
  <si>
    <t>01月11日0時～24時</t>
    <phoneticPr fontId="1"/>
  </si>
  <si>
    <t>01月12日0時～24時</t>
    <phoneticPr fontId="1"/>
  </si>
  <si>
    <t>01月13日0時～24時</t>
    <phoneticPr fontId="1"/>
  </si>
  <si>
    <t>01月14日0時～24時</t>
    <phoneticPr fontId="1"/>
  </si>
  <si>
    <t>01月15日0時～24時</t>
    <phoneticPr fontId="1"/>
  </si>
  <si>
    <t>01月16日0時～24時</t>
    <phoneticPr fontId="1"/>
  </si>
  <si>
    <t>01月17日0時～24時</t>
    <phoneticPr fontId="1"/>
  </si>
  <si>
    <t>01月18日0時～24時</t>
    <phoneticPr fontId="1"/>
  </si>
  <si>
    <t>01月19日0時～24時</t>
    <phoneticPr fontId="1"/>
  </si>
  <si>
    <t>01月20日0時～24時</t>
    <phoneticPr fontId="1"/>
  </si>
  <si>
    <t>01月21日0時～24時</t>
    <phoneticPr fontId="1"/>
  </si>
  <si>
    <t>01月22日0時～24時</t>
    <phoneticPr fontId="1"/>
  </si>
  <si>
    <t>01月23日0時～24時</t>
    <phoneticPr fontId="1"/>
  </si>
  <si>
    <t>01月24日0時～24時</t>
    <phoneticPr fontId="1"/>
  </si>
  <si>
    <t>01月25日0時～24時</t>
    <phoneticPr fontId="1"/>
  </si>
  <si>
    <t>01月26日0時～24時</t>
    <phoneticPr fontId="1"/>
  </si>
  <si>
    <t>01月27日0時～24時</t>
    <phoneticPr fontId="1"/>
  </si>
  <si>
    <t>01月28日0時～24時</t>
    <phoneticPr fontId="1"/>
  </si>
  <si>
    <t>01月29日0時～24時</t>
    <phoneticPr fontId="1"/>
  </si>
  <si>
    <t>01月30日0時～24時</t>
    <phoneticPr fontId="1"/>
  </si>
  <si>
    <t>01月31日0時～24時</t>
    <phoneticPr fontId="1"/>
  </si>
  <si>
    <t>02月01日0時～24時</t>
    <phoneticPr fontId="1"/>
  </si>
  <si>
    <t>02月02日0時～24時</t>
    <phoneticPr fontId="1"/>
  </si>
  <si>
    <t>02月03日0時～24時</t>
    <phoneticPr fontId="1"/>
  </si>
  <si>
    <t>02月04日0時～24時</t>
    <phoneticPr fontId="1"/>
  </si>
  <si>
    <t>02月05日0時～24時</t>
    <phoneticPr fontId="1"/>
  </si>
  <si>
    <t>02月06日0時～24時</t>
    <phoneticPr fontId="1"/>
  </si>
  <si>
    <t>02月07日0時～24時</t>
    <phoneticPr fontId="1"/>
  </si>
  <si>
    <t>02月08日0時～24時</t>
    <phoneticPr fontId="1"/>
  </si>
  <si>
    <t>02月09日0時～24時</t>
    <phoneticPr fontId="1"/>
  </si>
  <si>
    <t>02月10日0時～24時</t>
    <phoneticPr fontId="1"/>
  </si>
  <si>
    <t>02月11日0時～24時</t>
    <phoneticPr fontId="1"/>
  </si>
  <si>
    <t>02月12日0時～24時</t>
    <phoneticPr fontId="1"/>
  </si>
  <si>
    <t>02月13日0時～24時</t>
    <phoneticPr fontId="1"/>
  </si>
  <si>
    <t>02月14日0時～24時</t>
    <phoneticPr fontId="1"/>
  </si>
  <si>
    <t>02月15日0時～24時</t>
    <phoneticPr fontId="1"/>
  </si>
  <si>
    <t>02月16日0時～24時</t>
    <phoneticPr fontId="1"/>
  </si>
  <si>
    <t>02月17日0時～24時</t>
    <phoneticPr fontId="1"/>
  </si>
  <si>
    <t>02月18日0時～24時</t>
    <phoneticPr fontId="1"/>
  </si>
  <si>
    <t>02月19日0時～24時</t>
    <phoneticPr fontId="1"/>
  </si>
  <si>
    <t>02月20日0時～24時</t>
    <phoneticPr fontId="1"/>
  </si>
  <si>
    <t>02月21日0時～24時</t>
    <phoneticPr fontId="1"/>
  </si>
  <si>
    <t>02月22日0時～24時</t>
    <phoneticPr fontId="1"/>
  </si>
  <si>
    <t>02月23日0時～24時</t>
    <phoneticPr fontId="1"/>
  </si>
  <si>
    <t>02月24日0時～24時</t>
    <phoneticPr fontId="1"/>
  </si>
  <si>
    <t>02月25日0時～24時</t>
    <phoneticPr fontId="1"/>
  </si>
  <si>
    <t>02月26日0時～24時</t>
    <phoneticPr fontId="1"/>
  </si>
  <si>
    <t>02月27日0時～24時</t>
    <phoneticPr fontId="1"/>
  </si>
  <si>
    <t>02月28日0時～24時</t>
    <phoneticPr fontId="1"/>
  </si>
  <si>
    <t>03月01日0時～24時</t>
    <phoneticPr fontId="1"/>
  </si>
  <si>
    <t>03月02日0時～24時</t>
    <phoneticPr fontId="1"/>
  </si>
  <si>
    <t>03月03日0時～24時</t>
    <phoneticPr fontId="1"/>
  </si>
  <si>
    <t>03月04日0時～24時</t>
    <phoneticPr fontId="1"/>
  </si>
  <si>
    <t>03月05日0時～24時</t>
    <phoneticPr fontId="1"/>
  </si>
  <si>
    <t>03月06日0時～24時</t>
    <phoneticPr fontId="1"/>
  </si>
  <si>
    <t>03月07日0時～24時</t>
    <phoneticPr fontId="1"/>
  </si>
  <si>
    <t>03月08日0時～24時</t>
    <phoneticPr fontId="1"/>
  </si>
  <si>
    <t>03月09日0時～24時</t>
    <phoneticPr fontId="1"/>
  </si>
  <si>
    <t>03月10日0時～24時</t>
    <phoneticPr fontId="1"/>
  </si>
  <si>
    <t>03月11日0時～24時</t>
    <phoneticPr fontId="1"/>
  </si>
  <si>
    <t>03月12日0時～24時</t>
    <phoneticPr fontId="1"/>
  </si>
  <si>
    <t>03月13日0時～24時</t>
    <phoneticPr fontId="1"/>
  </si>
  <si>
    <t>03月14日0時～24時</t>
    <phoneticPr fontId="1"/>
  </si>
  <si>
    <t>03月15日0時～24時</t>
    <phoneticPr fontId="1"/>
  </si>
  <si>
    <t>03月16日0時～24時</t>
    <phoneticPr fontId="1"/>
  </si>
  <si>
    <t>03月17日0時～24時</t>
    <phoneticPr fontId="1"/>
  </si>
  <si>
    <t>03月18日0時～24時</t>
    <phoneticPr fontId="1"/>
  </si>
  <si>
    <t>03月19日0時～24時</t>
    <phoneticPr fontId="1"/>
  </si>
  <si>
    <t>03月20日0時～24時</t>
    <phoneticPr fontId="1"/>
  </si>
  <si>
    <t>03月21日0時～24時</t>
    <phoneticPr fontId="1"/>
  </si>
  <si>
    <t>03月22日0時～24時</t>
    <phoneticPr fontId="1"/>
  </si>
  <si>
    <t>03月23日0時～24時</t>
    <phoneticPr fontId="1"/>
  </si>
  <si>
    <t>03月24日0時～24時</t>
    <phoneticPr fontId="1"/>
  </si>
  <si>
    <t>03月25日0時～24時</t>
    <phoneticPr fontId="1"/>
  </si>
  <si>
    <t>03月26日0時～24時</t>
    <phoneticPr fontId="1"/>
  </si>
  <si>
    <t>03月27日0時～24時</t>
    <phoneticPr fontId="1"/>
  </si>
  <si>
    <t>03月28日0時～24時</t>
    <phoneticPr fontId="1"/>
  </si>
  <si>
    <t>03月29日0時～24時</t>
    <phoneticPr fontId="1"/>
  </si>
  <si>
    <t>03月30日0時～24時</t>
    <phoneticPr fontId="1"/>
  </si>
  <si>
    <t xml:space="preserve"> </t>
    <phoneticPr fontId="1"/>
  </si>
  <si>
    <t>03月31日0時～24時</t>
    <phoneticPr fontId="1"/>
  </si>
  <si>
    <t>04月01日0時～24時</t>
    <phoneticPr fontId="1"/>
  </si>
  <si>
    <t>04月02日0時～24時</t>
    <phoneticPr fontId="1"/>
  </si>
  <si>
    <t>04月03日0時～24時</t>
    <phoneticPr fontId="1"/>
  </si>
  <si>
    <t>04月04日0時～24時</t>
    <phoneticPr fontId="1"/>
  </si>
  <si>
    <t>04月05日0時～24時</t>
    <phoneticPr fontId="1"/>
  </si>
  <si>
    <t>04月06日0時～24時</t>
    <phoneticPr fontId="1"/>
  </si>
  <si>
    <t>04月07日0時～24時</t>
    <phoneticPr fontId="1"/>
  </si>
  <si>
    <t>04月08日0時～24時</t>
    <phoneticPr fontId="1"/>
  </si>
  <si>
    <t>04月09日0時～24時</t>
    <phoneticPr fontId="1"/>
  </si>
  <si>
    <t>04月10日0時～24時</t>
    <phoneticPr fontId="1"/>
  </si>
  <si>
    <t>04月11日0時～24時</t>
    <phoneticPr fontId="1"/>
  </si>
  <si>
    <t>04月12日0時～24時</t>
    <phoneticPr fontId="1"/>
  </si>
  <si>
    <t>04月13日0時～24時</t>
    <phoneticPr fontId="1"/>
  </si>
  <si>
    <t>04月14日0時～24時</t>
    <phoneticPr fontId="1"/>
  </si>
  <si>
    <t>04月15日0時～24時</t>
    <phoneticPr fontId="1"/>
  </si>
  <si>
    <t>04月16日0時～24時</t>
    <phoneticPr fontId="1"/>
  </si>
  <si>
    <t>04月17日0時～24時</t>
    <phoneticPr fontId="1"/>
  </si>
  <si>
    <t>04月18日0時～24時</t>
    <phoneticPr fontId="1"/>
  </si>
  <si>
    <t>海南</t>
    <rPh sb="0" eb="2">
      <t>カイナン</t>
    </rPh>
    <phoneticPr fontId="1"/>
  </si>
  <si>
    <t>04月19日0時～24時</t>
    <phoneticPr fontId="1"/>
  </si>
  <si>
    <t>04月20日0時～24時</t>
    <phoneticPr fontId="1"/>
  </si>
  <si>
    <t>寧夏</t>
    <rPh sb="0" eb="2">
      <t>ネイカ</t>
    </rPh>
    <phoneticPr fontId="1"/>
  </si>
  <si>
    <t>04月21日0時～24時</t>
  </si>
  <si>
    <t>04月22日0時～24時</t>
  </si>
  <si>
    <t>04月23日0時～24時</t>
  </si>
  <si>
    <t>04月24日0時～24時</t>
  </si>
  <si>
    <t>04月25日0時～24時</t>
  </si>
  <si>
    <t>04月26日0時～24時</t>
  </si>
  <si>
    <t>04月27日0時～24時</t>
  </si>
  <si>
    <t>04月28日0時～24時</t>
  </si>
  <si>
    <t>04月29日0時～24時</t>
  </si>
  <si>
    <t>04月30日0時～24時</t>
  </si>
  <si>
    <t>05月01日0時～24時</t>
  </si>
  <si>
    <t>05月02日0時～24時</t>
  </si>
  <si>
    <t>05月03日0時～24時</t>
  </si>
  <si>
    <t>05月04日0時～24時</t>
  </si>
  <si>
    <t>05月05日0時～24時</t>
  </si>
  <si>
    <t>05月06日0時～24時</t>
  </si>
  <si>
    <t>05月07日0時～24時</t>
  </si>
  <si>
    <t>05月08日0時～24時</t>
  </si>
  <si>
    <t>05月09日0時～24時</t>
  </si>
  <si>
    <t>05月10日0時～24時</t>
  </si>
  <si>
    <t>05月11日0時～24時</t>
  </si>
  <si>
    <t>05月12日0時～24時</t>
  </si>
  <si>
    <t>05月13日0時～24時</t>
  </si>
  <si>
    <t>05月14日0時～24時</t>
  </si>
  <si>
    <t>05月15日0時～24時</t>
  </si>
  <si>
    <t>05月16日0時～24時</t>
  </si>
  <si>
    <t>05月17日0時～24時</t>
  </si>
  <si>
    <t>05月18日0時～24時</t>
  </si>
  <si>
    <t>05月19日0時～24時</t>
  </si>
  <si>
    <t>05月20日0時～24時</t>
  </si>
  <si>
    <t>05月21日0時～24時</t>
  </si>
  <si>
    <t>05月22日0時～24時</t>
  </si>
  <si>
    <t>05月23日0時～24時</t>
    <phoneticPr fontId="1"/>
  </si>
  <si>
    <t>05月24日0時～24時</t>
    <phoneticPr fontId="1"/>
  </si>
  <si>
    <t>05月25日0時～24時</t>
    <phoneticPr fontId="1"/>
  </si>
  <si>
    <t>05月26日0時～24時</t>
    <phoneticPr fontId="1"/>
  </si>
  <si>
    <t>05月27日0時～24時</t>
    <phoneticPr fontId="1"/>
  </si>
  <si>
    <t>05月28日0時～24時</t>
    <phoneticPr fontId="1"/>
  </si>
  <si>
    <t>05月29日0時～24時</t>
    <phoneticPr fontId="1"/>
  </si>
  <si>
    <t>05月30日0時～24時</t>
    <phoneticPr fontId="1"/>
  </si>
  <si>
    <t>05月31日0時～24時</t>
    <phoneticPr fontId="1"/>
  </si>
  <si>
    <t xml:space="preserve"> </t>
    <phoneticPr fontId="1"/>
  </si>
  <si>
    <t>06月01日0時～24時</t>
    <phoneticPr fontId="1"/>
  </si>
  <si>
    <t>06月02日0時～24時</t>
    <phoneticPr fontId="1"/>
  </si>
  <si>
    <t>06月03日0時～24時</t>
    <phoneticPr fontId="1"/>
  </si>
  <si>
    <t>06月04日0時～24時</t>
    <phoneticPr fontId="1"/>
  </si>
  <si>
    <t>06月05日0時～24時</t>
    <phoneticPr fontId="1"/>
  </si>
  <si>
    <t>06月06日0時～24時</t>
    <phoneticPr fontId="1"/>
  </si>
  <si>
    <t>06月07日0時～24時</t>
    <phoneticPr fontId="1"/>
  </si>
  <si>
    <t>06月08日0時～24時</t>
    <phoneticPr fontId="1"/>
  </si>
  <si>
    <t>06月09日0時～24時</t>
    <phoneticPr fontId="1"/>
  </si>
  <si>
    <t>06月10日0時～24時</t>
    <phoneticPr fontId="1"/>
  </si>
  <si>
    <t>06月11日0時～24時</t>
    <phoneticPr fontId="1"/>
  </si>
  <si>
    <t>06月12日0時～24時</t>
    <phoneticPr fontId="1"/>
  </si>
  <si>
    <t>06月13日0時～24時</t>
    <phoneticPr fontId="1"/>
  </si>
  <si>
    <t>06月14日0時～24時</t>
    <phoneticPr fontId="1"/>
  </si>
  <si>
    <t>06月15日0時～24時</t>
    <phoneticPr fontId="1"/>
  </si>
  <si>
    <t>06月16日0時～24時</t>
    <phoneticPr fontId="1"/>
  </si>
  <si>
    <t>06月17日0時～24時</t>
    <phoneticPr fontId="1"/>
  </si>
  <si>
    <t>06月18日0時～24時</t>
    <phoneticPr fontId="1"/>
  </si>
  <si>
    <t>感染者数（左軸）</t>
    <rPh sb="0" eb="3">
      <t>カンセンシャ</t>
    </rPh>
    <rPh sb="3" eb="4">
      <t>スウ</t>
    </rPh>
    <rPh sb="5" eb="6">
      <t>ヒダリ</t>
    </rPh>
    <rPh sb="6" eb="7">
      <t>ジク</t>
    </rPh>
    <phoneticPr fontId="1"/>
  </si>
  <si>
    <t>治癒退院（左軸）</t>
    <rPh sb="0" eb="2">
      <t>チユ</t>
    </rPh>
    <rPh sb="2" eb="4">
      <t>タイイン</t>
    </rPh>
    <rPh sb="5" eb="6">
      <t>ヒダリ</t>
    </rPh>
    <rPh sb="6" eb="7">
      <t>ジク</t>
    </rPh>
    <phoneticPr fontId="1"/>
  </si>
  <si>
    <t>死者数（右軸）</t>
    <rPh sb="0" eb="3">
      <t>シシャスウ</t>
    </rPh>
    <rPh sb="4" eb="5">
      <t>ミギ</t>
    </rPh>
    <rPh sb="5" eb="6">
      <t>ジク</t>
    </rPh>
    <phoneticPr fontId="1"/>
  </si>
  <si>
    <t>06月19日0時～24時</t>
    <phoneticPr fontId="1"/>
  </si>
  <si>
    <t>06月20日0時～24時</t>
    <phoneticPr fontId="1"/>
  </si>
  <si>
    <t>06月21日0時～24時</t>
    <phoneticPr fontId="1"/>
  </si>
  <si>
    <t>06月22日0時～24時</t>
    <phoneticPr fontId="1"/>
  </si>
  <si>
    <t>06月23日0時～24時</t>
    <phoneticPr fontId="1"/>
  </si>
  <si>
    <t>06月24日0時～24時</t>
    <phoneticPr fontId="1"/>
  </si>
  <si>
    <t>06月25日0時～24時</t>
    <phoneticPr fontId="1"/>
  </si>
  <si>
    <t>06月26日0時～24時</t>
    <phoneticPr fontId="1"/>
  </si>
  <si>
    <t>06月27日0時～24時</t>
    <phoneticPr fontId="1"/>
  </si>
  <si>
    <t>06月28日0時～24時</t>
    <phoneticPr fontId="1"/>
  </si>
  <si>
    <t>06月29日0時～24時</t>
    <phoneticPr fontId="1"/>
  </si>
  <si>
    <t>06月30日0時～24時</t>
    <phoneticPr fontId="1"/>
  </si>
  <si>
    <t>07月01日0時～24時</t>
    <phoneticPr fontId="1"/>
  </si>
  <si>
    <t>07月02日0時～24時</t>
    <phoneticPr fontId="1"/>
  </si>
  <si>
    <t>07月03日0時～24時</t>
    <phoneticPr fontId="1"/>
  </si>
  <si>
    <t>07月04日0時～24時</t>
    <phoneticPr fontId="1"/>
  </si>
  <si>
    <t>治癒退院</t>
    <rPh sb="0" eb="2">
      <t>チユ</t>
    </rPh>
    <rPh sb="2" eb="4">
      <t>タイイン</t>
    </rPh>
    <phoneticPr fontId="1"/>
  </si>
  <si>
    <t>感染者数（左軸）</t>
    <rPh sb="0" eb="3">
      <t>カンセンシャ</t>
    </rPh>
    <rPh sb="3" eb="4">
      <t>スウ</t>
    </rPh>
    <rPh sb="5" eb="6">
      <t>ヒダリ</t>
    </rPh>
    <rPh sb="6" eb="7">
      <t>ジク</t>
    </rPh>
    <phoneticPr fontId="1"/>
  </si>
  <si>
    <t>死亡（右軸）</t>
    <rPh sb="0" eb="2">
      <t>シボウ</t>
    </rPh>
    <rPh sb="3" eb="4">
      <t>ミギ</t>
    </rPh>
    <rPh sb="4" eb="5">
      <t>ジク</t>
    </rPh>
    <phoneticPr fontId="1"/>
  </si>
  <si>
    <t>07月05日0時～24時</t>
    <phoneticPr fontId="1"/>
  </si>
  <si>
    <t>07月06日0時～24時</t>
    <phoneticPr fontId="1"/>
  </si>
  <si>
    <t>07月07日0時～24時</t>
    <phoneticPr fontId="1"/>
  </si>
  <si>
    <t>07月08日0時～24時</t>
    <phoneticPr fontId="1"/>
  </si>
  <si>
    <t>07月09日0時～24時</t>
    <phoneticPr fontId="1"/>
  </si>
  <si>
    <t>07月10日0時～24時</t>
    <phoneticPr fontId="1"/>
  </si>
  <si>
    <t>07月11日0時～24時</t>
    <phoneticPr fontId="1"/>
  </si>
  <si>
    <t>07月12日0時～24時</t>
    <phoneticPr fontId="1"/>
  </si>
  <si>
    <t>07月13日0時～24時</t>
    <phoneticPr fontId="1"/>
  </si>
  <si>
    <t>07月14日0時～24時</t>
    <phoneticPr fontId="1"/>
  </si>
  <si>
    <t>07月15日0時～24時</t>
    <phoneticPr fontId="1"/>
  </si>
  <si>
    <t>07月16日0時～24時</t>
    <phoneticPr fontId="1"/>
  </si>
  <si>
    <t>07月17日0時～24時</t>
    <phoneticPr fontId="1"/>
  </si>
  <si>
    <t>07月18日0時～24時</t>
    <phoneticPr fontId="1"/>
  </si>
  <si>
    <t>07月19日0時～24時</t>
    <phoneticPr fontId="1"/>
  </si>
  <si>
    <t>07月20日0時～24時</t>
    <phoneticPr fontId="1"/>
  </si>
  <si>
    <t>07月21日0時～24時</t>
    <phoneticPr fontId="1"/>
  </si>
  <si>
    <t>07月22日0時～24時</t>
    <phoneticPr fontId="1"/>
  </si>
  <si>
    <t>07月23日0時～24時</t>
    <phoneticPr fontId="1"/>
  </si>
  <si>
    <t>07月24日0時～24時</t>
    <phoneticPr fontId="1"/>
  </si>
  <si>
    <t>07月25日0時～24時</t>
    <phoneticPr fontId="1"/>
  </si>
  <si>
    <t>07月26日0時～24時</t>
    <phoneticPr fontId="1"/>
  </si>
  <si>
    <t>07月27日0時～24時</t>
    <phoneticPr fontId="1"/>
  </si>
  <si>
    <t>07月28日0時～24時</t>
    <phoneticPr fontId="1"/>
  </si>
  <si>
    <t>吉林</t>
    <rPh sb="0" eb="2">
      <t>キツリン</t>
    </rPh>
    <phoneticPr fontId="1"/>
  </si>
  <si>
    <t>7.28以後</t>
    <rPh sb="4" eb="6">
      <t>イゴ</t>
    </rPh>
    <phoneticPr fontId="1"/>
  </si>
  <si>
    <t>07月29日0時～24時</t>
    <phoneticPr fontId="1"/>
  </si>
  <si>
    <t>07月30日0時～24時</t>
    <phoneticPr fontId="1"/>
  </si>
  <si>
    <t>07月31日0時～24時</t>
    <phoneticPr fontId="1"/>
  </si>
  <si>
    <t>08月01日0時～24時</t>
    <phoneticPr fontId="1"/>
  </si>
  <si>
    <t>08月02日0時～24時</t>
    <phoneticPr fontId="1"/>
  </si>
  <si>
    <t>08月03日0時～24時</t>
    <phoneticPr fontId="1"/>
  </si>
  <si>
    <t>08月04日0時～24時</t>
    <phoneticPr fontId="1"/>
  </si>
  <si>
    <t>08月05日0時～24時</t>
    <phoneticPr fontId="1"/>
  </si>
  <si>
    <t>08月06日0時～24時</t>
    <phoneticPr fontId="1"/>
  </si>
  <si>
    <t>08月07日0時～24時</t>
    <phoneticPr fontId="1"/>
  </si>
  <si>
    <t>08月08日0時～24時</t>
    <phoneticPr fontId="1"/>
  </si>
  <si>
    <t>08月09日0時～24時</t>
    <phoneticPr fontId="1"/>
  </si>
  <si>
    <t>08月10日0時～24時</t>
    <phoneticPr fontId="1"/>
  </si>
  <si>
    <t>08月11日0時～24時</t>
    <phoneticPr fontId="1"/>
  </si>
  <si>
    <t>08月12日0時～24時</t>
    <phoneticPr fontId="1"/>
  </si>
  <si>
    <t>08月13日0時～24時</t>
    <phoneticPr fontId="1"/>
  </si>
  <si>
    <t>08月14日0時～24時</t>
    <phoneticPr fontId="1"/>
  </si>
  <si>
    <t>08月15日0時～24時</t>
    <phoneticPr fontId="1"/>
  </si>
  <si>
    <t>08月16日0時～24時</t>
    <phoneticPr fontId="1"/>
  </si>
  <si>
    <t>08月17日0時～24時</t>
    <phoneticPr fontId="1"/>
  </si>
  <si>
    <t>08月18日0時～24時</t>
    <phoneticPr fontId="1"/>
  </si>
  <si>
    <t>08月19日0時～24時</t>
    <phoneticPr fontId="1"/>
  </si>
  <si>
    <t>08月20日0時～24時</t>
    <phoneticPr fontId="1"/>
  </si>
  <si>
    <t>08月21日0時～24時</t>
    <phoneticPr fontId="1"/>
  </si>
  <si>
    <t>08月22日0時～24時</t>
    <phoneticPr fontId="1"/>
  </si>
  <si>
    <t>08月23日0時～24時</t>
    <phoneticPr fontId="1"/>
  </si>
  <si>
    <t>08月24日0時～24時</t>
    <phoneticPr fontId="1"/>
  </si>
  <si>
    <t>08月25日0時～24時</t>
    <phoneticPr fontId="1"/>
  </si>
  <si>
    <t>08月26日0時～24時</t>
    <phoneticPr fontId="1"/>
  </si>
  <si>
    <t>08月27日0時～24時</t>
    <phoneticPr fontId="1"/>
  </si>
  <si>
    <t>08月28日0時～24時</t>
    <phoneticPr fontId="1"/>
  </si>
  <si>
    <t>08月29日0時～24時</t>
    <phoneticPr fontId="1"/>
  </si>
  <si>
    <t>08月30日0時～24時</t>
    <phoneticPr fontId="1"/>
  </si>
  <si>
    <t>08月31日0時～24時</t>
    <phoneticPr fontId="1"/>
  </si>
  <si>
    <t>09月01日0時～24時</t>
    <phoneticPr fontId="1"/>
  </si>
  <si>
    <t>09月02日0時～24時</t>
    <phoneticPr fontId="1"/>
  </si>
  <si>
    <t>09月03日0時～24時</t>
    <phoneticPr fontId="1"/>
  </si>
  <si>
    <t>09月04日0時～24時</t>
    <phoneticPr fontId="1"/>
  </si>
  <si>
    <t>09月05日0時～24時</t>
    <phoneticPr fontId="1"/>
  </si>
  <si>
    <t>09月06日0時～24時</t>
    <phoneticPr fontId="1"/>
  </si>
  <si>
    <t>09月07日0時～24時</t>
    <phoneticPr fontId="1"/>
  </si>
  <si>
    <t>09月08日0時～24時</t>
    <phoneticPr fontId="1"/>
  </si>
  <si>
    <t>09月09日0時～24時</t>
    <phoneticPr fontId="1"/>
  </si>
  <si>
    <t>09月10日0時～24時</t>
    <phoneticPr fontId="1"/>
  </si>
  <si>
    <t>09月11日0時～24時</t>
    <phoneticPr fontId="1"/>
  </si>
  <si>
    <t>09月12日0時～24時</t>
    <phoneticPr fontId="1"/>
  </si>
  <si>
    <t>09月13日0時～24時</t>
    <phoneticPr fontId="1"/>
  </si>
  <si>
    <t>09月14日0時～24時</t>
    <phoneticPr fontId="1"/>
  </si>
  <si>
    <t>09月15日0時～24時</t>
    <phoneticPr fontId="1"/>
  </si>
  <si>
    <t>09月16日0時～24時</t>
    <phoneticPr fontId="1"/>
  </si>
  <si>
    <t>09月17日0時～24時</t>
    <phoneticPr fontId="1"/>
  </si>
  <si>
    <t>09月18日0時～24時</t>
    <phoneticPr fontId="1"/>
  </si>
  <si>
    <t>09月19日0時～24時</t>
    <phoneticPr fontId="1"/>
  </si>
  <si>
    <t>09月20日0時～24時</t>
    <phoneticPr fontId="1"/>
  </si>
  <si>
    <t>09月21日0時～24時</t>
    <phoneticPr fontId="1"/>
  </si>
  <si>
    <t>09月22日0時～24時</t>
    <phoneticPr fontId="1"/>
  </si>
  <si>
    <t>09月23日0時～24時</t>
    <phoneticPr fontId="1"/>
  </si>
  <si>
    <t>09月24日0時～24時</t>
    <phoneticPr fontId="1"/>
  </si>
  <si>
    <t>09月25日0時～24時</t>
    <phoneticPr fontId="1"/>
  </si>
  <si>
    <t>09月26日0時～24時</t>
    <phoneticPr fontId="1"/>
  </si>
  <si>
    <t>09月27日0時～24時</t>
    <phoneticPr fontId="1"/>
  </si>
  <si>
    <t>i</t>
    <phoneticPr fontId="1"/>
  </si>
  <si>
    <t>09月28日0時～24時</t>
    <phoneticPr fontId="1"/>
  </si>
  <si>
    <t>09月29日0時～24時</t>
    <phoneticPr fontId="1"/>
  </si>
  <si>
    <t>09月30日0時～24時</t>
    <phoneticPr fontId="1"/>
  </si>
  <si>
    <t>国内</t>
    <rPh sb="0" eb="2">
      <t>コクナイ</t>
    </rPh>
    <phoneticPr fontId="1"/>
  </si>
  <si>
    <t>11月01日0時～24時</t>
    <phoneticPr fontId="1"/>
  </si>
  <si>
    <t>11月02日0時～24時</t>
    <phoneticPr fontId="1"/>
  </si>
  <si>
    <t>11月03日0時～24時</t>
    <phoneticPr fontId="1"/>
  </si>
  <si>
    <t>11月04日0時～24時</t>
    <phoneticPr fontId="1"/>
  </si>
  <si>
    <t>11月05日0時～24時</t>
    <phoneticPr fontId="1"/>
  </si>
  <si>
    <t>11月06日0時～24時</t>
    <phoneticPr fontId="1"/>
  </si>
  <si>
    <t>11月07日0時～24時</t>
    <phoneticPr fontId="1"/>
  </si>
  <si>
    <t>11月08日0時～24時</t>
    <phoneticPr fontId="1"/>
  </si>
  <si>
    <t>11月09日0時～24時</t>
    <phoneticPr fontId="1"/>
  </si>
  <si>
    <t>雲南</t>
    <rPh sb="0" eb="2">
      <t>ウンナン</t>
    </rPh>
    <phoneticPr fontId="1"/>
  </si>
  <si>
    <t>その他</t>
    <rPh sb="2" eb="3">
      <t>タ</t>
    </rPh>
    <phoneticPr fontId="1"/>
  </si>
  <si>
    <t>1月1日0時～24時</t>
    <phoneticPr fontId="1"/>
  </si>
  <si>
    <t>1月2日0時～24時</t>
    <phoneticPr fontId="1"/>
  </si>
  <si>
    <t>1月3日0時～24時</t>
    <phoneticPr fontId="1"/>
  </si>
  <si>
    <t>1月4日0時～24時</t>
    <phoneticPr fontId="1"/>
  </si>
  <si>
    <t>1月5日0時～24時</t>
    <phoneticPr fontId="1"/>
  </si>
  <si>
    <t>1月6日0時～24時</t>
    <phoneticPr fontId="1"/>
  </si>
  <si>
    <t>1月7日0時～24時</t>
    <phoneticPr fontId="1"/>
  </si>
  <si>
    <t>1月8日0時～24時</t>
    <phoneticPr fontId="1"/>
  </si>
  <si>
    <t>1月9日0時～24時</t>
    <phoneticPr fontId="1"/>
  </si>
  <si>
    <t>1月10日0時～24時</t>
    <phoneticPr fontId="1"/>
  </si>
  <si>
    <t>1月11日0時～24時</t>
    <phoneticPr fontId="1"/>
  </si>
  <si>
    <t>1月12日0時～24時</t>
    <phoneticPr fontId="1"/>
  </si>
  <si>
    <t>1月13日0時～24時</t>
    <phoneticPr fontId="1"/>
  </si>
  <si>
    <t>1月14日0時～24時</t>
    <phoneticPr fontId="1"/>
  </si>
  <si>
    <t>1月15日0時～24時</t>
    <phoneticPr fontId="1"/>
  </si>
  <si>
    <t>1月16日0時～24時</t>
    <phoneticPr fontId="1"/>
  </si>
  <si>
    <t>1月17日0時～24時</t>
    <phoneticPr fontId="1"/>
  </si>
  <si>
    <t>1月18日0時～24時</t>
    <phoneticPr fontId="1"/>
  </si>
  <si>
    <t>1月19日0時～24時</t>
    <phoneticPr fontId="1"/>
  </si>
  <si>
    <t>1月20日0時～24時</t>
    <phoneticPr fontId="1"/>
  </si>
  <si>
    <t>1月21日0時～24時</t>
    <phoneticPr fontId="1"/>
  </si>
  <si>
    <t>1月22日0時～24時</t>
    <phoneticPr fontId="1"/>
  </si>
  <si>
    <t>1月23日0時～24時</t>
    <phoneticPr fontId="1"/>
  </si>
  <si>
    <t xml:space="preserve"> 1月24日0時～24時</t>
    <phoneticPr fontId="1"/>
  </si>
  <si>
    <t xml:space="preserve"> 1月25日0時～24時</t>
    <phoneticPr fontId="1"/>
  </si>
  <si>
    <t xml:space="preserve"> 1月26日0時～24時</t>
    <phoneticPr fontId="1"/>
  </si>
  <si>
    <t xml:space="preserve"> 1月27日0時～24時</t>
    <phoneticPr fontId="1"/>
  </si>
  <si>
    <t xml:space="preserve"> 1月28日0時～24時</t>
    <phoneticPr fontId="1"/>
  </si>
  <si>
    <t xml:space="preserve"> 1月29日0時～24時</t>
    <phoneticPr fontId="1"/>
  </si>
  <si>
    <t xml:space="preserve"> 1月30日0時～24時</t>
    <phoneticPr fontId="1"/>
  </si>
  <si>
    <t xml:space="preserve"> 1月31日0時～24時</t>
    <phoneticPr fontId="1"/>
  </si>
  <si>
    <t>2月01日0時～24時</t>
    <phoneticPr fontId="1"/>
  </si>
  <si>
    <t>2月02日0時～24時</t>
    <phoneticPr fontId="1"/>
  </si>
  <si>
    <t>2月03日0時～24時</t>
    <phoneticPr fontId="1"/>
  </si>
  <si>
    <t>2月04日0時～24時</t>
    <phoneticPr fontId="1"/>
  </si>
  <si>
    <t>2月05日0時～24時</t>
    <phoneticPr fontId="1"/>
  </si>
  <si>
    <t>2月06日0時～24時</t>
    <phoneticPr fontId="1"/>
  </si>
  <si>
    <t>2月07日0時～24時</t>
    <phoneticPr fontId="1"/>
  </si>
  <si>
    <t>2月08日0時～24時</t>
    <phoneticPr fontId="1"/>
  </si>
  <si>
    <t>2月09日0時～24時</t>
    <phoneticPr fontId="1"/>
  </si>
  <si>
    <t>2月10日0時～24時</t>
    <phoneticPr fontId="1"/>
  </si>
  <si>
    <t>2月11日0時～24時</t>
    <phoneticPr fontId="1"/>
  </si>
  <si>
    <t>2月12日0時～24時</t>
    <phoneticPr fontId="1"/>
  </si>
  <si>
    <t>2月13日0時～24時</t>
    <phoneticPr fontId="1"/>
  </si>
  <si>
    <t>2月14日0時～24時</t>
    <phoneticPr fontId="1"/>
  </si>
  <si>
    <t>2月15日0時～24時</t>
    <phoneticPr fontId="1"/>
  </si>
  <si>
    <t>2月16日0時～24時</t>
    <phoneticPr fontId="1"/>
  </si>
  <si>
    <t>2月17日0時～24時</t>
    <phoneticPr fontId="1"/>
  </si>
  <si>
    <t>2月18日0時～24時</t>
    <phoneticPr fontId="1"/>
  </si>
  <si>
    <t>2月19日0時～24時</t>
    <phoneticPr fontId="1"/>
  </si>
  <si>
    <t>2月20日0時～24時</t>
    <phoneticPr fontId="1"/>
  </si>
  <si>
    <t>2月21日0時～24時</t>
    <phoneticPr fontId="1"/>
  </si>
  <si>
    <t>2月22日0時～24時</t>
    <phoneticPr fontId="1"/>
  </si>
  <si>
    <t>2月23日0時～24時</t>
    <phoneticPr fontId="1"/>
  </si>
  <si>
    <t>2月24日0時～24時</t>
    <phoneticPr fontId="1"/>
  </si>
  <si>
    <t>2月25日0時～24時</t>
    <phoneticPr fontId="1"/>
  </si>
  <si>
    <t>2月26日0時～24時</t>
    <phoneticPr fontId="1"/>
  </si>
  <si>
    <t>2月27日0時～24時</t>
    <phoneticPr fontId="1"/>
  </si>
  <si>
    <t>2月28日0時～24時</t>
    <phoneticPr fontId="1"/>
  </si>
  <si>
    <t>3月01日0時～24時</t>
    <phoneticPr fontId="1"/>
  </si>
  <si>
    <t>3月02日0時～24時</t>
    <phoneticPr fontId="1"/>
  </si>
  <si>
    <t>3月03日0時～24時</t>
    <phoneticPr fontId="1"/>
  </si>
  <si>
    <t>3月04日0時～24時</t>
    <phoneticPr fontId="1"/>
  </si>
  <si>
    <t>3月05日0時～24時</t>
    <phoneticPr fontId="1"/>
  </si>
  <si>
    <t>7日連続</t>
    <rPh sb="1" eb="2">
      <t>ニチ</t>
    </rPh>
    <rPh sb="2" eb="4">
      <t>レンゾク</t>
    </rPh>
    <phoneticPr fontId="1"/>
  </si>
  <si>
    <t>3月06日0時～24時</t>
    <phoneticPr fontId="1"/>
  </si>
  <si>
    <t>3月07日0時～24時</t>
    <phoneticPr fontId="1"/>
  </si>
  <si>
    <t>3月08日0時～24時</t>
    <phoneticPr fontId="1"/>
  </si>
  <si>
    <t>3月09日0時～24時</t>
    <phoneticPr fontId="1"/>
  </si>
  <si>
    <t>3月10日0時～24時</t>
    <phoneticPr fontId="1"/>
  </si>
  <si>
    <t>3月11日0時～24時</t>
    <phoneticPr fontId="1"/>
  </si>
  <si>
    <t>3月12日0時～24時</t>
    <phoneticPr fontId="1"/>
  </si>
  <si>
    <t>3月13日0時～24時</t>
    <phoneticPr fontId="1"/>
  </si>
  <si>
    <t>3月14日0時～24時</t>
    <phoneticPr fontId="1"/>
  </si>
  <si>
    <t>3月15日0時～24時</t>
    <phoneticPr fontId="1"/>
  </si>
  <si>
    <t>3月16日0時～24時</t>
    <phoneticPr fontId="1"/>
  </si>
  <si>
    <t>3月17日0時～24時</t>
    <phoneticPr fontId="1"/>
  </si>
  <si>
    <t>3月18日0時～24時</t>
    <phoneticPr fontId="1"/>
  </si>
  <si>
    <t>3月19日0時～24時</t>
    <phoneticPr fontId="1"/>
  </si>
  <si>
    <t>3月20日0時～24時</t>
    <phoneticPr fontId="1"/>
  </si>
  <si>
    <t>3月21日0時～24時</t>
    <phoneticPr fontId="1"/>
  </si>
  <si>
    <t>3月22日0時～24時</t>
    <phoneticPr fontId="1"/>
  </si>
  <si>
    <t>3月23日0時～24時</t>
    <phoneticPr fontId="1"/>
  </si>
  <si>
    <t>3月24日0時～24時</t>
    <phoneticPr fontId="1"/>
  </si>
  <si>
    <t>3月25日0時～24時</t>
    <phoneticPr fontId="1"/>
  </si>
  <si>
    <t>3月26日0時～24時</t>
    <phoneticPr fontId="1"/>
  </si>
  <si>
    <t>3月27日0時～24時</t>
    <phoneticPr fontId="1"/>
  </si>
  <si>
    <t>3月28日0時～24時</t>
    <phoneticPr fontId="1"/>
  </si>
  <si>
    <t>3月29日0時～24時</t>
    <phoneticPr fontId="1"/>
  </si>
  <si>
    <t>3月30日0時～24時</t>
    <phoneticPr fontId="1"/>
  </si>
  <si>
    <t>3月31日0時～24時</t>
    <phoneticPr fontId="1"/>
  </si>
  <si>
    <t>4月01日0時～24時</t>
    <phoneticPr fontId="1"/>
  </si>
  <si>
    <t>4月02日0時～24時</t>
    <phoneticPr fontId="1"/>
  </si>
  <si>
    <t>4月03日0時～24時</t>
    <phoneticPr fontId="1"/>
  </si>
  <si>
    <t>4月04日0時～24時</t>
    <phoneticPr fontId="1"/>
  </si>
  <si>
    <t>4月05日0時～24時</t>
    <phoneticPr fontId="1"/>
  </si>
  <si>
    <t>4月06日0時～24時</t>
    <phoneticPr fontId="1"/>
  </si>
  <si>
    <t>4月07日0時～24時</t>
    <phoneticPr fontId="1"/>
  </si>
  <si>
    <t>4月08日0時～24時</t>
    <phoneticPr fontId="1"/>
  </si>
  <si>
    <t>4月09日0時～24時</t>
    <phoneticPr fontId="1"/>
  </si>
  <si>
    <t>4月10日0時～24時</t>
    <phoneticPr fontId="1"/>
  </si>
  <si>
    <t>4月11日0時～24時</t>
    <phoneticPr fontId="1"/>
  </si>
  <si>
    <t>4月12日0時～24時</t>
    <phoneticPr fontId="1"/>
  </si>
  <si>
    <t>4月13日0時～24時</t>
    <phoneticPr fontId="1"/>
  </si>
  <si>
    <t>4月14日0時～24時</t>
    <phoneticPr fontId="1"/>
  </si>
  <si>
    <t>4月15日0時～24時</t>
    <phoneticPr fontId="1"/>
  </si>
  <si>
    <t>4月16日0時～24時</t>
    <phoneticPr fontId="1"/>
  </si>
  <si>
    <t>4月17日0時～24時</t>
    <phoneticPr fontId="1"/>
  </si>
  <si>
    <t>4月18日0時～24時</t>
    <phoneticPr fontId="1"/>
  </si>
  <si>
    <t>4月19日0時～24時</t>
    <phoneticPr fontId="1"/>
  </si>
  <si>
    <t>4月20日0時～24時</t>
    <phoneticPr fontId="1"/>
  </si>
  <si>
    <t>4月21日0時～24時</t>
    <phoneticPr fontId="1"/>
  </si>
  <si>
    <t>4月22日0時～24時</t>
    <phoneticPr fontId="1"/>
  </si>
  <si>
    <t>4月23日0時～24時</t>
    <phoneticPr fontId="1"/>
  </si>
  <si>
    <t>4月24日0時～24時</t>
    <phoneticPr fontId="1"/>
  </si>
  <si>
    <t>4月25日0時～24時</t>
    <phoneticPr fontId="1"/>
  </si>
  <si>
    <t>4月26日0時～24時</t>
    <phoneticPr fontId="1"/>
  </si>
  <si>
    <t>4月27日0時～24時</t>
    <phoneticPr fontId="1"/>
  </si>
  <si>
    <t>4月28日0時～24時</t>
    <phoneticPr fontId="1"/>
  </si>
  <si>
    <t>4月29日0時～24時</t>
    <phoneticPr fontId="1"/>
  </si>
  <si>
    <t>4月30日0時～24時</t>
    <phoneticPr fontId="1"/>
  </si>
  <si>
    <t>5月01日0時～24時</t>
    <phoneticPr fontId="1"/>
  </si>
  <si>
    <t>5月02日0時～24時</t>
    <phoneticPr fontId="1"/>
  </si>
  <si>
    <t>5月03日0時～24時</t>
    <phoneticPr fontId="1"/>
  </si>
  <si>
    <t>5月04日0時～24時</t>
    <phoneticPr fontId="1"/>
  </si>
  <si>
    <t>5月05日0時～24時</t>
    <phoneticPr fontId="1"/>
  </si>
  <si>
    <t>5月06日0時～24時</t>
    <phoneticPr fontId="1"/>
  </si>
  <si>
    <t>5月07日0時～24時</t>
    <phoneticPr fontId="1"/>
  </si>
  <si>
    <t>5月08日0時～24時</t>
    <phoneticPr fontId="1"/>
  </si>
  <si>
    <t>5月09日0時～24時</t>
    <phoneticPr fontId="1"/>
  </si>
  <si>
    <t>5月10日0時～24時</t>
    <phoneticPr fontId="1"/>
  </si>
  <si>
    <t>5月11日0時～24時</t>
    <phoneticPr fontId="1"/>
  </si>
  <si>
    <t>5月12日0時～24時</t>
    <phoneticPr fontId="1"/>
  </si>
  <si>
    <t>5月13日0時～24時</t>
    <phoneticPr fontId="1"/>
  </si>
  <si>
    <t>5月14日0時～24時</t>
    <phoneticPr fontId="1"/>
  </si>
  <si>
    <t>5月15日0時～24時</t>
    <phoneticPr fontId="1"/>
  </si>
  <si>
    <t>5月16日0時～24時</t>
    <phoneticPr fontId="1"/>
  </si>
  <si>
    <t>5月17日0時～24時</t>
    <phoneticPr fontId="1"/>
  </si>
  <si>
    <t>5月18日0時～24時</t>
    <phoneticPr fontId="1"/>
  </si>
  <si>
    <t>新規感染者数（左軸）</t>
    <rPh sb="0" eb="2">
      <t>シンキ</t>
    </rPh>
    <rPh sb="2" eb="5">
      <t>カンセンシャ</t>
    </rPh>
    <rPh sb="5" eb="6">
      <t>スウ</t>
    </rPh>
    <rPh sb="7" eb="8">
      <t>ヒダリ</t>
    </rPh>
    <rPh sb="8" eb="9">
      <t>ジク</t>
    </rPh>
    <phoneticPr fontId="1"/>
  </si>
  <si>
    <t>5月19日0時～24時</t>
    <phoneticPr fontId="1"/>
  </si>
  <si>
    <t>5月20日0時～24時</t>
    <phoneticPr fontId="1"/>
  </si>
  <si>
    <t>5月21日0時～24時</t>
    <phoneticPr fontId="1"/>
  </si>
  <si>
    <t>5月22日0時～24時</t>
    <phoneticPr fontId="1"/>
  </si>
  <si>
    <t>5月23日0時～24時</t>
    <phoneticPr fontId="1"/>
  </si>
  <si>
    <t>5月24日0時～24時</t>
    <phoneticPr fontId="1"/>
  </si>
  <si>
    <t>5月25日0時～24時</t>
    <phoneticPr fontId="1"/>
  </si>
  <si>
    <t>5月26日0時～24時</t>
    <phoneticPr fontId="1"/>
  </si>
  <si>
    <t>5月27日0時～24時</t>
    <phoneticPr fontId="1"/>
  </si>
  <si>
    <t>5月28日0時～24時</t>
    <phoneticPr fontId="1"/>
  </si>
  <si>
    <t>5月29日0時～24時</t>
    <phoneticPr fontId="1"/>
  </si>
  <si>
    <t>5月</t>
    <rPh sb="1" eb="2">
      <t>ガツ</t>
    </rPh>
    <phoneticPr fontId="1"/>
  </si>
  <si>
    <t>5月30日0時～24時</t>
    <phoneticPr fontId="1"/>
  </si>
  <si>
    <t>5月31日0時～24時</t>
    <phoneticPr fontId="1"/>
  </si>
  <si>
    <t>6月1日0時～24時</t>
    <phoneticPr fontId="1"/>
  </si>
  <si>
    <t>6月2日0時～24時</t>
    <phoneticPr fontId="1"/>
  </si>
  <si>
    <t>6月3日0時～24時</t>
    <phoneticPr fontId="1"/>
  </si>
  <si>
    <t>6月4日0時～24時</t>
    <phoneticPr fontId="1"/>
  </si>
  <si>
    <t>6月5日0時～24時</t>
    <phoneticPr fontId="1"/>
  </si>
  <si>
    <t>6月6日0時～24時</t>
    <phoneticPr fontId="1"/>
  </si>
  <si>
    <t>6月7日0時～24時</t>
    <phoneticPr fontId="1"/>
  </si>
  <si>
    <t>6月8日0時～24時</t>
    <phoneticPr fontId="1"/>
  </si>
  <si>
    <t>6月9日0時～24時</t>
    <phoneticPr fontId="1"/>
  </si>
  <si>
    <t>6月10日0時～24時</t>
    <phoneticPr fontId="1"/>
  </si>
  <si>
    <t>6月11日0時～24時</t>
    <phoneticPr fontId="1"/>
  </si>
  <si>
    <t>6月12日0時～24時</t>
    <phoneticPr fontId="1"/>
  </si>
  <si>
    <t>6月13日0時～24時</t>
    <phoneticPr fontId="1"/>
  </si>
  <si>
    <t>6月14日0時～24時</t>
    <phoneticPr fontId="1"/>
  </si>
  <si>
    <t>6月15日0時～24時</t>
    <phoneticPr fontId="1"/>
  </si>
  <si>
    <t>6月16日0時～24時</t>
    <phoneticPr fontId="1"/>
  </si>
  <si>
    <t>6月17日0時～24時</t>
    <phoneticPr fontId="1"/>
  </si>
  <si>
    <t>6月18日0時～24時</t>
    <phoneticPr fontId="1"/>
  </si>
  <si>
    <t>6月19日0時～24時</t>
    <phoneticPr fontId="1"/>
  </si>
  <si>
    <t>6月20日0時～24時</t>
    <phoneticPr fontId="1"/>
  </si>
  <si>
    <t>6月21日0時～24時</t>
    <phoneticPr fontId="1"/>
  </si>
  <si>
    <t>6月22日0時～24時</t>
    <phoneticPr fontId="1"/>
  </si>
  <si>
    <t>6月23日0時～24時</t>
    <phoneticPr fontId="1"/>
  </si>
  <si>
    <t>6月24日0時～24時</t>
    <phoneticPr fontId="1"/>
  </si>
  <si>
    <t>6月25日0時～24時</t>
    <phoneticPr fontId="1"/>
  </si>
  <si>
    <t>6月26日0時～24時</t>
    <phoneticPr fontId="1"/>
  </si>
  <si>
    <t>6月27日0時～24時</t>
    <phoneticPr fontId="1"/>
  </si>
  <si>
    <t>6月28日0時～24時</t>
    <phoneticPr fontId="1"/>
  </si>
  <si>
    <t>6月29日0時～24時</t>
    <phoneticPr fontId="1"/>
  </si>
  <si>
    <t>6月30日0時～24時</t>
    <phoneticPr fontId="1"/>
  </si>
  <si>
    <t>6月</t>
  </si>
  <si>
    <t>4月</t>
    <rPh sb="1" eb="2">
      <t>ガツ</t>
    </rPh>
    <phoneticPr fontId="1"/>
  </si>
  <si>
    <t>3月</t>
  </si>
  <si>
    <t>7月01日0時～24時</t>
    <phoneticPr fontId="1"/>
  </si>
  <si>
    <t>7月02日0時～24時</t>
    <phoneticPr fontId="1"/>
  </si>
  <si>
    <t>7月03日0時～24時</t>
    <phoneticPr fontId="1"/>
  </si>
  <si>
    <t>7月04日0時～24時</t>
    <phoneticPr fontId="1"/>
  </si>
  <si>
    <t>7月05日0時～24時</t>
    <phoneticPr fontId="1"/>
  </si>
  <si>
    <t>7月06日0時～24時</t>
    <phoneticPr fontId="1"/>
  </si>
  <si>
    <t>7月07日0時～24時</t>
    <phoneticPr fontId="1"/>
  </si>
  <si>
    <t>7月08日0時～24時</t>
    <phoneticPr fontId="1"/>
  </si>
  <si>
    <t>7月09日0時～24時</t>
    <phoneticPr fontId="1"/>
  </si>
  <si>
    <t>7月10日0時～24時</t>
    <phoneticPr fontId="1"/>
  </si>
  <si>
    <t>7月11日0時～24時</t>
    <phoneticPr fontId="1"/>
  </si>
  <si>
    <t>7月12日0時～24時</t>
    <phoneticPr fontId="1"/>
  </si>
  <si>
    <t>7月13日0時～24時</t>
    <phoneticPr fontId="1"/>
  </si>
  <si>
    <t>7月16日0時～24時</t>
    <phoneticPr fontId="1"/>
  </si>
  <si>
    <t>7月17日0時～24時</t>
    <phoneticPr fontId="1"/>
  </si>
  <si>
    <t>7月18日0時～24時</t>
    <phoneticPr fontId="1"/>
  </si>
  <si>
    <t>7月</t>
  </si>
  <si>
    <t>8月01日0時～24時</t>
    <phoneticPr fontId="1"/>
  </si>
  <si>
    <t>8月02日0時～24時</t>
    <phoneticPr fontId="1"/>
  </si>
  <si>
    <t>8月03日0時～24時</t>
    <phoneticPr fontId="1"/>
  </si>
  <si>
    <t>8月04日0時～24時</t>
    <phoneticPr fontId="1"/>
  </si>
  <si>
    <t>8月05日0時～24時</t>
    <phoneticPr fontId="1"/>
  </si>
  <si>
    <t>8月06日0時～24時</t>
    <phoneticPr fontId="1"/>
  </si>
  <si>
    <t>8月07日0時～24時</t>
    <phoneticPr fontId="1"/>
  </si>
  <si>
    <t>8月08日0時～24時</t>
    <phoneticPr fontId="1"/>
  </si>
  <si>
    <t>8月09日0時～24時</t>
    <phoneticPr fontId="1"/>
  </si>
  <si>
    <t>確診者数</t>
    <rPh sb="0" eb="2">
      <t>カクシン</t>
    </rPh>
    <rPh sb="2" eb="3">
      <t>シャ</t>
    </rPh>
    <rPh sb="3" eb="4">
      <t>スウ</t>
    </rPh>
    <phoneticPr fontId="1"/>
  </si>
  <si>
    <t>新疆</t>
    <rPh sb="0" eb="2">
      <t>シンキョウ</t>
    </rPh>
    <phoneticPr fontId="1"/>
  </si>
  <si>
    <t>8月</t>
  </si>
  <si>
    <t>9月</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</si>
</sst>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yyyy&quot;年&quot;mm&quot;月&quot;dd&quot;日&quot;"/>
    <numFmt numFmtId="177" formatCode="0_);[Red]\(0\)"/>
    <numFmt numFmtId="178" formatCode="0_ "/>
  </numFmts>
  <fonts count="32" x14ac:knownFonts="1">
    <font>
      <sz val="11"/>
      <color theme="1"/>
      <name val="游ゴシック"/>
      <family val="2"/>
      <charset val="128"/>
      <scheme val="minor"/>
    </font>
    <font>
      <sz val="6"/>
      <name val="游ゴシック"/>
      <family val="2"/>
      <charset val="128"/>
      <scheme val="minor"/>
    </font>
    <font>
      <b/>
      <sz val="11"/>
      <color rgb="FF0000FF"/>
      <name val="游ゴシック"/>
      <family val="3"/>
      <charset val="128"/>
      <scheme val="minor"/>
    </font>
    <font>
      <b/>
      <sz val="11"/>
      <color rgb="FFFF0000"/>
      <name val="游ゴシック"/>
      <family val="3"/>
      <charset val="128"/>
      <scheme val="minor"/>
    </font>
    <font>
      <b/>
      <sz val="11"/>
      <color theme="1"/>
      <name val="游ゴシック"/>
      <family val="3"/>
      <charset val="128"/>
      <scheme val="minor"/>
    </font>
    <font>
      <sz val="11"/>
      <color theme="1"/>
      <name val="游ゴシック"/>
      <family val="3"/>
      <charset val="128"/>
      <scheme val="minor"/>
    </font>
    <font>
      <sz val="11"/>
      <color theme="1"/>
      <name val="游ゴシック"/>
      <family val="2"/>
      <charset val="128"/>
      <scheme val="minor"/>
    </font>
    <font>
      <b/>
      <sz val="11"/>
      <color theme="1"/>
      <name val="Times New Roman"/>
      <family val="1"/>
    </font>
    <font>
      <sz val="11"/>
      <color theme="1"/>
      <name val="Times New Roman"/>
      <family val="1"/>
    </font>
    <font>
      <b/>
      <sz val="11"/>
      <color rgb="FFFF0000"/>
      <name val="Times New Roman"/>
      <family val="1"/>
    </font>
    <font>
      <b/>
      <sz val="11"/>
      <name val="Times New Roman"/>
      <family val="1"/>
    </font>
    <font>
      <b/>
      <u val="double"/>
      <sz val="16"/>
      <color theme="1"/>
      <name val="游ゴシック"/>
      <family val="3"/>
      <charset val="128"/>
      <scheme val="minor"/>
    </font>
    <font>
      <sz val="11"/>
      <color rgb="FFFF0000"/>
      <name val="游ゴシック"/>
      <family val="3"/>
      <charset val="128"/>
      <scheme val="minor"/>
    </font>
    <font>
      <b/>
      <vertAlign val="superscript"/>
      <sz val="11"/>
      <color theme="1"/>
      <name val="游ゴシック"/>
      <family val="3"/>
      <charset val="128"/>
      <scheme val="minor"/>
    </font>
    <font>
      <b/>
      <sz val="9"/>
      <color theme="1"/>
      <name val="游ゴシック"/>
      <family val="3"/>
      <charset val="128"/>
      <scheme val="minor"/>
    </font>
    <font>
      <sz val="9"/>
      <color theme="1"/>
      <name val="游ゴシック"/>
      <family val="3"/>
      <charset val="128"/>
      <scheme val="minor"/>
    </font>
    <font>
      <b/>
      <sz val="9"/>
      <color rgb="FFFF0000"/>
      <name val="游ゴシック"/>
      <family val="3"/>
      <charset val="128"/>
      <scheme val="minor"/>
    </font>
    <font>
      <b/>
      <sz val="11"/>
      <color rgb="FFFF0000"/>
      <name val="ＭＳ ゴシック"/>
      <family val="3"/>
      <charset val="128"/>
    </font>
    <font>
      <sz val="11"/>
      <color rgb="FFFF0000"/>
      <name val="游ゴシック"/>
      <family val="2"/>
      <charset val="128"/>
      <scheme val="minor"/>
    </font>
    <font>
      <sz val="11"/>
      <color rgb="FF0000FF"/>
      <name val="游ゴシック"/>
      <family val="2"/>
      <charset val="128"/>
      <scheme val="minor"/>
    </font>
    <font>
      <sz val="11"/>
      <color rgb="FF0000FF"/>
      <name val="游ゴシック"/>
      <family val="3"/>
      <charset val="128"/>
      <scheme val="minor"/>
    </font>
    <font>
      <sz val="11"/>
      <name val="游ゴシック"/>
      <family val="3"/>
      <charset val="128"/>
      <scheme val="minor"/>
    </font>
    <font>
      <b/>
      <sz val="11"/>
      <color theme="1"/>
      <name val="游ゴシック"/>
      <family val="2"/>
      <charset val="128"/>
    </font>
    <font>
      <sz val="12"/>
      <color theme="1"/>
      <name val="游ゴシック"/>
      <family val="3"/>
      <charset val="128"/>
      <scheme val="minor"/>
    </font>
    <font>
      <b/>
      <sz val="12"/>
      <color rgb="FFFF0000"/>
      <name val="游ゴシック"/>
      <family val="3"/>
      <charset val="128"/>
      <scheme val="minor"/>
    </font>
    <font>
      <b/>
      <sz val="14"/>
      <color rgb="FFFF0000"/>
      <name val="游ゴシック"/>
      <family val="3"/>
      <charset val="128"/>
      <scheme val="minor"/>
    </font>
    <font>
      <sz val="11"/>
      <color theme="0"/>
      <name val="游ゴシック"/>
      <family val="2"/>
      <charset val="128"/>
      <scheme val="minor"/>
    </font>
    <font>
      <sz val="10.5"/>
      <color theme="1"/>
      <name val="Times New Roman"/>
      <family val="1"/>
    </font>
    <font>
      <sz val="10"/>
      <color theme="1"/>
      <name val="游ゴシック"/>
      <family val="2"/>
      <charset val="128"/>
      <scheme val="minor"/>
    </font>
    <font>
      <b/>
      <sz val="11"/>
      <name val="游ゴシック"/>
      <family val="3"/>
      <charset val="128"/>
      <scheme val="minor"/>
    </font>
    <font>
      <b/>
      <sz val="12"/>
      <color theme="1"/>
      <name val="游ゴシック"/>
      <family val="3"/>
      <charset val="128"/>
      <scheme val="minor"/>
    </font>
    <font>
      <b/>
      <sz val="14"/>
      <color theme="1"/>
      <name val="游ゴシック"/>
      <family val="3"/>
      <charset val="128"/>
      <scheme val="minor"/>
    </font>
  </fonts>
  <fills count="12">
    <fill>
      <patternFill patternType="none"/>
    </fill>
    <fill>
      <patternFill patternType="gray125"/>
    </fill>
    <fill>
      <patternFill patternType="solid">
        <fgColor rgb="FFFFFF00"/>
        <bgColor indexed="64"/>
      </patternFill>
    </fill>
    <fill>
      <patternFill patternType="solid">
        <fgColor rgb="FF66FFFF"/>
        <bgColor indexed="64"/>
      </patternFill>
    </fill>
    <fill>
      <patternFill patternType="solid">
        <fgColor rgb="FF99FF99"/>
        <bgColor indexed="64"/>
      </patternFill>
    </fill>
    <fill>
      <patternFill patternType="solid">
        <fgColor rgb="FFFFCCFF"/>
        <bgColor indexed="64"/>
      </patternFill>
    </fill>
    <fill>
      <patternFill patternType="solid">
        <fgColor rgb="FFCCFFFF"/>
        <bgColor indexed="64"/>
      </patternFill>
    </fill>
    <fill>
      <patternFill patternType="solid">
        <fgColor rgb="FFFF0000"/>
        <bgColor indexed="64"/>
      </patternFill>
    </fill>
    <fill>
      <patternFill patternType="solid">
        <fgColor theme="5" tint="0.39997558519241921"/>
        <bgColor indexed="64"/>
      </patternFill>
    </fill>
    <fill>
      <patternFill patternType="solid">
        <fgColor theme="1"/>
        <bgColor indexed="64"/>
      </patternFill>
    </fill>
    <fill>
      <patternFill patternType="solid">
        <fgColor rgb="FF99FFCC"/>
        <bgColor indexed="64"/>
      </patternFill>
    </fill>
    <fill>
      <patternFill patternType="solid">
        <fgColor rgb="FF00FFFF"/>
        <bgColor indexed="64"/>
      </patternFill>
    </fill>
  </fills>
  <borders count="91">
    <border>
      <left/>
      <right/>
      <top/>
      <bottom/>
      <diagonal/>
    </border>
    <border>
      <left style="thin">
        <color auto="1"/>
      </left>
      <right/>
      <top/>
      <bottom/>
      <diagonal/>
    </border>
    <border>
      <left style="thin">
        <color auto="1"/>
      </left>
      <right style="thin">
        <color auto="1"/>
      </right>
      <top/>
      <bottom style="dotted">
        <color auto="1"/>
      </bottom>
      <diagonal/>
    </border>
    <border>
      <left style="thin">
        <color auto="1"/>
      </left>
      <right/>
      <top/>
      <bottom style="dotted">
        <color auto="1"/>
      </bottom>
      <diagonal/>
    </border>
    <border>
      <left style="thin">
        <color auto="1"/>
      </left>
      <right style="thin">
        <color auto="1"/>
      </right>
      <top style="dotted">
        <color auto="1"/>
      </top>
      <bottom style="dotted">
        <color auto="1"/>
      </bottom>
      <diagonal/>
    </border>
    <border>
      <left style="thin">
        <color auto="1"/>
      </left>
      <right/>
      <top style="dotted">
        <color auto="1"/>
      </top>
      <bottom style="dotted">
        <color auto="1"/>
      </bottom>
      <diagonal/>
    </border>
    <border>
      <left style="thin">
        <color auto="1"/>
      </left>
      <right style="thin">
        <color auto="1"/>
      </right>
      <top style="dotted">
        <color auto="1"/>
      </top>
      <bottom/>
      <diagonal/>
    </border>
    <border>
      <left style="thin">
        <color auto="1"/>
      </left>
      <right/>
      <top style="dotted">
        <color auto="1"/>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tted">
        <color auto="1"/>
      </bottom>
      <diagonal/>
    </border>
    <border>
      <left style="thin">
        <color indexed="64"/>
      </left>
      <right style="thin">
        <color indexed="64"/>
      </right>
      <top style="dotted">
        <color indexed="64"/>
      </top>
      <bottom style="thin">
        <color indexed="64"/>
      </bottom>
      <diagonal/>
    </border>
    <border>
      <left style="thin">
        <color auto="1"/>
      </left>
      <right/>
      <top style="thin">
        <color indexed="64"/>
      </top>
      <bottom style="thin">
        <color indexed="64"/>
      </bottom>
      <diagonal/>
    </border>
    <border>
      <left/>
      <right/>
      <top/>
      <bottom style="medium">
        <color indexed="64"/>
      </bottom>
      <diagonal/>
    </border>
    <border>
      <left style="double">
        <color auto="1"/>
      </left>
      <right/>
      <top/>
      <bottom/>
      <diagonal/>
    </border>
    <border>
      <left style="double">
        <color auto="1"/>
      </left>
      <right/>
      <top/>
      <bottom style="medium">
        <color indexed="64"/>
      </bottom>
      <diagonal/>
    </border>
    <border>
      <left style="thin">
        <color indexed="64"/>
      </left>
      <right/>
      <top style="thin">
        <color indexed="64"/>
      </top>
      <bottom style="medium">
        <color indexed="64"/>
      </bottom>
      <diagonal/>
    </border>
    <border>
      <left style="thin">
        <color indexed="64"/>
      </left>
      <right style="double">
        <color auto="1"/>
      </right>
      <top style="thin">
        <color indexed="64"/>
      </top>
      <bottom style="medium">
        <color indexed="64"/>
      </bottom>
      <diagonal/>
    </border>
    <border>
      <left style="thin">
        <color indexed="64"/>
      </left>
      <right style="double">
        <color auto="1"/>
      </right>
      <top/>
      <bottom/>
      <diagonal/>
    </border>
    <border>
      <left style="thin">
        <color indexed="64"/>
      </left>
      <right style="double">
        <color auto="1"/>
      </right>
      <top/>
      <bottom style="medium">
        <color indexed="64"/>
      </bottom>
      <diagonal/>
    </border>
    <border>
      <left style="double">
        <color auto="1"/>
      </left>
      <right/>
      <top style="dotted">
        <color auto="1"/>
      </top>
      <bottom style="dotted">
        <color auto="1"/>
      </bottom>
      <diagonal/>
    </border>
    <border>
      <left/>
      <right/>
      <top style="dotted">
        <color auto="1"/>
      </top>
      <bottom style="dotted">
        <color auto="1"/>
      </bottom>
      <diagonal/>
    </border>
    <border>
      <left style="thin">
        <color indexed="64"/>
      </left>
      <right style="double">
        <color auto="1"/>
      </right>
      <top style="dotted">
        <color auto="1"/>
      </top>
      <bottom style="dotted">
        <color auto="1"/>
      </bottom>
      <diagonal/>
    </border>
    <border>
      <left style="medium">
        <color indexed="64"/>
      </left>
      <right/>
      <top style="medium">
        <color indexed="64"/>
      </top>
      <bottom/>
      <diagonal/>
    </border>
    <border>
      <left style="double">
        <color auto="1"/>
      </left>
      <right/>
      <top style="medium">
        <color indexed="64"/>
      </top>
      <bottom style="thin">
        <color indexed="64"/>
      </bottom>
      <diagonal/>
    </border>
    <border>
      <left/>
      <right/>
      <top style="medium">
        <color indexed="64"/>
      </top>
      <bottom style="thin">
        <color indexed="64"/>
      </bottom>
      <diagonal/>
    </border>
    <border>
      <left/>
      <right style="double">
        <color auto="1"/>
      </right>
      <top style="medium">
        <color indexed="64"/>
      </top>
      <bottom style="thin">
        <color indexed="64"/>
      </bottom>
      <diagonal/>
    </border>
    <border>
      <left style="double">
        <color auto="1"/>
      </left>
      <right style="medium">
        <color indexed="64"/>
      </right>
      <top style="medium">
        <color indexed="64"/>
      </top>
      <bottom/>
      <diagonal/>
    </border>
    <border>
      <left style="medium">
        <color indexed="64"/>
      </left>
      <right/>
      <top/>
      <bottom style="medium">
        <color indexed="64"/>
      </bottom>
      <diagonal/>
    </border>
    <border>
      <left style="double">
        <color auto="1"/>
      </left>
      <right style="medium">
        <color indexed="64"/>
      </right>
      <top/>
      <bottom style="medium">
        <color indexed="64"/>
      </bottom>
      <diagonal/>
    </border>
    <border>
      <left style="medium">
        <color indexed="64"/>
      </left>
      <right/>
      <top/>
      <bottom/>
      <diagonal/>
    </border>
    <border>
      <left style="double">
        <color auto="1"/>
      </left>
      <right style="medium">
        <color indexed="64"/>
      </right>
      <top/>
      <bottom/>
      <diagonal/>
    </border>
    <border>
      <left style="medium">
        <color indexed="64"/>
      </left>
      <right/>
      <top style="dotted">
        <color indexed="64"/>
      </top>
      <bottom/>
      <diagonal/>
    </border>
    <border>
      <left style="medium">
        <color indexed="64"/>
      </left>
      <right style="double">
        <color auto="1"/>
      </right>
      <top style="dotted">
        <color indexed="64"/>
      </top>
      <bottom style="dotted">
        <color indexed="64"/>
      </bottom>
      <diagonal/>
    </border>
    <border>
      <left style="medium">
        <color indexed="64"/>
      </left>
      <right/>
      <top style="dotted">
        <color indexed="64"/>
      </top>
      <bottom style="dotted">
        <color indexed="64"/>
      </bottom>
      <diagonal/>
    </border>
    <border>
      <left style="double">
        <color auto="1"/>
      </left>
      <right style="medium">
        <color indexed="64"/>
      </right>
      <top style="dotted">
        <color auto="1"/>
      </top>
      <bottom style="dotted">
        <color auto="1"/>
      </bottom>
      <diagonal/>
    </border>
    <border>
      <left style="double">
        <color auto="1"/>
      </left>
      <right/>
      <top style="dotted">
        <color auto="1"/>
      </top>
      <bottom style="medium">
        <color indexed="64"/>
      </bottom>
      <diagonal/>
    </border>
    <border>
      <left/>
      <right/>
      <top style="dotted">
        <color auto="1"/>
      </top>
      <bottom style="medium">
        <color indexed="64"/>
      </bottom>
      <diagonal/>
    </border>
    <border>
      <left style="thin">
        <color indexed="64"/>
      </left>
      <right style="double">
        <color auto="1"/>
      </right>
      <top style="dotted">
        <color auto="1"/>
      </top>
      <bottom style="medium">
        <color indexed="64"/>
      </bottom>
      <diagonal/>
    </border>
    <border>
      <left style="thin">
        <color auto="1"/>
      </left>
      <right/>
      <top style="dotted">
        <color auto="1"/>
      </top>
      <bottom style="medium">
        <color indexed="64"/>
      </bottom>
      <diagonal/>
    </border>
    <border>
      <left style="thin">
        <color indexed="64"/>
      </left>
      <right style="double">
        <color auto="1"/>
      </right>
      <top style="medium">
        <color indexed="64"/>
      </top>
      <bottom/>
      <diagonal/>
    </border>
    <border>
      <left style="thin">
        <color indexed="64"/>
      </left>
      <right/>
      <top/>
      <bottom style="medium">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auto="1"/>
      </left>
      <right style="medium">
        <color auto="1"/>
      </right>
      <top style="medium">
        <color indexed="64"/>
      </top>
      <bottom/>
      <diagonal/>
    </border>
    <border>
      <left style="thin">
        <color auto="1"/>
      </left>
      <right style="medium">
        <color auto="1"/>
      </right>
      <top/>
      <bottom/>
      <diagonal/>
    </border>
    <border>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double">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dotted">
        <color indexed="64"/>
      </top>
      <bottom/>
      <diagonal/>
    </border>
    <border>
      <left style="medium">
        <color indexed="64"/>
      </left>
      <right style="medium">
        <color indexed="64"/>
      </right>
      <top/>
      <bottom style="dotted">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dotted">
        <color indexed="64"/>
      </top>
      <bottom style="dotted">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right style="thin">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medium">
        <color indexed="64"/>
      </right>
      <top/>
      <bottom/>
      <diagonal/>
    </border>
  </borders>
  <cellStyleXfs count="2">
    <xf numFmtId="0" fontId="0" fillId="0" borderId="0">
      <alignment vertical="center"/>
    </xf>
    <xf numFmtId="38" fontId="6" fillId="0" borderId="0" applyFont="0" applyFill="0" applyBorder="0" applyAlignment="0" applyProtection="0">
      <alignment vertical="center"/>
    </xf>
  </cellStyleXfs>
  <cellXfs count="355">
    <xf numFmtId="0" fontId="0" fillId="0" borderId="0" xfId="0">
      <alignment vertical="center"/>
    </xf>
    <xf numFmtId="56" fontId="0" fillId="0" borderId="0" xfId="0" applyNumberFormat="1">
      <alignment vertical="center"/>
    </xf>
    <xf numFmtId="0" fontId="0" fillId="0" borderId="0" xfId="0" applyAlignment="1">
      <alignment horizontal="center" vertical="center"/>
    </xf>
    <xf numFmtId="0" fontId="2" fillId="0" borderId="0" xfId="0" applyFont="1">
      <alignment vertical="center"/>
    </xf>
    <xf numFmtId="0" fontId="0" fillId="2" borderId="0" xfId="0" applyFill="1">
      <alignment vertical="center"/>
    </xf>
    <xf numFmtId="0" fontId="3" fillId="2" borderId="0" xfId="0" applyFont="1" applyFill="1">
      <alignment vertical="center"/>
    </xf>
    <xf numFmtId="0" fontId="0" fillId="3" borderId="0" xfId="0" applyFill="1">
      <alignment vertical="center"/>
    </xf>
    <xf numFmtId="0" fontId="2" fillId="3" borderId="0" xfId="0" applyFont="1" applyFill="1">
      <alignment vertical="center"/>
    </xf>
    <xf numFmtId="0" fontId="0" fillId="3" borderId="2" xfId="0" applyFill="1" applyBorder="1">
      <alignment vertical="center"/>
    </xf>
    <xf numFmtId="0" fontId="0" fillId="3" borderId="4" xfId="0" applyFill="1" applyBorder="1">
      <alignment vertical="center"/>
    </xf>
    <xf numFmtId="0" fontId="0" fillId="3" borderId="6" xfId="0" applyFill="1" applyBorder="1">
      <alignment vertical="center"/>
    </xf>
    <xf numFmtId="0" fontId="0" fillId="0" borderId="8" xfId="0" applyBorder="1">
      <alignment vertical="center"/>
    </xf>
    <xf numFmtId="0" fontId="0" fillId="2" borderId="4" xfId="0" applyFill="1" applyBorder="1">
      <alignment vertical="center"/>
    </xf>
    <xf numFmtId="0" fontId="0" fillId="3" borderId="8" xfId="0" applyFill="1" applyBorder="1">
      <alignment vertical="center"/>
    </xf>
    <xf numFmtId="0" fontId="0" fillId="4" borderId="10" xfId="0" applyFill="1" applyBorder="1">
      <alignment vertical="center"/>
    </xf>
    <xf numFmtId="0" fontId="0" fillId="4" borderId="4" xfId="0" applyFill="1" applyBorder="1">
      <alignment vertical="center"/>
    </xf>
    <xf numFmtId="0" fontId="0" fillId="4" borderId="6" xfId="0" applyFill="1" applyBorder="1">
      <alignment vertical="center"/>
    </xf>
    <xf numFmtId="0" fontId="0" fillId="2" borderId="8" xfId="0" applyFill="1" applyBorder="1">
      <alignment vertical="center"/>
    </xf>
    <xf numFmtId="0" fontId="0" fillId="2" borderId="3" xfId="0" applyFill="1" applyBorder="1">
      <alignment vertical="center"/>
    </xf>
    <xf numFmtId="0" fontId="0" fillId="2" borderId="10" xfId="0" applyFill="1" applyBorder="1">
      <alignment vertical="center"/>
    </xf>
    <xf numFmtId="0" fontId="0" fillId="2" borderId="5" xfId="0" applyFill="1" applyBorder="1">
      <alignment vertical="center"/>
    </xf>
    <xf numFmtId="0" fontId="0" fillId="2" borderId="7" xfId="0" applyFill="1" applyBorder="1">
      <alignment vertical="center"/>
    </xf>
    <xf numFmtId="0" fontId="0" fillId="2" borderId="6" xfId="0" applyFill="1" applyBorder="1">
      <alignment vertical="center"/>
    </xf>
    <xf numFmtId="0" fontId="0" fillId="5" borderId="10" xfId="0" applyFill="1" applyBorder="1">
      <alignment vertical="center"/>
    </xf>
    <xf numFmtId="0" fontId="0" fillId="5" borderId="4" xfId="0" applyFill="1" applyBorder="1">
      <alignment vertical="center"/>
    </xf>
    <xf numFmtId="0" fontId="0" fillId="5" borderId="11" xfId="0" applyFill="1" applyBorder="1">
      <alignment vertical="center"/>
    </xf>
    <xf numFmtId="0" fontId="0" fillId="6" borderId="0" xfId="0" applyFill="1">
      <alignment vertical="center"/>
    </xf>
    <xf numFmtId="0" fontId="0" fillId="6" borderId="8" xfId="0" applyFill="1" applyBorder="1">
      <alignment vertical="center"/>
    </xf>
    <xf numFmtId="0" fontId="0" fillId="6" borderId="3" xfId="0" applyFill="1" applyBorder="1">
      <alignment vertical="center"/>
    </xf>
    <xf numFmtId="0" fontId="0" fillId="6" borderId="10" xfId="0" applyFill="1" applyBorder="1">
      <alignment vertical="center"/>
    </xf>
    <xf numFmtId="0" fontId="0" fillId="6" borderId="5" xfId="0" applyFill="1" applyBorder="1">
      <alignment vertical="center"/>
    </xf>
    <xf numFmtId="0" fontId="0" fillId="6" borderId="4" xfId="0" applyFill="1" applyBorder="1">
      <alignment vertical="center"/>
    </xf>
    <xf numFmtId="0" fontId="0" fillId="6" borderId="7" xfId="0" applyFill="1" applyBorder="1">
      <alignment vertical="center"/>
    </xf>
    <xf numFmtId="0" fontId="0" fillId="6" borderId="6" xfId="0" applyFill="1" applyBorder="1">
      <alignment vertical="center"/>
    </xf>
    <xf numFmtId="0" fontId="3" fillId="0" borderId="0" xfId="0" applyFont="1">
      <alignment vertical="center"/>
    </xf>
    <xf numFmtId="0" fontId="3" fillId="3" borderId="0" xfId="0" applyFont="1" applyFill="1">
      <alignment vertical="center"/>
    </xf>
    <xf numFmtId="0" fontId="4" fillId="2" borderId="4" xfId="0" applyFont="1" applyFill="1" applyBorder="1">
      <alignment vertical="center"/>
    </xf>
    <xf numFmtId="0" fontId="5" fillId="2" borderId="4" xfId="0" applyFont="1" applyFill="1" applyBorder="1">
      <alignment vertical="center"/>
    </xf>
    <xf numFmtId="0" fontId="5" fillId="2" borderId="5" xfId="0" applyFont="1" applyFill="1" applyBorder="1">
      <alignment vertical="center"/>
    </xf>
    <xf numFmtId="0" fontId="0" fillId="0" borderId="9" xfId="0" applyBorder="1">
      <alignment vertical="center"/>
    </xf>
    <xf numFmtId="0" fontId="0" fillId="6" borderId="9" xfId="0" applyFill="1" applyBorder="1">
      <alignment vertical="center"/>
    </xf>
    <xf numFmtId="0" fontId="0" fillId="2" borderId="1" xfId="0" applyFill="1" applyBorder="1">
      <alignment vertical="center"/>
    </xf>
    <xf numFmtId="0" fontId="0" fillId="2" borderId="9" xfId="0" applyFill="1" applyBorder="1">
      <alignment vertical="center"/>
    </xf>
    <xf numFmtId="0" fontId="0" fillId="6" borderId="12" xfId="0" applyFill="1" applyBorder="1">
      <alignment vertical="center"/>
    </xf>
    <xf numFmtId="0" fontId="4" fillId="0" borderId="0" xfId="0" applyFont="1">
      <alignment vertical="center"/>
    </xf>
    <xf numFmtId="0" fontId="0" fillId="0" borderId="1" xfId="0" applyBorder="1">
      <alignment vertical="center"/>
    </xf>
    <xf numFmtId="0" fontId="0" fillId="0" borderId="18" xfId="0" applyBorder="1">
      <alignment vertical="center"/>
    </xf>
    <xf numFmtId="38" fontId="7" fillId="2" borderId="20" xfId="1" applyFont="1" applyFill="1" applyBorder="1">
      <alignment vertical="center"/>
    </xf>
    <xf numFmtId="38" fontId="8" fillId="0" borderId="21" xfId="1" applyFont="1" applyBorder="1">
      <alignment vertical="center"/>
    </xf>
    <xf numFmtId="38" fontId="9" fillId="0" borderId="22" xfId="1" applyFont="1" applyBorder="1">
      <alignment vertical="center"/>
    </xf>
    <xf numFmtId="38" fontId="9" fillId="0" borderId="5" xfId="1" applyFont="1" applyBorder="1">
      <alignment vertical="center"/>
    </xf>
    <xf numFmtId="38" fontId="10" fillId="2" borderId="20" xfId="1" applyFont="1" applyFill="1" applyBorder="1">
      <alignment vertical="center"/>
    </xf>
    <xf numFmtId="38" fontId="10" fillId="0" borderId="5" xfId="1" applyFont="1" applyBorder="1">
      <alignment vertical="center"/>
    </xf>
    <xf numFmtId="38" fontId="9" fillId="2" borderId="20" xfId="1" applyFont="1" applyFill="1" applyBorder="1">
      <alignment vertical="center"/>
    </xf>
    <xf numFmtId="38" fontId="7" fillId="0" borderId="5" xfId="1" applyFont="1" applyBorder="1">
      <alignment vertical="center"/>
    </xf>
    <xf numFmtId="38" fontId="7" fillId="6" borderId="5" xfId="1" applyFont="1" applyFill="1" applyBorder="1">
      <alignment vertical="center"/>
    </xf>
    <xf numFmtId="38" fontId="7" fillId="0" borderId="22" xfId="1" applyFont="1" applyBorder="1">
      <alignment vertical="center"/>
    </xf>
    <xf numFmtId="38" fontId="7" fillId="6" borderId="22" xfId="1" applyFont="1" applyFill="1" applyBorder="1">
      <alignment vertical="center"/>
    </xf>
    <xf numFmtId="38" fontId="8" fillId="2" borderId="20" xfId="1" applyFont="1" applyFill="1" applyBorder="1">
      <alignment vertical="center"/>
    </xf>
    <xf numFmtId="38" fontId="8" fillId="0" borderId="22" xfId="1" applyFont="1" applyBorder="1">
      <alignment vertical="center"/>
    </xf>
    <xf numFmtId="38" fontId="8" fillId="0" borderId="5" xfId="1" applyFont="1" applyBorder="1">
      <alignment vertical="center"/>
    </xf>
    <xf numFmtId="0" fontId="4" fillId="0" borderId="23" xfId="0" applyFont="1" applyBorder="1" applyAlignment="1">
      <alignment horizontal="center" vertical="center"/>
    </xf>
    <xf numFmtId="0" fontId="4" fillId="0" borderId="28" xfId="0" applyFont="1" applyBorder="1" applyAlignment="1">
      <alignment horizontal="center" vertical="center"/>
    </xf>
    <xf numFmtId="0" fontId="4" fillId="0" borderId="30" xfId="0" applyFont="1" applyBorder="1">
      <alignment vertical="center"/>
    </xf>
    <xf numFmtId="0" fontId="0" fillId="0" borderId="31" xfId="0" applyBorder="1">
      <alignment vertical="center"/>
    </xf>
    <xf numFmtId="0" fontId="4" fillId="0" borderId="28" xfId="0" applyFont="1" applyBorder="1">
      <alignment vertical="center"/>
    </xf>
    <xf numFmtId="0" fontId="0" fillId="0" borderId="29" xfId="0" applyBorder="1">
      <alignment vertical="center"/>
    </xf>
    <xf numFmtId="0" fontId="4" fillId="0" borderId="19" xfId="0" applyFont="1" applyBorder="1" applyAlignment="1">
      <alignment horizontal="center" vertical="center"/>
    </xf>
    <xf numFmtId="0" fontId="4" fillId="2" borderId="15" xfId="0" applyFont="1" applyFill="1" applyBorder="1" applyAlignment="1">
      <alignment horizontal="center" vertical="center"/>
    </xf>
    <xf numFmtId="0" fontId="4" fillId="0" borderId="16" xfId="0" applyFont="1" applyBorder="1" applyAlignment="1">
      <alignment horizontal="center" vertical="center"/>
    </xf>
    <xf numFmtId="0" fontId="4" fillId="0" borderId="17" xfId="0" applyFont="1" applyBorder="1" applyAlignment="1">
      <alignment horizontal="center" vertical="center"/>
    </xf>
    <xf numFmtId="0" fontId="4" fillId="0" borderId="0" xfId="0" applyFont="1" applyAlignment="1">
      <alignment horizontal="right" vertical="center"/>
    </xf>
    <xf numFmtId="0" fontId="7" fillId="2" borderId="20" xfId="0" applyFont="1" applyFill="1" applyBorder="1">
      <alignment vertical="center"/>
    </xf>
    <xf numFmtId="0" fontId="7" fillId="0" borderId="5" xfId="0" applyFont="1" applyBorder="1">
      <alignment vertical="center"/>
    </xf>
    <xf numFmtId="56" fontId="4" fillId="0" borderId="32" xfId="0" applyNumberFormat="1" applyFont="1" applyBorder="1">
      <alignment vertical="center"/>
    </xf>
    <xf numFmtId="56" fontId="4" fillId="0" borderId="33" xfId="0" applyNumberFormat="1" applyFont="1" applyBorder="1">
      <alignment vertical="center"/>
    </xf>
    <xf numFmtId="56" fontId="4" fillId="0" borderId="34" xfId="0" applyNumberFormat="1" applyFont="1" applyBorder="1">
      <alignment vertical="center"/>
    </xf>
    <xf numFmtId="0" fontId="0" fillId="0" borderId="35" xfId="0" applyBorder="1">
      <alignment vertical="center"/>
    </xf>
    <xf numFmtId="38" fontId="8" fillId="2" borderId="36" xfId="1" applyFont="1" applyFill="1" applyBorder="1">
      <alignment vertical="center"/>
    </xf>
    <xf numFmtId="38" fontId="8" fillId="0" borderId="37" xfId="1" applyFont="1" applyBorder="1">
      <alignment vertical="center"/>
    </xf>
    <xf numFmtId="38" fontId="8" fillId="0" borderId="38" xfId="1" applyFont="1" applyBorder="1">
      <alignment vertical="center"/>
    </xf>
    <xf numFmtId="38" fontId="8" fillId="0" borderId="39" xfId="1" applyFont="1" applyBorder="1">
      <alignment vertical="center"/>
    </xf>
    <xf numFmtId="38" fontId="7" fillId="2" borderId="36" xfId="1" applyFont="1" applyFill="1" applyBorder="1">
      <alignment vertical="center"/>
    </xf>
    <xf numFmtId="38" fontId="7" fillId="0" borderId="21" xfId="1" applyFont="1" applyBorder="1">
      <alignment vertical="center"/>
    </xf>
    <xf numFmtId="38" fontId="9" fillId="0" borderId="22" xfId="1" applyFont="1" applyFill="1" applyBorder="1">
      <alignment vertical="center"/>
    </xf>
    <xf numFmtId="176" fontId="2" fillId="0" borderId="0" xfId="0" applyNumberFormat="1" applyFont="1">
      <alignment vertical="center"/>
    </xf>
    <xf numFmtId="0" fontId="11" fillId="0" borderId="0" xfId="0" applyFont="1" applyAlignment="1">
      <alignment horizontal="center" vertical="center"/>
    </xf>
    <xf numFmtId="38" fontId="10" fillId="6" borderId="5" xfId="1" applyFont="1" applyFill="1" applyBorder="1">
      <alignment vertical="center"/>
    </xf>
    <xf numFmtId="38" fontId="7" fillId="0" borderId="22" xfId="1" applyFont="1" applyFill="1" applyBorder="1">
      <alignment vertical="center"/>
    </xf>
    <xf numFmtId="38" fontId="10" fillId="0" borderId="22" xfId="1" applyFont="1" applyFill="1" applyBorder="1">
      <alignment vertical="center"/>
    </xf>
    <xf numFmtId="0" fontId="4" fillId="0" borderId="41" xfId="0" applyFont="1" applyBorder="1" applyAlignment="1">
      <alignment horizontal="center" vertical="center"/>
    </xf>
    <xf numFmtId="38" fontId="9" fillId="0" borderId="20" xfId="1" applyFont="1" applyFill="1" applyBorder="1">
      <alignment vertical="center"/>
    </xf>
    <xf numFmtId="38" fontId="8" fillId="0" borderId="15" xfId="1" applyFont="1" applyBorder="1">
      <alignment vertical="center"/>
    </xf>
    <xf numFmtId="38" fontId="8" fillId="0" borderId="19" xfId="1" applyFont="1" applyBorder="1">
      <alignment vertical="center"/>
    </xf>
    <xf numFmtId="38" fontId="7" fillId="0" borderId="20" xfId="1" applyFont="1" applyFill="1" applyBorder="1">
      <alignment vertical="center"/>
    </xf>
    <xf numFmtId="0" fontId="0" fillId="0" borderId="35" xfId="0" applyBorder="1" applyAlignment="1">
      <alignment vertical="center" wrapText="1"/>
    </xf>
    <xf numFmtId="0" fontId="12" fillId="0" borderId="35" xfId="0" applyFont="1" applyBorder="1">
      <alignment vertical="center"/>
    </xf>
    <xf numFmtId="0" fontId="12" fillId="0" borderId="35" xfId="0" applyFont="1" applyBorder="1" applyAlignment="1">
      <alignment vertical="center" wrapText="1"/>
    </xf>
    <xf numFmtId="0" fontId="7" fillId="0" borderId="21" xfId="0" applyFont="1" applyBorder="1">
      <alignment vertical="center"/>
    </xf>
    <xf numFmtId="0" fontId="7" fillId="0" borderId="22" xfId="0" applyFont="1" applyBorder="1">
      <alignment vertical="center"/>
    </xf>
    <xf numFmtId="0" fontId="5" fillId="0" borderId="0" xfId="0" applyFont="1">
      <alignment vertical="center"/>
    </xf>
    <xf numFmtId="38" fontId="7" fillId="0" borderId="5" xfId="1" applyFont="1" applyFill="1" applyBorder="1">
      <alignment vertical="center"/>
    </xf>
    <xf numFmtId="38" fontId="9" fillId="9" borderId="5" xfId="1" applyFont="1" applyFill="1" applyBorder="1">
      <alignment vertical="center"/>
    </xf>
    <xf numFmtId="38" fontId="10" fillId="9" borderId="5" xfId="1" applyFont="1" applyFill="1" applyBorder="1">
      <alignment vertical="center"/>
    </xf>
    <xf numFmtId="38" fontId="7" fillId="9" borderId="5" xfId="1" applyFont="1" applyFill="1" applyBorder="1">
      <alignment vertical="center"/>
    </xf>
    <xf numFmtId="38" fontId="7" fillId="6" borderId="20" xfId="1" applyFont="1" applyFill="1" applyBorder="1">
      <alignment vertical="center"/>
    </xf>
    <xf numFmtId="0" fontId="14" fillId="0" borderId="0" xfId="0" applyFont="1">
      <alignment vertical="center"/>
    </xf>
    <xf numFmtId="0" fontId="15" fillId="0" borderId="0" xfId="0" applyFont="1">
      <alignment vertical="center"/>
    </xf>
    <xf numFmtId="0" fontId="16" fillId="0" borderId="0" xfId="0" applyFont="1">
      <alignment vertical="center"/>
    </xf>
    <xf numFmtId="38" fontId="9" fillId="9" borderId="22" xfId="1" applyFont="1" applyFill="1" applyBorder="1">
      <alignment vertical="center"/>
    </xf>
    <xf numFmtId="38" fontId="7" fillId="9" borderId="22" xfId="1" applyFont="1" applyFill="1" applyBorder="1">
      <alignment vertical="center"/>
    </xf>
    <xf numFmtId="0" fontId="4" fillId="2" borderId="15" xfId="0" applyFont="1" applyFill="1" applyBorder="1" applyAlignment="1">
      <alignment horizontal="center" vertical="center" wrapText="1"/>
    </xf>
    <xf numFmtId="38" fontId="8" fillId="2" borderId="15" xfId="1" applyFont="1" applyFill="1" applyBorder="1">
      <alignment vertical="center"/>
    </xf>
    <xf numFmtId="38" fontId="5" fillId="0" borderId="0" xfId="0" applyNumberFormat="1" applyFont="1">
      <alignment vertical="center"/>
    </xf>
    <xf numFmtId="56" fontId="5" fillId="0" borderId="0" xfId="0" applyNumberFormat="1" applyFont="1">
      <alignment vertical="center"/>
    </xf>
    <xf numFmtId="38" fontId="9" fillId="5" borderId="20" xfId="1" applyFont="1" applyFill="1" applyBorder="1">
      <alignment vertical="center"/>
    </xf>
    <xf numFmtId="38" fontId="9" fillId="5" borderId="4" xfId="1" applyFont="1" applyFill="1" applyBorder="1">
      <alignment vertical="center"/>
    </xf>
    <xf numFmtId="38" fontId="9" fillId="5" borderId="5" xfId="1" applyFont="1" applyFill="1" applyBorder="1">
      <alignment vertical="center"/>
    </xf>
    <xf numFmtId="0" fontId="18" fillId="0" borderId="35" xfId="0" applyFont="1" applyBorder="1">
      <alignment vertical="center"/>
    </xf>
    <xf numFmtId="0" fontId="4" fillId="2" borderId="0" xfId="0" applyFont="1" applyFill="1">
      <alignment vertical="center"/>
    </xf>
    <xf numFmtId="0" fontId="12" fillId="0" borderId="0" xfId="0" applyFont="1">
      <alignment vertical="center"/>
    </xf>
    <xf numFmtId="0" fontId="0" fillId="6" borderId="53" xfId="0" applyFill="1" applyBorder="1" applyAlignment="1">
      <alignment horizontal="center" vertical="center"/>
    </xf>
    <xf numFmtId="0" fontId="0" fillId="0" borderId="53" xfId="0" applyBorder="1" applyAlignment="1">
      <alignment horizontal="center" vertical="center" wrapText="1"/>
    </xf>
    <xf numFmtId="0" fontId="0" fillId="0" borderId="55" xfId="0" applyBorder="1">
      <alignment vertical="center"/>
    </xf>
    <xf numFmtId="0" fontId="20" fillId="0" borderId="55" xfId="0" applyFont="1" applyBorder="1">
      <alignment vertical="center"/>
    </xf>
    <xf numFmtId="0" fontId="0" fillId="0" borderId="57" xfId="0" applyBorder="1">
      <alignment vertical="center"/>
    </xf>
    <xf numFmtId="0" fontId="0" fillId="0" borderId="58" xfId="0" applyBorder="1">
      <alignment vertical="center"/>
    </xf>
    <xf numFmtId="0" fontId="0" fillId="0" borderId="59" xfId="0" applyBorder="1">
      <alignment vertical="center"/>
    </xf>
    <xf numFmtId="0" fontId="0" fillId="6" borderId="53" xfId="0" applyFill="1" applyBorder="1" applyAlignment="1">
      <alignment vertical="center" wrapText="1"/>
    </xf>
    <xf numFmtId="0" fontId="0" fillId="6" borderId="56" xfId="0" applyFill="1" applyBorder="1" applyAlignment="1">
      <alignment horizontal="center" vertical="center"/>
    </xf>
    <xf numFmtId="0" fontId="0" fillId="2" borderId="45" xfId="0" applyFill="1" applyBorder="1">
      <alignment vertical="center"/>
    </xf>
    <xf numFmtId="0" fontId="0" fillId="2" borderId="46" xfId="0" applyFill="1" applyBorder="1">
      <alignment vertical="center"/>
    </xf>
    <xf numFmtId="0" fontId="0" fillId="2" borderId="47" xfId="0" applyFill="1" applyBorder="1">
      <alignment vertical="center"/>
    </xf>
    <xf numFmtId="0" fontId="0" fillId="0" borderId="53" xfId="0" applyBorder="1" applyAlignment="1">
      <alignment vertical="center" wrapText="1"/>
    </xf>
    <xf numFmtId="0" fontId="0" fillId="2" borderId="57" xfId="0" applyFill="1" applyBorder="1">
      <alignment vertical="center"/>
    </xf>
    <xf numFmtId="0" fontId="0" fillId="2" borderId="55" xfId="0" applyFill="1" applyBorder="1">
      <alignment vertical="center"/>
    </xf>
    <xf numFmtId="0" fontId="0" fillId="2" borderId="59" xfId="0" applyFill="1" applyBorder="1">
      <alignment vertical="center"/>
    </xf>
    <xf numFmtId="0" fontId="19" fillId="0" borderId="53" xfId="0" applyFont="1" applyBorder="1" applyAlignment="1">
      <alignment vertical="center" wrapText="1"/>
    </xf>
    <xf numFmtId="0" fontId="0" fillId="6" borderId="53" xfId="0" applyFill="1" applyBorder="1" applyAlignment="1">
      <alignment horizontal="center" vertical="center" wrapText="1"/>
    </xf>
    <xf numFmtId="0" fontId="0" fillId="6" borderId="67" xfId="0" applyFill="1" applyBorder="1" applyAlignment="1">
      <alignment horizontal="center" vertical="center" wrapText="1"/>
    </xf>
    <xf numFmtId="0" fontId="0" fillId="0" borderId="68" xfId="0" applyBorder="1" applyAlignment="1">
      <alignment horizontal="center" vertical="center" wrapText="1"/>
    </xf>
    <xf numFmtId="0" fontId="0" fillId="0" borderId="76" xfId="0" applyBorder="1">
      <alignment vertical="center"/>
    </xf>
    <xf numFmtId="0" fontId="0" fillId="6" borderId="55" xfId="0" applyFill="1" applyBorder="1">
      <alignment vertical="center"/>
    </xf>
    <xf numFmtId="0" fontId="4" fillId="2" borderId="55" xfId="0" applyFont="1" applyFill="1" applyBorder="1">
      <alignment vertical="center"/>
    </xf>
    <xf numFmtId="0" fontId="0" fillId="2" borderId="18" xfId="0" applyFill="1" applyBorder="1">
      <alignment vertical="center"/>
    </xf>
    <xf numFmtId="0" fontId="0" fillId="6" borderId="76" xfId="0" applyFill="1" applyBorder="1">
      <alignment vertical="center"/>
    </xf>
    <xf numFmtId="0" fontId="0" fillId="6" borderId="57" xfId="0" applyFill="1" applyBorder="1">
      <alignment vertical="center"/>
    </xf>
    <xf numFmtId="0" fontId="4" fillId="2" borderId="57" xfId="0" applyFont="1" applyFill="1" applyBorder="1">
      <alignment vertical="center"/>
    </xf>
    <xf numFmtId="0" fontId="12" fillId="2" borderId="55" xfId="0" applyFont="1" applyFill="1" applyBorder="1">
      <alignment vertical="center"/>
    </xf>
    <xf numFmtId="0" fontId="0" fillId="9" borderId="55" xfId="0" applyFill="1" applyBorder="1">
      <alignment vertical="center"/>
    </xf>
    <xf numFmtId="0" fontId="0" fillId="9" borderId="1" xfId="0" applyFill="1" applyBorder="1">
      <alignment vertical="center"/>
    </xf>
    <xf numFmtId="0" fontId="21" fillId="2" borderId="55" xfId="0" applyFont="1" applyFill="1" applyBorder="1">
      <alignment vertical="center"/>
    </xf>
    <xf numFmtId="0" fontId="21" fillId="2" borderId="1" xfId="0" applyFont="1" applyFill="1" applyBorder="1">
      <alignment vertical="center"/>
    </xf>
    <xf numFmtId="0" fontId="21" fillId="2" borderId="18" xfId="0" applyFont="1" applyFill="1" applyBorder="1">
      <alignment vertical="center"/>
    </xf>
    <xf numFmtId="0" fontId="12" fillId="2" borderId="59" xfId="0" applyFont="1" applyFill="1" applyBorder="1">
      <alignment vertical="center"/>
    </xf>
    <xf numFmtId="0" fontId="21" fillId="6" borderId="76" xfId="0" applyFont="1" applyFill="1" applyBorder="1">
      <alignment vertical="center"/>
    </xf>
    <xf numFmtId="0" fontId="21" fillId="9" borderId="57" xfId="0" applyFont="1" applyFill="1" applyBorder="1">
      <alignment vertical="center"/>
    </xf>
    <xf numFmtId="0" fontId="21" fillId="9" borderId="55" xfId="0" applyFont="1" applyFill="1" applyBorder="1">
      <alignment vertical="center"/>
    </xf>
    <xf numFmtId="0" fontId="21" fillId="9" borderId="1" xfId="0" applyFont="1" applyFill="1" applyBorder="1">
      <alignment vertical="center"/>
    </xf>
    <xf numFmtId="0" fontId="21" fillId="9" borderId="59" xfId="0" applyFont="1" applyFill="1" applyBorder="1">
      <alignment vertical="center"/>
    </xf>
    <xf numFmtId="0" fontId="0" fillId="9" borderId="57" xfId="0" applyFill="1" applyBorder="1">
      <alignment vertical="center"/>
    </xf>
    <xf numFmtId="0" fontId="20" fillId="9" borderId="55" xfId="0" applyFont="1" applyFill="1" applyBorder="1">
      <alignment vertical="center"/>
    </xf>
    <xf numFmtId="0" fontId="0" fillId="9" borderId="59" xfId="0" applyFill="1" applyBorder="1">
      <alignment vertical="center"/>
    </xf>
    <xf numFmtId="0" fontId="18" fillId="9" borderId="55" xfId="0" applyFont="1" applyFill="1" applyBorder="1">
      <alignment vertical="center"/>
    </xf>
    <xf numFmtId="0" fontId="4" fillId="0" borderId="77" xfId="0" applyFont="1" applyBorder="1">
      <alignment vertical="center"/>
    </xf>
    <xf numFmtId="56" fontId="4" fillId="0" borderId="78" xfId="0" applyNumberFormat="1" applyFont="1" applyBorder="1">
      <alignment vertical="center"/>
    </xf>
    <xf numFmtId="56" fontId="4" fillId="0" borderId="79" xfId="0" applyNumberFormat="1" applyFont="1" applyBorder="1">
      <alignment vertical="center"/>
    </xf>
    <xf numFmtId="56" fontId="4" fillId="0" borderId="82" xfId="0" applyNumberFormat="1" applyFont="1" applyBorder="1">
      <alignment vertical="center"/>
    </xf>
    <xf numFmtId="56" fontId="3" fillId="0" borderId="82" xfId="0" applyNumberFormat="1" applyFont="1" applyBorder="1">
      <alignment vertical="center"/>
    </xf>
    <xf numFmtId="0" fontId="21" fillId="2" borderId="57" xfId="0" applyFont="1" applyFill="1" applyBorder="1">
      <alignment vertical="center"/>
    </xf>
    <xf numFmtId="0" fontId="4" fillId="6" borderId="57" xfId="0" applyFont="1" applyFill="1" applyBorder="1">
      <alignment vertical="center"/>
    </xf>
    <xf numFmtId="0" fontId="4" fillId="6" borderId="55" xfId="0" applyFont="1" applyFill="1" applyBorder="1">
      <alignment vertical="center"/>
    </xf>
    <xf numFmtId="0" fontId="4" fillId="2" borderId="1" xfId="0" applyFont="1" applyFill="1" applyBorder="1">
      <alignment vertical="center"/>
    </xf>
    <xf numFmtId="0" fontId="4" fillId="6" borderId="76" xfId="0" applyFont="1" applyFill="1" applyBorder="1">
      <alignment vertical="center"/>
    </xf>
    <xf numFmtId="0" fontId="4" fillId="2" borderId="18" xfId="0" applyFont="1" applyFill="1" applyBorder="1">
      <alignment vertical="center"/>
    </xf>
    <xf numFmtId="0" fontId="4" fillId="2" borderId="59" xfId="0" applyFont="1" applyFill="1" applyBorder="1">
      <alignment vertical="center"/>
    </xf>
    <xf numFmtId="0" fontId="7" fillId="2" borderId="14" xfId="0" applyFont="1" applyFill="1" applyBorder="1" applyAlignment="1">
      <alignment horizontal="center" vertical="center"/>
    </xf>
    <xf numFmtId="0" fontId="7" fillId="0" borderId="0" xfId="0" applyFont="1" applyAlignment="1">
      <alignment horizontal="center" vertical="center"/>
    </xf>
    <xf numFmtId="0" fontId="7" fillId="0" borderId="1" xfId="0" applyFont="1" applyBorder="1">
      <alignment vertical="center"/>
    </xf>
    <xf numFmtId="0" fontId="7" fillId="0" borderId="18" xfId="0" applyFont="1" applyBorder="1" applyAlignment="1">
      <alignment horizontal="center" vertical="center"/>
    </xf>
    <xf numFmtId="0" fontId="7" fillId="2" borderId="14" xfId="0" applyFont="1" applyFill="1" applyBorder="1">
      <alignment vertical="center"/>
    </xf>
    <xf numFmtId="0" fontId="7" fillId="0" borderId="18" xfId="0" applyFont="1" applyBorder="1">
      <alignment vertical="center"/>
    </xf>
    <xf numFmtId="0" fontId="7" fillId="0" borderId="1" xfId="0" applyFont="1" applyBorder="1" applyAlignment="1">
      <alignment horizontal="center" vertical="center"/>
    </xf>
    <xf numFmtId="0" fontId="7" fillId="0" borderId="14" xfId="0" applyFont="1" applyBorder="1" applyAlignment="1">
      <alignment horizontal="center" vertical="center"/>
    </xf>
    <xf numFmtId="0" fontId="7" fillId="2" borderId="20" xfId="0" applyFont="1" applyFill="1" applyBorder="1" applyAlignment="1">
      <alignment horizontal="center" vertical="center"/>
    </xf>
    <xf numFmtId="0" fontId="7" fillId="0" borderId="21" xfId="0" applyFont="1" applyBorder="1" applyAlignment="1">
      <alignment horizontal="center" vertical="center"/>
    </xf>
    <xf numFmtId="0" fontId="7" fillId="0" borderId="20" xfId="0" applyFont="1" applyBorder="1">
      <alignment vertical="center"/>
    </xf>
    <xf numFmtId="38" fontId="9" fillId="0" borderId="21" xfId="1" applyFont="1" applyBorder="1">
      <alignment vertical="center"/>
    </xf>
    <xf numFmtId="56" fontId="3" fillId="0" borderId="30" xfId="0" applyNumberFormat="1" applyFont="1" applyBorder="1">
      <alignment vertical="center"/>
    </xf>
    <xf numFmtId="56" fontId="3" fillId="0" borderId="32" xfId="0" applyNumberFormat="1" applyFont="1" applyBorder="1">
      <alignment vertical="center"/>
    </xf>
    <xf numFmtId="0" fontId="7" fillId="0" borderId="0" xfId="0" applyFont="1">
      <alignment vertical="center"/>
    </xf>
    <xf numFmtId="0" fontId="7" fillId="0" borderId="14" xfId="0" applyFont="1" applyBorder="1">
      <alignment vertical="center"/>
    </xf>
    <xf numFmtId="56" fontId="4" fillId="6" borderId="33" xfId="0" applyNumberFormat="1" applyFont="1" applyFill="1" applyBorder="1">
      <alignment vertical="center"/>
    </xf>
    <xf numFmtId="0" fontId="7" fillId="2" borderId="18" xfId="0" applyFont="1" applyFill="1" applyBorder="1">
      <alignment vertical="center"/>
    </xf>
    <xf numFmtId="0" fontId="7" fillId="6" borderId="1" xfId="0" applyFont="1" applyFill="1" applyBorder="1">
      <alignment vertical="center"/>
    </xf>
    <xf numFmtId="0" fontId="7" fillId="6" borderId="18" xfId="0" applyFont="1" applyFill="1" applyBorder="1">
      <alignment vertical="center"/>
    </xf>
    <xf numFmtId="0" fontId="7" fillId="6" borderId="14" xfId="0" applyFont="1" applyFill="1" applyBorder="1">
      <alignment vertical="center"/>
    </xf>
    <xf numFmtId="0" fontId="7" fillId="2" borderId="22" xfId="0" applyFont="1" applyFill="1" applyBorder="1">
      <alignment vertical="center"/>
    </xf>
    <xf numFmtId="0" fontId="7" fillId="2" borderId="5" xfId="0" applyFont="1" applyFill="1" applyBorder="1">
      <alignment vertical="center"/>
    </xf>
    <xf numFmtId="0" fontId="3" fillId="2" borderId="55" xfId="0" applyFont="1" applyFill="1" applyBorder="1">
      <alignment vertical="center"/>
    </xf>
    <xf numFmtId="0" fontId="4" fillId="0" borderId="0" xfId="0" applyFont="1" applyAlignment="1">
      <alignment horizontal="center" vertical="center"/>
    </xf>
    <xf numFmtId="56" fontId="4" fillId="0" borderId="30" xfId="0" applyNumberFormat="1" applyFont="1" applyBorder="1">
      <alignment vertical="center"/>
    </xf>
    <xf numFmtId="0" fontId="4" fillId="0" borderId="84" xfId="0" applyFont="1" applyBorder="1" applyAlignment="1">
      <alignment horizontal="center" vertical="center" wrapText="1"/>
    </xf>
    <xf numFmtId="0" fontId="0" fillId="0" borderId="85" xfId="0" applyBorder="1" applyAlignment="1">
      <alignment horizontal="center" vertical="center"/>
    </xf>
    <xf numFmtId="0" fontId="0" fillId="0" borderId="67" xfId="0" applyBorder="1" applyAlignment="1">
      <alignment horizontal="center" vertical="center"/>
    </xf>
    <xf numFmtId="0" fontId="0" fillId="0" borderId="16" xfId="0" applyBorder="1" applyAlignment="1">
      <alignment horizontal="center" vertical="center"/>
    </xf>
    <xf numFmtId="0" fontId="0" fillId="0" borderId="86" xfId="0" applyBorder="1" applyAlignment="1">
      <alignment horizontal="center" vertical="center"/>
    </xf>
    <xf numFmtId="0" fontId="0" fillId="0" borderId="17" xfId="0" applyBorder="1" applyAlignment="1">
      <alignment horizontal="center" vertical="center"/>
    </xf>
    <xf numFmtId="0" fontId="0" fillId="0" borderId="68" xfId="0" applyBorder="1" applyAlignment="1">
      <alignment horizontal="center" vertical="center"/>
    </xf>
    <xf numFmtId="56" fontId="12" fillId="0" borderId="0" xfId="0" applyNumberFormat="1" applyFont="1">
      <alignment vertical="center"/>
    </xf>
    <xf numFmtId="178" fontId="4" fillId="6" borderId="30" xfId="0" applyNumberFormat="1" applyFont="1" applyFill="1" applyBorder="1">
      <alignment vertical="center"/>
    </xf>
    <xf numFmtId="177" fontId="4" fillId="6" borderId="30" xfId="0" applyNumberFormat="1" applyFont="1" applyFill="1" applyBorder="1">
      <alignment vertical="center"/>
    </xf>
    <xf numFmtId="0" fontId="18" fillId="0" borderId="35" xfId="0" applyFont="1" applyBorder="1" applyAlignment="1">
      <alignment vertical="center" wrapText="1"/>
    </xf>
    <xf numFmtId="38" fontId="7" fillId="5" borderId="5" xfId="1" applyFont="1" applyFill="1" applyBorder="1">
      <alignment vertical="center"/>
    </xf>
    <xf numFmtId="38" fontId="10" fillId="5" borderId="5" xfId="1" applyFont="1" applyFill="1" applyBorder="1">
      <alignment vertical="center"/>
    </xf>
    <xf numFmtId="0" fontId="3" fillId="5" borderId="35" xfId="0" applyFont="1" applyFill="1" applyBorder="1" applyAlignment="1">
      <alignment vertical="center" wrapText="1"/>
    </xf>
    <xf numFmtId="56" fontId="4" fillId="0" borderId="0" xfId="0" applyNumberFormat="1" applyFont="1">
      <alignment vertical="center"/>
    </xf>
    <xf numFmtId="0" fontId="4" fillId="6" borderId="0" xfId="0" applyFont="1" applyFill="1">
      <alignment vertical="center"/>
    </xf>
    <xf numFmtId="0" fontId="3" fillId="6" borderId="0" xfId="0" applyFont="1" applyFill="1">
      <alignment vertical="center"/>
    </xf>
    <xf numFmtId="0" fontId="0" fillId="2" borderId="87" xfId="0" applyFill="1" applyBorder="1">
      <alignment vertical="center"/>
    </xf>
    <xf numFmtId="0" fontId="0" fillId="0" borderId="87" xfId="0" applyBorder="1">
      <alignment vertical="center"/>
    </xf>
    <xf numFmtId="0" fontId="0" fillId="6" borderId="87" xfId="0" applyFill="1" applyBorder="1">
      <alignment vertical="center"/>
    </xf>
    <xf numFmtId="0" fontId="4" fillId="6" borderId="87" xfId="0" applyFont="1" applyFill="1" applyBorder="1">
      <alignment vertical="center"/>
    </xf>
    <xf numFmtId="0" fontId="0" fillId="0" borderId="89" xfId="0" applyBorder="1" applyAlignment="1">
      <alignment horizontal="center" vertical="center" wrapText="1"/>
    </xf>
    <xf numFmtId="0" fontId="4" fillId="9" borderId="0" xfId="0" applyFont="1" applyFill="1">
      <alignment vertical="center"/>
    </xf>
    <xf numFmtId="0" fontId="4" fillId="6" borderId="1" xfId="0" applyFont="1" applyFill="1" applyBorder="1">
      <alignment vertical="center"/>
    </xf>
    <xf numFmtId="0" fontId="0" fillId="10" borderId="0" xfId="0" applyFill="1">
      <alignment vertical="center"/>
    </xf>
    <xf numFmtId="0" fontId="0" fillId="11" borderId="0" xfId="0" applyFill="1">
      <alignment vertical="center"/>
    </xf>
    <xf numFmtId="0" fontId="18" fillId="7" borderId="0" xfId="0" applyFont="1" applyFill="1">
      <alignment vertical="center"/>
    </xf>
    <xf numFmtId="0" fontId="0" fillId="5" borderId="0" xfId="0" applyFill="1">
      <alignment vertical="center"/>
    </xf>
    <xf numFmtId="0" fontId="4" fillId="5" borderId="0" xfId="0" applyFont="1" applyFill="1">
      <alignment vertical="center"/>
    </xf>
    <xf numFmtId="0" fontId="3" fillId="11" borderId="0" xfId="0" applyFont="1" applyFill="1">
      <alignment vertical="center"/>
    </xf>
    <xf numFmtId="0" fontId="21" fillId="11" borderId="0" xfId="0" applyFont="1" applyFill="1">
      <alignment vertical="center"/>
    </xf>
    <xf numFmtId="0" fontId="4" fillId="11" borderId="0" xfId="0" applyFont="1" applyFill="1">
      <alignment vertical="center"/>
    </xf>
    <xf numFmtId="0" fontId="0" fillId="6" borderId="1" xfId="0" applyFill="1" applyBorder="1" applyAlignment="1">
      <alignment horizontal="center" vertical="center" wrapText="1"/>
    </xf>
    <xf numFmtId="0" fontId="3" fillId="2" borderId="87" xfId="0" applyFont="1" applyFill="1" applyBorder="1">
      <alignment vertical="center"/>
    </xf>
    <xf numFmtId="0" fontId="3" fillId="5" borderId="0" xfId="0" applyFont="1" applyFill="1">
      <alignment vertical="center"/>
    </xf>
    <xf numFmtId="0" fontId="0" fillId="0" borderId="1" xfId="0" applyBorder="1" applyAlignment="1">
      <alignment horizontal="center" vertical="center" wrapText="1"/>
    </xf>
    <xf numFmtId="56" fontId="4" fillId="2" borderId="82" xfId="0" applyNumberFormat="1" applyFont="1" applyFill="1" applyBorder="1">
      <alignment vertical="center"/>
    </xf>
    <xf numFmtId="56" fontId="0" fillId="7" borderId="0" xfId="0" applyNumberFormat="1" applyFill="1">
      <alignment vertical="center"/>
    </xf>
    <xf numFmtId="0" fontId="0" fillId="7" borderId="87" xfId="0" applyFill="1" applyBorder="1">
      <alignment vertical="center"/>
    </xf>
    <xf numFmtId="0" fontId="0" fillId="7" borderId="0" xfId="0" applyFill="1">
      <alignment vertical="center"/>
    </xf>
    <xf numFmtId="177" fontId="0" fillId="6" borderId="0" xfId="0" applyNumberFormat="1" applyFill="1">
      <alignment vertical="center"/>
    </xf>
    <xf numFmtId="177" fontId="0" fillId="0" borderId="0" xfId="0" applyNumberFormat="1">
      <alignment vertical="center"/>
    </xf>
    <xf numFmtId="0" fontId="23" fillId="5" borderId="0" xfId="0" applyFont="1" applyFill="1">
      <alignment vertical="center"/>
    </xf>
    <xf numFmtId="0" fontId="23" fillId="0" borderId="0" xfId="0" applyFont="1">
      <alignment vertical="center"/>
    </xf>
    <xf numFmtId="0" fontId="23" fillId="2" borderId="0" xfId="0" applyFont="1" applyFill="1">
      <alignment vertical="center"/>
    </xf>
    <xf numFmtId="0" fontId="24" fillId="2" borderId="0" xfId="0" applyFont="1" applyFill="1">
      <alignment vertical="center"/>
    </xf>
    <xf numFmtId="0" fontId="25" fillId="2" borderId="0" xfId="0" applyFont="1" applyFill="1">
      <alignment vertical="center"/>
    </xf>
    <xf numFmtId="0" fontId="26" fillId="0" borderId="0" xfId="0" applyFont="1">
      <alignment vertical="center"/>
    </xf>
    <xf numFmtId="56" fontId="3" fillId="0" borderId="0" xfId="0" applyNumberFormat="1" applyFont="1">
      <alignment vertical="center"/>
    </xf>
    <xf numFmtId="0" fontId="0" fillId="0" borderId="23" xfId="0" applyBorder="1">
      <alignment vertical="center"/>
    </xf>
    <xf numFmtId="0" fontId="0" fillId="0" borderId="44" xfId="0" applyBorder="1">
      <alignment vertical="center"/>
    </xf>
    <xf numFmtId="0" fontId="0" fillId="0" borderId="30" xfId="0" applyBorder="1">
      <alignment vertical="center"/>
    </xf>
    <xf numFmtId="0" fontId="0" fillId="0" borderId="90" xfId="0" applyBorder="1">
      <alignment vertical="center"/>
    </xf>
    <xf numFmtId="0" fontId="0" fillId="6" borderId="56" xfId="0" applyFill="1" applyBorder="1" applyAlignment="1">
      <alignment horizontal="center" vertical="center" wrapText="1"/>
    </xf>
    <xf numFmtId="0" fontId="21" fillId="0" borderId="0" xfId="0" applyFont="1">
      <alignment vertical="center"/>
    </xf>
    <xf numFmtId="0" fontId="24" fillId="0" borderId="0" xfId="0" applyFont="1">
      <alignment vertical="center"/>
    </xf>
    <xf numFmtId="0" fontId="27" fillId="0" borderId="0" xfId="0" applyFont="1">
      <alignment vertical="center"/>
    </xf>
    <xf numFmtId="38" fontId="0" fillId="0" borderId="0" xfId="0" applyNumberFormat="1">
      <alignment vertical="center"/>
    </xf>
    <xf numFmtId="0" fontId="28" fillId="0" borderId="0" xfId="0" applyFont="1" applyAlignment="1">
      <alignment vertical="center" wrapText="1"/>
    </xf>
    <xf numFmtId="0" fontId="5" fillId="6" borderId="55" xfId="0" applyFont="1" applyFill="1" applyBorder="1">
      <alignment vertical="center"/>
    </xf>
    <xf numFmtId="38" fontId="3" fillId="0" borderId="0" xfId="0" applyNumberFormat="1" applyFont="1">
      <alignment vertical="center"/>
    </xf>
    <xf numFmtId="178" fontId="4" fillId="0" borderId="0" xfId="0" applyNumberFormat="1" applyFont="1">
      <alignment vertical="center"/>
    </xf>
    <xf numFmtId="0" fontId="3" fillId="6" borderId="55" xfId="0" applyFont="1" applyFill="1" applyBorder="1">
      <alignment vertical="center"/>
    </xf>
    <xf numFmtId="177" fontId="5" fillId="6" borderId="0" xfId="0" applyNumberFormat="1" applyFont="1" applyFill="1">
      <alignment vertical="center"/>
    </xf>
    <xf numFmtId="0" fontId="5" fillId="2" borderId="0" xfId="0" applyFont="1" applyFill="1">
      <alignment vertical="center"/>
    </xf>
    <xf numFmtId="177" fontId="5" fillId="0" borderId="0" xfId="0" applyNumberFormat="1" applyFont="1">
      <alignment vertical="center"/>
    </xf>
    <xf numFmtId="38" fontId="9" fillId="6" borderId="5" xfId="1" applyFont="1" applyFill="1" applyBorder="1">
      <alignment vertical="center"/>
    </xf>
    <xf numFmtId="0" fontId="5" fillId="10" borderId="0" xfId="0" applyFont="1" applyFill="1">
      <alignment vertical="center"/>
    </xf>
    <xf numFmtId="0" fontId="5" fillId="11" borderId="0" xfId="0" applyFont="1" applyFill="1">
      <alignment vertical="center"/>
    </xf>
    <xf numFmtId="0" fontId="29" fillId="11" borderId="0" xfId="0" applyFont="1" applyFill="1">
      <alignment vertical="center"/>
    </xf>
    <xf numFmtId="0" fontId="30" fillId="2" borderId="0" xfId="0" applyFont="1" applyFill="1">
      <alignment vertical="center"/>
    </xf>
    <xf numFmtId="0" fontId="31" fillId="2" borderId="0" xfId="0" applyFont="1" applyFill="1">
      <alignment vertical="center"/>
    </xf>
    <xf numFmtId="0" fontId="14" fillId="6" borderId="12" xfId="0" applyFont="1" applyFill="1" applyBorder="1" applyAlignment="1">
      <alignment horizontal="center" vertical="center"/>
    </xf>
    <xf numFmtId="0" fontId="14" fillId="6" borderId="42" xfId="0" applyFont="1" applyFill="1" applyBorder="1" applyAlignment="1">
      <alignment horizontal="center" vertical="center"/>
    </xf>
    <xf numFmtId="0" fontId="11" fillId="0" borderId="0" xfId="0" applyFont="1" applyAlignment="1">
      <alignment horizontal="center" vertical="center"/>
    </xf>
    <xf numFmtId="0" fontId="4" fillId="4" borderId="24" xfId="0" applyFont="1" applyFill="1" applyBorder="1" applyAlignment="1">
      <alignment horizontal="center" vertical="center"/>
    </xf>
    <xf numFmtId="0" fontId="4" fillId="4" borderId="26" xfId="0" applyFont="1" applyFill="1" applyBorder="1" applyAlignment="1">
      <alignment horizontal="center" vertical="center"/>
    </xf>
    <xf numFmtId="0" fontId="4" fillId="0" borderId="27" xfId="0" applyFont="1" applyBorder="1" applyAlignment="1">
      <alignment horizontal="center" vertical="center" wrapText="1"/>
    </xf>
    <xf numFmtId="0" fontId="4" fillId="0" borderId="29" xfId="0" applyFont="1" applyBorder="1" applyAlignment="1">
      <alignment horizontal="center" vertical="center"/>
    </xf>
    <xf numFmtId="0" fontId="4" fillId="2" borderId="15" xfId="0" applyFont="1" applyFill="1" applyBorder="1" applyAlignment="1">
      <alignment horizontal="center" vertical="center"/>
    </xf>
    <xf numFmtId="0" fontId="4" fillId="2" borderId="13" xfId="0" applyFont="1" applyFill="1" applyBorder="1" applyAlignment="1">
      <alignment horizontal="center" vertical="center"/>
    </xf>
    <xf numFmtId="0" fontId="4" fillId="0" borderId="24" xfId="0" applyFont="1" applyBorder="1" applyAlignment="1">
      <alignment horizontal="center" vertical="center"/>
    </xf>
    <xf numFmtId="0" fontId="4" fillId="0" borderId="25" xfId="0" applyFont="1" applyBorder="1" applyAlignment="1">
      <alignment horizontal="center" vertical="center"/>
    </xf>
    <xf numFmtId="0" fontId="4" fillId="8" borderId="24" xfId="0" applyFont="1" applyFill="1" applyBorder="1" applyAlignment="1">
      <alignment horizontal="center" vertical="center"/>
    </xf>
    <xf numFmtId="0" fontId="4" fillId="8" borderId="26" xfId="0" applyFont="1" applyFill="1" applyBorder="1" applyAlignment="1">
      <alignment horizontal="center" vertical="center"/>
    </xf>
    <xf numFmtId="0" fontId="4" fillId="7" borderId="24" xfId="0" applyFont="1" applyFill="1" applyBorder="1" applyAlignment="1">
      <alignment horizontal="center" vertical="center"/>
    </xf>
    <xf numFmtId="0" fontId="4" fillId="7" borderId="26" xfId="0" applyFont="1" applyFill="1" applyBorder="1" applyAlignment="1">
      <alignment horizontal="center" vertical="center"/>
    </xf>
    <xf numFmtId="0" fontId="4" fillId="0" borderId="40" xfId="0" applyFont="1" applyBorder="1" applyAlignment="1">
      <alignment horizontal="center" vertical="center" wrapText="1"/>
    </xf>
    <xf numFmtId="0" fontId="4" fillId="0" borderId="19" xfId="0" applyFont="1" applyBorder="1" applyAlignment="1">
      <alignment horizontal="center" vertical="center"/>
    </xf>
    <xf numFmtId="0" fontId="4" fillId="0" borderId="24"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26" xfId="0" applyFont="1" applyBorder="1" applyAlignment="1">
      <alignment horizontal="center" vertical="center"/>
    </xf>
    <xf numFmtId="0" fontId="4" fillId="0" borderId="0" xfId="0" applyFont="1" applyAlignment="1">
      <alignment horizontal="center" vertical="center"/>
    </xf>
    <xf numFmtId="0" fontId="0" fillId="6" borderId="23" xfId="0" applyFill="1" applyBorder="1" applyAlignment="1">
      <alignment horizontal="center" vertical="center"/>
    </xf>
    <xf numFmtId="0" fontId="0" fillId="6" borderId="60" xfId="0" applyFill="1" applyBorder="1" applyAlignment="1">
      <alignment horizontal="center" vertical="center"/>
    </xf>
    <xf numFmtId="0" fontId="0" fillId="6" borderId="66" xfId="0" applyFill="1" applyBorder="1" applyAlignment="1">
      <alignment horizontal="center" vertical="center"/>
    </xf>
    <xf numFmtId="0" fontId="0" fillId="6" borderId="65" xfId="0" applyFill="1" applyBorder="1" applyAlignment="1">
      <alignment horizontal="center" vertical="center"/>
    </xf>
    <xf numFmtId="0" fontId="19" fillId="0" borderId="48" xfId="0" applyFont="1" applyBorder="1" applyAlignment="1">
      <alignment horizontal="center" vertical="center"/>
    </xf>
    <xf numFmtId="0" fontId="19" fillId="0" borderId="60" xfId="0" applyFont="1" applyBorder="1" applyAlignment="1">
      <alignment horizontal="center" vertical="center"/>
    </xf>
    <xf numFmtId="0" fontId="19" fillId="0" borderId="62" xfId="0" applyFont="1" applyBorder="1" applyAlignment="1">
      <alignment horizontal="center" vertical="center"/>
    </xf>
    <xf numFmtId="0" fontId="19" fillId="0" borderId="65" xfId="0" applyFont="1" applyBorder="1" applyAlignment="1">
      <alignment horizontal="center" vertical="center"/>
    </xf>
    <xf numFmtId="0" fontId="0" fillId="0" borderId="72" xfId="0" applyBorder="1" applyAlignment="1">
      <alignment horizontal="center" vertical="center"/>
    </xf>
    <xf numFmtId="0" fontId="0" fillId="0" borderId="50" xfId="0" applyBorder="1" applyAlignment="1">
      <alignment horizontal="center" vertical="center"/>
    </xf>
    <xf numFmtId="0" fontId="0" fillId="0" borderId="73" xfId="0" applyBorder="1" applyAlignment="1">
      <alignment horizontal="center" vertical="center"/>
    </xf>
    <xf numFmtId="0" fontId="0" fillId="0" borderId="69" xfId="0" applyBorder="1" applyAlignment="1">
      <alignment horizontal="center" vertical="center"/>
    </xf>
    <xf numFmtId="0" fontId="0" fillId="0" borderId="8" xfId="0" applyBorder="1" applyAlignment="1">
      <alignment horizontal="center" vertical="center"/>
    </xf>
    <xf numFmtId="0" fontId="0" fillId="0" borderId="71" xfId="0" applyBorder="1" applyAlignment="1">
      <alignment horizontal="center" vertical="center"/>
    </xf>
    <xf numFmtId="0" fontId="0" fillId="6" borderId="48" xfId="0" applyFill="1" applyBorder="1" applyAlignment="1">
      <alignment horizontal="center" vertical="center" wrapText="1"/>
    </xf>
    <xf numFmtId="0" fontId="0" fillId="6" borderId="43" xfId="0" applyFill="1" applyBorder="1" applyAlignment="1">
      <alignment horizontal="center" vertical="center" wrapText="1"/>
    </xf>
    <xf numFmtId="0" fontId="0" fillId="6" borderId="60" xfId="0" applyFill="1" applyBorder="1" applyAlignment="1">
      <alignment horizontal="center" vertical="center" wrapText="1"/>
    </xf>
    <xf numFmtId="0" fontId="0" fillId="6" borderId="62" xfId="0" applyFill="1" applyBorder="1" applyAlignment="1">
      <alignment horizontal="center" vertical="center" wrapText="1"/>
    </xf>
    <xf numFmtId="0" fontId="0" fillId="6" borderId="63" xfId="0" applyFill="1" applyBorder="1" applyAlignment="1">
      <alignment horizontal="center" vertical="center" wrapText="1"/>
    </xf>
    <xf numFmtId="0" fontId="0" fillId="6" borderId="65" xfId="0" applyFill="1" applyBorder="1" applyAlignment="1">
      <alignment horizontal="center" vertical="center" wrapText="1"/>
    </xf>
    <xf numFmtId="0" fontId="0" fillId="0" borderId="52" xfId="0" applyBorder="1" applyAlignment="1">
      <alignment horizontal="center" vertical="center"/>
    </xf>
    <xf numFmtId="0" fontId="0" fillId="0" borderId="70" xfId="0" applyBorder="1" applyAlignment="1">
      <alignment horizontal="center" vertical="center"/>
    </xf>
    <xf numFmtId="0" fontId="0" fillId="0" borderId="48" xfId="0" applyBorder="1" applyAlignment="1">
      <alignment horizontal="center" vertical="center"/>
    </xf>
    <xf numFmtId="0" fontId="0" fillId="0" borderId="43" xfId="0" applyBorder="1" applyAlignment="1">
      <alignment horizontal="center" vertical="center"/>
    </xf>
    <xf numFmtId="0" fontId="0" fillId="0" borderId="44" xfId="0" applyBorder="1" applyAlignment="1">
      <alignment horizontal="center" vertical="center"/>
    </xf>
    <xf numFmtId="0" fontId="0" fillId="0" borderId="62" xfId="0" applyBorder="1" applyAlignment="1">
      <alignment horizontal="center" vertical="center"/>
    </xf>
    <xf numFmtId="0" fontId="0" fillId="0" borderId="63" xfId="0" applyBorder="1" applyAlignment="1">
      <alignment horizontal="center" vertical="center"/>
    </xf>
    <xf numFmtId="0" fontId="0" fillId="0" borderId="64" xfId="0" applyBorder="1" applyAlignment="1">
      <alignment horizontal="center" vertical="center"/>
    </xf>
    <xf numFmtId="0" fontId="0" fillId="0" borderId="74" xfId="0" applyBorder="1" applyAlignment="1">
      <alignment horizontal="center" vertical="center"/>
    </xf>
    <xf numFmtId="0" fontId="0" fillId="0" borderId="42" xfId="0" applyBorder="1" applyAlignment="1">
      <alignment horizontal="center" vertical="center"/>
    </xf>
    <xf numFmtId="0" fontId="0" fillId="0" borderId="61" xfId="0" applyBorder="1" applyAlignment="1">
      <alignment horizontal="center" vertical="center"/>
    </xf>
    <xf numFmtId="0" fontId="0" fillId="0" borderId="88" xfId="0" applyBorder="1" applyAlignment="1">
      <alignment horizontal="center" vertical="center"/>
    </xf>
    <xf numFmtId="0" fontId="0" fillId="0" borderId="49" xfId="0" applyBorder="1" applyAlignment="1">
      <alignment horizontal="center" vertical="center"/>
    </xf>
    <xf numFmtId="0" fontId="4" fillId="0" borderId="80" xfId="0" applyFont="1" applyBorder="1" applyAlignment="1">
      <alignment horizontal="center" vertical="center"/>
    </xf>
    <xf numFmtId="0" fontId="4" fillId="0" borderId="81" xfId="0" applyFont="1" applyBorder="1" applyAlignment="1">
      <alignment horizontal="center" vertical="center"/>
    </xf>
    <xf numFmtId="0" fontId="4" fillId="0" borderId="23" xfId="0" applyFont="1" applyBorder="1" applyAlignment="1">
      <alignment horizontal="center" vertical="center" wrapText="1"/>
    </xf>
    <xf numFmtId="0" fontId="4" fillId="0" borderId="43" xfId="0" applyFont="1" applyBorder="1" applyAlignment="1">
      <alignment horizontal="center" vertical="center" wrapText="1"/>
    </xf>
    <xf numFmtId="0" fontId="4" fillId="0" borderId="44" xfId="0" applyFont="1" applyBorder="1" applyAlignment="1">
      <alignment horizontal="center" vertical="center" wrapText="1"/>
    </xf>
    <xf numFmtId="0" fontId="4" fillId="0" borderId="66" xfId="0" applyFont="1" applyBorder="1" applyAlignment="1">
      <alignment horizontal="center" vertical="center" wrapText="1"/>
    </xf>
    <xf numFmtId="0" fontId="4" fillId="0" borderId="63" xfId="0" applyFont="1" applyBorder="1" applyAlignment="1">
      <alignment horizontal="center" vertical="center" wrapText="1"/>
    </xf>
    <xf numFmtId="0" fontId="4" fillId="0" borderId="64" xfId="0" applyFont="1" applyBorder="1" applyAlignment="1">
      <alignment horizontal="center" vertical="center" wrapText="1"/>
    </xf>
    <xf numFmtId="0" fontId="0" fillId="6" borderId="45" xfId="0" applyFill="1" applyBorder="1" applyAlignment="1">
      <alignment horizontal="center" vertical="center"/>
    </xf>
    <xf numFmtId="0" fontId="0" fillId="6" borderId="46" xfId="0" applyFill="1" applyBorder="1" applyAlignment="1">
      <alignment horizontal="center" vertical="center"/>
    </xf>
    <xf numFmtId="0" fontId="0" fillId="6" borderId="47" xfId="0" applyFill="1" applyBorder="1" applyAlignment="1">
      <alignment horizontal="center" vertical="center"/>
    </xf>
    <xf numFmtId="0" fontId="0" fillId="0" borderId="12" xfId="0" applyBorder="1" applyAlignment="1">
      <alignment horizontal="center" vertical="center"/>
    </xf>
    <xf numFmtId="0" fontId="0" fillId="6" borderId="9" xfId="0" applyFill="1" applyBorder="1" applyAlignment="1">
      <alignment horizontal="center" vertical="center"/>
    </xf>
    <xf numFmtId="0" fontId="0" fillId="6" borderId="53" xfId="0" applyFill="1" applyBorder="1" applyAlignment="1">
      <alignment horizontal="center" vertical="center"/>
    </xf>
    <xf numFmtId="0" fontId="0" fillId="6" borderId="50" xfId="0" applyFill="1" applyBorder="1" applyAlignment="1">
      <alignment horizontal="center" vertical="center"/>
    </xf>
    <xf numFmtId="0" fontId="0" fillId="6" borderId="52" xfId="0" applyFill="1" applyBorder="1" applyAlignment="1">
      <alignment horizontal="center" vertical="center"/>
    </xf>
    <xf numFmtId="0" fontId="0" fillId="6" borderId="61" xfId="0" applyFill="1" applyBorder="1" applyAlignment="1">
      <alignment horizontal="center" vertical="center"/>
    </xf>
    <xf numFmtId="0" fontId="0" fillId="6" borderId="51" xfId="0" applyFill="1" applyBorder="1" applyAlignment="1">
      <alignment horizontal="center" vertical="center" wrapText="1"/>
    </xf>
    <xf numFmtId="0" fontId="0" fillId="6" borderId="55" xfId="0" applyFill="1" applyBorder="1" applyAlignment="1">
      <alignment horizontal="center" vertical="center" wrapText="1"/>
    </xf>
    <xf numFmtId="0" fontId="0" fillId="6" borderId="83" xfId="0" applyFill="1" applyBorder="1" applyAlignment="1">
      <alignment horizontal="center" vertical="center"/>
    </xf>
    <xf numFmtId="0" fontId="0" fillId="6" borderId="42" xfId="0" applyFill="1" applyBorder="1" applyAlignment="1">
      <alignment horizontal="center" vertical="center"/>
    </xf>
    <xf numFmtId="0" fontId="0" fillId="6" borderId="9" xfId="0" applyFill="1" applyBorder="1" applyAlignment="1">
      <alignment horizontal="center" vertical="center" wrapText="1"/>
    </xf>
    <xf numFmtId="0" fontId="0" fillId="6" borderId="53" xfId="0" applyFill="1" applyBorder="1" applyAlignment="1">
      <alignment horizontal="center" vertical="center" wrapText="1"/>
    </xf>
    <xf numFmtId="0" fontId="0" fillId="6" borderId="75" xfId="0" applyFill="1" applyBorder="1" applyAlignment="1">
      <alignment horizontal="center" vertical="center"/>
    </xf>
    <xf numFmtId="0" fontId="0" fillId="6" borderId="54" xfId="0" applyFill="1" applyBorder="1" applyAlignment="1">
      <alignment horizontal="center" vertical="center"/>
    </xf>
    <xf numFmtId="0" fontId="0" fillId="0" borderId="0" xfId="0" applyAlignment="1">
      <alignment horizontal="center" vertical="center"/>
    </xf>
  </cellXfs>
  <cellStyles count="2">
    <cellStyle name="桁区切り" xfId="1" builtinId="6"/>
    <cellStyle name="標準" xfId="0" builtinId="0"/>
  </cellStyles>
  <dxfs count="0"/>
  <tableStyles count="0" defaultTableStyle="TableStyleMedium2" defaultPivotStyle="PivotStyleLight16"/>
  <colors>
    <mruColors>
      <color rgb="FF0000FF"/>
      <color rgb="FFCCFFFF"/>
      <color rgb="FF00FFFF"/>
      <color rgb="FFFF0000"/>
      <color rgb="FFFFCCFF"/>
      <color rgb="FF996633"/>
      <color rgb="FFFFFF00"/>
      <color rgb="FF33CC33"/>
      <color rgb="FF008000"/>
      <color rgb="FFFF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a:t>2021</a:t>
            </a:r>
            <a:r>
              <a:rPr lang="ja-JP" altLang="en-US"/>
              <a:t>年中国国内症例</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barChart>
        <c:barDir val="col"/>
        <c:grouping val="clustered"/>
        <c:varyColors val="0"/>
        <c:ser>
          <c:idx val="0"/>
          <c:order val="0"/>
          <c:spPr>
            <a:solidFill>
              <a:schemeClr val="accent1"/>
            </a:solidFill>
            <a:ln>
              <a:noFill/>
            </a:ln>
            <a:effectLst/>
          </c:spPr>
          <c:invertIfNegative val="0"/>
          <c:cat>
            <c:numRef>
              <c:f>国家衛健委発表に基づく感染状況!$AE$374:$AE$1036</c:f>
              <c:numCache>
                <c:formatCode>m"月"d"日"</c:formatCode>
                <c:ptCount val="663"/>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44926</c:v>
                </c:pt>
                <c:pt idx="365">
                  <c:v>44562</c:v>
                </c:pt>
                <c:pt idx="366">
                  <c:v>44563</c:v>
                </c:pt>
                <c:pt idx="367">
                  <c:v>44564</c:v>
                </c:pt>
                <c:pt idx="368">
                  <c:v>44565</c:v>
                </c:pt>
                <c:pt idx="369">
                  <c:v>44566</c:v>
                </c:pt>
                <c:pt idx="370">
                  <c:v>44567</c:v>
                </c:pt>
                <c:pt idx="371">
                  <c:v>44568</c:v>
                </c:pt>
                <c:pt idx="372">
                  <c:v>44569</c:v>
                </c:pt>
                <c:pt idx="373">
                  <c:v>44570</c:v>
                </c:pt>
                <c:pt idx="374">
                  <c:v>44571</c:v>
                </c:pt>
                <c:pt idx="375">
                  <c:v>44572</c:v>
                </c:pt>
                <c:pt idx="376">
                  <c:v>44573</c:v>
                </c:pt>
                <c:pt idx="377">
                  <c:v>44574</c:v>
                </c:pt>
                <c:pt idx="378">
                  <c:v>44575</c:v>
                </c:pt>
                <c:pt idx="379">
                  <c:v>44576</c:v>
                </c:pt>
                <c:pt idx="380">
                  <c:v>44577</c:v>
                </c:pt>
                <c:pt idx="381">
                  <c:v>44578</c:v>
                </c:pt>
                <c:pt idx="382">
                  <c:v>44579</c:v>
                </c:pt>
                <c:pt idx="383">
                  <c:v>44580</c:v>
                </c:pt>
                <c:pt idx="384">
                  <c:v>44581</c:v>
                </c:pt>
                <c:pt idx="385">
                  <c:v>44582</c:v>
                </c:pt>
                <c:pt idx="386">
                  <c:v>44583</c:v>
                </c:pt>
                <c:pt idx="387">
                  <c:v>44584</c:v>
                </c:pt>
                <c:pt idx="388">
                  <c:v>44585</c:v>
                </c:pt>
                <c:pt idx="389">
                  <c:v>44586</c:v>
                </c:pt>
                <c:pt idx="390">
                  <c:v>44587</c:v>
                </c:pt>
                <c:pt idx="391">
                  <c:v>44588</c:v>
                </c:pt>
                <c:pt idx="392">
                  <c:v>44589</c:v>
                </c:pt>
                <c:pt idx="393">
                  <c:v>44590</c:v>
                </c:pt>
                <c:pt idx="394">
                  <c:v>44591</c:v>
                </c:pt>
                <c:pt idx="395">
                  <c:v>44592</c:v>
                </c:pt>
                <c:pt idx="396">
                  <c:v>44593</c:v>
                </c:pt>
                <c:pt idx="397">
                  <c:v>44594</c:v>
                </c:pt>
                <c:pt idx="398">
                  <c:v>44595</c:v>
                </c:pt>
                <c:pt idx="399">
                  <c:v>44596</c:v>
                </c:pt>
                <c:pt idx="400">
                  <c:v>44597</c:v>
                </c:pt>
                <c:pt idx="401">
                  <c:v>44598</c:v>
                </c:pt>
                <c:pt idx="402">
                  <c:v>44599</c:v>
                </c:pt>
                <c:pt idx="403">
                  <c:v>44600</c:v>
                </c:pt>
                <c:pt idx="404">
                  <c:v>44601</c:v>
                </c:pt>
                <c:pt idx="405">
                  <c:v>44602</c:v>
                </c:pt>
                <c:pt idx="406">
                  <c:v>44603</c:v>
                </c:pt>
                <c:pt idx="407">
                  <c:v>44604</c:v>
                </c:pt>
                <c:pt idx="408">
                  <c:v>44605</c:v>
                </c:pt>
                <c:pt idx="409">
                  <c:v>44606</c:v>
                </c:pt>
                <c:pt idx="410">
                  <c:v>44607</c:v>
                </c:pt>
                <c:pt idx="411">
                  <c:v>44608</c:v>
                </c:pt>
                <c:pt idx="412">
                  <c:v>44609</c:v>
                </c:pt>
                <c:pt idx="413">
                  <c:v>44610</c:v>
                </c:pt>
                <c:pt idx="414">
                  <c:v>44611</c:v>
                </c:pt>
                <c:pt idx="415">
                  <c:v>44612</c:v>
                </c:pt>
                <c:pt idx="416">
                  <c:v>44613</c:v>
                </c:pt>
                <c:pt idx="417">
                  <c:v>44614</c:v>
                </c:pt>
                <c:pt idx="418">
                  <c:v>44615</c:v>
                </c:pt>
                <c:pt idx="419">
                  <c:v>44616</c:v>
                </c:pt>
                <c:pt idx="420">
                  <c:v>44617</c:v>
                </c:pt>
                <c:pt idx="421">
                  <c:v>44618</c:v>
                </c:pt>
                <c:pt idx="422">
                  <c:v>44619</c:v>
                </c:pt>
                <c:pt idx="423">
                  <c:v>44620</c:v>
                </c:pt>
                <c:pt idx="424">
                  <c:v>44621</c:v>
                </c:pt>
                <c:pt idx="425">
                  <c:v>44622</c:v>
                </c:pt>
                <c:pt idx="426">
                  <c:v>44623</c:v>
                </c:pt>
                <c:pt idx="427">
                  <c:v>44624</c:v>
                </c:pt>
                <c:pt idx="428">
                  <c:v>44625</c:v>
                </c:pt>
                <c:pt idx="429">
                  <c:v>44626</c:v>
                </c:pt>
                <c:pt idx="430">
                  <c:v>44627</c:v>
                </c:pt>
                <c:pt idx="431">
                  <c:v>44628</c:v>
                </c:pt>
                <c:pt idx="432">
                  <c:v>44629</c:v>
                </c:pt>
                <c:pt idx="433">
                  <c:v>44630</c:v>
                </c:pt>
                <c:pt idx="434">
                  <c:v>44631</c:v>
                </c:pt>
                <c:pt idx="435">
                  <c:v>44632</c:v>
                </c:pt>
                <c:pt idx="436">
                  <c:v>44633</c:v>
                </c:pt>
                <c:pt idx="437">
                  <c:v>44634</c:v>
                </c:pt>
                <c:pt idx="438">
                  <c:v>44635</c:v>
                </c:pt>
                <c:pt idx="439">
                  <c:v>44636</c:v>
                </c:pt>
                <c:pt idx="440">
                  <c:v>44637</c:v>
                </c:pt>
                <c:pt idx="441">
                  <c:v>44638</c:v>
                </c:pt>
                <c:pt idx="442">
                  <c:v>44639</c:v>
                </c:pt>
                <c:pt idx="443">
                  <c:v>44640</c:v>
                </c:pt>
                <c:pt idx="444">
                  <c:v>44641</c:v>
                </c:pt>
                <c:pt idx="445">
                  <c:v>44642</c:v>
                </c:pt>
                <c:pt idx="446">
                  <c:v>44643</c:v>
                </c:pt>
                <c:pt idx="447">
                  <c:v>44644</c:v>
                </c:pt>
                <c:pt idx="448">
                  <c:v>44645</c:v>
                </c:pt>
                <c:pt idx="449">
                  <c:v>44646</c:v>
                </c:pt>
                <c:pt idx="450">
                  <c:v>44647</c:v>
                </c:pt>
                <c:pt idx="451">
                  <c:v>44648</c:v>
                </c:pt>
                <c:pt idx="452">
                  <c:v>44649</c:v>
                </c:pt>
                <c:pt idx="453">
                  <c:v>44650</c:v>
                </c:pt>
                <c:pt idx="454">
                  <c:v>44651</c:v>
                </c:pt>
                <c:pt idx="455">
                  <c:v>44652</c:v>
                </c:pt>
                <c:pt idx="456">
                  <c:v>44653</c:v>
                </c:pt>
                <c:pt idx="457">
                  <c:v>44654</c:v>
                </c:pt>
                <c:pt idx="458">
                  <c:v>44655</c:v>
                </c:pt>
                <c:pt idx="459">
                  <c:v>44656</c:v>
                </c:pt>
                <c:pt idx="460">
                  <c:v>44657</c:v>
                </c:pt>
                <c:pt idx="461">
                  <c:v>44658</c:v>
                </c:pt>
                <c:pt idx="462">
                  <c:v>44659</c:v>
                </c:pt>
                <c:pt idx="463">
                  <c:v>44660</c:v>
                </c:pt>
                <c:pt idx="464">
                  <c:v>44661</c:v>
                </c:pt>
                <c:pt idx="465">
                  <c:v>44662</c:v>
                </c:pt>
                <c:pt idx="466">
                  <c:v>44663</c:v>
                </c:pt>
                <c:pt idx="467">
                  <c:v>44664</c:v>
                </c:pt>
                <c:pt idx="468">
                  <c:v>44665</c:v>
                </c:pt>
                <c:pt idx="469">
                  <c:v>44666</c:v>
                </c:pt>
                <c:pt idx="470">
                  <c:v>44667</c:v>
                </c:pt>
                <c:pt idx="471">
                  <c:v>44668</c:v>
                </c:pt>
                <c:pt idx="472">
                  <c:v>44669</c:v>
                </c:pt>
                <c:pt idx="473">
                  <c:v>44670</c:v>
                </c:pt>
                <c:pt idx="474">
                  <c:v>44671</c:v>
                </c:pt>
                <c:pt idx="475">
                  <c:v>44672</c:v>
                </c:pt>
                <c:pt idx="476">
                  <c:v>44673</c:v>
                </c:pt>
                <c:pt idx="477">
                  <c:v>44674</c:v>
                </c:pt>
                <c:pt idx="478">
                  <c:v>44675</c:v>
                </c:pt>
                <c:pt idx="479">
                  <c:v>44676</c:v>
                </c:pt>
                <c:pt idx="480">
                  <c:v>44677</c:v>
                </c:pt>
                <c:pt idx="481">
                  <c:v>44678</c:v>
                </c:pt>
                <c:pt idx="482">
                  <c:v>44679</c:v>
                </c:pt>
                <c:pt idx="483">
                  <c:v>44680</c:v>
                </c:pt>
                <c:pt idx="484">
                  <c:v>44681</c:v>
                </c:pt>
                <c:pt idx="485">
                  <c:v>44682</c:v>
                </c:pt>
                <c:pt idx="486">
                  <c:v>44683</c:v>
                </c:pt>
                <c:pt idx="487">
                  <c:v>44684</c:v>
                </c:pt>
                <c:pt idx="488">
                  <c:v>44685</c:v>
                </c:pt>
                <c:pt idx="489">
                  <c:v>44686</c:v>
                </c:pt>
                <c:pt idx="490">
                  <c:v>44687</c:v>
                </c:pt>
                <c:pt idx="491">
                  <c:v>44688</c:v>
                </c:pt>
                <c:pt idx="492">
                  <c:v>44689</c:v>
                </c:pt>
                <c:pt idx="493">
                  <c:v>44690</c:v>
                </c:pt>
                <c:pt idx="494">
                  <c:v>44691</c:v>
                </c:pt>
                <c:pt idx="495">
                  <c:v>44692</c:v>
                </c:pt>
                <c:pt idx="496">
                  <c:v>44693</c:v>
                </c:pt>
                <c:pt idx="497">
                  <c:v>44694</c:v>
                </c:pt>
                <c:pt idx="498">
                  <c:v>44695</c:v>
                </c:pt>
                <c:pt idx="499">
                  <c:v>44696</c:v>
                </c:pt>
                <c:pt idx="500">
                  <c:v>44697</c:v>
                </c:pt>
                <c:pt idx="501">
                  <c:v>44698</c:v>
                </c:pt>
                <c:pt idx="502">
                  <c:v>44699</c:v>
                </c:pt>
                <c:pt idx="503">
                  <c:v>44700</c:v>
                </c:pt>
                <c:pt idx="504">
                  <c:v>44701</c:v>
                </c:pt>
                <c:pt idx="505">
                  <c:v>44702</c:v>
                </c:pt>
                <c:pt idx="506">
                  <c:v>44703</c:v>
                </c:pt>
                <c:pt idx="507">
                  <c:v>44704</c:v>
                </c:pt>
                <c:pt idx="508">
                  <c:v>44705</c:v>
                </c:pt>
                <c:pt idx="509">
                  <c:v>44706</c:v>
                </c:pt>
                <c:pt idx="510">
                  <c:v>44707</c:v>
                </c:pt>
                <c:pt idx="511">
                  <c:v>44708</c:v>
                </c:pt>
                <c:pt idx="512">
                  <c:v>44709</c:v>
                </c:pt>
                <c:pt idx="513">
                  <c:v>44710</c:v>
                </c:pt>
                <c:pt idx="514">
                  <c:v>44711</c:v>
                </c:pt>
                <c:pt idx="515">
                  <c:v>44712</c:v>
                </c:pt>
                <c:pt idx="516">
                  <c:v>44713</c:v>
                </c:pt>
                <c:pt idx="517">
                  <c:v>44714</c:v>
                </c:pt>
                <c:pt idx="518">
                  <c:v>44715</c:v>
                </c:pt>
                <c:pt idx="519">
                  <c:v>44716</c:v>
                </c:pt>
                <c:pt idx="520">
                  <c:v>44717</c:v>
                </c:pt>
                <c:pt idx="521">
                  <c:v>44718</c:v>
                </c:pt>
                <c:pt idx="522">
                  <c:v>44719</c:v>
                </c:pt>
                <c:pt idx="523">
                  <c:v>44720</c:v>
                </c:pt>
                <c:pt idx="524">
                  <c:v>44721</c:v>
                </c:pt>
                <c:pt idx="525">
                  <c:v>44722</c:v>
                </c:pt>
                <c:pt idx="526">
                  <c:v>44723</c:v>
                </c:pt>
                <c:pt idx="527">
                  <c:v>44724</c:v>
                </c:pt>
                <c:pt idx="528">
                  <c:v>44725</c:v>
                </c:pt>
                <c:pt idx="529">
                  <c:v>44726</c:v>
                </c:pt>
                <c:pt idx="530">
                  <c:v>44727</c:v>
                </c:pt>
                <c:pt idx="531">
                  <c:v>44728</c:v>
                </c:pt>
                <c:pt idx="532">
                  <c:v>44729</c:v>
                </c:pt>
                <c:pt idx="533">
                  <c:v>44730</c:v>
                </c:pt>
                <c:pt idx="534">
                  <c:v>44731</c:v>
                </c:pt>
                <c:pt idx="535">
                  <c:v>44732</c:v>
                </c:pt>
                <c:pt idx="536">
                  <c:v>44733</c:v>
                </c:pt>
                <c:pt idx="537">
                  <c:v>44734</c:v>
                </c:pt>
                <c:pt idx="538">
                  <c:v>44735</c:v>
                </c:pt>
                <c:pt idx="539">
                  <c:v>44736</c:v>
                </c:pt>
                <c:pt idx="540">
                  <c:v>44737</c:v>
                </c:pt>
                <c:pt idx="541">
                  <c:v>44738</c:v>
                </c:pt>
                <c:pt idx="542">
                  <c:v>44739</c:v>
                </c:pt>
                <c:pt idx="543">
                  <c:v>44740</c:v>
                </c:pt>
                <c:pt idx="544">
                  <c:v>44741</c:v>
                </c:pt>
                <c:pt idx="545">
                  <c:v>44742</c:v>
                </c:pt>
                <c:pt idx="546">
                  <c:v>44743</c:v>
                </c:pt>
                <c:pt idx="547">
                  <c:v>44744</c:v>
                </c:pt>
                <c:pt idx="548">
                  <c:v>44745</c:v>
                </c:pt>
                <c:pt idx="549">
                  <c:v>44746</c:v>
                </c:pt>
                <c:pt idx="550">
                  <c:v>44747</c:v>
                </c:pt>
                <c:pt idx="551">
                  <c:v>44748</c:v>
                </c:pt>
                <c:pt idx="552">
                  <c:v>44749</c:v>
                </c:pt>
                <c:pt idx="553">
                  <c:v>44750</c:v>
                </c:pt>
                <c:pt idx="554">
                  <c:v>44751</c:v>
                </c:pt>
                <c:pt idx="555">
                  <c:v>44752</c:v>
                </c:pt>
                <c:pt idx="556">
                  <c:v>44753</c:v>
                </c:pt>
                <c:pt idx="557">
                  <c:v>44754</c:v>
                </c:pt>
                <c:pt idx="558">
                  <c:v>44755</c:v>
                </c:pt>
                <c:pt idx="559">
                  <c:v>44756</c:v>
                </c:pt>
                <c:pt idx="560">
                  <c:v>44757</c:v>
                </c:pt>
                <c:pt idx="561">
                  <c:v>44758</c:v>
                </c:pt>
                <c:pt idx="562">
                  <c:v>44759</c:v>
                </c:pt>
                <c:pt idx="563">
                  <c:v>44760</c:v>
                </c:pt>
                <c:pt idx="564">
                  <c:v>44761</c:v>
                </c:pt>
                <c:pt idx="565">
                  <c:v>44762</c:v>
                </c:pt>
                <c:pt idx="566">
                  <c:v>44763</c:v>
                </c:pt>
                <c:pt idx="567">
                  <c:v>44764</c:v>
                </c:pt>
                <c:pt idx="568">
                  <c:v>44765</c:v>
                </c:pt>
                <c:pt idx="569">
                  <c:v>44766</c:v>
                </c:pt>
                <c:pt idx="570">
                  <c:v>44767</c:v>
                </c:pt>
                <c:pt idx="571">
                  <c:v>44768</c:v>
                </c:pt>
                <c:pt idx="572">
                  <c:v>44769</c:v>
                </c:pt>
                <c:pt idx="573">
                  <c:v>44770</c:v>
                </c:pt>
                <c:pt idx="574">
                  <c:v>44771</c:v>
                </c:pt>
                <c:pt idx="575">
                  <c:v>44772</c:v>
                </c:pt>
                <c:pt idx="576">
                  <c:v>44773</c:v>
                </c:pt>
                <c:pt idx="577">
                  <c:v>44774</c:v>
                </c:pt>
                <c:pt idx="578">
                  <c:v>44775</c:v>
                </c:pt>
                <c:pt idx="579">
                  <c:v>44776</c:v>
                </c:pt>
                <c:pt idx="580">
                  <c:v>44777</c:v>
                </c:pt>
                <c:pt idx="581">
                  <c:v>44778</c:v>
                </c:pt>
                <c:pt idx="582">
                  <c:v>44779</c:v>
                </c:pt>
                <c:pt idx="583">
                  <c:v>44780</c:v>
                </c:pt>
                <c:pt idx="584">
                  <c:v>44781</c:v>
                </c:pt>
                <c:pt idx="585">
                  <c:v>44782</c:v>
                </c:pt>
                <c:pt idx="586">
                  <c:v>44783</c:v>
                </c:pt>
                <c:pt idx="587">
                  <c:v>44784</c:v>
                </c:pt>
                <c:pt idx="588">
                  <c:v>44785</c:v>
                </c:pt>
                <c:pt idx="589">
                  <c:v>44786</c:v>
                </c:pt>
                <c:pt idx="590">
                  <c:v>44787</c:v>
                </c:pt>
                <c:pt idx="591">
                  <c:v>44788</c:v>
                </c:pt>
                <c:pt idx="592">
                  <c:v>44789</c:v>
                </c:pt>
                <c:pt idx="593">
                  <c:v>44790</c:v>
                </c:pt>
                <c:pt idx="594">
                  <c:v>44791</c:v>
                </c:pt>
                <c:pt idx="595">
                  <c:v>44792</c:v>
                </c:pt>
                <c:pt idx="596">
                  <c:v>44793</c:v>
                </c:pt>
                <c:pt idx="597">
                  <c:v>44794</c:v>
                </c:pt>
                <c:pt idx="598">
                  <c:v>44795</c:v>
                </c:pt>
                <c:pt idx="599">
                  <c:v>44796</c:v>
                </c:pt>
                <c:pt idx="600">
                  <c:v>44797</c:v>
                </c:pt>
                <c:pt idx="601">
                  <c:v>44798</c:v>
                </c:pt>
                <c:pt idx="602">
                  <c:v>44799</c:v>
                </c:pt>
                <c:pt idx="603">
                  <c:v>44800</c:v>
                </c:pt>
                <c:pt idx="604">
                  <c:v>44801</c:v>
                </c:pt>
                <c:pt idx="605">
                  <c:v>44802</c:v>
                </c:pt>
                <c:pt idx="606">
                  <c:v>44803</c:v>
                </c:pt>
                <c:pt idx="607">
                  <c:v>44804</c:v>
                </c:pt>
                <c:pt idx="608">
                  <c:v>44805</c:v>
                </c:pt>
                <c:pt idx="609">
                  <c:v>44806</c:v>
                </c:pt>
                <c:pt idx="610">
                  <c:v>44807</c:v>
                </c:pt>
                <c:pt idx="611">
                  <c:v>44808</c:v>
                </c:pt>
                <c:pt idx="612">
                  <c:v>44809</c:v>
                </c:pt>
                <c:pt idx="613">
                  <c:v>44810</c:v>
                </c:pt>
                <c:pt idx="614">
                  <c:v>44811</c:v>
                </c:pt>
                <c:pt idx="615">
                  <c:v>44812</c:v>
                </c:pt>
                <c:pt idx="616">
                  <c:v>44813</c:v>
                </c:pt>
                <c:pt idx="617">
                  <c:v>44814</c:v>
                </c:pt>
                <c:pt idx="618">
                  <c:v>44815</c:v>
                </c:pt>
                <c:pt idx="619">
                  <c:v>44816</c:v>
                </c:pt>
                <c:pt idx="620">
                  <c:v>44817</c:v>
                </c:pt>
                <c:pt idx="621">
                  <c:v>44818</c:v>
                </c:pt>
                <c:pt idx="622">
                  <c:v>44819</c:v>
                </c:pt>
                <c:pt idx="623">
                  <c:v>44820</c:v>
                </c:pt>
                <c:pt idx="624">
                  <c:v>44821</c:v>
                </c:pt>
                <c:pt idx="625">
                  <c:v>44822</c:v>
                </c:pt>
                <c:pt idx="626">
                  <c:v>44823</c:v>
                </c:pt>
                <c:pt idx="627">
                  <c:v>44824</c:v>
                </c:pt>
                <c:pt idx="628">
                  <c:v>44825</c:v>
                </c:pt>
                <c:pt idx="629">
                  <c:v>44826</c:v>
                </c:pt>
                <c:pt idx="630">
                  <c:v>44827</c:v>
                </c:pt>
                <c:pt idx="631">
                  <c:v>44828</c:v>
                </c:pt>
                <c:pt idx="632">
                  <c:v>44829</c:v>
                </c:pt>
                <c:pt idx="633">
                  <c:v>44830</c:v>
                </c:pt>
                <c:pt idx="634">
                  <c:v>44831</c:v>
                </c:pt>
                <c:pt idx="635">
                  <c:v>44832</c:v>
                </c:pt>
                <c:pt idx="636">
                  <c:v>44833</c:v>
                </c:pt>
                <c:pt idx="637">
                  <c:v>44834</c:v>
                </c:pt>
                <c:pt idx="638">
                  <c:v>44835</c:v>
                </c:pt>
                <c:pt idx="639">
                  <c:v>44836</c:v>
                </c:pt>
                <c:pt idx="640">
                  <c:v>44837</c:v>
                </c:pt>
                <c:pt idx="641">
                  <c:v>44838</c:v>
                </c:pt>
                <c:pt idx="642">
                  <c:v>44839</c:v>
                </c:pt>
                <c:pt idx="643">
                  <c:v>44840</c:v>
                </c:pt>
                <c:pt idx="644">
                  <c:v>44841</c:v>
                </c:pt>
                <c:pt idx="645">
                  <c:v>44842</c:v>
                </c:pt>
                <c:pt idx="646">
                  <c:v>44843</c:v>
                </c:pt>
                <c:pt idx="647">
                  <c:v>44844</c:v>
                </c:pt>
                <c:pt idx="648">
                  <c:v>44845</c:v>
                </c:pt>
                <c:pt idx="649">
                  <c:v>44846</c:v>
                </c:pt>
                <c:pt idx="650">
                  <c:v>44847</c:v>
                </c:pt>
                <c:pt idx="651">
                  <c:v>44848</c:v>
                </c:pt>
                <c:pt idx="652">
                  <c:v>44849</c:v>
                </c:pt>
                <c:pt idx="653">
                  <c:v>44850</c:v>
                </c:pt>
                <c:pt idx="654">
                  <c:v>44851</c:v>
                </c:pt>
                <c:pt idx="655">
                  <c:v>44852</c:v>
                </c:pt>
                <c:pt idx="656">
                  <c:v>44853</c:v>
                </c:pt>
                <c:pt idx="657">
                  <c:v>44854</c:v>
                </c:pt>
                <c:pt idx="658">
                  <c:v>44855</c:v>
                </c:pt>
                <c:pt idx="659">
                  <c:v>44856</c:v>
                </c:pt>
                <c:pt idx="660">
                  <c:v>44857</c:v>
                </c:pt>
              </c:numCache>
            </c:numRef>
          </c:cat>
          <c:val>
            <c:numRef>
              <c:f>国家衛健委発表に基づく感染状況!$AF$374:$AF$1036</c:f>
              <c:numCache>
                <c:formatCode>#,##0_);[Red]\(#,##0\)</c:formatCode>
                <c:ptCount val="663"/>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7</c:v>
                </c:pt>
                <c:pt idx="325">
                  <c:v>5</c:v>
                </c:pt>
                <c:pt idx="326">
                  <c:v>4</c:v>
                </c:pt>
                <c:pt idx="327">
                  <c:v>2</c:v>
                </c:pt>
                <c:pt idx="328">
                  <c:v>4</c:v>
                </c:pt>
                <c:pt idx="329">
                  <c:v>5</c:v>
                </c:pt>
                <c:pt idx="330">
                  <c:v>3</c:v>
                </c:pt>
                <c:pt idx="331">
                  <c:v>21</c:v>
                </c:pt>
                <c:pt idx="332">
                  <c:v>21</c:v>
                </c:pt>
                <c:pt idx="333">
                  <c:v>91</c:v>
                </c:pt>
                <c:pt idx="334">
                  <c:v>53</c:v>
                </c:pt>
                <c:pt idx="335">
                  <c:v>80</c:v>
                </c:pt>
                <c:pt idx="336">
                  <c:v>75</c:v>
                </c:pt>
                <c:pt idx="337">
                  <c:v>42</c:v>
                </c:pt>
                <c:pt idx="338">
                  <c:v>38</c:v>
                </c:pt>
                <c:pt idx="339">
                  <c:v>60</c:v>
                </c:pt>
                <c:pt idx="340">
                  <c:v>44</c:v>
                </c:pt>
                <c:pt idx="341">
                  <c:v>60</c:v>
                </c:pt>
                <c:pt idx="342">
                  <c:v>37</c:v>
                </c:pt>
                <c:pt idx="343">
                  <c:v>51</c:v>
                </c:pt>
                <c:pt idx="344">
                  <c:v>49</c:v>
                </c:pt>
                <c:pt idx="345">
                  <c:v>80</c:v>
                </c:pt>
                <c:pt idx="346">
                  <c:v>51</c:v>
                </c:pt>
                <c:pt idx="347">
                  <c:v>50</c:v>
                </c:pt>
                <c:pt idx="348">
                  <c:v>69</c:v>
                </c:pt>
                <c:pt idx="349">
                  <c:v>56</c:v>
                </c:pt>
                <c:pt idx="350">
                  <c:v>89</c:v>
                </c:pt>
                <c:pt idx="351">
                  <c:v>44</c:v>
                </c:pt>
                <c:pt idx="352">
                  <c:v>37</c:v>
                </c:pt>
                <c:pt idx="353">
                  <c:v>57</c:v>
                </c:pt>
                <c:pt idx="354">
                  <c:v>57</c:v>
                </c:pt>
                <c:pt idx="355">
                  <c:v>71</c:v>
                </c:pt>
                <c:pt idx="356">
                  <c:v>55</c:v>
                </c:pt>
                <c:pt idx="357">
                  <c:v>87</c:v>
                </c:pt>
                <c:pt idx="358">
                  <c:v>158</c:v>
                </c:pt>
                <c:pt idx="359">
                  <c:v>162</c:v>
                </c:pt>
                <c:pt idx="360">
                  <c:v>182</c:v>
                </c:pt>
                <c:pt idx="361">
                  <c:v>152</c:v>
                </c:pt>
                <c:pt idx="362">
                  <c:v>156</c:v>
                </c:pt>
                <c:pt idx="363">
                  <c:v>166</c:v>
                </c:pt>
                <c:pt idx="364">
                  <c:v>175</c:v>
                </c:pt>
                <c:pt idx="365">
                  <c:v>131</c:v>
                </c:pt>
                <c:pt idx="366">
                  <c:v>101</c:v>
                </c:pt>
                <c:pt idx="367">
                  <c:v>108</c:v>
                </c:pt>
                <c:pt idx="368">
                  <c:v>41</c:v>
                </c:pt>
                <c:pt idx="369">
                  <c:v>132</c:v>
                </c:pt>
                <c:pt idx="370">
                  <c:v>116</c:v>
                </c:pt>
                <c:pt idx="371">
                  <c:v>95</c:v>
                </c:pt>
                <c:pt idx="372">
                  <c:v>92</c:v>
                </c:pt>
                <c:pt idx="373">
                  <c:v>97</c:v>
                </c:pt>
                <c:pt idx="374">
                  <c:v>110</c:v>
                </c:pt>
                <c:pt idx="375">
                  <c:v>166</c:v>
                </c:pt>
                <c:pt idx="376">
                  <c:v>124</c:v>
                </c:pt>
                <c:pt idx="377">
                  <c:v>143</c:v>
                </c:pt>
                <c:pt idx="378">
                  <c:v>104</c:v>
                </c:pt>
                <c:pt idx="379">
                  <c:v>65</c:v>
                </c:pt>
                <c:pt idx="380">
                  <c:v>163</c:v>
                </c:pt>
                <c:pt idx="381">
                  <c:v>127</c:v>
                </c:pt>
                <c:pt idx="382">
                  <c:v>55</c:v>
                </c:pt>
                <c:pt idx="383">
                  <c:v>43</c:v>
                </c:pt>
                <c:pt idx="384">
                  <c:v>23</c:v>
                </c:pt>
                <c:pt idx="385">
                  <c:v>23</c:v>
                </c:pt>
                <c:pt idx="386">
                  <c:v>19</c:v>
                </c:pt>
                <c:pt idx="387">
                  <c:v>18</c:v>
                </c:pt>
                <c:pt idx="388">
                  <c:v>18</c:v>
                </c:pt>
                <c:pt idx="389">
                  <c:v>24</c:v>
                </c:pt>
                <c:pt idx="390">
                  <c:v>25</c:v>
                </c:pt>
                <c:pt idx="391">
                  <c:v>39</c:v>
                </c:pt>
                <c:pt idx="392">
                  <c:v>37</c:v>
                </c:pt>
                <c:pt idx="393">
                  <c:v>54</c:v>
                </c:pt>
                <c:pt idx="394">
                  <c:v>40</c:v>
                </c:pt>
                <c:pt idx="395">
                  <c:v>27</c:v>
                </c:pt>
                <c:pt idx="396">
                  <c:v>36</c:v>
                </c:pt>
                <c:pt idx="397">
                  <c:v>21</c:v>
                </c:pt>
                <c:pt idx="398">
                  <c:v>12</c:v>
                </c:pt>
                <c:pt idx="399">
                  <c:v>9</c:v>
                </c:pt>
                <c:pt idx="400">
                  <c:v>13</c:v>
                </c:pt>
                <c:pt idx="401">
                  <c:v>45</c:v>
                </c:pt>
                <c:pt idx="402">
                  <c:v>65</c:v>
                </c:pt>
                <c:pt idx="403">
                  <c:v>73</c:v>
                </c:pt>
                <c:pt idx="404">
                  <c:v>7</c:v>
                </c:pt>
                <c:pt idx="405">
                  <c:v>56</c:v>
                </c:pt>
                <c:pt idx="406">
                  <c:v>40</c:v>
                </c:pt>
                <c:pt idx="407">
                  <c:v>28</c:v>
                </c:pt>
                <c:pt idx="408">
                  <c:v>26</c:v>
                </c:pt>
                <c:pt idx="409">
                  <c:v>40</c:v>
                </c:pt>
                <c:pt idx="410">
                  <c:v>46</c:v>
                </c:pt>
                <c:pt idx="411">
                  <c:v>35</c:v>
                </c:pt>
                <c:pt idx="412">
                  <c:v>40</c:v>
                </c:pt>
                <c:pt idx="413">
                  <c:v>80</c:v>
                </c:pt>
                <c:pt idx="414">
                  <c:v>101</c:v>
                </c:pt>
                <c:pt idx="415">
                  <c:v>71</c:v>
                </c:pt>
                <c:pt idx="416">
                  <c:v>59</c:v>
                </c:pt>
                <c:pt idx="417">
                  <c:v>90</c:v>
                </c:pt>
                <c:pt idx="418">
                  <c:v>85</c:v>
                </c:pt>
                <c:pt idx="419">
                  <c:v>82</c:v>
                </c:pt>
                <c:pt idx="420">
                  <c:v>93</c:v>
                </c:pt>
                <c:pt idx="421">
                  <c:v>112</c:v>
                </c:pt>
                <c:pt idx="422">
                  <c:v>87</c:v>
                </c:pt>
                <c:pt idx="423">
                  <c:v>75</c:v>
                </c:pt>
                <c:pt idx="424">
                  <c:v>71</c:v>
                </c:pt>
                <c:pt idx="425">
                  <c:v>54</c:v>
                </c:pt>
                <c:pt idx="426">
                  <c:v>61</c:v>
                </c:pt>
                <c:pt idx="427">
                  <c:v>102</c:v>
                </c:pt>
                <c:pt idx="428">
                  <c:v>175</c:v>
                </c:pt>
                <c:pt idx="429">
                  <c:v>214</c:v>
                </c:pt>
                <c:pt idx="430">
                  <c:v>175</c:v>
                </c:pt>
                <c:pt idx="431">
                  <c:v>233</c:v>
                </c:pt>
                <c:pt idx="432">
                  <c:v>402</c:v>
                </c:pt>
                <c:pt idx="433">
                  <c:v>397</c:v>
                </c:pt>
                <c:pt idx="434">
                  <c:v>476</c:v>
                </c:pt>
                <c:pt idx="435">
                  <c:v>1807</c:v>
                </c:pt>
                <c:pt idx="436">
                  <c:v>1337</c:v>
                </c:pt>
                <c:pt idx="437">
                  <c:v>3507</c:v>
                </c:pt>
                <c:pt idx="438">
                  <c:v>1860</c:v>
                </c:pt>
                <c:pt idx="439">
                  <c:v>1226</c:v>
                </c:pt>
                <c:pt idx="440">
                  <c:v>2388</c:v>
                </c:pt>
                <c:pt idx="441">
                  <c:v>2157</c:v>
                </c:pt>
                <c:pt idx="442">
                  <c:v>1656</c:v>
                </c:pt>
                <c:pt idx="443">
                  <c:v>1947</c:v>
                </c:pt>
                <c:pt idx="444">
                  <c:v>2281</c:v>
                </c:pt>
                <c:pt idx="445">
                  <c:v>2591</c:v>
                </c:pt>
                <c:pt idx="446">
                  <c:v>2010</c:v>
                </c:pt>
                <c:pt idx="447">
                  <c:v>1301</c:v>
                </c:pt>
                <c:pt idx="448">
                  <c:v>1280</c:v>
                </c:pt>
                <c:pt idx="449">
                  <c:v>1217</c:v>
                </c:pt>
                <c:pt idx="450">
                  <c:v>1219</c:v>
                </c:pt>
                <c:pt idx="451">
                  <c:v>1228</c:v>
                </c:pt>
                <c:pt idx="452">
                  <c:v>1565</c:v>
                </c:pt>
                <c:pt idx="453">
                  <c:v>1803</c:v>
                </c:pt>
                <c:pt idx="454">
                  <c:v>1787</c:v>
                </c:pt>
                <c:pt idx="455">
                  <c:v>2086</c:v>
                </c:pt>
                <c:pt idx="456">
                  <c:v>1455</c:v>
                </c:pt>
                <c:pt idx="457">
                  <c:v>1366</c:v>
                </c:pt>
                <c:pt idx="458">
                  <c:v>1173</c:v>
                </c:pt>
                <c:pt idx="459">
                  <c:v>1383</c:v>
                </c:pt>
                <c:pt idx="460">
                  <c:v>1284</c:v>
                </c:pt>
                <c:pt idx="461">
                  <c:v>1540</c:v>
                </c:pt>
                <c:pt idx="462">
                  <c:v>1334</c:v>
                </c:pt>
                <c:pt idx="463">
                  <c:v>1318</c:v>
                </c:pt>
                <c:pt idx="464">
                  <c:v>1164</c:v>
                </c:pt>
                <c:pt idx="465">
                  <c:v>1251</c:v>
                </c:pt>
                <c:pt idx="466">
                  <c:v>1500</c:v>
                </c:pt>
                <c:pt idx="467">
                  <c:v>2999</c:v>
                </c:pt>
                <c:pt idx="468">
                  <c:v>3472</c:v>
                </c:pt>
                <c:pt idx="469">
                  <c:v>3867</c:v>
                </c:pt>
                <c:pt idx="470">
                  <c:v>3504</c:v>
                </c:pt>
                <c:pt idx="471">
                  <c:v>2723</c:v>
                </c:pt>
                <c:pt idx="472">
                  <c:v>3297</c:v>
                </c:pt>
                <c:pt idx="473">
                  <c:v>2753</c:v>
                </c:pt>
                <c:pt idx="474">
                  <c:v>2830</c:v>
                </c:pt>
                <c:pt idx="475">
                  <c:v>2119</c:v>
                </c:pt>
                <c:pt idx="476">
                  <c:v>2971</c:v>
                </c:pt>
                <c:pt idx="477">
                  <c:v>1566</c:v>
                </c:pt>
                <c:pt idx="478">
                  <c:v>2666</c:v>
                </c:pt>
                <c:pt idx="479">
                  <c:v>1908</c:v>
                </c:pt>
                <c:pt idx="480">
                  <c:v>1818</c:v>
                </c:pt>
                <c:pt idx="481">
                  <c:v>1494</c:v>
                </c:pt>
                <c:pt idx="482">
                  <c:v>5646</c:v>
                </c:pt>
                <c:pt idx="483">
                  <c:v>1410</c:v>
                </c:pt>
                <c:pt idx="484">
                  <c:v>916</c:v>
                </c:pt>
                <c:pt idx="485">
                  <c:v>846</c:v>
                </c:pt>
                <c:pt idx="486">
                  <c:v>368</c:v>
                </c:pt>
                <c:pt idx="487">
                  <c:v>353</c:v>
                </c:pt>
                <c:pt idx="488">
                  <c:v>360</c:v>
                </c:pt>
                <c:pt idx="489">
                  <c:v>356</c:v>
                </c:pt>
                <c:pt idx="490">
                  <c:v>345</c:v>
                </c:pt>
                <c:pt idx="491">
                  <c:v>319</c:v>
                </c:pt>
                <c:pt idx="492">
                  <c:v>401</c:v>
                </c:pt>
                <c:pt idx="493">
                  <c:v>349</c:v>
                </c:pt>
                <c:pt idx="494">
                  <c:v>302</c:v>
                </c:pt>
                <c:pt idx="495">
                  <c:v>222</c:v>
                </c:pt>
                <c:pt idx="496">
                  <c:v>312</c:v>
                </c:pt>
                <c:pt idx="497">
                  <c:v>253</c:v>
                </c:pt>
                <c:pt idx="498">
                  <c:v>226</c:v>
                </c:pt>
                <c:pt idx="499">
                  <c:v>140</c:v>
                </c:pt>
                <c:pt idx="500">
                  <c:v>162</c:v>
                </c:pt>
                <c:pt idx="501">
                  <c:v>227</c:v>
                </c:pt>
                <c:pt idx="502">
                  <c:v>191</c:v>
                </c:pt>
                <c:pt idx="503">
                  <c:v>176</c:v>
                </c:pt>
                <c:pt idx="504">
                  <c:v>181</c:v>
                </c:pt>
                <c:pt idx="505">
                  <c:v>157</c:v>
                </c:pt>
                <c:pt idx="506">
                  <c:v>174</c:v>
                </c:pt>
                <c:pt idx="507">
                  <c:v>141</c:v>
                </c:pt>
                <c:pt idx="508">
                  <c:v>102</c:v>
                </c:pt>
                <c:pt idx="509">
                  <c:v>104</c:v>
                </c:pt>
                <c:pt idx="510">
                  <c:v>80</c:v>
                </c:pt>
                <c:pt idx="511">
                  <c:v>71</c:v>
                </c:pt>
                <c:pt idx="512">
                  <c:v>54</c:v>
                </c:pt>
                <c:pt idx="513">
                  <c:v>14</c:v>
                </c:pt>
                <c:pt idx="514">
                  <c:v>22</c:v>
                </c:pt>
                <c:pt idx="515">
                  <c:v>22</c:v>
                </c:pt>
                <c:pt idx="516">
                  <c:v>18</c:v>
                </c:pt>
                <c:pt idx="517">
                  <c:v>20</c:v>
                </c:pt>
                <c:pt idx="518">
                  <c:v>21</c:v>
                </c:pt>
                <c:pt idx="519">
                  <c:v>33</c:v>
                </c:pt>
                <c:pt idx="520">
                  <c:v>25</c:v>
                </c:pt>
                <c:pt idx="521">
                  <c:v>39</c:v>
                </c:pt>
                <c:pt idx="522">
                  <c:v>44</c:v>
                </c:pt>
                <c:pt idx="523">
                  <c:v>53</c:v>
                </c:pt>
                <c:pt idx="524">
                  <c:v>30</c:v>
                </c:pt>
                <c:pt idx="525">
                  <c:v>65</c:v>
                </c:pt>
                <c:pt idx="526">
                  <c:v>122</c:v>
                </c:pt>
                <c:pt idx="527">
                  <c:v>69</c:v>
                </c:pt>
                <c:pt idx="528">
                  <c:v>60</c:v>
                </c:pt>
                <c:pt idx="529">
                  <c:v>54</c:v>
                </c:pt>
                <c:pt idx="530">
                  <c:v>42</c:v>
                </c:pt>
                <c:pt idx="531">
                  <c:v>23</c:v>
                </c:pt>
                <c:pt idx="532">
                  <c:v>11</c:v>
                </c:pt>
                <c:pt idx="533">
                  <c:v>5</c:v>
                </c:pt>
                <c:pt idx="534">
                  <c:v>14</c:v>
                </c:pt>
                <c:pt idx="535">
                  <c:v>9</c:v>
                </c:pt>
                <c:pt idx="536">
                  <c:v>10</c:v>
                </c:pt>
                <c:pt idx="537">
                  <c:v>13</c:v>
                </c:pt>
                <c:pt idx="538">
                  <c:v>18</c:v>
                </c:pt>
                <c:pt idx="539">
                  <c:v>7</c:v>
                </c:pt>
                <c:pt idx="540">
                  <c:v>2</c:v>
                </c:pt>
                <c:pt idx="541">
                  <c:v>5</c:v>
                </c:pt>
                <c:pt idx="542">
                  <c:v>1</c:v>
                </c:pt>
                <c:pt idx="543">
                  <c:v>3</c:v>
                </c:pt>
                <c:pt idx="544">
                  <c:v>8</c:v>
                </c:pt>
                <c:pt idx="545">
                  <c:v>12</c:v>
                </c:pt>
                <c:pt idx="546">
                  <c:v>38</c:v>
                </c:pt>
                <c:pt idx="547">
                  <c:v>75</c:v>
                </c:pt>
                <c:pt idx="548">
                  <c:v>41</c:v>
                </c:pt>
                <c:pt idx="549">
                  <c:v>69</c:v>
                </c:pt>
                <c:pt idx="550">
                  <c:v>112</c:v>
                </c:pt>
                <c:pt idx="551">
                  <c:v>94</c:v>
                </c:pt>
                <c:pt idx="552">
                  <c:v>47</c:v>
                </c:pt>
                <c:pt idx="553">
                  <c:v>67</c:v>
                </c:pt>
                <c:pt idx="554">
                  <c:v>65</c:v>
                </c:pt>
                <c:pt idx="555">
                  <c:v>46</c:v>
                </c:pt>
                <c:pt idx="556">
                  <c:v>69</c:v>
                </c:pt>
                <c:pt idx="557">
                  <c:v>57</c:v>
                </c:pt>
                <c:pt idx="558">
                  <c:v>86</c:v>
                </c:pt>
                <c:pt idx="559">
                  <c:v>64</c:v>
                </c:pt>
                <c:pt idx="560">
                  <c:v>75</c:v>
                </c:pt>
                <c:pt idx="561">
                  <c:v>106</c:v>
                </c:pt>
                <c:pt idx="562">
                  <c:v>117</c:v>
                </c:pt>
                <c:pt idx="563">
                  <c:v>199</c:v>
                </c:pt>
                <c:pt idx="564">
                  <c:v>108</c:v>
                </c:pt>
                <c:pt idx="565">
                  <c:v>148</c:v>
                </c:pt>
                <c:pt idx="566">
                  <c:v>106</c:v>
                </c:pt>
                <c:pt idx="567">
                  <c:v>128</c:v>
                </c:pt>
                <c:pt idx="568">
                  <c:v>87</c:v>
                </c:pt>
                <c:pt idx="569">
                  <c:v>101</c:v>
                </c:pt>
                <c:pt idx="570">
                  <c:v>98</c:v>
                </c:pt>
                <c:pt idx="571">
                  <c:v>79</c:v>
                </c:pt>
                <c:pt idx="572">
                  <c:v>86</c:v>
                </c:pt>
                <c:pt idx="573">
                  <c:v>60</c:v>
                </c:pt>
                <c:pt idx="574">
                  <c:v>49</c:v>
                </c:pt>
                <c:pt idx="575">
                  <c:v>74</c:v>
                </c:pt>
                <c:pt idx="576">
                  <c:v>33</c:v>
                </c:pt>
                <c:pt idx="577">
                  <c:v>46</c:v>
                </c:pt>
                <c:pt idx="578">
                  <c:v>38</c:v>
                </c:pt>
                <c:pt idx="579">
                  <c:v>53</c:v>
                </c:pt>
                <c:pt idx="580">
                  <c:v>162</c:v>
                </c:pt>
                <c:pt idx="581">
                  <c:v>310</c:v>
                </c:pt>
                <c:pt idx="582">
                  <c:v>337</c:v>
                </c:pt>
                <c:pt idx="583">
                  <c:v>324</c:v>
                </c:pt>
                <c:pt idx="584">
                  <c:v>350</c:v>
                </c:pt>
                <c:pt idx="585">
                  <c:v>380</c:v>
                </c:pt>
                <c:pt idx="586">
                  <c:v>614</c:v>
                </c:pt>
                <c:pt idx="587">
                  <c:v>648</c:v>
                </c:pt>
                <c:pt idx="588">
                  <c:v>646</c:v>
                </c:pt>
                <c:pt idx="589">
                  <c:v>623</c:v>
                </c:pt>
                <c:pt idx="590">
                  <c:v>692</c:v>
                </c:pt>
                <c:pt idx="591">
                  <c:v>530</c:v>
                </c:pt>
                <c:pt idx="592">
                  <c:v>566</c:v>
                </c:pt>
                <c:pt idx="593">
                  <c:v>614</c:v>
                </c:pt>
                <c:pt idx="594">
                  <c:v>559</c:v>
                </c:pt>
                <c:pt idx="595">
                  <c:v>578</c:v>
                </c:pt>
                <c:pt idx="596">
                  <c:v>553</c:v>
                </c:pt>
                <c:pt idx="597">
                  <c:v>360</c:v>
                </c:pt>
                <c:pt idx="598">
                  <c:v>308</c:v>
                </c:pt>
                <c:pt idx="599">
                  <c:v>380</c:v>
                </c:pt>
                <c:pt idx="600">
                  <c:v>345</c:v>
                </c:pt>
                <c:pt idx="601">
                  <c:v>262</c:v>
                </c:pt>
                <c:pt idx="602">
                  <c:v>250</c:v>
                </c:pt>
                <c:pt idx="603">
                  <c:v>259</c:v>
                </c:pt>
                <c:pt idx="604">
                  <c:v>301</c:v>
                </c:pt>
                <c:pt idx="605">
                  <c:v>349</c:v>
                </c:pt>
                <c:pt idx="606">
                  <c:v>349</c:v>
                </c:pt>
                <c:pt idx="607">
                  <c:v>307</c:v>
                </c:pt>
                <c:pt idx="608">
                  <c:v>318</c:v>
                </c:pt>
                <c:pt idx="609">
                  <c:v>440</c:v>
                </c:pt>
                <c:pt idx="610">
                  <c:v>314</c:v>
                </c:pt>
                <c:pt idx="611">
                  <c:v>303</c:v>
                </c:pt>
                <c:pt idx="612">
                  <c:v>264</c:v>
                </c:pt>
                <c:pt idx="613">
                  <c:v>323</c:v>
                </c:pt>
                <c:pt idx="614">
                  <c:v>241</c:v>
                </c:pt>
                <c:pt idx="615">
                  <c:v>259</c:v>
                </c:pt>
                <c:pt idx="616">
                  <c:v>239</c:v>
                </c:pt>
                <c:pt idx="617">
                  <c:v>179</c:v>
                </c:pt>
                <c:pt idx="618">
                  <c:v>164</c:v>
                </c:pt>
                <c:pt idx="619">
                  <c:v>188</c:v>
                </c:pt>
                <c:pt idx="620">
                  <c:v>196</c:v>
                </c:pt>
                <c:pt idx="621">
                  <c:v>126</c:v>
                </c:pt>
                <c:pt idx="622">
                  <c:v>102</c:v>
                </c:pt>
                <c:pt idx="623">
                  <c:v>76</c:v>
                </c:pt>
                <c:pt idx="624">
                  <c:v>106</c:v>
                </c:pt>
                <c:pt idx="625">
                  <c:v>92</c:v>
                </c:pt>
                <c:pt idx="626">
                  <c:v>104</c:v>
                </c:pt>
                <c:pt idx="627">
                  <c:v>123</c:v>
                </c:pt>
                <c:pt idx="628">
                  <c:v>114</c:v>
                </c:pt>
                <c:pt idx="629">
                  <c:v>121</c:v>
                </c:pt>
                <c:pt idx="630">
                  <c:v>129</c:v>
                </c:pt>
                <c:pt idx="631">
                  <c:v>159</c:v>
                </c:pt>
                <c:pt idx="632">
                  <c:v>235</c:v>
                </c:pt>
                <c:pt idx="633">
                  <c:v>173</c:v>
                </c:pt>
                <c:pt idx="634">
                  <c:v>119</c:v>
                </c:pt>
                <c:pt idx="635">
                  <c:v>106</c:v>
                </c:pt>
                <c:pt idx="636">
                  <c:v>97</c:v>
                </c:pt>
                <c:pt idx="637">
                  <c:v>106</c:v>
                </c:pt>
                <c:pt idx="638">
                  <c:v>116</c:v>
                </c:pt>
                <c:pt idx="639">
                  <c:v>189</c:v>
                </c:pt>
                <c:pt idx="640">
                  <c:v>250</c:v>
                </c:pt>
                <c:pt idx="641">
                  <c:v>223</c:v>
                </c:pt>
                <c:pt idx="642">
                  <c:v>183</c:v>
                </c:pt>
                <c:pt idx="643">
                  <c:v>216</c:v>
                </c:pt>
                <c:pt idx="644">
                  <c:v>447</c:v>
                </c:pt>
                <c:pt idx="645">
                  <c:v>441</c:v>
                </c:pt>
                <c:pt idx="646">
                  <c:v>373</c:v>
                </c:pt>
                <c:pt idx="647">
                  <c:v>427</c:v>
                </c:pt>
                <c:pt idx="648">
                  <c:v>374</c:v>
                </c:pt>
                <c:pt idx="649">
                  <c:v>322</c:v>
                </c:pt>
                <c:pt idx="650">
                  <c:v>249</c:v>
                </c:pt>
                <c:pt idx="651">
                  <c:v>291</c:v>
                </c:pt>
                <c:pt idx="652">
                  <c:v>174</c:v>
                </c:pt>
                <c:pt idx="653">
                  <c:v>182</c:v>
                </c:pt>
                <c:pt idx="654">
                  <c:v>208</c:v>
                </c:pt>
                <c:pt idx="655">
                  <c:v>204</c:v>
                </c:pt>
                <c:pt idx="656">
                  <c:v>164</c:v>
                </c:pt>
                <c:pt idx="657">
                  <c:v>158</c:v>
                </c:pt>
                <c:pt idx="658">
                  <c:v>159</c:v>
                </c:pt>
                <c:pt idx="659">
                  <c:v>155</c:v>
                </c:pt>
                <c:pt idx="660">
                  <c:v>173</c:v>
                </c:pt>
              </c:numCache>
            </c:numRef>
          </c:val>
          <c:extLst>
            <c:ext xmlns:c16="http://schemas.microsoft.com/office/drawing/2014/chart" uri="{C3380CC4-5D6E-409C-BE32-E72D297353CC}">
              <c16:uniqueId val="{00000000-07D7-4DBA-B65E-056E03D2FF56}"/>
            </c:ext>
          </c:extLst>
        </c:ser>
        <c:dLbls>
          <c:showLegendKey val="0"/>
          <c:showVal val="0"/>
          <c:showCatName val="0"/>
          <c:showSerName val="0"/>
          <c:showPercent val="0"/>
          <c:showBubbleSize val="0"/>
        </c:dLbls>
        <c:gapWidth val="219"/>
        <c:overlap val="-27"/>
        <c:axId val="691559472"/>
        <c:axId val="691560128"/>
      </c:barChart>
      <c:dateAx>
        <c:axId val="691559472"/>
        <c:scaling>
          <c:orientation val="minMax"/>
          <c:max val="44575"/>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60128"/>
        <c:crosses val="autoZero"/>
        <c:auto val="1"/>
        <c:lblOffset val="100"/>
        <c:baseTimeUnit val="days"/>
      </c:dateAx>
      <c:valAx>
        <c:axId val="691560128"/>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594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96543882057565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香港マカオ台湾の患者・海外輸入症例・無症状病原体保有者!$CO$188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香港マカオ台湾の患者・海外輸入症例・無症状病原体保有者!$CN$189:$CN$1037</c:f>
              <c:numCache>
                <c:formatCode>m"月"d"日"</c:formatCode>
                <c:ptCount val="849"/>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pt idx="818">
                  <c:v>44831</c:v>
                </c:pt>
                <c:pt idx="819">
                  <c:v>44832</c:v>
                </c:pt>
                <c:pt idx="820">
                  <c:v>44833</c:v>
                </c:pt>
                <c:pt idx="821">
                  <c:v>44834</c:v>
                </c:pt>
                <c:pt idx="822">
                  <c:v>44835</c:v>
                </c:pt>
                <c:pt idx="823">
                  <c:v>44836</c:v>
                </c:pt>
                <c:pt idx="824">
                  <c:v>44837</c:v>
                </c:pt>
                <c:pt idx="825">
                  <c:v>44838</c:v>
                </c:pt>
                <c:pt idx="826">
                  <c:v>44839</c:v>
                </c:pt>
                <c:pt idx="827">
                  <c:v>44840</c:v>
                </c:pt>
                <c:pt idx="828">
                  <c:v>44841</c:v>
                </c:pt>
                <c:pt idx="829">
                  <c:v>44842</c:v>
                </c:pt>
                <c:pt idx="830">
                  <c:v>44843</c:v>
                </c:pt>
                <c:pt idx="831">
                  <c:v>44844</c:v>
                </c:pt>
                <c:pt idx="832">
                  <c:v>44845</c:v>
                </c:pt>
                <c:pt idx="833">
                  <c:v>44846</c:v>
                </c:pt>
                <c:pt idx="834">
                  <c:v>44847</c:v>
                </c:pt>
                <c:pt idx="835">
                  <c:v>44848</c:v>
                </c:pt>
                <c:pt idx="836">
                  <c:v>44849</c:v>
                </c:pt>
                <c:pt idx="837">
                  <c:v>44850</c:v>
                </c:pt>
                <c:pt idx="838">
                  <c:v>44851</c:v>
                </c:pt>
                <c:pt idx="839">
                  <c:v>44852</c:v>
                </c:pt>
                <c:pt idx="840">
                  <c:v>44853</c:v>
                </c:pt>
                <c:pt idx="841">
                  <c:v>44854</c:v>
                </c:pt>
                <c:pt idx="842">
                  <c:v>44855</c:v>
                </c:pt>
                <c:pt idx="843">
                  <c:v>44856</c:v>
                </c:pt>
                <c:pt idx="844">
                  <c:v>44857</c:v>
                </c:pt>
              </c:numCache>
            </c:numRef>
          </c:cat>
          <c:val>
            <c:numRef>
              <c:f>香港マカオ台湾の患者・海外輸入症例・無症状病原体保有者!$CO$189:$CO$1037</c:f>
              <c:numCache>
                <c:formatCode>General</c:formatCode>
                <c:ptCount val="849"/>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pt idx="650">
                  <c:v>111</c:v>
                </c:pt>
                <c:pt idx="651">
                  <c:v>62</c:v>
                </c:pt>
                <c:pt idx="652">
                  <c:v>80</c:v>
                </c:pt>
                <c:pt idx="653">
                  <c:v>272</c:v>
                </c:pt>
                <c:pt idx="654">
                  <c:v>67</c:v>
                </c:pt>
                <c:pt idx="655">
                  <c:v>261</c:v>
                </c:pt>
                <c:pt idx="656">
                  <c:v>394</c:v>
                </c:pt>
                <c:pt idx="657">
                  <c:v>94</c:v>
                </c:pt>
                <c:pt idx="658">
                  <c:v>299</c:v>
                </c:pt>
                <c:pt idx="659">
                  <c:v>119</c:v>
                </c:pt>
                <c:pt idx="660">
                  <c:v>185</c:v>
                </c:pt>
                <c:pt idx="661">
                  <c:v>17536</c:v>
                </c:pt>
                <c:pt idx="662">
                  <c:v>1073</c:v>
                </c:pt>
                <c:pt idx="663">
                  <c:v>118</c:v>
                </c:pt>
                <c:pt idx="664">
                  <c:v>91</c:v>
                </c:pt>
                <c:pt idx="665">
                  <c:v>142</c:v>
                </c:pt>
                <c:pt idx="666">
                  <c:v>990</c:v>
                </c:pt>
                <c:pt idx="667">
                  <c:v>111</c:v>
                </c:pt>
                <c:pt idx="668">
                  <c:v>71</c:v>
                </c:pt>
                <c:pt idx="669">
                  <c:v>55</c:v>
                </c:pt>
                <c:pt idx="670">
                  <c:v>48</c:v>
                </c:pt>
                <c:pt idx="671">
                  <c:v>107</c:v>
                </c:pt>
                <c:pt idx="672">
                  <c:v>102</c:v>
                </c:pt>
                <c:pt idx="673">
                  <c:v>115</c:v>
                </c:pt>
                <c:pt idx="674">
                  <c:v>84</c:v>
                </c:pt>
                <c:pt idx="675">
                  <c:v>50</c:v>
                </c:pt>
                <c:pt idx="676">
                  <c:v>43</c:v>
                </c:pt>
                <c:pt idx="677">
                  <c:v>32</c:v>
                </c:pt>
                <c:pt idx="678">
                  <c:v>55</c:v>
                </c:pt>
                <c:pt idx="679">
                  <c:v>59</c:v>
                </c:pt>
                <c:pt idx="680">
                  <c:v>48</c:v>
                </c:pt>
                <c:pt idx="681">
                  <c:v>41</c:v>
                </c:pt>
                <c:pt idx="682">
                  <c:v>58</c:v>
                </c:pt>
                <c:pt idx="683">
                  <c:v>46</c:v>
                </c:pt>
                <c:pt idx="684">
                  <c:v>44</c:v>
                </c:pt>
                <c:pt idx="685">
                  <c:v>67</c:v>
                </c:pt>
                <c:pt idx="686">
                  <c:v>70</c:v>
                </c:pt>
                <c:pt idx="687">
                  <c:v>47</c:v>
                </c:pt>
                <c:pt idx="688">
                  <c:v>40</c:v>
                </c:pt>
                <c:pt idx="689">
                  <c:v>69</c:v>
                </c:pt>
                <c:pt idx="690">
                  <c:v>44</c:v>
                </c:pt>
                <c:pt idx="691">
                  <c:v>36</c:v>
                </c:pt>
                <c:pt idx="692">
                  <c:v>30</c:v>
                </c:pt>
                <c:pt idx="693">
                  <c:v>48</c:v>
                </c:pt>
                <c:pt idx="694">
                  <c:v>67</c:v>
                </c:pt>
                <c:pt idx="695">
                  <c:v>46</c:v>
                </c:pt>
                <c:pt idx="696">
                  <c:v>30</c:v>
                </c:pt>
                <c:pt idx="697">
                  <c:v>37</c:v>
                </c:pt>
                <c:pt idx="698">
                  <c:v>47</c:v>
                </c:pt>
                <c:pt idx="699">
                  <c:v>63</c:v>
                </c:pt>
                <c:pt idx="700">
                  <c:v>66</c:v>
                </c:pt>
                <c:pt idx="701">
                  <c:v>83</c:v>
                </c:pt>
                <c:pt idx="702">
                  <c:v>72</c:v>
                </c:pt>
                <c:pt idx="703">
                  <c:v>46</c:v>
                </c:pt>
                <c:pt idx="704">
                  <c:v>56</c:v>
                </c:pt>
                <c:pt idx="705">
                  <c:v>72</c:v>
                </c:pt>
                <c:pt idx="706">
                  <c:v>90</c:v>
                </c:pt>
                <c:pt idx="707">
                  <c:v>84</c:v>
                </c:pt>
                <c:pt idx="708">
                  <c:v>150</c:v>
                </c:pt>
                <c:pt idx="709">
                  <c:v>130</c:v>
                </c:pt>
                <c:pt idx="710">
                  <c:v>140</c:v>
                </c:pt>
                <c:pt idx="711">
                  <c:v>141</c:v>
                </c:pt>
                <c:pt idx="712">
                  <c:v>124</c:v>
                </c:pt>
                <c:pt idx="713">
                  <c:v>178</c:v>
                </c:pt>
                <c:pt idx="714">
                  <c:v>185</c:v>
                </c:pt>
                <c:pt idx="715">
                  <c:v>200</c:v>
                </c:pt>
                <c:pt idx="716">
                  <c:v>174</c:v>
                </c:pt>
                <c:pt idx="717">
                  <c:v>210</c:v>
                </c:pt>
                <c:pt idx="718">
                  <c:v>202</c:v>
                </c:pt>
                <c:pt idx="719">
                  <c:v>195</c:v>
                </c:pt>
                <c:pt idx="720">
                  <c:v>230</c:v>
                </c:pt>
                <c:pt idx="721">
                  <c:v>284</c:v>
                </c:pt>
                <c:pt idx="722">
                  <c:v>281</c:v>
                </c:pt>
                <c:pt idx="723">
                  <c:v>271</c:v>
                </c:pt>
                <c:pt idx="724">
                  <c:v>279</c:v>
                </c:pt>
                <c:pt idx="725">
                  <c:v>317</c:v>
                </c:pt>
                <c:pt idx="726">
                  <c:v>284</c:v>
                </c:pt>
                <c:pt idx="727">
                  <c:v>364</c:v>
                </c:pt>
                <c:pt idx="728">
                  <c:v>379</c:v>
                </c:pt>
                <c:pt idx="729">
                  <c:v>380</c:v>
                </c:pt>
                <c:pt idx="730">
                  <c:v>329</c:v>
                </c:pt>
                <c:pt idx="731">
                  <c:v>285</c:v>
                </c:pt>
                <c:pt idx="732">
                  <c:v>255</c:v>
                </c:pt>
                <c:pt idx="733">
                  <c:v>230</c:v>
                </c:pt>
                <c:pt idx="734">
                  <c:v>350</c:v>
                </c:pt>
                <c:pt idx="735">
                  <c:v>484</c:v>
                </c:pt>
                <c:pt idx="736">
                  <c:v>453</c:v>
                </c:pt>
                <c:pt idx="737">
                  <c:v>450</c:v>
                </c:pt>
                <c:pt idx="738">
                  <c:v>504</c:v>
                </c:pt>
                <c:pt idx="739">
                  <c:v>523</c:v>
                </c:pt>
                <c:pt idx="740">
                  <c:v>431</c:v>
                </c:pt>
                <c:pt idx="741">
                  <c:v>509</c:v>
                </c:pt>
                <c:pt idx="742">
                  <c:v>614</c:v>
                </c:pt>
                <c:pt idx="743">
                  <c:v>606</c:v>
                </c:pt>
                <c:pt idx="744">
                  <c:v>651</c:v>
                </c:pt>
                <c:pt idx="745">
                  <c:v>640</c:v>
                </c:pt>
                <c:pt idx="746">
                  <c:v>616</c:v>
                </c:pt>
                <c:pt idx="747">
                  <c:v>566</c:v>
                </c:pt>
                <c:pt idx="748">
                  <c:v>561</c:v>
                </c:pt>
                <c:pt idx="749">
                  <c:v>690</c:v>
                </c:pt>
                <c:pt idx="750">
                  <c:v>729</c:v>
                </c:pt>
                <c:pt idx="751">
                  <c:v>757</c:v>
                </c:pt>
                <c:pt idx="752">
                  <c:v>678</c:v>
                </c:pt>
                <c:pt idx="753">
                  <c:v>524</c:v>
                </c:pt>
                <c:pt idx="754">
                  <c:v>691</c:v>
                </c:pt>
                <c:pt idx="755">
                  <c:v>740</c:v>
                </c:pt>
                <c:pt idx="756">
                  <c:v>821</c:v>
                </c:pt>
                <c:pt idx="757">
                  <c:v>826</c:v>
                </c:pt>
                <c:pt idx="758">
                  <c:v>876</c:v>
                </c:pt>
                <c:pt idx="759">
                  <c:v>716</c:v>
                </c:pt>
                <c:pt idx="760">
                  <c:v>727</c:v>
                </c:pt>
                <c:pt idx="761">
                  <c:v>677</c:v>
                </c:pt>
                <c:pt idx="762">
                  <c:v>658</c:v>
                </c:pt>
                <c:pt idx="763">
                  <c:v>677</c:v>
                </c:pt>
                <c:pt idx="764">
                  <c:v>819</c:v>
                </c:pt>
                <c:pt idx="765">
                  <c:v>642</c:v>
                </c:pt>
                <c:pt idx="766">
                  <c:v>717</c:v>
                </c:pt>
                <c:pt idx="767">
                  <c:v>686</c:v>
                </c:pt>
                <c:pt idx="768">
                  <c:v>660</c:v>
                </c:pt>
                <c:pt idx="769">
                  <c:v>725</c:v>
                </c:pt>
                <c:pt idx="770">
                  <c:v>825</c:v>
                </c:pt>
                <c:pt idx="771">
                  <c:v>686</c:v>
                </c:pt>
                <c:pt idx="772">
                  <c:v>730</c:v>
                </c:pt>
                <c:pt idx="773">
                  <c:v>762</c:v>
                </c:pt>
                <c:pt idx="774">
                  <c:v>805</c:v>
                </c:pt>
                <c:pt idx="775">
                  <c:v>774</c:v>
                </c:pt>
                <c:pt idx="776">
                  <c:v>799</c:v>
                </c:pt>
                <c:pt idx="777">
                  <c:v>1032</c:v>
                </c:pt>
                <c:pt idx="778">
                  <c:v>1080</c:v>
                </c:pt>
                <c:pt idx="779">
                  <c:v>1293</c:v>
                </c:pt>
                <c:pt idx="780">
                  <c:v>1055</c:v>
                </c:pt>
                <c:pt idx="781">
                  <c:v>1054</c:v>
                </c:pt>
                <c:pt idx="782">
                  <c:v>1012</c:v>
                </c:pt>
                <c:pt idx="783">
                  <c:v>1154</c:v>
                </c:pt>
                <c:pt idx="784">
                  <c:v>1400</c:v>
                </c:pt>
                <c:pt idx="785">
                  <c:v>1520</c:v>
                </c:pt>
                <c:pt idx="786">
                  <c:v>1149</c:v>
                </c:pt>
                <c:pt idx="787">
                  <c:v>985</c:v>
                </c:pt>
                <c:pt idx="788">
                  <c:v>1369</c:v>
                </c:pt>
                <c:pt idx="789">
                  <c:v>1325</c:v>
                </c:pt>
                <c:pt idx="790">
                  <c:v>1325</c:v>
                </c:pt>
                <c:pt idx="791">
                  <c:v>1497</c:v>
                </c:pt>
                <c:pt idx="792">
                  <c:v>1518</c:v>
                </c:pt>
                <c:pt idx="793">
                  <c:v>1440</c:v>
                </c:pt>
                <c:pt idx="794">
                  <c:v>1399</c:v>
                </c:pt>
                <c:pt idx="795">
                  <c:v>1428</c:v>
                </c:pt>
                <c:pt idx="796">
                  <c:v>1303</c:v>
                </c:pt>
                <c:pt idx="797">
                  <c:v>1135</c:v>
                </c:pt>
                <c:pt idx="798">
                  <c:v>1335</c:v>
                </c:pt>
                <c:pt idx="799">
                  <c:v>1340</c:v>
                </c:pt>
                <c:pt idx="800">
                  <c:v>1226</c:v>
                </c:pt>
                <c:pt idx="801">
                  <c:v>1094</c:v>
                </c:pt>
                <c:pt idx="802">
                  <c:v>1027</c:v>
                </c:pt>
                <c:pt idx="803">
                  <c:v>948</c:v>
                </c:pt>
                <c:pt idx="804">
                  <c:v>960</c:v>
                </c:pt>
                <c:pt idx="805">
                  <c:v>986</c:v>
                </c:pt>
                <c:pt idx="806">
                  <c:v>1125</c:v>
                </c:pt>
                <c:pt idx="807">
                  <c:v>1008</c:v>
                </c:pt>
                <c:pt idx="808">
                  <c:v>960</c:v>
                </c:pt>
                <c:pt idx="809">
                  <c:v>814</c:v>
                </c:pt>
                <c:pt idx="810">
                  <c:v>695</c:v>
                </c:pt>
                <c:pt idx="811">
                  <c:v>607</c:v>
                </c:pt>
                <c:pt idx="812">
                  <c:v>707</c:v>
                </c:pt>
                <c:pt idx="813">
                  <c:v>651</c:v>
                </c:pt>
                <c:pt idx="814">
                  <c:v>1561</c:v>
                </c:pt>
                <c:pt idx="815">
                  <c:v>564</c:v>
                </c:pt>
                <c:pt idx="816">
                  <c:v>527</c:v>
                </c:pt>
                <c:pt idx="817">
                  <c:v>516</c:v>
                </c:pt>
                <c:pt idx="818">
                  <c:v>453</c:v>
                </c:pt>
                <c:pt idx="819">
                  <c:v>540</c:v>
                </c:pt>
                <c:pt idx="820">
                  <c:v>520</c:v>
                </c:pt>
                <c:pt idx="821">
                  <c:v>479</c:v>
                </c:pt>
                <c:pt idx="822">
                  <c:v>489</c:v>
                </c:pt>
                <c:pt idx="823">
                  <c:v>429</c:v>
                </c:pt>
                <c:pt idx="824">
                  <c:v>480</c:v>
                </c:pt>
                <c:pt idx="825">
                  <c:v>495</c:v>
                </c:pt>
                <c:pt idx="826">
                  <c:v>641</c:v>
                </c:pt>
                <c:pt idx="827">
                  <c:v>598</c:v>
                </c:pt>
                <c:pt idx="828">
                  <c:v>622</c:v>
                </c:pt>
                <c:pt idx="829">
                  <c:v>614</c:v>
                </c:pt>
                <c:pt idx="830">
                  <c:v>598</c:v>
                </c:pt>
                <c:pt idx="831">
                  <c:v>661</c:v>
                </c:pt>
                <c:pt idx="832">
                  <c:v>595</c:v>
                </c:pt>
                <c:pt idx="833">
                  <c:v>789</c:v>
                </c:pt>
                <c:pt idx="834">
                  <c:v>666</c:v>
                </c:pt>
                <c:pt idx="835">
                  <c:v>682</c:v>
                </c:pt>
                <c:pt idx="836">
                  <c:v>741</c:v>
                </c:pt>
                <c:pt idx="837">
                  <c:v>791</c:v>
                </c:pt>
                <c:pt idx="838">
                  <c:v>714</c:v>
                </c:pt>
                <c:pt idx="839">
                  <c:v>653</c:v>
                </c:pt>
                <c:pt idx="840">
                  <c:v>652</c:v>
                </c:pt>
                <c:pt idx="841">
                  <c:v>514</c:v>
                </c:pt>
                <c:pt idx="842">
                  <c:v>533</c:v>
                </c:pt>
                <c:pt idx="843">
                  <c:v>926</c:v>
                </c:pt>
                <c:pt idx="844">
                  <c:v>714</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u="none" strike="noStrike" baseline="0">
                <a:effectLst/>
              </a:rPr>
              <a:t>主要</a:t>
            </a:r>
            <a:r>
              <a:rPr lang="ja-JP" altLang="en-US" sz="1800" b="1"/>
              <a:t>省市別輸入症例推移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7747903097466408E-2"/>
          <c:y val="4.282527810576995E-2"/>
          <c:w val="0.90286351706036749"/>
          <c:h val="0.79374601702295211"/>
        </c:manualLayout>
      </c:layout>
      <c:barChart>
        <c:barDir val="col"/>
        <c:grouping val="stacked"/>
        <c:varyColors val="0"/>
        <c:ser>
          <c:idx val="0"/>
          <c:order val="0"/>
          <c:tx>
            <c:strRef>
              <c:f>省市別輸入症例数変化!$D$1</c:f>
              <c:strCache>
                <c:ptCount val="1"/>
                <c:pt idx="0">
                  <c:v>上海</c:v>
                </c:pt>
              </c:strCache>
            </c:strRef>
          </c:tx>
          <c:spPr>
            <a:solidFill>
              <a:srgbClr val="0000FF"/>
            </a:solidFill>
            <a:ln>
              <a:solidFill>
                <a:srgbClr val="0000FF"/>
              </a:solidFill>
            </a:ln>
            <a:effectLst/>
          </c:spPr>
          <c:invertIfNegative val="0"/>
          <c:dPt>
            <c:idx val="0"/>
            <c:invertIfNegative val="0"/>
            <c:bubble3D val="0"/>
            <c:extLst>
              <c:ext xmlns:c16="http://schemas.microsoft.com/office/drawing/2014/chart" uri="{C3380CC4-5D6E-409C-BE32-E72D297353CC}">
                <c16:uniqueId val="{00000000-68F6-482C-9537-51E1B7CE8D6D}"/>
              </c:ext>
            </c:extLst>
          </c:dPt>
          <c:cat>
            <c:numRef>
              <c:f>省市別輸入症例数変化!$C$2:$C$800</c:f>
              <c:numCache>
                <c:formatCode>m"月"d"日"</c:formatCode>
                <c:ptCount val="799"/>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numCache>
            </c:numRef>
          </c:cat>
          <c:val>
            <c:numRef>
              <c:f>省市別輸入症例数変化!$D$2:$D$800</c:f>
              <c:numCache>
                <c:formatCode>General</c:formatCode>
                <c:ptCount val="799"/>
                <c:pt idx="0">
                  <c:v>13</c:v>
                </c:pt>
                <c:pt idx="1">
                  <c:v>0</c:v>
                </c:pt>
                <c:pt idx="2">
                  <c:v>5</c:v>
                </c:pt>
                <c:pt idx="3">
                  <c:v>2</c:v>
                </c:pt>
                <c:pt idx="4">
                  <c:v>4</c:v>
                </c:pt>
                <c:pt idx="5">
                  <c:v>2</c:v>
                </c:pt>
                <c:pt idx="6">
                  <c:v>3</c:v>
                </c:pt>
                <c:pt idx="7">
                  <c:v>3</c:v>
                </c:pt>
                <c:pt idx="8">
                  <c:v>3</c:v>
                </c:pt>
                <c:pt idx="9">
                  <c:v>6</c:v>
                </c:pt>
                <c:pt idx="10">
                  <c:v>1</c:v>
                </c:pt>
                <c:pt idx="11">
                  <c:v>4</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7">
                  <c:v>4</c:v>
                </c:pt>
                <c:pt idx="88">
                  <c:v>4</c:v>
                </c:pt>
                <c:pt idx="89">
                  <c:v>1</c:v>
                </c:pt>
                <c:pt idx="90">
                  <c:v>4</c:v>
                </c:pt>
                <c:pt idx="91">
                  <c:v>9</c:v>
                </c:pt>
                <c:pt idx="92">
                  <c:v>3</c:v>
                </c:pt>
                <c:pt idx="93">
                  <c:v>1</c:v>
                </c:pt>
                <c:pt idx="94">
                  <c:v>3</c:v>
                </c:pt>
                <c:pt idx="95">
                  <c:v>2</c:v>
                </c:pt>
                <c:pt idx="96">
                  <c:v>5</c:v>
                </c:pt>
                <c:pt idx="97">
                  <c:v>3</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5">
                  <c:v>7</c:v>
                </c:pt>
                <c:pt idx="176">
                  <c:v>3</c:v>
                </c:pt>
                <c:pt idx="177">
                  <c:v>2</c:v>
                </c:pt>
                <c:pt idx="178">
                  <c:v>1</c:v>
                </c:pt>
                <c:pt idx="179">
                  <c:v>5</c:v>
                </c:pt>
                <c:pt idx="181">
                  <c:v>4</c:v>
                </c:pt>
                <c:pt idx="182">
                  <c:v>7</c:v>
                </c:pt>
                <c:pt idx="183">
                  <c:v>2</c:v>
                </c:pt>
                <c:pt idx="184">
                  <c:v>3</c:v>
                </c:pt>
                <c:pt idx="185">
                  <c:v>2</c:v>
                </c:pt>
                <c:pt idx="187">
                  <c:v>3</c:v>
                </c:pt>
                <c:pt idx="188">
                  <c:v>3</c:v>
                </c:pt>
                <c:pt idx="189">
                  <c:v>4</c:v>
                </c:pt>
                <c:pt idx="190">
                  <c:v>1</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2">
                  <c:v>4</c:v>
                </c:pt>
                <c:pt idx="213">
                  <c:v>3</c:v>
                </c:pt>
                <c:pt idx="214">
                  <c:v>1</c:v>
                </c:pt>
                <c:pt idx="215">
                  <c:v>3</c:v>
                </c:pt>
                <c:pt idx="216">
                  <c:v>4</c:v>
                </c:pt>
                <c:pt idx="217">
                  <c:v>7</c:v>
                </c:pt>
                <c:pt idx="218">
                  <c:v>6</c:v>
                </c:pt>
                <c:pt idx="219">
                  <c:v>2</c:v>
                </c:pt>
                <c:pt idx="220">
                  <c:v>1</c:v>
                </c:pt>
                <c:pt idx="221">
                  <c:v>3</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8">
                  <c:v>6</c:v>
                </c:pt>
                <c:pt idx="309">
                  <c:v>3</c:v>
                </c:pt>
                <c:pt idx="310">
                  <c:v>1</c:v>
                </c:pt>
                <c:pt idx="311">
                  <c:v>1</c:v>
                </c:pt>
                <c:pt idx="312">
                  <c:v>1</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9">
                  <c:v>6</c:v>
                </c:pt>
                <c:pt idx="330">
                  <c:v>3</c:v>
                </c:pt>
                <c:pt idx="331">
                  <c:v>1</c:v>
                </c:pt>
                <c:pt idx="332">
                  <c:v>4</c:v>
                </c:pt>
                <c:pt idx="333">
                  <c:v>3</c:v>
                </c:pt>
                <c:pt idx="334">
                  <c:v>2</c:v>
                </c:pt>
                <c:pt idx="335">
                  <c:v>2</c:v>
                </c:pt>
                <c:pt idx="336">
                  <c:v>3</c:v>
                </c:pt>
                <c:pt idx="337">
                  <c:v>2</c:v>
                </c:pt>
                <c:pt idx="338">
                  <c:v>4</c:v>
                </c:pt>
                <c:pt idx="340">
                  <c:v>4</c:v>
                </c:pt>
                <c:pt idx="341">
                  <c:v>1</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pt idx="507">
                  <c:v>26</c:v>
                </c:pt>
                <c:pt idx="508">
                  <c:v>27</c:v>
                </c:pt>
                <c:pt idx="509">
                  <c:v>20</c:v>
                </c:pt>
                <c:pt idx="510">
                  <c:v>31</c:v>
                </c:pt>
                <c:pt idx="511">
                  <c:v>30</c:v>
                </c:pt>
                <c:pt idx="512">
                  <c:v>43</c:v>
                </c:pt>
                <c:pt idx="513">
                  <c:v>24</c:v>
                </c:pt>
                <c:pt idx="514">
                  <c:v>35</c:v>
                </c:pt>
                <c:pt idx="515">
                  <c:v>17</c:v>
                </c:pt>
                <c:pt idx="516">
                  <c:v>15</c:v>
                </c:pt>
                <c:pt idx="517">
                  <c:v>14</c:v>
                </c:pt>
                <c:pt idx="518">
                  <c:v>28</c:v>
                </c:pt>
                <c:pt idx="519">
                  <c:v>22</c:v>
                </c:pt>
                <c:pt idx="520">
                  <c:v>13</c:v>
                </c:pt>
                <c:pt idx="521">
                  <c:v>22</c:v>
                </c:pt>
                <c:pt idx="522">
                  <c:v>10</c:v>
                </c:pt>
                <c:pt idx="523">
                  <c:v>10</c:v>
                </c:pt>
                <c:pt idx="524">
                  <c:v>20</c:v>
                </c:pt>
                <c:pt idx="525">
                  <c:v>7</c:v>
                </c:pt>
                <c:pt idx="526">
                  <c:v>10</c:v>
                </c:pt>
                <c:pt idx="527">
                  <c:v>10</c:v>
                </c:pt>
                <c:pt idx="528">
                  <c:v>10</c:v>
                </c:pt>
                <c:pt idx="529">
                  <c:v>18</c:v>
                </c:pt>
                <c:pt idx="530">
                  <c:v>18</c:v>
                </c:pt>
                <c:pt idx="531">
                  <c:v>9</c:v>
                </c:pt>
                <c:pt idx="532">
                  <c:v>7</c:v>
                </c:pt>
                <c:pt idx="533">
                  <c:v>7</c:v>
                </c:pt>
                <c:pt idx="534">
                  <c:v>12</c:v>
                </c:pt>
                <c:pt idx="535">
                  <c:v>8</c:v>
                </c:pt>
                <c:pt idx="536">
                  <c:v>15</c:v>
                </c:pt>
                <c:pt idx="537">
                  <c:v>9</c:v>
                </c:pt>
                <c:pt idx="538">
                  <c:v>8</c:v>
                </c:pt>
                <c:pt idx="539">
                  <c:v>12</c:v>
                </c:pt>
                <c:pt idx="540">
                  <c:v>7</c:v>
                </c:pt>
                <c:pt idx="541">
                  <c:v>9</c:v>
                </c:pt>
                <c:pt idx="542">
                  <c:v>8</c:v>
                </c:pt>
                <c:pt idx="543">
                  <c:v>6</c:v>
                </c:pt>
                <c:pt idx="544">
                  <c:v>13</c:v>
                </c:pt>
                <c:pt idx="545">
                  <c:v>9</c:v>
                </c:pt>
                <c:pt idx="546">
                  <c:v>13</c:v>
                </c:pt>
                <c:pt idx="547">
                  <c:v>18</c:v>
                </c:pt>
                <c:pt idx="548">
                  <c:v>23</c:v>
                </c:pt>
                <c:pt idx="549">
                  <c:v>27</c:v>
                </c:pt>
                <c:pt idx="550">
                  <c:v>32</c:v>
                </c:pt>
                <c:pt idx="551">
                  <c:v>49</c:v>
                </c:pt>
                <c:pt idx="552">
                  <c:v>24</c:v>
                </c:pt>
                <c:pt idx="553">
                  <c:v>59</c:v>
                </c:pt>
                <c:pt idx="554">
                  <c:v>55</c:v>
                </c:pt>
                <c:pt idx="555">
                  <c:v>43</c:v>
                </c:pt>
                <c:pt idx="556">
                  <c:v>45</c:v>
                </c:pt>
                <c:pt idx="557">
                  <c:v>40</c:v>
                </c:pt>
                <c:pt idx="558">
                  <c:v>37</c:v>
                </c:pt>
                <c:pt idx="559">
                  <c:v>39</c:v>
                </c:pt>
                <c:pt idx="560">
                  <c:v>43</c:v>
                </c:pt>
                <c:pt idx="561">
                  <c:v>24</c:v>
                </c:pt>
                <c:pt idx="562">
                  <c:v>25</c:v>
                </c:pt>
                <c:pt idx="563">
                  <c:v>32</c:v>
                </c:pt>
                <c:pt idx="564">
                  <c:v>36</c:v>
                </c:pt>
                <c:pt idx="565">
                  <c:v>26</c:v>
                </c:pt>
                <c:pt idx="566">
                  <c:v>42</c:v>
                </c:pt>
                <c:pt idx="567">
                  <c:v>32</c:v>
                </c:pt>
                <c:pt idx="568">
                  <c:v>22</c:v>
                </c:pt>
                <c:pt idx="569">
                  <c:v>13</c:v>
                </c:pt>
                <c:pt idx="570">
                  <c:v>16</c:v>
                </c:pt>
                <c:pt idx="571">
                  <c:v>12</c:v>
                </c:pt>
                <c:pt idx="572">
                  <c:v>10</c:v>
                </c:pt>
                <c:pt idx="573">
                  <c:v>15</c:v>
                </c:pt>
                <c:pt idx="574">
                  <c:v>10</c:v>
                </c:pt>
                <c:pt idx="575">
                  <c:v>12</c:v>
                </c:pt>
                <c:pt idx="576">
                  <c:v>5</c:v>
                </c:pt>
                <c:pt idx="577">
                  <c:v>17</c:v>
                </c:pt>
                <c:pt idx="578">
                  <c:v>8</c:v>
                </c:pt>
                <c:pt idx="579">
                  <c:v>10</c:v>
                </c:pt>
                <c:pt idx="580">
                  <c:v>10</c:v>
                </c:pt>
                <c:pt idx="581">
                  <c:v>12</c:v>
                </c:pt>
                <c:pt idx="582">
                  <c:v>9</c:v>
                </c:pt>
                <c:pt idx="583">
                  <c:v>6</c:v>
                </c:pt>
                <c:pt idx="584">
                  <c:v>10</c:v>
                </c:pt>
                <c:pt idx="585">
                  <c:v>11</c:v>
                </c:pt>
                <c:pt idx="586">
                  <c:v>3</c:v>
                </c:pt>
                <c:pt idx="587">
                  <c:v>3</c:v>
                </c:pt>
                <c:pt idx="588">
                  <c:v>7</c:v>
                </c:pt>
                <c:pt idx="589">
                  <c:v>2</c:v>
                </c:pt>
                <c:pt idx="590">
                  <c:v>6</c:v>
                </c:pt>
                <c:pt idx="591">
                  <c:v>8</c:v>
                </c:pt>
                <c:pt idx="592">
                  <c:v>3</c:v>
                </c:pt>
                <c:pt idx="593">
                  <c:v>4</c:v>
                </c:pt>
                <c:pt idx="594">
                  <c:v>7</c:v>
                </c:pt>
                <c:pt idx="595">
                  <c:v>4</c:v>
                </c:pt>
                <c:pt idx="596">
                  <c:v>2</c:v>
                </c:pt>
                <c:pt idx="597">
                  <c:v>9</c:v>
                </c:pt>
                <c:pt idx="598">
                  <c:v>3</c:v>
                </c:pt>
                <c:pt idx="599">
                  <c:v>4</c:v>
                </c:pt>
                <c:pt idx="600">
                  <c:v>1</c:v>
                </c:pt>
                <c:pt idx="603">
                  <c:v>4</c:v>
                </c:pt>
                <c:pt idx="604">
                  <c:v>2</c:v>
                </c:pt>
                <c:pt idx="605">
                  <c:v>3</c:v>
                </c:pt>
                <c:pt idx="607">
                  <c:v>1</c:v>
                </c:pt>
                <c:pt idx="608">
                  <c:v>1</c:v>
                </c:pt>
                <c:pt idx="616">
                  <c:v>2</c:v>
                </c:pt>
                <c:pt idx="617">
                  <c:v>1</c:v>
                </c:pt>
                <c:pt idx="618">
                  <c:v>1</c:v>
                </c:pt>
                <c:pt idx="619">
                  <c:v>2</c:v>
                </c:pt>
                <c:pt idx="621">
                  <c:v>3</c:v>
                </c:pt>
                <c:pt idx="622">
                  <c:v>2</c:v>
                </c:pt>
                <c:pt idx="625">
                  <c:v>2</c:v>
                </c:pt>
                <c:pt idx="626">
                  <c:v>2</c:v>
                </c:pt>
                <c:pt idx="628">
                  <c:v>1</c:v>
                </c:pt>
                <c:pt idx="631">
                  <c:v>1</c:v>
                </c:pt>
                <c:pt idx="632">
                  <c:v>2</c:v>
                </c:pt>
                <c:pt idx="633">
                  <c:v>1</c:v>
                </c:pt>
                <c:pt idx="635">
                  <c:v>1</c:v>
                </c:pt>
                <c:pt idx="636">
                  <c:v>1</c:v>
                </c:pt>
                <c:pt idx="637">
                  <c:v>2</c:v>
                </c:pt>
                <c:pt idx="639">
                  <c:v>1</c:v>
                </c:pt>
                <c:pt idx="640">
                  <c:v>1</c:v>
                </c:pt>
                <c:pt idx="643">
                  <c:v>1</c:v>
                </c:pt>
                <c:pt idx="644">
                  <c:v>1</c:v>
                </c:pt>
                <c:pt idx="646">
                  <c:v>3</c:v>
                </c:pt>
                <c:pt idx="647">
                  <c:v>6</c:v>
                </c:pt>
                <c:pt idx="648">
                  <c:v>9</c:v>
                </c:pt>
                <c:pt idx="649">
                  <c:v>1</c:v>
                </c:pt>
                <c:pt idx="650">
                  <c:v>4</c:v>
                </c:pt>
                <c:pt idx="651">
                  <c:v>2</c:v>
                </c:pt>
                <c:pt idx="652">
                  <c:v>2</c:v>
                </c:pt>
                <c:pt idx="653">
                  <c:v>1</c:v>
                </c:pt>
                <c:pt idx="655">
                  <c:v>3</c:v>
                </c:pt>
                <c:pt idx="656">
                  <c:v>8</c:v>
                </c:pt>
                <c:pt idx="658">
                  <c:v>2</c:v>
                </c:pt>
                <c:pt idx="659">
                  <c:v>4</c:v>
                </c:pt>
                <c:pt idx="660">
                  <c:v>1</c:v>
                </c:pt>
                <c:pt idx="661">
                  <c:v>2</c:v>
                </c:pt>
                <c:pt idx="662">
                  <c:v>2</c:v>
                </c:pt>
                <c:pt idx="663">
                  <c:v>5</c:v>
                </c:pt>
                <c:pt idx="664">
                  <c:v>4</c:v>
                </c:pt>
                <c:pt idx="665">
                  <c:v>3</c:v>
                </c:pt>
                <c:pt idx="666">
                  <c:v>2</c:v>
                </c:pt>
                <c:pt idx="667">
                  <c:v>6</c:v>
                </c:pt>
                <c:pt idx="668">
                  <c:v>5</c:v>
                </c:pt>
                <c:pt idx="669">
                  <c:v>9</c:v>
                </c:pt>
                <c:pt idx="671">
                  <c:v>9</c:v>
                </c:pt>
                <c:pt idx="672">
                  <c:v>3</c:v>
                </c:pt>
                <c:pt idx="673">
                  <c:v>5</c:v>
                </c:pt>
                <c:pt idx="674">
                  <c:v>4</c:v>
                </c:pt>
                <c:pt idx="675">
                  <c:v>6</c:v>
                </c:pt>
                <c:pt idx="676">
                  <c:v>3</c:v>
                </c:pt>
                <c:pt idx="677">
                  <c:v>1</c:v>
                </c:pt>
                <c:pt idx="678">
                  <c:v>10</c:v>
                </c:pt>
                <c:pt idx="679">
                  <c:v>4</c:v>
                </c:pt>
                <c:pt idx="680">
                  <c:v>3</c:v>
                </c:pt>
                <c:pt idx="681">
                  <c:v>5</c:v>
                </c:pt>
                <c:pt idx="682">
                  <c:v>7</c:v>
                </c:pt>
                <c:pt idx="683">
                  <c:v>4</c:v>
                </c:pt>
                <c:pt idx="684">
                  <c:v>6</c:v>
                </c:pt>
                <c:pt idx="685">
                  <c:v>11</c:v>
                </c:pt>
                <c:pt idx="686">
                  <c:v>4</c:v>
                </c:pt>
                <c:pt idx="687">
                  <c:v>8</c:v>
                </c:pt>
                <c:pt idx="688">
                  <c:v>4</c:v>
                </c:pt>
                <c:pt idx="689">
                  <c:v>11</c:v>
                </c:pt>
                <c:pt idx="690">
                  <c:v>8</c:v>
                </c:pt>
                <c:pt idx="691">
                  <c:v>9</c:v>
                </c:pt>
                <c:pt idx="692">
                  <c:v>6</c:v>
                </c:pt>
                <c:pt idx="693">
                  <c:v>5</c:v>
                </c:pt>
                <c:pt idx="694">
                  <c:v>6</c:v>
                </c:pt>
                <c:pt idx="695">
                  <c:v>6</c:v>
                </c:pt>
                <c:pt idx="696">
                  <c:v>3</c:v>
                </c:pt>
                <c:pt idx="697">
                  <c:v>4</c:v>
                </c:pt>
                <c:pt idx="698">
                  <c:v>2</c:v>
                </c:pt>
                <c:pt idx="699">
                  <c:v>2</c:v>
                </c:pt>
                <c:pt idx="700">
                  <c:v>9</c:v>
                </c:pt>
                <c:pt idx="701">
                  <c:v>4</c:v>
                </c:pt>
                <c:pt idx="702">
                  <c:v>7</c:v>
                </c:pt>
                <c:pt idx="703">
                  <c:v>7</c:v>
                </c:pt>
                <c:pt idx="704">
                  <c:v>2</c:v>
                </c:pt>
                <c:pt idx="705">
                  <c:v>7</c:v>
                </c:pt>
                <c:pt idx="706">
                  <c:v>9</c:v>
                </c:pt>
                <c:pt idx="707">
                  <c:v>4</c:v>
                </c:pt>
                <c:pt idx="708">
                  <c:v>12</c:v>
                </c:pt>
                <c:pt idx="709">
                  <c:v>9</c:v>
                </c:pt>
                <c:pt idx="710">
                  <c:v>6</c:v>
                </c:pt>
                <c:pt idx="711">
                  <c:v>8</c:v>
                </c:pt>
                <c:pt idx="712">
                  <c:v>6</c:v>
                </c:pt>
                <c:pt idx="713">
                  <c:v>8</c:v>
                </c:pt>
                <c:pt idx="714">
                  <c:v>5</c:v>
                </c:pt>
                <c:pt idx="715">
                  <c:v>8</c:v>
                </c:pt>
                <c:pt idx="716">
                  <c:v>3</c:v>
                </c:pt>
                <c:pt idx="717">
                  <c:v>7</c:v>
                </c:pt>
                <c:pt idx="718">
                  <c:v>2</c:v>
                </c:pt>
                <c:pt idx="719">
                  <c:v>20</c:v>
                </c:pt>
                <c:pt idx="720">
                  <c:v>14</c:v>
                </c:pt>
                <c:pt idx="721">
                  <c:v>8</c:v>
                </c:pt>
                <c:pt idx="722">
                  <c:v>8</c:v>
                </c:pt>
                <c:pt idx="723">
                  <c:v>8</c:v>
                </c:pt>
                <c:pt idx="724">
                  <c:v>11</c:v>
                </c:pt>
                <c:pt idx="725">
                  <c:v>10</c:v>
                </c:pt>
                <c:pt idx="726">
                  <c:v>7</c:v>
                </c:pt>
                <c:pt idx="727">
                  <c:v>7</c:v>
                </c:pt>
                <c:pt idx="728">
                  <c:v>7</c:v>
                </c:pt>
                <c:pt idx="729">
                  <c:v>8</c:v>
                </c:pt>
                <c:pt idx="730">
                  <c:v>8</c:v>
                </c:pt>
                <c:pt idx="731">
                  <c:v>6</c:v>
                </c:pt>
                <c:pt idx="732">
                  <c:v>12</c:v>
                </c:pt>
                <c:pt idx="733">
                  <c:v>6</c:v>
                </c:pt>
                <c:pt idx="734">
                  <c:v>3</c:v>
                </c:pt>
                <c:pt idx="735">
                  <c:v>4</c:v>
                </c:pt>
                <c:pt idx="736">
                  <c:v>5</c:v>
                </c:pt>
                <c:pt idx="737">
                  <c:v>8</c:v>
                </c:pt>
                <c:pt idx="738">
                  <c:v>8</c:v>
                </c:pt>
                <c:pt idx="739">
                  <c:v>2</c:v>
                </c:pt>
                <c:pt idx="740">
                  <c:v>4</c:v>
                </c:pt>
                <c:pt idx="741">
                  <c:v>7</c:v>
                </c:pt>
                <c:pt idx="742">
                  <c:v>7</c:v>
                </c:pt>
                <c:pt idx="743">
                  <c:v>12</c:v>
                </c:pt>
                <c:pt idx="744">
                  <c:v>9</c:v>
                </c:pt>
                <c:pt idx="745">
                  <c:v>5</c:v>
                </c:pt>
                <c:pt idx="746">
                  <c:v>3</c:v>
                </c:pt>
                <c:pt idx="747">
                  <c:v>12</c:v>
                </c:pt>
                <c:pt idx="748">
                  <c:v>7</c:v>
                </c:pt>
                <c:pt idx="749">
                  <c:v>6</c:v>
                </c:pt>
                <c:pt idx="750">
                  <c:v>7</c:v>
                </c:pt>
                <c:pt idx="751">
                  <c:v>14</c:v>
                </c:pt>
                <c:pt idx="752">
                  <c:v>9</c:v>
                </c:pt>
                <c:pt idx="753">
                  <c:v>14</c:v>
                </c:pt>
                <c:pt idx="754">
                  <c:v>8</c:v>
                </c:pt>
                <c:pt idx="755">
                  <c:v>8</c:v>
                </c:pt>
                <c:pt idx="756">
                  <c:v>12</c:v>
                </c:pt>
                <c:pt idx="757">
                  <c:v>9</c:v>
                </c:pt>
                <c:pt idx="758">
                  <c:v>16</c:v>
                </c:pt>
                <c:pt idx="759">
                  <c:v>11</c:v>
                </c:pt>
                <c:pt idx="760">
                  <c:v>5</c:v>
                </c:pt>
                <c:pt idx="761">
                  <c:v>8</c:v>
                </c:pt>
                <c:pt idx="762">
                  <c:v>9</c:v>
                </c:pt>
                <c:pt idx="763">
                  <c:v>15</c:v>
                </c:pt>
                <c:pt idx="764">
                  <c:v>15</c:v>
                </c:pt>
                <c:pt idx="765">
                  <c:v>9</c:v>
                </c:pt>
                <c:pt idx="766">
                  <c:v>19</c:v>
                </c:pt>
                <c:pt idx="767">
                  <c:v>18</c:v>
                </c:pt>
                <c:pt idx="768">
                  <c:v>14</c:v>
                </c:pt>
                <c:pt idx="769">
                  <c:v>13</c:v>
                </c:pt>
                <c:pt idx="770">
                  <c:v>14</c:v>
                </c:pt>
                <c:pt idx="771">
                  <c:v>21</c:v>
                </c:pt>
                <c:pt idx="772">
                  <c:v>4</c:v>
                </c:pt>
                <c:pt idx="773">
                  <c:v>3</c:v>
                </c:pt>
                <c:pt idx="775">
                  <c:v>2</c:v>
                </c:pt>
                <c:pt idx="776">
                  <c:v>3</c:v>
                </c:pt>
                <c:pt idx="777">
                  <c:v>1</c:v>
                </c:pt>
                <c:pt idx="778">
                  <c:v>1</c:v>
                </c:pt>
                <c:pt idx="779">
                  <c:v>1</c:v>
                </c:pt>
                <c:pt idx="781">
                  <c:v>2</c:v>
                </c:pt>
                <c:pt idx="782">
                  <c:v>1</c:v>
                </c:pt>
                <c:pt idx="783">
                  <c:v>2</c:v>
                </c:pt>
                <c:pt idx="784">
                  <c:v>7</c:v>
                </c:pt>
                <c:pt idx="786">
                  <c:v>1</c:v>
                </c:pt>
                <c:pt idx="787">
                  <c:v>7</c:v>
                </c:pt>
                <c:pt idx="788">
                  <c:v>1</c:v>
                </c:pt>
                <c:pt idx="790">
                  <c:v>2</c:v>
                </c:pt>
                <c:pt idx="791">
                  <c:v>2</c:v>
                </c:pt>
                <c:pt idx="792">
                  <c:v>3</c:v>
                </c:pt>
                <c:pt idx="793">
                  <c:v>5</c:v>
                </c:pt>
                <c:pt idx="794">
                  <c:v>2</c:v>
                </c:pt>
              </c:numCache>
            </c:numRef>
          </c:val>
          <c:extLst>
            <c:ext xmlns:c16="http://schemas.microsoft.com/office/drawing/2014/chart" uri="{C3380CC4-5D6E-409C-BE32-E72D297353CC}">
              <c16:uniqueId val="{00000001-68F6-482C-9537-51E1B7CE8D6D}"/>
            </c:ext>
          </c:extLst>
        </c:ser>
        <c:ser>
          <c:idx val="1"/>
          <c:order val="1"/>
          <c:tx>
            <c:strRef>
              <c:f>省市別輸入症例数変化!$E$1</c:f>
              <c:strCache>
                <c:ptCount val="1"/>
                <c:pt idx="0">
                  <c:v>広東</c:v>
                </c:pt>
              </c:strCache>
            </c:strRef>
          </c:tx>
          <c:spPr>
            <a:solidFill>
              <a:srgbClr val="00B050"/>
            </a:solidFill>
            <a:ln>
              <a:noFill/>
            </a:ln>
            <a:effectLst/>
          </c:spPr>
          <c:invertIfNegative val="0"/>
          <c:cat>
            <c:numRef>
              <c:f>省市別輸入症例数変化!$C$2:$C$800</c:f>
              <c:numCache>
                <c:formatCode>m"月"d"日"</c:formatCode>
                <c:ptCount val="799"/>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numCache>
            </c:numRef>
          </c:cat>
          <c:val>
            <c:numRef>
              <c:f>省市別輸入症例数変化!$E$2:$E$800</c:f>
              <c:numCache>
                <c:formatCode>General</c:formatCode>
                <c:ptCount val="799"/>
                <c:pt idx="1">
                  <c:v>2</c:v>
                </c:pt>
                <c:pt idx="3">
                  <c:v>3</c:v>
                </c:pt>
                <c:pt idx="4">
                  <c:v>4</c:v>
                </c:pt>
                <c:pt idx="6">
                  <c:v>1</c:v>
                </c:pt>
                <c:pt idx="7">
                  <c:v>2</c:v>
                </c:pt>
                <c:pt idx="8">
                  <c:v>1</c:v>
                </c:pt>
                <c:pt idx="9">
                  <c:v>1</c:v>
                </c:pt>
                <c:pt idx="10">
                  <c:v>1</c:v>
                </c:pt>
                <c:pt idx="11">
                  <c:v>2</c:v>
                </c:pt>
                <c:pt idx="12">
                  <c:v>3</c:v>
                </c:pt>
                <c:pt idx="13">
                  <c:v>13</c:v>
                </c:pt>
                <c:pt idx="14">
                  <c:v>2</c:v>
                </c:pt>
                <c:pt idx="15">
                  <c:v>3</c:v>
                </c:pt>
                <c:pt idx="16">
                  <c:v>4</c:v>
                </c:pt>
                <c:pt idx="17">
                  <c:v>2</c:v>
                </c:pt>
                <c:pt idx="19">
                  <c:v>1</c:v>
                </c:pt>
                <c:pt idx="20">
                  <c:v>4</c:v>
                </c:pt>
                <c:pt idx="21">
                  <c:v>2</c:v>
                </c:pt>
                <c:pt idx="22">
                  <c:v>1</c:v>
                </c:pt>
                <c:pt idx="23">
                  <c:v>1</c:v>
                </c:pt>
                <c:pt idx="24">
                  <c:v>4</c:v>
                </c:pt>
                <c:pt idx="25">
                  <c:v>1</c:v>
                </c:pt>
                <c:pt idx="26">
                  <c:v>1</c:v>
                </c:pt>
                <c:pt idx="27">
                  <c:v>3</c:v>
                </c:pt>
                <c:pt idx="28">
                  <c:v>6</c:v>
                </c:pt>
                <c:pt idx="29">
                  <c:v>4</c:v>
                </c:pt>
                <c:pt idx="30">
                  <c:v>3</c:v>
                </c:pt>
                <c:pt idx="31">
                  <c:v>3</c:v>
                </c:pt>
                <c:pt idx="32">
                  <c:v>4</c:v>
                </c:pt>
                <c:pt idx="34">
                  <c:v>2</c:v>
                </c:pt>
                <c:pt idx="35">
                  <c:v>3</c:v>
                </c:pt>
                <c:pt idx="36">
                  <c:v>2</c:v>
                </c:pt>
                <c:pt idx="37">
                  <c:v>5</c:v>
                </c:pt>
                <c:pt idx="39">
                  <c:v>8</c:v>
                </c:pt>
                <c:pt idx="40">
                  <c:v>2</c:v>
                </c:pt>
                <c:pt idx="41">
                  <c:v>2</c:v>
                </c:pt>
                <c:pt idx="42">
                  <c:v>3</c:v>
                </c:pt>
                <c:pt idx="43">
                  <c:v>6</c:v>
                </c:pt>
                <c:pt idx="44">
                  <c:v>1</c:v>
                </c:pt>
                <c:pt idx="45">
                  <c:v>5</c:v>
                </c:pt>
                <c:pt idx="46">
                  <c:v>2</c:v>
                </c:pt>
                <c:pt idx="48">
                  <c:v>3</c:v>
                </c:pt>
                <c:pt idx="49">
                  <c:v>1</c:v>
                </c:pt>
                <c:pt idx="50">
                  <c:v>6</c:v>
                </c:pt>
                <c:pt idx="51">
                  <c:v>3</c:v>
                </c:pt>
                <c:pt idx="52">
                  <c:v>2</c:v>
                </c:pt>
                <c:pt idx="53">
                  <c:v>6</c:v>
                </c:pt>
                <c:pt idx="54">
                  <c:v>4</c:v>
                </c:pt>
                <c:pt idx="55">
                  <c:v>2</c:v>
                </c:pt>
                <c:pt idx="56">
                  <c:v>2</c:v>
                </c:pt>
                <c:pt idx="57">
                  <c:v>4</c:v>
                </c:pt>
                <c:pt idx="58">
                  <c:v>3</c:v>
                </c:pt>
                <c:pt idx="59">
                  <c:v>5</c:v>
                </c:pt>
                <c:pt idx="60">
                  <c:v>3</c:v>
                </c:pt>
                <c:pt idx="61">
                  <c:v>3</c:v>
                </c:pt>
                <c:pt idx="63">
                  <c:v>9</c:v>
                </c:pt>
                <c:pt idx="64">
                  <c:v>3</c:v>
                </c:pt>
                <c:pt idx="65">
                  <c:v>1</c:v>
                </c:pt>
                <c:pt idx="66">
                  <c:v>1</c:v>
                </c:pt>
                <c:pt idx="67">
                  <c:v>2</c:v>
                </c:pt>
                <c:pt idx="68">
                  <c:v>3</c:v>
                </c:pt>
                <c:pt idx="69">
                  <c:v>2</c:v>
                </c:pt>
                <c:pt idx="70">
                  <c:v>3</c:v>
                </c:pt>
                <c:pt idx="71">
                  <c:v>3</c:v>
                </c:pt>
                <c:pt idx="72">
                  <c:v>5</c:v>
                </c:pt>
                <c:pt idx="73">
                  <c:v>8</c:v>
                </c:pt>
                <c:pt idx="74">
                  <c:v>3</c:v>
                </c:pt>
                <c:pt idx="76">
                  <c:v>3</c:v>
                </c:pt>
                <c:pt idx="77">
                  <c:v>2</c:v>
                </c:pt>
                <c:pt idx="78">
                  <c:v>2</c:v>
                </c:pt>
                <c:pt idx="79">
                  <c:v>4</c:v>
                </c:pt>
                <c:pt idx="80">
                  <c:v>6</c:v>
                </c:pt>
                <c:pt idx="82">
                  <c:v>1</c:v>
                </c:pt>
                <c:pt idx="84">
                  <c:v>7</c:v>
                </c:pt>
                <c:pt idx="85">
                  <c:v>3</c:v>
                </c:pt>
                <c:pt idx="86">
                  <c:v>2</c:v>
                </c:pt>
                <c:pt idx="87">
                  <c:v>3</c:v>
                </c:pt>
                <c:pt idx="88">
                  <c:v>1</c:v>
                </c:pt>
                <c:pt idx="89">
                  <c:v>1</c:v>
                </c:pt>
                <c:pt idx="90">
                  <c:v>2</c:v>
                </c:pt>
                <c:pt idx="93">
                  <c:v>4</c:v>
                </c:pt>
                <c:pt idx="94">
                  <c:v>4</c:v>
                </c:pt>
                <c:pt idx="95">
                  <c:v>1</c:v>
                </c:pt>
                <c:pt idx="96">
                  <c:v>4</c:v>
                </c:pt>
                <c:pt idx="100">
                  <c:v>1</c:v>
                </c:pt>
                <c:pt idx="102">
                  <c:v>3</c:v>
                </c:pt>
                <c:pt idx="103">
                  <c:v>4</c:v>
                </c:pt>
                <c:pt idx="104">
                  <c:v>1</c:v>
                </c:pt>
                <c:pt idx="105">
                  <c:v>3</c:v>
                </c:pt>
                <c:pt idx="106">
                  <c:v>2</c:v>
                </c:pt>
                <c:pt idx="107">
                  <c:v>2</c:v>
                </c:pt>
                <c:pt idx="108">
                  <c:v>3</c:v>
                </c:pt>
                <c:pt idx="109">
                  <c:v>2</c:v>
                </c:pt>
                <c:pt idx="110">
                  <c:v>1</c:v>
                </c:pt>
                <c:pt idx="111">
                  <c:v>3</c:v>
                </c:pt>
                <c:pt idx="112">
                  <c:v>2</c:v>
                </c:pt>
                <c:pt idx="113">
                  <c:v>1</c:v>
                </c:pt>
                <c:pt idx="114">
                  <c:v>1</c:v>
                </c:pt>
                <c:pt idx="115">
                  <c:v>1</c:v>
                </c:pt>
                <c:pt idx="116">
                  <c:v>3</c:v>
                </c:pt>
                <c:pt idx="117">
                  <c:v>1</c:v>
                </c:pt>
                <c:pt idx="118">
                  <c:v>4</c:v>
                </c:pt>
                <c:pt idx="119">
                  <c:v>1</c:v>
                </c:pt>
                <c:pt idx="120">
                  <c:v>1</c:v>
                </c:pt>
                <c:pt idx="121">
                  <c:v>3</c:v>
                </c:pt>
                <c:pt idx="122">
                  <c:v>3</c:v>
                </c:pt>
                <c:pt idx="123">
                  <c:v>1</c:v>
                </c:pt>
                <c:pt idx="125">
                  <c:v>1</c:v>
                </c:pt>
                <c:pt idx="126">
                  <c:v>1</c:v>
                </c:pt>
                <c:pt idx="128">
                  <c:v>1</c:v>
                </c:pt>
                <c:pt idx="129">
                  <c:v>1</c:v>
                </c:pt>
                <c:pt idx="130">
                  <c:v>1</c:v>
                </c:pt>
                <c:pt idx="131">
                  <c:v>3</c:v>
                </c:pt>
                <c:pt idx="132">
                  <c:v>2</c:v>
                </c:pt>
                <c:pt idx="133">
                  <c:v>3</c:v>
                </c:pt>
                <c:pt idx="134">
                  <c:v>2</c:v>
                </c:pt>
                <c:pt idx="135">
                  <c:v>2</c:v>
                </c:pt>
                <c:pt idx="136">
                  <c:v>4</c:v>
                </c:pt>
                <c:pt idx="137">
                  <c:v>3</c:v>
                </c:pt>
                <c:pt idx="138">
                  <c:v>2</c:v>
                </c:pt>
                <c:pt idx="139">
                  <c:v>3</c:v>
                </c:pt>
                <c:pt idx="140">
                  <c:v>2</c:v>
                </c:pt>
                <c:pt idx="141">
                  <c:v>1</c:v>
                </c:pt>
                <c:pt idx="142">
                  <c:v>7</c:v>
                </c:pt>
                <c:pt idx="143">
                  <c:v>1</c:v>
                </c:pt>
                <c:pt idx="144">
                  <c:v>2</c:v>
                </c:pt>
                <c:pt idx="145">
                  <c:v>3</c:v>
                </c:pt>
                <c:pt idx="146">
                  <c:v>3</c:v>
                </c:pt>
                <c:pt idx="147">
                  <c:v>3</c:v>
                </c:pt>
                <c:pt idx="149">
                  <c:v>2</c:v>
                </c:pt>
                <c:pt idx="150">
                  <c:v>1</c:v>
                </c:pt>
                <c:pt idx="151">
                  <c:v>3</c:v>
                </c:pt>
                <c:pt idx="152">
                  <c:v>3</c:v>
                </c:pt>
                <c:pt idx="153">
                  <c:v>1</c:v>
                </c:pt>
                <c:pt idx="154">
                  <c:v>4</c:v>
                </c:pt>
                <c:pt idx="155">
                  <c:v>1</c:v>
                </c:pt>
                <c:pt idx="156">
                  <c:v>5</c:v>
                </c:pt>
                <c:pt idx="157">
                  <c:v>2</c:v>
                </c:pt>
                <c:pt idx="158">
                  <c:v>2</c:v>
                </c:pt>
                <c:pt idx="159">
                  <c:v>7</c:v>
                </c:pt>
                <c:pt idx="160">
                  <c:v>1</c:v>
                </c:pt>
                <c:pt idx="161">
                  <c:v>5</c:v>
                </c:pt>
                <c:pt idx="163">
                  <c:v>3</c:v>
                </c:pt>
                <c:pt idx="164">
                  <c:v>1</c:v>
                </c:pt>
                <c:pt idx="165">
                  <c:v>2</c:v>
                </c:pt>
                <c:pt idx="166">
                  <c:v>2</c:v>
                </c:pt>
                <c:pt idx="167">
                  <c:v>3</c:v>
                </c:pt>
                <c:pt idx="168">
                  <c:v>2</c:v>
                </c:pt>
                <c:pt idx="169">
                  <c:v>1</c:v>
                </c:pt>
                <c:pt idx="170">
                  <c:v>2</c:v>
                </c:pt>
                <c:pt idx="171">
                  <c:v>7</c:v>
                </c:pt>
                <c:pt idx="172">
                  <c:v>7</c:v>
                </c:pt>
                <c:pt idx="174">
                  <c:v>1</c:v>
                </c:pt>
                <c:pt idx="175">
                  <c:v>2</c:v>
                </c:pt>
                <c:pt idx="176">
                  <c:v>3</c:v>
                </c:pt>
                <c:pt idx="177">
                  <c:v>2</c:v>
                </c:pt>
                <c:pt idx="178">
                  <c:v>4</c:v>
                </c:pt>
                <c:pt idx="179">
                  <c:v>8</c:v>
                </c:pt>
                <c:pt idx="180">
                  <c:v>6</c:v>
                </c:pt>
                <c:pt idx="181">
                  <c:v>3</c:v>
                </c:pt>
                <c:pt idx="183">
                  <c:v>3</c:v>
                </c:pt>
                <c:pt idx="184">
                  <c:v>1</c:v>
                </c:pt>
                <c:pt idx="185">
                  <c:v>3</c:v>
                </c:pt>
                <c:pt idx="186">
                  <c:v>9</c:v>
                </c:pt>
                <c:pt idx="187">
                  <c:v>1</c:v>
                </c:pt>
                <c:pt idx="188">
                  <c:v>1</c:v>
                </c:pt>
                <c:pt idx="189">
                  <c:v>2</c:v>
                </c:pt>
                <c:pt idx="190">
                  <c:v>5</c:v>
                </c:pt>
                <c:pt idx="191">
                  <c:v>1</c:v>
                </c:pt>
                <c:pt idx="192">
                  <c:v>6</c:v>
                </c:pt>
                <c:pt idx="193">
                  <c:v>3</c:v>
                </c:pt>
                <c:pt idx="194">
                  <c:v>3</c:v>
                </c:pt>
                <c:pt idx="195">
                  <c:v>3</c:v>
                </c:pt>
                <c:pt idx="196">
                  <c:v>1</c:v>
                </c:pt>
                <c:pt idx="197">
                  <c:v>3</c:v>
                </c:pt>
                <c:pt idx="198">
                  <c:v>4</c:v>
                </c:pt>
                <c:pt idx="199">
                  <c:v>4</c:v>
                </c:pt>
                <c:pt idx="200">
                  <c:v>2</c:v>
                </c:pt>
                <c:pt idx="201">
                  <c:v>1</c:v>
                </c:pt>
                <c:pt idx="202">
                  <c:v>2</c:v>
                </c:pt>
                <c:pt idx="203">
                  <c:v>2</c:v>
                </c:pt>
                <c:pt idx="204">
                  <c:v>3</c:v>
                </c:pt>
                <c:pt idx="205">
                  <c:v>1</c:v>
                </c:pt>
                <c:pt idx="206">
                  <c:v>1</c:v>
                </c:pt>
                <c:pt idx="209">
                  <c:v>1</c:v>
                </c:pt>
                <c:pt idx="210">
                  <c:v>3</c:v>
                </c:pt>
                <c:pt idx="211">
                  <c:v>2</c:v>
                </c:pt>
                <c:pt idx="212">
                  <c:v>1</c:v>
                </c:pt>
                <c:pt idx="213">
                  <c:v>1</c:v>
                </c:pt>
                <c:pt idx="214">
                  <c:v>4</c:v>
                </c:pt>
                <c:pt idx="215">
                  <c:v>2</c:v>
                </c:pt>
                <c:pt idx="216">
                  <c:v>4</c:v>
                </c:pt>
                <c:pt idx="217">
                  <c:v>2</c:v>
                </c:pt>
                <c:pt idx="218">
                  <c:v>1</c:v>
                </c:pt>
                <c:pt idx="219">
                  <c:v>1</c:v>
                </c:pt>
                <c:pt idx="220">
                  <c:v>8</c:v>
                </c:pt>
                <c:pt idx="221">
                  <c:v>2</c:v>
                </c:pt>
                <c:pt idx="222">
                  <c:v>2</c:v>
                </c:pt>
                <c:pt idx="223">
                  <c:v>3</c:v>
                </c:pt>
                <c:pt idx="225">
                  <c:v>3</c:v>
                </c:pt>
                <c:pt idx="226">
                  <c:v>2</c:v>
                </c:pt>
                <c:pt idx="228">
                  <c:v>2</c:v>
                </c:pt>
                <c:pt idx="229">
                  <c:v>1</c:v>
                </c:pt>
                <c:pt idx="230">
                  <c:v>1</c:v>
                </c:pt>
                <c:pt idx="231">
                  <c:v>4</c:v>
                </c:pt>
                <c:pt idx="233">
                  <c:v>1</c:v>
                </c:pt>
                <c:pt idx="234">
                  <c:v>3</c:v>
                </c:pt>
                <c:pt idx="235">
                  <c:v>2</c:v>
                </c:pt>
                <c:pt idx="236">
                  <c:v>3</c:v>
                </c:pt>
                <c:pt idx="237">
                  <c:v>4</c:v>
                </c:pt>
                <c:pt idx="238">
                  <c:v>2</c:v>
                </c:pt>
                <c:pt idx="239">
                  <c:v>3</c:v>
                </c:pt>
                <c:pt idx="240">
                  <c:v>4</c:v>
                </c:pt>
                <c:pt idx="241">
                  <c:v>2</c:v>
                </c:pt>
                <c:pt idx="243">
                  <c:v>1</c:v>
                </c:pt>
                <c:pt idx="244">
                  <c:v>2</c:v>
                </c:pt>
                <c:pt idx="245">
                  <c:v>5</c:v>
                </c:pt>
                <c:pt idx="246">
                  <c:v>1</c:v>
                </c:pt>
                <c:pt idx="248">
                  <c:v>1</c:v>
                </c:pt>
                <c:pt idx="249">
                  <c:v>2</c:v>
                </c:pt>
                <c:pt idx="250">
                  <c:v>3</c:v>
                </c:pt>
                <c:pt idx="251">
                  <c:v>1</c:v>
                </c:pt>
                <c:pt idx="252">
                  <c:v>2</c:v>
                </c:pt>
                <c:pt idx="253">
                  <c:v>7</c:v>
                </c:pt>
                <c:pt idx="254">
                  <c:v>6</c:v>
                </c:pt>
                <c:pt idx="255">
                  <c:v>4</c:v>
                </c:pt>
                <c:pt idx="256">
                  <c:v>4</c:v>
                </c:pt>
                <c:pt idx="257">
                  <c:v>1</c:v>
                </c:pt>
                <c:pt idx="258">
                  <c:v>1</c:v>
                </c:pt>
                <c:pt idx="259">
                  <c:v>5</c:v>
                </c:pt>
                <c:pt idx="261">
                  <c:v>5</c:v>
                </c:pt>
                <c:pt idx="262">
                  <c:v>2</c:v>
                </c:pt>
                <c:pt idx="263">
                  <c:v>1</c:v>
                </c:pt>
                <c:pt idx="264">
                  <c:v>8</c:v>
                </c:pt>
                <c:pt idx="265">
                  <c:v>2</c:v>
                </c:pt>
                <c:pt idx="266">
                  <c:v>3</c:v>
                </c:pt>
                <c:pt idx="267">
                  <c:v>1</c:v>
                </c:pt>
                <c:pt idx="268">
                  <c:v>5</c:v>
                </c:pt>
                <c:pt idx="269">
                  <c:v>4</c:v>
                </c:pt>
                <c:pt idx="270">
                  <c:v>1</c:v>
                </c:pt>
                <c:pt idx="271">
                  <c:v>1</c:v>
                </c:pt>
                <c:pt idx="272">
                  <c:v>1</c:v>
                </c:pt>
                <c:pt idx="273">
                  <c:v>1</c:v>
                </c:pt>
                <c:pt idx="274">
                  <c:v>5</c:v>
                </c:pt>
                <c:pt idx="275">
                  <c:v>3</c:v>
                </c:pt>
                <c:pt idx="276">
                  <c:v>3</c:v>
                </c:pt>
                <c:pt idx="279">
                  <c:v>12</c:v>
                </c:pt>
                <c:pt idx="280">
                  <c:v>1</c:v>
                </c:pt>
                <c:pt idx="281">
                  <c:v>1</c:v>
                </c:pt>
                <c:pt idx="282">
                  <c:v>1</c:v>
                </c:pt>
                <c:pt idx="283">
                  <c:v>3</c:v>
                </c:pt>
                <c:pt idx="284">
                  <c:v>2</c:v>
                </c:pt>
                <c:pt idx="285">
                  <c:v>3</c:v>
                </c:pt>
                <c:pt idx="286">
                  <c:v>2</c:v>
                </c:pt>
                <c:pt idx="287">
                  <c:v>2</c:v>
                </c:pt>
                <c:pt idx="288">
                  <c:v>5</c:v>
                </c:pt>
                <c:pt idx="289">
                  <c:v>2</c:v>
                </c:pt>
                <c:pt idx="290">
                  <c:v>3</c:v>
                </c:pt>
                <c:pt idx="291">
                  <c:v>3</c:v>
                </c:pt>
                <c:pt idx="292">
                  <c:v>1</c:v>
                </c:pt>
                <c:pt idx="293">
                  <c:v>3</c:v>
                </c:pt>
                <c:pt idx="294">
                  <c:v>2</c:v>
                </c:pt>
                <c:pt idx="295">
                  <c:v>4</c:v>
                </c:pt>
                <c:pt idx="296">
                  <c:v>7</c:v>
                </c:pt>
                <c:pt idx="297">
                  <c:v>3</c:v>
                </c:pt>
                <c:pt idx="298">
                  <c:v>8</c:v>
                </c:pt>
                <c:pt idx="299">
                  <c:v>15</c:v>
                </c:pt>
                <c:pt idx="300">
                  <c:v>3</c:v>
                </c:pt>
                <c:pt idx="301">
                  <c:v>8</c:v>
                </c:pt>
                <c:pt idx="302">
                  <c:v>8</c:v>
                </c:pt>
                <c:pt idx="303">
                  <c:v>12</c:v>
                </c:pt>
                <c:pt idx="304">
                  <c:v>6</c:v>
                </c:pt>
                <c:pt idx="305">
                  <c:v>5</c:v>
                </c:pt>
                <c:pt idx="306">
                  <c:v>3</c:v>
                </c:pt>
                <c:pt idx="307">
                  <c:v>8</c:v>
                </c:pt>
                <c:pt idx="308">
                  <c:v>6</c:v>
                </c:pt>
                <c:pt idx="309">
                  <c:v>4</c:v>
                </c:pt>
                <c:pt idx="310">
                  <c:v>1</c:v>
                </c:pt>
                <c:pt idx="311">
                  <c:v>5</c:v>
                </c:pt>
                <c:pt idx="312">
                  <c:v>3</c:v>
                </c:pt>
                <c:pt idx="313">
                  <c:v>1</c:v>
                </c:pt>
                <c:pt idx="315">
                  <c:v>8</c:v>
                </c:pt>
                <c:pt idx="316">
                  <c:v>3</c:v>
                </c:pt>
                <c:pt idx="317">
                  <c:v>3</c:v>
                </c:pt>
                <c:pt idx="318">
                  <c:v>5</c:v>
                </c:pt>
                <c:pt idx="319">
                  <c:v>3</c:v>
                </c:pt>
                <c:pt idx="320">
                  <c:v>5</c:v>
                </c:pt>
                <c:pt idx="321">
                  <c:v>2</c:v>
                </c:pt>
                <c:pt idx="322">
                  <c:v>3</c:v>
                </c:pt>
                <c:pt idx="323">
                  <c:v>1</c:v>
                </c:pt>
                <c:pt idx="324">
                  <c:v>1</c:v>
                </c:pt>
                <c:pt idx="325">
                  <c:v>3</c:v>
                </c:pt>
                <c:pt idx="326">
                  <c:v>3</c:v>
                </c:pt>
                <c:pt idx="327">
                  <c:v>2</c:v>
                </c:pt>
                <c:pt idx="328">
                  <c:v>12</c:v>
                </c:pt>
                <c:pt idx="329">
                  <c:v>4</c:v>
                </c:pt>
                <c:pt idx="330">
                  <c:v>1</c:v>
                </c:pt>
                <c:pt idx="331">
                  <c:v>4</c:v>
                </c:pt>
                <c:pt idx="332">
                  <c:v>8</c:v>
                </c:pt>
                <c:pt idx="333">
                  <c:v>4</c:v>
                </c:pt>
                <c:pt idx="334">
                  <c:v>1</c:v>
                </c:pt>
                <c:pt idx="335">
                  <c:v>7</c:v>
                </c:pt>
                <c:pt idx="336">
                  <c:v>14</c:v>
                </c:pt>
                <c:pt idx="337">
                  <c:v>5</c:v>
                </c:pt>
                <c:pt idx="338">
                  <c:v>5</c:v>
                </c:pt>
                <c:pt idx="339">
                  <c:v>8</c:v>
                </c:pt>
                <c:pt idx="340">
                  <c:v>13</c:v>
                </c:pt>
                <c:pt idx="341">
                  <c:v>3</c:v>
                </c:pt>
                <c:pt idx="342">
                  <c:v>3</c:v>
                </c:pt>
                <c:pt idx="343">
                  <c:v>9</c:v>
                </c:pt>
                <c:pt idx="344">
                  <c:v>1</c:v>
                </c:pt>
                <c:pt idx="345">
                  <c:v>2</c:v>
                </c:pt>
                <c:pt idx="346">
                  <c:v>2</c:v>
                </c:pt>
                <c:pt idx="347">
                  <c:v>6</c:v>
                </c:pt>
                <c:pt idx="348">
                  <c:v>2</c:v>
                </c:pt>
                <c:pt idx="349">
                  <c:v>2</c:v>
                </c:pt>
                <c:pt idx="350">
                  <c:v>13</c:v>
                </c:pt>
                <c:pt idx="351">
                  <c:v>3</c:v>
                </c:pt>
                <c:pt idx="352">
                  <c:v>3</c:v>
                </c:pt>
                <c:pt idx="353">
                  <c:v>8</c:v>
                </c:pt>
                <c:pt idx="354">
                  <c:v>8</c:v>
                </c:pt>
                <c:pt idx="355">
                  <c:v>2</c:v>
                </c:pt>
                <c:pt idx="356">
                  <c:v>5</c:v>
                </c:pt>
                <c:pt idx="357">
                  <c:v>9</c:v>
                </c:pt>
                <c:pt idx="358">
                  <c:v>3</c:v>
                </c:pt>
                <c:pt idx="359">
                  <c:v>13</c:v>
                </c:pt>
                <c:pt idx="360">
                  <c:v>5</c:v>
                </c:pt>
                <c:pt idx="361">
                  <c:v>9</c:v>
                </c:pt>
                <c:pt idx="362">
                  <c:v>1</c:v>
                </c:pt>
                <c:pt idx="363">
                  <c:v>10</c:v>
                </c:pt>
                <c:pt idx="364">
                  <c:v>9</c:v>
                </c:pt>
                <c:pt idx="365">
                  <c:v>4</c:v>
                </c:pt>
                <c:pt idx="366">
                  <c:v>6</c:v>
                </c:pt>
                <c:pt idx="367">
                  <c:v>5</c:v>
                </c:pt>
                <c:pt idx="368">
                  <c:v>8</c:v>
                </c:pt>
                <c:pt idx="369">
                  <c:v>3</c:v>
                </c:pt>
                <c:pt idx="370">
                  <c:v>9</c:v>
                </c:pt>
                <c:pt idx="371">
                  <c:v>8</c:v>
                </c:pt>
                <c:pt idx="372">
                  <c:v>3</c:v>
                </c:pt>
                <c:pt idx="373">
                  <c:v>3</c:v>
                </c:pt>
                <c:pt idx="374">
                  <c:v>9</c:v>
                </c:pt>
                <c:pt idx="375">
                  <c:v>4</c:v>
                </c:pt>
                <c:pt idx="376">
                  <c:v>6</c:v>
                </c:pt>
                <c:pt idx="377">
                  <c:v>9</c:v>
                </c:pt>
                <c:pt idx="378">
                  <c:v>5</c:v>
                </c:pt>
                <c:pt idx="379">
                  <c:v>4</c:v>
                </c:pt>
                <c:pt idx="380">
                  <c:v>4</c:v>
                </c:pt>
                <c:pt idx="381">
                  <c:v>7</c:v>
                </c:pt>
                <c:pt idx="382">
                  <c:v>2</c:v>
                </c:pt>
                <c:pt idx="383">
                  <c:v>4</c:v>
                </c:pt>
                <c:pt idx="384">
                  <c:v>4</c:v>
                </c:pt>
                <c:pt idx="385">
                  <c:v>5</c:v>
                </c:pt>
                <c:pt idx="386">
                  <c:v>2</c:v>
                </c:pt>
                <c:pt idx="387">
                  <c:v>6</c:v>
                </c:pt>
                <c:pt idx="388">
                  <c:v>3</c:v>
                </c:pt>
                <c:pt idx="389">
                  <c:v>8</c:v>
                </c:pt>
                <c:pt idx="390">
                  <c:v>4</c:v>
                </c:pt>
                <c:pt idx="391">
                  <c:v>3</c:v>
                </c:pt>
                <c:pt idx="392">
                  <c:v>2</c:v>
                </c:pt>
                <c:pt idx="393">
                  <c:v>3</c:v>
                </c:pt>
                <c:pt idx="394">
                  <c:v>2</c:v>
                </c:pt>
                <c:pt idx="396">
                  <c:v>3</c:v>
                </c:pt>
                <c:pt idx="397">
                  <c:v>2</c:v>
                </c:pt>
                <c:pt idx="398">
                  <c:v>2</c:v>
                </c:pt>
                <c:pt idx="399">
                  <c:v>1</c:v>
                </c:pt>
                <c:pt idx="400">
                  <c:v>9</c:v>
                </c:pt>
                <c:pt idx="401">
                  <c:v>4</c:v>
                </c:pt>
                <c:pt idx="402">
                  <c:v>1</c:v>
                </c:pt>
                <c:pt idx="403">
                  <c:v>3</c:v>
                </c:pt>
                <c:pt idx="404">
                  <c:v>1</c:v>
                </c:pt>
                <c:pt idx="405">
                  <c:v>3</c:v>
                </c:pt>
                <c:pt idx="406">
                  <c:v>6</c:v>
                </c:pt>
                <c:pt idx="407">
                  <c:v>3</c:v>
                </c:pt>
                <c:pt idx="408">
                  <c:v>3</c:v>
                </c:pt>
                <c:pt idx="409">
                  <c:v>4</c:v>
                </c:pt>
                <c:pt idx="410">
                  <c:v>4</c:v>
                </c:pt>
                <c:pt idx="413">
                  <c:v>2</c:v>
                </c:pt>
                <c:pt idx="414">
                  <c:v>3</c:v>
                </c:pt>
                <c:pt idx="416">
                  <c:v>2</c:v>
                </c:pt>
                <c:pt idx="418">
                  <c:v>2</c:v>
                </c:pt>
                <c:pt idx="419">
                  <c:v>2</c:v>
                </c:pt>
                <c:pt idx="423">
                  <c:v>2</c:v>
                </c:pt>
                <c:pt idx="424">
                  <c:v>3</c:v>
                </c:pt>
                <c:pt idx="425">
                  <c:v>3</c:v>
                </c:pt>
                <c:pt idx="426">
                  <c:v>1</c:v>
                </c:pt>
                <c:pt idx="427">
                  <c:v>1</c:v>
                </c:pt>
                <c:pt idx="428">
                  <c:v>1</c:v>
                </c:pt>
                <c:pt idx="429">
                  <c:v>1</c:v>
                </c:pt>
                <c:pt idx="431">
                  <c:v>4</c:v>
                </c:pt>
                <c:pt idx="432">
                  <c:v>2</c:v>
                </c:pt>
                <c:pt idx="434">
                  <c:v>4</c:v>
                </c:pt>
                <c:pt idx="435">
                  <c:v>2</c:v>
                </c:pt>
                <c:pt idx="436">
                  <c:v>1</c:v>
                </c:pt>
                <c:pt idx="438">
                  <c:v>2</c:v>
                </c:pt>
                <c:pt idx="439">
                  <c:v>4</c:v>
                </c:pt>
                <c:pt idx="440">
                  <c:v>3</c:v>
                </c:pt>
                <c:pt idx="441">
                  <c:v>1</c:v>
                </c:pt>
                <c:pt idx="442">
                  <c:v>3</c:v>
                </c:pt>
                <c:pt idx="443">
                  <c:v>3</c:v>
                </c:pt>
                <c:pt idx="444">
                  <c:v>3</c:v>
                </c:pt>
                <c:pt idx="445">
                  <c:v>4</c:v>
                </c:pt>
                <c:pt idx="446">
                  <c:v>1</c:v>
                </c:pt>
                <c:pt idx="447">
                  <c:v>1</c:v>
                </c:pt>
                <c:pt idx="448">
                  <c:v>2</c:v>
                </c:pt>
                <c:pt idx="449">
                  <c:v>1</c:v>
                </c:pt>
                <c:pt idx="450">
                  <c:v>1</c:v>
                </c:pt>
                <c:pt idx="451">
                  <c:v>4</c:v>
                </c:pt>
                <c:pt idx="452">
                  <c:v>2</c:v>
                </c:pt>
                <c:pt idx="453">
                  <c:v>1</c:v>
                </c:pt>
                <c:pt idx="454">
                  <c:v>4</c:v>
                </c:pt>
                <c:pt idx="455">
                  <c:v>3</c:v>
                </c:pt>
                <c:pt idx="456">
                  <c:v>2</c:v>
                </c:pt>
                <c:pt idx="457">
                  <c:v>3</c:v>
                </c:pt>
                <c:pt idx="458">
                  <c:v>2</c:v>
                </c:pt>
                <c:pt idx="459">
                  <c:v>5</c:v>
                </c:pt>
                <c:pt idx="460">
                  <c:v>2</c:v>
                </c:pt>
                <c:pt idx="461">
                  <c:v>4</c:v>
                </c:pt>
                <c:pt idx="462">
                  <c:v>6</c:v>
                </c:pt>
                <c:pt idx="463">
                  <c:v>3</c:v>
                </c:pt>
                <c:pt idx="464">
                  <c:v>3</c:v>
                </c:pt>
                <c:pt idx="465">
                  <c:v>4</c:v>
                </c:pt>
                <c:pt idx="466">
                  <c:v>9</c:v>
                </c:pt>
                <c:pt idx="467">
                  <c:v>4</c:v>
                </c:pt>
                <c:pt idx="468">
                  <c:v>1</c:v>
                </c:pt>
                <c:pt idx="469">
                  <c:v>3</c:v>
                </c:pt>
                <c:pt idx="470">
                  <c:v>3</c:v>
                </c:pt>
                <c:pt idx="471">
                  <c:v>1</c:v>
                </c:pt>
                <c:pt idx="472">
                  <c:v>1</c:v>
                </c:pt>
                <c:pt idx="473">
                  <c:v>3</c:v>
                </c:pt>
                <c:pt idx="474">
                  <c:v>3</c:v>
                </c:pt>
                <c:pt idx="475">
                  <c:v>3</c:v>
                </c:pt>
                <c:pt idx="478">
                  <c:v>1</c:v>
                </c:pt>
                <c:pt idx="479">
                  <c:v>5</c:v>
                </c:pt>
                <c:pt idx="480">
                  <c:v>4</c:v>
                </c:pt>
                <c:pt idx="481">
                  <c:v>2</c:v>
                </c:pt>
                <c:pt idx="483">
                  <c:v>4</c:v>
                </c:pt>
                <c:pt idx="484">
                  <c:v>5</c:v>
                </c:pt>
                <c:pt idx="485">
                  <c:v>5</c:v>
                </c:pt>
                <c:pt idx="486">
                  <c:v>8</c:v>
                </c:pt>
                <c:pt idx="487">
                  <c:v>4</c:v>
                </c:pt>
                <c:pt idx="488">
                  <c:v>3</c:v>
                </c:pt>
                <c:pt idx="489">
                  <c:v>8</c:v>
                </c:pt>
                <c:pt idx="490">
                  <c:v>4</c:v>
                </c:pt>
                <c:pt idx="491">
                  <c:v>6</c:v>
                </c:pt>
                <c:pt idx="492">
                  <c:v>2</c:v>
                </c:pt>
                <c:pt idx="493">
                  <c:v>5</c:v>
                </c:pt>
                <c:pt idx="494">
                  <c:v>2</c:v>
                </c:pt>
                <c:pt idx="495">
                  <c:v>4</c:v>
                </c:pt>
                <c:pt idx="496">
                  <c:v>10</c:v>
                </c:pt>
                <c:pt idx="497">
                  <c:v>3</c:v>
                </c:pt>
                <c:pt idx="498">
                  <c:v>11</c:v>
                </c:pt>
                <c:pt idx="499">
                  <c:v>10</c:v>
                </c:pt>
                <c:pt idx="500">
                  <c:v>6</c:v>
                </c:pt>
                <c:pt idx="501">
                  <c:v>13</c:v>
                </c:pt>
                <c:pt idx="502">
                  <c:v>7</c:v>
                </c:pt>
                <c:pt idx="503">
                  <c:v>10</c:v>
                </c:pt>
                <c:pt idx="504">
                  <c:v>9</c:v>
                </c:pt>
                <c:pt idx="505">
                  <c:v>7</c:v>
                </c:pt>
                <c:pt idx="506">
                  <c:v>8</c:v>
                </c:pt>
                <c:pt idx="507">
                  <c:v>8</c:v>
                </c:pt>
                <c:pt idx="508">
                  <c:v>18</c:v>
                </c:pt>
                <c:pt idx="509">
                  <c:v>20</c:v>
                </c:pt>
                <c:pt idx="510">
                  <c:v>17</c:v>
                </c:pt>
                <c:pt idx="511">
                  <c:v>9</c:v>
                </c:pt>
                <c:pt idx="512">
                  <c:v>5</c:v>
                </c:pt>
                <c:pt idx="513">
                  <c:v>14</c:v>
                </c:pt>
                <c:pt idx="514">
                  <c:v>8</c:v>
                </c:pt>
                <c:pt idx="515">
                  <c:v>13</c:v>
                </c:pt>
                <c:pt idx="516">
                  <c:v>2</c:v>
                </c:pt>
                <c:pt idx="517">
                  <c:v>3</c:v>
                </c:pt>
                <c:pt idx="518">
                  <c:v>10</c:v>
                </c:pt>
                <c:pt idx="519">
                  <c:v>4</c:v>
                </c:pt>
                <c:pt idx="520">
                  <c:v>5</c:v>
                </c:pt>
                <c:pt idx="521">
                  <c:v>5</c:v>
                </c:pt>
                <c:pt idx="522">
                  <c:v>2</c:v>
                </c:pt>
                <c:pt idx="524">
                  <c:v>3</c:v>
                </c:pt>
                <c:pt idx="525">
                  <c:v>7</c:v>
                </c:pt>
                <c:pt idx="526">
                  <c:v>6</c:v>
                </c:pt>
                <c:pt idx="527">
                  <c:v>2</c:v>
                </c:pt>
                <c:pt idx="528">
                  <c:v>7</c:v>
                </c:pt>
                <c:pt idx="529">
                  <c:v>8</c:v>
                </c:pt>
                <c:pt idx="530">
                  <c:v>5</c:v>
                </c:pt>
                <c:pt idx="531">
                  <c:v>4</c:v>
                </c:pt>
                <c:pt idx="532">
                  <c:v>8</c:v>
                </c:pt>
                <c:pt idx="533">
                  <c:v>4</c:v>
                </c:pt>
                <c:pt idx="534">
                  <c:v>7</c:v>
                </c:pt>
                <c:pt idx="535">
                  <c:v>21</c:v>
                </c:pt>
                <c:pt idx="536">
                  <c:v>18</c:v>
                </c:pt>
                <c:pt idx="537">
                  <c:v>18</c:v>
                </c:pt>
                <c:pt idx="538">
                  <c:v>9</c:v>
                </c:pt>
                <c:pt idx="539">
                  <c:v>15</c:v>
                </c:pt>
                <c:pt idx="540">
                  <c:v>24</c:v>
                </c:pt>
                <c:pt idx="541">
                  <c:v>19</c:v>
                </c:pt>
                <c:pt idx="542">
                  <c:v>27</c:v>
                </c:pt>
                <c:pt idx="543">
                  <c:v>16</c:v>
                </c:pt>
                <c:pt idx="544">
                  <c:v>24</c:v>
                </c:pt>
                <c:pt idx="545">
                  <c:v>22</c:v>
                </c:pt>
                <c:pt idx="546">
                  <c:v>21</c:v>
                </c:pt>
                <c:pt idx="547">
                  <c:v>22</c:v>
                </c:pt>
                <c:pt idx="548">
                  <c:v>32</c:v>
                </c:pt>
                <c:pt idx="549">
                  <c:v>20</c:v>
                </c:pt>
                <c:pt idx="550">
                  <c:v>22</c:v>
                </c:pt>
                <c:pt idx="551">
                  <c:v>38</c:v>
                </c:pt>
                <c:pt idx="552">
                  <c:v>44</c:v>
                </c:pt>
                <c:pt idx="553">
                  <c:v>52</c:v>
                </c:pt>
                <c:pt idx="554">
                  <c:v>59</c:v>
                </c:pt>
                <c:pt idx="555">
                  <c:v>35</c:v>
                </c:pt>
                <c:pt idx="556">
                  <c:v>53</c:v>
                </c:pt>
                <c:pt idx="557">
                  <c:v>44</c:v>
                </c:pt>
                <c:pt idx="558">
                  <c:v>83</c:v>
                </c:pt>
                <c:pt idx="559">
                  <c:v>66</c:v>
                </c:pt>
                <c:pt idx="560">
                  <c:v>117</c:v>
                </c:pt>
                <c:pt idx="561">
                  <c:v>79</c:v>
                </c:pt>
                <c:pt idx="562">
                  <c:v>72</c:v>
                </c:pt>
                <c:pt idx="563">
                  <c:v>51</c:v>
                </c:pt>
                <c:pt idx="564">
                  <c:v>47</c:v>
                </c:pt>
                <c:pt idx="565">
                  <c:v>39</c:v>
                </c:pt>
                <c:pt idx="566">
                  <c:v>33</c:v>
                </c:pt>
                <c:pt idx="567">
                  <c:v>51</c:v>
                </c:pt>
                <c:pt idx="568">
                  <c:v>30</c:v>
                </c:pt>
                <c:pt idx="569">
                  <c:v>34</c:v>
                </c:pt>
                <c:pt idx="570">
                  <c:v>42</c:v>
                </c:pt>
                <c:pt idx="571">
                  <c:v>20</c:v>
                </c:pt>
                <c:pt idx="572">
                  <c:v>21</c:v>
                </c:pt>
                <c:pt idx="573">
                  <c:v>21</c:v>
                </c:pt>
                <c:pt idx="574">
                  <c:v>15</c:v>
                </c:pt>
                <c:pt idx="575">
                  <c:v>18</c:v>
                </c:pt>
                <c:pt idx="576">
                  <c:v>22</c:v>
                </c:pt>
                <c:pt idx="577">
                  <c:v>7</c:v>
                </c:pt>
                <c:pt idx="578">
                  <c:v>12</c:v>
                </c:pt>
                <c:pt idx="579">
                  <c:v>8</c:v>
                </c:pt>
                <c:pt idx="580">
                  <c:v>8</c:v>
                </c:pt>
                <c:pt idx="581">
                  <c:v>11</c:v>
                </c:pt>
                <c:pt idx="582">
                  <c:v>7</c:v>
                </c:pt>
                <c:pt idx="583">
                  <c:v>8</c:v>
                </c:pt>
                <c:pt idx="584">
                  <c:v>6</c:v>
                </c:pt>
                <c:pt idx="585">
                  <c:v>3</c:v>
                </c:pt>
                <c:pt idx="586">
                  <c:v>13</c:v>
                </c:pt>
                <c:pt idx="587">
                  <c:v>3</c:v>
                </c:pt>
                <c:pt idx="588">
                  <c:v>2</c:v>
                </c:pt>
                <c:pt idx="589">
                  <c:v>4</c:v>
                </c:pt>
                <c:pt idx="590">
                  <c:v>10</c:v>
                </c:pt>
                <c:pt idx="591">
                  <c:v>8</c:v>
                </c:pt>
                <c:pt idx="592">
                  <c:v>6</c:v>
                </c:pt>
                <c:pt idx="593">
                  <c:v>5</c:v>
                </c:pt>
                <c:pt idx="594">
                  <c:v>1</c:v>
                </c:pt>
                <c:pt idx="595">
                  <c:v>5</c:v>
                </c:pt>
                <c:pt idx="596">
                  <c:v>4</c:v>
                </c:pt>
                <c:pt idx="597">
                  <c:v>7</c:v>
                </c:pt>
                <c:pt idx="598">
                  <c:v>3</c:v>
                </c:pt>
                <c:pt idx="599">
                  <c:v>4</c:v>
                </c:pt>
                <c:pt idx="600">
                  <c:v>4</c:v>
                </c:pt>
                <c:pt idx="601">
                  <c:v>1</c:v>
                </c:pt>
                <c:pt idx="602">
                  <c:v>2</c:v>
                </c:pt>
                <c:pt idx="603">
                  <c:v>2</c:v>
                </c:pt>
                <c:pt idx="604">
                  <c:v>3</c:v>
                </c:pt>
                <c:pt idx="605">
                  <c:v>3</c:v>
                </c:pt>
                <c:pt idx="606">
                  <c:v>4</c:v>
                </c:pt>
                <c:pt idx="607">
                  <c:v>1</c:v>
                </c:pt>
                <c:pt idx="608">
                  <c:v>1</c:v>
                </c:pt>
                <c:pt idx="609">
                  <c:v>1</c:v>
                </c:pt>
                <c:pt idx="610">
                  <c:v>3</c:v>
                </c:pt>
                <c:pt idx="611">
                  <c:v>5</c:v>
                </c:pt>
                <c:pt idx="612">
                  <c:v>2</c:v>
                </c:pt>
                <c:pt idx="613">
                  <c:v>4</c:v>
                </c:pt>
                <c:pt idx="614">
                  <c:v>1</c:v>
                </c:pt>
                <c:pt idx="615">
                  <c:v>1</c:v>
                </c:pt>
                <c:pt idx="616">
                  <c:v>3</c:v>
                </c:pt>
                <c:pt idx="617">
                  <c:v>1</c:v>
                </c:pt>
                <c:pt idx="619">
                  <c:v>5</c:v>
                </c:pt>
                <c:pt idx="620">
                  <c:v>2</c:v>
                </c:pt>
                <c:pt idx="622">
                  <c:v>3</c:v>
                </c:pt>
                <c:pt idx="623">
                  <c:v>2</c:v>
                </c:pt>
                <c:pt idx="624">
                  <c:v>2</c:v>
                </c:pt>
                <c:pt idx="625">
                  <c:v>1</c:v>
                </c:pt>
                <c:pt idx="626">
                  <c:v>7</c:v>
                </c:pt>
                <c:pt idx="627">
                  <c:v>2</c:v>
                </c:pt>
                <c:pt idx="628">
                  <c:v>2</c:v>
                </c:pt>
                <c:pt idx="629">
                  <c:v>2</c:v>
                </c:pt>
                <c:pt idx="630">
                  <c:v>1</c:v>
                </c:pt>
                <c:pt idx="631">
                  <c:v>4</c:v>
                </c:pt>
                <c:pt idx="632">
                  <c:v>1</c:v>
                </c:pt>
                <c:pt idx="633">
                  <c:v>2</c:v>
                </c:pt>
                <c:pt idx="634">
                  <c:v>2</c:v>
                </c:pt>
                <c:pt idx="635">
                  <c:v>2</c:v>
                </c:pt>
                <c:pt idx="636">
                  <c:v>2</c:v>
                </c:pt>
                <c:pt idx="638">
                  <c:v>4</c:v>
                </c:pt>
                <c:pt idx="640">
                  <c:v>1</c:v>
                </c:pt>
                <c:pt idx="641">
                  <c:v>2</c:v>
                </c:pt>
                <c:pt idx="642">
                  <c:v>2</c:v>
                </c:pt>
                <c:pt idx="643">
                  <c:v>4</c:v>
                </c:pt>
                <c:pt idx="644">
                  <c:v>1</c:v>
                </c:pt>
                <c:pt idx="645">
                  <c:v>2</c:v>
                </c:pt>
                <c:pt idx="646">
                  <c:v>1</c:v>
                </c:pt>
                <c:pt idx="649">
                  <c:v>2</c:v>
                </c:pt>
                <c:pt idx="650">
                  <c:v>2</c:v>
                </c:pt>
                <c:pt idx="651">
                  <c:v>2</c:v>
                </c:pt>
                <c:pt idx="652">
                  <c:v>4</c:v>
                </c:pt>
                <c:pt idx="653">
                  <c:v>4</c:v>
                </c:pt>
                <c:pt idx="654">
                  <c:v>1</c:v>
                </c:pt>
                <c:pt idx="655">
                  <c:v>3</c:v>
                </c:pt>
                <c:pt idx="656">
                  <c:v>1</c:v>
                </c:pt>
                <c:pt idx="657">
                  <c:v>4</c:v>
                </c:pt>
                <c:pt idx="658">
                  <c:v>3</c:v>
                </c:pt>
                <c:pt idx="659">
                  <c:v>2</c:v>
                </c:pt>
                <c:pt idx="660">
                  <c:v>3</c:v>
                </c:pt>
                <c:pt idx="661">
                  <c:v>3</c:v>
                </c:pt>
                <c:pt idx="662">
                  <c:v>8</c:v>
                </c:pt>
                <c:pt idx="663">
                  <c:v>5</c:v>
                </c:pt>
                <c:pt idx="664">
                  <c:v>6</c:v>
                </c:pt>
                <c:pt idx="665">
                  <c:v>7</c:v>
                </c:pt>
                <c:pt idx="666">
                  <c:v>6</c:v>
                </c:pt>
                <c:pt idx="667">
                  <c:v>1</c:v>
                </c:pt>
                <c:pt idx="668">
                  <c:v>3</c:v>
                </c:pt>
                <c:pt idx="669">
                  <c:v>6</c:v>
                </c:pt>
                <c:pt idx="670">
                  <c:v>7</c:v>
                </c:pt>
                <c:pt idx="671">
                  <c:v>12</c:v>
                </c:pt>
                <c:pt idx="672">
                  <c:v>5</c:v>
                </c:pt>
                <c:pt idx="673">
                  <c:v>9</c:v>
                </c:pt>
                <c:pt idx="674">
                  <c:v>9</c:v>
                </c:pt>
                <c:pt idx="675">
                  <c:v>4</c:v>
                </c:pt>
                <c:pt idx="676">
                  <c:v>4</c:v>
                </c:pt>
                <c:pt idx="677">
                  <c:v>6</c:v>
                </c:pt>
                <c:pt idx="678">
                  <c:v>1</c:v>
                </c:pt>
                <c:pt idx="679">
                  <c:v>2</c:v>
                </c:pt>
                <c:pt idx="680">
                  <c:v>10</c:v>
                </c:pt>
                <c:pt idx="681">
                  <c:v>5</c:v>
                </c:pt>
                <c:pt idx="682">
                  <c:v>9</c:v>
                </c:pt>
                <c:pt idx="683">
                  <c:v>11</c:v>
                </c:pt>
                <c:pt idx="684">
                  <c:v>9</c:v>
                </c:pt>
                <c:pt idx="685">
                  <c:v>5</c:v>
                </c:pt>
                <c:pt idx="686">
                  <c:v>16</c:v>
                </c:pt>
                <c:pt idx="687">
                  <c:v>12</c:v>
                </c:pt>
                <c:pt idx="688">
                  <c:v>11</c:v>
                </c:pt>
                <c:pt idx="689">
                  <c:v>10</c:v>
                </c:pt>
                <c:pt idx="690">
                  <c:v>11</c:v>
                </c:pt>
                <c:pt idx="691">
                  <c:v>9</c:v>
                </c:pt>
                <c:pt idx="692">
                  <c:v>12</c:v>
                </c:pt>
                <c:pt idx="693">
                  <c:v>11</c:v>
                </c:pt>
                <c:pt idx="694">
                  <c:v>10</c:v>
                </c:pt>
                <c:pt idx="695">
                  <c:v>10</c:v>
                </c:pt>
                <c:pt idx="696">
                  <c:v>24</c:v>
                </c:pt>
                <c:pt idx="697">
                  <c:v>9</c:v>
                </c:pt>
                <c:pt idx="698">
                  <c:v>17</c:v>
                </c:pt>
                <c:pt idx="699">
                  <c:v>11</c:v>
                </c:pt>
                <c:pt idx="700">
                  <c:v>33</c:v>
                </c:pt>
                <c:pt idx="701">
                  <c:v>8</c:v>
                </c:pt>
                <c:pt idx="702">
                  <c:v>13</c:v>
                </c:pt>
                <c:pt idx="703">
                  <c:v>19</c:v>
                </c:pt>
                <c:pt idx="704">
                  <c:v>19</c:v>
                </c:pt>
                <c:pt idx="705">
                  <c:v>18</c:v>
                </c:pt>
                <c:pt idx="706">
                  <c:v>10</c:v>
                </c:pt>
                <c:pt idx="707">
                  <c:v>11</c:v>
                </c:pt>
                <c:pt idx="708">
                  <c:v>6</c:v>
                </c:pt>
                <c:pt idx="709">
                  <c:v>9</c:v>
                </c:pt>
                <c:pt idx="710">
                  <c:v>19</c:v>
                </c:pt>
                <c:pt idx="711">
                  <c:v>30</c:v>
                </c:pt>
                <c:pt idx="712">
                  <c:v>19</c:v>
                </c:pt>
                <c:pt idx="713">
                  <c:v>29</c:v>
                </c:pt>
                <c:pt idx="714">
                  <c:v>14</c:v>
                </c:pt>
                <c:pt idx="715">
                  <c:v>11</c:v>
                </c:pt>
                <c:pt idx="716">
                  <c:v>19</c:v>
                </c:pt>
                <c:pt idx="717">
                  <c:v>18</c:v>
                </c:pt>
                <c:pt idx="718">
                  <c:v>16</c:v>
                </c:pt>
                <c:pt idx="719">
                  <c:v>20</c:v>
                </c:pt>
                <c:pt idx="720">
                  <c:v>27</c:v>
                </c:pt>
                <c:pt idx="721">
                  <c:v>19</c:v>
                </c:pt>
                <c:pt idx="722">
                  <c:v>13</c:v>
                </c:pt>
                <c:pt idx="723">
                  <c:v>13</c:v>
                </c:pt>
                <c:pt idx="724">
                  <c:v>15</c:v>
                </c:pt>
                <c:pt idx="725">
                  <c:v>3</c:v>
                </c:pt>
                <c:pt idx="726">
                  <c:v>14</c:v>
                </c:pt>
                <c:pt idx="727">
                  <c:v>7</c:v>
                </c:pt>
                <c:pt idx="728">
                  <c:v>9</c:v>
                </c:pt>
                <c:pt idx="729">
                  <c:v>10</c:v>
                </c:pt>
                <c:pt idx="730">
                  <c:v>9</c:v>
                </c:pt>
                <c:pt idx="731">
                  <c:v>17</c:v>
                </c:pt>
                <c:pt idx="732">
                  <c:v>17</c:v>
                </c:pt>
                <c:pt idx="733">
                  <c:v>13</c:v>
                </c:pt>
                <c:pt idx="734">
                  <c:v>16</c:v>
                </c:pt>
                <c:pt idx="735">
                  <c:v>18</c:v>
                </c:pt>
                <c:pt idx="736">
                  <c:v>15</c:v>
                </c:pt>
                <c:pt idx="737">
                  <c:v>19</c:v>
                </c:pt>
                <c:pt idx="738">
                  <c:v>12</c:v>
                </c:pt>
                <c:pt idx="739">
                  <c:v>11</c:v>
                </c:pt>
                <c:pt idx="740">
                  <c:v>10</c:v>
                </c:pt>
                <c:pt idx="741">
                  <c:v>13</c:v>
                </c:pt>
                <c:pt idx="742">
                  <c:v>16</c:v>
                </c:pt>
                <c:pt idx="743">
                  <c:v>17</c:v>
                </c:pt>
                <c:pt idx="744">
                  <c:v>18</c:v>
                </c:pt>
                <c:pt idx="745">
                  <c:v>20</c:v>
                </c:pt>
                <c:pt idx="746">
                  <c:v>16</c:v>
                </c:pt>
                <c:pt idx="747">
                  <c:v>19</c:v>
                </c:pt>
                <c:pt idx="748">
                  <c:v>6</c:v>
                </c:pt>
                <c:pt idx="749">
                  <c:v>16</c:v>
                </c:pt>
                <c:pt idx="750">
                  <c:v>23</c:v>
                </c:pt>
                <c:pt idx="751">
                  <c:v>19</c:v>
                </c:pt>
                <c:pt idx="752">
                  <c:v>21</c:v>
                </c:pt>
                <c:pt idx="753">
                  <c:v>12</c:v>
                </c:pt>
                <c:pt idx="754">
                  <c:v>11</c:v>
                </c:pt>
                <c:pt idx="755">
                  <c:v>8</c:v>
                </c:pt>
                <c:pt idx="756">
                  <c:v>10</c:v>
                </c:pt>
                <c:pt idx="757">
                  <c:v>15</c:v>
                </c:pt>
                <c:pt idx="758">
                  <c:v>7</c:v>
                </c:pt>
                <c:pt idx="759">
                  <c:v>11</c:v>
                </c:pt>
                <c:pt idx="760">
                  <c:v>15</c:v>
                </c:pt>
                <c:pt idx="761">
                  <c:v>12</c:v>
                </c:pt>
                <c:pt idx="762">
                  <c:v>13</c:v>
                </c:pt>
                <c:pt idx="763">
                  <c:v>14</c:v>
                </c:pt>
                <c:pt idx="764">
                  <c:v>15</c:v>
                </c:pt>
                <c:pt idx="765">
                  <c:v>12</c:v>
                </c:pt>
                <c:pt idx="766">
                  <c:v>19</c:v>
                </c:pt>
                <c:pt idx="767">
                  <c:v>14</c:v>
                </c:pt>
                <c:pt idx="768">
                  <c:v>15</c:v>
                </c:pt>
                <c:pt idx="769">
                  <c:v>21</c:v>
                </c:pt>
                <c:pt idx="770">
                  <c:v>15</c:v>
                </c:pt>
                <c:pt idx="771">
                  <c:v>11</c:v>
                </c:pt>
                <c:pt idx="772">
                  <c:v>29</c:v>
                </c:pt>
                <c:pt idx="773">
                  <c:v>11</c:v>
                </c:pt>
                <c:pt idx="774">
                  <c:v>19</c:v>
                </c:pt>
                <c:pt idx="775">
                  <c:v>18</c:v>
                </c:pt>
                <c:pt idx="776">
                  <c:v>19</c:v>
                </c:pt>
                <c:pt idx="777">
                  <c:v>27</c:v>
                </c:pt>
                <c:pt idx="778">
                  <c:v>10</c:v>
                </c:pt>
                <c:pt idx="779">
                  <c:v>14</c:v>
                </c:pt>
                <c:pt idx="780">
                  <c:v>27</c:v>
                </c:pt>
                <c:pt idx="781">
                  <c:v>27</c:v>
                </c:pt>
                <c:pt idx="782">
                  <c:v>14</c:v>
                </c:pt>
                <c:pt idx="783">
                  <c:v>17</c:v>
                </c:pt>
                <c:pt idx="784">
                  <c:v>15</c:v>
                </c:pt>
                <c:pt idx="785">
                  <c:v>24</c:v>
                </c:pt>
                <c:pt idx="786">
                  <c:v>18</c:v>
                </c:pt>
                <c:pt idx="787">
                  <c:v>18</c:v>
                </c:pt>
                <c:pt idx="788">
                  <c:v>11</c:v>
                </c:pt>
                <c:pt idx="789">
                  <c:v>12</c:v>
                </c:pt>
                <c:pt idx="790">
                  <c:v>14</c:v>
                </c:pt>
                <c:pt idx="791">
                  <c:v>25</c:v>
                </c:pt>
                <c:pt idx="792">
                  <c:v>17</c:v>
                </c:pt>
                <c:pt idx="793">
                  <c:v>9</c:v>
                </c:pt>
                <c:pt idx="794">
                  <c:v>19</c:v>
                </c:pt>
              </c:numCache>
            </c:numRef>
          </c:val>
          <c:extLst>
            <c:ext xmlns:c16="http://schemas.microsoft.com/office/drawing/2014/chart" uri="{C3380CC4-5D6E-409C-BE32-E72D297353CC}">
              <c16:uniqueId val="{00000002-68F6-482C-9537-51E1B7CE8D6D}"/>
            </c:ext>
          </c:extLst>
        </c:ser>
        <c:ser>
          <c:idx val="2"/>
          <c:order val="2"/>
          <c:tx>
            <c:strRef>
              <c:f>省市別輸入症例数変化!$F$1</c:f>
              <c:strCache>
                <c:ptCount val="1"/>
                <c:pt idx="0">
                  <c:v>四川</c:v>
                </c:pt>
              </c:strCache>
            </c:strRef>
          </c:tx>
          <c:spPr>
            <a:solidFill>
              <a:srgbClr val="FF0000"/>
            </a:solidFill>
            <a:ln>
              <a:solidFill>
                <a:srgbClr val="FF0000"/>
              </a:solidFill>
            </a:ln>
            <a:effectLst/>
          </c:spPr>
          <c:invertIfNegative val="0"/>
          <c:cat>
            <c:numRef>
              <c:f>省市別輸入症例数変化!$C$2:$C$800</c:f>
              <c:numCache>
                <c:formatCode>m"月"d"日"</c:formatCode>
                <c:ptCount val="799"/>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numCache>
            </c:numRef>
          </c:cat>
          <c:val>
            <c:numRef>
              <c:f>省市別輸入症例数変化!$F$2:$F$800</c:f>
              <c:numCache>
                <c:formatCode>General</c:formatCode>
                <c:ptCount val="799"/>
                <c:pt idx="2">
                  <c:v>3</c:v>
                </c:pt>
                <c:pt idx="3">
                  <c:v>4</c:v>
                </c:pt>
                <c:pt idx="4">
                  <c:v>5</c:v>
                </c:pt>
                <c:pt idx="5">
                  <c:v>4</c:v>
                </c:pt>
                <c:pt idx="6">
                  <c:v>4</c:v>
                </c:pt>
                <c:pt idx="7">
                  <c:v>2</c:v>
                </c:pt>
                <c:pt idx="8">
                  <c:v>2</c:v>
                </c:pt>
                <c:pt idx="11">
                  <c:v>1</c:v>
                </c:pt>
                <c:pt idx="12">
                  <c:v>2</c:v>
                </c:pt>
                <c:pt idx="13">
                  <c:v>1</c:v>
                </c:pt>
                <c:pt idx="16">
                  <c:v>2</c:v>
                </c:pt>
                <c:pt idx="17">
                  <c:v>5</c:v>
                </c:pt>
                <c:pt idx="18">
                  <c:v>1</c:v>
                </c:pt>
                <c:pt idx="20">
                  <c:v>1</c:v>
                </c:pt>
                <c:pt idx="24">
                  <c:v>1</c:v>
                </c:pt>
                <c:pt idx="25">
                  <c:v>4</c:v>
                </c:pt>
                <c:pt idx="28">
                  <c:v>2</c:v>
                </c:pt>
                <c:pt idx="34">
                  <c:v>1</c:v>
                </c:pt>
                <c:pt idx="35">
                  <c:v>9</c:v>
                </c:pt>
                <c:pt idx="36">
                  <c:v>3</c:v>
                </c:pt>
                <c:pt idx="38">
                  <c:v>3</c:v>
                </c:pt>
                <c:pt idx="39">
                  <c:v>1</c:v>
                </c:pt>
                <c:pt idx="40">
                  <c:v>1</c:v>
                </c:pt>
                <c:pt idx="41">
                  <c:v>3</c:v>
                </c:pt>
                <c:pt idx="42">
                  <c:v>2</c:v>
                </c:pt>
                <c:pt idx="43">
                  <c:v>3</c:v>
                </c:pt>
                <c:pt idx="44">
                  <c:v>3</c:v>
                </c:pt>
                <c:pt idx="45">
                  <c:v>3</c:v>
                </c:pt>
                <c:pt idx="46">
                  <c:v>3</c:v>
                </c:pt>
                <c:pt idx="47">
                  <c:v>3</c:v>
                </c:pt>
                <c:pt idx="49">
                  <c:v>5</c:v>
                </c:pt>
                <c:pt idx="50">
                  <c:v>3</c:v>
                </c:pt>
                <c:pt idx="51">
                  <c:v>1</c:v>
                </c:pt>
                <c:pt idx="52">
                  <c:v>1</c:v>
                </c:pt>
                <c:pt idx="56">
                  <c:v>1</c:v>
                </c:pt>
                <c:pt idx="57">
                  <c:v>1</c:v>
                </c:pt>
                <c:pt idx="59">
                  <c:v>3</c:v>
                </c:pt>
                <c:pt idx="60">
                  <c:v>3</c:v>
                </c:pt>
                <c:pt idx="61">
                  <c:v>2</c:v>
                </c:pt>
                <c:pt idx="65">
                  <c:v>1</c:v>
                </c:pt>
                <c:pt idx="66">
                  <c:v>2</c:v>
                </c:pt>
                <c:pt idx="67">
                  <c:v>1</c:v>
                </c:pt>
                <c:pt idx="69">
                  <c:v>2</c:v>
                </c:pt>
                <c:pt idx="70">
                  <c:v>4</c:v>
                </c:pt>
                <c:pt idx="71">
                  <c:v>1</c:v>
                </c:pt>
                <c:pt idx="72">
                  <c:v>2</c:v>
                </c:pt>
                <c:pt idx="73">
                  <c:v>8</c:v>
                </c:pt>
                <c:pt idx="74">
                  <c:v>3</c:v>
                </c:pt>
                <c:pt idx="75">
                  <c:v>4</c:v>
                </c:pt>
                <c:pt idx="76">
                  <c:v>2</c:v>
                </c:pt>
                <c:pt idx="77">
                  <c:v>4</c:v>
                </c:pt>
                <c:pt idx="78">
                  <c:v>2</c:v>
                </c:pt>
                <c:pt idx="79">
                  <c:v>4</c:v>
                </c:pt>
                <c:pt idx="80">
                  <c:v>3</c:v>
                </c:pt>
                <c:pt idx="81">
                  <c:v>2</c:v>
                </c:pt>
                <c:pt idx="82">
                  <c:v>4</c:v>
                </c:pt>
                <c:pt idx="83">
                  <c:v>1</c:v>
                </c:pt>
                <c:pt idx="86">
                  <c:v>3</c:v>
                </c:pt>
                <c:pt idx="87">
                  <c:v>6</c:v>
                </c:pt>
                <c:pt idx="89">
                  <c:v>4</c:v>
                </c:pt>
                <c:pt idx="90">
                  <c:v>1</c:v>
                </c:pt>
                <c:pt idx="92">
                  <c:v>1</c:v>
                </c:pt>
                <c:pt idx="94">
                  <c:v>3</c:v>
                </c:pt>
                <c:pt idx="96">
                  <c:v>1</c:v>
                </c:pt>
                <c:pt idx="98">
                  <c:v>1</c:v>
                </c:pt>
                <c:pt idx="99">
                  <c:v>1</c:v>
                </c:pt>
                <c:pt idx="100">
                  <c:v>3</c:v>
                </c:pt>
                <c:pt idx="101">
                  <c:v>2</c:v>
                </c:pt>
                <c:pt idx="105">
                  <c:v>3</c:v>
                </c:pt>
                <c:pt idx="106">
                  <c:v>1</c:v>
                </c:pt>
                <c:pt idx="108">
                  <c:v>3</c:v>
                </c:pt>
                <c:pt idx="109">
                  <c:v>1</c:v>
                </c:pt>
                <c:pt idx="113">
                  <c:v>2</c:v>
                </c:pt>
                <c:pt idx="114">
                  <c:v>3</c:v>
                </c:pt>
                <c:pt idx="115">
                  <c:v>5</c:v>
                </c:pt>
                <c:pt idx="120">
                  <c:v>1</c:v>
                </c:pt>
                <c:pt idx="121">
                  <c:v>1</c:v>
                </c:pt>
                <c:pt idx="122">
                  <c:v>2</c:v>
                </c:pt>
                <c:pt idx="124">
                  <c:v>2</c:v>
                </c:pt>
                <c:pt idx="125">
                  <c:v>1</c:v>
                </c:pt>
                <c:pt idx="126">
                  <c:v>1</c:v>
                </c:pt>
                <c:pt idx="128">
                  <c:v>1</c:v>
                </c:pt>
                <c:pt idx="129">
                  <c:v>3</c:v>
                </c:pt>
                <c:pt idx="131">
                  <c:v>2</c:v>
                </c:pt>
                <c:pt idx="135">
                  <c:v>3</c:v>
                </c:pt>
                <c:pt idx="136">
                  <c:v>1</c:v>
                </c:pt>
                <c:pt idx="147">
                  <c:v>1</c:v>
                </c:pt>
                <c:pt idx="148">
                  <c:v>2</c:v>
                </c:pt>
                <c:pt idx="149">
                  <c:v>2</c:v>
                </c:pt>
                <c:pt idx="150">
                  <c:v>1</c:v>
                </c:pt>
                <c:pt idx="152">
                  <c:v>2</c:v>
                </c:pt>
                <c:pt idx="155">
                  <c:v>1</c:v>
                </c:pt>
                <c:pt idx="159">
                  <c:v>1</c:v>
                </c:pt>
                <c:pt idx="160">
                  <c:v>1</c:v>
                </c:pt>
                <c:pt idx="162">
                  <c:v>1</c:v>
                </c:pt>
                <c:pt idx="163">
                  <c:v>1</c:v>
                </c:pt>
                <c:pt idx="165">
                  <c:v>1</c:v>
                </c:pt>
                <c:pt idx="166">
                  <c:v>2</c:v>
                </c:pt>
                <c:pt idx="172">
                  <c:v>1</c:v>
                </c:pt>
                <c:pt idx="173">
                  <c:v>1</c:v>
                </c:pt>
                <c:pt idx="175">
                  <c:v>2</c:v>
                </c:pt>
                <c:pt idx="177">
                  <c:v>1</c:v>
                </c:pt>
                <c:pt idx="179">
                  <c:v>1</c:v>
                </c:pt>
                <c:pt idx="180">
                  <c:v>1</c:v>
                </c:pt>
                <c:pt idx="181">
                  <c:v>2</c:v>
                </c:pt>
                <c:pt idx="183">
                  <c:v>1</c:v>
                </c:pt>
                <c:pt idx="184">
                  <c:v>2</c:v>
                </c:pt>
                <c:pt idx="185">
                  <c:v>2</c:v>
                </c:pt>
                <c:pt idx="187">
                  <c:v>2</c:v>
                </c:pt>
                <c:pt idx="188">
                  <c:v>1</c:v>
                </c:pt>
                <c:pt idx="190">
                  <c:v>1</c:v>
                </c:pt>
                <c:pt idx="192">
                  <c:v>9</c:v>
                </c:pt>
                <c:pt idx="193">
                  <c:v>4</c:v>
                </c:pt>
                <c:pt idx="194">
                  <c:v>5</c:v>
                </c:pt>
                <c:pt idx="195">
                  <c:v>1</c:v>
                </c:pt>
                <c:pt idx="197">
                  <c:v>1</c:v>
                </c:pt>
                <c:pt idx="198">
                  <c:v>7</c:v>
                </c:pt>
                <c:pt idx="199">
                  <c:v>2</c:v>
                </c:pt>
                <c:pt idx="200">
                  <c:v>4</c:v>
                </c:pt>
                <c:pt idx="202">
                  <c:v>3</c:v>
                </c:pt>
                <c:pt idx="203">
                  <c:v>2</c:v>
                </c:pt>
                <c:pt idx="207">
                  <c:v>6</c:v>
                </c:pt>
                <c:pt idx="208">
                  <c:v>2</c:v>
                </c:pt>
                <c:pt idx="214">
                  <c:v>1</c:v>
                </c:pt>
                <c:pt idx="215">
                  <c:v>1</c:v>
                </c:pt>
                <c:pt idx="218">
                  <c:v>2</c:v>
                </c:pt>
                <c:pt idx="219">
                  <c:v>2</c:v>
                </c:pt>
                <c:pt idx="220">
                  <c:v>2</c:v>
                </c:pt>
                <c:pt idx="221">
                  <c:v>3</c:v>
                </c:pt>
                <c:pt idx="224">
                  <c:v>1</c:v>
                </c:pt>
                <c:pt idx="227">
                  <c:v>3</c:v>
                </c:pt>
                <c:pt idx="229">
                  <c:v>2</c:v>
                </c:pt>
                <c:pt idx="233">
                  <c:v>1</c:v>
                </c:pt>
                <c:pt idx="235">
                  <c:v>2</c:v>
                </c:pt>
                <c:pt idx="236">
                  <c:v>1</c:v>
                </c:pt>
                <c:pt idx="237">
                  <c:v>1</c:v>
                </c:pt>
                <c:pt idx="239">
                  <c:v>2</c:v>
                </c:pt>
                <c:pt idx="240">
                  <c:v>2</c:v>
                </c:pt>
                <c:pt idx="242">
                  <c:v>1</c:v>
                </c:pt>
                <c:pt idx="243">
                  <c:v>1</c:v>
                </c:pt>
                <c:pt idx="245">
                  <c:v>2</c:v>
                </c:pt>
                <c:pt idx="246">
                  <c:v>1</c:v>
                </c:pt>
                <c:pt idx="248">
                  <c:v>2</c:v>
                </c:pt>
                <c:pt idx="249">
                  <c:v>5</c:v>
                </c:pt>
                <c:pt idx="250">
                  <c:v>3</c:v>
                </c:pt>
                <c:pt idx="251">
                  <c:v>1</c:v>
                </c:pt>
                <c:pt idx="253">
                  <c:v>2</c:v>
                </c:pt>
                <c:pt idx="255">
                  <c:v>1</c:v>
                </c:pt>
                <c:pt idx="256">
                  <c:v>6</c:v>
                </c:pt>
                <c:pt idx="257">
                  <c:v>2</c:v>
                </c:pt>
                <c:pt idx="258">
                  <c:v>2</c:v>
                </c:pt>
                <c:pt idx="262">
                  <c:v>1</c:v>
                </c:pt>
                <c:pt idx="263">
                  <c:v>4</c:v>
                </c:pt>
                <c:pt idx="264">
                  <c:v>1</c:v>
                </c:pt>
                <c:pt idx="265">
                  <c:v>1</c:v>
                </c:pt>
                <c:pt idx="267">
                  <c:v>1</c:v>
                </c:pt>
                <c:pt idx="268">
                  <c:v>1</c:v>
                </c:pt>
                <c:pt idx="269">
                  <c:v>1</c:v>
                </c:pt>
                <c:pt idx="270">
                  <c:v>2</c:v>
                </c:pt>
                <c:pt idx="272">
                  <c:v>1</c:v>
                </c:pt>
                <c:pt idx="273">
                  <c:v>1</c:v>
                </c:pt>
                <c:pt idx="274">
                  <c:v>2</c:v>
                </c:pt>
                <c:pt idx="275">
                  <c:v>4</c:v>
                </c:pt>
                <c:pt idx="276">
                  <c:v>3</c:v>
                </c:pt>
                <c:pt idx="277">
                  <c:v>1</c:v>
                </c:pt>
                <c:pt idx="278">
                  <c:v>2</c:v>
                </c:pt>
                <c:pt idx="279">
                  <c:v>1</c:v>
                </c:pt>
                <c:pt idx="280">
                  <c:v>3</c:v>
                </c:pt>
                <c:pt idx="281">
                  <c:v>2</c:v>
                </c:pt>
                <c:pt idx="282">
                  <c:v>1</c:v>
                </c:pt>
                <c:pt idx="284">
                  <c:v>2</c:v>
                </c:pt>
                <c:pt idx="285">
                  <c:v>1</c:v>
                </c:pt>
                <c:pt idx="286">
                  <c:v>2</c:v>
                </c:pt>
                <c:pt idx="287">
                  <c:v>2</c:v>
                </c:pt>
                <c:pt idx="288">
                  <c:v>1</c:v>
                </c:pt>
                <c:pt idx="289">
                  <c:v>6</c:v>
                </c:pt>
                <c:pt idx="290">
                  <c:v>1</c:v>
                </c:pt>
                <c:pt idx="291">
                  <c:v>1</c:v>
                </c:pt>
                <c:pt idx="292">
                  <c:v>2</c:v>
                </c:pt>
                <c:pt idx="293">
                  <c:v>1</c:v>
                </c:pt>
                <c:pt idx="294">
                  <c:v>2</c:v>
                </c:pt>
                <c:pt idx="295">
                  <c:v>1</c:v>
                </c:pt>
                <c:pt idx="296">
                  <c:v>3</c:v>
                </c:pt>
                <c:pt idx="297">
                  <c:v>4</c:v>
                </c:pt>
                <c:pt idx="299">
                  <c:v>1</c:v>
                </c:pt>
                <c:pt idx="300">
                  <c:v>1</c:v>
                </c:pt>
                <c:pt idx="303">
                  <c:v>1</c:v>
                </c:pt>
                <c:pt idx="304">
                  <c:v>1</c:v>
                </c:pt>
                <c:pt idx="305">
                  <c:v>5</c:v>
                </c:pt>
                <c:pt idx="306">
                  <c:v>12</c:v>
                </c:pt>
                <c:pt idx="307">
                  <c:v>3</c:v>
                </c:pt>
                <c:pt idx="308">
                  <c:v>5</c:v>
                </c:pt>
                <c:pt idx="309">
                  <c:v>6</c:v>
                </c:pt>
                <c:pt idx="310">
                  <c:v>1</c:v>
                </c:pt>
                <c:pt idx="311">
                  <c:v>4</c:v>
                </c:pt>
                <c:pt idx="312">
                  <c:v>2</c:v>
                </c:pt>
                <c:pt idx="313">
                  <c:v>1</c:v>
                </c:pt>
                <c:pt idx="314">
                  <c:v>2</c:v>
                </c:pt>
                <c:pt idx="316">
                  <c:v>6</c:v>
                </c:pt>
                <c:pt idx="317">
                  <c:v>1</c:v>
                </c:pt>
                <c:pt idx="318">
                  <c:v>2</c:v>
                </c:pt>
                <c:pt idx="320">
                  <c:v>1</c:v>
                </c:pt>
                <c:pt idx="321">
                  <c:v>1</c:v>
                </c:pt>
                <c:pt idx="323">
                  <c:v>3</c:v>
                </c:pt>
                <c:pt idx="324">
                  <c:v>2</c:v>
                </c:pt>
                <c:pt idx="325">
                  <c:v>2</c:v>
                </c:pt>
                <c:pt idx="326">
                  <c:v>1</c:v>
                </c:pt>
                <c:pt idx="327">
                  <c:v>1</c:v>
                </c:pt>
                <c:pt idx="328">
                  <c:v>1</c:v>
                </c:pt>
                <c:pt idx="329">
                  <c:v>1</c:v>
                </c:pt>
                <c:pt idx="331">
                  <c:v>3</c:v>
                </c:pt>
                <c:pt idx="333">
                  <c:v>1</c:v>
                </c:pt>
                <c:pt idx="334">
                  <c:v>1</c:v>
                </c:pt>
                <c:pt idx="335">
                  <c:v>5</c:v>
                </c:pt>
                <c:pt idx="336">
                  <c:v>2</c:v>
                </c:pt>
                <c:pt idx="337">
                  <c:v>3</c:v>
                </c:pt>
                <c:pt idx="338">
                  <c:v>1</c:v>
                </c:pt>
                <c:pt idx="340">
                  <c:v>1</c:v>
                </c:pt>
                <c:pt idx="341">
                  <c:v>2</c:v>
                </c:pt>
                <c:pt idx="342">
                  <c:v>1</c:v>
                </c:pt>
                <c:pt idx="343">
                  <c:v>1</c:v>
                </c:pt>
                <c:pt idx="345">
                  <c:v>1</c:v>
                </c:pt>
                <c:pt idx="346">
                  <c:v>2</c:v>
                </c:pt>
                <c:pt idx="347">
                  <c:v>3</c:v>
                </c:pt>
                <c:pt idx="348">
                  <c:v>1</c:v>
                </c:pt>
                <c:pt idx="350">
                  <c:v>2</c:v>
                </c:pt>
                <c:pt idx="351">
                  <c:v>2</c:v>
                </c:pt>
                <c:pt idx="352">
                  <c:v>2</c:v>
                </c:pt>
                <c:pt idx="353">
                  <c:v>1</c:v>
                </c:pt>
                <c:pt idx="354">
                  <c:v>3</c:v>
                </c:pt>
                <c:pt idx="355">
                  <c:v>3</c:v>
                </c:pt>
                <c:pt idx="356">
                  <c:v>1</c:v>
                </c:pt>
                <c:pt idx="357">
                  <c:v>2</c:v>
                </c:pt>
                <c:pt idx="358">
                  <c:v>4</c:v>
                </c:pt>
                <c:pt idx="361">
                  <c:v>1</c:v>
                </c:pt>
                <c:pt idx="363">
                  <c:v>1</c:v>
                </c:pt>
                <c:pt idx="364">
                  <c:v>1</c:v>
                </c:pt>
                <c:pt idx="366">
                  <c:v>1</c:v>
                </c:pt>
                <c:pt idx="367">
                  <c:v>1</c:v>
                </c:pt>
                <c:pt idx="368">
                  <c:v>2</c:v>
                </c:pt>
                <c:pt idx="371">
                  <c:v>1</c:v>
                </c:pt>
                <c:pt idx="372">
                  <c:v>1</c:v>
                </c:pt>
                <c:pt idx="373">
                  <c:v>1</c:v>
                </c:pt>
                <c:pt idx="375">
                  <c:v>2</c:v>
                </c:pt>
                <c:pt idx="378">
                  <c:v>1</c:v>
                </c:pt>
                <c:pt idx="380">
                  <c:v>1</c:v>
                </c:pt>
                <c:pt idx="381">
                  <c:v>2</c:v>
                </c:pt>
                <c:pt idx="384">
                  <c:v>1</c:v>
                </c:pt>
                <c:pt idx="386">
                  <c:v>1</c:v>
                </c:pt>
                <c:pt idx="388">
                  <c:v>1</c:v>
                </c:pt>
                <c:pt idx="389">
                  <c:v>2</c:v>
                </c:pt>
                <c:pt idx="391">
                  <c:v>2</c:v>
                </c:pt>
                <c:pt idx="394">
                  <c:v>3</c:v>
                </c:pt>
                <c:pt idx="395">
                  <c:v>2</c:v>
                </c:pt>
                <c:pt idx="397">
                  <c:v>1</c:v>
                </c:pt>
                <c:pt idx="406">
                  <c:v>1</c:v>
                </c:pt>
                <c:pt idx="407">
                  <c:v>1</c:v>
                </c:pt>
                <c:pt idx="412">
                  <c:v>2</c:v>
                </c:pt>
                <c:pt idx="413">
                  <c:v>1</c:v>
                </c:pt>
                <c:pt idx="415">
                  <c:v>1</c:v>
                </c:pt>
                <c:pt idx="417">
                  <c:v>1</c:v>
                </c:pt>
                <c:pt idx="422">
                  <c:v>4</c:v>
                </c:pt>
                <c:pt idx="423">
                  <c:v>2</c:v>
                </c:pt>
                <c:pt idx="431">
                  <c:v>1</c:v>
                </c:pt>
                <c:pt idx="437">
                  <c:v>3</c:v>
                </c:pt>
                <c:pt idx="439">
                  <c:v>1</c:v>
                </c:pt>
                <c:pt idx="442">
                  <c:v>2</c:v>
                </c:pt>
                <c:pt idx="444">
                  <c:v>1</c:v>
                </c:pt>
                <c:pt idx="445">
                  <c:v>2</c:v>
                </c:pt>
                <c:pt idx="450">
                  <c:v>2</c:v>
                </c:pt>
                <c:pt idx="452">
                  <c:v>1</c:v>
                </c:pt>
                <c:pt idx="454">
                  <c:v>2</c:v>
                </c:pt>
                <c:pt idx="455">
                  <c:v>1</c:v>
                </c:pt>
                <c:pt idx="458">
                  <c:v>2</c:v>
                </c:pt>
                <c:pt idx="459">
                  <c:v>1</c:v>
                </c:pt>
                <c:pt idx="460">
                  <c:v>2</c:v>
                </c:pt>
                <c:pt idx="461">
                  <c:v>1</c:v>
                </c:pt>
                <c:pt idx="464">
                  <c:v>2</c:v>
                </c:pt>
                <c:pt idx="467">
                  <c:v>5</c:v>
                </c:pt>
                <c:pt idx="468">
                  <c:v>1</c:v>
                </c:pt>
                <c:pt idx="473">
                  <c:v>5</c:v>
                </c:pt>
                <c:pt idx="474">
                  <c:v>3</c:v>
                </c:pt>
                <c:pt idx="476">
                  <c:v>6</c:v>
                </c:pt>
                <c:pt idx="477">
                  <c:v>5</c:v>
                </c:pt>
                <c:pt idx="478">
                  <c:v>2</c:v>
                </c:pt>
                <c:pt idx="485">
                  <c:v>1</c:v>
                </c:pt>
                <c:pt idx="486">
                  <c:v>1</c:v>
                </c:pt>
                <c:pt idx="487">
                  <c:v>1</c:v>
                </c:pt>
                <c:pt idx="490">
                  <c:v>3</c:v>
                </c:pt>
                <c:pt idx="491">
                  <c:v>1</c:v>
                </c:pt>
                <c:pt idx="493">
                  <c:v>2</c:v>
                </c:pt>
                <c:pt idx="495">
                  <c:v>6</c:v>
                </c:pt>
                <c:pt idx="496">
                  <c:v>1</c:v>
                </c:pt>
                <c:pt idx="497">
                  <c:v>3</c:v>
                </c:pt>
                <c:pt idx="498">
                  <c:v>2</c:v>
                </c:pt>
                <c:pt idx="499">
                  <c:v>4</c:v>
                </c:pt>
                <c:pt idx="500">
                  <c:v>1</c:v>
                </c:pt>
                <c:pt idx="501">
                  <c:v>3</c:v>
                </c:pt>
                <c:pt idx="503">
                  <c:v>2</c:v>
                </c:pt>
                <c:pt idx="504">
                  <c:v>1</c:v>
                </c:pt>
                <c:pt idx="505">
                  <c:v>1</c:v>
                </c:pt>
                <c:pt idx="506">
                  <c:v>8</c:v>
                </c:pt>
                <c:pt idx="507">
                  <c:v>1</c:v>
                </c:pt>
                <c:pt idx="508">
                  <c:v>2</c:v>
                </c:pt>
                <c:pt idx="509">
                  <c:v>1</c:v>
                </c:pt>
                <c:pt idx="511">
                  <c:v>2</c:v>
                </c:pt>
                <c:pt idx="513">
                  <c:v>6</c:v>
                </c:pt>
                <c:pt idx="514">
                  <c:v>5</c:v>
                </c:pt>
                <c:pt idx="515">
                  <c:v>3</c:v>
                </c:pt>
                <c:pt idx="516">
                  <c:v>2</c:v>
                </c:pt>
                <c:pt idx="519">
                  <c:v>3</c:v>
                </c:pt>
                <c:pt idx="520">
                  <c:v>4</c:v>
                </c:pt>
                <c:pt idx="521">
                  <c:v>2</c:v>
                </c:pt>
                <c:pt idx="524">
                  <c:v>1</c:v>
                </c:pt>
                <c:pt idx="527">
                  <c:v>1</c:v>
                </c:pt>
                <c:pt idx="534">
                  <c:v>3</c:v>
                </c:pt>
                <c:pt idx="536">
                  <c:v>3</c:v>
                </c:pt>
                <c:pt idx="537">
                  <c:v>1</c:v>
                </c:pt>
                <c:pt idx="540">
                  <c:v>5</c:v>
                </c:pt>
                <c:pt idx="541">
                  <c:v>1</c:v>
                </c:pt>
                <c:pt idx="542">
                  <c:v>1</c:v>
                </c:pt>
                <c:pt idx="543">
                  <c:v>1</c:v>
                </c:pt>
                <c:pt idx="544">
                  <c:v>1</c:v>
                </c:pt>
                <c:pt idx="545">
                  <c:v>2</c:v>
                </c:pt>
                <c:pt idx="546">
                  <c:v>1</c:v>
                </c:pt>
                <c:pt idx="547">
                  <c:v>2</c:v>
                </c:pt>
                <c:pt idx="548">
                  <c:v>2</c:v>
                </c:pt>
                <c:pt idx="549">
                  <c:v>5</c:v>
                </c:pt>
                <c:pt idx="550">
                  <c:v>3</c:v>
                </c:pt>
                <c:pt idx="551">
                  <c:v>4</c:v>
                </c:pt>
                <c:pt idx="552">
                  <c:v>3</c:v>
                </c:pt>
                <c:pt idx="553">
                  <c:v>7</c:v>
                </c:pt>
                <c:pt idx="555">
                  <c:v>6</c:v>
                </c:pt>
                <c:pt idx="556">
                  <c:v>3</c:v>
                </c:pt>
                <c:pt idx="557">
                  <c:v>2</c:v>
                </c:pt>
                <c:pt idx="558">
                  <c:v>3</c:v>
                </c:pt>
                <c:pt idx="559">
                  <c:v>8</c:v>
                </c:pt>
                <c:pt idx="560">
                  <c:v>13</c:v>
                </c:pt>
                <c:pt idx="561">
                  <c:v>8</c:v>
                </c:pt>
                <c:pt idx="562">
                  <c:v>10</c:v>
                </c:pt>
                <c:pt idx="563">
                  <c:v>11</c:v>
                </c:pt>
                <c:pt idx="564">
                  <c:v>2</c:v>
                </c:pt>
                <c:pt idx="565">
                  <c:v>13</c:v>
                </c:pt>
                <c:pt idx="566">
                  <c:v>4</c:v>
                </c:pt>
                <c:pt idx="567">
                  <c:v>6</c:v>
                </c:pt>
                <c:pt idx="568">
                  <c:v>12</c:v>
                </c:pt>
                <c:pt idx="569">
                  <c:v>3</c:v>
                </c:pt>
                <c:pt idx="570">
                  <c:v>8</c:v>
                </c:pt>
                <c:pt idx="571">
                  <c:v>4</c:v>
                </c:pt>
                <c:pt idx="572">
                  <c:v>9</c:v>
                </c:pt>
                <c:pt idx="573">
                  <c:v>2</c:v>
                </c:pt>
                <c:pt idx="575">
                  <c:v>4</c:v>
                </c:pt>
                <c:pt idx="576">
                  <c:v>4</c:v>
                </c:pt>
                <c:pt idx="577">
                  <c:v>2</c:v>
                </c:pt>
                <c:pt idx="578">
                  <c:v>6</c:v>
                </c:pt>
                <c:pt idx="579">
                  <c:v>7</c:v>
                </c:pt>
                <c:pt idx="580">
                  <c:v>11</c:v>
                </c:pt>
                <c:pt idx="581">
                  <c:v>6</c:v>
                </c:pt>
                <c:pt idx="582">
                  <c:v>12</c:v>
                </c:pt>
                <c:pt idx="583">
                  <c:v>12</c:v>
                </c:pt>
                <c:pt idx="584">
                  <c:v>12</c:v>
                </c:pt>
                <c:pt idx="585">
                  <c:v>27</c:v>
                </c:pt>
                <c:pt idx="586">
                  <c:v>24</c:v>
                </c:pt>
                <c:pt idx="587">
                  <c:v>18</c:v>
                </c:pt>
                <c:pt idx="588">
                  <c:v>19</c:v>
                </c:pt>
                <c:pt idx="589">
                  <c:v>22</c:v>
                </c:pt>
                <c:pt idx="590">
                  <c:v>30</c:v>
                </c:pt>
                <c:pt idx="591">
                  <c:v>14</c:v>
                </c:pt>
                <c:pt idx="592">
                  <c:v>34</c:v>
                </c:pt>
                <c:pt idx="593">
                  <c:v>14</c:v>
                </c:pt>
                <c:pt idx="594">
                  <c:v>11</c:v>
                </c:pt>
                <c:pt idx="595">
                  <c:v>9</c:v>
                </c:pt>
                <c:pt idx="596">
                  <c:v>1</c:v>
                </c:pt>
                <c:pt idx="597">
                  <c:v>4</c:v>
                </c:pt>
                <c:pt idx="598">
                  <c:v>8</c:v>
                </c:pt>
                <c:pt idx="599">
                  <c:v>5</c:v>
                </c:pt>
                <c:pt idx="600">
                  <c:v>1</c:v>
                </c:pt>
                <c:pt idx="601">
                  <c:v>5</c:v>
                </c:pt>
                <c:pt idx="602">
                  <c:v>2</c:v>
                </c:pt>
                <c:pt idx="603">
                  <c:v>1</c:v>
                </c:pt>
                <c:pt idx="604">
                  <c:v>4</c:v>
                </c:pt>
                <c:pt idx="605">
                  <c:v>5</c:v>
                </c:pt>
                <c:pt idx="606">
                  <c:v>4</c:v>
                </c:pt>
                <c:pt idx="607">
                  <c:v>3</c:v>
                </c:pt>
                <c:pt idx="609">
                  <c:v>1</c:v>
                </c:pt>
                <c:pt idx="610">
                  <c:v>1</c:v>
                </c:pt>
                <c:pt idx="611">
                  <c:v>1</c:v>
                </c:pt>
                <c:pt idx="612">
                  <c:v>2</c:v>
                </c:pt>
                <c:pt idx="614">
                  <c:v>2</c:v>
                </c:pt>
                <c:pt idx="615">
                  <c:v>3</c:v>
                </c:pt>
                <c:pt idx="616">
                  <c:v>1</c:v>
                </c:pt>
                <c:pt idx="617">
                  <c:v>1</c:v>
                </c:pt>
                <c:pt idx="618">
                  <c:v>1</c:v>
                </c:pt>
                <c:pt idx="619">
                  <c:v>2</c:v>
                </c:pt>
                <c:pt idx="620">
                  <c:v>5</c:v>
                </c:pt>
                <c:pt idx="623">
                  <c:v>1</c:v>
                </c:pt>
                <c:pt idx="624">
                  <c:v>1</c:v>
                </c:pt>
                <c:pt idx="627">
                  <c:v>1</c:v>
                </c:pt>
                <c:pt idx="628">
                  <c:v>1</c:v>
                </c:pt>
                <c:pt idx="632">
                  <c:v>1</c:v>
                </c:pt>
                <c:pt idx="636">
                  <c:v>7</c:v>
                </c:pt>
                <c:pt idx="638">
                  <c:v>2</c:v>
                </c:pt>
                <c:pt idx="640">
                  <c:v>3</c:v>
                </c:pt>
                <c:pt idx="641">
                  <c:v>2</c:v>
                </c:pt>
                <c:pt idx="642">
                  <c:v>3</c:v>
                </c:pt>
                <c:pt idx="643">
                  <c:v>2</c:v>
                </c:pt>
                <c:pt idx="644">
                  <c:v>4</c:v>
                </c:pt>
                <c:pt idx="645">
                  <c:v>2</c:v>
                </c:pt>
                <c:pt idx="646">
                  <c:v>6</c:v>
                </c:pt>
                <c:pt idx="648">
                  <c:v>1</c:v>
                </c:pt>
                <c:pt idx="649">
                  <c:v>2</c:v>
                </c:pt>
                <c:pt idx="650">
                  <c:v>3</c:v>
                </c:pt>
                <c:pt idx="652">
                  <c:v>4</c:v>
                </c:pt>
                <c:pt idx="653">
                  <c:v>5</c:v>
                </c:pt>
                <c:pt idx="655">
                  <c:v>1</c:v>
                </c:pt>
                <c:pt idx="657">
                  <c:v>1</c:v>
                </c:pt>
                <c:pt idx="658">
                  <c:v>1</c:v>
                </c:pt>
                <c:pt idx="659">
                  <c:v>1</c:v>
                </c:pt>
                <c:pt idx="661">
                  <c:v>1</c:v>
                </c:pt>
                <c:pt idx="663">
                  <c:v>2</c:v>
                </c:pt>
                <c:pt idx="664">
                  <c:v>1</c:v>
                </c:pt>
                <c:pt idx="665">
                  <c:v>2</c:v>
                </c:pt>
                <c:pt idx="666">
                  <c:v>1</c:v>
                </c:pt>
                <c:pt idx="671">
                  <c:v>1</c:v>
                </c:pt>
                <c:pt idx="672">
                  <c:v>2</c:v>
                </c:pt>
                <c:pt idx="673">
                  <c:v>4</c:v>
                </c:pt>
                <c:pt idx="674">
                  <c:v>2</c:v>
                </c:pt>
                <c:pt idx="675">
                  <c:v>1</c:v>
                </c:pt>
                <c:pt idx="677">
                  <c:v>1</c:v>
                </c:pt>
                <c:pt idx="678">
                  <c:v>1</c:v>
                </c:pt>
                <c:pt idx="679">
                  <c:v>2</c:v>
                </c:pt>
                <c:pt idx="681">
                  <c:v>1</c:v>
                </c:pt>
                <c:pt idx="682">
                  <c:v>1</c:v>
                </c:pt>
                <c:pt idx="684">
                  <c:v>1</c:v>
                </c:pt>
                <c:pt idx="686">
                  <c:v>3</c:v>
                </c:pt>
                <c:pt idx="687">
                  <c:v>1</c:v>
                </c:pt>
                <c:pt idx="689">
                  <c:v>7</c:v>
                </c:pt>
                <c:pt idx="690">
                  <c:v>1</c:v>
                </c:pt>
                <c:pt idx="691">
                  <c:v>1</c:v>
                </c:pt>
                <c:pt idx="692">
                  <c:v>3</c:v>
                </c:pt>
                <c:pt idx="693">
                  <c:v>3</c:v>
                </c:pt>
                <c:pt idx="695">
                  <c:v>3</c:v>
                </c:pt>
                <c:pt idx="696">
                  <c:v>5</c:v>
                </c:pt>
                <c:pt idx="698">
                  <c:v>2</c:v>
                </c:pt>
                <c:pt idx="699">
                  <c:v>4</c:v>
                </c:pt>
                <c:pt idx="700">
                  <c:v>8</c:v>
                </c:pt>
                <c:pt idx="701">
                  <c:v>4</c:v>
                </c:pt>
                <c:pt idx="702">
                  <c:v>2</c:v>
                </c:pt>
                <c:pt idx="703">
                  <c:v>6</c:v>
                </c:pt>
                <c:pt idx="704">
                  <c:v>6</c:v>
                </c:pt>
                <c:pt idx="705">
                  <c:v>2</c:v>
                </c:pt>
                <c:pt idx="706">
                  <c:v>2</c:v>
                </c:pt>
                <c:pt idx="707">
                  <c:v>4</c:v>
                </c:pt>
                <c:pt idx="708">
                  <c:v>4</c:v>
                </c:pt>
                <c:pt idx="709">
                  <c:v>6</c:v>
                </c:pt>
                <c:pt idx="710">
                  <c:v>6</c:v>
                </c:pt>
                <c:pt idx="711">
                  <c:v>3</c:v>
                </c:pt>
                <c:pt idx="712">
                  <c:v>4</c:v>
                </c:pt>
                <c:pt idx="714">
                  <c:v>5</c:v>
                </c:pt>
                <c:pt idx="715">
                  <c:v>4</c:v>
                </c:pt>
                <c:pt idx="716">
                  <c:v>4</c:v>
                </c:pt>
                <c:pt idx="717">
                  <c:v>9</c:v>
                </c:pt>
                <c:pt idx="718">
                  <c:v>7</c:v>
                </c:pt>
                <c:pt idx="719">
                  <c:v>7</c:v>
                </c:pt>
                <c:pt idx="720">
                  <c:v>3</c:v>
                </c:pt>
                <c:pt idx="721">
                  <c:v>7</c:v>
                </c:pt>
                <c:pt idx="722">
                  <c:v>6</c:v>
                </c:pt>
                <c:pt idx="724">
                  <c:v>6</c:v>
                </c:pt>
                <c:pt idx="725">
                  <c:v>11</c:v>
                </c:pt>
                <c:pt idx="726">
                  <c:v>1</c:v>
                </c:pt>
                <c:pt idx="727">
                  <c:v>1</c:v>
                </c:pt>
                <c:pt idx="728">
                  <c:v>3</c:v>
                </c:pt>
                <c:pt idx="729">
                  <c:v>3</c:v>
                </c:pt>
                <c:pt idx="730">
                  <c:v>3</c:v>
                </c:pt>
                <c:pt idx="731">
                  <c:v>5</c:v>
                </c:pt>
                <c:pt idx="732">
                  <c:v>3</c:v>
                </c:pt>
                <c:pt idx="733">
                  <c:v>3</c:v>
                </c:pt>
                <c:pt idx="734">
                  <c:v>3</c:v>
                </c:pt>
                <c:pt idx="735">
                  <c:v>1</c:v>
                </c:pt>
                <c:pt idx="736">
                  <c:v>5</c:v>
                </c:pt>
                <c:pt idx="737">
                  <c:v>2</c:v>
                </c:pt>
                <c:pt idx="738">
                  <c:v>8</c:v>
                </c:pt>
                <c:pt idx="739">
                  <c:v>1</c:v>
                </c:pt>
                <c:pt idx="740">
                  <c:v>2</c:v>
                </c:pt>
                <c:pt idx="741">
                  <c:v>2</c:v>
                </c:pt>
                <c:pt idx="742">
                  <c:v>9</c:v>
                </c:pt>
                <c:pt idx="743">
                  <c:v>4</c:v>
                </c:pt>
                <c:pt idx="744">
                  <c:v>4</c:v>
                </c:pt>
                <c:pt idx="745">
                  <c:v>3</c:v>
                </c:pt>
                <c:pt idx="746">
                  <c:v>1</c:v>
                </c:pt>
                <c:pt idx="747">
                  <c:v>4</c:v>
                </c:pt>
                <c:pt idx="748">
                  <c:v>1</c:v>
                </c:pt>
                <c:pt idx="750">
                  <c:v>3</c:v>
                </c:pt>
                <c:pt idx="751">
                  <c:v>1</c:v>
                </c:pt>
                <c:pt idx="752">
                  <c:v>3</c:v>
                </c:pt>
                <c:pt idx="753">
                  <c:v>3</c:v>
                </c:pt>
                <c:pt idx="754">
                  <c:v>2</c:v>
                </c:pt>
                <c:pt idx="755">
                  <c:v>4</c:v>
                </c:pt>
                <c:pt idx="756">
                  <c:v>3</c:v>
                </c:pt>
                <c:pt idx="757">
                  <c:v>2</c:v>
                </c:pt>
                <c:pt idx="758">
                  <c:v>1</c:v>
                </c:pt>
                <c:pt idx="759">
                  <c:v>1</c:v>
                </c:pt>
                <c:pt idx="760">
                  <c:v>5</c:v>
                </c:pt>
                <c:pt idx="761">
                  <c:v>3</c:v>
                </c:pt>
                <c:pt idx="762">
                  <c:v>3</c:v>
                </c:pt>
                <c:pt idx="763">
                  <c:v>1</c:v>
                </c:pt>
                <c:pt idx="764">
                  <c:v>1</c:v>
                </c:pt>
                <c:pt idx="765">
                  <c:v>6</c:v>
                </c:pt>
                <c:pt idx="766">
                  <c:v>3</c:v>
                </c:pt>
                <c:pt idx="767">
                  <c:v>4</c:v>
                </c:pt>
                <c:pt idx="768">
                  <c:v>3</c:v>
                </c:pt>
                <c:pt idx="769">
                  <c:v>2</c:v>
                </c:pt>
                <c:pt idx="770">
                  <c:v>4</c:v>
                </c:pt>
                <c:pt idx="771">
                  <c:v>6</c:v>
                </c:pt>
                <c:pt idx="772">
                  <c:v>6</c:v>
                </c:pt>
                <c:pt idx="773">
                  <c:v>9</c:v>
                </c:pt>
                <c:pt idx="774">
                  <c:v>5</c:v>
                </c:pt>
                <c:pt idx="775">
                  <c:v>2</c:v>
                </c:pt>
                <c:pt idx="776">
                  <c:v>2</c:v>
                </c:pt>
                <c:pt idx="777">
                  <c:v>5</c:v>
                </c:pt>
                <c:pt idx="778">
                  <c:v>7</c:v>
                </c:pt>
                <c:pt idx="779">
                  <c:v>5</c:v>
                </c:pt>
                <c:pt idx="780">
                  <c:v>4</c:v>
                </c:pt>
                <c:pt idx="781">
                  <c:v>2</c:v>
                </c:pt>
                <c:pt idx="782">
                  <c:v>4</c:v>
                </c:pt>
                <c:pt idx="783">
                  <c:v>1</c:v>
                </c:pt>
                <c:pt idx="784">
                  <c:v>4</c:v>
                </c:pt>
                <c:pt idx="785">
                  <c:v>5</c:v>
                </c:pt>
                <c:pt idx="786">
                  <c:v>8</c:v>
                </c:pt>
                <c:pt idx="787">
                  <c:v>6</c:v>
                </c:pt>
                <c:pt idx="788">
                  <c:v>4</c:v>
                </c:pt>
                <c:pt idx="789">
                  <c:v>7</c:v>
                </c:pt>
                <c:pt idx="790">
                  <c:v>7</c:v>
                </c:pt>
                <c:pt idx="791">
                  <c:v>7</c:v>
                </c:pt>
                <c:pt idx="792">
                  <c:v>3</c:v>
                </c:pt>
                <c:pt idx="793">
                  <c:v>3</c:v>
                </c:pt>
                <c:pt idx="794">
                  <c:v>3</c:v>
                </c:pt>
              </c:numCache>
            </c:numRef>
          </c:val>
          <c:extLst>
            <c:ext xmlns:c16="http://schemas.microsoft.com/office/drawing/2014/chart" uri="{C3380CC4-5D6E-409C-BE32-E72D297353CC}">
              <c16:uniqueId val="{00000003-68F6-482C-9537-51E1B7CE8D6D}"/>
            </c:ext>
          </c:extLst>
        </c:ser>
        <c:ser>
          <c:idx val="3"/>
          <c:order val="3"/>
          <c:tx>
            <c:strRef>
              <c:f>省市別輸入症例数変化!$G$1</c:f>
              <c:strCache>
                <c:ptCount val="1"/>
                <c:pt idx="0">
                  <c:v>広西</c:v>
                </c:pt>
              </c:strCache>
            </c:strRef>
          </c:tx>
          <c:spPr>
            <a:solidFill>
              <a:schemeClr val="accent4"/>
            </a:solidFill>
            <a:ln>
              <a:noFill/>
            </a:ln>
            <a:effectLst/>
          </c:spPr>
          <c:invertIfNegative val="0"/>
          <c:cat>
            <c:numRef>
              <c:f>省市別輸入症例数変化!$C$2:$C$800</c:f>
              <c:numCache>
                <c:formatCode>m"月"d"日"</c:formatCode>
                <c:ptCount val="799"/>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numCache>
            </c:numRef>
          </c:cat>
          <c:val>
            <c:numRef>
              <c:f>省市別輸入症例数変化!$G$2:$G$800</c:f>
              <c:numCache>
                <c:formatCode>General</c:formatCode>
                <c:ptCount val="799"/>
                <c:pt idx="13">
                  <c:v>2</c:v>
                </c:pt>
                <c:pt idx="22">
                  <c:v>1</c:v>
                </c:pt>
                <c:pt idx="33">
                  <c:v>1</c:v>
                </c:pt>
                <c:pt idx="43">
                  <c:v>1</c:v>
                </c:pt>
                <c:pt idx="89">
                  <c:v>2</c:v>
                </c:pt>
                <c:pt idx="92">
                  <c:v>1</c:v>
                </c:pt>
                <c:pt idx="109">
                  <c:v>1</c:v>
                </c:pt>
                <c:pt idx="145">
                  <c:v>1</c:v>
                </c:pt>
                <c:pt idx="146">
                  <c:v>1</c:v>
                </c:pt>
                <c:pt idx="153">
                  <c:v>1</c:v>
                </c:pt>
                <c:pt idx="233">
                  <c:v>3</c:v>
                </c:pt>
                <c:pt idx="253">
                  <c:v>1</c:v>
                </c:pt>
                <c:pt idx="254">
                  <c:v>3</c:v>
                </c:pt>
                <c:pt idx="257">
                  <c:v>1</c:v>
                </c:pt>
                <c:pt idx="317">
                  <c:v>1</c:v>
                </c:pt>
                <c:pt idx="324">
                  <c:v>1</c:v>
                </c:pt>
                <c:pt idx="356">
                  <c:v>3</c:v>
                </c:pt>
                <c:pt idx="357">
                  <c:v>7</c:v>
                </c:pt>
                <c:pt idx="361">
                  <c:v>2</c:v>
                </c:pt>
                <c:pt idx="376">
                  <c:v>1</c:v>
                </c:pt>
                <c:pt idx="381">
                  <c:v>1</c:v>
                </c:pt>
                <c:pt idx="385">
                  <c:v>1</c:v>
                </c:pt>
                <c:pt idx="394">
                  <c:v>3</c:v>
                </c:pt>
                <c:pt idx="395">
                  <c:v>2</c:v>
                </c:pt>
                <c:pt idx="400">
                  <c:v>1</c:v>
                </c:pt>
                <c:pt idx="409">
                  <c:v>1</c:v>
                </c:pt>
                <c:pt idx="411">
                  <c:v>2</c:v>
                </c:pt>
                <c:pt idx="415">
                  <c:v>1</c:v>
                </c:pt>
                <c:pt idx="416">
                  <c:v>1</c:v>
                </c:pt>
                <c:pt idx="418">
                  <c:v>8</c:v>
                </c:pt>
                <c:pt idx="419">
                  <c:v>2</c:v>
                </c:pt>
                <c:pt idx="420">
                  <c:v>1</c:v>
                </c:pt>
                <c:pt idx="422">
                  <c:v>3</c:v>
                </c:pt>
                <c:pt idx="427">
                  <c:v>3</c:v>
                </c:pt>
                <c:pt idx="428">
                  <c:v>2</c:v>
                </c:pt>
                <c:pt idx="429">
                  <c:v>1</c:v>
                </c:pt>
                <c:pt idx="430">
                  <c:v>1</c:v>
                </c:pt>
                <c:pt idx="431">
                  <c:v>2</c:v>
                </c:pt>
                <c:pt idx="432">
                  <c:v>1</c:v>
                </c:pt>
                <c:pt idx="433">
                  <c:v>1</c:v>
                </c:pt>
                <c:pt idx="434">
                  <c:v>3</c:v>
                </c:pt>
                <c:pt idx="435">
                  <c:v>1</c:v>
                </c:pt>
                <c:pt idx="436">
                  <c:v>3</c:v>
                </c:pt>
                <c:pt idx="437">
                  <c:v>1</c:v>
                </c:pt>
                <c:pt idx="438">
                  <c:v>1</c:v>
                </c:pt>
                <c:pt idx="439">
                  <c:v>1</c:v>
                </c:pt>
                <c:pt idx="440">
                  <c:v>5</c:v>
                </c:pt>
                <c:pt idx="441">
                  <c:v>3</c:v>
                </c:pt>
                <c:pt idx="443">
                  <c:v>1</c:v>
                </c:pt>
                <c:pt idx="444">
                  <c:v>1</c:v>
                </c:pt>
                <c:pt idx="445">
                  <c:v>4</c:v>
                </c:pt>
                <c:pt idx="446">
                  <c:v>3</c:v>
                </c:pt>
                <c:pt idx="447">
                  <c:v>1</c:v>
                </c:pt>
                <c:pt idx="448">
                  <c:v>1</c:v>
                </c:pt>
                <c:pt idx="449">
                  <c:v>1</c:v>
                </c:pt>
                <c:pt idx="450">
                  <c:v>1</c:v>
                </c:pt>
                <c:pt idx="454">
                  <c:v>4</c:v>
                </c:pt>
                <c:pt idx="455">
                  <c:v>1</c:v>
                </c:pt>
                <c:pt idx="456">
                  <c:v>5</c:v>
                </c:pt>
                <c:pt idx="457">
                  <c:v>1</c:v>
                </c:pt>
                <c:pt idx="458">
                  <c:v>6</c:v>
                </c:pt>
                <c:pt idx="459">
                  <c:v>2</c:v>
                </c:pt>
                <c:pt idx="460">
                  <c:v>5</c:v>
                </c:pt>
                <c:pt idx="461">
                  <c:v>4</c:v>
                </c:pt>
                <c:pt idx="462">
                  <c:v>1</c:v>
                </c:pt>
                <c:pt idx="463">
                  <c:v>2</c:v>
                </c:pt>
                <c:pt idx="464">
                  <c:v>2</c:v>
                </c:pt>
                <c:pt idx="465">
                  <c:v>1</c:v>
                </c:pt>
                <c:pt idx="466">
                  <c:v>4</c:v>
                </c:pt>
                <c:pt idx="467">
                  <c:v>1</c:v>
                </c:pt>
                <c:pt idx="468">
                  <c:v>8</c:v>
                </c:pt>
                <c:pt idx="469">
                  <c:v>4</c:v>
                </c:pt>
                <c:pt idx="470">
                  <c:v>3</c:v>
                </c:pt>
                <c:pt idx="471">
                  <c:v>1</c:v>
                </c:pt>
                <c:pt idx="472">
                  <c:v>9</c:v>
                </c:pt>
                <c:pt idx="473">
                  <c:v>13</c:v>
                </c:pt>
                <c:pt idx="474">
                  <c:v>8</c:v>
                </c:pt>
                <c:pt idx="475">
                  <c:v>9</c:v>
                </c:pt>
                <c:pt idx="476">
                  <c:v>7</c:v>
                </c:pt>
                <c:pt idx="477">
                  <c:v>15</c:v>
                </c:pt>
                <c:pt idx="478">
                  <c:v>8</c:v>
                </c:pt>
                <c:pt idx="479">
                  <c:v>4</c:v>
                </c:pt>
                <c:pt idx="480">
                  <c:v>7</c:v>
                </c:pt>
                <c:pt idx="481">
                  <c:v>2</c:v>
                </c:pt>
                <c:pt idx="483">
                  <c:v>7</c:v>
                </c:pt>
                <c:pt idx="484">
                  <c:v>10</c:v>
                </c:pt>
                <c:pt idx="485">
                  <c:v>7</c:v>
                </c:pt>
                <c:pt idx="486">
                  <c:v>14</c:v>
                </c:pt>
                <c:pt idx="487">
                  <c:v>3</c:v>
                </c:pt>
                <c:pt idx="488">
                  <c:v>6</c:v>
                </c:pt>
                <c:pt idx="489">
                  <c:v>3</c:v>
                </c:pt>
                <c:pt idx="490">
                  <c:v>3</c:v>
                </c:pt>
                <c:pt idx="491">
                  <c:v>5</c:v>
                </c:pt>
                <c:pt idx="492">
                  <c:v>5</c:v>
                </c:pt>
                <c:pt idx="493">
                  <c:v>12</c:v>
                </c:pt>
                <c:pt idx="494">
                  <c:v>6</c:v>
                </c:pt>
                <c:pt idx="495">
                  <c:v>6</c:v>
                </c:pt>
                <c:pt idx="496">
                  <c:v>4</c:v>
                </c:pt>
                <c:pt idx="497">
                  <c:v>3</c:v>
                </c:pt>
                <c:pt idx="498">
                  <c:v>9</c:v>
                </c:pt>
                <c:pt idx="499">
                  <c:v>8</c:v>
                </c:pt>
                <c:pt idx="500">
                  <c:v>7</c:v>
                </c:pt>
                <c:pt idx="501">
                  <c:v>4</c:v>
                </c:pt>
                <c:pt idx="502">
                  <c:v>9</c:v>
                </c:pt>
                <c:pt idx="503">
                  <c:v>2</c:v>
                </c:pt>
                <c:pt idx="504">
                  <c:v>4</c:v>
                </c:pt>
                <c:pt idx="505">
                  <c:v>6</c:v>
                </c:pt>
                <c:pt idx="506">
                  <c:v>3</c:v>
                </c:pt>
                <c:pt idx="507">
                  <c:v>3</c:v>
                </c:pt>
                <c:pt idx="508">
                  <c:v>5</c:v>
                </c:pt>
                <c:pt idx="509">
                  <c:v>2</c:v>
                </c:pt>
                <c:pt idx="510">
                  <c:v>2</c:v>
                </c:pt>
                <c:pt idx="511">
                  <c:v>4</c:v>
                </c:pt>
                <c:pt idx="513">
                  <c:v>2</c:v>
                </c:pt>
                <c:pt idx="514">
                  <c:v>3</c:v>
                </c:pt>
                <c:pt idx="515">
                  <c:v>1</c:v>
                </c:pt>
                <c:pt idx="516">
                  <c:v>2</c:v>
                </c:pt>
                <c:pt idx="518">
                  <c:v>1</c:v>
                </c:pt>
                <c:pt idx="519">
                  <c:v>2</c:v>
                </c:pt>
                <c:pt idx="520">
                  <c:v>1</c:v>
                </c:pt>
                <c:pt idx="521">
                  <c:v>1</c:v>
                </c:pt>
                <c:pt idx="522">
                  <c:v>5</c:v>
                </c:pt>
                <c:pt idx="523">
                  <c:v>4</c:v>
                </c:pt>
                <c:pt idx="524">
                  <c:v>1</c:v>
                </c:pt>
                <c:pt idx="525">
                  <c:v>1</c:v>
                </c:pt>
                <c:pt idx="526">
                  <c:v>2</c:v>
                </c:pt>
                <c:pt idx="527">
                  <c:v>2</c:v>
                </c:pt>
                <c:pt idx="529">
                  <c:v>5</c:v>
                </c:pt>
                <c:pt idx="530">
                  <c:v>1</c:v>
                </c:pt>
                <c:pt idx="534">
                  <c:v>1</c:v>
                </c:pt>
                <c:pt idx="535">
                  <c:v>1</c:v>
                </c:pt>
                <c:pt idx="536">
                  <c:v>1</c:v>
                </c:pt>
                <c:pt idx="537">
                  <c:v>5</c:v>
                </c:pt>
                <c:pt idx="538">
                  <c:v>1</c:v>
                </c:pt>
                <c:pt idx="539">
                  <c:v>2</c:v>
                </c:pt>
                <c:pt idx="540">
                  <c:v>2</c:v>
                </c:pt>
                <c:pt idx="541">
                  <c:v>5</c:v>
                </c:pt>
                <c:pt idx="543">
                  <c:v>4</c:v>
                </c:pt>
                <c:pt idx="544">
                  <c:v>2</c:v>
                </c:pt>
                <c:pt idx="545">
                  <c:v>4</c:v>
                </c:pt>
                <c:pt idx="546">
                  <c:v>3</c:v>
                </c:pt>
                <c:pt idx="547">
                  <c:v>2</c:v>
                </c:pt>
                <c:pt idx="548">
                  <c:v>2</c:v>
                </c:pt>
                <c:pt idx="549">
                  <c:v>5</c:v>
                </c:pt>
                <c:pt idx="551">
                  <c:v>2</c:v>
                </c:pt>
                <c:pt idx="552">
                  <c:v>5</c:v>
                </c:pt>
                <c:pt idx="553">
                  <c:v>4</c:v>
                </c:pt>
                <c:pt idx="554">
                  <c:v>7</c:v>
                </c:pt>
                <c:pt idx="555">
                  <c:v>10</c:v>
                </c:pt>
                <c:pt idx="556">
                  <c:v>11</c:v>
                </c:pt>
                <c:pt idx="557">
                  <c:v>8</c:v>
                </c:pt>
                <c:pt idx="558">
                  <c:v>3</c:v>
                </c:pt>
                <c:pt idx="559">
                  <c:v>8</c:v>
                </c:pt>
                <c:pt idx="560">
                  <c:v>26</c:v>
                </c:pt>
                <c:pt idx="561">
                  <c:v>12</c:v>
                </c:pt>
                <c:pt idx="562">
                  <c:v>17</c:v>
                </c:pt>
                <c:pt idx="563">
                  <c:v>4</c:v>
                </c:pt>
                <c:pt idx="564">
                  <c:v>17</c:v>
                </c:pt>
                <c:pt idx="565">
                  <c:v>6</c:v>
                </c:pt>
                <c:pt idx="566">
                  <c:v>12</c:v>
                </c:pt>
                <c:pt idx="567">
                  <c:v>9</c:v>
                </c:pt>
                <c:pt idx="568">
                  <c:v>10</c:v>
                </c:pt>
                <c:pt idx="569">
                  <c:v>4</c:v>
                </c:pt>
                <c:pt idx="570">
                  <c:v>8</c:v>
                </c:pt>
                <c:pt idx="571">
                  <c:v>17</c:v>
                </c:pt>
                <c:pt idx="572">
                  <c:v>24</c:v>
                </c:pt>
                <c:pt idx="573">
                  <c:v>5</c:v>
                </c:pt>
                <c:pt idx="574">
                  <c:v>12</c:v>
                </c:pt>
                <c:pt idx="575">
                  <c:v>2</c:v>
                </c:pt>
                <c:pt idx="576">
                  <c:v>8</c:v>
                </c:pt>
                <c:pt idx="577">
                  <c:v>15</c:v>
                </c:pt>
                <c:pt idx="578">
                  <c:v>9</c:v>
                </c:pt>
                <c:pt idx="579">
                  <c:v>12</c:v>
                </c:pt>
                <c:pt idx="581">
                  <c:v>23</c:v>
                </c:pt>
                <c:pt idx="582">
                  <c:v>7</c:v>
                </c:pt>
                <c:pt idx="583">
                  <c:v>7</c:v>
                </c:pt>
                <c:pt idx="584">
                  <c:v>14</c:v>
                </c:pt>
                <c:pt idx="585">
                  <c:v>15</c:v>
                </c:pt>
                <c:pt idx="586">
                  <c:v>9</c:v>
                </c:pt>
                <c:pt idx="587">
                  <c:v>8</c:v>
                </c:pt>
                <c:pt idx="588">
                  <c:v>2</c:v>
                </c:pt>
                <c:pt idx="589">
                  <c:v>2</c:v>
                </c:pt>
                <c:pt idx="590">
                  <c:v>2</c:v>
                </c:pt>
                <c:pt idx="591">
                  <c:v>1</c:v>
                </c:pt>
                <c:pt idx="592">
                  <c:v>5</c:v>
                </c:pt>
                <c:pt idx="593">
                  <c:v>4</c:v>
                </c:pt>
                <c:pt idx="595">
                  <c:v>10</c:v>
                </c:pt>
                <c:pt idx="596">
                  <c:v>3</c:v>
                </c:pt>
                <c:pt idx="597">
                  <c:v>5</c:v>
                </c:pt>
                <c:pt idx="598">
                  <c:v>4</c:v>
                </c:pt>
                <c:pt idx="599">
                  <c:v>5</c:v>
                </c:pt>
                <c:pt idx="600">
                  <c:v>5</c:v>
                </c:pt>
                <c:pt idx="601">
                  <c:v>6</c:v>
                </c:pt>
                <c:pt idx="602">
                  <c:v>3</c:v>
                </c:pt>
                <c:pt idx="603">
                  <c:v>2</c:v>
                </c:pt>
                <c:pt idx="604">
                  <c:v>12</c:v>
                </c:pt>
                <c:pt idx="605">
                  <c:v>1</c:v>
                </c:pt>
                <c:pt idx="606">
                  <c:v>5</c:v>
                </c:pt>
                <c:pt idx="608">
                  <c:v>5</c:v>
                </c:pt>
                <c:pt idx="609">
                  <c:v>2</c:v>
                </c:pt>
                <c:pt idx="611">
                  <c:v>4</c:v>
                </c:pt>
                <c:pt idx="612">
                  <c:v>1</c:v>
                </c:pt>
                <c:pt idx="613">
                  <c:v>4</c:v>
                </c:pt>
                <c:pt idx="614">
                  <c:v>2</c:v>
                </c:pt>
                <c:pt idx="616">
                  <c:v>1</c:v>
                </c:pt>
                <c:pt idx="617">
                  <c:v>2</c:v>
                </c:pt>
                <c:pt idx="618">
                  <c:v>1</c:v>
                </c:pt>
                <c:pt idx="619">
                  <c:v>3</c:v>
                </c:pt>
                <c:pt idx="620">
                  <c:v>3</c:v>
                </c:pt>
                <c:pt idx="622">
                  <c:v>2</c:v>
                </c:pt>
                <c:pt idx="625">
                  <c:v>1</c:v>
                </c:pt>
                <c:pt idx="626">
                  <c:v>1</c:v>
                </c:pt>
                <c:pt idx="627">
                  <c:v>3</c:v>
                </c:pt>
                <c:pt idx="628">
                  <c:v>3</c:v>
                </c:pt>
                <c:pt idx="629">
                  <c:v>5</c:v>
                </c:pt>
                <c:pt idx="630">
                  <c:v>2</c:v>
                </c:pt>
                <c:pt idx="631">
                  <c:v>1</c:v>
                </c:pt>
                <c:pt idx="635">
                  <c:v>1</c:v>
                </c:pt>
                <c:pt idx="637">
                  <c:v>2</c:v>
                </c:pt>
                <c:pt idx="638">
                  <c:v>2</c:v>
                </c:pt>
                <c:pt idx="639">
                  <c:v>2</c:v>
                </c:pt>
                <c:pt idx="641">
                  <c:v>2</c:v>
                </c:pt>
                <c:pt idx="642">
                  <c:v>2</c:v>
                </c:pt>
                <c:pt idx="643">
                  <c:v>1</c:v>
                </c:pt>
                <c:pt idx="645">
                  <c:v>4</c:v>
                </c:pt>
                <c:pt idx="646">
                  <c:v>1</c:v>
                </c:pt>
                <c:pt idx="649">
                  <c:v>2</c:v>
                </c:pt>
                <c:pt idx="651">
                  <c:v>4</c:v>
                </c:pt>
                <c:pt idx="652">
                  <c:v>1</c:v>
                </c:pt>
                <c:pt idx="653">
                  <c:v>1</c:v>
                </c:pt>
                <c:pt idx="654">
                  <c:v>1</c:v>
                </c:pt>
                <c:pt idx="655">
                  <c:v>2</c:v>
                </c:pt>
                <c:pt idx="656">
                  <c:v>1</c:v>
                </c:pt>
                <c:pt idx="657">
                  <c:v>2</c:v>
                </c:pt>
                <c:pt idx="658">
                  <c:v>3</c:v>
                </c:pt>
                <c:pt idx="687">
                  <c:v>3</c:v>
                </c:pt>
                <c:pt idx="697">
                  <c:v>1</c:v>
                </c:pt>
                <c:pt idx="699">
                  <c:v>2</c:v>
                </c:pt>
                <c:pt idx="700">
                  <c:v>1</c:v>
                </c:pt>
                <c:pt idx="717">
                  <c:v>4</c:v>
                </c:pt>
                <c:pt idx="718">
                  <c:v>2</c:v>
                </c:pt>
                <c:pt idx="720">
                  <c:v>4</c:v>
                </c:pt>
                <c:pt idx="721">
                  <c:v>1</c:v>
                </c:pt>
                <c:pt idx="727">
                  <c:v>1</c:v>
                </c:pt>
                <c:pt idx="728">
                  <c:v>1</c:v>
                </c:pt>
                <c:pt idx="731">
                  <c:v>1</c:v>
                </c:pt>
                <c:pt idx="735">
                  <c:v>1</c:v>
                </c:pt>
                <c:pt idx="740">
                  <c:v>1</c:v>
                </c:pt>
                <c:pt idx="776">
                  <c:v>1</c:v>
                </c:pt>
                <c:pt idx="779">
                  <c:v>1</c:v>
                </c:pt>
                <c:pt idx="794">
                  <c:v>1</c:v>
                </c:pt>
              </c:numCache>
            </c:numRef>
          </c:val>
          <c:extLst>
            <c:ext xmlns:c16="http://schemas.microsoft.com/office/drawing/2014/chart" uri="{C3380CC4-5D6E-409C-BE32-E72D297353CC}">
              <c16:uniqueId val="{00000004-68F6-482C-9537-51E1B7CE8D6D}"/>
            </c:ext>
          </c:extLst>
        </c:ser>
        <c:ser>
          <c:idx val="4"/>
          <c:order val="4"/>
          <c:tx>
            <c:strRef>
              <c:f>省市別輸入症例数変化!$H$1</c:f>
              <c:strCache>
                <c:ptCount val="1"/>
                <c:pt idx="0">
                  <c:v>雲南</c:v>
                </c:pt>
              </c:strCache>
            </c:strRef>
          </c:tx>
          <c:spPr>
            <a:solidFill>
              <a:srgbClr val="00FFFF"/>
            </a:solidFill>
            <a:ln>
              <a:noFill/>
            </a:ln>
            <a:effectLst/>
          </c:spPr>
          <c:invertIfNegative val="0"/>
          <c:cat>
            <c:numRef>
              <c:f>省市別輸入症例数変化!$C$2:$C$800</c:f>
              <c:numCache>
                <c:formatCode>m"月"d"日"</c:formatCode>
                <c:ptCount val="799"/>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numCache>
            </c:numRef>
          </c:cat>
          <c:val>
            <c:numRef>
              <c:f>省市別輸入症例数変化!$H$2:$H$800</c:f>
              <c:numCache>
                <c:formatCode>General</c:formatCode>
                <c:ptCount val="799"/>
                <c:pt idx="2">
                  <c:v>3</c:v>
                </c:pt>
                <c:pt idx="4">
                  <c:v>1</c:v>
                </c:pt>
                <c:pt idx="14">
                  <c:v>2</c:v>
                </c:pt>
                <c:pt idx="23">
                  <c:v>2</c:v>
                </c:pt>
                <c:pt idx="24">
                  <c:v>1</c:v>
                </c:pt>
                <c:pt idx="25">
                  <c:v>1</c:v>
                </c:pt>
                <c:pt idx="26">
                  <c:v>1</c:v>
                </c:pt>
                <c:pt idx="30">
                  <c:v>2</c:v>
                </c:pt>
                <c:pt idx="31">
                  <c:v>1</c:v>
                </c:pt>
                <c:pt idx="32">
                  <c:v>3</c:v>
                </c:pt>
                <c:pt idx="43">
                  <c:v>2</c:v>
                </c:pt>
                <c:pt idx="44">
                  <c:v>2</c:v>
                </c:pt>
                <c:pt idx="52">
                  <c:v>1</c:v>
                </c:pt>
                <c:pt idx="69">
                  <c:v>1</c:v>
                </c:pt>
                <c:pt idx="70">
                  <c:v>1</c:v>
                </c:pt>
                <c:pt idx="76">
                  <c:v>1</c:v>
                </c:pt>
                <c:pt idx="85">
                  <c:v>3</c:v>
                </c:pt>
                <c:pt idx="98">
                  <c:v>1</c:v>
                </c:pt>
                <c:pt idx="99">
                  <c:v>1</c:v>
                </c:pt>
                <c:pt idx="106">
                  <c:v>1</c:v>
                </c:pt>
                <c:pt idx="107">
                  <c:v>1</c:v>
                </c:pt>
                <c:pt idx="111">
                  <c:v>1</c:v>
                </c:pt>
                <c:pt idx="112">
                  <c:v>1</c:v>
                </c:pt>
                <c:pt idx="113">
                  <c:v>1</c:v>
                </c:pt>
                <c:pt idx="116">
                  <c:v>2</c:v>
                </c:pt>
                <c:pt idx="118">
                  <c:v>1</c:v>
                </c:pt>
                <c:pt idx="126">
                  <c:v>2</c:v>
                </c:pt>
                <c:pt idx="132">
                  <c:v>1</c:v>
                </c:pt>
                <c:pt idx="142">
                  <c:v>1</c:v>
                </c:pt>
                <c:pt idx="191">
                  <c:v>2</c:v>
                </c:pt>
                <c:pt idx="194">
                  <c:v>1</c:v>
                </c:pt>
                <c:pt idx="214">
                  <c:v>1</c:v>
                </c:pt>
                <c:pt idx="225">
                  <c:v>1</c:v>
                </c:pt>
                <c:pt idx="240">
                  <c:v>1</c:v>
                </c:pt>
                <c:pt idx="241">
                  <c:v>2</c:v>
                </c:pt>
                <c:pt idx="244">
                  <c:v>1</c:v>
                </c:pt>
                <c:pt idx="245">
                  <c:v>3</c:v>
                </c:pt>
                <c:pt idx="246">
                  <c:v>1</c:v>
                </c:pt>
                <c:pt idx="248">
                  <c:v>3</c:v>
                </c:pt>
                <c:pt idx="250">
                  <c:v>1</c:v>
                </c:pt>
                <c:pt idx="253">
                  <c:v>1</c:v>
                </c:pt>
                <c:pt idx="254">
                  <c:v>1</c:v>
                </c:pt>
                <c:pt idx="256">
                  <c:v>1</c:v>
                </c:pt>
                <c:pt idx="258">
                  <c:v>2</c:v>
                </c:pt>
                <c:pt idx="262">
                  <c:v>1</c:v>
                </c:pt>
                <c:pt idx="268">
                  <c:v>3</c:v>
                </c:pt>
                <c:pt idx="275">
                  <c:v>1</c:v>
                </c:pt>
                <c:pt idx="285">
                  <c:v>1</c:v>
                </c:pt>
                <c:pt idx="287">
                  <c:v>2</c:v>
                </c:pt>
                <c:pt idx="288">
                  <c:v>1</c:v>
                </c:pt>
                <c:pt idx="289">
                  <c:v>2</c:v>
                </c:pt>
                <c:pt idx="290">
                  <c:v>2</c:v>
                </c:pt>
                <c:pt idx="291">
                  <c:v>1</c:v>
                </c:pt>
                <c:pt idx="293">
                  <c:v>1</c:v>
                </c:pt>
                <c:pt idx="294">
                  <c:v>1</c:v>
                </c:pt>
                <c:pt idx="295">
                  <c:v>6</c:v>
                </c:pt>
                <c:pt idx="296">
                  <c:v>5</c:v>
                </c:pt>
                <c:pt idx="297">
                  <c:v>2</c:v>
                </c:pt>
                <c:pt idx="298">
                  <c:v>1</c:v>
                </c:pt>
                <c:pt idx="300">
                  <c:v>3</c:v>
                </c:pt>
                <c:pt idx="301">
                  <c:v>2</c:v>
                </c:pt>
                <c:pt idx="302">
                  <c:v>2</c:v>
                </c:pt>
                <c:pt idx="303">
                  <c:v>4</c:v>
                </c:pt>
                <c:pt idx="304">
                  <c:v>3</c:v>
                </c:pt>
                <c:pt idx="307">
                  <c:v>3</c:v>
                </c:pt>
                <c:pt idx="308">
                  <c:v>2</c:v>
                </c:pt>
                <c:pt idx="309">
                  <c:v>5</c:v>
                </c:pt>
                <c:pt idx="310">
                  <c:v>5</c:v>
                </c:pt>
                <c:pt idx="311">
                  <c:v>5</c:v>
                </c:pt>
                <c:pt idx="312">
                  <c:v>4</c:v>
                </c:pt>
                <c:pt idx="313">
                  <c:v>2</c:v>
                </c:pt>
                <c:pt idx="314">
                  <c:v>2</c:v>
                </c:pt>
                <c:pt idx="316">
                  <c:v>4</c:v>
                </c:pt>
                <c:pt idx="317">
                  <c:v>4</c:v>
                </c:pt>
                <c:pt idx="318">
                  <c:v>5</c:v>
                </c:pt>
                <c:pt idx="319">
                  <c:v>8</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7">
                  <c:v>4</c:v>
                </c:pt>
                <c:pt idx="428">
                  <c:v>1</c:v>
                </c:pt>
                <c:pt idx="429">
                  <c:v>1</c:v>
                </c:pt>
                <c:pt idx="434">
                  <c:v>2</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3">
                  <c:v>3</c:v>
                </c:pt>
                <c:pt idx="464">
                  <c:v>6</c:v>
                </c:pt>
                <c:pt idx="465">
                  <c:v>5</c:v>
                </c:pt>
                <c:pt idx="466">
                  <c:v>2</c:v>
                </c:pt>
                <c:pt idx="467">
                  <c:v>8</c:v>
                </c:pt>
                <c:pt idx="468">
                  <c:v>3</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8">
                  <c:v>4</c:v>
                </c:pt>
                <c:pt idx="489">
                  <c:v>1</c:v>
                </c:pt>
                <c:pt idx="490">
                  <c:v>3</c:v>
                </c:pt>
                <c:pt idx="491">
                  <c:v>2</c:v>
                </c:pt>
                <c:pt idx="492">
                  <c:v>4</c:v>
                </c:pt>
                <c:pt idx="494">
                  <c:v>2</c:v>
                </c:pt>
                <c:pt idx="495">
                  <c:v>3</c:v>
                </c:pt>
                <c:pt idx="496">
                  <c:v>4</c:v>
                </c:pt>
                <c:pt idx="497">
                  <c:v>2</c:v>
                </c:pt>
                <c:pt idx="498">
                  <c:v>2</c:v>
                </c:pt>
                <c:pt idx="499">
                  <c:v>1</c:v>
                </c:pt>
                <c:pt idx="500">
                  <c:v>2</c:v>
                </c:pt>
                <c:pt idx="501">
                  <c:v>3</c:v>
                </c:pt>
                <c:pt idx="503">
                  <c:v>2</c:v>
                </c:pt>
                <c:pt idx="504">
                  <c:v>1</c:v>
                </c:pt>
                <c:pt idx="505">
                  <c:v>3</c:v>
                </c:pt>
                <c:pt idx="506">
                  <c:v>1</c:v>
                </c:pt>
                <c:pt idx="507">
                  <c:v>6</c:v>
                </c:pt>
                <c:pt idx="508">
                  <c:v>2</c:v>
                </c:pt>
                <c:pt idx="512">
                  <c:v>2</c:v>
                </c:pt>
                <c:pt idx="513">
                  <c:v>3</c:v>
                </c:pt>
                <c:pt idx="514">
                  <c:v>2</c:v>
                </c:pt>
                <c:pt idx="515">
                  <c:v>4</c:v>
                </c:pt>
                <c:pt idx="516">
                  <c:v>1</c:v>
                </c:pt>
                <c:pt idx="517">
                  <c:v>2</c:v>
                </c:pt>
                <c:pt idx="519">
                  <c:v>1</c:v>
                </c:pt>
                <c:pt idx="520">
                  <c:v>4</c:v>
                </c:pt>
                <c:pt idx="521">
                  <c:v>2</c:v>
                </c:pt>
                <c:pt idx="522">
                  <c:v>4</c:v>
                </c:pt>
                <c:pt idx="524">
                  <c:v>5</c:v>
                </c:pt>
                <c:pt idx="525">
                  <c:v>5</c:v>
                </c:pt>
                <c:pt idx="527">
                  <c:v>3</c:v>
                </c:pt>
                <c:pt idx="531">
                  <c:v>1</c:v>
                </c:pt>
                <c:pt idx="533">
                  <c:v>2</c:v>
                </c:pt>
                <c:pt idx="539">
                  <c:v>1</c:v>
                </c:pt>
                <c:pt idx="544">
                  <c:v>3</c:v>
                </c:pt>
                <c:pt idx="545">
                  <c:v>1</c:v>
                </c:pt>
                <c:pt idx="546">
                  <c:v>2</c:v>
                </c:pt>
                <c:pt idx="547">
                  <c:v>1</c:v>
                </c:pt>
                <c:pt idx="550">
                  <c:v>1</c:v>
                </c:pt>
                <c:pt idx="551">
                  <c:v>3</c:v>
                </c:pt>
                <c:pt idx="552">
                  <c:v>2</c:v>
                </c:pt>
                <c:pt idx="554">
                  <c:v>6</c:v>
                </c:pt>
                <c:pt idx="555">
                  <c:v>4</c:v>
                </c:pt>
                <c:pt idx="556">
                  <c:v>1</c:v>
                </c:pt>
                <c:pt idx="557">
                  <c:v>4</c:v>
                </c:pt>
                <c:pt idx="558">
                  <c:v>2</c:v>
                </c:pt>
                <c:pt idx="560">
                  <c:v>2</c:v>
                </c:pt>
                <c:pt idx="564">
                  <c:v>1</c:v>
                </c:pt>
                <c:pt idx="565">
                  <c:v>1</c:v>
                </c:pt>
                <c:pt idx="566">
                  <c:v>2</c:v>
                </c:pt>
                <c:pt idx="567">
                  <c:v>1</c:v>
                </c:pt>
                <c:pt idx="570">
                  <c:v>1</c:v>
                </c:pt>
                <c:pt idx="572">
                  <c:v>1</c:v>
                </c:pt>
                <c:pt idx="573">
                  <c:v>1</c:v>
                </c:pt>
                <c:pt idx="574">
                  <c:v>1</c:v>
                </c:pt>
                <c:pt idx="575">
                  <c:v>1</c:v>
                </c:pt>
                <c:pt idx="585">
                  <c:v>2</c:v>
                </c:pt>
                <c:pt idx="586">
                  <c:v>4</c:v>
                </c:pt>
                <c:pt idx="588">
                  <c:v>1</c:v>
                </c:pt>
                <c:pt idx="589">
                  <c:v>1</c:v>
                </c:pt>
                <c:pt idx="591">
                  <c:v>1</c:v>
                </c:pt>
                <c:pt idx="593">
                  <c:v>1</c:v>
                </c:pt>
                <c:pt idx="594">
                  <c:v>1</c:v>
                </c:pt>
                <c:pt idx="595">
                  <c:v>2</c:v>
                </c:pt>
                <c:pt idx="597">
                  <c:v>1</c:v>
                </c:pt>
                <c:pt idx="601">
                  <c:v>3</c:v>
                </c:pt>
                <c:pt idx="603">
                  <c:v>1</c:v>
                </c:pt>
                <c:pt idx="605">
                  <c:v>2</c:v>
                </c:pt>
                <c:pt idx="606">
                  <c:v>2</c:v>
                </c:pt>
                <c:pt idx="607">
                  <c:v>2</c:v>
                </c:pt>
                <c:pt idx="608">
                  <c:v>1</c:v>
                </c:pt>
                <c:pt idx="609">
                  <c:v>5</c:v>
                </c:pt>
                <c:pt idx="611">
                  <c:v>1</c:v>
                </c:pt>
                <c:pt idx="612">
                  <c:v>2</c:v>
                </c:pt>
                <c:pt idx="617">
                  <c:v>2</c:v>
                </c:pt>
                <c:pt idx="622">
                  <c:v>1</c:v>
                </c:pt>
                <c:pt idx="628">
                  <c:v>1</c:v>
                </c:pt>
                <c:pt idx="629">
                  <c:v>4</c:v>
                </c:pt>
                <c:pt idx="632">
                  <c:v>2</c:v>
                </c:pt>
                <c:pt idx="633">
                  <c:v>1</c:v>
                </c:pt>
                <c:pt idx="634">
                  <c:v>2</c:v>
                </c:pt>
                <c:pt idx="636">
                  <c:v>2</c:v>
                </c:pt>
                <c:pt idx="637">
                  <c:v>1</c:v>
                </c:pt>
                <c:pt idx="639">
                  <c:v>2</c:v>
                </c:pt>
                <c:pt idx="641">
                  <c:v>1</c:v>
                </c:pt>
                <c:pt idx="643">
                  <c:v>4</c:v>
                </c:pt>
                <c:pt idx="644">
                  <c:v>2</c:v>
                </c:pt>
                <c:pt idx="648">
                  <c:v>1</c:v>
                </c:pt>
                <c:pt idx="649">
                  <c:v>1</c:v>
                </c:pt>
                <c:pt idx="650">
                  <c:v>1</c:v>
                </c:pt>
                <c:pt idx="652">
                  <c:v>2</c:v>
                </c:pt>
                <c:pt idx="653">
                  <c:v>1</c:v>
                </c:pt>
                <c:pt idx="655">
                  <c:v>1</c:v>
                </c:pt>
                <c:pt idx="657">
                  <c:v>3</c:v>
                </c:pt>
                <c:pt idx="666">
                  <c:v>4</c:v>
                </c:pt>
                <c:pt idx="667">
                  <c:v>1</c:v>
                </c:pt>
                <c:pt idx="668">
                  <c:v>2</c:v>
                </c:pt>
                <c:pt idx="673">
                  <c:v>5</c:v>
                </c:pt>
                <c:pt idx="674">
                  <c:v>4</c:v>
                </c:pt>
                <c:pt idx="675">
                  <c:v>1</c:v>
                </c:pt>
                <c:pt idx="683">
                  <c:v>3</c:v>
                </c:pt>
                <c:pt idx="686">
                  <c:v>1</c:v>
                </c:pt>
                <c:pt idx="688">
                  <c:v>1</c:v>
                </c:pt>
                <c:pt idx="690">
                  <c:v>2</c:v>
                </c:pt>
                <c:pt idx="691">
                  <c:v>2</c:v>
                </c:pt>
                <c:pt idx="692">
                  <c:v>2</c:v>
                </c:pt>
                <c:pt idx="693">
                  <c:v>3</c:v>
                </c:pt>
                <c:pt idx="694">
                  <c:v>1</c:v>
                </c:pt>
                <c:pt idx="695">
                  <c:v>2</c:v>
                </c:pt>
                <c:pt idx="697">
                  <c:v>4</c:v>
                </c:pt>
                <c:pt idx="699">
                  <c:v>6</c:v>
                </c:pt>
                <c:pt idx="702">
                  <c:v>2</c:v>
                </c:pt>
                <c:pt idx="706">
                  <c:v>1</c:v>
                </c:pt>
                <c:pt idx="708">
                  <c:v>1</c:v>
                </c:pt>
                <c:pt idx="711">
                  <c:v>3</c:v>
                </c:pt>
                <c:pt idx="712">
                  <c:v>4</c:v>
                </c:pt>
                <c:pt idx="713">
                  <c:v>1</c:v>
                </c:pt>
                <c:pt idx="714">
                  <c:v>1</c:v>
                </c:pt>
                <c:pt idx="715">
                  <c:v>6</c:v>
                </c:pt>
                <c:pt idx="717">
                  <c:v>1</c:v>
                </c:pt>
                <c:pt idx="718">
                  <c:v>1</c:v>
                </c:pt>
                <c:pt idx="719">
                  <c:v>1</c:v>
                </c:pt>
                <c:pt idx="720">
                  <c:v>4</c:v>
                </c:pt>
                <c:pt idx="724">
                  <c:v>3</c:v>
                </c:pt>
                <c:pt idx="725">
                  <c:v>2</c:v>
                </c:pt>
                <c:pt idx="726">
                  <c:v>4</c:v>
                </c:pt>
                <c:pt idx="727">
                  <c:v>7</c:v>
                </c:pt>
                <c:pt idx="728">
                  <c:v>2</c:v>
                </c:pt>
                <c:pt idx="730">
                  <c:v>3</c:v>
                </c:pt>
                <c:pt idx="732">
                  <c:v>3</c:v>
                </c:pt>
                <c:pt idx="735">
                  <c:v>2</c:v>
                </c:pt>
                <c:pt idx="736">
                  <c:v>1</c:v>
                </c:pt>
                <c:pt idx="738">
                  <c:v>1</c:v>
                </c:pt>
                <c:pt idx="740">
                  <c:v>5</c:v>
                </c:pt>
                <c:pt idx="741">
                  <c:v>4</c:v>
                </c:pt>
                <c:pt idx="743">
                  <c:v>4</c:v>
                </c:pt>
                <c:pt idx="744">
                  <c:v>2</c:v>
                </c:pt>
                <c:pt idx="746">
                  <c:v>2</c:v>
                </c:pt>
                <c:pt idx="748">
                  <c:v>3</c:v>
                </c:pt>
                <c:pt idx="749">
                  <c:v>2</c:v>
                </c:pt>
                <c:pt idx="750">
                  <c:v>4</c:v>
                </c:pt>
                <c:pt idx="751">
                  <c:v>1</c:v>
                </c:pt>
                <c:pt idx="752">
                  <c:v>1</c:v>
                </c:pt>
                <c:pt idx="753">
                  <c:v>1</c:v>
                </c:pt>
                <c:pt idx="754">
                  <c:v>5</c:v>
                </c:pt>
                <c:pt idx="755">
                  <c:v>7</c:v>
                </c:pt>
                <c:pt idx="756">
                  <c:v>1</c:v>
                </c:pt>
                <c:pt idx="757">
                  <c:v>5</c:v>
                </c:pt>
                <c:pt idx="758">
                  <c:v>3</c:v>
                </c:pt>
                <c:pt idx="759">
                  <c:v>1</c:v>
                </c:pt>
                <c:pt idx="760">
                  <c:v>1</c:v>
                </c:pt>
                <c:pt idx="761">
                  <c:v>1</c:v>
                </c:pt>
                <c:pt idx="762">
                  <c:v>6</c:v>
                </c:pt>
                <c:pt idx="763">
                  <c:v>7</c:v>
                </c:pt>
                <c:pt idx="764">
                  <c:v>4</c:v>
                </c:pt>
                <c:pt idx="765">
                  <c:v>1</c:v>
                </c:pt>
                <c:pt idx="766">
                  <c:v>2</c:v>
                </c:pt>
                <c:pt idx="768">
                  <c:v>1</c:v>
                </c:pt>
                <c:pt idx="776">
                  <c:v>1</c:v>
                </c:pt>
                <c:pt idx="777">
                  <c:v>7</c:v>
                </c:pt>
                <c:pt idx="778">
                  <c:v>1</c:v>
                </c:pt>
                <c:pt idx="779">
                  <c:v>2</c:v>
                </c:pt>
                <c:pt idx="781">
                  <c:v>3</c:v>
                </c:pt>
                <c:pt idx="785">
                  <c:v>1</c:v>
                </c:pt>
                <c:pt idx="786">
                  <c:v>1</c:v>
                </c:pt>
                <c:pt idx="787">
                  <c:v>3</c:v>
                </c:pt>
                <c:pt idx="788">
                  <c:v>3</c:v>
                </c:pt>
                <c:pt idx="790">
                  <c:v>1</c:v>
                </c:pt>
                <c:pt idx="791">
                  <c:v>2</c:v>
                </c:pt>
                <c:pt idx="792">
                  <c:v>1</c:v>
                </c:pt>
                <c:pt idx="793">
                  <c:v>1</c:v>
                </c:pt>
              </c:numCache>
            </c:numRef>
          </c:val>
          <c:extLst>
            <c:ext xmlns:c16="http://schemas.microsoft.com/office/drawing/2014/chart" uri="{C3380CC4-5D6E-409C-BE32-E72D297353CC}">
              <c16:uniqueId val="{00000005-68F6-482C-9537-51E1B7CE8D6D}"/>
            </c:ext>
          </c:extLst>
        </c:ser>
        <c:ser>
          <c:idx val="5"/>
          <c:order val="5"/>
          <c:tx>
            <c:strRef>
              <c:f>省市別輸入症例数変化!$I$1</c:f>
              <c:strCache>
                <c:ptCount val="1"/>
                <c:pt idx="0">
                  <c:v>福建</c:v>
                </c:pt>
              </c:strCache>
            </c:strRef>
          </c:tx>
          <c:spPr>
            <a:solidFill>
              <a:schemeClr val="tx1"/>
            </a:solidFill>
            <a:ln>
              <a:noFill/>
            </a:ln>
            <a:effectLst/>
          </c:spPr>
          <c:invertIfNegative val="0"/>
          <c:cat>
            <c:numRef>
              <c:f>省市別輸入症例数変化!$C$2:$C$800</c:f>
              <c:numCache>
                <c:formatCode>m"月"d"日"</c:formatCode>
                <c:ptCount val="799"/>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numCache>
            </c:numRef>
          </c:cat>
          <c:val>
            <c:numRef>
              <c:f>省市別輸入症例数変化!$I$2:$I$800</c:f>
              <c:numCache>
                <c:formatCode>General</c:formatCode>
                <c:ptCount val="799"/>
                <c:pt idx="0">
                  <c:v>1</c:v>
                </c:pt>
                <c:pt idx="1">
                  <c:v>1</c:v>
                </c:pt>
                <c:pt idx="2">
                  <c:v>3</c:v>
                </c:pt>
                <c:pt idx="6">
                  <c:v>1</c:v>
                </c:pt>
                <c:pt idx="7">
                  <c:v>2</c:v>
                </c:pt>
                <c:pt idx="8">
                  <c:v>2</c:v>
                </c:pt>
                <c:pt idx="9">
                  <c:v>2</c:v>
                </c:pt>
                <c:pt idx="10">
                  <c:v>1</c:v>
                </c:pt>
                <c:pt idx="13">
                  <c:v>1</c:v>
                </c:pt>
                <c:pt idx="14">
                  <c:v>1</c:v>
                </c:pt>
                <c:pt idx="15">
                  <c:v>1</c:v>
                </c:pt>
                <c:pt idx="17">
                  <c:v>1</c:v>
                </c:pt>
                <c:pt idx="21">
                  <c:v>1</c:v>
                </c:pt>
                <c:pt idx="23">
                  <c:v>2</c:v>
                </c:pt>
                <c:pt idx="25">
                  <c:v>2</c:v>
                </c:pt>
                <c:pt idx="27">
                  <c:v>1</c:v>
                </c:pt>
                <c:pt idx="28">
                  <c:v>1</c:v>
                </c:pt>
                <c:pt idx="29">
                  <c:v>1</c:v>
                </c:pt>
                <c:pt idx="30">
                  <c:v>1</c:v>
                </c:pt>
                <c:pt idx="35">
                  <c:v>1</c:v>
                </c:pt>
                <c:pt idx="36">
                  <c:v>4</c:v>
                </c:pt>
                <c:pt idx="37">
                  <c:v>2</c:v>
                </c:pt>
                <c:pt idx="38">
                  <c:v>1</c:v>
                </c:pt>
                <c:pt idx="39">
                  <c:v>5</c:v>
                </c:pt>
                <c:pt idx="41">
                  <c:v>2</c:v>
                </c:pt>
                <c:pt idx="44">
                  <c:v>2</c:v>
                </c:pt>
                <c:pt idx="47">
                  <c:v>1</c:v>
                </c:pt>
                <c:pt idx="50">
                  <c:v>1</c:v>
                </c:pt>
                <c:pt idx="51">
                  <c:v>1</c:v>
                </c:pt>
                <c:pt idx="55">
                  <c:v>1</c:v>
                </c:pt>
                <c:pt idx="59">
                  <c:v>1</c:v>
                </c:pt>
                <c:pt idx="60">
                  <c:v>1</c:v>
                </c:pt>
                <c:pt idx="61">
                  <c:v>1</c:v>
                </c:pt>
                <c:pt idx="62">
                  <c:v>7</c:v>
                </c:pt>
                <c:pt idx="63">
                  <c:v>2</c:v>
                </c:pt>
                <c:pt idx="65">
                  <c:v>1</c:v>
                </c:pt>
                <c:pt idx="66">
                  <c:v>1</c:v>
                </c:pt>
                <c:pt idx="68">
                  <c:v>1</c:v>
                </c:pt>
                <c:pt idx="69">
                  <c:v>4</c:v>
                </c:pt>
                <c:pt idx="71">
                  <c:v>1</c:v>
                </c:pt>
                <c:pt idx="73">
                  <c:v>4</c:v>
                </c:pt>
                <c:pt idx="74">
                  <c:v>2</c:v>
                </c:pt>
                <c:pt idx="75">
                  <c:v>1</c:v>
                </c:pt>
                <c:pt idx="76">
                  <c:v>2</c:v>
                </c:pt>
                <c:pt idx="77">
                  <c:v>9</c:v>
                </c:pt>
                <c:pt idx="78">
                  <c:v>1</c:v>
                </c:pt>
                <c:pt idx="80">
                  <c:v>3</c:v>
                </c:pt>
                <c:pt idx="82">
                  <c:v>1</c:v>
                </c:pt>
                <c:pt idx="84">
                  <c:v>1</c:v>
                </c:pt>
                <c:pt idx="89">
                  <c:v>2</c:v>
                </c:pt>
                <c:pt idx="90">
                  <c:v>6</c:v>
                </c:pt>
                <c:pt idx="92">
                  <c:v>4</c:v>
                </c:pt>
                <c:pt idx="93">
                  <c:v>1</c:v>
                </c:pt>
                <c:pt idx="94">
                  <c:v>4</c:v>
                </c:pt>
                <c:pt idx="95">
                  <c:v>1</c:v>
                </c:pt>
                <c:pt idx="96">
                  <c:v>1</c:v>
                </c:pt>
                <c:pt idx="97">
                  <c:v>1</c:v>
                </c:pt>
                <c:pt idx="98">
                  <c:v>2</c:v>
                </c:pt>
                <c:pt idx="99">
                  <c:v>4</c:v>
                </c:pt>
                <c:pt idx="101">
                  <c:v>2</c:v>
                </c:pt>
                <c:pt idx="102">
                  <c:v>1</c:v>
                </c:pt>
                <c:pt idx="104">
                  <c:v>2</c:v>
                </c:pt>
                <c:pt idx="105">
                  <c:v>1</c:v>
                </c:pt>
                <c:pt idx="106">
                  <c:v>6</c:v>
                </c:pt>
                <c:pt idx="107">
                  <c:v>1</c:v>
                </c:pt>
                <c:pt idx="110">
                  <c:v>1</c:v>
                </c:pt>
                <c:pt idx="112">
                  <c:v>1</c:v>
                </c:pt>
                <c:pt idx="116">
                  <c:v>1</c:v>
                </c:pt>
                <c:pt idx="119">
                  <c:v>1</c:v>
                </c:pt>
                <c:pt idx="120">
                  <c:v>1</c:v>
                </c:pt>
                <c:pt idx="121">
                  <c:v>2</c:v>
                </c:pt>
                <c:pt idx="124">
                  <c:v>1</c:v>
                </c:pt>
                <c:pt idx="126">
                  <c:v>1</c:v>
                </c:pt>
                <c:pt idx="129">
                  <c:v>1</c:v>
                </c:pt>
                <c:pt idx="130">
                  <c:v>2</c:v>
                </c:pt>
                <c:pt idx="131">
                  <c:v>1</c:v>
                </c:pt>
                <c:pt idx="132">
                  <c:v>1</c:v>
                </c:pt>
                <c:pt idx="133">
                  <c:v>1</c:v>
                </c:pt>
                <c:pt idx="134">
                  <c:v>2</c:v>
                </c:pt>
                <c:pt idx="135">
                  <c:v>1</c:v>
                </c:pt>
                <c:pt idx="136">
                  <c:v>1</c:v>
                </c:pt>
                <c:pt idx="139">
                  <c:v>1</c:v>
                </c:pt>
                <c:pt idx="140">
                  <c:v>1</c:v>
                </c:pt>
                <c:pt idx="141">
                  <c:v>6</c:v>
                </c:pt>
                <c:pt idx="142">
                  <c:v>1</c:v>
                </c:pt>
                <c:pt idx="143">
                  <c:v>1</c:v>
                </c:pt>
                <c:pt idx="144">
                  <c:v>1</c:v>
                </c:pt>
                <c:pt idx="149">
                  <c:v>2</c:v>
                </c:pt>
                <c:pt idx="150">
                  <c:v>1</c:v>
                </c:pt>
                <c:pt idx="152">
                  <c:v>1</c:v>
                </c:pt>
                <c:pt idx="154">
                  <c:v>1</c:v>
                </c:pt>
                <c:pt idx="157">
                  <c:v>1</c:v>
                </c:pt>
                <c:pt idx="158">
                  <c:v>1</c:v>
                </c:pt>
                <c:pt idx="162">
                  <c:v>3</c:v>
                </c:pt>
                <c:pt idx="163">
                  <c:v>2</c:v>
                </c:pt>
                <c:pt idx="167">
                  <c:v>3</c:v>
                </c:pt>
                <c:pt idx="168">
                  <c:v>1</c:v>
                </c:pt>
                <c:pt idx="172">
                  <c:v>1</c:v>
                </c:pt>
                <c:pt idx="173">
                  <c:v>1</c:v>
                </c:pt>
                <c:pt idx="174">
                  <c:v>1</c:v>
                </c:pt>
                <c:pt idx="185">
                  <c:v>1</c:v>
                </c:pt>
                <c:pt idx="191">
                  <c:v>2</c:v>
                </c:pt>
                <c:pt idx="199">
                  <c:v>1</c:v>
                </c:pt>
                <c:pt idx="202">
                  <c:v>1</c:v>
                </c:pt>
                <c:pt idx="205">
                  <c:v>2</c:v>
                </c:pt>
                <c:pt idx="206">
                  <c:v>1</c:v>
                </c:pt>
                <c:pt idx="208">
                  <c:v>1</c:v>
                </c:pt>
                <c:pt idx="213">
                  <c:v>2</c:v>
                </c:pt>
                <c:pt idx="217">
                  <c:v>1</c:v>
                </c:pt>
                <c:pt idx="222">
                  <c:v>1</c:v>
                </c:pt>
                <c:pt idx="225">
                  <c:v>9</c:v>
                </c:pt>
                <c:pt idx="226">
                  <c:v>1</c:v>
                </c:pt>
                <c:pt idx="227">
                  <c:v>1</c:v>
                </c:pt>
                <c:pt idx="229">
                  <c:v>1</c:v>
                </c:pt>
                <c:pt idx="231">
                  <c:v>1</c:v>
                </c:pt>
                <c:pt idx="232">
                  <c:v>2</c:v>
                </c:pt>
                <c:pt idx="234">
                  <c:v>4</c:v>
                </c:pt>
                <c:pt idx="235">
                  <c:v>1</c:v>
                </c:pt>
                <c:pt idx="236">
                  <c:v>1</c:v>
                </c:pt>
                <c:pt idx="238">
                  <c:v>1</c:v>
                </c:pt>
                <c:pt idx="240">
                  <c:v>1</c:v>
                </c:pt>
                <c:pt idx="242">
                  <c:v>2</c:v>
                </c:pt>
                <c:pt idx="247">
                  <c:v>3</c:v>
                </c:pt>
                <c:pt idx="248">
                  <c:v>1</c:v>
                </c:pt>
                <c:pt idx="252">
                  <c:v>1</c:v>
                </c:pt>
                <c:pt idx="253">
                  <c:v>1</c:v>
                </c:pt>
                <c:pt idx="254">
                  <c:v>1</c:v>
                </c:pt>
                <c:pt idx="259">
                  <c:v>2</c:v>
                </c:pt>
                <c:pt idx="263">
                  <c:v>2</c:v>
                </c:pt>
                <c:pt idx="266">
                  <c:v>1</c:v>
                </c:pt>
                <c:pt idx="270">
                  <c:v>1</c:v>
                </c:pt>
                <c:pt idx="273">
                  <c:v>11</c:v>
                </c:pt>
                <c:pt idx="275">
                  <c:v>2</c:v>
                </c:pt>
                <c:pt idx="276">
                  <c:v>1</c:v>
                </c:pt>
                <c:pt idx="277">
                  <c:v>2</c:v>
                </c:pt>
                <c:pt idx="278">
                  <c:v>1</c:v>
                </c:pt>
                <c:pt idx="279">
                  <c:v>1</c:v>
                </c:pt>
                <c:pt idx="281">
                  <c:v>1</c:v>
                </c:pt>
                <c:pt idx="282">
                  <c:v>2</c:v>
                </c:pt>
                <c:pt idx="283">
                  <c:v>1</c:v>
                </c:pt>
                <c:pt idx="285">
                  <c:v>3</c:v>
                </c:pt>
                <c:pt idx="286">
                  <c:v>1</c:v>
                </c:pt>
                <c:pt idx="288">
                  <c:v>3</c:v>
                </c:pt>
                <c:pt idx="289">
                  <c:v>1</c:v>
                </c:pt>
                <c:pt idx="291">
                  <c:v>2</c:v>
                </c:pt>
                <c:pt idx="292">
                  <c:v>1</c:v>
                </c:pt>
                <c:pt idx="294">
                  <c:v>3</c:v>
                </c:pt>
                <c:pt idx="295">
                  <c:v>1</c:v>
                </c:pt>
                <c:pt idx="296">
                  <c:v>1</c:v>
                </c:pt>
                <c:pt idx="298">
                  <c:v>1</c:v>
                </c:pt>
                <c:pt idx="300">
                  <c:v>3</c:v>
                </c:pt>
                <c:pt idx="301">
                  <c:v>5</c:v>
                </c:pt>
                <c:pt idx="302">
                  <c:v>4</c:v>
                </c:pt>
                <c:pt idx="303">
                  <c:v>1</c:v>
                </c:pt>
                <c:pt idx="304">
                  <c:v>1</c:v>
                </c:pt>
                <c:pt idx="305">
                  <c:v>7</c:v>
                </c:pt>
                <c:pt idx="306">
                  <c:v>1</c:v>
                </c:pt>
                <c:pt idx="307">
                  <c:v>1</c:v>
                </c:pt>
                <c:pt idx="309">
                  <c:v>4</c:v>
                </c:pt>
                <c:pt idx="310">
                  <c:v>4</c:v>
                </c:pt>
                <c:pt idx="311">
                  <c:v>3</c:v>
                </c:pt>
                <c:pt idx="312">
                  <c:v>3</c:v>
                </c:pt>
                <c:pt idx="313">
                  <c:v>2</c:v>
                </c:pt>
                <c:pt idx="314">
                  <c:v>3</c:v>
                </c:pt>
                <c:pt idx="315">
                  <c:v>5</c:v>
                </c:pt>
                <c:pt idx="316">
                  <c:v>1</c:v>
                </c:pt>
                <c:pt idx="317">
                  <c:v>2</c:v>
                </c:pt>
                <c:pt idx="319">
                  <c:v>1</c:v>
                </c:pt>
                <c:pt idx="320">
                  <c:v>1</c:v>
                </c:pt>
                <c:pt idx="321">
                  <c:v>2</c:v>
                </c:pt>
                <c:pt idx="325">
                  <c:v>4</c:v>
                </c:pt>
                <c:pt idx="326">
                  <c:v>2</c:v>
                </c:pt>
                <c:pt idx="327">
                  <c:v>1</c:v>
                </c:pt>
                <c:pt idx="328">
                  <c:v>1</c:v>
                </c:pt>
                <c:pt idx="330">
                  <c:v>4</c:v>
                </c:pt>
                <c:pt idx="331">
                  <c:v>4</c:v>
                </c:pt>
                <c:pt idx="332">
                  <c:v>1</c:v>
                </c:pt>
                <c:pt idx="333">
                  <c:v>1</c:v>
                </c:pt>
                <c:pt idx="334">
                  <c:v>1</c:v>
                </c:pt>
                <c:pt idx="337">
                  <c:v>4</c:v>
                </c:pt>
                <c:pt idx="338">
                  <c:v>4</c:v>
                </c:pt>
                <c:pt idx="339">
                  <c:v>5</c:v>
                </c:pt>
                <c:pt idx="341">
                  <c:v>3</c:v>
                </c:pt>
                <c:pt idx="342">
                  <c:v>3</c:v>
                </c:pt>
                <c:pt idx="343">
                  <c:v>3</c:v>
                </c:pt>
                <c:pt idx="344">
                  <c:v>2</c:v>
                </c:pt>
                <c:pt idx="346">
                  <c:v>4</c:v>
                </c:pt>
                <c:pt idx="347">
                  <c:v>1</c:v>
                </c:pt>
                <c:pt idx="348">
                  <c:v>4</c:v>
                </c:pt>
                <c:pt idx="349">
                  <c:v>3</c:v>
                </c:pt>
                <c:pt idx="354">
                  <c:v>3</c:v>
                </c:pt>
                <c:pt idx="356">
                  <c:v>1</c:v>
                </c:pt>
                <c:pt idx="358">
                  <c:v>11</c:v>
                </c:pt>
                <c:pt idx="359">
                  <c:v>1</c:v>
                </c:pt>
                <c:pt idx="360">
                  <c:v>4</c:v>
                </c:pt>
                <c:pt idx="362">
                  <c:v>2</c:v>
                </c:pt>
                <c:pt idx="363">
                  <c:v>4</c:v>
                </c:pt>
                <c:pt idx="364">
                  <c:v>2</c:v>
                </c:pt>
                <c:pt idx="365">
                  <c:v>1</c:v>
                </c:pt>
                <c:pt idx="368">
                  <c:v>2</c:v>
                </c:pt>
                <c:pt idx="370">
                  <c:v>1</c:v>
                </c:pt>
                <c:pt idx="372">
                  <c:v>1</c:v>
                </c:pt>
                <c:pt idx="373">
                  <c:v>1</c:v>
                </c:pt>
                <c:pt idx="374">
                  <c:v>1</c:v>
                </c:pt>
                <c:pt idx="375">
                  <c:v>2</c:v>
                </c:pt>
                <c:pt idx="376">
                  <c:v>1</c:v>
                </c:pt>
                <c:pt idx="377">
                  <c:v>1</c:v>
                </c:pt>
                <c:pt idx="379">
                  <c:v>2</c:v>
                </c:pt>
                <c:pt idx="381">
                  <c:v>1</c:v>
                </c:pt>
                <c:pt idx="382">
                  <c:v>4</c:v>
                </c:pt>
                <c:pt idx="384">
                  <c:v>2</c:v>
                </c:pt>
                <c:pt idx="385">
                  <c:v>1</c:v>
                </c:pt>
                <c:pt idx="386">
                  <c:v>2</c:v>
                </c:pt>
                <c:pt idx="387">
                  <c:v>1</c:v>
                </c:pt>
                <c:pt idx="389">
                  <c:v>1</c:v>
                </c:pt>
                <c:pt idx="390">
                  <c:v>1</c:v>
                </c:pt>
                <c:pt idx="395">
                  <c:v>1</c:v>
                </c:pt>
                <c:pt idx="396">
                  <c:v>2</c:v>
                </c:pt>
                <c:pt idx="397">
                  <c:v>2</c:v>
                </c:pt>
                <c:pt idx="399">
                  <c:v>1</c:v>
                </c:pt>
                <c:pt idx="400">
                  <c:v>1</c:v>
                </c:pt>
                <c:pt idx="404">
                  <c:v>2</c:v>
                </c:pt>
                <c:pt idx="405">
                  <c:v>1</c:v>
                </c:pt>
                <c:pt idx="408">
                  <c:v>4</c:v>
                </c:pt>
                <c:pt idx="410">
                  <c:v>2</c:v>
                </c:pt>
                <c:pt idx="411">
                  <c:v>1</c:v>
                </c:pt>
                <c:pt idx="414">
                  <c:v>1</c:v>
                </c:pt>
                <c:pt idx="415">
                  <c:v>1</c:v>
                </c:pt>
                <c:pt idx="417">
                  <c:v>1</c:v>
                </c:pt>
                <c:pt idx="418">
                  <c:v>1</c:v>
                </c:pt>
                <c:pt idx="424">
                  <c:v>1</c:v>
                </c:pt>
                <c:pt idx="425">
                  <c:v>1</c:v>
                </c:pt>
                <c:pt idx="428">
                  <c:v>2</c:v>
                </c:pt>
                <c:pt idx="431">
                  <c:v>1</c:v>
                </c:pt>
                <c:pt idx="432">
                  <c:v>1</c:v>
                </c:pt>
                <c:pt idx="433">
                  <c:v>2</c:v>
                </c:pt>
                <c:pt idx="435">
                  <c:v>1</c:v>
                </c:pt>
                <c:pt idx="437">
                  <c:v>3</c:v>
                </c:pt>
                <c:pt idx="438">
                  <c:v>2</c:v>
                </c:pt>
                <c:pt idx="442">
                  <c:v>3</c:v>
                </c:pt>
                <c:pt idx="443">
                  <c:v>1</c:v>
                </c:pt>
                <c:pt idx="444">
                  <c:v>1</c:v>
                </c:pt>
                <c:pt idx="445">
                  <c:v>1</c:v>
                </c:pt>
                <c:pt idx="448">
                  <c:v>1</c:v>
                </c:pt>
                <c:pt idx="449">
                  <c:v>1</c:v>
                </c:pt>
                <c:pt idx="451">
                  <c:v>2</c:v>
                </c:pt>
                <c:pt idx="456">
                  <c:v>1</c:v>
                </c:pt>
                <c:pt idx="461">
                  <c:v>1</c:v>
                </c:pt>
                <c:pt idx="466">
                  <c:v>1</c:v>
                </c:pt>
                <c:pt idx="467">
                  <c:v>1</c:v>
                </c:pt>
                <c:pt idx="472">
                  <c:v>1</c:v>
                </c:pt>
                <c:pt idx="474">
                  <c:v>3</c:v>
                </c:pt>
                <c:pt idx="475">
                  <c:v>1</c:v>
                </c:pt>
                <c:pt idx="476">
                  <c:v>3</c:v>
                </c:pt>
                <c:pt idx="478">
                  <c:v>1</c:v>
                </c:pt>
                <c:pt idx="480">
                  <c:v>2</c:v>
                </c:pt>
                <c:pt idx="482">
                  <c:v>3</c:v>
                </c:pt>
                <c:pt idx="484">
                  <c:v>1</c:v>
                </c:pt>
                <c:pt idx="485">
                  <c:v>2</c:v>
                </c:pt>
                <c:pt idx="487">
                  <c:v>5</c:v>
                </c:pt>
                <c:pt idx="489">
                  <c:v>1</c:v>
                </c:pt>
                <c:pt idx="491">
                  <c:v>1</c:v>
                </c:pt>
                <c:pt idx="492">
                  <c:v>3</c:v>
                </c:pt>
                <c:pt idx="494">
                  <c:v>2</c:v>
                </c:pt>
                <c:pt idx="495">
                  <c:v>2</c:v>
                </c:pt>
                <c:pt idx="496">
                  <c:v>4</c:v>
                </c:pt>
                <c:pt idx="497">
                  <c:v>1</c:v>
                </c:pt>
                <c:pt idx="498">
                  <c:v>4</c:v>
                </c:pt>
                <c:pt idx="499">
                  <c:v>9</c:v>
                </c:pt>
                <c:pt idx="500">
                  <c:v>2</c:v>
                </c:pt>
                <c:pt idx="501">
                  <c:v>9</c:v>
                </c:pt>
                <c:pt idx="502">
                  <c:v>7</c:v>
                </c:pt>
                <c:pt idx="503">
                  <c:v>6</c:v>
                </c:pt>
                <c:pt idx="504">
                  <c:v>1</c:v>
                </c:pt>
                <c:pt idx="505">
                  <c:v>4</c:v>
                </c:pt>
                <c:pt idx="506">
                  <c:v>9</c:v>
                </c:pt>
                <c:pt idx="507">
                  <c:v>5</c:v>
                </c:pt>
                <c:pt idx="508">
                  <c:v>10</c:v>
                </c:pt>
                <c:pt idx="509">
                  <c:v>4</c:v>
                </c:pt>
                <c:pt idx="510">
                  <c:v>5</c:v>
                </c:pt>
                <c:pt idx="511">
                  <c:v>3</c:v>
                </c:pt>
                <c:pt idx="512">
                  <c:v>3</c:v>
                </c:pt>
                <c:pt idx="513">
                  <c:v>1</c:v>
                </c:pt>
                <c:pt idx="514">
                  <c:v>1</c:v>
                </c:pt>
                <c:pt idx="515">
                  <c:v>1</c:v>
                </c:pt>
                <c:pt idx="516">
                  <c:v>1</c:v>
                </c:pt>
                <c:pt idx="518">
                  <c:v>2</c:v>
                </c:pt>
                <c:pt idx="519">
                  <c:v>4</c:v>
                </c:pt>
                <c:pt idx="520">
                  <c:v>1</c:v>
                </c:pt>
                <c:pt idx="521">
                  <c:v>2</c:v>
                </c:pt>
                <c:pt idx="527">
                  <c:v>1</c:v>
                </c:pt>
                <c:pt idx="528">
                  <c:v>1</c:v>
                </c:pt>
                <c:pt idx="532">
                  <c:v>1</c:v>
                </c:pt>
                <c:pt idx="534">
                  <c:v>3</c:v>
                </c:pt>
                <c:pt idx="535">
                  <c:v>1</c:v>
                </c:pt>
                <c:pt idx="537">
                  <c:v>2</c:v>
                </c:pt>
                <c:pt idx="538">
                  <c:v>1</c:v>
                </c:pt>
                <c:pt idx="539">
                  <c:v>10</c:v>
                </c:pt>
                <c:pt idx="540">
                  <c:v>14</c:v>
                </c:pt>
                <c:pt idx="541">
                  <c:v>1</c:v>
                </c:pt>
                <c:pt idx="542">
                  <c:v>5</c:v>
                </c:pt>
                <c:pt idx="543">
                  <c:v>8</c:v>
                </c:pt>
                <c:pt idx="544">
                  <c:v>6</c:v>
                </c:pt>
                <c:pt idx="545">
                  <c:v>3</c:v>
                </c:pt>
                <c:pt idx="546">
                  <c:v>3</c:v>
                </c:pt>
                <c:pt idx="548">
                  <c:v>4</c:v>
                </c:pt>
                <c:pt idx="549">
                  <c:v>3</c:v>
                </c:pt>
                <c:pt idx="550">
                  <c:v>10</c:v>
                </c:pt>
                <c:pt idx="551">
                  <c:v>2</c:v>
                </c:pt>
                <c:pt idx="552">
                  <c:v>6</c:v>
                </c:pt>
                <c:pt idx="553">
                  <c:v>4</c:v>
                </c:pt>
                <c:pt idx="554">
                  <c:v>6</c:v>
                </c:pt>
                <c:pt idx="555">
                  <c:v>5</c:v>
                </c:pt>
                <c:pt idx="556">
                  <c:v>4</c:v>
                </c:pt>
                <c:pt idx="557">
                  <c:v>3</c:v>
                </c:pt>
                <c:pt idx="558">
                  <c:v>1</c:v>
                </c:pt>
                <c:pt idx="559">
                  <c:v>4</c:v>
                </c:pt>
                <c:pt idx="560">
                  <c:v>2</c:v>
                </c:pt>
                <c:pt idx="561">
                  <c:v>16</c:v>
                </c:pt>
                <c:pt idx="562">
                  <c:v>2</c:v>
                </c:pt>
                <c:pt idx="564">
                  <c:v>1</c:v>
                </c:pt>
                <c:pt idx="565">
                  <c:v>2</c:v>
                </c:pt>
                <c:pt idx="566">
                  <c:v>1</c:v>
                </c:pt>
                <c:pt idx="567">
                  <c:v>1</c:v>
                </c:pt>
                <c:pt idx="569">
                  <c:v>1</c:v>
                </c:pt>
                <c:pt idx="570">
                  <c:v>1</c:v>
                </c:pt>
                <c:pt idx="571">
                  <c:v>6</c:v>
                </c:pt>
                <c:pt idx="572">
                  <c:v>2</c:v>
                </c:pt>
                <c:pt idx="573">
                  <c:v>2</c:v>
                </c:pt>
                <c:pt idx="574">
                  <c:v>3</c:v>
                </c:pt>
                <c:pt idx="575">
                  <c:v>3</c:v>
                </c:pt>
                <c:pt idx="576">
                  <c:v>2</c:v>
                </c:pt>
                <c:pt idx="577">
                  <c:v>6</c:v>
                </c:pt>
                <c:pt idx="578">
                  <c:v>5</c:v>
                </c:pt>
                <c:pt idx="579">
                  <c:v>6</c:v>
                </c:pt>
                <c:pt idx="580">
                  <c:v>3</c:v>
                </c:pt>
                <c:pt idx="581">
                  <c:v>1</c:v>
                </c:pt>
                <c:pt idx="582">
                  <c:v>1</c:v>
                </c:pt>
                <c:pt idx="584">
                  <c:v>3</c:v>
                </c:pt>
                <c:pt idx="585">
                  <c:v>3</c:v>
                </c:pt>
                <c:pt idx="586">
                  <c:v>3</c:v>
                </c:pt>
                <c:pt idx="588">
                  <c:v>2</c:v>
                </c:pt>
                <c:pt idx="590">
                  <c:v>3</c:v>
                </c:pt>
                <c:pt idx="591">
                  <c:v>3</c:v>
                </c:pt>
                <c:pt idx="592">
                  <c:v>2</c:v>
                </c:pt>
                <c:pt idx="593">
                  <c:v>1</c:v>
                </c:pt>
                <c:pt idx="594">
                  <c:v>15</c:v>
                </c:pt>
                <c:pt idx="595">
                  <c:v>2</c:v>
                </c:pt>
                <c:pt idx="596">
                  <c:v>2</c:v>
                </c:pt>
                <c:pt idx="597">
                  <c:v>3</c:v>
                </c:pt>
                <c:pt idx="599">
                  <c:v>3</c:v>
                </c:pt>
                <c:pt idx="600">
                  <c:v>1</c:v>
                </c:pt>
                <c:pt idx="601">
                  <c:v>4</c:v>
                </c:pt>
                <c:pt idx="602">
                  <c:v>6</c:v>
                </c:pt>
                <c:pt idx="603">
                  <c:v>15</c:v>
                </c:pt>
                <c:pt idx="604">
                  <c:v>1</c:v>
                </c:pt>
                <c:pt idx="605">
                  <c:v>1</c:v>
                </c:pt>
                <c:pt idx="606">
                  <c:v>1</c:v>
                </c:pt>
                <c:pt idx="608">
                  <c:v>3</c:v>
                </c:pt>
                <c:pt idx="609">
                  <c:v>5</c:v>
                </c:pt>
                <c:pt idx="610">
                  <c:v>4</c:v>
                </c:pt>
                <c:pt idx="611">
                  <c:v>1</c:v>
                </c:pt>
                <c:pt idx="612">
                  <c:v>2</c:v>
                </c:pt>
                <c:pt idx="613">
                  <c:v>3</c:v>
                </c:pt>
                <c:pt idx="615">
                  <c:v>2</c:v>
                </c:pt>
                <c:pt idx="616">
                  <c:v>2</c:v>
                </c:pt>
                <c:pt idx="617">
                  <c:v>4</c:v>
                </c:pt>
                <c:pt idx="618">
                  <c:v>1</c:v>
                </c:pt>
                <c:pt idx="619">
                  <c:v>2</c:v>
                </c:pt>
                <c:pt idx="620">
                  <c:v>6</c:v>
                </c:pt>
                <c:pt idx="621">
                  <c:v>4</c:v>
                </c:pt>
                <c:pt idx="622">
                  <c:v>2</c:v>
                </c:pt>
                <c:pt idx="623">
                  <c:v>14</c:v>
                </c:pt>
                <c:pt idx="624">
                  <c:v>2</c:v>
                </c:pt>
                <c:pt idx="625">
                  <c:v>5</c:v>
                </c:pt>
                <c:pt idx="626">
                  <c:v>4</c:v>
                </c:pt>
                <c:pt idx="627">
                  <c:v>1</c:v>
                </c:pt>
                <c:pt idx="628">
                  <c:v>11</c:v>
                </c:pt>
                <c:pt idx="629">
                  <c:v>4</c:v>
                </c:pt>
                <c:pt idx="630">
                  <c:v>15</c:v>
                </c:pt>
                <c:pt idx="631">
                  <c:v>17</c:v>
                </c:pt>
                <c:pt idx="632">
                  <c:v>7</c:v>
                </c:pt>
                <c:pt idx="633">
                  <c:v>7</c:v>
                </c:pt>
                <c:pt idx="634">
                  <c:v>9</c:v>
                </c:pt>
                <c:pt idx="635">
                  <c:v>9</c:v>
                </c:pt>
                <c:pt idx="636">
                  <c:v>7</c:v>
                </c:pt>
                <c:pt idx="637">
                  <c:v>9</c:v>
                </c:pt>
                <c:pt idx="638">
                  <c:v>9</c:v>
                </c:pt>
                <c:pt idx="639">
                  <c:v>7</c:v>
                </c:pt>
                <c:pt idx="640">
                  <c:v>8</c:v>
                </c:pt>
                <c:pt idx="641">
                  <c:v>5</c:v>
                </c:pt>
                <c:pt idx="642">
                  <c:v>8</c:v>
                </c:pt>
                <c:pt idx="643">
                  <c:v>11</c:v>
                </c:pt>
                <c:pt idx="644">
                  <c:v>8</c:v>
                </c:pt>
                <c:pt idx="645">
                  <c:v>12</c:v>
                </c:pt>
                <c:pt idx="646">
                  <c:v>15</c:v>
                </c:pt>
                <c:pt idx="649">
                  <c:v>4</c:v>
                </c:pt>
                <c:pt idx="650">
                  <c:v>9</c:v>
                </c:pt>
                <c:pt idx="651">
                  <c:v>7</c:v>
                </c:pt>
                <c:pt idx="652">
                  <c:v>7</c:v>
                </c:pt>
                <c:pt idx="653">
                  <c:v>8</c:v>
                </c:pt>
                <c:pt idx="654">
                  <c:v>2</c:v>
                </c:pt>
                <c:pt idx="655">
                  <c:v>7</c:v>
                </c:pt>
                <c:pt idx="656">
                  <c:v>9</c:v>
                </c:pt>
                <c:pt idx="657">
                  <c:v>4</c:v>
                </c:pt>
                <c:pt idx="658">
                  <c:v>2</c:v>
                </c:pt>
                <c:pt idx="659">
                  <c:v>4</c:v>
                </c:pt>
                <c:pt idx="660">
                  <c:v>6</c:v>
                </c:pt>
                <c:pt idx="661">
                  <c:v>3</c:v>
                </c:pt>
                <c:pt idx="662">
                  <c:v>7</c:v>
                </c:pt>
                <c:pt idx="663">
                  <c:v>5</c:v>
                </c:pt>
                <c:pt idx="664">
                  <c:v>7</c:v>
                </c:pt>
                <c:pt idx="665">
                  <c:v>10</c:v>
                </c:pt>
                <c:pt idx="666">
                  <c:v>4</c:v>
                </c:pt>
                <c:pt idx="667">
                  <c:v>9</c:v>
                </c:pt>
                <c:pt idx="668">
                  <c:v>7</c:v>
                </c:pt>
                <c:pt idx="669">
                  <c:v>6</c:v>
                </c:pt>
                <c:pt idx="670">
                  <c:v>4</c:v>
                </c:pt>
                <c:pt idx="671">
                  <c:v>6</c:v>
                </c:pt>
                <c:pt idx="672">
                  <c:v>2</c:v>
                </c:pt>
                <c:pt idx="673">
                  <c:v>5</c:v>
                </c:pt>
                <c:pt idx="674">
                  <c:v>6</c:v>
                </c:pt>
                <c:pt idx="675">
                  <c:v>4</c:v>
                </c:pt>
                <c:pt idx="676">
                  <c:v>6</c:v>
                </c:pt>
                <c:pt idx="677">
                  <c:v>5</c:v>
                </c:pt>
                <c:pt idx="678">
                  <c:v>7</c:v>
                </c:pt>
                <c:pt idx="679">
                  <c:v>7</c:v>
                </c:pt>
                <c:pt idx="680">
                  <c:v>7</c:v>
                </c:pt>
                <c:pt idx="681">
                  <c:v>8</c:v>
                </c:pt>
                <c:pt idx="682">
                  <c:v>5</c:v>
                </c:pt>
                <c:pt idx="683">
                  <c:v>8</c:v>
                </c:pt>
                <c:pt idx="684">
                  <c:v>3</c:v>
                </c:pt>
                <c:pt idx="685">
                  <c:v>7</c:v>
                </c:pt>
                <c:pt idx="686">
                  <c:v>14</c:v>
                </c:pt>
                <c:pt idx="687">
                  <c:v>6</c:v>
                </c:pt>
                <c:pt idx="688">
                  <c:v>7</c:v>
                </c:pt>
                <c:pt idx="689">
                  <c:v>10</c:v>
                </c:pt>
                <c:pt idx="690">
                  <c:v>6</c:v>
                </c:pt>
                <c:pt idx="691">
                  <c:v>8</c:v>
                </c:pt>
                <c:pt idx="692">
                  <c:v>7</c:v>
                </c:pt>
                <c:pt idx="693">
                  <c:v>13</c:v>
                </c:pt>
                <c:pt idx="694">
                  <c:v>7</c:v>
                </c:pt>
                <c:pt idx="695">
                  <c:v>10</c:v>
                </c:pt>
                <c:pt idx="696">
                  <c:v>4</c:v>
                </c:pt>
                <c:pt idx="697">
                  <c:v>4</c:v>
                </c:pt>
                <c:pt idx="698">
                  <c:v>6</c:v>
                </c:pt>
                <c:pt idx="699">
                  <c:v>12</c:v>
                </c:pt>
                <c:pt idx="700">
                  <c:v>10</c:v>
                </c:pt>
                <c:pt idx="701">
                  <c:v>9</c:v>
                </c:pt>
                <c:pt idx="702">
                  <c:v>6</c:v>
                </c:pt>
                <c:pt idx="703">
                  <c:v>6</c:v>
                </c:pt>
                <c:pt idx="704">
                  <c:v>11</c:v>
                </c:pt>
                <c:pt idx="705">
                  <c:v>10</c:v>
                </c:pt>
                <c:pt idx="706">
                  <c:v>5</c:v>
                </c:pt>
                <c:pt idx="707">
                  <c:v>14</c:v>
                </c:pt>
                <c:pt idx="708">
                  <c:v>13</c:v>
                </c:pt>
                <c:pt idx="709">
                  <c:v>7</c:v>
                </c:pt>
                <c:pt idx="710">
                  <c:v>5</c:v>
                </c:pt>
                <c:pt idx="711">
                  <c:v>8</c:v>
                </c:pt>
                <c:pt idx="712">
                  <c:v>10</c:v>
                </c:pt>
                <c:pt idx="713">
                  <c:v>8</c:v>
                </c:pt>
                <c:pt idx="714">
                  <c:v>18</c:v>
                </c:pt>
                <c:pt idx="715">
                  <c:v>11</c:v>
                </c:pt>
                <c:pt idx="716">
                  <c:v>8</c:v>
                </c:pt>
                <c:pt idx="717">
                  <c:v>9</c:v>
                </c:pt>
                <c:pt idx="718">
                  <c:v>8</c:v>
                </c:pt>
                <c:pt idx="719">
                  <c:v>3</c:v>
                </c:pt>
                <c:pt idx="720">
                  <c:v>11</c:v>
                </c:pt>
                <c:pt idx="721">
                  <c:v>6</c:v>
                </c:pt>
                <c:pt idx="722">
                  <c:v>7</c:v>
                </c:pt>
                <c:pt idx="723">
                  <c:v>11</c:v>
                </c:pt>
                <c:pt idx="724">
                  <c:v>5</c:v>
                </c:pt>
                <c:pt idx="725">
                  <c:v>11</c:v>
                </c:pt>
                <c:pt idx="726">
                  <c:v>5</c:v>
                </c:pt>
                <c:pt idx="727">
                  <c:v>17</c:v>
                </c:pt>
                <c:pt idx="728">
                  <c:v>8</c:v>
                </c:pt>
                <c:pt idx="729">
                  <c:v>8</c:v>
                </c:pt>
                <c:pt idx="730">
                  <c:v>6</c:v>
                </c:pt>
                <c:pt idx="731">
                  <c:v>6</c:v>
                </c:pt>
                <c:pt idx="732">
                  <c:v>5</c:v>
                </c:pt>
                <c:pt idx="733">
                  <c:v>4</c:v>
                </c:pt>
                <c:pt idx="734">
                  <c:v>10</c:v>
                </c:pt>
                <c:pt idx="735">
                  <c:v>13</c:v>
                </c:pt>
                <c:pt idx="736">
                  <c:v>10</c:v>
                </c:pt>
                <c:pt idx="737">
                  <c:v>10</c:v>
                </c:pt>
                <c:pt idx="738">
                  <c:v>6</c:v>
                </c:pt>
                <c:pt idx="739">
                  <c:v>5</c:v>
                </c:pt>
                <c:pt idx="740">
                  <c:v>12</c:v>
                </c:pt>
                <c:pt idx="741">
                  <c:v>10</c:v>
                </c:pt>
                <c:pt idx="742">
                  <c:v>17</c:v>
                </c:pt>
                <c:pt idx="743">
                  <c:v>11</c:v>
                </c:pt>
                <c:pt idx="744">
                  <c:v>12</c:v>
                </c:pt>
                <c:pt idx="745">
                  <c:v>9</c:v>
                </c:pt>
                <c:pt idx="746">
                  <c:v>12</c:v>
                </c:pt>
                <c:pt idx="747">
                  <c:v>7</c:v>
                </c:pt>
                <c:pt idx="748">
                  <c:v>8</c:v>
                </c:pt>
                <c:pt idx="749">
                  <c:v>9</c:v>
                </c:pt>
                <c:pt idx="750">
                  <c:v>7</c:v>
                </c:pt>
                <c:pt idx="751">
                  <c:v>8</c:v>
                </c:pt>
                <c:pt idx="752">
                  <c:v>7</c:v>
                </c:pt>
                <c:pt idx="753">
                  <c:v>11</c:v>
                </c:pt>
                <c:pt idx="754">
                  <c:v>11</c:v>
                </c:pt>
                <c:pt idx="755">
                  <c:v>6</c:v>
                </c:pt>
                <c:pt idx="756">
                  <c:v>12</c:v>
                </c:pt>
                <c:pt idx="757">
                  <c:v>12</c:v>
                </c:pt>
                <c:pt idx="758">
                  <c:v>10</c:v>
                </c:pt>
                <c:pt idx="759">
                  <c:v>10</c:v>
                </c:pt>
                <c:pt idx="760">
                  <c:v>7</c:v>
                </c:pt>
                <c:pt idx="761">
                  <c:v>8</c:v>
                </c:pt>
                <c:pt idx="762">
                  <c:v>3</c:v>
                </c:pt>
                <c:pt idx="763">
                  <c:v>10</c:v>
                </c:pt>
                <c:pt idx="764">
                  <c:v>5</c:v>
                </c:pt>
                <c:pt idx="765">
                  <c:v>8</c:v>
                </c:pt>
                <c:pt idx="766">
                  <c:v>5</c:v>
                </c:pt>
                <c:pt idx="767">
                  <c:v>13</c:v>
                </c:pt>
                <c:pt idx="768">
                  <c:v>19</c:v>
                </c:pt>
                <c:pt idx="769">
                  <c:v>10</c:v>
                </c:pt>
                <c:pt idx="770">
                  <c:v>8</c:v>
                </c:pt>
                <c:pt idx="771">
                  <c:v>9</c:v>
                </c:pt>
                <c:pt idx="772">
                  <c:v>13</c:v>
                </c:pt>
                <c:pt idx="773">
                  <c:v>9</c:v>
                </c:pt>
                <c:pt idx="774">
                  <c:v>11</c:v>
                </c:pt>
                <c:pt idx="775">
                  <c:v>9</c:v>
                </c:pt>
                <c:pt idx="776">
                  <c:v>9</c:v>
                </c:pt>
                <c:pt idx="777">
                  <c:v>17</c:v>
                </c:pt>
                <c:pt idx="778">
                  <c:v>12</c:v>
                </c:pt>
                <c:pt idx="779">
                  <c:v>17</c:v>
                </c:pt>
                <c:pt idx="780">
                  <c:v>15</c:v>
                </c:pt>
                <c:pt idx="781">
                  <c:v>15</c:v>
                </c:pt>
                <c:pt idx="782">
                  <c:v>11</c:v>
                </c:pt>
                <c:pt idx="783">
                  <c:v>17</c:v>
                </c:pt>
                <c:pt idx="784">
                  <c:v>22</c:v>
                </c:pt>
                <c:pt idx="785">
                  <c:v>21</c:v>
                </c:pt>
                <c:pt idx="786">
                  <c:v>22</c:v>
                </c:pt>
                <c:pt idx="787">
                  <c:v>8</c:v>
                </c:pt>
                <c:pt idx="788">
                  <c:v>13</c:v>
                </c:pt>
                <c:pt idx="789">
                  <c:v>16</c:v>
                </c:pt>
                <c:pt idx="790">
                  <c:v>12</c:v>
                </c:pt>
                <c:pt idx="791">
                  <c:v>12</c:v>
                </c:pt>
                <c:pt idx="792">
                  <c:v>16</c:v>
                </c:pt>
                <c:pt idx="793">
                  <c:v>11</c:v>
                </c:pt>
                <c:pt idx="794">
                  <c:v>11</c:v>
                </c:pt>
              </c:numCache>
            </c:numRef>
          </c:val>
          <c:extLst>
            <c:ext xmlns:c16="http://schemas.microsoft.com/office/drawing/2014/chart" uri="{C3380CC4-5D6E-409C-BE32-E72D297353CC}">
              <c16:uniqueId val="{00000006-68F6-482C-9537-51E1B7CE8D6D}"/>
            </c:ext>
          </c:extLst>
        </c:ser>
        <c:ser>
          <c:idx val="6"/>
          <c:order val="6"/>
          <c:tx>
            <c:strRef>
              <c:f>省市別輸入症例数変化!$J$1</c:f>
              <c:strCache>
                <c:ptCount val="1"/>
                <c:pt idx="0">
                  <c:v>其の他</c:v>
                </c:pt>
              </c:strCache>
            </c:strRef>
          </c:tx>
          <c:spPr>
            <a:solidFill>
              <a:srgbClr val="FFFF00"/>
            </a:solidFill>
            <a:ln>
              <a:solidFill>
                <a:sysClr val="windowText" lastClr="000000"/>
              </a:solidFill>
            </a:ln>
            <a:effectLst/>
          </c:spPr>
          <c:invertIfNegative val="0"/>
          <c:cat>
            <c:numRef>
              <c:f>省市別輸入症例数変化!$C$2:$C$800</c:f>
              <c:numCache>
                <c:formatCode>m"月"d"日"</c:formatCode>
                <c:ptCount val="799"/>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numCache>
            </c:numRef>
          </c:cat>
          <c:val>
            <c:numRef>
              <c:f>省市別輸入症例数変化!$J$2:$J$800</c:f>
              <c:numCache>
                <c:formatCode>0_);[Red]\(0\)</c:formatCode>
                <c:ptCount val="799"/>
                <c:pt idx="0">
                  <c:v>8</c:v>
                </c:pt>
                <c:pt idx="1">
                  <c:v>9</c:v>
                </c:pt>
                <c:pt idx="2">
                  <c:v>2</c:v>
                </c:pt>
                <c:pt idx="3">
                  <c:v>5</c:v>
                </c:pt>
                <c:pt idx="4">
                  <c:v>1</c:v>
                </c:pt>
                <c:pt idx="5">
                  <c:v>2</c:v>
                </c:pt>
                <c:pt idx="6">
                  <c:v>0</c:v>
                </c:pt>
                <c:pt idx="7">
                  <c:v>0</c:v>
                </c:pt>
                <c:pt idx="8">
                  <c:v>1</c:v>
                </c:pt>
                <c:pt idx="9">
                  <c:v>8</c:v>
                </c:pt>
                <c:pt idx="10">
                  <c:v>7</c:v>
                </c:pt>
                <c:pt idx="11">
                  <c:v>1</c:v>
                </c:pt>
                <c:pt idx="12">
                  <c:v>6</c:v>
                </c:pt>
                <c:pt idx="13">
                  <c:v>3</c:v>
                </c:pt>
                <c:pt idx="14">
                  <c:v>2</c:v>
                </c:pt>
                <c:pt idx="15">
                  <c:v>4</c:v>
                </c:pt>
                <c:pt idx="16">
                  <c:v>2</c:v>
                </c:pt>
                <c:pt idx="17">
                  <c:v>2</c:v>
                </c:pt>
                <c:pt idx="18">
                  <c:v>0</c:v>
                </c:pt>
                <c:pt idx="19">
                  <c:v>0</c:v>
                </c:pt>
                <c:pt idx="20">
                  <c:v>2</c:v>
                </c:pt>
                <c:pt idx="21">
                  <c:v>1</c:v>
                </c:pt>
                <c:pt idx="22">
                  <c:v>5</c:v>
                </c:pt>
                <c:pt idx="23">
                  <c:v>0</c:v>
                </c:pt>
                <c:pt idx="24">
                  <c:v>1</c:v>
                </c:pt>
                <c:pt idx="25">
                  <c:v>2</c:v>
                </c:pt>
                <c:pt idx="26">
                  <c:v>3</c:v>
                </c:pt>
                <c:pt idx="27">
                  <c:v>16</c:v>
                </c:pt>
                <c:pt idx="28">
                  <c:v>3</c:v>
                </c:pt>
                <c:pt idx="29">
                  <c:v>1</c:v>
                </c:pt>
                <c:pt idx="30">
                  <c:v>4</c:v>
                </c:pt>
                <c:pt idx="31">
                  <c:v>1</c:v>
                </c:pt>
                <c:pt idx="32">
                  <c:v>3</c:v>
                </c:pt>
                <c:pt idx="33">
                  <c:v>4</c:v>
                </c:pt>
                <c:pt idx="34">
                  <c:v>1</c:v>
                </c:pt>
                <c:pt idx="35">
                  <c:v>2</c:v>
                </c:pt>
                <c:pt idx="36">
                  <c:v>4</c:v>
                </c:pt>
                <c:pt idx="37">
                  <c:v>4</c:v>
                </c:pt>
                <c:pt idx="38">
                  <c:v>3</c:v>
                </c:pt>
                <c:pt idx="39">
                  <c:v>3</c:v>
                </c:pt>
                <c:pt idx="40">
                  <c:v>1</c:v>
                </c:pt>
                <c:pt idx="41">
                  <c:v>2</c:v>
                </c:pt>
                <c:pt idx="42">
                  <c:v>1</c:v>
                </c:pt>
                <c:pt idx="43">
                  <c:v>3</c:v>
                </c:pt>
                <c:pt idx="44">
                  <c:v>2</c:v>
                </c:pt>
                <c:pt idx="45">
                  <c:v>2</c:v>
                </c:pt>
                <c:pt idx="46">
                  <c:v>1</c:v>
                </c:pt>
                <c:pt idx="47">
                  <c:v>2</c:v>
                </c:pt>
                <c:pt idx="48">
                  <c:v>12</c:v>
                </c:pt>
                <c:pt idx="49">
                  <c:v>7</c:v>
                </c:pt>
                <c:pt idx="50">
                  <c:v>1</c:v>
                </c:pt>
                <c:pt idx="51">
                  <c:v>11</c:v>
                </c:pt>
                <c:pt idx="52">
                  <c:v>0</c:v>
                </c:pt>
                <c:pt idx="53">
                  <c:v>3</c:v>
                </c:pt>
                <c:pt idx="54">
                  <c:v>3</c:v>
                </c:pt>
                <c:pt idx="55">
                  <c:v>10</c:v>
                </c:pt>
                <c:pt idx="56">
                  <c:v>5</c:v>
                </c:pt>
                <c:pt idx="57">
                  <c:v>3</c:v>
                </c:pt>
                <c:pt idx="58">
                  <c:v>5</c:v>
                </c:pt>
                <c:pt idx="59">
                  <c:v>5</c:v>
                </c:pt>
                <c:pt idx="60">
                  <c:v>2</c:v>
                </c:pt>
                <c:pt idx="61">
                  <c:v>0</c:v>
                </c:pt>
                <c:pt idx="62">
                  <c:v>2</c:v>
                </c:pt>
                <c:pt idx="63">
                  <c:v>8</c:v>
                </c:pt>
                <c:pt idx="64">
                  <c:v>7</c:v>
                </c:pt>
                <c:pt idx="65">
                  <c:v>6</c:v>
                </c:pt>
                <c:pt idx="66">
                  <c:v>9</c:v>
                </c:pt>
                <c:pt idx="67">
                  <c:v>10</c:v>
                </c:pt>
                <c:pt idx="68">
                  <c:v>14</c:v>
                </c:pt>
                <c:pt idx="69">
                  <c:v>2</c:v>
                </c:pt>
                <c:pt idx="70">
                  <c:v>11</c:v>
                </c:pt>
                <c:pt idx="71">
                  <c:v>11</c:v>
                </c:pt>
                <c:pt idx="72">
                  <c:v>8</c:v>
                </c:pt>
                <c:pt idx="73">
                  <c:v>15</c:v>
                </c:pt>
                <c:pt idx="74">
                  <c:v>3</c:v>
                </c:pt>
                <c:pt idx="75">
                  <c:v>7</c:v>
                </c:pt>
                <c:pt idx="76">
                  <c:v>7</c:v>
                </c:pt>
                <c:pt idx="77">
                  <c:v>7</c:v>
                </c:pt>
                <c:pt idx="78">
                  <c:v>16</c:v>
                </c:pt>
                <c:pt idx="79">
                  <c:v>11</c:v>
                </c:pt>
                <c:pt idx="80">
                  <c:v>5</c:v>
                </c:pt>
                <c:pt idx="81">
                  <c:v>9</c:v>
                </c:pt>
                <c:pt idx="82">
                  <c:v>4</c:v>
                </c:pt>
                <c:pt idx="83">
                  <c:v>4</c:v>
                </c:pt>
                <c:pt idx="84">
                  <c:v>5</c:v>
                </c:pt>
                <c:pt idx="85">
                  <c:v>6</c:v>
                </c:pt>
                <c:pt idx="86">
                  <c:v>3</c:v>
                </c:pt>
                <c:pt idx="87">
                  <c:v>2</c:v>
                </c:pt>
                <c:pt idx="88">
                  <c:v>2</c:v>
                </c:pt>
                <c:pt idx="89">
                  <c:v>2</c:v>
                </c:pt>
                <c:pt idx="90">
                  <c:v>4</c:v>
                </c:pt>
                <c:pt idx="91">
                  <c:v>0</c:v>
                </c:pt>
                <c:pt idx="92">
                  <c:v>5</c:v>
                </c:pt>
                <c:pt idx="93">
                  <c:v>3</c:v>
                </c:pt>
                <c:pt idx="94">
                  <c:v>6</c:v>
                </c:pt>
                <c:pt idx="95">
                  <c:v>1</c:v>
                </c:pt>
                <c:pt idx="96">
                  <c:v>1</c:v>
                </c:pt>
                <c:pt idx="97">
                  <c:v>1</c:v>
                </c:pt>
                <c:pt idx="98">
                  <c:v>2</c:v>
                </c:pt>
                <c:pt idx="99">
                  <c:v>2</c:v>
                </c:pt>
                <c:pt idx="100">
                  <c:v>6</c:v>
                </c:pt>
                <c:pt idx="101">
                  <c:v>2</c:v>
                </c:pt>
                <c:pt idx="102">
                  <c:v>2</c:v>
                </c:pt>
                <c:pt idx="103">
                  <c:v>4</c:v>
                </c:pt>
                <c:pt idx="104">
                  <c:v>3</c:v>
                </c:pt>
                <c:pt idx="105">
                  <c:v>5</c:v>
                </c:pt>
                <c:pt idx="106">
                  <c:v>1</c:v>
                </c:pt>
                <c:pt idx="107">
                  <c:v>1</c:v>
                </c:pt>
                <c:pt idx="108">
                  <c:v>0</c:v>
                </c:pt>
                <c:pt idx="109">
                  <c:v>1</c:v>
                </c:pt>
                <c:pt idx="110">
                  <c:v>0</c:v>
                </c:pt>
                <c:pt idx="111">
                  <c:v>0</c:v>
                </c:pt>
                <c:pt idx="112">
                  <c:v>4</c:v>
                </c:pt>
                <c:pt idx="113">
                  <c:v>5</c:v>
                </c:pt>
                <c:pt idx="114">
                  <c:v>3</c:v>
                </c:pt>
                <c:pt idx="115">
                  <c:v>5</c:v>
                </c:pt>
                <c:pt idx="116">
                  <c:v>3</c:v>
                </c:pt>
                <c:pt idx="117">
                  <c:v>0</c:v>
                </c:pt>
                <c:pt idx="118">
                  <c:v>2</c:v>
                </c:pt>
                <c:pt idx="119">
                  <c:v>4</c:v>
                </c:pt>
                <c:pt idx="120">
                  <c:v>8</c:v>
                </c:pt>
                <c:pt idx="121">
                  <c:v>7</c:v>
                </c:pt>
                <c:pt idx="122">
                  <c:v>2</c:v>
                </c:pt>
                <c:pt idx="123">
                  <c:v>1</c:v>
                </c:pt>
                <c:pt idx="124">
                  <c:v>2</c:v>
                </c:pt>
                <c:pt idx="125">
                  <c:v>1</c:v>
                </c:pt>
                <c:pt idx="126">
                  <c:v>2</c:v>
                </c:pt>
                <c:pt idx="127">
                  <c:v>6</c:v>
                </c:pt>
                <c:pt idx="128">
                  <c:v>11</c:v>
                </c:pt>
                <c:pt idx="129">
                  <c:v>3</c:v>
                </c:pt>
                <c:pt idx="130">
                  <c:v>7</c:v>
                </c:pt>
                <c:pt idx="131">
                  <c:v>4</c:v>
                </c:pt>
                <c:pt idx="132">
                  <c:v>1</c:v>
                </c:pt>
                <c:pt idx="133">
                  <c:v>6</c:v>
                </c:pt>
                <c:pt idx="134">
                  <c:v>6</c:v>
                </c:pt>
                <c:pt idx="135">
                  <c:v>10</c:v>
                </c:pt>
                <c:pt idx="136">
                  <c:v>4</c:v>
                </c:pt>
                <c:pt idx="137">
                  <c:v>4</c:v>
                </c:pt>
                <c:pt idx="138">
                  <c:v>4</c:v>
                </c:pt>
                <c:pt idx="139">
                  <c:v>4</c:v>
                </c:pt>
                <c:pt idx="140">
                  <c:v>6</c:v>
                </c:pt>
                <c:pt idx="141">
                  <c:v>10</c:v>
                </c:pt>
                <c:pt idx="142">
                  <c:v>7</c:v>
                </c:pt>
                <c:pt idx="143">
                  <c:v>7</c:v>
                </c:pt>
                <c:pt idx="144">
                  <c:v>0</c:v>
                </c:pt>
                <c:pt idx="145">
                  <c:v>2</c:v>
                </c:pt>
                <c:pt idx="146">
                  <c:v>2</c:v>
                </c:pt>
                <c:pt idx="147">
                  <c:v>3</c:v>
                </c:pt>
                <c:pt idx="148">
                  <c:v>6</c:v>
                </c:pt>
                <c:pt idx="149">
                  <c:v>3</c:v>
                </c:pt>
                <c:pt idx="150">
                  <c:v>9</c:v>
                </c:pt>
                <c:pt idx="151">
                  <c:v>5</c:v>
                </c:pt>
                <c:pt idx="152">
                  <c:v>5</c:v>
                </c:pt>
                <c:pt idx="153">
                  <c:v>7</c:v>
                </c:pt>
                <c:pt idx="154">
                  <c:v>1</c:v>
                </c:pt>
                <c:pt idx="155">
                  <c:v>7</c:v>
                </c:pt>
                <c:pt idx="156">
                  <c:v>7</c:v>
                </c:pt>
                <c:pt idx="157">
                  <c:v>2</c:v>
                </c:pt>
                <c:pt idx="158">
                  <c:v>2</c:v>
                </c:pt>
                <c:pt idx="159">
                  <c:v>7</c:v>
                </c:pt>
                <c:pt idx="160">
                  <c:v>4</c:v>
                </c:pt>
                <c:pt idx="161">
                  <c:v>2</c:v>
                </c:pt>
                <c:pt idx="162">
                  <c:v>3</c:v>
                </c:pt>
                <c:pt idx="163">
                  <c:v>6</c:v>
                </c:pt>
                <c:pt idx="164">
                  <c:v>4</c:v>
                </c:pt>
                <c:pt idx="165">
                  <c:v>8</c:v>
                </c:pt>
                <c:pt idx="166">
                  <c:v>2</c:v>
                </c:pt>
                <c:pt idx="167">
                  <c:v>5</c:v>
                </c:pt>
                <c:pt idx="168">
                  <c:v>2</c:v>
                </c:pt>
                <c:pt idx="169">
                  <c:v>2</c:v>
                </c:pt>
                <c:pt idx="170">
                  <c:v>5</c:v>
                </c:pt>
                <c:pt idx="171">
                  <c:v>0</c:v>
                </c:pt>
                <c:pt idx="172">
                  <c:v>3</c:v>
                </c:pt>
                <c:pt idx="173">
                  <c:v>6</c:v>
                </c:pt>
                <c:pt idx="174">
                  <c:v>0</c:v>
                </c:pt>
                <c:pt idx="175">
                  <c:v>1</c:v>
                </c:pt>
                <c:pt idx="176">
                  <c:v>2</c:v>
                </c:pt>
                <c:pt idx="177">
                  <c:v>2</c:v>
                </c:pt>
                <c:pt idx="178">
                  <c:v>3</c:v>
                </c:pt>
                <c:pt idx="179">
                  <c:v>2</c:v>
                </c:pt>
                <c:pt idx="180">
                  <c:v>0</c:v>
                </c:pt>
                <c:pt idx="181">
                  <c:v>2</c:v>
                </c:pt>
                <c:pt idx="182">
                  <c:v>3</c:v>
                </c:pt>
                <c:pt idx="183">
                  <c:v>2</c:v>
                </c:pt>
                <c:pt idx="184">
                  <c:v>1</c:v>
                </c:pt>
                <c:pt idx="185">
                  <c:v>3</c:v>
                </c:pt>
                <c:pt idx="186">
                  <c:v>1</c:v>
                </c:pt>
                <c:pt idx="187">
                  <c:v>6</c:v>
                </c:pt>
                <c:pt idx="188">
                  <c:v>2</c:v>
                </c:pt>
                <c:pt idx="189">
                  <c:v>0</c:v>
                </c:pt>
                <c:pt idx="190">
                  <c:v>3</c:v>
                </c:pt>
                <c:pt idx="191">
                  <c:v>1</c:v>
                </c:pt>
                <c:pt idx="192">
                  <c:v>2</c:v>
                </c:pt>
                <c:pt idx="193">
                  <c:v>3</c:v>
                </c:pt>
                <c:pt idx="194">
                  <c:v>1</c:v>
                </c:pt>
                <c:pt idx="195">
                  <c:v>1</c:v>
                </c:pt>
                <c:pt idx="196">
                  <c:v>2</c:v>
                </c:pt>
                <c:pt idx="197">
                  <c:v>5</c:v>
                </c:pt>
                <c:pt idx="198">
                  <c:v>0</c:v>
                </c:pt>
                <c:pt idx="199">
                  <c:v>7</c:v>
                </c:pt>
                <c:pt idx="200">
                  <c:v>0</c:v>
                </c:pt>
                <c:pt idx="201">
                  <c:v>2</c:v>
                </c:pt>
                <c:pt idx="202">
                  <c:v>0</c:v>
                </c:pt>
                <c:pt idx="203">
                  <c:v>2</c:v>
                </c:pt>
                <c:pt idx="204">
                  <c:v>2</c:v>
                </c:pt>
                <c:pt idx="205">
                  <c:v>3</c:v>
                </c:pt>
                <c:pt idx="206">
                  <c:v>2</c:v>
                </c:pt>
                <c:pt idx="207">
                  <c:v>2</c:v>
                </c:pt>
                <c:pt idx="208">
                  <c:v>0</c:v>
                </c:pt>
                <c:pt idx="209">
                  <c:v>3</c:v>
                </c:pt>
                <c:pt idx="210">
                  <c:v>2</c:v>
                </c:pt>
                <c:pt idx="211">
                  <c:v>2</c:v>
                </c:pt>
                <c:pt idx="212">
                  <c:v>7</c:v>
                </c:pt>
                <c:pt idx="213">
                  <c:v>1</c:v>
                </c:pt>
                <c:pt idx="214">
                  <c:v>2</c:v>
                </c:pt>
                <c:pt idx="215">
                  <c:v>4</c:v>
                </c:pt>
                <c:pt idx="216">
                  <c:v>3</c:v>
                </c:pt>
                <c:pt idx="217">
                  <c:v>1</c:v>
                </c:pt>
                <c:pt idx="218">
                  <c:v>2</c:v>
                </c:pt>
                <c:pt idx="219">
                  <c:v>3</c:v>
                </c:pt>
                <c:pt idx="220">
                  <c:v>4</c:v>
                </c:pt>
                <c:pt idx="221">
                  <c:v>0</c:v>
                </c:pt>
                <c:pt idx="222">
                  <c:v>2</c:v>
                </c:pt>
                <c:pt idx="223">
                  <c:v>4</c:v>
                </c:pt>
                <c:pt idx="224">
                  <c:v>2</c:v>
                </c:pt>
                <c:pt idx="225">
                  <c:v>2</c:v>
                </c:pt>
                <c:pt idx="226">
                  <c:v>2</c:v>
                </c:pt>
                <c:pt idx="227">
                  <c:v>10</c:v>
                </c:pt>
                <c:pt idx="228">
                  <c:v>5</c:v>
                </c:pt>
                <c:pt idx="229">
                  <c:v>4</c:v>
                </c:pt>
                <c:pt idx="230">
                  <c:v>3</c:v>
                </c:pt>
                <c:pt idx="231">
                  <c:v>5</c:v>
                </c:pt>
                <c:pt idx="232">
                  <c:v>8</c:v>
                </c:pt>
                <c:pt idx="233">
                  <c:v>3</c:v>
                </c:pt>
                <c:pt idx="234">
                  <c:v>4</c:v>
                </c:pt>
                <c:pt idx="235">
                  <c:v>2</c:v>
                </c:pt>
                <c:pt idx="236">
                  <c:v>1</c:v>
                </c:pt>
                <c:pt idx="237">
                  <c:v>2</c:v>
                </c:pt>
                <c:pt idx="238">
                  <c:v>4</c:v>
                </c:pt>
                <c:pt idx="239">
                  <c:v>6</c:v>
                </c:pt>
                <c:pt idx="240">
                  <c:v>6</c:v>
                </c:pt>
                <c:pt idx="241">
                  <c:v>6</c:v>
                </c:pt>
                <c:pt idx="242">
                  <c:v>3</c:v>
                </c:pt>
                <c:pt idx="243">
                  <c:v>14</c:v>
                </c:pt>
                <c:pt idx="244">
                  <c:v>2</c:v>
                </c:pt>
                <c:pt idx="245">
                  <c:v>4</c:v>
                </c:pt>
                <c:pt idx="246">
                  <c:v>3</c:v>
                </c:pt>
                <c:pt idx="247">
                  <c:v>1</c:v>
                </c:pt>
                <c:pt idx="248">
                  <c:v>2</c:v>
                </c:pt>
                <c:pt idx="249">
                  <c:v>3</c:v>
                </c:pt>
                <c:pt idx="250">
                  <c:v>3</c:v>
                </c:pt>
                <c:pt idx="251">
                  <c:v>13</c:v>
                </c:pt>
                <c:pt idx="252">
                  <c:v>3</c:v>
                </c:pt>
                <c:pt idx="253">
                  <c:v>1</c:v>
                </c:pt>
                <c:pt idx="254">
                  <c:v>0</c:v>
                </c:pt>
                <c:pt idx="255">
                  <c:v>1</c:v>
                </c:pt>
                <c:pt idx="256">
                  <c:v>3</c:v>
                </c:pt>
                <c:pt idx="257">
                  <c:v>3</c:v>
                </c:pt>
                <c:pt idx="258">
                  <c:v>0</c:v>
                </c:pt>
                <c:pt idx="259">
                  <c:v>1</c:v>
                </c:pt>
                <c:pt idx="260">
                  <c:v>5</c:v>
                </c:pt>
                <c:pt idx="261">
                  <c:v>1</c:v>
                </c:pt>
                <c:pt idx="262">
                  <c:v>3</c:v>
                </c:pt>
                <c:pt idx="263">
                  <c:v>3</c:v>
                </c:pt>
                <c:pt idx="264">
                  <c:v>4</c:v>
                </c:pt>
                <c:pt idx="265">
                  <c:v>4</c:v>
                </c:pt>
                <c:pt idx="266">
                  <c:v>0</c:v>
                </c:pt>
                <c:pt idx="267">
                  <c:v>4</c:v>
                </c:pt>
                <c:pt idx="268">
                  <c:v>3</c:v>
                </c:pt>
                <c:pt idx="269">
                  <c:v>9</c:v>
                </c:pt>
                <c:pt idx="270">
                  <c:v>10</c:v>
                </c:pt>
                <c:pt idx="271">
                  <c:v>4</c:v>
                </c:pt>
                <c:pt idx="272">
                  <c:v>7</c:v>
                </c:pt>
                <c:pt idx="273">
                  <c:v>2</c:v>
                </c:pt>
                <c:pt idx="274">
                  <c:v>1</c:v>
                </c:pt>
                <c:pt idx="275">
                  <c:v>4</c:v>
                </c:pt>
                <c:pt idx="276">
                  <c:v>8</c:v>
                </c:pt>
                <c:pt idx="277">
                  <c:v>7</c:v>
                </c:pt>
                <c:pt idx="278">
                  <c:v>3</c:v>
                </c:pt>
                <c:pt idx="279">
                  <c:v>2</c:v>
                </c:pt>
                <c:pt idx="280">
                  <c:v>1</c:v>
                </c:pt>
                <c:pt idx="281">
                  <c:v>3</c:v>
                </c:pt>
                <c:pt idx="282">
                  <c:v>2</c:v>
                </c:pt>
                <c:pt idx="283">
                  <c:v>1</c:v>
                </c:pt>
                <c:pt idx="284">
                  <c:v>1</c:v>
                </c:pt>
                <c:pt idx="285">
                  <c:v>0</c:v>
                </c:pt>
                <c:pt idx="286">
                  <c:v>1</c:v>
                </c:pt>
                <c:pt idx="287">
                  <c:v>4</c:v>
                </c:pt>
                <c:pt idx="288">
                  <c:v>2</c:v>
                </c:pt>
                <c:pt idx="289">
                  <c:v>5</c:v>
                </c:pt>
                <c:pt idx="290">
                  <c:v>4</c:v>
                </c:pt>
                <c:pt idx="291">
                  <c:v>5</c:v>
                </c:pt>
                <c:pt idx="292">
                  <c:v>2</c:v>
                </c:pt>
                <c:pt idx="293">
                  <c:v>3</c:v>
                </c:pt>
                <c:pt idx="294">
                  <c:v>3</c:v>
                </c:pt>
                <c:pt idx="295">
                  <c:v>7</c:v>
                </c:pt>
                <c:pt idx="296">
                  <c:v>6</c:v>
                </c:pt>
                <c:pt idx="297">
                  <c:v>5</c:v>
                </c:pt>
                <c:pt idx="298">
                  <c:v>3</c:v>
                </c:pt>
                <c:pt idx="299">
                  <c:v>2</c:v>
                </c:pt>
                <c:pt idx="300">
                  <c:v>3</c:v>
                </c:pt>
                <c:pt idx="301">
                  <c:v>4</c:v>
                </c:pt>
                <c:pt idx="302">
                  <c:v>4</c:v>
                </c:pt>
                <c:pt idx="303">
                  <c:v>2</c:v>
                </c:pt>
                <c:pt idx="304">
                  <c:v>4</c:v>
                </c:pt>
                <c:pt idx="305">
                  <c:v>5</c:v>
                </c:pt>
                <c:pt idx="306">
                  <c:v>2</c:v>
                </c:pt>
                <c:pt idx="307">
                  <c:v>1</c:v>
                </c:pt>
                <c:pt idx="308">
                  <c:v>5</c:v>
                </c:pt>
                <c:pt idx="309">
                  <c:v>3</c:v>
                </c:pt>
                <c:pt idx="310">
                  <c:v>2</c:v>
                </c:pt>
                <c:pt idx="311">
                  <c:v>3</c:v>
                </c:pt>
                <c:pt idx="312">
                  <c:v>5</c:v>
                </c:pt>
                <c:pt idx="313">
                  <c:v>3</c:v>
                </c:pt>
                <c:pt idx="314">
                  <c:v>3</c:v>
                </c:pt>
                <c:pt idx="315">
                  <c:v>2</c:v>
                </c:pt>
                <c:pt idx="316">
                  <c:v>5</c:v>
                </c:pt>
                <c:pt idx="317">
                  <c:v>2</c:v>
                </c:pt>
                <c:pt idx="318">
                  <c:v>1</c:v>
                </c:pt>
                <c:pt idx="319">
                  <c:v>4</c:v>
                </c:pt>
                <c:pt idx="320">
                  <c:v>31</c:v>
                </c:pt>
                <c:pt idx="321">
                  <c:v>2</c:v>
                </c:pt>
                <c:pt idx="322">
                  <c:v>0</c:v>
                </c:pt>
                <c:pt idx="323">
                  <c:v>5</c:v>
                </c:pt>
                <c:pt idx="324">
                  <c:v>1</c:v>
                </c:pt>
                <c:pt idx="325">
                  <c:v>5</c:v>
                </c:pt>
                <c:pt idx="326">
                  <c:v>10</c:v>
                </c:pt>
                <c:pt idx="327">
                  <c:v>4</c:v>
                </c:pt>
                <c:pt idx="328">
                  <c:v>2</c:v>
                </c:pt>
                <c:pt idx="329">
                  <c:v>10</c:v>
                </c:pt>
                <c:pt idx="330">
                  <c:v>9</c:v>
                </c:pt>
                <c:pt idx="331">
                  <c:v>9</c:v>
                </c:pt>
                <c:pt idx="332">
                  <c:v>8</c:v>
                </c:pt>
                <c:pt idx="333">
                  <c:v>7</c:v>
                </c:pt>
                <c:pt idx="334">
                  <c:v>9</c:v>
                </c:pt>
                <c:pt idx="335">
                  <c:v>3</c:v>
                </c:pt>
                <c:pt idx="336">
                  <c:v>3</c:v>
                </c:pt>
                <c:pt idx="337">
                  <c:v>3</c:v>
                </c:pt>
                <c:pt idx="338">
                  <c:v>7</c:v>
                </c:pt>
                <c:pt idx="339">
                  <c:v>5</c:v>
                </c:pt>
                <c:pt idx="340">
                  <c:v>3</c:v>
                </c:pt>
                <c:pt idx="341">
                  <c:v>6</c:v>
                </c:pt>
                <c:pt idx="342">
                  <c:v>2</c:v>
                </c:pt>
                <c:pt idx="343">
                  <c:v>2</c:v>
                </c:pt>
                <c:pt idx="344">
                  <c:v>5</c:v>
                </c:pt>
                <c:pt idx="345">
                  <c:v>7</c:v>
                </c:pt>
                <c:pt idx="346">
                  <c:v>17</c:v>
                </c:pt>
                <c:pt idx="347">
                  <c:v>8</c:v>
                </c:pt>
                <c:pt idx="348">
                  <c:v>9</c:v>
                </c:pt>
                <c:pt idx="349">
                  <c:v>1</c:v>
                </c:pt>
                <c:pt idx="350">
                  <c:v>11</c:v>
                </c:pt>
                <c:pt idx="351">
                  <c:v>7</c:v>
                </c:pt>
                <c:pt idx="352">
                  <c:v>0</c:v>
                </c:pt>
                <c:pt idx="353">
                  <c:v>6</c:v>
                </c:pt>
                <c:pt idx="354">
                  <c:v>1</c:v>
                </c:pt>
                <c:pt idx="355">
                  <c:v>14</c:v>
                </c:pt>
                <c:pt idx="356">
                  <c:v>0</c:v>
                </c:pt>
                <c:pt idx="357">
                  <c:v>20</c:v>
                </c:pt>
                <c:pt idx="358">
                  <c:v>8</c:v>
                </c:pt>
                <c:pt idx="359">
                  <c:v>6</c:v>
                </c:pt>
                <c:pt idx="360">
                  <c:v>16</c:v>
                </c:pt>
                <c:pt idx="361">
                  <c:v>2</c:v>
                </c:pt>
                <c:pt idx="362">
                  <c:v>6</c:v>
                </c:pt>
                <c:pt idx="363">
                  <c:v>15</c:v>
                </c:pt>
                <c:pt idx="364">
                  <c:v>9</c:v>
                </c:pt>
                <c:pt idx="365">
                  <c:v>6</c:v>
                </c:pt>
                <c:pt idx="366">
                  <c:v>5</c:v>
                </c:pt>
                <c:pt idx="367">
                  <c:v>8</c:v>
                </c:pt>
                <c:pt idx="368">
                  <c:v>9</c:v>
                </c:pt>
                <c:pt idx="369">
                  <c:v>3</c:v>
                </c:pt>
                <c:pt idx="370">
                  <c:v>3</c:v>
                </c:pt>
                <c:pt idx="371">
                  <c:v>6</c:v>
                </c:pt>
                <c:pt idx="372">
                  <c:v>4</c:v>
                </c:pt>
                <c:pt idx="373">
                  <c:v>6</c:v>
                </c:pt>
                <c:pt idx="374">
                  <c:v>5</c:v>
                </c:pt>
                <c:pt idx="375">
                  <c:v>3</c:v>
                </c:pt>
                <c:pt idx="376">
                  <c:v>4</c:v>
                </c:pt>
                <c:pt idx="377">
                  <c:v>3</c:v>
                </c:pt>
                <c:pt idx="378">
                  <c:v>5</c:v>
                </c:pt>
                <c:pt idx="379">
                  <c:v>7</c:v>
                </c:pt>
                <c:pt idx="380">
                  <c:v>5</c:v>
                </c:pt>
                <c:pt idx="381">
                  <c:v>1</c:v>
                </c:pt>
                <c:pt idx="382">
                  <c:v>4</c:v>
                </c:pt>
                <c:pt idx="383">
                  <c:v>0</c:v>
                </c:pt>
                <c:pt idx="384">
                  <c:v>2</c:v>
                </c:pt>
                <c:pt idx="385">
                  <c:v>2</c:v>
                </c:pt>
                <c:pt idx="386">
                  <c:v>4</c:v>
                </c:pt>
                <c:pt idx="387">
                  <c:v>5</c:v>
                </c:pt>
                <c:pt idx="388">
                  <c:v>1</c:v>
                </c:pt>
                <c:pt idx="389">
                  <c:v>2</c:v>
                </c:pt>
                <c:pt idx="390">
                  <c:v>3</c:v>
                </c:pt>
                <c:pt idx="391">
                  <c:v>2</c:v>
                </c:pt>
                <c:pt idx="392">
                  <c:v>3</c:v>
                </c:pt>
                <c:pt idx="393">
                  <c:v>1</c:v>
                </c:pt>
                <c:pt idx="394">
                  <c:v>4</c:v>
                </c:pt>
                <c:pt idx="395">
                  <c:v>3</c:v>
                </c:pt>
                <c:pt idx="396">
                  <c:v>7</c:v>
                </c:pt>
                <c:pt idx="397">
                  <c:v>0</c:v>
                </c:pt>
                <c:pt idx="398">
                  <c:v>6</c:v>
                </c:pt>
                <c:pt idx="399">
                  <c:v>0</c:v>
                </c:pt>
                <c:pt idx="400">
                  <c:v>4</c:v>
                </c:pt>
                <c:pt idx="401">
                  <c:v>4</c:v>
                </c:pt>
                <c:pt idx="402">
                  <c:v>8</c:v>
                </c:pt>
                <c:pt idx="403">
                  <c:v>4</c:v>
                </c:pt>
                <c:pt idx="404">
                  <c:v>1</c:v>
                </c:pt>
                <c:pt idx="405">
                  <c:v>4</c:v>
                </c:pt>
                <c:pt idx="406">
                  <c:v>3</c:v>
                </c:pt>
                <c:pt idx="407">
                  <c:v>12</c:v>
                </c:pt>
                <c:pt idx="408">
                  <c:v>3</c:v>
                </c:pt>
                <c:pt idx="409">
                  <c:v>11</c:v>
                </c:pt>
                <c:pt idx="410">
                  <c:v>9</c:v>
                </c:pt>
                <c:pt idx="411">
                  <c:v>4</c:v>
                </c:pt>
                <c:pt idx="412">
                  <c:v>6</c:v>
                </c:pt>
                <c:pt idx="413">
                  <c:v>5</c:v>
                </c:pt>
                <c:pt idx="414">
                  <c:v>8</c:v>
                </c:pt>
                <c:pt idx="415">
                  <c:v>5</c:v>
                </c:pt>
                <c:pt idx="416">
                  <c:v>5</c:v>
                </c:pt>
                <c:pt idx="417">
                  <c:v>2</c:v>
                </c:pt>
                <c:pt idx="418">
                  <c:v>4</c:v>
                </c:pt>
                <c:pt idx="419">
                  <c:v>9</c:v>
                </c:pt>
                <c:pt idx="420">
                  <c:v>5</c:v>
                </c:pt>
                <c:pt idx="421">
                  <c:v>9</c:v>
                </c:pt>
                <c:pt idx="422">
                  <c:v>5</c:v>
                </c:pt>
                <c:pt idx="423">
                  <c:v>6</c:v>
                </c:pt>
                <c:pt idx="424">
                  <c:v>3</c:v>
                </c:pt>
                <c:pt idx="425">
                  <c:v>2</c:v>
                </c:pt>
                <c:pt idx="426">
                  <c:v>1</c:v>
                </c:pt>
                <c:pt idx="427">
                  <c:v>5</c:v>
                </c:pt>
                <c:pt idx="428">
                  <c:v>3</c:v>
                </c:pt>
                <c:pt idx="429">
                  <c:v>10</c:v>
                </c:pt>
                <c:pt idx="430">
                  <c:v>2</c:v>
                </c:pt>
                <c:pt idx="431">
                  <c:v>4</c:v>
                </c:pt>
                <c:pt idx="432">
                  <c:v>3</c:v>
                </c:pt>
                <c:pt idx="433">
                  <c:v>13</c:v>
                </c:pt>
                <c:pt idx="434">
                  <c:v>4</c:v>
                </c:pt>
                <c:pt idx="435">
                  <c:v>10</c:v>
                </c:pt>
                <c:pt idx="436">
                  <c:v>10</c:v>
                </c:pt>
                <c:pt idx="437">
                  <c:v>13</c:v>
                </c:pt>
                <c:pt idx="438">
                  <c:v>5</c:v>
                </c:pt>
                <c:pt idx="439">
                  <c:v>3</c:v>
                </c:pt>
                <c:pt idx="440">
                  <c:v>3</c:v>
                </c:pt>
                <c:pt idx="441">
                  <c:v>2</c:v>
                </c:pt>
                <c:pt idx="442">
                  <c:v>2</c:v>
                </c:pt>
                <c:pt idx="443">
                  <c:v>7</c:v>
                </c:pt>
                <c:pt idx="444">
                  <c:v>6</c:v>
                </c:pt>
                <c:pt idx="445">
                  <c:v>4</c:v>
                </c:pt>
                <c:pt idx="446">
                  <c:v>7</c:v>
                </c:pt>
                <c:pt idx="447">
                  <c:v>3</c:v>
                </c:pt>
                <c:pt idx="448">
                  <c:v>4</c:v>
                </c:pt>
                <c:pt idx="449">
                  <c:v>5</c:v>
                </c:pt>
                <c:pt idx="450">
                  <c:v>8</c:v>
                </c:pt>
                <c:pt idx="451">
                  <c:v>5</c:v>
                </c:pt>
                <c:pt idx="452">
                  <c:v>1</c:v>
                </c:pt>
                <c:pt idx="453">
                  <c:v>17</c:v>
                </c:pt>
                <c:pt idx="454">
                  <c:v>12</c:v>
                </c:pt>
                <c:pt idx="455">
                  <c:v>3</c:v>
                </c:pt>
                <c:pt idx="456">
                  <c:v>4</c:v>
                </c:pt>
                <c:pt idx="457">
                  <c:v>4</c:v>
                </c:pt>
                <c:pt idx="458">
                  <c:v>12</c:v>
                </c:pt>
                <c:pt idx="459">
                  <c:v>1</c:v>
                </c:pt>
                <c:pt idx="460">
                  <c:v>1</c:v>
                </c:pt>
                <c:pt idx="461">
                  <c:v>5</c:v>
                </c:pt>
                <c:pt idx="462">
                  <c:v>1</c:v>
                </c:pt>
                <c:pt idx="463">
                  <c:v>7</c:v>
                </c:pt>
                <c:pt idx="464">
                  <c:v>2</c:v>
                </c:pt>
                <c:pt idx="465">
                  <c:v>4</c:v>
                </c:pt>
                <c:pt idx="466">
                  <c:v>2</c:v>
                </c:pt>
                <c:pt idx="467">
                  <c:v>0</c:v>
                </c:pt>
                <c:pt idx="468">
                  <c:v>4</c:v>
                </c:pt>
                <c:pt idx="469">
                  <c:v>3</c:v>
                </c:pt>
                <c:pt idx="470">
                  <c:v>0</c:v>
                </c:pt>
                <c:pt idx="471">
                  <c:v>4</c:v>
                </c:pt>
                <c:pt idx="472">
                  <c:v>3</c:v>
                </c:pt>
                <c:pt idx="473">
                  <c:v>3</c:v>
                </c:pt>
                <c:pt idx="474">
                  <c:v>2</c:v>
                </c:pt>
                <c:pt idx="475">
                  <c:v>6</c:v>
                </c:pt>
                <c:pt idx="476">
                  <c:v>8</c:v>
                </c:pt>
                <c:pt idx="477">
                  <c:v>9</c:v>
                </c:pt>
                <c:pt idx="478">
                  <c:v>4</c:v>
                </c:pt>
                <c:pt idx="479">
                  <c:v>5</c:v>
                </c:pt>
                <c:pt idx="480">
                  <c:v>3</c:v>
                </c:pt>
                <c:pt idx="481">
                  <c:v>7</c:v>
                </c:pt>
                <c:pt idx="482">
                  <c:v>2</c:v>
                </c:pt>
                <c:pt idx="483">
                  <c:v>1</c:v>
                </c:pt>
                <c:pt idx="484">
                  <c:v>7</c:v>
                </c:pt>
                <c:pt idx="485">
                  <c:v>7</c:v>
                </c:pt>
                <c:pt idx="486">
                  <c:v>24</c:v>
                </c:pt>
                <c:pt idx="487">
                  <c:v>6</c:v>
                </c:pt>
                <c:pt idx="488">
                  <c:v>2</c:v>
                </c:pt>
                <c:pt idx="489">
                  <c:v>5</c:v>
                </c:pt>
                <c:pt idx="490">
                  <c:v>11</c:v>
                </c:pt>
                <c:pt idx="491">
                  <c:v>23</c:v>
                </c:pt>
                <c:pt idx="492">
                  <c:v>16</c:v>
                </c:pt>
                <c:pt idx="493">
                  <c:v>8</c:v>
                </c:pt>
                <c:pt idx="494">
                  <c:v>7</c:v>
                </c:pt>
                <c:pt idx="495">
                  <c:v>13</c:v>
                </c:pt>
                <c:pt idx="496">
                  <c:v>11</c:v>
                </c:pt>
                <c:pt idx="497">
                  <c:v>8</c:v>
                </c:pt>
                <c:pt idx="498">
                  <c:v>18</c:v>
                </c:pt>
                <c:pt idx="499">
                  <c:v>10</c:v>
                </c:pt>
                <c:pt idx="500">
                  <c:v>16</c:v>
                </c:pt>
                <c:pt idx="501">
                  <c:v>6</c:v>
                </c:pt>
                <c:pt idx="502">
                  <c:v>10</c:v>
                </c:pt>
                <c:pt idx="503">
                  <c:v>15</c:v>
                </c:pt>
                <c:pt idx="504">
                  <c:v>18</c:v>
                </c:pt>
                <c:pt idx="505">
                  <c:v>11</c:v>
                </c:pt>
                <c:pt idx="506">
                  <c:v>14</c:v>
                </c:pt>
                <c:pt idx="507">
                  <c:v>11</c:v>
                </c:pt>
                <c:pt idx="508">
                  <c:v>18</c:v>
                </c:pt>
                <c:pt idx="509">
                  <c:v>8</c:v>
                </c:pt>
                <c:pt idx="510">
                  <c:v>11</c:v>
                </c:pt>
                <c:pt idx="511">
                  <c:v>10</c:v>
                </c:pt>
                <c:pt idx="512">
                  <c:v>8</c:v>
                </c:pt>
                <c:pt idx="513">
                  <c:v>4</c:v>
                </c:pt>
                <c:pt idx="514">
                  <c:v>6</c:v>
                </c:pt>
                <c:pt idx="515">
                  <c:v>5</c:v>
                </c:pt>
                <c:pt idx="516">
                  <c:v>9</c:v>
                </c:pt>
                <c:pt idx="517">
                  <c:v>4</c:v>
                </c:pt>
                <c:pt idx="518">
                  <c:v>9</c:v>
                </c:pt>
                <c:pt idx="519">
                  <c:v>4</c:v>
                </c:pt>
                <c:pt idx="520">
                  <c:v>9</c:v>
                </c:pt>
                <c:pt idx="521">
                  <c:v>5</c:v>
                </c:pt>
                <c:pt idx="522">
                  <c:v>6</c:v>
                </c:pt>
                <c:pt idx="523">
                  <c:v>6</c:v>
                </c:pt>
                <c:pt idx="524">
                  <c:v>8</c:v>
                </c:pt>
                <c:pt idx="525">
                  <c:v>5</c:v>
                </c:pt>
                <c:pt idx="526">
                  <c:v>4</c:v>
                </c:pt>
                <c:pt idx="527">
                  <c:v>8</c:v>
                </c:pt>
                <c:pt idx="528">
                  <c:v>0</c:v>
                </c:pt>
                <c:pt idx="529">
                  <c:v>9</c:v>
                </c:pt>
                <c:pt idx="530">
                  <c:v>3</c:v>
                </c:pt>
                <c:pt idx="531">
                  <c:v>4</c:v>
                </c:pt>
                <c:pt idx="532">
                  <c:v>1</c:v>
                </c:pt>
                <c:pt idx="533">
                  <c:v>5</c:v>
                </c:pt>
                <c:pt idx="534">
                  <c:v>4</c:v>
                </c:pt>
                <c:pt idx="535">
                  <c:v>3</c:v>
                </c:pt>
                <c:pt idx="536">
                  <c:v>3</c:v>
                </c:pt>
                <c:pt idx="537">
                  <c:v>2</c:v>
                </c:pt>
                <c:pt idx="538">
                  <c:v>3</c:v>
                </c:pt>
                <c:pt idx="539">
                  <c:v>5</c:v>
                </c:pt>
                <c:pt idx="540">
                  <c:v>7</c:v>
                </c:pt>
                <c:pt idx="541">
                  <c:v>4</c:v>
                </c:pt>
                <c:pt idx="542">
                  <c:v>17</c:v>
                </c:pt>
                <c:pt idx="543">
                  <c:v>5</c:v>
                </c:pt>
                <c:pt idx="544">
                  <c:v>7</c:v>
                </c:pt>
                <c:pt idx="545">
                  <c:v>16</c:v>
                </c:pt>
                <c:pt idx="546">
                  <c:v>4</c:v>
                </c:pt>
                <c:pt idx="547">
                  <c:v>12</c:v>
                </c:pt>
                <c:pt idx="548">
                  <c:v>31</c:v>
                </c:pt>
                <c:pt idx="549">
                  <c:v>13</c:v>
                </c:pt>
                <c:pt idx="550">
                  <c:v>11</c:v>
                </c:pt>
                <c:pt idx="551">
                  <c:v>17</c:v>
                </c:pt>
                <c:pt idx="552">
                  <c:v>17</c:v>
                </c:pt>
                <c:pt idx="553">
                  <c:v>16</c:v>
                </c:pt>
                <c:pt idx="554">
                  <c:v>23</c:v>
                </c:pt>
                <c:pt idx="555">
                  <c:v>24</c:v>
                </c:pt>
                <c:pt idx="556">
                  <c:v>30</c:v>
                </c:pt>
                <c:pt idx="557">
                  <c:v>24</c:v>
                </c:pt>
                <c:pt idx="558">
                  <c:v>24</c:v>
                </c:pt>
                <c:pt idx="559">
                  <c:v>35</c:v>
                </c:pt>
                <c:pt idx="560">
                  <c:v>30</c:v>
                </c:pt>
                <c:pt idx="561">
                  <c:v>40</c:v>
                </c:pt>
                <c:pt idx="562">
                  <c:v>28</c:v>
                </c:pt>
                <c:pt idx="563">
                  <c:v>15</c:v>
                </c:pt>
                <c:pt idx="564">
                  <c:v>46</c:v>
                </c:pt>
                <c:pt idx="565">
                  <c:v>17</c:v>
                </c:pt>
                <c:pt idx="566">
                  <c:v>32</c:v>
                </c:pt>
                <c:pt idx="567">
                  <c:v>58</c:v>
                </c:pt>
                <c:pt idx="568">
                  <c:v>38</c:v>
                </c:pt>
                <c:pt idx="569">
                  <c:v>76</c:v>
                </c:pt>
                <c:pt idx="570">
                  <c:v>24</c:v>
                </c:pt>
                <c:pt idx="571">
                  <c:v>36</c:v>
                </c:pt>
                <c:pt idx="572">
                  <c:v>25</c:v>
                </c:pt>
                <c:pt idx="573">
                  <c:v>45</c:v>
                </c:pt>
                <c:pt idx="574">
                  <c:v>32</c:v>
                </c:pt>
                <c:pt idx="575">
                  <c:v>31</c:v>
                </c:pt>
                <c:pt idx="576">
                  <c:v>40</c:v>
                </c:pt>
                <c:pt idx="577">
                  <c:v>33</c:v>
                </c:pt>
                <c:pt idx="578">
                  <c:v>17</c:v>
                </c:pt>
                <c:pt idx="579">
                  <c:v>33</c:v>
                </c:pt>
                <c:pt idx="580">
                  <c:v>12</c:v>
                </c:pt>
                <c:pt idx="581">
                  <c:v>12</c:v>
                </c:pt>
                <c:pt idx="582">
                  <c:v>19</c:v>
                </c:pt>
                <c:pt idx="583">
                  <c:v>4</c:v>
                </c:pt>
                <c:pt idx="584">
                  <c:v>11</c:v>
                </c:pt>
                <c:pt idx="585">
                  <c:v>4</c:v>
                </c:pt>
                <c:pt idx="586">
                  <c:v>8</c:v>
                </c:pt>
                <c:pt idx="587">
                  <c:v>4</c:v>
                </c:pt>
                <c:pt idx="588">
                  <c:v>7</c:v>
                </c:pt>
                <c:pt idx="589">
                  <c:v>12</c:v>
                </c:pt>
                <c:pt idx="590">
                  <c:v>0</c:v>
                </c:pt>
                <c:pt idx="591">
                  <c:v>4</c:v>
                </c:pt>
                <c:pt idx="592">
                  <c:v>12</c:v>
                </c:pt>
                <c:pt idx="593">
                  <c:v>3</c:v>
                </c:pt>
                <c:pt idx="594">
                  <c:v>4</c:v>
                </c:pt>
                <c:pt idx="595">
                  <c:v>4</c:v>
                </c:pt>
                <c:pt idx="596">
                  <c:v>4</c:v>
                </c:pt>
                <c:pt idx="597">
                  <c:v>4</c:v>
                </c:pt>
                <c:pt idx="598">
                  <c:v>2</c:v>
                </c:pt>
                <c:pt idx="599">
                  <c:v>0</c:v>
                </c:pt>
                <c:pt idx="600">
                  <c:v>1</c:v>
                </c:pt>
                <c:pt idx="601">
                  <c:v>2</c:v>
                </c:pt>
                <c:pt idx="602">
                  <c:v>1</c:v>
                </c:pt>
                <c:pt idx="603">
                  <c:v>4</c:v>
                </c:pt>
                <c:pt idx="604">
                  <c:v>3</c:v>
                </c:pt>
                <c:pt idx="605">
                  <c:v>4</c:v>
                </c:pt>
                <c:pt idx="606">
                  <c:v>3</c:v>
                </c:pt>
                <c:pt idx="607">
                  <c:v>1</c:v>
                </c:pt>
                <c:pt idx="608">
                  <c:v>0</c:v>
                </c:pt>
                <c:pt idx="609">
                  <c:v>0</c:v>
                </c:pt>
                <c:pt idx="610">
                  <c:v>9</c:v>
                </c:pt>
                <c:pt idx="611">
                  <c:v>2</c:v>
                </c:pt>
                <c:pt idx="612">
                  <c:v>5</c:v>
                </c:pt>
                <c:pt idx="613">
                  <c:v>4</c:v>
                </c:pt>
                <c:pt idx="614">
                  <c:v>1</c:v>
                </c:pt>
                <c:pt idx="615">
                  <c:v>3</c:v>
                </c:pt>
                <c:pt idx="616">
                  <c:v>4</c:v>
                </c:pt>
                <c:pt idx="617">
                  <c:v>3</c:v>
                </c:pt>
                <c:pt idx="618">
                  <c:v>0</c:v>
                </c:pt>
                <c:pt idx="619">
                  <c:v>5</c:v>
                </c:pt>
                <c:pt idx="620">
                  <c:v>0</c:v>
                </c:pt>
                <c:pt idx="621">
                  <c:v>2</c:v>
                </c:pt>
                <c:pt idx="622">
                  <c:v>3</c:v>
                </c:pt>
                <c:pt idx="623">
                  <c:v>1</c:v>
                </c:pt>
                <c:pt idx="624">
                  <c:v>1</c:v>
                </c:pt>
                <c:pt idx="625">
                  <c:v>1</c:v>
                </c:pt>
                <c:pt idx="626">
                  <c:v>0</c:v>
                </c:pt>
                <c:pt idx="627">
                  <c:v>1</c:v>
                </c:pt>
                <c:pt idx="628">
                  <c:v>3</c:v>
                </c:pt>
                <c:pt idx="629">
                  <c:v>0</c:v>
                </c:pt>
                <c:pt idx="630">
                  <c:v>1</c:v>
                </c:pt>
                <c:pt idx="631">
                  <c:v>0</c:v>
                </c:pt>
                <c:pt idx="632">
                  <c:v>0</c:v>
                </c:pt>
                <c:pt idx="633">
                  <c:v>0</c:v>
                </c:pt>
                <c:pt idx="634">
                  <c:v>0</c:v>
                </c:pt>
                <c:pt idx="635">
                  <c:v>0</c:v>
                </c:pt>
                <c:pt idx="636">
                  <c:v>2</c:v>
                </c:pt>
                <c:pt idx="637">
                  <c:v>3</c:v>
                </c:pt>
                <c:pt idx="638">
                  <c:v>3</c:v>
                </c:pt>
                <c:pt idx="639">
                  <c:v>0</c:v>
                </c:pt>
                <c:pt idx="640">
                  <c:v>0</c:v>
                </c:pt>
                <c:pt idx="641">
                  <c:v>3</c:v>
                </c:pt>
                <c:pt idx="642">
                  <c:v>0</c:v>
                </c:pt>
                <c:pt idx="643">
                  <c:v>3</c:v>
                </c:pt>
                <c:pt idx="644">
                  <c:v>6</c:v>
                </c:pt>
                <c:pt idx="645">
                  <c:v>5</c:v>
                </c:pt>
                <c:pt idx="646">
                  <c:v>2</c:v>
                </c:pt>
                <c:pt idx="647">
                  <c:v>14</c:v>
                </c:pt>
                <c:pt idx="648">
                  <c:v>17</c:v>
                </c:pt>
                <c:pt idx="649">
                  <c:v>1</c:v>
                </c:pt>
                <c:pt idx="650">
                  <c:v>0</c:v>
                </c:pt>
                <c:pt idx="651">
                  <c:v>2</c:v>
                </c:pt>
                <c:pt idx="652">
                  <c:v>5</c:v>
                </c:pt>
                <c:pt idx="653">
                  <c:v>3</c:v>
                </c:pt>
                <c:pt idx="654">
                  <c:v>2</c:v>
                </c:pt>
                <c:pt idx="655">
                  <c:v>1</c:v>
                </c:pt>
                <c:pt idx="656">
                  <c:v>4</c:v>
                </c:pt>
                <c:pt idx="657">
                  <c:v>3</c:v>
                </c:pt>
                <c:pt idx="658">
                  <c:v>4</c:v>
                </c:pt>
                <c:pt idx="659">
                  <c:v>3</c:v>
                </c:pt>
                <c:pt idx="660">
                  <c:v>2</c:v>
                </c:pt>
                <c:pt idx="661">
                  <c:v>11</c:v>
                </c:pt>
                <c:pt idx="662">
                  <c:v>18</c:v>
                </c:pt>
                <c:pt idx="663">
                  <c:v>6</c:v>
                </c:pt>
                <c:pt idx="664">
                  <c:v>4</c:v>
                </c:pt>
                <c:pt idx="665">
                  <c:v>9</c:v>
                </c:pt>
                <c:pt idx="666">
                  <c:v>7</c:v>
                </c:pt>
                <c:pt idx="667">
                  <c:v>14</c:v>
                </c:pt>
                <c:pt idx="668">
                  <c:v>7</c:v>
                </c:pt>
                <c:pt idx="669">
                  <c:v>7</c:v>
                </c:pt>
                <c:pt idx="670">
                  <c:v>10</c:v>
                </c:pt>
                <c:pt idx="671">
                  <c:v>7</c:v>
                </c:pt>
                <c:pt idx="672">
                  <c:v>7</c:v>
                </c:pt>
                <c:pt idx="673">
                  <c:v>18</c:v>
                </c:pt>
                <c:pt idx="674">
                  <c:v>12</c:v>
                </c:pt>
                <c:pt idx="675">
                  <c:v>18</c:v>
                </c:pt>
                <c:pt idx="676">
                  <c:v>2</c:v>
                </c:pt>
                <c:pt idx="677">
                  <c:v>8</c:v>
                </c:pt>
                <c:pt idx="678">
                  <c:v>6</c:v>
                </c:pt>
                <c:pt idx="679">
                  <c:v>10</c:v>
                </c:pt>
                <c:pt idx="680">
                  <c:v>14</c:v>
                </c:pt>
                <c:pt idx="681">
                  <c:v>10</c:v>
                </c:pt>
                <c:pt idx="682">
                  <c:v>9</c:v>
                </c:pt>
                <c:pt idx="683">
                  <c:v>17</c:v>
                </c:pt>
                <c:pt idx="684">
                  <c:v>10</c:v>
                </c:pt>
                <c:pt idx="685">
                  <c:v>7</c:v>
                </c:pt>
                <c:pt idx="686">
                  <c:v>12</c:v>
                </c:pt>
                <c:pt idx="687">
                  <c:v>15</c:v>
                </c:pt>
                <c:pt idx="688">
                  <c:v>13</c:v>
                </c:pt>
                <c:pt idx="689">
                  <c:v>10</c:v>
                </c:pt>
                <c:pt idx="690">
                  <c:v>10</c:v>
                </c:pt>
                <c:pt idx="691">
                  <c:v>12</c:v>
                </c:pt>
                <c:pt idx="692">
                  <c:v>5</c:v>
                </c:pt>
                <c:pt idx="693">
                  <c:v>14</c:v>
                </c:pt>
                <c:pt idx="694">
                  <c:v>30</c:v>
                </c:pt>
                <c:pt idx="695">
                  <c:v>17</c:v>
                </c:pt>
                <c:pt idx="696">
                  <c:v>14</c:v>
                </c:pt>
                <c:pt idx="697">
                  <c:v>16</c:v>
                </c:pt>
                <c:pt idx="698">
                  <c:v>15</c:v>
                </c:pt>
                <c:pt idx="699">
                  <c:v>15</c:v>
                </c:pt>
                <c:pt idx="700">
                  <c:v>8</c:v>
                </c:pt>
                <c:pt idx="701">
                  <c:v>11</c:v>
                </c:pt>
                <c:pt idx="702">
                  <c:v>12</c:v>
                </c:pt>
                <c:pt idx="703">
                  <c:v>11</c:v>
                </c:pt>
                <c:pt idx="704">
                  <c:v>12</c:v>
                </c:pt>
                <c:pt idx="705">
                  <c:v>4</c:v>
                </c:pt>
                <c:pt idx="706">
                  <c:v>6</c:v>
                </c:pt>
                <c:pt idx="707">
                  <c:v>16</c:v>
                </c:pt>
                <c:pt idx="708">
                  <c:v>15</c:v>
                </c:pt>
                <c:pt idx="709">
                  <c:v>11</c:v>
                </c:pt>
                <c:pt idx="710">
                  <c:v>15</c:v>
                </c:pt>
                <c:pt idx="711">
                  <c:v>9</c:v>
                </c:pt>
                <c:pt idx="712">
                  <c:v>20</c:v>
                </c:pt>
                <c:pt idx="713">
                  <c:v>12</c:v>
                </c:pt>
                <c:pt idx="714">
                  <c:v>17</c:v>
                </c:pt>
                <c:pt idx="715">
                  <c:v>11</c:v>
                </c:pt>
                <c:pt idx="716">
                  <c:v>19</c:v>
                </c:pt>
                <c:pt idx="717">
                  <c:v>8</c:v>
                </c:pt>
                <c:pt idx="718">
                  <c:v>13</c:v>
                </c:pt>
                <c:pt idx="719">
                  <c:v>13</c:v>
                </c:pt>
                <c:pt idx="720">
                  <c:v>20</c:v>
                </c:pt>
                <c:pt idx="721">
                  <c:v>15</c:v>
                </c:pt>
                <c:pt idx="722">
                  <c:v>24</c:v>
                </c:pt>
                <c:pt idx="723">
                  <c:v>21</c:v>
                </c:pt>
                <c:pt idx="724">
                  <c:v>38</c:v>
                </c:pt>
                <c:pt idx="725">
                  <c:v>24</c:v>
                </c:pt>
                <c:pt idx="726">
                  <c:v>40</c:v>
                </c:pt>
                <c:pt idx="727">
                  <c:v>28</c:v>
                </c:pt>
                <c:pt idx="728">
                  <c:v>14</c:v>
                </c:pt>
                <c:pt idx="729">
                  <c:v>32</c:v>
                </c:pt>
                <c:pt idx="730">
                  <c:v>20</c:v>
                </c:pt>
                <c:pt idx="731">
                  <c:v>32</c:v>
                </c:pt>
                <c:pt idx="732">
                  <c:v>34</c:v>
                </c:pt>
                <c:pt idx="733">
                  <c:v>7</c:v>
                </c:pt>
                <c:pt idx="734">
                  <c:v>13</c:v>
                </c:pt>
                <c:pt idx="735">
                  <c:v>11</c:v>
                </c:pt>
                <c:pt idx="736">
                  <c:v>14</c:v>
                </c:pt>
                <c:pt idx="737">
                  <c:v>9</c:v>
                </c:pt>
                <c:pt idx="738">
                  <c:v>16</c:v>
                </c:pt>
                <c:pt idx="739">
                  <c:v>14</c:v>
                </c:pt>
                <c:pt idx="740">
                  <c:v>9</c:v>
                </c:pt>
                <c:pt idx="741">
                  <c:v>25</c:v>
                </c:pt>
                <c:pt idx="742">
                  <c:v>6</c:v>
                </c:pt>
                <c:pt idx="743">
                  <c:v>14</c:v>
                </c:pt>
                <c:pt idx="744">
                  <c:v>25</c:v>
                </c:pt>
                <c:pt idx="745">
                  <c:v>9</c:v>
                </c:pt>
                <c:pt idx="746">
                  <c:v>12</c:v>
                </c:pt>
                <c:pt idx="747">
                  <c:v>15</c:v>
                </c:pt>
                <c:pt idx="748">
                  <c:v>14</c:v>
                </c:pt>
                <c:pt idx="749">
                  <c:v>9</c:v>
                </c:pt>
                <c:pt idx="750">
                  <c:v>7</c:v>
                </c:pt>
                <c:pt idx="751">
                  <c:v>12</c:v>
                </c:pt>
                <c:pt idx="752">
                  <c:v>21</c:v>
                </c:pt>
                <c:pt idx="753">
                  <c:v>13</c:v>
                </c:pt>
                <c:pt idx="754">
                  <c:v>4</c:v>
                </c:pt>
                <c:pt idx="755">
                  <c:v>8</c:v>
                </c:pt>
                <c:pt idx="756">
                  <c:v>21</c:v>
                </c:pt>
                <c:pt idx="757">
                  <c:v>21</c:v>
                </c:pt>
                <c:pt idx="758">
                  <c:v>11</c:v>
                </c:pt>
                <c:pt idx="759">
                  <c:v>21</c:v>
                </c:pt>
                <c:pt idx="760">
                  <c:v>15</c:v>
                </c:pt>
                <c:pt idx="761">
                  <c:v>11</c:v>
                </c:pt>
                <c:pt idx="762">
                  <c:v>17</c:v>
                </c:pt>
                <c:pt idx="763">
                  <c:v>7</c:v>
                </c:pt>
                <c:pt idx="764">
                  <c:v>19</c:v>
                </c:pt>
                <c:pt idx="765">
                  <c:v>22</c:v>
                </c:pt>
                <c:pt idx="766">
                  <c:v>12</c:v>
                </c:pt>
                <c:pt idx="767">
                  <c:v>23</c:v>
                </c:pt>
                <c:pt idx="768">
                  <c:v>23</c:v>
                </c:pt>
                <c:pt idx="769">
                  <c:v>18</c:v>
                </c:pt>
                <c:pt idx="770">
                  <c:v>18</c:v>
                </c:pt>
                <c:pt idx="771">
                  <c:v>19</c:v>
                </c:pt>
                <c:pt idx="772">
                  <c:v>11</c:v>
                </c:pt>
                <c:pt idx="773">
                  <c:v>19</c:v>
                </c:pt>
                <c:pt idx="774">
                  <c:v>22</c:v>
                </c:pt>
                <c:pt idx="775">
                  <c:v>19</c:v>
                </c:pt>
                <c:pt idx="776">
                  <c:v>11</c:v>
                </c:pt>
                <c:pt idx="777">
                  <c:v>15</c:v>
                </c:pt>
                <c:pt idx="778">
                  <c:v>23</c:v>
                </c:pt>
                <c:pt idx="779">
                  <c:v>22</c:v>
                </c:pt>
                <c:pt idx="780">
                  <c:v>15</c:v>
                </c:pt>
                <c:pt idx="781">
                  <c:v>15</c:v>
                </c:pt>
                <c:pt idx="782">
                  <c:v>13</c:v>
                </c:pt>
                <c:pt idx="783">
                  <c:v>13</c:v>
                </c:pt>
                <c:pt idx="784">
                  <c:v>16</c:v>
                </c:pt>
                <c:pt idx="785">
                  <c:v>19</c:v>
                </c:pt>
                <c:pt idx="786">
                  <c:v>20</c:v>
                </c:pt>
                <c:pt idx="787">
                  <c:v>21</c:v>
                </c:pt>
                <c:pt idx="788">
                  <c:v>10</c:v>
                </c:pt>
                <c:pt idx="789">
                  <c:v>8</c:v>
                </c:pt>
                <c:pt idx="790">
                  <c:v>11</c:v>
                </c:pt>
                <c:pt idx="791">
                  <c:v>8</c:v>
                </c:pt>
                <c:pt idx="792">
                  <c:v>16</c:v>
                </c:pt>
                <c:pt idx="793">
                  <c:v>23</c:v>
                </c:pt>
                <c:pt idx="794">
                  <c:v>12</c:v>
                </c:pt>
              </c:numCache>
            </c:numRef>
          </c:val>
          <c:extLst>
            <c:ext xmlns:c16="http://schemas.microsoft.com/office/drawing/2014/chart" uri="{C3380CC4-5D6E-409C-BE32-E72D297353CC}">
              <c16:uniqueId val="{00000002-9998-407A-B961-B144ACC761D8}"/>
            </c:ext>
          </c:extLst>
        </c:ser>
        <c:dLbls>
          <c:showLegendKey val="0"/>
          <c:showVal val="0"/>
          <c:showCatName val="0"/>
          <c:showSerName val="0"/>
          <c:showPercent val="0"/>
          <c:showBubbleSize val="0"/>
        </c:dLbls>
        <c:gapWidth val="150"/>
        <c:overlap val="100"/>
        <c:axId val="597655304"/>
        <c:axId val="597654648"/>
      </c:barChart>
      <c:dateAx>
        <c:axId val="597655304"/>
        <c:scaling>
          <c:orientation val="minMax"/>
        </c:scaling>
        <c:delete val="0"/>
        <c:axPos val="b"/>
        <c:numFmt formatCode="m/d/yyyy" sourceLinked="0"/>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4648"/>
        <c:crosses val="autoZero"/>
        <c:auto val="1"/>
        <c:lblOffset val="100"/>
        <c:baseTimeUnit val="days"/>
      </c:dateAx>
      <c:valAx>
        <c:axId val="597654648"/>
        <c:scaling>
          <c:orientation val="minMax"/>
        </c:scaling>
        <c:delete val="0"/>
        <c:axPos val="l"/>
        <c:numFmt formatCode="General" sourceLinked="1"/>
        <c:majorTickMark val="in"/>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97655304"/>
        <c:crossesAt val="1"/>
        <c:crossBetween val="between"/>
      </c:valAx>
      <c:spPr>
        <a:noFill/>
        <a:ln>
          <a:solidFill>
            <a:schemeClr val="accent1"/>
          </a:solidFill>
        </a:ln>
        <a:effectLst/>
      </c:spPr>
    </c:plotArea>
    <c:legend>
      <c:legendPos val="b"/>
      <c:layout>
        <c:manualLayout>
          <c:xMode val="edge"/>
          <c:yMode val="edge"/>
          <c:x val="8.8947842293339074E-2"/>
          <c:y val="0.14093056928712511"/>
          <c:w val="0.1475248092980247"/>
          <c:h val="0.33484173559244756"/>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ja-JP" sz="1400" b="1" i="0" baseline="0">
                <a:effectLst/>
                <a:latin typeface="ＭＳ ゴシック" panose="020B0609070205080204" pitchFamily="49" charset="-128"/>
                <a:ea typeface="ＭＳ ゴシック" panose="020B0609070205080204" pitchFamily="49" charset="-128"/>
              </a:rPr>
              <a:t>北京市</a:t>
            </a:r>
            <a:r>
              <a:rPr lang="ja-JP" altLang="en-US" sz="1400" b="1" i="0" baseline="0">
                <a:effectLst/>
                <a:latin typeface="ＭＳ ゴシック" panose="020B0609070205080204" pitchFamily="49" charset="-128"/>
                <a:ea typeface="ＭＳ ゴシック" panose="020B0609070205080204" pitchFamily="49" charset="-128"/>
              </a:rPr>
              <a:t>と河北省の波</a:t>
            </a:r>
            <a:endParaRPr lang="ja-JP" altLang="ja-JP" sz="1400">
              <a:effectLst/>
              <a:latin typeface="ＭＳ ゴシック" panose="020B0609070205080204" pitchFamily="49" charset="-128"/>
              <a:ea typeface="ＭＳ ゴシック" panose="020B0609070205080204" pitchFamily="49" charset="-128"/>
            </a:endParaRPr>
          </a:p>
        </c:rich>
      </c:tx>
      <c:layout>
        <c:manualLayout>
          <c:xMode val="edge"/>
          <c:yMode val="edge"/>
          <c:x val="0.48457141456895469"/>
          <c:y val="3.122110763127908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5.6326028215792662E-2"/>
          <c:y val="3.9843206081920567E-2"/>
          <c:w val="0.90468150841769257"/>
          <c:h val="0.81609678806629882"/>
        </c:manualLayout>
      </c:layout>
      <c:barChart>
        <c:barDir val="col"/>
        <c:grouping val="clustered"/>
        <c:varyColors val="0"/>
        <c:ser>
          <c:idx val="0"/>
          <c:order val="0"/>
          <c:tx>
            <c:strRef>
              <c:f>香港マカオ台湾の患者・海外輸入症例・無症状病原体保有者!$AY$168</c:f>
              <c:strCache>
                <c:ptCount val="1"/>
                <c:pt idx="0">
                  <c:v>北京発生</c:v>
                </c:pt>
              </c:strCache>
            </c:strRef>
          </c:tx>
          <c:spPr>
            <a:solidFill>
              <a:srgbClr val="FF0000"/>
            </a:solidFill>
            <a:ln>
              <a:noFill/>
            </a:ln>
            <a:effectLst/>
          </c:spPr>
          <c:invertIfNegative val="0"/>
          <c:cat>
            <c:numRef>
              <c:f>香港マカオ台湾の患者・海外輸入症例・無症状病原体保有者!$AX$169:$AX$1037</c:f>
              <c:numCache>
                <c:formatCode>m"月"d"日"</c:formatCode>
                <c:ptCount val="869"/>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pt idx="747">
                  <c:v>44740</c:v>
                </c:pt>
                <c:pt idx="748">
                  <c:v>44741</c:v>
                </c:pt>
                <c:pt idx="749">
                  <c:v>44742</c:v>
                </c:pt>
                <c:pt idx="750">
                  <c:v>44743</c:v>
                </c:pt>
                <c:pt idx="751">
                  <c:v>44744</c:v>
                </c:pt>
                <c:pt idx="752">
                  <c:v>44745</c:v>
                </c:pt>
                <c:pt idx="753">
                  <c:v>44746</c:v>
                </c:pt>
                <c:pt idx="754">
                  <c:v>44747</c:v>
                </c:pt>
                <c:pt idx="755">
                  <c:v>44748</c:v>
                </c:pt>
                <c:pt idx="756">
                  <c:v>44749</c:v>
                </c:pt>
                <c:pt idx="757">
                  <c:v>44750</c:v>
                </c:pt>
                <c:pt idx="758">
                  <c:v>44751</c:v>
                </c:pt>
                <c:pt idx="759">
                  <c:v>44752</c:v>
                </c:pt>
                <c:pt idx="760">
                  <c:v>44753</c:v>
                </c:pt>
                <c:pt idx="761">
                  <c:v>44754</c:v>
                </c:pt>
                <c:pt idx="762">
                  <c:v>44755</c:v>
                </c:pt>
                <c:pt idx="763">
                  <c:v>44756</c:v>
                </c:pt>
                <c:pt idx="764">
                  <c:v>44757</c:v>
                </c:pt>
                <c:pt idx="765">
                  <c:v>44758</c:v>
                </c:pt>
                <c:pt idx="766">
                  <c:v>44759</c:v>
                </c:pt>
                <c:pt idx="767">
                  <c:v>44760</c:v>
                </c:pt>
                <c:pt idx="768">
                  <c:v>44761</c:v>
                </c:pt>
                <c:pt idx="769">
                  <c:v>44762</c:v>
                </c:pt>
                <c:pt idx="770">
                  <c:v>44763</c:v>
                </c:pt>
                <c:pt idx="771">
                  <c:v>44764</c:v>
                </c:pt>
                <c:pt idx="772">
                  <c:v>44765</c:v>
                </c:pt>
                <c:pt idx="773">
                  <c:v>44766</c:v>
                </c:pt>
                <c:pt idx="774">
                  <c:v>44767</c:v>
                </c:pt>
                <c:pt idx="775">
                  <c:v>44768</c:v>
                </c:pt>
                <c:pt idx="776">
                  <c:v>44769</c:v>
                </c:pt>
                <c:pt idx="777">
                  <c:v>44770</c:v>
                </c:pt>
                <c:pt idx="778">
                  <c:v>44771</c:v>
                </c:pt>
                <c:pt idx="779">
                  <c:v>44772</c:v>
                </c:pt>
                <c:pt idx="780">
                  <c:v>44773</c:v>
                </c:pt>
                <c:pt idx="781">
                  <c:v>44774</c:v>
                </c:pt>
                <c:pt idx="782">
                  <c:v>44775</c:v>
                </c:pt>
                <c:pt idx="783">
                  <c:v>44776</c:v>
                </c:pt>
                <c:pt idx="784">
                  <c:v>44777</c:v>
                </c:pt>
                <c:pt idx="785">
                  <c:v>44778</c:v>
                </c:pt>
                <c:pt idx="786">
                  <c:v>44779</c:v>
                </c:pt>
                <c:pt idx="787">
                  <c:v>44780</c:v>
                </c:pt>
                <c:pt idx="788">
                  <c:v>44781</c:v>
                </c:pt>
                <c:pt idx="789">
                  <c:v>44782</c:v>
                </c:pt>
                <c:pt idx="790">
                  <c:v>44783</c:v>
                </c:pt>
                <c:pt idx="791">
                  <c:v>44784</c:v>
                </c:pt>
                <c:pt idx="792">
                  <c:v>44785</c:v>
                </c:pt>
                <c:pt idx="793">
                  <c:v>44786</c:v>
                </c:pt>
                <c:pt idx="794">
                  <c:v>44787</c:v>
                </c:pt>
                <c:pt idx="795">
                  <c:v>44788</c:v>
                </c:pt>
                <c:pt idx="796">
                  <c:v>44789</c:v>
                </c:pt>
                <c:pt idx="797">
                  <c:v>44790</c:v>
                </c:pt>
                <c:pt idx="798">
                  <c:v>44791</c:v>
                </c:pt>
                <c:pt idx="799">
                  <c:v>44792</c:v>
                </c:pt>
                <c:pt idx="800">
                  <c:v>44793</c:v>
                </c:pt>
                <c:pt idx="801">
                  <c:v>44794</c:v>
                </c:pt>
                <c:pt idx="802">
                  <c:v>44795</c:v>
                </c:pt>
                <c:pt idx="803">
                  <c:v>44796</c:v>
                </c:pt>
                <c:pt idx="804">
                  <c:v>44797</c:v>
                </c:pt>
                <c:pt idx="805">
                  <c:v>44798</c:v>
                </c:pt>
                <c:pt idx="806">
                  <c:v>44799</c:v>
                </c:pt>
                <c:pt idx="807">
                  <c:v>44800</c:v>
                </c:pt>
                <c:pt idx="808">
                  <c:v>44801</c:v>
                </c:pt>
                <c:pt idx="809">
                  <c:v>44802</c:v>
                </c:pt>
                <c:pt idx="810">
                  <c:v>44803</c:v>
                </c:pt>
                <c:pt idx="811">
                  <c:v>44804</c:v>
                </c:pt>
                <c:pt idx="812">
                  <c:v>44805</c:v>
                </c:pt>
                <c:pt idx="813">
                  <c:v>44806</c:v>
                </c:pt>
                <c:pt idx="814">
                  <c:v>44807</c:v>
                </c:pt>
                <c:pt idx="815">
                  <c:v>44808</c:v>
                </c:pt>
                <c:pt idx="816">
                  <c:v>44809</c:v>
                </c:pt>
                <c:pt idx="817">
                  <c:v>44810</c:v>
                </c:pt>
                <c:pt idx="818">
                  <c:v>44811</c:v>
                </c:pt>
                <c:pt idx="819">
                  <c:v>44812</c:v>
                </c:pt>
                <c:pt idx="820">
                  <c:v>44813</c:v>
                </c:pt>
                <c:pt idx="821">
                  <c:v>44814</c:v>
                </c:pt>
                <c:pt idx="822">
                  <c:v>44815</c:v>
                </c:pt>
                <c:pt idx="823">
                  <c:v>44816</c:v>
                </c:pt>
                <c:pt idx="824">
                  <c:v>44817</c:v>
                </c:pt>
                <c:pt idx="825">
                  <c:v>44818</c:v>
                </c:pt>
                <c:pt idx="826">
                  <c:v>44819</c:v>
                </c:pt>
                <c:pt idx="827">
                  <c:v>44820</c:v>
                </c:pt>
                <c:pt idx="828">
                  <c:v>44821</c:v>
                </c:pt>
                <c:pt idx="829">
                  <c:v>44822</c:v>
                </c:pt>
                <c:pt idx="830">
                  <c:v>44823</c:v>
                </c:pt>
                <c:pt idx="831">
                  <c:v>44824</c:v>
                </c:pt>
                <c:pt idx="832">
                  <c:v>44825</c:v>
                </c:pt>
                <c:pt idx="833">
                  <c:v>44826</c:v>
                </c:pt>
                <c:pt idx="834">
                  <c:v>44827</c:v>
                </c:pt>
                <c:pt idx="835">
                  <c:v>44828</c:v>
                </c:pt>
                <c:pt idx="836">
                  <c:v>44829</c:v>
                </c:pt>
                <c:pt idx="837">
                  <c:v>44830</c:v>
                </c:pt>
                <c:pt idx="838">
                  <c:v>44831</c:v>
                </c:pt>
                <c:pt idx="839">
                  <c:v>44832</c:v>
                </c:pt>
                <c:pt idx="840">
                  <c:v>44833</c:v>
                </c:pt>
                <c:pt idx="841">
                  <c:v>44834</c:v>
                </c:pt>
                <c:pt idx="842">
                  <c:v>44835</c:v>
                </c:pt>
                <c:pt idx="843">
                  <c:v>44836</c:v>
                </c:pt>
                <c:pt idx="844">
                  <c:v>44837</c:v>
                </c:pt>
                <c:pt idx="845">
                  <c:v>44838</c:v>
                </c:pt>
                <c:pt idx="846">
                  <c:v>44839</c:v>
                </c:pt>
                <c:pt idx="847">
                  <c:v>44840</c:v>
                </c:pt>
                <c:pt idx="848">
                  <c:v>44841</c:v>
                </c:pt>
                <c:pt idx="849">
                  <c:v>44842</c:v>
                </c:pt>
                <c:pt idx="850">
                  <c:v>44843</c:v>
                </c:pt>
                <c:pt idx="851">
                  <c:v>44844</c:v>
                </c:pt>
                <c:pt idx="852">
                  <c:v>44845</c:v>
                </c:pt>
                <c:pt idx="853">
                  <c:v>44846</c:v>
                </c:pt>
                <c:pt idx="854">
                  <c:v>44847</c:v>
                </c:pt>
                <c:pt idx="855">
                  <c:v>44848</c:v>
                </c:pt>
                <c:pt idx="856">
                  <c:v>44849</c:v>
                </c:pt>
                <c:pt idx="857">
                  <c:v>44850</c:v>
                </c:pt>
                <c:pt idx="858">
                  <c:v>44851</c:v>
                </c:pt>
                <c:pt idx="859">
                  <c:v>44852</c:v>
                </c:pt>
                <c:pt idx="860">
                  <c:v>44853</c:v>
                </c:pt>
                <c:pt idx="861">
                  <c:v>44854</c:v>
                </c:pt>
                <c:pt idx="862">
                  <c:v>44855</c:v>
                </c:pt>
                <c:pt idx="863">
                  <c:v>44856</c:v>
                </c:pt>
                <c:pt idx="864">
                  <c:v>44857</c:v>
                </c:pt>
              </c:numCache>
            </c:numRef>
          </c:cat>
          <c:val>
            <c:numRef>
              <c:f>香港マカオ台湾の患者・海外輸入症例・無症状病原体保有者!$AY$169:$AY$1037</c:f>
              <c:numCache>
                <c:formatCode>General</c:formatCode>
                <c:ptCount val="869"/>
                <c:pt idx="0">
                  <c:v>1</c:v>
                </c:pt>
                <c:pt idx="1">
                  <c:v>6</c:v>
                </c:pt>
                <c:pt idx="2">
                  <c:v>36</c:v>
                </c:pt>
                <c:pt idx="3">
                  <c:v>36</c:v>
                </c:pt>
                <c:pt idx="4">
                  <c:v>27</c:v>
                </c:pt>
                <c:pt idx="5">
                  <c:v>31</c:v>
                </c:pt>
                <c:pt idx="6">
                  <c:v>21</c:v>
                </c:pt>
                <c:pt idx="7">
                  <c:v>25</c:v>
                </c:pt>
                <c:pt idx="8">
                  <c:v>22</c:v>
                </c:pt>
                <c:pt idx="9">
                  <c:v>22</c:v>
                </c:pt>
                <c:pt idx="10">
                  <c:v>9</c:v>
                </c:pt>
                <c:pt idx="11">
                  <c:v>13</c:v>
                </c:pt>
                <c:pt idx="12">
                  <c:v>7</c:v>
                </c:pt>
                <c:pt idx="13">
                  <c:v>13</c:v>
                </c:pt>
                <c:pt idx="14">
                  <c:v>11</c:v>
                </c:pt>
                <c:pt idx="15">
                  <c:v>17</c:v>
                </c:pt>
                <c:pt idx="16">
                  <c:v>14</c:v>
                </c:pt>
                <c:pt idx="17">
                  <c:v>7</c:v>
                </c:pt>
                <c:pt idx="18">
                  <c:v>7</c:v>
                </c:pt>
                <c:pt idx="19">
                  <c:v>3</c:v>
                </c:pt>
                <c:pt idx="20">
                  <c:v>1</c:v>
                </c:pt>
                <c:pt idx="21">
                  <c:v>2</c:v>
                </c:pt>
                <c:pt idx="22">
                  <c:v>1</c:v>
                </c:pt>
                <c:pt idx="23">
                  <c:v>2</c:v>
                </c:pt>
                <c:pt idx="24">
                  <c:v>1</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1</c:v>
                </c:pt>
                <c:pt idx="47">
                  <c:v>1</c:v>
                </c:pt>
                <c:pt idx="48">
                  <c:v>1</c:v>
                </c:pt>
                <c:pt idx="49">
                  <c:v>0</c:v>
                </c:pt>
                <c:pt idx="50">
                  <c:v>0</c:v>
                </c:pt>
                <c:pt idx="51">
                  <c:v>0</c:v>
                </c:pt>
                <c:pt idx="52">
                  <c:v>0</c:v>
                </c:pt>
                <c:pt idx="53">
                  <c:v>0</c:v>
                </c:pt>
                <c:pt idx="54">
                  <c:v>1</c:v>
                </c:pt>
                <c:pt idx="55">
                  <c:v>0</c:v>
                </c:pt>
                <c:pt idx="56">
                  <c:v>2</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2</c:v>
                </c:pt>
                <c:pt idx="191">
                  <c:v>0</c:v>
                </c:pt>
                <c:pt idx="192">
                  <c:v>0</c:v>
                </c:pt>
                <c:pt idx="193">
                  <c:v>0</c:v>
                </c:pt>
                <c:pt idx="194">
                  <c:v>0</c:v>
                </c:pt>
                <c:pt idx="195">
                  <c:v>0</c:v>
                </c:pt>
                <c:pt idx="196">
                  <c:v>0</c:v>
                </c:pt>
                <c:pt idx="197">
                  <c:v>2</c:v>
                </c:pt>
                <c:pt idx="198">
                  <c:v>5</c:v>
                </c:pt>
                <c:pt idx="199">
                  <c:v>0</c:v>
                </c:pt>
                <c:pt idx="200">
                  <c:v>7</c:v>
                </c:pt>
                <c:pt idx="201">
                  <c:v>1</c:v>
                </c:pt>
                <c:pt idx="202">
                  <c:v>2</c:v>
                </c:pt>
                <c:pt idx="203">
                  <c:v>5</c:v>
                </c:pt>
                <c:pt idx="204">
                  <c:v>1</c:v>
                </c:pt>
                <c:pt idx="205">
                  <c:v>1</c:v>
                </c:pt>
                <c:pt idx="206">
                  <c:v>2</c:v>
                </c:pt>
                <c:pt idx="207">
                  <c:v>1</c:v>
                </c:pt>
                <c:pt idx="208">
                  <c:v>1</c:v>
                </c:pt>
                <c:pt idx="209">
                  <c:v>0</c:v>
                </c:pt>
                <c:pt idx="210">
                  <c:v>1</c:v>
                </c:pt>
                <c:pt idx="211">
                  <c:v>0</c:v>
                </c:pt>
                <c:pt idx="212">
                  <c:v>1</c:v>
                </c:pt>
                <c:pt idx="213">
                  <c:v>1</c:v>
                </c:pt>
                <c:pt idx="214">
                  <c:v>1</c:v>
                </c:pt>
                <c:pt idx="215">
                  <c:v>0</c:v>
                </c:pt>
                <c:pt idx="216">
                  <c:v>0</c:v>
                </c:pt>
                <c:pt idx="217">
                  <c:v>0</c:v>
                </c:pt>
                <c:pt idx="218">
                  <c:v>2</c:v>
                </c:pt>
                <c:pt idx="219">
                  <c:v>2</c:v>
                </c:pt>
                <c:pt idx="220">
                  <c:v>2</c:v>
                </c:pt>
                <c:pt idx="221">
                  <c:v>1</c:v>
                </c:pt>
                <c:pt idx="222">
                  <c:v>7</c:v>
                </c:pt>
                <c:pt idx="223">
                  <c:v>2</c:v>
                </c:pt>
                <c:pt idx="224">
                  <c:v>3</c:v>
                </c:pt>
                <c:pt idx="225">
                  <c:v>3</c:v>
                </c:pt>
                <c:pt idx="226">
                  <c:v>2</c:v>
                </c:pt>
                <c:pt idx="227">
                  <c:v>3</c:v>
                </c:pt>
                <c:pt idx="228">
                  <c:v>2</c:v>
                </c:pt>
                <c:pt idx="229">
                  <c:v>4</c:v>
                </c:pt>
                <c:pt idx="230">
                  <c:v>0</c:v>
                </c:pt>
                <c:pt idx="231">
                  <c:v>1</c:v>
                </c:pt>
                <c:pt idx="232">
                  <c:v>1</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1</c:v>
                </c:pt>
                <c:pt idx="413">
                  <c:v>1</c:v>
                </c:pt>
                <c:pt idx="414">
                  <c:v>0</c:v>
                </c:pt>
                <c:pt idx="415">
                  <c:v>0</c:v>
                </c:pt>
                <c:pt idx="416">
                  <c:v>2</c:v>
                </c:pt>
                <c:pt idx="417">
                  <c:v>1</c:v>
                </c:pt>
                <c:pt idx="418">
                  <c:v>0</c:v>
                </c:pt>
                <c:pt idx="419">
                  <c:v>3</c:v>
                </c:pt>
                <c:pt idx="420">
                  <c:v>0</c:v>
                </c:pt>
                <c:pt idx="421">
                  <c:v>0</c:v>
                </c:pt>
                <c:pt idx="422">
                  <c:v>0</c:v>
                </c:pt>
                <c:pt idx="423">
                  <c:v>0</c:v>
                </c:pt>
                <c:pt idx="424">
                  <c:v>0</c:v>
                </c:pt>
                <c:pt idx="425">
                  <c:v>1</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1</c:v>
                </c:pt>
                <c:pt idx="496">
                  <c:v>0</c:v>
                </c:pt>
                <c:pt idx="497">
                  <c:v>1</c:v>
                </c:pt>
                <c:pt idx="498">
                  <c:v>6</c:v>
                </c:pt>
                <c:pt idx="499">
                  <c:v>4</c:v>
                </c:pt>
                <c:pt idx="500">
                  <c:v>2</c:v>
                </c:pt>
                <c:pt idx="501">
                  <c:v>3</c:v>
                </c:pt>
                <c:pt idx="502">
                  <c:v>3</c:v>
                </c:pt>
                <c:pt idx="503">
                  <c:v>3</c:v>
                </c:pt>
                <c:pt idx="504">
                  <c:v>2</c:v>
                </c:pt>
                <c:pt idx="505">
                  <c:v>2</c:v>
                </c:pt>
                <c:pt idx="506">
                  <c:v>1</c:v>
                </c:pt>
                <c:pt idx="507">
                  <c:v>0</c:v>
                </c:pt>
                <c:pt idx="508">
                  <c:v>1</c:v>
                </c:pt>
                <c:pt idx="509">
                  <c:v>9</c:v>
                </c:pt>
                <c:pt idx="510">
                  <c:v>0</c:v>
                </c:pt>
                <c:pt idx="511">
                  <c:v>0</c:v>
                </c:pt>
                <c:pt idx="512">
                  <c:v>0</c:v>
                </c:pt>
                <c:pt idx="513">
                  <c:v>0</c:v>
                </c:pt>
                <c:pt idx="514">
                  <c:v>1</c:v>
                </c:pt>
                <c:pt idx="515">
                  <c:v>0</c:v>
                </c:pt>
                <c:pt idx="516">
                  <c:v>0</c:v>
                </c:pt>
                <c:pt idx="517">
                  <c:v>0</c:v>
                </c:pt>
                <c:pt idx="518">
                  <c:v>6</c:v>
                </c:pt>
                <c:pt idx="519">
                  <c:v>1</c:v>
                </c:pt>
                <c:pt idx="520">
                  <c:v>0</c:v>
                </c:pt>
                <c:pt idx="521">
                  <c:v>0</c:v>
                </c:pt>
                <c:pt idx="522">
                  <c:v>1</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1</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1</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1</c:v>
                </c:pt>
                <c:pt idx="584">
                  <c:v>0</c:v>
                </c:pt>
                <c:pt idx="585">
                  <c:v>1</c:v>
                </c:pt>
                <c:pt idx="586">
                  <c:v>1</c:v>
                </c:pt>
                <c:pt idx="587">
                  <c:v>3</c:v>
                </c:pt>
                <c:pt idx="588">
                  <c:v>5</c:v>
                </c:pt>
                <c:pt idx="589">
                  <c:v>10</c:v>
                </c:pt>
                <c:pt idx="590">
                  <c:v>9</c:v>
                </c:pt>
                <c:pt idx="591">
                  <c:v>6</c:v>
                </c:pt>
                <c:pt idx="592">
                  <c:v>5</c:v>
                </c:pt>
                <c:pt idx="593">
                  <c:v>14</c:v>
                </c:pt>
                <c:pt idx="594">
                  <c:v>5</c:v>
                </c:pt>
                <c:pt idx="595">
                  <c:v>8</c:v>
                </c:pt>
                <c:pt idx="596">
                  <c:v>5</c:v>
                </c:pt>
                <c:pt idx="597">
                  <c:v>20</c:v>
                </c:pt>
                <c:pt idx="598">
                  <c:v>3</c:v>
                </c:pt>
                <c:pt idx="599">
                  <c:v>0</c:v>
                </c:pt>
                <c:pt idx="600">
                  <c:v>2</c:v>
                </c:pt>
                <c:pt idx="601">
                  <c:v>2</c:v>
                </c:pt>
                <c:pt idx="602">
                  <c:v>1</c:v>
                </c:pt>
                <c:pt idx="603">
                  <c:v>1</c:v>
                </c:pt>
                <c:pt idx="604">
                  <c:v>1</c:v>
                </c:pt>
                <c:pt idx="605">
                  <c:v>3</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4</c:v>
                </c:pt>
                <c:pt idx="621">
                  <c:v>10</c:v>
                </c:pt>
                <c:pt idx="622">
                  <c:v>2</c:v>
                </c:pt>
                <c:pt idx="623">
                  <c:v>2</c:v>
                </c:pt>
                <c:pt idx="624">
                  <c:v>1</c:v>
                </c:pt>
                <c:pt idx="625">
                  <c:v>2</c:v>
                </c:pt>
                <c:pt idx="626">
                  <c:v>0</c:v>
                </c:pt>
                <c:pt idx="627">
                  <c:v>0</c:v>
                </c:pt>
                <c:pt idx="628">
                  <c:v>0</c:v>
                </c:pt>
                <c:pt idx="629">
                  <c:v>0</c:v>
                </c:pt>
                <c:pt idx="630">
                  <c:v>0</c:v>
                </c:pt>
                <c:pt idx="631">
                  <c:v>0</c:v>
                </c:pt>
                <c:pt idx="632">
                  <c:v>0</c:v>
                </c:pt>
                <c:pt idx="633">
                  <c:v>0</c:v>
                </c:pt>
                <c:pt idx="634">
                  <c:v>1</c:v>
                </c:pt>
                <c:pt idx="635">
                  <c:v>6</c:v>
                </c:pt>
                <c:pt idx="636">
                  <c:v>4</c:v>
                </c:pt>
                <c:pt idx="637">
                  <c:v>5</c:v>
                </c:pt>
                <c:pt idx="638">
                  <c:v>1</c:v>
                </c:pt>
                <c:pt idx="639">
                  <c:v>6</c:v>
                </c:pt>
                <c:pt idx="640">
                  <c:v>6</c:v>
                </c:pt>
                <c:pt idx="641">
                  <c:v>6</c:v>
                </c:pt>
                <c:pt idx="642">
                  <c:v>9</c:v>
                </c:pt>
                <c:pt idx="643">
                  <c:v>4</c:v>
                </c:pt>
                <c:pt idx="644">
                  <c:v>7</c:v>
                </c:pt>
                <c:pt idx="645">
                  <c:v>1</c:v>
                </c:pt>
                <c:pt idx="646">
                  <c:v>1</c:v>
                </c:pt>
                <c:pt idx="647">
                  <c:v>4</c:v>
                </c:pt>
                <c:pt idx="648">
                  <c:v>6</c:v>
                </c:pt>
                <c:pt idx="649">
                  <c:v>4</c:v>
                </c:pt>
                <c:pt idx="650">
                  <c:v>4</c:v>
                </c:pt>
                <c:pt idx="651">
                  <c:v>0</c:v>
                </c:pt>
                <c:pt idx="652">
                  <c:v>1</c:v>
                </c:pt>
                <c:pt idx="653">
                  <c:v>1</c:v>
                </c:pt>
                <c:pt idx="654">
                  <c:v>0</c:v>
                </c:pt>
                <c:pt idx="655">
                  <c:v>0</c:v>
                </c:pt>
                <c:pt idx="656">
                  <c:v>2</c:v>
                </c:pt>
                <c:pt idx="657">
                  <c:v>0</c:v>
                </c:pt>
                <c:pt idx="658">
                  <c:v>0</c:v>
                </c:pt>
                <c:pt idx="659">
                  <c:v>0</c:v>
                </c:pt>
                <c:pt idx="660">
                  <c:v>0</c:v>
                </c:pt>
                <c:pt idx="661">
                  <c:v>1</c:v>
                </c:pt>
                <c:pt idx="662">
                  <c:v>8</c:v>
                </c:pt>
                <c:pt idx="663">
                  <c:v>4</c:v>
                </c:pt>
                <c:pt idx="664">
                  <c:v>4</c:v>
                </c:pt>
                <c:pt idx="665">
                  <c:v>9</c:v>
                </c:pt>
                <c:pt idx="666">
                  <c:v>6</c:v>
                </c:pt>
                <c:pt idx="667">
                  <c:v>3</c:v>
                </c:pt>
                <c:pt idx="668">
                  <c:v>0</c:v>
                </c:pt>
                <c:pt idx="669">
                  <c:v>4</c:v>
                </c:pt>
                <c:pt idx="670">
                  <c:v>0</c:v>
                </c:pt>
                <c:pt idx="671">
                  <c:v>1</c:v>
                </c:pt>
                <c:pt idx="672">
                  <c:v>2</c:v>
                </c:pt>
                <c:pt idx="673">
                  <c:v>0</c:v>
                </c:pt>
                <c:pt idx="674">
                  <c:v>0</c:v>
                </c:pt>
                <c:pt idx="675">
                  <c:v>3</c:v>
                </c:pt>
                <c:pt idx="676">
                  <c:v>2</c:v>
                </c:pt>
                <c:pt idx="677">
                  <c:v>2</c:v>
                </c:pt>
                <c:pt idx="678">
                  <c:v>1</c:v>
                </c:pt>
                <c:pt idx="679">
                  <c:v>1</c:v>
                </c:pt>
                <c:pt idx="680">
                  <c:v>6</c:v>
                </c:pt>
                <c:pt idx="681">
                  <c:v>22</c:v>
                </c:pt>
                <c:pt idx="682">
                  <c:v>14</c:v>
                </c:pt>
                <c:pt idx="683">
                  <c:v>32</c:v>
                </c:pt>
                <c:pt idx="684">
                  <c:v>31</c:v>
                </c:pt>
                <c:pt idx="685">
                  <c:v>48</c:v>
                </c:pt>
                <c:pt idx="686">
                  <c:v>47</c:v>
                </c:pt>
                <c:pt idx="687">
                  <c:v>48</c:v>
                </c:pt>
                <c:pt idx="688">
                  <c:v>53</c:v>
                </c:pt>
                <c:pt idx="689">
                  <c:v>36</c:v>
                </c:pt>
                <c:pt idx="690">
                  <c:v>51</c:v>
                </c:pt>
                <c:pt idx="691">
                  <c:v>46</c:v>
                </c:pt>
                <c:pt idx="692">
                  <c:v>42</c:v>
                </c:pt>
                <c:pt idx="693">
                  <c:v>55</c:v>
                </c:pt>
                <c:pt idx="694">
                  <c:v>45</c:v>
                </c:pt>
                <c:pt idx="695">
                  <c:v>44</c:v>
                </c:pt>
                <c:pt idx="696">
                  <c:v>33</c:v>
                </c:pt>
                <c:pt idx="697">
                  <c:v>61</c:v>
                </c:pt>
                <c:pt idx="698">
                  <c:v>24</c:v>
                </c:pt>
                <c:pt idx="699">
                  <c:v>35</c:v>
                </c:pt>
                <c:pt idx="700">
                  <c:v>42</c:v>
                </c:pt>
                <c:pt idx="701">
                  <c:v>32</c:v>
                </c:pt>
                <c:pt idx="702">
                  <c:v>33</c:v>
                </c:pt>
                <c:pt idx="703">
                  <c:v>39</c:v>
                </c:pt>
                <c:pt idx="704">
                  <c:v>43</c:v>
                </c:pt>
                <c:pt idx="705">
                  <c:v>52</c:v>
                </c:pt>
                <c:pt idx="706">
                  <c:v>50</c:v>
                </c:pt>
                <c:pt idx="707">
                  <c:v>50</c:v>
                </c:pt>
                <c:pt idx="708">
                  <c:v>58</c:v>
                </c:pt>
                <c:pt idx="709">
                  <c:v>52</c:v>
                </c:pt>
                <c:pt idx="710">
                  <c:v>83</c:v>
                </c:pt>
                <c:pt idx="711">
                  <c:v>41</c:v>
                </c:pt>
                <c:pt idx="712">
                  <c:v>41</c:v>
                </c:pt>
                <c:pt idx="713">
                  <c:v>36</c:v>
                </c:pt>
                <c:pt idx="714">
                  <c:v>22</c:v>
                </c:pt>
                <c:pt idx="715">
                  <c:v>18</c:v>
                </c:pt>
                <c:pt idx="716">
                  <c:v>14</c:v>
                </c:pt>
                <c:pt idx="717">
                  <c:v>8</c:v>
                </c:pt>
                <c:pt idx="718">
                  <c:v>16</c:v>
                </c:pt>
                <c:pt idx="719">
                  <c:v>14</c:v>
                </c:pt>
                <c:pt idx="720">
                  <c:v>11</c:v>
                </c:pt>
                <c:pt idx="721">
                  <c:v>8</c:v>
                </c:pt>
                <c:pt idx="722">
                  <c:v>5</c:v>
                </c:pt>
                <c:pt idx="723">
                  <c:v>16</c:v>
                </c:pt>
                <c:pt idx="724">
                  <c:v>5</c:v>
                </c:pt>
                <c:pt idx="725">
                  <c:v>0</c:v>
                </c:pt>
                <c:pt idx="726">
                  <c:v>4</c:v>
                </c:pt>
                <c:pt idx="727">
                  <c:v>1</c:v>
                </c:pt>
                <c:pt idx="728">
                  <c:v>7</c:v>
                </c:pt>
                <c:pt idx="729">
                  <c:v>36</c:v>
                </c:pt>
                <c:pt idx="730">
                  <c:v>34</c:v>
                </c:pt>
                <c:pt idx="731">
                  <c:v>29</c:v>
                </c:pt>
                <c:pt idx="732">
                  <c:v>42</c:v>
                </c:pt>
                <c:pt idx="733">
                  <c:v>25</c:v>
                </c:pt>
                <c:pt idx="734">
                  <c:v>14</c:v>
                </c:pt>
                <c:pt idx="735">
                  <c:v>11</c:v>
                </c:pt>
                <c:pt idx="736">
                  <c:v>1</c:v>
                </c:pt>
                <c:pt idx="737">
                  <c:v>0</c:v>
                </c:pt>
                <c:pt idx="738">
                  <c:v>4</c:v>
                </c:pt>
                <c:pt idx="739">
                  <c:v>3</c:v>
                </c:pt>
                <c:pt idx="740">
                  <c:v>4</c:v>
                </c:pt>
                <c:pt idx="741">
                  <c:v>3</c:v>
                </c:pt>
                <c:pt idx="742">
                  <c:v>1</c:v>
                </c:pt>
                <c:pt idx="743">
                  <c:v>2</c:v>
                </c:pt>
                <c:pt idx="744">
                  <c:v>1</c:v>
                </c:pt>
                <c:pt idx="745">
                  <c:v>3</c:v>
                </c:pt>
                <c:pt idx="746">
                  <c:v>0</c:v>
                </c:pt>
                <c:pt idx="747">
                  <c:v>0</c:v>
                </c:pt>
                <c:pt idx="748">
                  <c:v>1</c:v>
                </c:pt>
                <c:pt idx="749">
                  <c:v>0</c:v>
                </c:pt>
                <c:pt idx="750">
                  <c:v>0</c:v>
                </c:pt>
                <c:pt idx="751">
                  <c:v>0</c:v>
                </c:pt>
                <c:pt idx="752">
                  <c:v>0</c:v>
                </c:pt>
                <c:pt idx="753">
                  <c:v>3</c:v>
                </c:pt>
                <c:pt idx="754">
                  <c:v>5</c:v>
                </c:pt>
                <c:pt idx="755">
                  <c:v>4</c:v>
                </c:pt>
                <c:pt idx="756">
                  <c:v>0</c:v>
                </c:pt>
                <c:pt idx="757">
                  <c:v>3</c:v>
                </c:pt>
                <c:pt idx="758">
                  <c:v>0</c:v>
                </c:pt>
                <c:pt idx="759">
                  <c:v>1</c:v>
                </c:pt>
                <c:pt idx="760">
                  <c:v>0</c:v>
                </c:pt>
                <c:pt idx="761">
                  <c:v>0</c:v>
                </c:pt>
                <c:pt idx="762">
                  <c:v>0</c:v>
                </c:pt>
                <c:pt idx="763">
                  <c:v>0</c:v>
                </c:pt>
                <c:pt idx="764">
                  <c:v>0</c:v>
                </c:pt>
                <c:pt idx="765">
                  <c:v>0</c:v>
                </c:pt>
                <c:pt idx="766">
                  <c:v>0</c:v>
                </c:pt>
                <c:pt idx="767">
                  <c:v>0</c:v>
                </c:pt>
                <c:pt idx="768">
                  <c:v>1</c:v>
                </c:pt>
                <c:pt idx="769">
                  <c:v>0</c:v>
                </c:pt>
                <c:pt idx="770">
                  <c:v>0</c:v>
                </c:pt>
                <c:pt idx="771">
                  <c:v>1</c:v>
                </c:pt>
                <c:pt idx="772">
                  <c:v>0</c:v>
                </c:pt>
                <c:pt idx="773">
                  <c:v>1</c:v>
                </c:pt>
                <c:pt idx="774">
                  <c:v>0</c:v>
                </c:pt>
                <c:pt idx="775">
                  <c:v>0</c:v>
                </c:pt>
                <c:pt idx="776">
                  <c:v>0</c:v>
                </c:pt>
                <c:pt idx="777">
                  <c:v>0</c:v>
                </c:pt>
                <c:pt idx="778">
                  <c:v>0</c:v>
                </c:pt>
                <c:pt idx="779">
                  <c:v>0</c:v>
                </c:pt>
                <c:pt idx="780">
                  <c:v>1</c:v>
                </c:pt>
                <c:pt idx="781">
                  <c:v>0</c:v>
                </c:pt>
                <c:pt idx="782">
                  <c:v>0</c:v>
                </c:pt>
                <c:pt idx="783">
                  <c:v>0</c:v>
                </c:pt>
                <c:pt idx="784">
                  <c:v>0</c:v>
                </c:pt>
                <c:pt idx="785">
                  <c:v>0</c:v>
                </c:pt>
                <c:pt idx="786">
                  <c:v>1</c:v>
                </c:pt>
                <c:pt idx="787">
                  <c:v>2</c:v>
                </c:pt>
                <c:pt idx="788">
                  <c:v>0</c:v>
                </c:pt>
                <c:pt idx="789">
                  <c:v>0</c:v>
                </c:pt>
                <c:pt idx="790">
                  <c:v>2</c:v>
                </c:pt>
                <c:pt idx="791">
                  <c:v>0</c:v>
                </c:pt>
                <c:pt idx="792">
                  <c:v>0</c:v>
                </c:pt>
                <c:pt idx="793">
                  <c:v>0</c:v>
                </c:pt>
                <c:pt idx="794">
                  <c:v>0</c:v>
                </c:pt>
                <c:pt idx="795">
                  <c:v>3</c:v>
                </c:pt>
                <c:pt idx="796">
                  <c:v>1</c:v>
                </c:pt>
                <c:pt idx="797">
                  <c:v>4</c:v>
                </c:pt>
                <c:pt idx="798">
                  <c:v>1</c:v>
                </c:pt>
                <c:pt idx="799">
                  <c:v>4</c:v>
                </c:pt>
                <c:pt idx="800">
                  <c:v>1</c:v>
                </c:pt>
                <c:pt idx="801">
                  <c:v>0</c:v>
                </c:pt>
                <c:pt idx="802">
                  <c:v>0</c:v>
                </c:pt>
                <c:pt idx="803">
                  <c:v>0</c:v>
                </c:pt>
                <c:pt idx="804">
                  <c:v>0</c:v>
                </c:pt>
                <c:pt idx="805">
                  <c:v>0</c:v>
                </c:pt>
                <c:pt idx="806">
                  <c:v>3</c:v>
                </c:pt>
                <c:pt idx="807">
                  <c:v>2</c:v>
                </c:pt>
                <c:pt idx="808">
                  <c:v>1</c:v>
                </c:pt>
                <c:pt idx="809">
                  <c:v>0</c:v>
                </c:pt>
                <c:pt idx="810">
                  <c:v>1</c:v>
                </c:pt>
                <c:pt idx="811">
                  <c:v>3</c:v>
                </c:pt>
                <c:pt idx="812">
                  <c:v>1</c:v>
                </c:pt>
                <c:pt idx="813">
                  <c:v>1</c:v>
                </c:pt>
                <c:pt idx="814">
                  <c:v>1</c:v>
                </c:pt>
                <c:pt idx="815">
                  <c:v>0</c:v>
                </c:pt>
                <c:pt idx="816">
                  <c:v>1</c:v>
                </c:pt>
                <c:pt idx="817">
                  <c:v>14</c:v>
                </c:pt>
                <c:pt idx="818">
                  <c:v>7</c:v>
                </c:pt>
                <c:pt idx="819">
                  <c:v>17</c:v>
                </c:pt>
                <c:pt idx="820">
                  <c:v>16</c:v>
                </c:pt>
                <c:pt idx="821">
                  <c:v>8</c:v>
                </c:pt>
                <c:pt idx="822">
                  <c:v>15</c:v>
                </c:pt>
                <c:pt idx="823">
                  <c:v>10</c:v>
                </c:pt>
                <c:pt idx="824">
                  <c:v>18</c:v>
                </c:pt>
                <c:pt idx="825">
                  <c:v>2</c:v>
                </c:pt>
                <c:pt idx="826">
                  <c:v>2</c:v>
                </c:pt>
                <c:pt idx="827">
                  <c:v>0</c:v>
                </c:pt>
                <c:pt idx="828">
                  <c:v>0</c:v>
                </c:pt>
                <c:pt idx="829">
                  <c:v>0</c:v>
                </c:pt>
                <c:pt idx="830">
                  <c:v>0</c:v>
                </c:pt>
                <c:pt idx="831">
                  <c:v>0</c:v>
                </c:pt>
                <c:pt idx="832">
                  <c:v>0</c:v>
                </c:pt>
                <c:pt idx="833">
                  <c:v>2</c:v>
                </c:pt>
                <c:pt idx="834">
                  <c:v>0</c:v>
                </c:pt>
                <c:pt idx="835">
                  <c:v>0</c:v>
                </c:pt>
                <c:pt idx="836">
                  <c:v>0</c:v>
                </c:pt>
                <c:pt idx="837">
                  <c:v>0</c:v>
                </c:pt>
                <c:pt idx="838">
                  <c:v>0</c:v>
                </c:pt>
                <c:pt idx="839">
                  <c:v>0</c:v>
                </c:pt>
                <c:pt idx="840">
                  <c:v>1</c:v>
                </c:pt>
                <c:pt idx="841">
                  <c:v>1</c:v>
                </c:pt>
                <c:pt idx="842">
                  <c:v>2</c:v>
                </c:pt>
                <c:pt idx="843">
                  <c:v>2</c:v>
                </c:pt>
                <c:pt idx="844">
                  <c:v>1</c:v>
                </c:pt>
                <c:pt idx="845">
                  <c:v>3</c:v>
                </c:pt>
                <c:pt idx="846">
                  <c:v>2</c:v>
                </c:pt>
                <c:pt idx="847">
                  <c:v>5</c:v>
                </c:pt>
                <c:pt idx="848">
                  <c:v>3</c:v>
                </c:pt>
                <c:pt idx="849">
                  <c:v>6</c:v>
                </c:pt>
                <c:pt idx="850">
                  <c:v>13</c:v>
                </c:pt>
                <c:pt idx="851">
                  <c:v>13</c:v>
                </c:pt>
                <c:pt idx="852">
                  <c:v>10</c:v>
                </c:pt>
                <c:pt idx="853">
                  <c:v>12</c:v>
                </c:pt>
                <c:pt idx="854">
                  <c:v>16</c:v>
                </c:pt>
                <c:pt idx="855">
                  <c:v>14</c:v>
                </c:pt>
                <c:pt idx="856">
                  <c:v>17</c:v>
                </c:pt>
                <c:pt idx="857">
                  <c:v>13</c:v>
                </c:pt>
                <c:pt idx="858">
                  <c:v>14</c:v>
                </c:pt>
                <c:pt idx="859">
                  <c:v>34</c:v>
                </c:pt>
                <c:pt idx="860">
                  <c:v>14</c:v>
                </c:pt>
                <c:pt idx="861">
                  <c:v>15</c:v>
                </c:pt>
                <c:pt idx="862">
                  <c:v>18</c:v>
                </c:pt>
                <c:pt idx="863">
                  <c:v>7</c:v>
                </c:pt>
                <c:pt idx="864">
                  <c:v>8</c:v>
                </c:pt>
              </c:numCache>
            </c:numRef>
          </c:val>
          <c:extLst>
            <c:ext xmlns:c16="http://schemas.microsoft.com/office/drawing/2014/chart" uri="{C3380CC4-5D6E-409C-BE32-E72D297353CC}">
              <c16:uniqueId val="{00000000-C5D7-45D6-8699-2ACA49B723CD}"/>
            </c:ext>
          </c:extLst>
        </c:ser>
        <c:ser>
          <c:idx val="2"/>
          <c:order val="2"/>
          <c:tx>
            <c:strRef>
              <c:f>香港マカオ台湾の患者・海外輸入症例・無症状病原体保有者!$BB$168</c:f>
              <c:strCache>
                <c:ptCount val="1"/>
                <c:pt idx="0">
                  <c:v>河北発生</c:v>
                </c:pt>
              </c:strCache>
            </c:strRef>
          </c:tx>
          <c:spPr>
            <a:solidFill>
              <a:srgbClr val="0000FF"/>
            </a:solidFill>
            <a:ln>
              <a:noFill/>
            </a:ln>
            <a:effectLst/>
          </c:spPr>
          <c:invertIfNegative val="0"/>
          <c:cat>
            <c:numRef>
              <c:f>香港マカオ台湾の患者・海外輸入症例・無症状病原体保有者!$AX$169:$AX$1037</c:f>
              <c:numCache>
                <c:formatCode>m"月"d"日"</c:formatCode>
                <c:ptCount val="869"/>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pt idx="747">
                  <c:v>44740</c:v>
                </c:pt>
                <c:pt idx="748">
                  <c:v>44741</c:v>
                </c:pt>
                <c:pt idx="749">
                  <c:v>44742</c:v>
                </c:pt>
                <c:pt idx="750">
                  <c:v>44743</c:v>
                </c:pt>
                <c:pt idx="751">
                  <c:v>44744</c:v>
                </c:pt>
                <c:pt idx="752">
                  <c:v>44745</c:v>
                </c:pt>
                <c:pt idx="753">
                  <c:v>44746</c:v>
                </c:pt>
                <c:pt idx="754">
                  <c:v>44747</c:v>
                </c:pt>
                <c:pt idx="755">
                  <c:v>44748</c:v>
                </c:pt>
                <c:pt idx="756">
                  <c:v>44749</c:v>
                </c:pt>
                <c:pt idx="757">
                  <c:v>44750</c:v>
                </c:pt>
                <c:pt idx="758">
                  <c:v>44751</c:v>
                </c:pt>
                <c:pt idx="759">
                  <c:v>44752</c:v>
                </c:pt>
                <c:pt idx="760">
                  <c:v>44753</c:v>
                </c:pt>
                <c:pt idx="761">
                  <c:v>44754</c:v>
                </c:pt>
                <c:pt idx="762">
                  <c:v>44755</c:v>
                </c:pt>
                <c:pt idx="763">
                  <c:v>44756</c:v>
                </c:pt>
                <c:pt idx="764">
                  <c:v>44757</c:v>
                </c:pt>
                <c:pt idx="765">
                  <c:v>44758</c:v>
                </c:pt>
                <c:pt idx="766">
                  <c:v>44759</c:v>
                </c:pt>
                <c:pt idx="767">
                  <c:v>44760</c:v>
                </c:pt>
                <c:pt idx="768">
                  <c:v>44761</c:v>
                </c:pt>
                <c:pt idx="769">
                  <c:v>44762</c:v>
                </c:pt>
                <c:pt idx="770">
                  <c:v>44763</c:v>
                </c:pt>
                <c:pt idx="771">
                  <c:v>44764</c:v>
                </c:pt>
                <c:pt idx="772">
                  <c:v>44765</c:v>
                </c:pt>
                <c:pt idx="773">
                  <c:v>44766</c:v>
                </c:pt>
                <c:pt idx="774">
                  <c:v>44767</c:v>
                </c:pt>
                <c:pt idx="775">
                  <c:v>44768</c:v>
                </c:pt>
                <c:pt idx="776">
                  <c:v>44769</c:v>
                </c:pt>
                <c:pt idx="777">
                  <c:v>44770</c:v>
                </c:pt>
                <c:pt idx="778">
                  <c:v>44771</c:v>
                </c:pt>
                <c:pt idx="779">
                  <c:v>44772</c:v>
                </c:pt>
                <c:pt idx="780">
                  <c:v>44773</c:v>
                </c:pt>
                <c:pt idx="781">
                  <c:v>44774</c:v>
                </c:pt>
                <c:pt idx="782">
                  <c:v>44775</c:v>
                </c:pt>
                <c:pt idx="783">
                  <c:v>44776</c:v>
                </c:pt>
                <c:pt idx="784">
                  <c:v>44777</c:v>
                </c:pt>
                <c:pt idx="785">
                  <c:v>44778</c:v>
                </c:pt>
                <c:pt idx="786">
                  <c:v>44779</c:v>
                </c:pt>
                <c:pt idx="787">
                  <c:v>44780</c:v>
                </c:pt>
                <c:pt idx="788">
                  <c:v>44781</c:v>
                </c:pt>
                <c:pt idx="789">
                  <c:v>44782</c:v>
                </c:pt>
                <c:pt idx="790">
                  <c:v>44783</c:v>
                </c:pt>
                <c:pt idx="791">
                  <c:v>44784</c:v>
                </c:pt>
                <c:pt idx="792">
                  <c:v>44785</c:v>
                </c:pt>
                <c:pt idx="793">
                  <c:v>44786</c:v>
                </c:pt>
                <c:pt idx="794">
                  <c:v>44787</c:v>
                </c:pt>
                <c:pt idx="795">
                  <c:v>44788</c:v>
                </c:pt>
                <c:pt idx="796">
                  <c:v>44789</c:v>
                </c:pt>
                <c:pt idx="797">
                  <c:v>44790</c:v>
                </c:pt>
                <c:pt idx="798">
                  <c:v>44791</c:v>
                </c:pt>
                <c:pt idx="799">
                  <c:v>44792</c:v>
                </c:pt>
                <c:pt idx="800">
                  <c:v>44793</c:v>
                </c:pt>
                <c:pt idx="801">
                  <c:v>44794</c:v>
                </c:pt>
                <c:pt idx="802">
                  <c:v>44795</c:v>
                </c:pt>
                <c:pt idx="803">
                  <c:v>44796</c:v>
                </c:pt>
                <c:pt idx="804">
                  <c:v>44797</c:v>
                </c:pt>
                <c:pt idx="805">
                  <c:v>44798</c:v>
                </c:pt>
                <c:pt idx="806">
                  <c:v>44799</c:v>
                </c:pt>
                <c:pt idx="807">
                  <c:v>44800</c:v>
                </c:pt>
                <c:pt idx="808">
                  <c:v>44801</c:v>
                </c:pt>
                <c:pt idx="809">
                  <c:v>44802</c:v>
                </c:pt>
                <c:pt idx="810">
                  <c:v>44803</c:v>
                </c:pt>
                <c:pt idx="811">
                  <c:v>44804</c:v>
                </c:pt>
                <c:pt idx="812">
                  <c:v>44805</c:v>
                </c:pt>
                <c:pt idx="813">
                  <c:v>44806</c:v>
                </c:pt>
                <c:pt idx="814">
                  <c:v>44807</c:v>
                </c:pt>
                <c:pt idx="815">
                  <c:v>44808</c:v>
                </c:pt>
                <c:pt idx="816">
                  <c:v>44809</c:v>
                </c:pt>
                <c:pt idx="817">
                  <c:v>44810</c:v>
                </c:pt>
                <c:pt idx="818">
                  <c:v>44811</c:v>
                </c:pt>
                <c:pt idx="819">
                  <c:v>44812</c:v>
                </c:pt>
                <c:pt idx="820">
                  <c:v>44813</c:v>
                </c:pt>
                <c:pt idx="821">
                  <c:v>44814</c:v>
                </c:pt>
                <c:pt idx="822">
                  <c:v>44815</c:v>
                </c:pt>
                <c:pt idx="823">
                  <c:v>44816</c:v>
                </c:pt>
                <c:pt idx="824">
                  <c:v>44817</c:v>
                </c:pt>
                <c:pt idx="825">
                  <c:v>44818</c:v>
                </c:pt>
                <c:pt idx="826">
                  <c:v>44819</c:v>
                </c:pt>
                <c:pt idx="827">
                  <c:v>44820</c:v>
                </c:pt>
                <c:pt idx="828">
                  <c:v>44821</c:v>
                </c:pt>
                <c:pt idx="829">
                  <c:v>44822</c:v>
                </c:pt>
                <c:pt idx="830">
                  <c:v>44823</c:v>
                </c:pt>
                <c:pt idx="831">
                  <c:v>44824</c:v>
                </c:pt>
                <c:pt idx="832">
                  <c:v>44825</c:v>
                </c:pt>
                <c:pt idx="833">
                  <c:v>44826</c:v>
                </c:pt>
                <c:pt idx="834">
                  <c:v>44827</c:v>
                </c:pt>
                <c:pt idx="835">
                  <c:v>44828</c:v>
                </c:pt>
                <c:pt idx="836">
                  <c:v>44829</c:v>
                </c:pt>
                <c:pt idx="837">
                  <c:v>44830</c:v>
                </c:pt>
                <c:pt idx="838">
                  <c:v>44831</c:v>
                </c:pt>
                <c:pt idx="839">
                  <c:v>44832</c:v>
                </c:pt>
                <c:pt idx="840">
                  <c:v>44833</c:v>
                </c:pt>
                <c:pt idx="841">
                  <c:v>44834</c:v>
                </c:pt>
                <c:pt idx="842">
                  <c:v>44835</c:v>
                </c:pt>
                <c:pt idx="843">
                  <c:v>44836</c:v>
                </c:pt>
                <c:pt idx="844">
                  <c:v>44837</c:v>
                </c:pt>
                <c:pt idx="845">
                  <c:v>44838</c:v>
                </c:pt>
                <c:pt idx="846">
                  <c:v>44839</c:v>
                </c:pt>
                <c:pt idx="847">
                  <c:v>44840</c:v>
                </c:pt>
                <c:pt idx="848">
                  <c:v>44841</c:v>
                </c:pt>
                <c:pt idx="849">
                  <c:v>44842</c:v>
                </c:pt>
                <c:pt idx="850">
                  <c:v>44843</c:v>
                </c:pt>
                <c:pt idx="851">
                  <c:v>44844</c:v>
                </c:pt>
                <c:pt idx="852">
                  <c:v>44845</c:v>
                </c:pt>
                <c:pt idx="853">
                  <c:v>44846</c:v>
                </c:pt>
                <c:pt idx="854">
                  <c:v>44847</c:v>
                </c:pt>
                <c:pt idx="855">
                  <c:v>44848</c:v>
                </c:pt>
                <c:pt idx="856">
                  <c:v>44849</c:v>
                </c:pt>
                <c:pt idx="857">
                  <c:v>44850</c:v>
                </c:pt>
                <c:pt idx="858">
                  <c:v>44851</c:v>
                </c:pt>
                <c:pt idx="859">
                  <c:v>44852</c:v>
                </c:pt>
                <c:pt idx="860">
                  <c:v>44853</c:v>
                </c:pt>
                <c:pt idx="861">
                  <c:v>44854</c:v>
                </c:pt>
                <c:pt idx="862">
                  <c:v>44855</c:v>
                </c:pt>
                <c:pt idx="863">
                  <c:v>44856</c:v>
                </c:pt>
                <c:pt idx="864">
                  <c:v>44857</c:v>
                </c:pt>
              </c:numCache>
            </c:numRef>
          </c:cat>
          <c:val>
            <c:numRef>
              <c:f>香港マカオ台湾の患者・海外輸入症例・無症状病原体保有者!$BB$169:$BB$1037</c:f>
              <c:numCache>
                <c:formatCode>General</c:formatCode>
                <c:ptCount val="869"/>
                <c:pt idx="0">
                  <c:v>0</c:v>
                </c:pt>
                <c:pt idx="1">
                  <c:v>0</c:v>
                </c:pt>
                <c:pt idx="2">
                  <c:v>0</c:v>
                </c:pt>
                <c:pt idx="3">
                  <c:v>3</c:v>
                </c:pt>
                <c:pt idx="4">
                  <c:v>4</c:v>
                </c:pt>
                <c:pt idx="5">
                  <c:v>1</c:v>
                </c:pt>
                <c:pt idx="6">
                  <c:v>2</c:v>
                </c:pt>
                <c:pt idx="7">
                  <c:v>2</c:v>
                </c:pt>
                <c:pt idx="8">
                  <c:v>1</c:v>
                </c:pt>
                <c:pt idx="9">
                  <c:v>3</c:v>
                </c:pt>
                <c:pt idx="10">
                  <c:v>2</c:v>
                </c:pt>
                <c:pt idx="11">
                  <c:v>0</c:v>
                </c:pt>
                <c:pt idx="12">
                  <c:v>2</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1</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1</c:v>
                </c:pt>
                <c:pt idx="206">
                  <c:v>4</c:v>
                </c:pt>
                <c:pt idx="207">
                  <c:v>14</c:v>
                </c:pt>
                <c:pt idx="208">
                  <c:v>20</c:v>
                </c:pt>
                <c:pt idx="209">
                  <c:v>51</c:v>
                </c:pt>
                <c:pt idx="210">
                  <c:v>33</c:v>
                </c:pt>
                <c:pt idx="211">
                  <c:v>14</c:v>
                </c:pt>
                <c:pt idx="212">
                  <c:v>46</c:v>
                </c:pt>
                <c:pt idx="213">
                  <c:v>82</c:v>
                </c:pt>
                <c:pt idx="214">
                  <c:v>40</c:v>
                </c:pt>
                <c:pt idx="215">
                  <c:v>90</c:v>
                </c:pt>
                <c:pt idx="216">
                  <c:v>81</c:v>
                </c:pt>
                <c:pt idx="217">
                  <c:v>90</c:v>
                </c:pt>
                <c:pt idx="218">
                  <c:v>90</c:v>
                </c:pt>
                <c:pt idx="219">
                  <c:v>72</c:v>
                </c:pt>
                <c:pt idx="220">
                  <c:v>54</c:v>
                </c:pt>
                <c:pt idx="221">
                  <c:v>35</c:v>
                </c:pt>
                <c:pt idx="222">
                  <c:v>19</c:v>
                </c:pt>
                <c:pt idx="223">
                  <c:v>20</c:v>
                </c:pt>
                <c:pt idx="224">
                  <c:v>18</c:v>
                </c:pt>
                <c:pt idx="225">
                  <c:v>15</c:v>
                </c:pt>
                <c:pt idx="226">
                  <c:v>19</c:v>
                </c:pt>
                <c:pt idx="227">
                  <c:v>11</c:v>
                </c:pt>
                <c:pt idx="228">
                  <c:v>5</c:v>
                </c:pt>
                <c:pt idx="229">
                  <c:v>7</c:v>
                </c:pt>
                <c:pt idx="230">
                  <c:v>3</c:v>
                </c:pt>
                <c:pt idx="231">
                  <c:v>1</c:v>
                </c:pt>
                <c:pt idx="232">
                  <c:v>1</c:v>
                </c:pt>
                <c:pt idx="233">
                  <c:v>1</c:v>
                </c:pt>
                <c:pt idx="234">
                  <c:v>1</c:v>
                </c:pt>
                <c:pt idx="235">
                  <c:v>0</c:v>
                </c:pt>
                <c:pt idx="236">
                  <c:v>1</c:v>
                </c:pt>
                <c:pt idx="237">
                  <c:v>2</c:v>
                </c:pt>
                <c:pt idx="238">
                  <c:v>0</c:v>
                </c:pt>
                <c:pt idx="239">
                  <c:v>0</c:v>
                </c:pt>
                <c:pt idx="240">
                  <c:v>0</c:v>
                </c:pt>
                <c:pt idx="241">
                  <c:v>0</c:v>
                </c:pt>
                <c:pt idx="242">
                  <c:v>0</c:v>
                </c:pt>
                <c:pt idx="243">
                  <c:v>0</c:v>
                </c:pt>
                <c:pt idx="244">
                  <c:v>0</c:v>
                </c:pt>
                <c:pt idx="245">
                  <c:v>0</c:v>
                </c:pt>
                <c:pt idx="246">
                  <c:v>0</c:v>
                </c:pt>
                <c:pt idx="247">
                  <c:v>0</c:v>
                </c:pt>
                <c:pt idx="248">
                  <c:v>1</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1</c:v>
                </c:pt>
                <c:pt idx="500">
                  <c:v>2</c:v>
                </c:pt>
                <c:pt idx="501">
                  <c:v>0</c:v>
                </c:pt>
                <c:pt idx="502">
                  <c:v>0</c:v>
                </c:pt>
                <c:pt idx="503">
                  <c:v>0</c:v>
                </c:pt>
                <c:pt idx="504">
                  <c:v>0</c:v>
                </c:pt>
                <c:pt idx="505">
                  <c:v>0</c:v>
                </c:pt>
                <c:pt idx="506">
                  <c:v>0</c:v>
                </c:pt>
                <c:pt idx="507">
                  <c:v>9</c:v>
                </c:pt>
                <c:pt idx="508">
                  <c:v>8</c:v>
                </c:pt>
                <c:pt idx="509">
                  <c:v>14</c:v>
                </c:pt>
                <c:pt idx="510">
                  <c:v>23</c:v>
                </c:pt>
                <c:pt idx="511">
                  <c:v>10</c:v>
                </c:pt>
                <c:pt idx="512">
                  <c:v>9</c:v>
                </c:pt>
                <c:pt idx="513">
                  <c:v>21</c:v>
                </c:pt>
                <c:pt idx="514">
                  <c:v>8</c:v>
                </c:pt>
                <c:pt idx="515">
                  <c:v>12</c:v>
                </c:pt>
                <c:pt idx="516">
                  <c:v>5</c:v>
                </c:pt>
                <c:pt idx="517">
                  <c:v>3</c:v>
                </c:pt>
                <c:pt idx="518">
                  <c:v>2</c:v>
                </c:pt>
                <c:pt idx="519">
                  <c:v>4</c:v>
                </c:pt>
                <c:pt idx="520">
                  <c:v>3</c:v>
                </c:pt>
                <c:pt idx="521">
                  <c:v>1</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4</c:v>
                </c:pt>
                <c:pt idx="541">
                  <c:v>0</c:v>
                </c:pt>
                <c:pt idx="542">
                  <c:v>1</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3</c:v>
                </c:pt>
                <c:pt idx="592">
                  <c:v>2</c:v>
                </c:pt>
                <c:pt idx="593">
                  <c:v>1</c:v>
                </c:pt>
                <c:pt idx="594">
                  <c:v>4</c:v>
                </c:pt>
                <c:pt idx="595">
                  <c:v>0</c:v>
                </c:pt>
                <c:pt idx="596">
                  <c:v>1</c:v>
                </c:pt>
                <c:pt idx="597">
                  <c:v>0</c:v>
                </c:pt>
                <c:pt idx="598">
                  <c:v>0</c:v>
                </c:pt>
                <c:pt idx="599">
                  <c:v>0</c:v>
                </c:pt>
                <c:pt idx="600">
                  <c:v>1</c:v>
                </c:pt>
                <c:pt idx="601">
                  <c:v>0</c:v>
                </c:pt>
                <c:pt idx="602">
                  <c:v>0</c:v>
                </c:pt>
                <c:pt idx="603">
                  <c:v>0</c:v>
                </c:pt>
                <c:pt idx="604">
                  <c:v>2</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1</c:v>
                </c:pt>
                <c:pt idx="630">
                  <c:v>5</c:v>
                </c:pt>
                <c:pt idx="631">
                  <c:v>6</c:v>
                </c:pt>
                <c:pt idx="632">
                  <c:v>14</c:v>
                </c:pt>
                <c:pt idx="633">
                  <c:v>9</c:v>
                </c:pt>
                <c:pt idx="634">
                  <c:v>4</c:v>
                </c:pt>
                <c:pt idx="635">
                  <c:v>11</c:v>
                </c:pt>
                <c:pt idx="636">
                  <c:v>10</c:v>
                </c:pt>
                <c:pt idx="637">
                  <c:v>16</c:v>
                </c:pt>
                <c:pt idx="638">
                  <c:v>22</c:v>
                </c:pt>
                <c:pt idx="639">
                  <c:v>33</c:v>
                </c:pt>
                <c:pt idx="640">
                  <c:v>51</c:v>
                </c:pt>
                <c:pt idx="641">
                  <c:v>13</c:v>
                </c:pt>
                <c:pt idx="642">
                  <c:v>38</c:v>
                </c:pt>
                <c:pt idx="643">
                  <c:v>38</c:v>
                </c:pt>
                <c:pt idx="644">
                  <c:v>24</c:v>
                </c:pt>
                <c:pt idx="645">
                  <c:v>4</c:v>
                </c:pt>
                <c:pt idx="646">
                  <c:v>21</c:v>
                </c:pt>
                <c:pt idx="647">
                  <c:v>51</c:v>
                </c:pt>
                <c:pt idx="648">
                  <c:v>11</c:v>
                </c:pt>
                <c:pt idx="649">
                  <c:v>9</c:v>
                </c:pt>
                <c:pt idx="650">
                  <c:v>8</c:v>
                </c:pt>
                <c:pt idx="651">
                  <c:v>24</c:v>
                </c:pt>
                <c:pt idx="652">
                  <c:v>19</c:v>
                </c:pt>
                <c:pt idx="653">
                  <c:v>10</c:v>
                </c:pt>
                <c:pt idx="654">
                  <c:v>7</c:v>
                </c:pt>
                <c:pt idx="655">
                  <c:v>6</c:v>
                </c:pt>
                <c:pt idx="656">
                  <c:v>6</c:v>
                </c:pt>
                <c:pt idx="657">
                  <c:v>5</c:v>
                </c:pt>
                <c:pt idx="658">
                  <c:v>2</c:v>
                </c:pt>
                <c:pt idx="659">
                  <c:v>2</c:v>
                </c:pt>
                <c:pt idx="660">
                  <c:v>1</c:v>
                </c:pt>
                <c:pt idx="661">
                  <c:v>3</c:v>
                </c:pt>
                <c:pt idx="662">
                  <c:v>6</c:v>
                </c:pt>
                <c:pt idx="663">
                  <c:v>6</c:v>
                </c:pt>
                <c:pt idx="664">
                  <c:v>3</c:v>
                </c:pt>
                <c:pt idx="665">
                  <c:v>1</c:v>
                </c:pt>
                <c:pt idx="666">
                  <c:v>2</c:v>
                </c:pt>
                <c:pt idx="667">
                  <c:v>3</c:v>
                </c:pt>
                <c:pt idx="668">
                  <c:v>0</c:v>
                </c:pt>
                <c:pt idx="669">
                  <c:v>0</c:v>
                </c:pt>
                <c:pt idx="670">
                  <c:v>1</c:v>
                </c:pt>
                <c:pt idx="671">
                  <c:v>1</c:v>
                </c:pt>
                <c:pt idx="672">
                  <c:v>0</c:v>
                </c:pt>
                <c:pt idx="673">
                  <c:v>0</c:v>
                </c:pt>
                <c:pt idx="674">
                  <c:v>0</c:v>
                </c:pt>
                <c:pt idx="675">
                  <c:v>0</c:v>
                </c:pt>
                <c:pt idx="676">
                  <c:v>1</c:v>
                </c:pt>
                <c:pt idx="677">
                  <c:v>1</c:v>
                </c:pt>
                <c:pt idx="678">
                  <c:v>1</c:v>
                </c:pt>
                <c:pt idx="679">
                  <c:v>1</c:v>
                </c:pt>
                <c:pt idx="680">
                  <c:v>4</c:v>
                </c:pt>
                <c:pt idx="681">
                  <c:v>1</c:v>
                </c:pt>
                <c:pt idx="682">
                  <c:v>0</c:v>
                </c:pt>
                <c:pt idx="683">
                  <c:v>2</c:v>
                </c:pt>
                <c:pt idx="684">
                  <c:v>1</c:v>
                </c:pt>
                <c:pt idx="685">
                  <c:v>2</c:v>
                </c:pt>
                <c:pt idx="686">
                  <c:v>0</c:v>
                </c:pt>
                <c:pt idx="687">
                  <c:v>0</c:v>
                </c:pt>
                <c:pt idx="688">
                  <c:v>0</c:v>
                </c:pt>
                <c:pt idx="689">
                  <c:v>0</c:v>
                </c:pt>
                <c:pt idx="690">
                  <c:v>0</c:v>
                </c:pt>
                <c:pt idx="691">
                  <c:v>0</c:v>
                </c:pt>
                <c:pt idx="692">
                  <c:v>0</c:v>
                </c:pt>
                <c:pt idx="693">
                  <c:v>4</c:v>
                </c:pt>
                <c:pt idx="694">
                  <c:v>0</c:v>
                </c:pt>
                <c:pt idx="695">
                  <c:v>1</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2</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2</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1</c:v>
                </c:pt>
                <c:pt idx="805">
                  <c:v>0</c:v>
                </c:pt>
                <c:pt idx="806">
                  <c:v>0</c:v>
                </c:pt>
                <c:pt idx="807">
                  <c:v>0</c:v>
                </c:pt>
                <c:pt idx="808">
                  <c:v>3</c:v>
                </c:pt>
                <c:pt idx="809">
                  <c:v>2</c:v>
                </c:pt>
                <c:pt idx="810">
                  <c:v>1</c:v>
                </c:pt>
                <c:pt idx="811">
                  <c:v>0</c:v>
                </c:pt>
                <c:pt idx="812">
                  <c:v>4</c:v>
                </c:pt>
                <c:pt idx="813">
                  <c:v>2</c:v>
                </c:pt>
                <c:pt idx="814">
                  <c:v>2</c:v>
                </c:pt>
                <c:pt idx="815">
                  <c:v>0</c:v>
                </c:pt>
                <c:pt idx="816">
                  <c:v>3</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2</c:v>
                </c:pt>
                <c:pt idx="841">
                  <c:v>0</c:v>
                </c:pt>
                <c:pt idx="842">
                  <c:v>0</c:v>
                </c:pt>
                <c:pt idx="843">
                  <c:v>0</c:v>
                </c:pt>
                <c:pt idx="844">
                  <c:v>1</c:v>
                </c:pt>
                <c:pt idx="845">
                  <c:v>1</c:v>
                </c:pt>
                <c:pt idx="846">
                  <c:v>0</c:v>
                </c:pt>
                <c:pt idx="847">
                  <c:v>1</c:v>
                </c:pt>
                <c:pt idx="848">
                  <c:v>0</c:v>
                </c:pt>
                <c:pt idx="849">
                  <c:v>0</c:v>
                </c:pt>
                <c:pt idx="850">
                  <c:v>0</c:v>
                </c:pt>
                <c:pt idx="851">
                  <c:v>0</c:v>
                </c:pt>
                <c:pt idx="852">
                  <c:v>1</c:v>
                </c:pt>
                <c:pt idx="853">
                  <c:v>0</c:v>
                </c:pt>
                <c:pt idx="854">
                  <c:v>0</c:v>
                </c:pt>
                <c:pt idx="855">
                  <c:v>0</c:v>
                </c:pt>
                <c:pt idx="856">
                  <c:v>0</c:v>
                </c:pt>
                <c:pt idx="857">
                  <c:v>0</c:v>
                </c:pt>
                <c:pt idx="858">
                  <c:v>0</c:v>
                </c:pt>
                <c:pt idx="859">
                  <c:v>0</c:v>
                </c:pt>
                <c:pt idx="860">
                  <c:v>0</c:v>
                </c:pt>
                <c:pt idx="861">
                  <c:v>0</c:v>
                </c:pt>
                <c:pt idx="862">
                  <c:v>0</c:v>
                </c:pt>
                <c:pt idx="863">
                  <c:v>0</c:v>
                </c:pt>
                <c:pt idx="864">
                  <c:v>0</c:v>
                </c:pt>
              </c:numCache>
            </c:numRef>
          </c:val>
          <c:extLst>
            <c:ext xmlns:c16="http://schemas.microsoft.com/office/drawing/2014/chart" uri="{C3380CC4-5D6E-409C-BE32-E72D297353CC}">
              <c16:uniqueId val="{00000001-C5D7-45D6-8699-2ACA49B723CD}"/>
            </c:ext>
          </c:extLst>
        </c:ser>
        <c:dLbls>
          <c:showLegendKey val="0"/>
          <c:showVal val="0"/>
          <c:showCatName val="0"/>
          <c:showSerName val="0"/>
          <c:showPercent val="0"/>
          <c:showBubbleSize val="0"/>
        </c:dLbls>
        <c:gapWidth val="150"/>
        <c:axId val="607356480"/>
        <c:axId val="607351560"/>
      </c:barChart>
      <c:lineChart>
        <c:grouping val="standard"/>
        <c:varyColors val="0"/>
        <c:ser>
          <c:idx val="1"/>
          <c:order val="1"/>
          <c:tx>
            <c:strRef>
              <c:f>香港マカオ台湾の患者・海外輸入症例・無症状病原体保有者!$AZ$168</c:f>
              <c:strCache>
                <c:ptCount val="1"/>
                <c:pt idx="0">
                  <c:v>北京累計</c:v>
                </c:pt>
              </c:strCache>
            </c:strRef>
          </c:tx>
          <c:spPr>
            <a:ln w="28575" cap="rnd">
              <a:solidFill>
                <a:srgbClr val="FF0000"/>
              </a:solidFill>
              <a:round/>
            </a:ln>
            <a:effectLst/>
          </c:spPr>
          <c:marker>
            <c:symbol val="none"/>
          </c:marker>
          <c:cat>
            <c:numRef>
              <c:f>香港マカオ台湾の患者・海外輸入症例・無症状病原体保有者!$AX$169:$AX$1037</c:f>
              <c:numCache>
                <c:formatCode>m"月"d"日"</c:formatCode>
                <c:ptCount val="869"/>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pt idx="747">
                  <c:v>44740</c:v>
                </c:pt>
                <c:pt idx="748">
                  <c:v>44741</c:v>
                </c:pt>
                <c:pt idx="749">
                  <c:v>44742</c:v>
                </c:pt>
                <c:pt idx="750">
                  <c:v>44743</c:v>
                </c:pt>
                <c:pt idx="751">
                  <c:v>44744</c:v>
                </c:pt>
                <c:pt idx="752">
                  <c:v>44745</c:v>
                </c:pt>
                <c:pt idx="753">
                  <c:v>44746</c:v>
                </c:pt>
                <c:pt idx="754">
                  <c:v>44747</c:v>
                </c:pt>
                <c:pt idx="755">
                  <c:v>44748</c:v>
                </c:pt>
                <c:pt idx="756">
                  <c:v>44749</c:v>
                </c:pt>
                <c:pt idx="757">
                  <c:v>44750</c:v>
                </c:pt>
                <c:pt idx="758">
                  <c:v>44751</c:v>
                </c:pt>
                <c:pt idx="759">
                  <c:v>44752</c:v>
                </c:pt>
                <c:pt idx="760">
                  <c:v>44753</c:v>
                </c:pt>
                <c:pt idx="761">
                  <c:v>44754</c:v>
                </c:pt>
                <c:pt idx="762">
                  <c:v>44755</c:v>
                </c:pt>
                <c:pt idx="763">
                  <c:v>44756</c:v>
                </c:pt>
                <c:pt idx="764">
                  <c:v>44757</c:v>
                </c:pt>
                <c:pt idx="765">
                  <c:v>44758</c:v>
                </c:pt>
                <c:pt idx="766">
                  <c:v>44759</c:v>
                </c:pt>
                <c:pt idx="767">
                  <c:v>44760</c:v>
                </c:pt>
                <c:pt idx="768">
                  <c:v>44761</c:v>
                </c:pt>
                <c:pt idx="769">
                  <c:v>44762</c:v>
                </c:pt>
                <c:pt idx="770">
                  <c:v>44763</c:v>
                </c:pt>
                <c:pt idx="771">
                  <c:v>44764</c:v>
                </c:pt>
                <c:pt idx="772">
                  <c:v>44765</c:v>
                </c:pt>
                <c:pt idx="773">
                  <c:v>44766</c:v>
                </c:pt>
                <c:pt idx="774">
                  <c:v>44767</c:v>
                </c:pt>
                <c:pt idx="775">
                  <c:v>44768</c:v>
                </c:pt>
                <c:pt idx="776">
                  <c:v>44769</c:v>
                </c:pt>
                <c:pt idx="777">
                  <c:v>44770</c:v>
                </c:pt>
                <c:pt idx="778">
                  <c:v>44771</c:v>
                </c:pt>
                <c:pt idx="779">
                  <c:v>44772</c:v>
                </c:pt>
                <c:pt idx="780">
                  <c:v>44773</c:v>
                </c:pt>
                <c:pt idx="781">
                  <c:v>44774</c:v>
                </c:pt>
                <c:pt idx="782">
                  <c:v>44775</c:v>
                </c:pt>
                <c:pt idx="783">
                  <c:v>44776</c:v>
                </c:pt>
                <c:pt idx="784">
                  <c:v>44777</c:v>
                </c:pt>
                <c:pt idx="785">
                  <c:v>44778</c:v>
                </c:pt>
                <c:pt idx="786">
                  <c:v>44779</c:v>
                </c:pt>
                <c:pt idx="787">
                  <c:v>44780</c:v>
                </c:pt>
                <c:pt idx="788">
                  <c:v>44781</c:v>
                </c:pt>
                <c:pt idx="789">
                  <c:v>44782</c:v>
                </c:pt>
                <c:pt idx="790">
                  <c:v>44783</c:v>
                </c:pt>
                <c:pt idx="791">
                  <c:v>44784</c:v>
                </c:pt>
                <c:pt idx="792">
                  <c:v>44785</c:v>
                </c:pt>
                <c:pt idx="793">
                  <c:v>44786</c:v>
                </c:pt>
                <c:pt idx="794">
                  <c:v>44787</c:v>
                </c:pt>
                <c:pt idx="795">
                  <c:v>44788</c:v>
                </c:pt>
                <c:pt idx="796">
                  <c:v>44789</c:v>
                </c:pt>
                <c:pt idx="797">
                  <c:v>44790</c:v>
                </c:pt>
                <c:pt idx="798">
                  <c:v>44791</c:v>
                </c:pt>
                <c:pt idx="799">
                  <c:v>44792</c:v>
                </c:pt>
                <c:pt idx="800">
                  <c:v>44793</c:v>
                </c:pt>
                <c:pt idx="801">
                  <c:v>44794</c:v>
                </c:pt>
                <c:pt idx="802">
                  <c:v>44795</c:v>
                </c:pt>
                <c:pt idx="803">
                  <c:v>44796</c:v>
                </c:pt>
                <c:pt idx="804">
                  <c:v>44797</c:v>
                </c:pt>
                <c:pt idx="805">
                  <c:v>44798</c:v>
                </c:pt>
                <c:pt idx="806">
                  <c:v>44799</c:v>
                </c:pt>
                <c:pt idx="807">
                  <c:v>44800</c:v>
                </c:pt>
                <c:pt idx="808">
                  <c:v>44801</c:v>
                </c:pt>
                <c:pt idx="809">
                  <c:v>44802</c:v>
                </c:pt>
                <c:pt idx="810">
                  <c:v>44803</c:v>
                </c:pt>
                <c:pt idx="811">
                  <c:v>44804</c:v>
                </c:pt>
                <c:pt idx="812">
                  <c:v>44805</c:v>
                </c:pt>
                <c:pt idx="813">
                  <c:v>44806</c:v>
                </c:pt>
                <c:pt idx="814">
                  <c:v>44807</c:v>
                </c:pt>
                <c:pt idx="815">
                  <c:v>44808</c:v>
                </c:pt>
                <c:pt idx="816">
                  <c:v>44809</c:v>
                </c:pt>
                <c:pt idx="817">
                  <c:v>44810</c:v>
                </c:pt>
                <c:pt idx="818">
                  <c:v>44811</c:v>
                </c:pt>
                <c:pt idx="819">
                  <c:v>44812</c:v>
                </c:pt>
                <c:pt idx="820">
                  <c:v>44813</c:v>
                </c:pt>
                <c:pt idx="821">
                  <c:v>44814</c:v>
                </c:pt>
                <c:pt idx="822">
                  <c:v>44815</c:v>
                </c:pt>
                <c:pt idx="823">
                  <c:v>44816</c:v>
                </c:pt>
                <c:pt idx="824">
                  <c:v>44817</c:v>
                </c:pt>
                <c:pt idx="825">
                  <c:v>44818</c:v>
                </c:pt>
                <c:pt idx="826">
                  <c:v>44819</c:v>
                </c:pt>
                <c:pt idx="827">
                  <c:v>44820</c:v>
                </c:pt>
                <c:pt idx="828">
                  <c:v>44821</c:v>
                </c:pt>
                <c:pt idx="829">
                  <c:v>44822</c:v>
                </c:pt>
                <c:pt idx="830">
                  <c:v>44823</c:v>
                </c:pt>
                <c:pt idx="831">
                  <c:v>44824</c:v>
                </c:pt>
                <c:pt idx="832">
                  <c:v>44825</c:v>
                </c:pt>
                <c:pt idx="833">
                  <c:v>44826</c:v>
                </c:pt>
                <c:pt idx="834">
                  <c:v>44827</c:v>
                </c:pt>
                <c:pt idx="835">
                  <c:v>44828</c:v>
                </c:pt>
                <c:pt idx="836">
                  <c:v>44829</c:v>
                </c:pt>
                <c:pt idx="837">
                  <c:v>44830</c:v>
                </c:pt>
                <c:pt idx="838">
                  <c:v>44831</c:v>
                </c:pt>
                <c:pt idx="839">
                  <c:v>44832</c:v>
                </c:pt>
                <c:pt idx="840">
                  <c:v>44833</c:v>
                </c:pt>
                <c:pt idx="841">
                  <c:v>44834</c:v>
                </c:pt>
                <c:pt idx="842">
                  <c:v>44835</c:v>
                </c:pt>
                <c:pt idx="843">
                  <c:v>44836</c:v>
                </c:pt>
                <c:pt idx="844">
                  <c:v>44837</c:v>
                </c:pt>
                <c:pt idx="845">
                  <c:v>44838</c:v>
                </c:pt>
                <c:pt idx="846">
                  <c:v>44839</c:v>
                </c:pt>
                <c:pt idx="847">
                  <c:v>44840</c:v>
                </c:pt>
                <c:pt idx="848">
                  <c:v>44841</c:v>
                </c:pt>
                <c:pt idx="849">
                  <c:v>44842</c:v>
                </c:pt>
                <c:pt idx="850">
                  <c:v>44843</c:v>
                </c:pt>
                <c:pt idx="851">
                  <c:v>44844</c:v>
                </c:pt>
                <c:pt idx="852">
                  <c:v>44845</c:v>
                </c:pt>
                <c:pt idx="853">
                  <c:v>44846</c:v>
                </c:pt>
                <c:pt idx="854">
                  <c:v>44847</c:v>
                </c:pt>
                <c:pt idx="855">
                  <c:v>44848</c:v>
                </c:pt>
                <c:pt idx="856">
                  <c:v>44849</c:v>
                </c:pt>
                <c:pt idx="857">
                  <c:v>44850</c:v>
                </c:pt>
                <c:pt idx="858">
                  <c:v>44851</c:v>
                </c:pt>
                <c:pt idx="859">
                  <c:v>44852</c:v>
                </c:pt>
                <c:pt idx="860">
                  <c:v>44853</c:v>
                </c:pt>
                <c:pt idx="861">
                  <c:v>44854</c:v>
                </c:pt>
                <c:pt idx="862">
                  <c:v>44855</c:v>
                </c:pt>
                <c:pt idx="863">
                  <c:v>44856</c:v>
                </c:pt>
                <c:pt idx="864">
                  <c:v>44857</c:v>
                </c:pt>
              </c:numCache>
            </c:numRef>
          </c:cat>
          <c:val>
            <c:numRef>
              <c:f>香港マカオ台湾の患者・海外輸入症例・無症状病原体保有者!$AZ$169:$AZ$1037</c:f>
              <c:numCache>
                <c:formatCode>General</c:formatCode>
                <c:ptCount val="869"/>
                <c:pt idx="0">
                  <c:v>1</c:v>
                </c:pt>
                <c:pt idx="1">
                  <c:v>7</c:v>
                </c:pt>
                <c:pt idx="2">
                  <c:v>43</c:v>
                </c:pt>
                <c:pt idx="3">
                  <c:v>79</c:v>
                </c:pt>
                <c:pt idx="4">
                  <c:v>106</c:v>
                </c:pt>
                <c:pt idx="5">
                  <c:v>137</c:v>
                </c:pt>
                <c:pt idx="6">
                  <c:v>158</c:v>
                </c:pt>
                <c:pt idx="7">
                  <c:v>183</c:v>
                </c:pt>
                <c:pt idx="8">
                  <c:v>205</c:v>
                </c:pt>
                <c:pt idx="9">
                  <c:v>227</c:v>
                </c:pt>
                <c:pt idx="10">
                  <c:v>236</c:v>
                </c:pt>
                <c:pt idx="11">
                  <c:v>249</c:v>
                </c:pt>
                <c:pt idx="12">
                  <c:v>256</c:v>
                </c:pt>
                <c:pt idx="13">
                  <c:v>269</c:v>
                </c:pt>
                <c:pt idx="14">
                  <c:v>280</c:v>
                </c:pt>
                <c:pt idx="15">
                  <c:v>297</c:v>
                </c:pt>
                <c:pt idx="16">
                  <c:v>311</c:v>
                </c:pt>
                <c:pt idx="17">
                  <c:v>318</c:v>
                </c:pt>
                <c:pt idx="18">
                  <c:v>325</c:v>
                </c:pt>
                <c:pt idx="19">
                  <c:v>328</c:v>
                </c:pt>
                <c:pt idx="20">
                  <c:v>329</c:v>
                </c:pt>
                <c:pt idx="21">
                  <c:v>331</c:v>
                </c:pt>
                <c:pt idx="22">
                  <c:v>332</c:v>
                </c:pt>
                <c:pt idx="23">
                  <c:v>334</c:v>
                </c:pt>
                <c:pt idx="24">
                  <c:v>335</c:v>
                </c:pt>
                <c:pt idx="25">
                  <c:v>335</c:v>
                </c:pt>
                <c:pt idx="26">
                  <c:v>335</c:v>
                </c:pt>
                <c:pt idx="27">
                  <c:v>335</c:v>
                </c:pt>
                <c:pt idx="28">
                  <c:v>335</c:v>
                </c:pt>
                <c:pt idx="29">
                  <c:v>335</c:v>
                </c:pt>
                <c:pt idx="30">
                  <c:v>335</c:v>
                </c:pt>
                <c:pt idx="31">
                  <c:v>335</c:v>
                </c:pt>
                <c:pt idx="32">
                  <c:v>335</c:v>
                </c:pt>
                <c:pt idx="33">
                  <c:v>335</c:v>
                </c:pt>
                <c:pt idx="34">
                  <c:v>335</c:v>
                </c:pt>
                <c:pt idx="35">
                  <c:v>335</c:v>
                </c:pt>
                <c:pt idx="36">
                  <c:v>335</c:v>
                </c:pt>
                <c:pt idx="37">
                  <c:v>335</c:v>
                </c:pt>
                <c:pt idx="38">
                  <c:v>335</c:v>
                </c:pt>
                <c:pt idx="39">
                  <c:v>335</c:v>
                </c:pt>
                <c:pt idx="40">
                  <c:v>335</c:v>
                </c:pt>
                <c:pt idx="41">
                  <c:v>335</c:v>
                </c:pt>
                <c:pt idx="42">
                  <c:v>335</c:v>
                </c:pt>
                <c:pt idx="43">
                  <c:v>335</c:v>
                </c:pt>
                <c:pt idx="44">
                  <c:v>335</c:v>
                </c:pt>
                <c:pt idx="45">
                  <c:v>335</c:v>
                </c:pt>
                <c:pt idx="46">
                  <c:v>336</c:v>
                </c:pt>
                <c:pt idx="47">
                  <c:v>337</c:v>
                </c:pt>
                <c:pt idx="48">
                  <c:v>338</c:v>
                </c:pt>
                <c:pt idx="49">
                  <c:v>338</c:v>
                </c:pt>
                <c:pt idx="50">
                  <c:v>338</c:v>
                </c:pt>
                <c:pt idx="51">
                  <c:v>338</c:v>
                </c:pt>
                <c:pt idx="52">
                  <c:v>338</c:v>
                </c:pt>
                <c:pt idx="53">
                  <c:v>338</c:v>
                </c:pt>
                <c:pt idx="54">
                  <c:v>339</c:v>
                </c:pt>
                <c:pt idx="55">
                  <c:v>339</c:v>
                </c:pt>
                <c:pt idx="56">
                  <c:v>341</c:v>
                </c:pt>
                <c:pt idx="57">
                  <c:v>341</c:v>
                </c:pt>
                <c:pt idx="58">
                  <c:v>341</c:v>
                </c:pt>
                <c:pt idx="59">
                  <c:v>341</c:v>
                </c:pt>
                <c:pt idx="60">
                  <c:v>341</c:v>
                </c:pt>
                <c:pt idx="61">
                  <c:v>341</c:v>
                </c:pt>
                <c:pt idx="62">
                  <c:v>341</c:v>
                </c:pt>
                <c:pt idx="63">
                  <c:v>341</c:v>
                </c:pt>
                <c:pt idx="64">
                  <c:v>341</c:v>
                </c:pt>
                <c:pt idx="65">
                  <c:v>341</c:v>
                </c:pt>
                <c:pt idx="66">
                  <c:v>341</c:v>
                </c:pt>
                <c:pt idx="67">
                  <c:v>341</c:v>
                </c:pt>
                <c:pt idx="68">
                  <c:v>341</c:v>
                </c:pt>
                <c:pt idx="69">
                  <c:v>341</c:v>
                </c:pt>
                <c:pt idx="70">
                  <c:v>341</c:v>
                </c:pt>
                <c:pt idx="71">
                  <c:v>341</c:v>
                </c:pt>
                <c:pt idx="72">
                  <c:v>341</c:v>
                </c:pt>
                <c:pt idx="73">
                  <c:v>341</c:v>
                </c:pt>
                <c:pt idx="74">
                  <c:v>341</c:v>
                </c:pt>
                <c:pt idx="75">
                  <c:v>341</c:v>
                </c:pt>
                <c:pt idx="76">
                  <c:v>341</c:v>
                </c:pt>
                <c:pt idx="77">
                  <c:v>341</c:v>
                </c:pt>
                <c:pt idx="78">
                  <c:v>341</c:v>
                </c:pt>
                <c:pt idx="79">
                  <c:v>341</c:v>
                </c:pt>
                <c:pt idx="80">
                  <c:v>341</c:v>
                </c:pt>
                <c:pt idx="81">
                  <c:v>341</c:v>
                </c:pt>
                <c:pt idx="82">
                  <c:v>341</c:v>
                </c:pt>
                <c:pt idx="83">
                  <c:v>341</c:v>
                </c:pt>
                <c:pt idx="84">
                  <c:v>341</c:v>
                </c:pt>
                <c:pt idx="85">
                  <c:v>341</c:v>
                </c:pt>
                <c:pt idx="86">
                  <c:v>341</c:v>
                </c:pt>
                <c:pt idx="87">
                  <c:v>341</c:v>
                </c:pt>
                <c:pt idx="88">
                  <c:v>341</c:v>
                </c:pt>
                <c:pt idx="89">
                  <c:v>341</c:v>
                </c:pt>
                <c:pt idx="90">
                  <c:v>341</c:v>
                </c:pt>
                <c:pt idx="91">
                  <c:v>341</c:v>
                </c:pt>
                <c:pt idx="92">
                  <c:v>341</c:v>
                </c:pt>
                <c:pt idx="93">
                  <c:v>341</c:v>
                </c:pt>
                <c:pt idx="94">
                  <c:v>341</c:v>
                </c:pt>
                <c:pt idx="95">
                  <c:v>341</c:v>
                </c:pt>
                <c:pt idx="96">
                  <c:v>341</c:v>
                </c:pt>
                <c:pt idx="97">
                  <c:v>341</c:v>
                </c:pt>
                <c:pt idx="98">
                  <c:v>341</c:v>
                </c:pt>
                <c:pt idx="99">
                  <c:v>341</c:v>
                </c:pt>
                <c:pt idx="100">
                  <c:v>341</c:v>
                </c:pt>
                <c:pt idx="101">
                  <c:v>341</c:v>
                </c:pt>
                <c:pt idx="102">
                  <c:v>341</c:v>
                </c:pt>
                <c:pt idx="103">
                  <c:v>341</c:v>
                </c:pt>
                <c:pt idx="104">
                  <c:v>341</c:v>
                </c:pt>
                <c:pt idx="105">
                  <c:v>341</c:v>
                </c:pt>
                <c:pt idx="106">
                  <c:v>341</c:v>
                </c:pt>
                <c:pt idx="107">
                  <c:v>341</c:v>
                </c:pt>
                <c:pt idx="108">
                  <c:v>341</c:v>
                </c:pt>
                <c:pt idx="109">
                  <c:v>341</c:v>
                </c:pt>
                <c:pt idx="110">
                  <c:v>341</c:v>
                </c:pt>
                <c:pt idx="111">
                  <c:v>341</c:v>
                </c:pt>
                <c:pt idx="112">
                  <c:v>341</c:v>
                </c:pt>
                <c:pt idx="113">
                  <c:v>341</c:v>
                </c:pt>
                <c:pt idx="114">
                  <c:v>341</c:v>
                </c:pt>
                <c:pt idx="115">
                  <c:v>341</c:v>
                </c:pt>
                <c:pt idx="116">
                  <c:v>341</c:v>
                </c:pt>
                <c:pt idx="117">
                  <c:v>341</c:v>
                </c:pt>
                <c:pt idx="118">
                  <c:v>341</c:v>
                </c:pt>
                <c:pt idx="119">
                  <c:v>341</c:v>
                </c:pt>
                <c:pt idx="120">
                  <c:v>341</c:v>
                </c:pt>
                <c:pt idx="121">
                  <c:v>341</c:v>
                </c:pt>
                <c:pt idx="122">
                  <c:v>341</c:v>
                </c:pt>
                <c:pt idx="123">
                  <c:v>341</c:v>
                </c:pt>
                <c:pt idx="124">
                  <c:v>341</c:v>
                </c:pt>
                <c:pt idx="125">
                  <c:v>341</c:v>
                </c:pt>
                <c:pt idx="126">
                  <c:v>341</c:v>
                </c:pt>
                <c:pt idx="127">
                  <c:v>341</c:v>
                </c:pt>
                <c:pt idx="128">
                  <c:v>341</c:v>
                </c:pt>
                <c:pt idx="129">
                  <c:v>341</c:v>
                </c:pt>
                <c:pt idx="130">
                  <c:v>341</c:v>
                </c:pt>
                <c:pt idx="131">
                  <c:v>341</c:v>
                </c:pt>
                <c:pt idx="132">
                  <c:v>341</c:v>
                </c:pt>
                <c:pt idx="133">
                  <c:v>341</c:v>
                </c:pt>
                <c:pt idx="134">
                  <c:v>341</c:v>
                </c:pt>
                <c:pt idx="135">
                  <c:v>341</c:v>
                </c:pt>
                <c:pt idx="136">
                  <c:v>341</c:v>
                </c:pt>
                <c:pt idx="137">
                  <c:v>341</c:v>
                </c:pt>
                <c:pt idx="138">
                  <c:v>341</c:v>
                </c:pt>
                <c:pt idx="139">
                  <c:v>341</c:v>
                </c:pt>
                <c:pt idx="140">
                  <c:v>341</c:v>
                </c:pt>
                <c:pt idx="141">
                  <c:v>341</c:v>
                </c:pt>
                <c:pt idx="142">
                  <c:v>341</c:v>
                </c:pt>
                <c:pt idx="143">
                  <c:v>341</c:v>
                </c:pt>
                <c:pt idx="144">
                  <c:v>341</c:v>
                </c:pt>
                <c:pt idx="145">
                  <c:v>341</c:v>
                </c:pt>
                <c:pt idx="146">
                  <c:v>341</c:v>
                </c:pt>
                <c:pt idx="147">
                  <c:v>341</c:v>
                </c:pt>
                <c:pt idx="148">
                  <c:v>341</c:v>
                </c:pt>
                <c:pt idx="149">
                  <c:v>341</c:v>
                </c:pt>
                <c:pt idx="150">
                  <c:v>341</c:v>
                </c:pt>
                <c:pt idx="151">
                  <c:v>341</c:v>
                </c:pt>
                <c:pt idx="152">
                  <c:v>341</c:v>
                </c:pt>
                <c:pt idx="153">
                  <c:v>341</c:v>
                </c:pt>
                <c:pt idx="154">
                  <c:v>341</c:v>
                </c:pt>
                <c:pt idx="155">
                  <c:v>341</c:v>
                </c:pt>
                <c:pt idx="156">
                  <c:v>341</c:v>
                </c:pt>
                <c:pt idx="157">
                  <c:v>341</c:v>
                </c:pt>
                <c:pt idx="158">
                  <c:v>341</c:v>
                </c:pt>
                <c:pt idx="159">
                  <c:v>341</c:v>
                </c:pt>
                <c:pt idx="160">
                  <c:v>341</c:v>
                </c:pt>
                <c:pt idx="161">
                  <c:v>341</c:v>
                </c:pt>
                <c:pt idx="162">
                  <c:v>341</c:v>
                </c:pt>
                <c:pt idx="163">
                  <c:v>341</c:v>
                </c:pt>
                <c:pt idx="164">
                  <c:v>341</c:v>
                </c:pt>
                <c:pt idx="165">
                  <c:v>341</c:v>
                </c:pt>
                <c:pt idx="166">
                  <c:v>341</c:v>
                </c:pt>
                <c:pt idx="167">
                  <c:v>341</c:v>
                </c:pt>
                <c:pt idx="168">
                  <c:v>341</c:v>
                </c:pt>
                <c:pt idx="169">
                  <c:v>341</c:v>
                </c:pt>
                <c:pt idx="170">
                  <c:v>341</c:v>
                </c:pt>
                <c:pt idx="171">
                  <c:v>341</c:v>
                </c:pt>
                <c:pt idx="172">
                  <c:v>341</c:v>
                </c:pt>
                <c:pt idx="173">
                  <c:v>341</c:v>
                </c:pt>
                <c:pt idx="174">
                  <c:v>341</c:v>
                </c:pt>
                <c:pt idx="175">
                  <c:v>341</c:v>
                </c:pt>
                <c:pt idx="176">
                  <c:v>341</c:v>
                </c:pt>
                <c:pt idx="177">
                  <c:v>341</c:v>
                </c:pt>
                <c:pt idx="178">
                  <c:v>341</c:v>
                </c:pt>
                <c:pt idx="179">
                  <c:v>341</c:v>
                </c:pt>
                <c:pt idx="180">
                  <c:v>341</c:v>
                </c:pt>
                <c:pt idx="181">
                  <c:v>341</c:v>
                </c:pt>
                <c:pt idx="182">
                  <c:v>341</c:v>
                </c:pt>
                <c:pt idx="183">
                  <c:v>341</c:v>
                </c:pt>
                <c:pt idx="184">
                  <c:v>341</c:v>
                </c:pt>
                <c:pt idx="185">
                  <c:v>341</c:v>
                </c:pt>
                <c:pt idx="186">
                  <c:v>341</c:v>
                </c:pt>
                <c:pt idx="187">
                  <c:v>341</c:v>
                </c:pt>
                <c:pt idx="188">
                  <c:v>341</c:v>
                </c:pt>
                <c:pt idx="189">
                  <c:v>341</c:v>
                </c:pt>
                <c:pt idx="190">
                  <c:v>343</c:v>
                </c:pt>
                <c:pt idx="191">
                  <c:v>343</c:v>
                </c:pt>
                <c:pt idx="192">
                  <c:v>343</c:v>
                </c:pt>
                <c:pt idx="193">
                  <c:v>343</c:v>
                </c:pt>
                <c:pt idx="194">
                  <c:v>343</c:v>
                </c:pt>
                <c:pt idx="195">
                  <c:v>343</c:v>
                </c:pt>
                <c:pt idx="196">
                  <c:v>343</c:v>
                </c:pt>
                <c:pt idx="197">
                  <c:v>345</c:v>
                </c:pt>
                <c:pt idx="198">
                  <c:v>350</c:v>
                </c:pt>
                <c:pt idx="199">
                  <c:v>350</c:v>
                </c:pt>
                <c:pt idx="200">
                  <c:v>357</c:v>
                </c:pt>
                <c:pt idx="201">
                  <c:v>358</c:v>
                </c:pt>
                <c:pt idx="202">
                  <c:v>360</c:v>
                </c:pt>
                <c:pt idx="203">
                  <c:v>365</c:v>
                </c:pt>
                <c:pt idx="204">
                  <c:v>366</c:v>
                </c:pt>
                <c:pt idx="205">
                  <c:v>367</c:v>
                </c:pt>
                <c:pt idx="206">
                  <c:v>369</c:v>
                </c:pt>
                <c:pt idx="207">
                  <c:v>370</c:v>
                </c:pt>
                <c:pt idx="208">
                  <c:v>371</c:v>
                </c:pt>
                <c:pt idx="209">
                  <c:v>371</c:v>
                </c:pt>
                <c:pt idx="210">
                  <c:v>372</c:v>
                </c:pt>
                <c:pt idx="211">
                  <c:v>372</c:v>
                </c:pt>
                <c:pt idx="212">
                  <c:v>373</c:v>
                </c:pt>
                <c:pt idx="213">
                  <c:v>374</c:v>
                </c:pt>
                <c:pt idx="214">
                  <c:v>375</c:v>
                </c:pt>
                <c:pt idx="215">
                  <c:v>375</c:v>
                </c:pt>
                <c:pt idx="216">
                  <c:v>375</c:v>
                </c:pt>
                <c:pt idx="217">
                  <c:v>375</c:v>
                </c:pt>
                <c:pt idx="218">
                  <c:v>377</c:v>
                </c:pt>
                <c:pt idx="219">
                  <c:v>379</c:v>
                </c:pt>
                <c:pt idx="220">
                  <c:v>381</c:v>
                </c:pt>
                <c:pt idx="221">
                  <c:v>382</c:v>
                </c:pt>
                <c:pt idx="222">
                  <c:v>389</c:v>
                </c:pt>
                <c:pt idx="223">
                  <c:v>391</c:v>
                </c:pt>
                <c:pt idx="224">
                  <c:v>394</c:v>
                </c:pt>
                <c:pt idx="225">
                  <c:v>397</c:v>
                </c:pt>
                <c:pt idx="226">
                  <c:v>399</c:v>
                </c:pt>
                <c:pt idx="227">
                  <c:v>402</c:v>
                </c:pt>
                <c:pt idx="228">
                  <c:v>404</c:v>
                </c:pt>
                <c:pt idx="229">
                  <c:v>408</c:v>
                </c:pt>
                <c:pt idx="230">
                  <c:v>408</c:v>
                </c:pt>
                <c:pt idx="231">
                  <c:v>409</c:v>
                </c:pt>
                <c:pt idx="232">
                  <c:v>410</c:v>
                </c:pt>
                <c:pt idx="233">
                  <c:v>410</c:v>
                </c:pt>
                <c:pt idx="234">
                  <c:v>410</c:v>
                </c:pt>
                <c:pt idx="235">
                  <c:v>410</c:v>
                </c:pt>
                <c:pt idx="236">
                  <c:v>410</c:v>
                </c:pt>
                <c:pt idx="237">
                  <c:v>410</c:v>
                </c:pt>
                <c:pt idx="238">
                  <c:v>410</c:v>
                </c:pt>
                <c:pt idx="239">
                  <c:v>410</c:v>
                </c:pt>
                <c:pt idx="240">
                  <c:v>410</c:v>
                </c:pt>
                <c:pt idx="241">
                  <c:v>410</c:v>
                </c:pt>
                <c:pt idx="242">
                  <c:v>410</c:v>
                </c:pt>
                <c:pt idx="243">
                  <c:v>410</c:v>
                </c:pt>
                <c:pt idx="244">
                  <c:v>410</c:v>
                </c:pt>
                <c:pt idx="245">
                  <c:v>410</c:v>
                </c:pt>
                <c:pt idx="246">
                  <c:v>410</c:v>
                </c:pt>
                <c:pt idx="247">
                  <c:v>410</c:v>
                </c:pt>
                <c:pt idx="248">
                  <c:v>410</c:v>
                </c:pt>
                <c:pt idx="249">
                  <c:v>410</c:v>
                </c:pt>
                <c:pt idx="250">
                  <c:v>410</c:v>
                </c:pt>
                <c:pt idx="251">
                  <c:v>410</c:v>
                </c:pt>
                <c:pt idx="252">
                  <c:v>410</c:v>
                </c:pt>
                <c:pt idx="253">
                  <c:v>410</c:v>
                </c:pt>
                <c:pt idx="254">
                  <c:v>410</c:v>
                </c:pt>
                <c:pt idx="255">
                  <c:v>410</c:v>
                </c:pt>
                <c:pt idx="256">
                  <c:v>410</c:v>
                </c:pt>
                <c:pt idx="257">
                  <c:v>410</c:v>
                </c:pt>
                <c:pt idx="258">
                  <c:v>410</c:v>
                </c:pt>
                <c:pt idx="259">
                  <c:v>410</c:v>
                </c:pt>
                <c:pt idx="260">
                  <c:v>410</c:v>
                </c:pt>
                <c:pt idx="261">
                  <c:v>410</c:v>
                </c:pt>
                <c:pt idx="262">
                  <c:v>410</c:v>
                </c:pt>
                <c:pt idx="263">
                  <c:v>410</c:v>
                </c:pt>
                <c:pt idx="264">
                  <c:v>410</c:v>
                </c:pt>
                <c:pt idx="265">
                  <c:v>410</c:v>
                </c:pt>
                <c:pt idx="266">
                  <c:v>410</c:v>
                </c:pt>
                <c:pt idx="267">
                  <c:v>410</c:v>
                </c:pt>
                <c:pt idx="268">
                  <c:v>410</c:v>
                </c:pt>
                <c:pt idx="269">
                  <c:v>410</c:v>
                </c:pt>
                <c:pt idx="270">
                  <c:v>410</c:v>
                </c:pt>
                <c:pt idx="271">
                  <c:v>410</c:v>
                </c:pt>
                <c:pt idx="272">
                  <c:v>410</c:v>
                </c:pt>
                <c:pt idx="273">
                  <c:v>410</c:v>
                </c:pt>
                <c:pt idx="274">
                  <c:v>410</c:v>
                </c:pt>
                <c:pt idx="275">
                  <c:v>410</c:v>
                </c:pt>
                <c:pt idx="276">
                  <c:v>410</c:v>
                </c:pt>
                <c:pt idx="277">
                  <c:v>410</c:v>
                </c:pt>
                <c:pt idx="278">
                  <c:v>410</c:v>
                </c:pt>
                <c:pt idx="279">
                  <c:v>410</c:v>
                </c:pt>
                <c:pt idx="280">
                  <c:v>410</c:v>
                </c:pt>
                <c:pt idx="281">
                  <c:v>410</c:v>
                </c:pt>
                <c:pt idx="282">
                  <c:v>410</c:v>
                </c:pt>
                <c:pt idx="283">
                  <c:v>410</c:v>
                </c:pt>
                <c:pt idx="284">
                  <c:v>410</c:v>
                </c:pt>
                <c:pt idx="285">
                  <c:v>410</c:v>
                </c:pt>
                <c:pt idx="286">
                  <c:v>410</c:v>
                </c:pt>
                <c:pt idx="287">
                  <c:v>410</c:v>
                </c:pt>
                <c:pt idx="288">
                  <c:v>410</c:v>
                </c:pt>
                <c:pt idx="289">
                  <c:v>410</c:v>
                </c:pt>
                <c:pt idx="290">
                  <c:v>410</c:v>
                </c:pt>
                <c:pt idx="291">
                  <c:v>410</c:v>
                </c:pt>
                <c:pt idx="292">
                  <c:v>410</c:v>
                </c:pt>
                <c:pt idx="293">
                  <c:v>410</c:v>
                </c:pt>
                <c:pt idx="294">
                  <c:v>410</c:v>
                </c:pt>
                <c:pt idx="295">
                  <c:v>410</c:v>
                </c:pt>
                <c:pt idx="296">
                  <c:v>410</c:v>
                </c:pt>
                <c:pt idx="297">
                  <c:v>410</c:v>
                </c:pt>
                <c:pt idx="298">
                  <c:v>410</c:v>
                </c:pt>
                <c:pt idx="299">
                  <c:v>410</c:v>
                </c:pt>
                <c:pt idx="300">
                  <c:v>410</c:v>
                </c:pt>
                <c:pt idx="301">
                  <c:v>410</c:v>
                </c:pt>
                <c:pt idx="302">
                  <c:v>410</c:v>
                </c:pt>
                <c:pt idx="303">
                  <c:v>410</c:v>
                </c:pt>
                <c:pt idx="304">
                  <c:v>410</c:v>
                </c:pt>
                <c:pt idx="305">
                  <c:v>410</c:v>
                </c:pt>
                <c:pt idx="306">
                  <c:v>410</c:v>
                </c:pt>
                <c:pt idx="307">
                  <c:v>410</c:v>
                </c:pt>
                <c:pt idx="308">
                  <c:v>410</c:v>
                </c:pt>
                <c:pt idx="309">
                  <c:v>410</c:v>
                </c:pt>
                <c:pt idx="310">
                  <c:v>410</c:v>
                </c:pt>
                <c:pt idx="311">
                  <c:v>410</c:v>
                </c:pt>
                <c:pt idx="312">
                  <c:v>410</c:v>
                </c:pt>
                <c:pt idx="313">
                  <c:v>410</c:v>
                </c:pt>
                <c:pt idx="314">
                  <c:v>410</c:v>
                </c:pt>
                <c:pt idx="315">
                  <c:v>410</c:v>
                </c:pt>
                <c:pt idx="316">
                  <c:v>410</c:v>
                </c:pt>
                <c:pt idx="317">
                  <c:v>410</c:v>
                </c:pt>
                <c:pt idx="318">
                  <c:v>410</c:v>
                </c:pt>
                <c:pt idx="319">
                  <c:v>410</c:v>
                </c:pt>
                <c:pt idx="320">
                  <c:v>410</c:v>
                </c:pt>
                <c:pt idx="321">
                  <c:v>410</c:v>
                </c:pt>
                <c:pt idx="322">
                  <c:v>410</c:v>
                </c:pt>
                <c:pt idx="323">
                  <c:v>410</c:v>
                </c:pt>
                <c:pt idx="324">
                  <c:v>410</c:v>
                </c:pt>
                <c:pt idx="325">
                  <c:v>410</c:v>
                </c:pt>
                <c:pt idx="326">
                  <c:v>410</c:v>
                </c:pt>
                <c:pt idx="327">
                  <c:v>410</c:v>
                </c:pt>
                <c:pt idx="328">
                  <c:v>410</c:v>
                </c:pt>
                <c:pt idx="329">
                  <c:v>410</c:v>
                </c:pt>
                <c:pt idx="330">
                  <c:v>410</c:v>
                </c:pt>
                <c:pt idx="331">
                  <c:v>410</c:v>
                </c:pt>
                <c:pt idx="332">
                  <c:v>410</c:v>
                </c:pt>
                <c:pt idx="333">
                  <c:v>410</c:v>
                </c:pt>
                <c:pt idx="334">
                  <c:v>410</c:v>
                </c:pt>
                <c:pt idx="335">
                  <c:v>410</c:v>
                </c:pt>
                <c:pt idx="336">
                  <c:v>410</c:v>
                </c:pt>
                <c:pt idx="337">
                  <c:v>410</c:v>
                </c:pt>
                <c:pt idx="338">
                  <c:v>410</c:v>
                </c:pt>
                <c:pt idx="339">
                  <c:v>410</c:v>
                </c:pt>
                <c:pt idx="340">
                  <c:v>410</c:v>
                </c:pt>
                <c:pt idx="341">
                  <c:v>410</c:v>
                </c:pt>
                <c:pt idx="342">
                  <c:v>410</c:v>
                </c:pt>
                <c:pt idx="343">
                  <c:v>410</c:v>
                </c:pt>
                <c:pt idx="344">
                  <c:v>410</c:v>
                </c:pt>
                <c:pt idx="345">
                  <c:v>410</c:v>
                </c:pt>
                <c:pt idx="346">
                  <c:v>410</c:v>
                </c:pt>
                <c:pt idx="347">
                  <c:v>410</c:v>
                </c:pt>
                <c:pt idx="348">
                  <c:v>410</c:v>
                </c:pt>
                <c:pt idx="349">
                  <c:v>410</c:v>
                </c:pt>
                <c:pt idx="350">
                  <c:v>410</c:v>
                </c:pt>
                <c:pt idx="351">
                  <c:v>410</c:v>
                </c:pt>
                <c:pt idx="352">
                  <c:v>410</c:v>
                </c:pt>
                <c:pt idx="353">
                  <c:v>410</c:v>
                </c:pt>
                <c:pt idx="354">
                  <c:v>410</c:v>
                </c:pt>
                <c:pt idx="355">
                  <c:v>410</c:v>
                </c:pt>
                <c:pt idx="356">
                  <c:v>410</c:v>
                </c:pt>
                <c:pt idx="357">
                  <c:v>410</c:v>
                </c:pt>
                <c:pt idx="358">
                  <c:v>410</c:v>
                </c:pt>
                <c:pt idx="359">
                  <c:v>410</c:v>
                </c:pt>
                <c:pt idx="360">
                  <c:v>410</c:v>
                </c:pt>
                <c:pt idx="361">
                  <c:v>410</c:v>
                </c:pt>
                <c:pt idx="362">
                  <c:v>410</c:v>
                </c:pt>
                <c:pt idx="363">
                  <c:v>410</c:v>
                </c:pt>
                <c:pt idx="364">
                  <c:v>410</c:v>
                </c:pt>
                <c:pt idx="365">
                  <c:v>410</c:v>
                </c:pt>
                <c:pt idx="366">
                  <c:v>410</c:v>
                </c:pt>
                <c:pt idx="367">
                  <c:v>410</c:v>
                </c:pt>
                <c:pt idx="368">
                  <c:v>410</c:v>
                </c:pt>
                <c:pt idx="369">
                  <c:v>410</c:v>
                </c:pt>
                <c:pt idx="370">
                  <c:v>410</c:v>
                </c:pt>
                <c:pt idx="371">
                  <c:v>410</c:v>
                </c:pt>
                <c:pt idx="372">
                  <c:v>410</c:v>
                </c:pt>
                <c:pt idx="373">
                  <c:v>410</c:v>
                </c:pt>
                <c:pt idx="374">
                  <c:v>410</c:v>
                </c:pt>
                <c:pt idx="375">
                  <c:v>410</c:v>
                </c:pt>
                <c:pt idx="376">
                  <c:v>410</c:v>
                </c:pt>
                <c:pt idx="377">
                  <c:v>410</c:v>
                </c:pt>
                <c:pt idx="378">
                  <c:v>410</c:v>
                </c:pt>
                <c:pt idx="379">
                  <c:v>410</c:v>
                </c:pt>
                <c:pt idx="380">
                  <c:v>410</c:v>
                </c:pt>
                <c:pt idx="381">
                  <c:v>410</c:v>
                </c:pt>
                <c:pt idx="382">
                  <c:v>410</c:v>
                </c:pt>
                <c:pt idx="383">
                  <c:v>410</c:v>
                </c:pt>
                <c:pt idx="384">
                  <c:v>410</c:v>
                </c:pt>
                <c:pt idx="385">
                  <c:v>410</c:v>
                </c:pt>
                <c:pt idx="386">
                  <c:v>410</c:v>
                </c:pt>
                <c:pt idx="387">
                  <c:v>410</c:v>
                </c:pt>
                <c:pt idx="388">
                  <c:v>410</c:v>
                </c:pt>
                <c:pt idx="389">
                  <c:v>410</c:v>
                </c:pt>
                <c:pt idx="390">
                  <c:v>410</c:v>
                </c:pt>
                <c:pt idx="391">
                  <c:v>410</c:v>
                </c:pt>
                <c:pt idx="392">
                  <c:v>410</c:v>
                </c:pt>
                <c:pt idx="393">
                  <c:v>410</c:v>
                </c:pt>
                <c:pt idx="394">
                  <c:v>410</c:v>
                </c:pt>
                <c:pt idx="395">
                  <c:v>410</c:v>
                </c:pt>
                <c:pt idx="396">
                  <c:v>410</c:v>
                </c:pt>
                <c:pt idx="397">
                  <c:v>410</c:v>
                </c:pt>
                <c:pt idx="398">
                  <c:v>410</c:v>
                </c:pt>
                <c:pt idx="399">
                  <c:v>410</c:v>
                </c:pt>
                <c:pt idx="400">
                  <c:v>410</c:v>
                </c:pt>
                <c:pt idx="401">
                  <c:v>410</c:v>
                </c:pt>
                <c:pt idx="402">
                  <c:v>410</c:v>
                </c:pt>
                <c:pt idx="403">
                  <c:v>410</c:v>
                </c:pt>
                <c:pt idx="404">
                  <c:v>410</c:v>
                </c:pt>
                <c:pt idx="405">
                  <c:v>410</c:v>
                </c:pt>
                <c:pt idx="406">
                  <c:v>410</c:v>
                </c:pt>
                <c:pt idx="407">
                  <c:v>410</c:v>
                </c:pt>
                <c:pt idx="408">
                  <c:v>410</c:v>
                </c:pt>
                <c:pt idx="409">
                  <c:v>410</c:v>
                </c:pt>
                <c:pt idx="410">
                  <c:v>410</c:v>
                </c:pt>
                <c:pt idx="411">
                  <c:v>410</c:v>
                </c:pt>
                <c:pt idx="412">
                  <c:v>411</c:v>
                </c:pt>
                <c:pt idx="413">
                  <c:v>412</c:v>
                </c:pt>
                <c:pt idx="414">
                  <c:v>412</c:v>
                </c:pt>
                <c:pt idx="415">
                  <c:v>412</c:v>
                </c:pt>
                <c:pt idx="416">
                  <c:v>414</c:v>
                </c:pt>
                <c:pt idx="417">
                  <c:v>415</c:v>
                </c:pt>
                <c:pt idx="418">
                  <c:v>415</c:v>
                </c:pt>
                <c:pt idx="419">
                  <c:v>418</c:v>
                </c:pt>
                <c:pt idx="420">
                  <c:v>418</c:v>
                </c:pt>
                <c:pt idx="421">
                  <c:v>418</c:v>
                </c:pt>
                <c:pt idx="422">
                  <c:v>418</c:v>
                </c:pt>
                <c:pt idx="423">
                  <c:v>418</c:v>
                </c:pt>
                <c:pt idx="424">
                  <c:v>418</c:v>
                </c:pt>
                <c:pt idx="425">
                  <c:v>419</c:v>
                </c:pt>
                <c:pt idx="426">
                  <c:v>419</c:v>
                </c:pt>
                <c:pt idx="427">
                  <c:v>419</c:v>
                </c:pt>
                <c:pt idx="428">
                  <c:v>419</c:v>
                </c:pt>
                <c:pt idx="429">
                  <c:v>419</c:v>
                </c:pt>
                <c:pt idx="430">
                  <c:v>419</c:v>
                </c:pt>
                <c:pt idx="431">
                  <c:v>419</c:v>
                </c:pt>
                <c:pt idx="432">
                  <c:v>419</c:v>
                </c:pt>
                <c:pt idx="433">
                  <c:v>419</c:v>
                </c:pt>
                <c:pt idx="434">
                  <c:v>419</c:v>
                </c:pt>
                <c:pt idx="435">
                  <c:v>419</c:v>
                </c:pt>
                <c:pt idx="436">
                  <c:v>419</c:v>
                </c:pt>
                <c:pt idx="437">
                  <c:v>419</c:v>
                </c:pt>
                <c:pt idx="438">
                  <c:v>419</c:v>
                </c:pt>
                <c:pt idx="439">
                  <c:v>419</c:v>
                </c:pt>
                <c:pt idx="440">
                  <c:v>419</c:v>
                </c:pt>
                <c:pt idx="441">
                  <c:v>419</c:v>
                </c:pt>
                <c:pt idx="442">
                  <c:v>419</c:v>
                </c:pt>
                <c:pt idx="443">
                  <c:v>419</c:v>
                </c:pt>
                <c:pt idx="444">
                  <c:v>419</c:v>
                </c:pt>
                <c:pt idx="445">
                  <c:v>419</c:v>
                </c:pt>
                <c:pt idx="446">
                  <c:v>419</c:v>
                </c:pt>
                <c:pt idx="447">
                  <c:v>419</c:v>
                </c:pt>
                <c:pt idx="448">
                  <c:v>419</c:v>
                </c:pt>
                <c:pt idx="449">
                  <c:v>419</c:v>
                </c:pt>
                <c:pt idx="450">
                  <c:v>419</c:v>
                </c:pt>
                <c:pt idx="451">
                  <c:v>419</c:v>
                </c:pt>
                <c:pt idx="452">
                  <c:v>419</c:v>
                </c:pt>
                <c:pt idx="453">
                  <c:v>419</c:v>
                </c:pt>
                <c:pt idx="454">
                  <c:v>419</c:v>
                </c:pt>
                <c:pt idx="455">
                  <c:v>419</c:v>
                </c:pt>
                <c:pt idx="456">
                  <c:v>419</c:v>
                </c:pt>
                <c:pt idx="457">
                  <c:v>419</c:v>
                </c:pt>
                <c:pt idx="458">
                  <c:v>419</c:v>
                </c:pt>
                <c:pt idx="459">
                  <c:v>419</c:v>
                </c:pt>
                <c:pt idx="460">
                  <c:v>419</c:v>
                </c:pt>
                <c:pt idx="461">
                  <c:v>419</c:v>
                </c:pt>
                <c:pt idx="462">
                  <c:v>419</c:v>
                </c:pt>
                <c:pt idx="463">
                  <c:v>419</c:v>
                </c:pt>
                <c:pt idx="464">
                  <c:v>419</c:v>
                </c:pt>
                <c:pt idx="465">
                  <c:v>419</c:v>
                </c:pt>
                <c:pt idx="466">
                  <c:v>419</c:v>
                </c:pt>
                <c:pt idx="467">
                  <c:v>419</c:v>
                </c:pt>
                <c:pt idx="468">
                  <c:v>419</c:v>
                </c:pt>
                <c:pt idx="469">
                  <c:v>419</c:v>
                </c:pt>
                <c:pt idx="470">
                  <c:v>419</c:v>
                </c:pt>
                <c:pt idx="471">
                  <c:v>419</c:v>
                </c:pt>
                <c:pt idx="472">
                  <c:v>419</c:v>
                </c:pt>
                <c:pt idx="473">
                  <c:v>419</c:v>
                </c:pt>
                <c:pt idx="474">
                  <c:v>419</c:v>
                </c:pt>
                <c:pt idx="475">
                  <c:v>419</c:v>
                </c:pt>
                <c:pt idx="476">
                  <c:v>419</c:v>
                </c:pt>
                <c:pt idx="477">
                  <c:v>419</c:v>
                </c:pt>
                <c:pt idx="478">
                  <c:v>419</c:v>
                </c:pt>
                <c:pt idx="479">
                  <c:v>419</c:v>
                </c:pt>
                <c:pt idx="480">
                  <c:v>419</c:v>
                </c:pt>
                <c:pt idx="481">
                  <c:v>419</c:v>
                </c:pt>
                <c:pt idx="482">
                  <c:v>419</c:v>
                </c:pt>
                <c:pt idx="483">
                  <c:v>419</c:v>
                </c:pt>
                <c:pt idx="484">
                  <c:v>419</c:v>
                </c:pt>
                <c:pt idx="485">
                  <c:v>419</c:v>
                </c:pt>
                <c:pt idx="486">
                  <c:v>419</c:v>
                </c:pt>
                <c:pt idx="487">
                  <c:v>419</c:v>
                </c:pt>
                <c:pt idx="488">
                  <c:v>419</c:v>
                </c:pt>
                <c:pt idx="489">
                  <c:v>419</c:v>
                </c:pt>
                <c:pt idx="490">
                  <c:v>419</c:v>
                </c:pt>
                <c:pt idx="491">
                  <c:v>419</c:v>
                </c:pt>
                <c:pt idx="492">
                  <c:v>419</c:v>
                </c:pt>
                <c:pt idx="493">
                  <c:v>419</c:v>
                </c:pt>
                <c:pt idx="494">
                  <c:v>419</c:v>
                </c:pt>
                <c:pt idx="495">
                  <c:v>420</c:v>
                </c:pt>
                <c:pt idx="496">
                  <c:v>420</c:v>
                </c:pt>
                <c:pt idx="497">
                  <c:v>421</c:v>
                </c:pt>
                <c:pt idx="498">
                  <c:v>427</c:v>
                </c:pt>
                <c:pt idx="499">
                  <c:v>431</c:v>
                </c:pt>
                <c:pt idx="500">
                  <c:v>433</c:v>
                </c:pt>
                <c:pt idx="501">
                  <c:v>436</c:v>
                </c:pt>
                <c:pt idx="502">
                  <c:v>439</c:v>
                </c:pt>
                <c:pt idx="503">
                  <c:v>442</c:v>
                </c:pt>
                <c:pt idx="504">
                  <c:v>444</c:v>
                </c:pt>
                <c:pt idx="505">
                  <c:v>446</c:v>
                </c:pt>
                <c:pt idx="506">
                  <c:v>447</c:v>
                </c:pt>
                <c:pt idx="507">
                  <c:v>447</c:v>
                </c:pt>
                <c:pt idx="508">
                  <c:v>448</c:v>
                </c:pt>
                <c:pt idx="509">
                  <c:v>457</c:v>
                </c:pt>
                <c:pt idx="510">
                  <c:v>457</c:v>
                </c:pt>
                <c:pt idx="511">
                  <c:v>457</c:v>
                </c:pt>
                <c:pt idx="512">
                  <c:v>457</c:v>
                </c:pt>
                <c:pt idx="513">
                  <c:v>457</c:v>
                </c:pt>
                <c:pt idx="514">
                  <c:v>458</c:v>
                </c:pt>
                <c:pt idx="515">
                  <c:v>458</c:v>
                </c:pt>
                <c:pt idx="516">
                  <c:v>458</c:v>
                </c:pt>
                <c:pt idx="517">
                  <c:v>458</c:v>
                </c:pt>
                <c:pt idx="518">
                  <c:v>464</c:v>
                </c:pt>
                <c:pt idx="519">
                  <c:v>465</c:v>
                </c:pt>
                <c:pt idx="520">
                  <c:v>465</c:v>
                </c:pt>
                <c:pt idx="521">
                  <c:v>465</c:v>
                </c:pt>
                <c:pt idx="522">
                  <c:v>466</c:v>
                </c:pt>
                <c:pt idx="523">
                  <c:v>466</c:v>
                </c:pt>
                <c:pt idx="524">
                  <c:v>466</c:v>
                </c:pt>
                <c:pt idx="525">
                  <c:v>466</c:v>
                </c:pt>
                <c:pt idx="526">
                  <c:v>466</c:v>
                </c:pt>
                <c:pt idx="527">
                  <c:v>466</c:v>
                </c:pt>
                <c:pt idx="528">
                  <c:v>466</c:v>
                </c:pt>
                <c:pt idx="529">
                  <c:v>466</c:v>
                </c:pt>
                <c:pt idx="530">
                  <c:v>466</c:v>
                </c:pt>
                <c:pt idx="531">
                  <c:v>466</c:v>
                </c:pt>
                <c:pt idx="532">
                  <c:v>466</c:v>
                </c:pt>
                <c:pt idx="533">
                  <c:v>466</c:v>
                </c:pt>
                <c:pt idx="534">
                  <c:v>466</c:v>
                </c:pt>
                <c:pt idx="535">
                  <c:v>466</c:v>
                </c:pt>
                <c:pt idx="536">
                  <c:v>466</c:v>
                </c:pt>
                <c:pt idx="537">
                  <c:v>466</c:v>
                </c:pt>
                <c:pt idx="538">
                  <c:v>466</c:v>
                </c:pt>
                <c:pt idx="539">
                  <c:v>467</c:v>
                </c:pt>
                <c:pt idx="540">
                  <c:v>467</c:v>
                </c:pt>
                <c:pt idx="541">
                  <c:v>467</c:v>
                </c:pt>
                <c:pt idx="542">
                  <c:v>467</c:v>
                </c:pt>
                <c:pt idx="543">
                  <c:v>467</c:v>
                </c:pt>
                <c:pt idx="544">
                  <c:v>467</c:v>
                </c:pt>
                <c:pt idx="545">
                  <c:v>467</c:v>
                </c:pt>
                <c:pt idx="546">
                  <c:v>467</c:v>
                </c:pt>
                <c:pt idx="547">
                  <c:v>467</c:v>
                </c:pt>
                <c:pt idx="548">
                  <c:v>467</c:v>
                </c:pt>
                <c:pt idx="549">
                  <c:v>467</c:v>
                </c:pt>
                <c:pt idx="550">
                  <c:v>467</c:v>
                </c:pt>
                <c:pt idx="551">
                  <c:v>467</c:v>
                </c:pt>
                <c:pt idx="552">
                  <c:v>467</c:v>
                </c:pt>
                <c:pt idx="553">
                  <c:v>467</c:v>
                </c:pt>
                <c:pt idx="554">
                  <c:v>467</c:v>
                </c:pt>
                <c:pt idx="555">
                  <c:v>467</c:v>
                </c:pt>
                <c:pt idx="556">
                  <c:v>468</c:v>
                </c:pt>
                <c:pt idx="557">
                  <c:v>468</c:v>
                </c:pt>
                <c:pt idx="558">
                  <c:v>468</c:v>
                </c:pt>
                <c:pt idx="559">
                  <c:v>468</c:v>
                </c:pt>
                <c:pt idx="560">
                  <c:v>468</c:v>
                </c:pt>
                <c:pt idx="561">
                  <c:v>468</c:v>
                </c:pt>
                <c:pt idx="562">
                  <c:v>468</c:v>
                </c:pt>
                <c:pt idx="563">
                  <c:v>468</c:v>
                </c:pt>
                <c:pt idx="564">
                  <c:v>468</c:v>
                </c:pt>
                <c:pt idx="565">
                  <c:v>468</c:v>
                </c:pt>
                <c:pt idx="566">
                  <c:v>468</c:v>
                </c:pt>
                <c:pt idx="567">
                  <c:v>468</c:v>
                </c:pt>
                <c:pt idx="568">
                  <c:v>468</c:v>
                </c:pt>
                <c:pt idx="569">
                  <c:v>468</c:v>
                </c:pt>
                <c:pt idx="570">
                  <c:v>468</c:v>
                </c:pt>
                <c:pt idx="571">
                  <c:v>468</c:v>
                </c:pt>
                <c:pt idx="572">
                  <c:v>468</c:v>
                </c:pt>
                <c:pt idx="573">
                  <c:v>468</c:v>
                </c:pt>
                <c:pt idx="574">
                  <c:v>468</c:v>
                </c:pt>
                <c:pt idx="575">
                  <c:v>468</c:v>
                </c:pt>
                <c:pt idx="576">
                  <c:v>468</c:v>
                </c:pt>
                <c:pt idx="577">
                  <c:v>468</c:v>
                </c:pt>
                <c:pt idx="578">
                  <c:v>468</c:v>
                </c:pt>
                <c:pt idx="579">
                  <c:v>468</c:v>
                </c:pt>
                <c:pt idx="580">
                  <c:v>468</c:v>
                </c:pt>
                <c:pt idx="581">
                  <c:v>468</c:v>
                </c:pt>
                <c:pt idx="582">
                  <c:v>468</c:v>
                </c:pt>
                <c:pt idx="583">
                  <c:v>469</c:v>
                </c:pt>
                <c:pt idx="584">
                  <c:v>469</c:v>
                </c:pt>
                <c:pt idx="585">
                  <c:v>470</c:v>
                </c:pt>
                <c:pt idx="586">
                  <c:v>471</c:v>
                </c:pt>
                <c:pt idx="587">
                  <c:v>474</c:v>
                </c:pt>
                <c:pt idx="588">
                  <c:v>479</c:v>
                </c:pt>
                <c:pt idx="589">
                  <c:v>489</c:v>
                </c:pt>
                <c:pt idx="590">
                  <c:v>498</c:v>
                </c:pt>
                <c:pt idx="591">
                  <c:v>504</c:v>
                </c:pt>
                <c:pt idx="592">
                  <c:v>509</c:v>
                </c:pt>
                <c:pt idx="593">
                  <c:v>523</c:v>
                </c:pt>
                <c:pt idx="594">
                  <c:v>528</c:v>
                </c:pt>
                <c:pt idx="595">
                  <c:v>536</c:v>
                </c:pt>
                <c:pt idx="596">
                  <c:v>541</c:v>
                </c:pt>
                <c:pt idx="597">
                  <c:v>561</c:v>
                </c:pt>
                <c:pt idx="598">
                  <c:v>564</c:v>
                </c:pt>
                <c:pt idx="599">
                  <c:v>564</c:v>
                </c:pt>
                <c:pt idx="600">
                  <c:v>566</c:v>
                </c:pt>
                <c:pt idx="601">
                  <c:v>568</c:v>
                </c:pt>
                <c:pt idx="602">
                  <c:v>569</c:v>
                </c:pt>
                <c:pt idx="603">
                  <c:v>570</c:v>
                </c:pt>
                <c:pt idx="604">
                  <c:v>571</c:v>
                </c:pt>
                <c:pt idx="605">
                  <c:v>574</c:v>
                </c:pt>
                <c:pt idx="606">
                  <c:v>574</c:v>
                </c:pt>
                <c:pt idx="607">
                  <c:v>574</c:v>
                </c:pt>
                <c:pt idx="608">
                  <c:v>574</c:v>
                </c:pt>
                <c:pt idx="609">
                  <c:v>574</c:v>
                </c:pt>
                <c:pt idx="610">
                  <c:v>574</c:v>
                </c:pt>
                <c:pt idx="611">
                  <c:v>574</c:v>
                </c:pt>
                <c:pt idx="612">
                  <c:v>574</c:v>
                </c:pt>
                <c:pt idx="613">
                  <c:v>574</c:v>
                </c:pt>
                <c:pt idx="614">
                  <c:v>574</c:v>
                </c:pt>
                <c:pt idx="615">
                  <c:v>574</c:v>
                </c:pt>
                <c:pt idx="616">
                  <c:v>574</c:v>
                </c:pt>
                <c:pt idx="617">
                  <c:v>574</c:v>
                </c:pt>
                <c:pt idx="618">
                  <c:v>574</c:v>
                </c:pt>
                <c:pt idx="619">
                  <c:v>574</c:v>
                </c:pt>
                <c:pt idx="620">
                  <c:v>578</c:v>
                </c:pt>
                <c:pt idx="621">
                  <c:v>588</c:v>
                </c:pt>
                <c:pt idx="622">
                  <c:v>590</c:v>
                </c:pt>
                <c:pt idx="623">
                  <c:v>592</c:v>
                </c:pt>
                <c:pt idx="624">
                  <c:v>593</c:v>
                </c:pt>
                <c:pt idx="625">
                  <c:v>595</c:v>
                </c:pt>
                <c:pt idx="626">
                  <c:v>595</c:v>
                </c:pt>
                <c:pt idx="627">
                  <c:v>595</c:v>
                </c:pt>
                <c:pt idx="628">
                  <c:v>595</c:v>
                </c:pt>
                <c:pt idx="629">
                  <c:v>595</c:v>
                </c:pt>
                <c:pt idx="630">
                  <c:v>595</c:v>
                </c:pt>
                <c:pt idx="631">
                  <c:v>595</c:v>
                </c:pt>
                <c:pt idx="632">
                  <c:v>595</c:v>
                </c:pt>
                <c:pt idx="633">
                  <c:v>595</c:v>
                </c:pt>
                <c:pt idx="634">
                  <c:v>596</c:v>
                </c:pt>
                <c:pt idx="635">
                  <c:v>602</c:v>
                </c:pt>
                <c:pt idx="636">
                  <c:v>606</c:v>
                </c:pt>
                <c:pt idx="637">
                  <c:v>611</c:v>
                </c:pt>
                <c:pt idx="638">
                  <c:v>612</c:v>
                </c:pt>
                <c:pt idx="639">
                  <c:v>618</c:v>
                </c:pt>
                <c:pt idx="640">
                  <c:v>624</c:v>
                </c:pt>
                <c:pt idx="641">
                  <c:v>630</c:v>
                </c:pt>
                <c:pt idx="642">
                  <c:v>639</c:v>
                </c:pt>
                <c:pt idx="643">
                  <c:v>643</c:v>
                </c:pt>
                <c:pt idx="644">
                  <c:v>650</c:v>
                </c:pt>
                <c:pt idx="645">
                  <c:v>651</c:v>
                </c:pt>
                <c:pt idx="646">
                  <c:v>652</c:v>
                </c:pt>
                <c:pt idx="647">
                  <c:v>656</c:v>
                </c:pt>
                <c:pt idx="648">
                  <c:v>662</c:v>
                </c:pt>
                <c:pt idx="649">
                  <c:v>666</c:v>
                </c:pt>
                <c:pt idx="650">
                  <c:v>670</c:v>
                </c:pt>
                <c:pt idx="651">
                  <c:v>670</c:v>
                </c:pt>
                <c:pt idx="652">
                  <c:v>671</c:v>
                </c:pt>
                <c:pt idx="653">
                  <c:v>672</c:v>
                </c:pt>
                <c:pt idx="654">
                  <c:v>672</c:v>
                </c:pt>
                <c:pt idx="655">
                  <c:v>672</c:v>
                </c:pt>
                <c:pt idx="656">
                  <c:v>674</c:v>
                </c:pt>
                <c:pt idx="657">
                  <c:v>674</c:v>
                </c:pt>
                <c:pt idx="658">
                  <c:v>674</c:v>
                </c:pt>
                <c:pt idx="659">
                  <c:v>674</c:v>
                </c:pt>
                <c:pt idx="660">
                  <c:v>674</c:v>
                </c:pt>
                <c:pt idx="661">
                  <c:v>675</c:v>
                </c:pt>
                <c:pt idx="662">
                  <c:v>683</c:v>
                </c:pt>
                <c:pt idx="663">
                  <c:v>687</c:v>
                </c:pt>
                <c:pt idx="664">
                  <c:v>691</c:v>
                </c:pt>
                <c:pt idx="665">
                  <c:v>700</c:v>
                </c:pt>
                <c:pt idx="666">
                  <c:v>706</c:v>
                </c:pt>
                <c:pt idx="667">
                  <c:v>709</c:v>
                </c:pt>
                <c:pt idx="668">
                  <c:v>709</c:v>
                </c:pt>
                <c:pt idx="669">
                  <c:v>713</c:v>
                </c:pt>
                <c:pt idx="670">
                  <c:v>713</c:v>
                </c:pt>
                <c:pt idx="671">
                  <c:v>714</c:v>
                </c:pt>
                <c:pt idx="672">
                  <c:v>716</c:v>
                </c:pt>
                <c:pt idx="673">
                  <c:v>716</c:v>
                </c:pt>
                <c:pt idx="674">
                  <c:v>716</c:v>
                </c:pt>
                <c:pt idx="675">
                  <c:v>719</c:v>
                </c:pt>
                <c:pt idx="676">
                  <c:v>721</c:v>
                </c:pt>
                <c:pt idx="677">
                  <c:v>723</c:v>
                </c:pt>
                <c:pt idx="678">
                  <c:v>724</c:v>
                </c:pt>
                <c:pt idx="679">
                  <c:v>725</c:v>
                </c:pt>
                <c:pt idx="680">
                  <c:v>731</c:v>
                </c:pt>
                <c:pt idx="681">
                  <c:v>753</c:v>
                </c:pt>
                <c:pt idx="682">
                  <c:v>767</c:v>
                </c:pt>
                <c:pt idx="683">
                  <c:v>799</c:v>
                </c:pt>
                <c:pt idx="684">
                  <c:v>830</c:v>
                </c:pt>
                <c:pt idx="685">
                  <c:v>878</c:v>
                </c:pt>
                <c:pt idx="686">
                  <c:v>925</c:v>
                </c:pt>
                <c:pt idx="687">
                  <c:v>973</c:v>
                </c:pt>
                <c:pt idx="688">
                  <c:v>1026</c:v>
                </c:pt>
                <c:pt idx="689">
                  <c:v>1062</c:v>
                </c:pt>
                <c:pt idx="690">
                  <c:v>1113</c:v>
                </c:pt>
                <c:pt idx="691">
                  <c:v>1159</c:v>
                </c:pt>
                <c:pt idx="692">
                  <c:v>1201</c:v>
                </c:pt>
                <c:pt idx="693">
                  <c:v>1256</c:v>
                </c:pt>
                <c:pt idx="694">
                  <c:v>1301</c:v>
                </c:pt>
                <c:pt idx="695">
                  <c:v>1345</c:v>
                </c:pt>
                <c:pt idx="696">
                  <c:v>1378</c:v>
                </c:pt>
                <c:pt idx="697">
                  <c:v>1439</c:v>
                </c:pt>
                <c:pt idx="698">
                  <c:v>1463</c:v>
                </c:pt>
                <c:pt idx="699">
                  <c:v>1498</c:v>
                </c:pt>
                <c:pt idx="700">
                  <c:v>1540</c:v>
                </c:pt>
                <c:pt idx="701">
                  <c:v>1572</c:v>
                </c:pt>
                <c:pt idx="702">
                  <c:v>1605</c:v>
                </c:pt>
                <c:pt idx="703">
                  <c:v>1644</c:v>
                </c:pt>
                <c:pt idx="704">
                  <c:v>1687</c:v>
                </c:pt>
                <c:pt idx="705">
                  <c:v>1739</c:v>
                </c:pt>
                <c:pt idx="706">
                  <c:v>1789</c:v>
                </c:pt>
                <c:pt idx="707">
                  <c:v>1839</c:v>
                </c:pt>
                <c:pt idx="708">
                  <c:v>1897</c:v>
                </c:pt>
                <c:pt idx="709">
                  <c:v>1949</c:v>
                </c:pt>
                <c:pt idx="710">
                  <c:v>2032</c:v>
                </c:pt>
                <c:pt idx="711">
                  <c:v>2073</c:v>
                </c:pt>
                <c:pt idx="712">
                  <c:v>2114</c:v>
                </c:pt>
                <c:pt idx="713">
                  <c:v>2150</c:v>
                </c:pt>
                <c:pt idx="714">
                  <c:v>2172</c:v>
                </c:pt>
                <c:pt idx="715">
                  <c:v>2190</c:v>
                </c:pt>
                <c:pt idx="716">
                  <c:v>2204</c:v>
                </c:pt>
                <c:pt idx="717">
                  <c:v>2212</c:v>
                </c:pt>
                <c:pt idx="718">
                  <c:v>2228</c:v>
                </c:pt>
                <c:pt idx="719">
                  <c:v>2242</c:v>
                </c:pt>
                <c:pt idx="720">
                  <c:v>2253</c:v>
                </c:pt>
                <c:pt idx="721">
                  <c:v>2261</c:v>
                </c:pt>
                <c:pt idx="722">
                  <c:v>2266</c:v>
                </c:pt>
                <c:pt idx="723">
                  <c:v>2282</c:v>
                </c:pt>
                <c:pt idx="724">
                  <c:v>2287</c:v>
                </c:pt>
                <c:pt idx="725">
                  <c:v>2287</c:v>
                </c:pt>
                <c:pt idx="726">
                  <c:v>2291</c:v>
                </c:pt>
                <c:pt idx="727">
                  <c:v>2292</c:v>
                </c:pt>
                <c:pt idx="728">
                  <c:v>2299</c:v>
                </c:pt>
                <c:pt idx="729">
                  <c:v>2335</c:v>
                </c:pt>
                <c:pt idx="730">
                  <c:v>2369</c:v>
                </c:pt>
                <c:pt idx="731">
                  <c:v>2398</c:v>
                </c:pt>
                <c:pt idx="732">
                  <c:v>2440</c:v>
                </c:pt>
                <c:pt idx="733">
                  <c:v>2465</c:v>
                </c:pt>
                <c:pt idx="734">
                  <c:v>2479</c:v>
                </c:pt>
                <c:pt idx="735">
                  <c:v>2490</c:v>
                </c:pt>
                <c:pt idx="736">
                  <c:v>2491</c:v>
                </c:pt>
                <c:pt idx="737">
                  <c:v>2491</c:v>
                </c:pt>
                <c:pt idx="738">
                  <c:v>2495</c:v>
                </c:pt>
                <c:pt idx="739">
                  <c:v>2498</c:v>
                </c:pt>
                <c:pt idx="740">
                  <c:v>2502</c:v>
                </c:pt>
                <c:pt idx="741">
                  <c:v>2505</c:v>
                </c:pt>
                <c:pt idx="742">
                  <c:v>2506</c:v>
                </c:pt>
                <c:pt idx="743">
                  <c:v>2508</c:v>
                </c:pt>
                <c:pt idx="744">
                  <c:v>2509</c:v>
                </c:pt>
                <c:pt idx="745">
                  <c:v>2512</c:v>
                </c:pt>
                <c:pt idx="746">
                  <c:v>2512</c:v>
                </c:pt>
                <c:pt idx="747">
                  <c:v>2512</c:v>
                </c:pt>
                <c:pt idx="748">
                  <c:v>2513</c:v>
                </c:pt>
                <c:pt idx="749">
                  <c:v>2513</c:v>
                </c:pt>
                <c:pt idx="750">
                  <c:v>2513</c:v>
                </c:pt>
                <c:pt idx="751">
                  <c:v>2513</c:v>
                </c:pt>
                <c:pt idx="752">
                  <c:v>2513</c:v>
                </c:pt>
                <c:pt idx="753">
                  <c:v>2516</c:v>
                </c:pt>
                <c:pt idx="754">
                  <c:v>2521</c:v>
                </c:pt>
                <c:pt idx="755">
                  <c:v>2525</c:v>
                </c:pt>
                <c:pt idx="756">
                  <c:v>2525</c:v>
                </c:pt>
                <c:pt idx="757">
                  <c:v>2528</c:v>
                </c:pt>
                <c:pt idx="758">
                  <c:v>2528</c:v>
                </c:pt>
                <c:pt idx="759">
                  <c:v>2529</c:v>
                </c:pt>
                <c:pt idx="760">
                  <c:v>2529</c:v>
                </c:pt>
                <c:pt idx="761">
                  <c:v>2529</c:v>
                </c:pt>
                <c:pt idx="762">
                  <c:v>2529</c:v>
                </c:pt>
                <c:pt idx="763">
                  <c:v>2529</c:v>
                </c:pt>
                <c:pt idx="764">
                  <c:v>2529</c:v>
                </c:pt>
                <c:pt idx="765">
                  <c:v>2529</c:v>
                </c:pt>
                <c:pt idx="766">
                  <c:v>2529</c:v>
                </c:pt>
                <c:pt idx="767">
                  <c:v>2529</c:v>
                </c:pt>
                <c:pt idx="768">
                  <c:v>2530</c:v>
                </c:pt>
                <c:pt idx="769">
                  <c:v>2530</c:v>
                </c:pt>
                <c:pt idx="770">
                  <c:v>2530</c:v>
                </c:pt>
                <c:pt idx="771">
                  <c:v>2531</c:v>
                </c:pt>
                <c:pt idx="772">
                  <c:v>2531</c:v>
                </c:pt>
                <c:pt idx="773">
                  <c:v>2532</c:v>
                </c:pt>
                <c:pt idx="774">
                  <c:v>2532</c:v>
                </c:pt>
                <c:pt idx="775">
                  <c:v>2532</c:v>
                </c:pt>
                <c:pt idx="776">
                  <c:v>2532</c:v>
                </c:pt>
                <c:pt idx="777">
                  <c:v>2532</c:v>
                </c:pt>
                <c:pt idx="778">
                  <c:v>2532</c:v>
                </c:pt>
                <c:pt idx="779">
                  <c:v>2532</c:v>
                </c:pt>
                <c:pt idx="780">
                  <c:v>2533</c:v>
                </c:pt>
                <c:pt idx="781">
                  <c:v>2533</c:v>
                </c:pt>
                <c:pt idx="782">
                  <c:v>2533</c:v>
                </c:pt>
                <c:pt idx="783">
                  <c:v>2533</c:v>
                </c:pt>
                <c:pt idx="784">
                  <c:v>2533</c:v>
                </c:pt>
                <c:pt idx="785">
                  <c:v>2533</c:v>
                </c:pt>
                <c:pt idx="786">
                  <c:v>2534</c:v>
                </c:pt>
                <c:pt idx="787">
                  <c:v>2536</c:v>
                </c:pt>
                <c:pt idx="788">
                  <c:v>2536</c:v>
                </c:pt>
                <c:pt idx="789">
                  <c:v>2536</c:v>
                </c:pt>
                <c:pt idx="790">
                  <c:v>2538</c:v>
                </c:pt>
                <c:pt idx="791">
                  <c:v>2538</c:v>
                </c:pt>
                <c:pt idx="792">
                  <c:v>2538</c:v>
                </c:pt>
                <c:pt idx="793">
                  <c:v>2538</c:v>
                </c:pt>
                <c:pt idx="794">
                  <c:v>2538</c:v>
                </c:pt>
                <c:pt idx="795">
                  <c:v>2541</c:v>
                </c:pt>
                <c:pt idx="796">
                  <c:v>2542</c:v>
                </c:pt>
                <c:pt idx="797">
                  <c:v>2546</c:v>
                </c:pt>
                <c:pt idx="798">
                  <c:v>2547</c:v>
                </c:pt>
                <c:pt idx="799">
                  <c:v>2551</c:v>
                </c:pt>
                <c:pt idx="800">
                  <c:v>2552</c:v>
                </c:pt>
                <c:pt idx="801">
                  <c:v>2552</c:v>
                </c:pt>
                <c:pt idx="802">
                  <c:v>2552</c:v>
                </c:pt>
                <c:pt idx="803">
                  <c:v>2552</c:v>
                </c:pt>
                <c:pt idx="804">
                  <c:v>2552</c:v>
                </c:pt>
                <c:pt idx="805">
                  <c:v>2552</c:v>
                </c:pt>
                <c:pt idx="806">
                  <c:v>2555</c:v>
                </c:pt>
                <c:pt idx="807">
                  <c:v>2557</c:v>
                </c:pt>
                <c:pt idx="808">
                  <c:v>2558</c:v>
                </c:pt>
                <c:pt idx="809">
                  <c:v>2558</c:v>
                </c:pt>
                <c:pt idx="810">
                  <c:v>2559</c:v>
                </c:pt>
                <c:pt idx="811">
                  <c:v>2562</c:v>
                </c:pt>
                <c:pt idx="812">
                  <c:v>2563</c:v>
                </c:pt>
                <c:pt idx="813">
                  <c:v>2564</c:v>
                </c:pt>
                <c:pt idx="814">
                  <c:v>2565</c:v>
                </c:pt>
                <c:pt idx="815">
                  <c:v>2565</c:v>
                </c:pt>
                <c:pt idx="816">
                  <c:v>2566</c:v>
                </c:pt>
                <c:pt idx="817">
                  <c:v>2580</c:v>
                </c:pt>
                <c:pt idx="818">
                  <c:v>2587</c:v>
                </c:pt>
                <c:pt idx="819">
                  <c:v>2604</c:v>
                </c:pt>
                <c:pt idx="820">
                  <c:v>2620</c:v>
                </c:pt>
                <c:pt idx="821">
                  <c:v>2628</c:v>
                </c:pt>
                <c:pt idx="822">
                  <c:v>2643</c:v>
                </c:pt>
                <c:pt idx="823">
                  <c:v>2653</c:v>
                </c:pt>
                <c:pt idx="824">
                  <c:v>2671</c:v>
                </c:pt>
                <c:pt idx="825">
                  <c:v>2673</c:v>
                </c:pt>
                <c:pt idx="826">
                  <c:v>2675</c:v>
                </c:pt>
                <c:pt idx="827">
                  <c:v>2675</c:v>
                </c:pt>
                <c:pt idx="828">
                  <c:v>2675</c:v>
                </c:pt>
                <c:pt idx="829">
                  <c:v>2675</c:v>
                </c:pt>
                <c:pt idx="830">
                  <c:v>2675</c:v>
                </c:pt>
                <c:pt idx="831">
                  <c:v>2675</c:v>
                </c:pt>
                <c:pt idx="832">
                  <c:v>2675</c:v>
                </c:pt>
                <c:pt idx="833">
                  <c:v>2677</c:v>
                </c:pt>
                <c:pt idx="834">
                  <c:v>2677</c:v>
                </c:pt>
                <c:pt idx="835">
                  <c:v>2677</c:v>
                </c:pt>
                <c:pt idx="836">
                  <c:v>2677</c:v>
                </c:pt>
                <c:pt idx="837">
                  <c:v>2677</c:v>
                </c:pt>
                <c:pt idx="838">
                  <c:v>2677</c:v>
                </c:pt>
                <c:pt idx="839">
                  <c:v>2677</c:v>
                </c:pt>
                <c:pt idx="840">
                  <c:v>2678</c:v>
                </c:pt>
                <c:pt idx="841">
                  <c:v>2679</c:v>
                </c:pt>
                <c:pt idx="842">
                  <c:v>2681</c:v>
                </c:pt>
                <c:pt idx="843">
                  <c:v>2683</c:v>
                </c:pt>
                <c:pt idx="844">
                  <c:v>2684</c:v>
                </c:pt>
                <c:pt idx="845">
                  <c:v>2687</c:v>
                </c:pt>
                <c:pt idx="846">
                  <c:v>2689</c:v>
                </c:pt>
                <c:pt idx="847">
                  <c:v>2694</c:v>
                </c:pt>
                <c:pt idx="848">
                  <c:v>2697</c:v>
                </c:pt>
                <c:pt idx="849">
                  <c:v>2703</c:v>
                </c:pt>
                <c:pt idx="850">
                  <c:v>2716</c:v>
                </c:pt>
                <c:pt idx="851">
                  <c:v>2729</c:v>
                </c:pt>
                <c:pt idx="852">
                  <c:v>2739</c:v>
                </c:pt>
                <c:pt idx="853">
                  <c:v>2751</c:v>
                </c:pt>
                <c:pt idx="854">
                  <c:v>2767</c:v>
                </c:pt>
                <c:pt idx="855">
                  <c:v>2781</c:v>
                </c:pt>
                <c:pt idx="856">
                  <c:v>2798</c:v>
                </c:pt>
                <c:pt idx="857">
                  <c:v>2811</c:v>
                </c:pt>
                <c:pt idx="858">
                  <c:v>2825</c:v>
                </c:pt>
                <c:pt idx="859">
                  <c:v>2859</c:v>
                </c:pt>
                <c:pt idx="860">
                  <c:v>2873</c:v>
                </c:pt>
                <c:pt idx="861">
                  <c:v>2888</c:v>
                </c:pt>
                <c:pt idx="862">
                  <c:v>2906</c:v>
                </c:pt>
                <c:pt idx="863">
                  <c:v>2913</c:v>
                </c:pt>
                <c:pt idx="864">
                  <c:v>2921</c:v>
                </c:pt>
              </c:numCache>
            </c:numRef>
          </c:val>
          <c:smooth val="0"/>
          <c:extLst>
            <c:ext xmlns:c16="http://schemas.microsoft.com/office/drawing/2014/chart" uri="{C3380CC4-5D6E-409C-BE32-E72D297353CC}">
              <c16:uniqueId val="{00000002-C5D7-45D6-8699-2ACA49B723CD}"/>
            </c:ext>
          </c:extLst>
        </c:ser>
        <c:ser>
          <c:idx val="3"/>
          <c:order val="3"/>
          <c:tx>
            <c:strRef>
              <c:f>香港マカオ台湾の患者・海外輸入症例・無症状病原体保有者!$BC$168</c:f>
              <c:strCache>
                <c:ptCount val="1"/>
                <c:pt idx="0">
                  <c:v>河北累計</c:v>
                </c:pt>
              </c:strCache>
            </c:strRef>
          </c:tx>
          <c:spPr>
            <a:ln w="28575" cap="rnd">
              <a:solidFill>
                <a:srgbClr val="0070C0"/>
              </a:solidFill>
              <a:round/>
            </a:ln>
            <a:effectLst/>
          </c:spPr>
          <c:marker>
            <c:symbol val="none"/>
          </c:marker>
          <c:cat>
            <c:numRef>
              <c:f>香港マカオ台湾の患者・海外輸入症例・無症状病原体保有者!$AX$169:$AX$1037</c:f>
              <c:numCache>
                <c:formatCode>m"月"d"日"</c:formatCode>
                <c:ptCount val="869"/>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pt idx="747">
                  <c:v>44740</c:v>
                </c:pt>
                <c:pt idx="748">
                  <c:v>44741</c:v>
                </c:pt>
                <c:pt idx="749">
                  <c:v>44742</c:v>
                </c:pt>
                <c:pt idx="750">
                  <c:v>44743</c:v>
                </c:pt>
                <c:pt idx="751">
                  <c:v>44744</c:v>
                </c:pt>
                <c:pt idx="752">
                  <c:v>44745</c:v>
                </c:pt>
                <c:pt idx="753">
                  <c:v>44746</c:v>
                </c:pt>
                <c:pt idx="754">
                  <c:v>44747</c:v>
                </c:pt>
                <c:pt idx="755">
                  <c:v>44748</c:v>
                </c:pt>
                <c:pt idx="756">
                  <c:v>44749</c:v>
                </c:pt>
                <c:pt idx="757">
                  <c:v>44750</c:v>
                </c:pt>
                <c:pt idx="758">
                  <c:v>44751</c:v>
                </c:pt>
                <c:pt idx="759">
                  <c:v>44752</c:v>
                </c:pt>
                <c:pt idx="760">
                  <c:v>44753</c:v>
                </c:pt>
                <c:pt idx="761">
                  <c:v>44754</c:v>
                </c:pt>
                <c:pt idx="762">
                  <c:v>44755</c:v>
                </c:pt>
                <c:pt idx="763">
                  <c:v>44756</c:v>
                </c:pt>
                <c:pt idx="764">
                  <c:v>44757</c:v>
                </c:pt>
                <c:pt idx="765">
                  <c:v>44758</c:v>
                </c:pt>
                <c:pt idx="766">
                  <c:v>44759</c:v>
                </c:pt>
                <c:pt idx="767">
                  <c:v>44760</c:v>
                </c:pt>
                <c:pt idx="768">
                  <c:v>44761</c:v>
                </c:pt>
                <c:pt idx="769">
                  <c:v>44762</c:v>
                </c:pt>
                <c:pt idx="770">
                  <c:v>44763</c:v>
                </c:pt>
                <c:pt idx="771">
                  <c:v>44764</c:v>
                </c:pt>
                <c:pt idx="772">
                  <c:v>44765</c:v>
                </c:pt>
                <c:pt idx="773">
                  <c:v>44766</c:v>
                </c:pt>
                <c:pt idx="774">
                  <c:v>44767</c:v>
                </c:pt>
                <c:pt idx="775">
                  <c:v>44768</c:v>
                </c:pt>
                <c:pt idx="776">
                  <c:v>44769</c:v>
                </c:pt>
                <c:pt idx="777">
                  <c:v>44770</c:v>
                </c:pt>
                <c:pt idx="778">
                  <c:v>44771</c:v>
                </c:pt>
                <c:pt idx="779">
                  <c:v>44772</c:v>
                </c:pt>
                <c:pt idx="780">
                  <c:v>44773</c:v>
                </c:pt>
                <c:pt idx="781">
                  <c:v>44774</c:v>
                </c:pt>
                <c:pt idx="782">
                  <c:v>44775</c:v>
                </c:pt>
                <c:pt idx="783">
                  <c:v>44776</c:v>
                </c:pt>
                <c:pt idx="784">
                  <c:v>44777</c:v>
                </c:pt>
                <c:pt idx="785">
                  <c:v>44778</c:v>
                </c:pt>
                <c:pt idx="786">
                  <c:v>44779</c:v>
                </c:pt>
                <c:pt idx="787">
                  <c:v>44780</c:v>
                </c:pt>
                <c:pt idx="788">
                  <c:v>44781</c:v>
                </c:pt>
                <c:pt idx="789">
                  <c:v>44782</c:v>
                </c:pt>
                <c:pt idx="790">
                  <c:v>44783</c:v>
                </c:pt>
                <c:pt idx="791">
                  <c:v>44784</c:v>
                </c:pt>
                <c:pt idx="792">
                  <c:v>44785</c:v>
                </c:pt>
                <c:pt idx="793">
                  <c:v>44786</c:v>
                </c:pt>
                <c:pt idx="794">
                  <c:v>44787</c:v>
                </c:pt>
                <c:pt idx="795">
                  <c:v>44788</c:v>
                </c:pt>
                <c:pt idx="796">
                  <c:v>44789</c:v>
                </c:pt>
                <c:pt idx="797">
                  <c:v>44790</c:v>
                </c:pt>
                <c:pt idx="798">
                  <c:v>44791</c:v>
                </c:pt>
                <c:pt idx="799">
                  <c:v>44792</c:v>
                </c:pt>
                <c:pt idx="800">
                  <c:v>44793</c:v>
                </c:pt>
                <c:pt idx="801">
                  <c:v>44794</c:v>
                </c:pt>
                <c:pt idx="802">
                  <c:v>44795</c:v>
                </c:pt>
                <c:pt idx="803">
                  <c:v>44796</c:v>
                </c:pt>
                <c:pt idx="804">
                  <c:v>44797</c:v>
                </c:pt>
                <c:pt idx="805">
                  <c:v>44798</c:v>
                </c:pt>
                <c:pt idx="806">
                  <c:v>44799</c:v>
                </c:pt>
                <c:pt idx="807">
                  <c:v>44800</c:v>
                </c:pt>
                <c:pt idx="808">
                  <c:v>44801</c:v>
                </c:pt>
                <c:pt idx="809">
                  <c:v>44802</c:v>
                </c:pt>
                <c:pt idx="810">
                  <c:v>44803</c:v>
                </c:pt>
                <c:pt idx="811">
                  <c:v>44804</c:v>
                </c:pt>
                <c:pt idx="812">
                  <c:v>44805</c:v>
                </c:pt>
                <c:pt idx="813">
                  <c:v>44806</c:v>
                </c:pt>
                <c:pt idx="814">
                  <c:v>44807</c:v>
                </c:pt>
                <c:pt idx="815">
                  <c:v>44808</c:v>
                </c:pt>
                <c:pt idx="816">
                  <c:v>44809</c:v>
                </c:pt>
                <c:pt idx="817">
                  <c:v>44810</c:v>
                </c:pt>
                <c:pt idx="818">
                  <c:v>44811</c:v>
                </c:pt>
                <c:pt idx="819">
                  <c:v>44812</c:v>
                </c:pt>
                <c:pt idx="820">
                  <c:v>44813</c:v>
                </c:pt>
                <c:pt idx="821">
                  <c:v>44814</c:v>
                </c:pt>
                <c:pt idx="822">
                  <c:v>44815</c:v>
                </c:pt>
                <c:pt idx="823">
                  <c:v>44816</c:v>
                </c:pt>
                <c:pt idx="824">
                  <c:v>44817</c:v>
                </c:pt>
                <c:pt idx="825">
                  <c:v>44818</c:v>
                </c:pt>
                <c:pt idx="826">
                  <c:v>44819</c:v>
                </c:pt>
                <c:pt idx="827">
                  <c:v>44820</c:v>
                </c:pt>
                <c:pt idx="828">
                  <c:v>44821</c:v>
                </c:pt>
                <c:pt idx="829">
                  <c:v>44822</c:v>
                </c:pt>
                <c:pt idx="830">
                  <c:v>44823</c:v>
                </c:pt>
                <c:pt idx="831">
                  <c:v>44824</c:v>
                </c:pt>
                <c:pt idx="832">
                  <c:v>44825</c:v>
                </c:pt>
                <c:pt idx="833">
                  <c:v>44826</c:v>
                </c:pt>
                <c:pt idx="834">
                  <c:v>44827</c:v>
                </c:pt>
                <c:pt idx="835">
                  <c:v>44828</c:v>
                </c:pt>
                <c:pt idx="836">
                  <c:v>44829</c:v>
                </c:pt>
                <c:pt idx="837">
                  <c:v>44830</c:v>
                </c:pt>
                <c:pt idx="838">
                  <c:v>44831</c:v>
                </c:pt>
                <c:pt idx="839">
                  <c:v>44832</c:v>
                </c:pt>
                <c:pt idx="840">
                  <c:v>44833</c:v>
                </c:pt>
                <c:pt idx="841">
                  <c:v>44834</c:v>
                </c:pt>
                <c:pt idx="842">
                  <c:v>44835</c:v>
                </c:pt>
                <c:pt idx="843">
                  <c:v>44836</c:v>
                </c:pt>
                <c:pt idx="844">
                  <c:v>44837</c:v>
                </c:pt>
                <c:pt idx="845">
                  <c:v>44838</c:v>
                </c:pt>
                <c:pt idx="846">
                  <c:v>44839</c:v>
                </c:pt>
                <c:pt idx="847">
                  <c:v>44840</c:v>
                </c:pt>
                <c:pt idx="848">
                  <c:v>44841</c:v>
                </c:pt>
                <c:pt idx="849">
                  <c:v>44842</c:v>
                </c:pt>
                <c:pt idx="850">
                  <c:v>44843</c:v>
                </c:pt>
                <c:pt idx="851">
                  <c:v>44844</c:v>
                </c:pt>
                <c:pt idx="852">
                  <c:v>44845</c:v>
                </c:pt>
                <c:pt idx="853">
                  <c:v>44846</c:v>
                </c:pt>
                <c:pt idx="854">
                  <c:v>44847</c:v>
                </c:pt>
                <c:pt idx="855">
                  <c:v>44848</c:v>
                </c:pt>
                <c:pt idx="856">
                  <c:v>44849</c:v>
                </c:pt>
                <c:pt idx="857">
                  <c:v>44850</c:v>
                </c:pt>
                <c:pt idx="858">
                  <c:v>44851</c:v>
                </c:pt>
                <c:pt idx="859">
                  <c:v>44852</c:v>
                </c:pt>
                <c:pt idx="860">
                  <c:v>44853</c:v>
                </c:pt>
                <c:pt idx="861">
                  <c:v>44854</c:v>
                </c:pt>
                <c:pt idx="862">
                  <c:v>44855</c:v>
                </c:pt>
                <c:pt idx="863">
                  <c:v>44856</c:v>
                </c:pt>
                <c:pt idx="864">
                  <c:v>44857</c:v>
                </c:pt>
              </c:numCache>
            </c:numRef>
          </c:cat>
          <c:val>
            <c:numRef>
              <c:f>香港マカオ台湾の患者・海外輸入症例・無症状病原体保有者!$BC$169:$BC$1037</c:f>
              <c:numCache>
                <c:formatCode>General</c:formatCode>
                <c:ptCount val="869"/>
                <c:pt idx="0">
                  <c:v>0</c:v>
                </c:pt>
                <c:pt idx="1">
                  <c:v>0</c:v>
                </c:pt>
                <c:pt idx="2">
                  <c:v>0</c:v>
                </c:pt>
                <c:pt idx="3">
                  <c:v>3</c:v>
                </c:pt>
                <c:pt idx="4">
                  <c:v>7</c:v>
                </c:pt>
                <c:pt idx="5">
                  <c:v>8</c:v>
                </c:pt>
                <c:pt idx="6">
                  <c:v>10</c:v>
                </c:pt>
                <c:pt idx="7">
                  <c:v>12</c:v>
                </c:pt>
                <c:pt idx="8">
                  <c:v>13</c:v>
                </c:pt>
                <c:pt idx="9">
                  <c:v>16</c:v>
                </c:pt>
                <c:pt idx="10">
                  <c:v>18</c:v>
                </c:pt>
                <c:pt idx="11">
                  <c:v>18</c:v>
                </c:pt>
                <c:pt idx="12">
                  <c:v>20</c:v>
                </c:pt>
                <c:pt idx="13">
                  <c:v>21</c:v>
                </c:pt>
                <c:pt idx="14">
                  <c:v>21</c:v>
                </c:pt>
                <c:pt idx="15">
                  <c:v>21</c:v>
                </c:pt>
                <c:pt idx="16">
                  <c:v>21</c:v>
                </c:pt>
                <c:pt idx="17">
                  <c:v>21</c:v>
                </c:pt>
                <c:pt idx="18">
                  <c:v>21</c:v>
                </c:pt>
                <c:pt idx="19">
                  <c:v>21</c:v>
                </c:pt>
                <c:pt idx="20">
                  <c:v>21</c:v>
                </c:pt>
                <c:pt idx="21">
                  <c:v>21</c:v>
                </c:pt>
                <c:pt idx="22">
                  <c:v>21</c:v>
                </c:pt>
                <c:pt idx="23">
                  <c:v>21</c:v>
                </c:pt>
                <c:pt idx="24">
                  <c:v>21</c:v>
                </c:pt>
                <c:pt idx="25">
                  <c:v>21</c:v>
                </c:pt>
                <c:pt idx="26">
                  <c:v>21</c:v>
                </c:pt>
                <c:pt idx="27">
                  <c:v>21</c:v>
                </c:pt>
                <c:pt idx="28">
                  <c:v>21</c:v>
                </c:pt>
                <c:pt idx="29">
                  <c:v>21</c:v>
                </c:pt>
                <c:pt idx="30">
                  <c:v>21</c:v>
                </c:pt>
                <c:pt idx="31">
                  <c:v>21</c:v>
                </c:pt>
                <c:pt idx="32">
                  <c:v>21</c:v>
                </c:pt>
                <c:pt idx="33">
                  <c:v>21</c:v>
                </c:pt>
                <c:pt idx="34">
                  <c:v>21</c:v>
                </c:pt>
                <c:pt idx="35">
                  <c:v>21</c:v>
                </c:pt>
                <c:pt idx="36">
                  <c:v>21</c:v>
                </c:pt>
                <c:pt idx="37">
                  <c:v>21</c:v>
                </c:pt>
                <c:pt idx="38">
                  <c:v>21</c:v>
                </c:pt>
                <c:pt idx="39">
                  <c:v>21</c:v>
                </c:pt>
                <c:pt idx="40">
                  <c:v>21</c:v>
                </c:pt>
                <c:pt idx="41">
                  <c:v>21</c:v>
                </c:pt>
                <c:pt idx="42">
                  <c:v>21</c:v>
                </c:pt>
                <c:pt idx="43">
                  <c:v>21</c:v>
                </c:pt>
                <c:pt idx="44">
                  <c:v>21</c:v>
                </c:pt>
                <c:pt idx="45">
                  <c:v>21</c:v>
                </c:pt>
                <c:pt idx="46">
                  <c:v>21</c:v>
                </c:pt>
                <c:pt idx="47">
                  <c:v>21</c:v>
                </c:pt>
                <c:pt idx="48">
                  <c:v>21</c:v>
                </c:pt>
                <c:pt idx="49">
                  <c:v>21</c:v>
                </c:pt>
                <c:pt idx="50">
                  <c:v>21</c:v>
                </c:pt>
                <c:pt idx="51">
                  <c:v>21</c:v>
                </c:pt>
                <c:pt idx="52">
                  <c:v>21</c:v>
                </c:pt>
                <c:pt idx="53">
                  <c:v>21</c:v>
                </c:pt>
                <c:pt idx="54">
                  <c:v>21</c:v>
                </c:pt>
                <c:pt idx="55">
                  <c:v>21</c:v>
                </c:pt>
                <c:pt idx="56">
                  <c:v>21</c:v>
                </c:pt>
                <c:pt idx="57">
                  <c:v>21</c:v>
                </c:pt>
                <c:pt idx="58">
                  <c:v>21</c:v>
                </c:pt>
                <c:pt idx="59">
                  <c:v>21</c:v>
                </c:pt>
                <c:pt idx="60">
                  <c:v>22</c:v>
                </c:pt>
                <c:pt idx="61">
                  <c:v>22</c:v>
                </c:pt>
                <c:pt idx="62">
                  <c:v>22</c:v>
                </c:pt>
                <c:pt idx="63">
                  <c:v>22</c:v>
                </c:pt>
                <c:pt idx="64">
                  <c:v>22</c:v>
                </c:pt>
                <c:pt idx="65">
                  <c:v>22</c:v>
                </c:pt>
                <c:pt idx="66">
                  <c:v>22</c:v>
                </c:pt>
                <c:pt idx="67">
                  <c:v>22</c:v>
                </c:pt>
                <c:pt idx="68">
                  <c:v>22</c:v>
                </c:pt>
                <c:pt idx="69">
                  <c:v>22</c:v>
                </c:pt>
                <c:pt idx="70">
                  <c:v>22</c:v>
                </c:pt>
                <c:pt idx="71">
                  <c:v>22</c:v>
                </c:pt>
                <c:pt idx="72">
                  <c:v>22</c:v>
                </c:pt>
                <c:pt idx="73">
                  <c:v>22</c:v>
                </c:pt>
                <c:pt idx="74">
                  <c:v>22</c:v>
                </c:pt>
                <c:pt idx="75">
                  <c:v>22</c:v>
                </c:pt>
                <c:pt idx="76">
                  <c:v>22</c:v>
                </c:pt>
                <c:pt idx="77">
                  <c:v>22</c:v>
                </c:pt>
                <c:pt idx="78">
                  <c:v>22</c:v>
                </c:pt>
                <c:pt idx="79">
                  <c:v>22</c:v>
                </c:pt>
                <c:pt idx="80">
                  <c:v>22</c:v>
                </c:pt>
                <c:pt idx="81">
                  <c:v>22</c:v>
                </c:pt>
                <c:pt idx="82">
                  <c:v>22</c:v>
                </c:pt>
                <c:pt idx="83">
                  <c:v>22</c:v>
                </c:pt>
                <c:pt idx="84">
                  <c:v>22</c:v>
                </c:pt>
                <c:pt idx="85">
                  <c:v>22</c:v>
                </c:pt>
                <c:pt idx="86">
                  <c:v>22</c:v>
                </c:pt>
                <c:pt idx="87">
                  <c:v>22</c:v>
                </c:pt>
                <c:pt idx="88">
                  <c:v>22</c:v>
                </c:pt>
                <c:pt idx="89">
                  <c:v>22</c:v>
                </c:pt>
                <c:pt idx="90">
                  <c:v>22</c:v>
                </c:pt>
                <c:pt idx="91">
                  <c:v>22</c:v>
                </c:pt>
                <c:pt idx="92">
                  <c:v>22</c:v>
                </c:pt>
                <c:pt idx="93">
                  <c:v>22</c:v>
                </c:pt>
                <c:pt idx="94">
                  <c:v>22</c:v>
                </c:pt>
                <c:pt idx="95">
                  <c:v>22</c:v>
                </c:pt>
                <c:pt idx="96">
                  <c:v>22</c:v>
                </c:pt>
                <c:pt idx="97">
                  <c:v>22</c:v>
                </c:pt>
                <c:pt idx="98">
                  <c:v>22</c:v>
                </c:pt>
                <c:pt idx="99">
                  <c:v>22</c:v>
                </c:pt>
                <c:pt idx="100">
                  <c:v>22</c:v>
                </c:pt>
                <c:pt idx="101">
                  <c:v>22</c:v>
                </c:pt>
                <c:pt idx="102">
                  <c:v>22</c:v>
                </c:pt>
                <c:pt idx="103">
                  <c:v>22</c:v>
                </c:pt>
                <c:pt idx="104">
                  <c:v>22</c:v>
                </c:pt>
                <c:pt idx="105">
                  <c:v>22</c:v>
                </c:pt>
                <c:pt idx="106">
                  <c:v>22</c:v>
                </c:pt>
                <c:pt idx="107">
                  <c:v>22</c:v>
                </c:pt>
                <c:pt idx="108">
                  <c:v>22</c:v>
                </c:pt>
                <c:pt idx="109">
                  <c:v>22</c:v>
                </c:pt>
                <c:pt idx="110">
                  <c:v>22</c:v>
                </c:pt>
                <c:pt idx="111">
                  <c:v>22</c:v>
                </c:pt>
                <c:pt idx="112">
                  <c:v>22</c:v>
                </c:pt>
                <c:pt idx="113">
                  <c:v>22</c:v>
                </c:pt>
                <c:pt idx="114">
                  <c:v>22</c:v>
                </c:pt>
                <c:pt idx="115">
                  <c:v>22</c:v>
                </c:pt>
                <c:pt idx="116">
                  <c:v>22</c:v>
                </c:pt>
                <c:pt idx="117">
                  <c:v>22</c:v>
                </c:pt>
                <c:pt idx="118">
                  <c:v>22</c:v>
                </c:pt>
                <c:pt idx="119">
                  <c:v>22</c:v>
                </c:pt>
                <c:pt idx="120">
                  <c:v>22</c:v>
                </c:pt>
                <c:pt idx="121">
                  <c:v>22</c:v>
                </c:pt>
                <c:pt idx="122">
                  <c:v>22</c:v>
                </c:pt>
                <c:pt idx="123">
                  <c:v>22</c:v>
                </c:pt>
                <c:pt idx="124">
                  <c:v>22</c:v>
                </c:pt>
                <c:pt idx="125">
                  <c:v>22</c:v>
                </c:pt>
                <c:pt idx="126">
                  <c:v>22</c:v>
                </c:pt>
                <c:pt idx="127">
                  <c:v>22</c:v>
                </c:pt>
                <c:pt idx="128">
                  <c:v>22</c:v>
                </c:pt>
                <c:pt idx="129">
                  <c:v>22</c:v>
                </c:pt>
                <c:pt idx="130">
                  <c:v>22</c:v>
                </c:pt>
                <c:pt idx="131">
                  <c:v>22</c:v>
                </c:pt>
                <c:pt idx="132">
                  <c:v>22</c:v>
                </c:pt>
                <c:pt idx="133">
                  <c:v>22</c:v>
                </c:pt>
                <c:pt idx="134">
                  <c:v>22</c:v>
                </c:pt>
                <c:pt idx="135">
                  <c:v>22</c:v>
                </c:pt>
                <c:pt idx="136">
                  <c:v>22</c:v>
                </c:pt>
                <c:pt idx="137">
                  <c:v>22</c:v>
                </c:pt>
                <c:pt idx="138">
                  <c:v>22</c:v>
                </c:pt>
                <c:pt idx="139">
                  <c:v>22</c:v>
                </c:pt>
                <c:pt idx="140">
                  <c:v>22</c:v>
                </c:pt>
                <c:pt idx="141">
                  <c:v>22</c:v>
                </c:pt>
                <c:pt idx="142">
                  <c:v>22</c:v>
                </c:pt>
                <c:pt idx="143">
                  <c:v>22</c:v>
                </c:pt>
                <c:pt idx="144">
                  <c:v>22</c:v>
                </c:pt>
                <c:pt idx="145">
                  <c:v>22</c:v>
                </c:pt>
                <c:pt idx="146">
                  <c:v>22</c:v>
                </c:pt>
                <c:pt idx="147">
                  <c:v>22</c:v>
                </c:pt>
                <c:pt idx="148">
                  <c:v>22</c:v>
                </c:pt>
                <c:pt idx="149">
                  <c:v>22</c:v>
                </c:pt>
                <c:pt idx="150">
                  <c:v>22</c:v>
                </c:pt>
                <c:pt idx="151">
                  <c:v>22</c:v>
                </c:pt>
                <c:pt idx="152">
                  <c:v>22</c:v>
                </c:pt>
                <c:pt idx="153">
                  <c:v>22</c:v>
                </c:pt>
                <c:pt idx="154">
                  <c:v>22</c:v>
                </c:pt>
                <c:pt idx="155">
                  <c:v>22</c:v>
                </c:pt>
                <c:pt idx="156">
                  <c:v>22</c:v>
                </c:pt>
                <c:pt idx="157">
                  <c:v>22</c:v>
                </c:pt>
                <c:pt idx="158">
                  <c:v>22</c:v>
                </c:pt>
                <c:pt idx="159">
                  <c:v>22</c:v>
                </c:pt>
                <c:pt idx="160">
                  <c:v>22</c:v>
                </c:pt>
                <c:pt idx="161">
                  <c:v>22</c:v>
                </c:pt>
                <c:pt idx="162">
                  <c:v>22</c:v>
                </c:pt>
                <c:pt idx="163">
                  <c:v>22</c:v>
                </c:pt>
                <c:pt idx="164">
                  <c:v>22</c:v>
                </c:pt>
                <c:pt idx="165">
                  <c:v>22</c:v>
                </c:pt>
                <c:pt idx="166">
                  <c:v>22</c:v>
                </c:pt>
                <c:pt idx="167">
                  <c:v>22</c:v>
                </c:pt>
                <c:pt idx="168">
                  <c:v>22</c:v>
                </c:pt>
                <c:pt idx="169">
                  <c:v>22</c:v>
                </c:pt>
                <c:pt idx="170">
                  <c:v>22</c:v>
                </c:pt>
                <c:pt idx="171">
                  <c:v>22</c:v>
                </c:pt>
                <c:pt idx="172">
                  <c:v>22</c:v>
                </c:pt>
                <c:pt idx="173">
                  <c:v>22</c:v>
                </c:pt>
                <c:pt idx="174">
                  <c:v>22</c:v>
                </c:pt>
                <c:pt idx="175">
                  <c:v>22</c:v>
                </c:pt>
                <c:pt idx="176">
                  <c:v>22</c:v>
                </c:pt>
                <c:pt idx="177">
                  <c:v>22</c:v>
                </c:pt>
                <c:pt idx="178">
                  <c:v>22</c:v>
                </c:pt>
                <c:pt idx="179">
                  <c:v>22</c:v>
                </c:pt>
                <c:pt idx="180">
                  <c:v>22</c:v>
                </c:pt>
                <c:pt idx="181">
                  <c:v>22</c:v>
                </c:pt>
                <c:pt idx="182">
                  <c:v>22</c:v>
                </c:pt>
                <c:pt idx="183">
                  <c:v>22</c:v>
                </c:pt>
                <c:pt idx="184">
                  <c:v>22</c:v>
                </c:pt>
                <c:pt idx="185">
                  <c:v>22</c:v>
                </c:pt>
                <c:pt idx="186">
                  <c:v>22</c:v>
                </c:pt>
                <c:pt idx="187">
                  <c:v>22</c:v>
                </c:pt>
                <c:pt idx="188">
                  <c:v>22</c:v>
                </c:pt>
                <c:pt idx="189">
                  <c:v>22</c:v>
                </c:pt>
                <c:pt idx="190">
                  <c:v>22</c:v>
                </c:pt>
                <c:pt idx="191">
                  <c:v>22</c:v>
                </c:pt>
                <c:pt idx="192">
                  <c:v>22</c:v>
                </c:pt>
                <c:pt idx="193">
                  <c:v>22</c:v>
                </c:pt>
                <c:pt idx="194">
                  <c:v>22</c:v>
                </c:pt>
                <c:pt idx="195">
                  <c:v>22</c:v>
                </c:pt>
                <c:pt idx="196">
                  <c:v>22</c:v>
                </c:pt>
                <c:pt idx="197">
                  <c:v>22</c:v>
                </c:pt>
                <c:pt idx="198">
                  <c:v>22</c:v>
                </c:pt>
                <c:pt idx="199">
                  <c:v>22</c:v>
                </c:pt>
                <c:pt idx="200">
                  <c:v>22</c:v>
                </c:pt>
                <c:pt idx="201">
                  <c:v>22</c:v>
                </c:pt>
                <c:pt idx="202">
                  <c:v>22</c:v>
                </c:pt>
                <c:pt idx="203">
                  <c:v>22</c:v>
                </c:pt>
                <c:pt idx="204">
                  <c:v>22</c:v>
                </c:pt>
                <c:pt idx="205">
                  <c:v>23</c:v>
                </c:pt>
                <c:pt idx="206">
                  <c:v>27</c:v>
                </c:pt>
                <c:pt idx="207">
                  <c:v>41</c:v>
                </c:pt>
                <c:pt idx="208">
                  <c:v>61</c:v>
                </c:pt>
                <c:pt idx="209">
                  <c:v>112</c:v>
                </c:pt>
                <c:pt idx="210">
                  <c:v>145</c:v>
                </c:pt>
                <c:pt idx="211">
                  <c:v>159</c:v>
                </c:pt>
                <c:pt idx="212">
                  <c:v>205</c:v>
                </c:pt>
                <c:pt idx="213">
                  <c:v>287</c:v>
                </c:pt>
                <c:pt idx="214">
                  <c:v>327</c:v>
                </c:pt>
                <c:pt idx="215">
                  <c:v>417</c:v>
                </c:pt>
                <c:pt idx="216">
                  <c:v>498</c:v>
                </c:pt>
                <c:pt idx="217">
                  <c:v>588</c:v>
                </c:pt>
                <c:pt idx="218">
                  <c:v>678</c:v>
                </c:pt>
                <c:pt idx="219">
                  <c:v>750</c:v>
                </c:pt>
                <c:pt idx="220">
                  <c:v>804</c:v>
                </c:pt>
                <c:pt idx="221">
                  <c:v>839</c:v>
                </c:pt>
                <c:pt idx="222">
                  <c:v>858</c:v>
                </c:pt>
                <c:pt idx="223">
                  <c:v>878</c:v>
                </c:pt>
                <c:pt idx="224">
                  <c:v>896</c:v>
                </c:pt>
                <c:pt idx="225">
                  <c:v>911</c:v>
                </c:pt>
                <c:pt idx="226">
                  <c:v>930</c:v>
                </c:pt>
                <c:pt idx="227">
                  <c:v>941</c:v>
                </c:pt>
                <c:pt idx="228">
                  <c:v>946</c:v>
                </c:pt>
                <c:pt idx="229">
                  <c:v>953</c:v>
                </c:pt>
                <c:pt idx="230">
                  <c:v>956</c:v>
                </c:pt>
                <c:pt idx="231">
                  <c:v>957</c:v>
                </c:pt>
                <c:pt idx="232">
                  <c:v>958</c:v>
                </c:pt>
                <c:pt idx="233">
                  <c:v>959</c:v>
                </c:pt>
                <c:pt idx="234">
                  <c:v>960</c:v>
                </c:pt>
                <c:pt idx="235">
                  <c:v>960</c:v>
                </c:pt>
                <c:pt idx="236">
                  <c:v>961</c:v>
                </c:pt>
                <c:pt idx="237">
                  <c:v>963</c:v>
                </c:pt>
                <c:pt idx="238">
                  <c:v>963</c:v>
                </c:pt>
                <c:pt idx="239">
                  <c:v>963</c:v>
                </c:pt>
                <c:pt idx="240">
                  <c:v>963</c:v>
                </c:pt>
                <c:pt idx="241">
                  <c:v>963</c:v>
                </c:pt>
                <c:pt idx="242">
                  <c:v>963</c:v>
                </c:pt>
                <c:pt idx="243">
                  <c:v>963</c:v>
                </c:pt>
                <c:pt idx="244">
                  <c:v>963</c:v>
                </c:pt>
                <c:pt idx="245">
                  <c:v>963</c:v>
                </c:pt>
                <c:pt idx="246">
                  <c:v>963</c:v>
                </c:pt>
                <c:pt idx="247">
                  <c:v>963</c:v>
                </c:pt>
                <c:pt idx="248">
                  <c:v>964</c:v>
                </c:pt>
                <c:pt idx="249">
                  <c:v>964</c:v>
                </c:pt>
                <c:pt idx="250">
                  <c:v>964</c:v>
                </c:pt>
                <c:pt idx="251">
                  <c:v>964</c:v>
                </c:pt>
                <c:pt idx="252">
                  <c:v>964</c:v>
                </c:pt>
                <c:pt idx="253">
                  <c:v>964</c:v>
                </c:pt>
                <c:pt idx="254">
                  <c:v>964</c:v>
                </c:pt>
                <c:pt idx="255">
                  <c:v>964</c:v>
                </c:pt>
                <c:pt idx="256">
                  <c:v>964</c:v>
                </c:pt>
                <c:pt idx="257">
                  <c:v>964</c:v>
                </c:pt>
                <c:pt idx="258">
                  <c:v>964</c:v>
                </c:pt>
                <c:pt idx="259">
                  <c:v>964</c:v>
                </c:pt>
                <c:pt idx="260">
                  <c:v>964</c:v>
                </c:pt>
                <c:pt idx="261">
                  <c:v>964</c:v>
                </c:pt>
                <c:pt idx="262">
                  <c:v>964</c:v>
                </c:pt>
                <c:pt idx="263">
                  <c:v>964</c:v>
                </c:pt>
                <c:pt idx="264">
                  <c:v>964</c:v>
                </c:pt>
                <c:pt idx="265">
                  <c:v>964</c:v>
                </c:pt>
                <c:pt idx="266">
                  <c:v>964</c:v>
                </c:pt>
                <c:pt idx="267">
                  <c:v>964</c:v>
                </c:pt>
                <c:pt idx="268">
                  <c:v>964</c:v>
                </c:pt>
                <c:pt idx="269">
                  <c:v>964</c:v>
                </c:pt>
                <c:pt idx="270">
                  <c:v>964</c:v>
                </c:pt>
                <c:pt idx="271">
                  <c:v>964</c:v>
                </c:pt>
                <c:pt idx="272">
                  <c:v>964</c:v>
                </c:pt>
                <c:pt idx="273">
                  <c:v>964</c:v>
                </c:pt>
                <c:pt idx="274">
                  <c:v>964</c:v>
                </c:pt>
                <c:pt idx="275">
                  <c:v>964</c:v>
                </c:pt>
                <c:pt idx="276">
                  <c:v>964</c:v>
                </c:pt>
                <c:pt idx="277">
                  <c:v>964</c:v>
                </c:pt>
                <c:pt idx="278">
                  <c:v>964</c:v>
                </c:pt>
                <c:pt idx="279">
                  <c:v>964</c:v>
                </c:pt>
                <c:pt idx="280">
                  <c:v>964</c:v>
                </c:pt>
                <c:pt idx="281">
                  <c:v>964</c:v>
                </c:pt>
                <c:pt idx="282">
                  <c:v>964</c:v>
                </c:pt>
                <c:pt idx="283">
                  <c:v>964</c:v>
                </c:pt>
                <c:pt idx="284">
                  <c:v>964</c:v>
                </c:pt>
                <c:pt idx="285">
                  <c:v>964</c:v>
                </c:pt>
                <c:pt idx="286">
                  <c:v>964</c:v>
                </c:pt>
                <c:pt idx="287">
                  <c:v>964</c:v>
                </c:pt>
                <c:pt idx="288">
                  <c:v>964</c:v>
                </c:pt>
                <c:pt idx="289">
                  <c:v>964</c:v>
                </c:pt>
                <c:pt idx="290">
                  <c:v>964</c:v>
                </c:pt>
                <c:pt idx="291">
                  <c:v>964</c:v>
                </c:pt>
                <c:pt idx="292">
                  <c:v>964</c:v>
                </c:pt>
                <c:pt idx="293">
                  <c:v>964</c:v>
                </c:pt>
                <c:pt idx="294">
                  <c:v>964</c:v>
                </c:pt>
                <c:pt idx="295">
                  <c:v>964</c:v>
                </c:pt>
                <c:pt idx="296">
                  <c:v>964</c:v>
                </c:pt>
                <c:pt idx="297">
                  <c:v>964</c:v>
                </c:pt>
                <c:pt idx="298">
                  <c:v>964</c:v>
                </c:pt>
                <c:pt idx="299">
                  <c:v>964</c:v>
                </c:pt>
                <c:pt idx="300">
                  <c:v>964</c:v>
                </c:pt>
                <c:pt idx="301">
                  <c:v>964</c:v>
                </c:pt>
                <c:pt idx="302">
                  <c:v>964</c:v>
                </c:pt>
                <c:pt idx="303">
                  <c:v>964</c:v>
                </c:pt>
                <c:pt idx="304">
                  <c:v>964</c:v>
                </c:pt>
                <c:pt idx="305">
                  <c:v>964</c:v>
                </c:pt>
                <c:pt idx="306">
                  <c:v>964</c:v>
                </c:pt>
                <c:pt idx="307">
                  <c:v>964</c:v>
                </c:pt>
                <c:pt idx="308">
                  <c:v>964</c:v>
                </c:pt>
                <c:pt idx="309">
                  <c:v>964</c:v>
                </c:pt>
                <c:pt idx="310">
                  <c:v>964</c:v>
                </c:pt>
                <c:pt idx="311">
                  <c:v>964</c:v>
                </c:pt>
                <c:pt idx="312">
                  <c:v>964</c:v>
                </c:pt>
                <c:pt idx="313">
                  <c:v>964</c:v>
                </c:pt>
                <c:pt idx="314">
                  <c:v>964</c:v>
                </c:pt>
                <c:pt idx="315">
                  <c:v>964</c:v>
                </c:pt>
                <c:pt idx="316">
                  <c:v>964</c:v>
                </c:pt>
                <c:pt idx="317">
                  <c:v>964</c:v>
                </c:pt>
                <c:pt idx="318">
                  <c:v>964</c:v>
                </c:pt>
                <c:pt idx="319">
                  <c:v>964</c:v>
                </c:pt>
                <c:pt idx="320">
                  <c:v>964</c:v>
                </c:pt>
                <c:pt idx="321">
                  <c:v>964</c:v>
                </c:pt>
                <c:pt idx="322">
                  <c:v>964</c:v>
                </c:pt>
                <c:pt idx="323">
                  <c:v>964</c:v>
                </c:pt>
                <c:pt idx="324">
                  <c:v>964</c:v>
                </c:pt>
                <c:pt idx="325">
                  <c:v>964</c:v>
                </c:pt>
                <c:pt idx="326">
                  <c:v>964</c:v>
                </c:pt>
                <c:pt idx="327">
                  <c:v>964</c:v>
                </c:pt>
                <c:pt idx="328">
                  <c:v>964</c:v>
                </c:pt>
                <c:pt idx="329">
                  <c:v>964</c:v>
                </c:pt>
                <c:pt idx="330">
                  <c:v>964</c:v>
                </c:pt>
                <c:pt idx="331">
                  <c:v>964</c:v>
                </c:pt>
                <c:pt idx="332">
                  <c:v>964</c:v>
                </c:pt>
                <c:pt idx="333">
                  <c:v>964</c:v>
                </c:pt>
                <c:pt idx="334">
                  <c:v>964</c:v>
                </c:pt>
                <c:pt idx="335">
                  <c:v>964</c:v>
                </c:pt>
                <c:pt idx="336">
                  <c:v>964</c:v>
                </c:pt>
                <c:pt idx="337">
                  <c:v>964</c:v>
                </c:pt>
                <c:pt idx="338">
                  <c:v>964</c:v>
                </c:pt>
                <c:pt idx="339">
                  <c:v>964</c:v>
                </c:pt>
                <c:pt idx="340">
                  <c:v>964</c:v>
                </c:pt>
                <c:pt idx="341">
                  <c:v>964</c:v>
                </c:pt>
                <c:pt idx="342">
                  <c:v>964</c:v>
                </c:pt>
                <c:pt idx="343">
                  <c:v>964</c:v>
                </c:pt>
                <c:pt idx="344">
                  <c:v>964</c:v>
                </c:pt>
                <c:pt idx="345">
                  <c:v>964</c:v>
                </c:pt>
                <c:pt idx="346">
                  <c:v>964</c:v>
                </c:pt>
                <c:pt idx="347">
                  <c:v>964</c:v>
                </c:pt>
                <c:pt idx="348">
                  <c:v>964</c:v>
                </c:pt>
                <c:pt idx="349">
                  <c:v>964</c:v>
                </c:pt>
                <c:pt idx="350">
                  <c:v>964</c:v>
                </c:pt>
                <c:pt idx="351">
                  <c:v>964</c:v>
                </c:pt>
                <c:pt idx="352">
                  <c:v>964</c:v>
                </c:pt>
                <c:pt idx="353">
                  <c:v>964</c:v>
                </c:pt>
                <c:pt idx="354">
                  <c:v>964</c:v>
                </c:pt>
                <c:pt idx="355">
                  <c:v>964</c:v>
                </c:pt>
                <c:pt idx="356">
                  <c:v>964</c:v>
                </c:pt>
                <c:pt idx="357">
                  <c:v>964</c:v>
                </c:pt>
                <c:pt idx="358">
                  <c:v>964</c:v>
                </c:pt>
                <c:pt idx="359">
                  <c:v>964</c:v>
                </c:pt>
                <c:pt idx="360">
                  <c:v>964</c:v>
                </c:pt>
                <c:pt idx="361">
                  <c:v>964</c:v>
                </c:pt>
                <c:pt idx="362">
                  <c:v>964</c:v>
                </c:pt>
                <c:pt idx="363">
                  <c:v>964</c:v>
                </c:pt>
                <c:pt idx="364">
                  <c:v>964</c:v>
                </c:pt>
                <c:pt idx="365">
                  <c:v>964</c:v>
                </c:pt>
                <c:pt idx="366">
                  <c:v>964</c:v>
                </c:pt>
                <c:pt idx="367">
                  <c:v>964</c:v>
                </c:pt>
                <c:pt idx="368">
                  <c:v>964</c:v>
                </c:pt>
                <c:pt idx="369">
                  <c:v>964</c:v>
                </c:pt>
                <c:pt idx="370">
                  <c:v>964</c:v>
                </c:pt>
                <c:pt idx="371">
                  <c:v>964</c:v>
                </c:pt>
                <c:pt idx="372">
                  <c:v>964</c:v>
                </c:pt>
                <c:pt idx="373">
                  <c:v>964</c:v>
                </c:pt>
                <c:pt idx="374">
                  <c:v>964</c:v>
                </c:pt>
                <c:pt idx="375">
                  <c:v>964</c:v>
                </c:pt>
                <c:pt idx="376">
                  <c:v>964</c:v>
                </c:pt>
                <c:pt idx="377">
                  <c:v>964</c:v>
                </c:pt>
                <c:pt idx="378">
                  <c:v>964</c:v>
                </c:pt>
                <c:pt idx="379">
                  <c:v>964</c:v>
                </c:pt>
                <c:pt idx="380">
                  <c:v>964</c:v>
                </c:pt>
                <c:pt idx="381">
                  <c:v>964</c:v>
                </c:pt>
                <c:pt idx="382">
                  <c:v>964</c:v>
                </c:pt>
                <c:pt idx="383">
                  <c:v>964</c:v>
                </c:pt>
                <c:pt idx="384">
                  <c:v>964</c:v>
                </c:pt>
                <c:pt idx="385">
                  <c:v>964</c:v>
                </c:pt>
                <c:pt idx="386">
                  <c:v>964</c:v>
                </c:pt>
                <c:pt idx="387">
                  <c:v>964</c:v>
                </c:pt>
                <c:pt idx="388">
                  <c:v>964</c:v>
                </c:pt>
                <c:pt idx="389">
                  <c:v>964</c:v>
                </c:pt>
                <c:pt idx="390">
                  <c:v>964</c:v>
                </c:pt>
                <c:pt idx="391">
                  <c:v>964</c:v>
                </c:pt>
                <c:pt idx="392">
                  <c:v>964</c:v>
                </c:pt>
                <c:pt idx="393">
                  <c:v>964</c:v>
                </c:pt>
                <c:pt idx="394">
                  <c:v>964</c:v>
                </c:pt>
                <c:pt idx="395">
                  <c:v>964</c:v>
                </c:pt>
                <c:pt idx="396">
                  <c:v>964</c:v>
                </c:pt>
                <c:pt idx="397">
                  <c:v>964</c:v>
                </c:pt>
                <c:pt idx="398">
                  <c:v>964</c:v>
                </c:pt>
                <c:pt idx="399">
                  <c:v>964</c:v>
                </c:pt>
                <c:pt idx="400">
                  <c:v>964</c:v>
                </c:pt>
                <c:pt idx="401">
                  <c:v>964</c:v>
                </c:pt>
                <c:pt idx="402">
                  <c:v>964</c:v>
                </c:pt>
                <c:pt idx="403">
                  <c:v>964</c:v>
                </c:pt>
                <c:pt idx="404">
                  <c:v>964</c:v>
                </c:pt>
                <c:pt idx="405">
                  <c:v>964</c:v>
                </c:pt>
                <c:pt idx="406">
                  <c:v>964</c:v>
                </c:pt>
                <c:pt idx="407">
                  <c:v>964</c:v>
                </c:pt>
                <c:pt idx="408">
                  <c:v>964</c:v>
                </c:pt>
                <c:pt idx="409">
                  <c:v>964</c:v>
                </c:pt>
                <c:pt idx="410">
                  <c:v>964</c:v>
                </c:pt>
                <c:pt idx="411">
                  <c:v>964</c:v>
                </c:pt>
                <c:pt idx="412">
                  <c:v>964</c:v>
                </c:pt>
                <c:pt idx="413">
                  <c:v>964</c:v>
                </c:pt>
                <c:pt idx="414">
                  <c:v>964</c:v>
                </c:pt>
                <c:pt idx="415">
                  <c:v>964</c:v>
                </c:pt>
                <c:pt idx="416">
                  <c:v>964</c:v>
                </c:pt>
                <c:pt idx="417">
                  <c:v>964</c:v>
                </c:pt>
                <c:pt idx="418">
                  <c:v>964</c:v>
                </c:pt>
                <c:pt idx="419">
                  <c:v>964</c:v>
                </c:pt>
                <c:pt idx="420">
                  <c:v>964</c:v>
                </c:pt>
                <c:pt idx="421">
                  <c:v>964</c:v>
                </c:pt>
                <c:pt idx="422">
                  <c:v>964</c:v>
                </c:pt>
                <c:pt idx="423">
                  <c:v>964</c:v>
                </c:pt>
                <c:pt idx="424">
                  <c:v>964</c:v>
                </c:pt>
                <c:pt idx="425">
                  <c:v>964</c:v>
                </c:pt>
                <c:pt idx="426">
                  <c:v>964</c:v>
                </c:pt>
                <c:pt idx="427">
                  <c:v>964</c:v>
                </c:pt>
                <c:pt idx="428">
                  <c:v>964</c:v>
                </c:pt>
                <c:pt idx="429">
                  <c:v>964</c:v>
                </c:pt>
                <c:pt idx="430">
                  <c:v>964</c:v>
                </c:pt>
                <c:pt idx="431">
                  <c:v>964</c:v>
                </c:pt>
                <c:pt idx="432">
                  <c:v>964</c:v>
                </c:pt>
                <c:pt idx="433">
                  <c:v>964</c:v>
                </c:pt>
                <c:pt idx="434">
                  <c:v>964</c:v>
                </c:pt>
                <c:pt idx="435">
                  <c:v>964</c:v>
                </c:pt>
                <c:pt idx="436">
                  <c:v>964</c:v>
                </c:pt>
                <c:pt idx="437">
                  <c:v>964</c:v>
                </c:pt>
                <c:pt idx="438">
                  <c:v>964</c:v>
                </c:pt>
                <c:pt idx="439">
                  <c:v>964</c:v>
                </c:pt>
                <c:pt idx="440">
                  <c:v>964</c:v>
                </c:pt>
                <c:pt idx="441">
                  <c:v>964</c:v>
                </c:pt>
                <c:pt idx="442">
                  <c:v>964</c:v>
                </c:pt>
                <c:pt idx="443">
                  <c:v>964</c:v>
                </c:pt>
                <c:pt idx="444">
                  <c:v>964</c:v>
                </c:pt>
                <c:pt idx="445">
                  <c:v>964</c:v>
                </c:pt>
                <c:pt idx="446">
                  <c:v>964</c:v>
                </c:pt>
                <c:pt idx="447">
                  <c:v>964</c:v>
                </c:pt>
                <c:pt idx="448">
                  <c:v>964</c:v>
                </c:pt>
                <c:pt idx="449">
                  <c:v>964</c:v>
                </c:pt>
                <c:pt idx="450">
                  <c:v>964</c:v>
                </c:pt>
                <c:pt idx="451">
                  <c:v>964</c:v>
                </c:pt>
                <c:pt idx="452">
                  <c:v>964</c:v>
                </c:pt>
                <c:pt idx="453">
                  <c:v>964</c:v>
                </c:pt>
                <c:pt idx="454">
                  <c:v>964</c:v>
                </c:pt>
                <c:pt idx="455">
                  <c:v>964</c:v>
                </c:pt>
                <c:pt idx="456">
                  <c:v>964</c:v>
                </c:pt>
                <c:pt idx="457">
                  <c:v>964</c:v>
                </c:pt>
                <c:pt idx="458">
                  <c:v>964</c:v>
                </c:pt>
                <c:pt idx="459">
                  <c:v>964</c:v>
                </c:pt>
                <c:pt idx="460">
                  <c:v>964</c:v>
                </c:pt>
                <c:pt idx="461">
                  <c:v>964</c:v>
                </c:pt>
                <c:pt idx="462">
                  <c:v>964</c:v>
                </c:pt>
                <c:pt idx="463">
                  <c:v>964</c:v>
                </c:pt>
                <c:pt idx="464">
                  <c:v>964</c:v>
                </c:pt>
                <c:pt idx="465">
                  <c:v>964</c:v>
                </c:pt>
                <c:pt idx="466">
                  <c:v>964</c:v>
                </c:pt>
                <c:pt idx="467">
                  <c:v>964</c:v>
                </c:pt>
                <c:pt idx="468">
                  <c:v>964</c:v>
                </c:pt>
                <c:pt idx="469">
                  <c:v>964</c:v>
                </c:pt>
                <c:pt idx="470">
                  <c:v>964</c:v>
                </c:pt>
                <c:pt idx="471">
                  <c:v>964</c:v>
                </c:pt>
                <c:pt idx="472">
                  <c:v>964</c:v>
                </c:pt>
                <c:pt idx="473">
                  <c:v>964</c:v>
                </c:pt>
                <c:pt idx="474">
                  <c:v>964</c:v>
                </c:pt>
                <c:pt idx="475">
                  <c:v>964</c:v>
                </c:pt>
                <c:pt idx="476">
                  <c:v>964</c:v>
                </c:pt>
                <c:pt idx="477">
                  <c:v>964</c:v>
                </c:pt>
                <c:pt idx="478">
                  <c:v>964</c:v>
                </c:pt>
                <c:pt idx="479">
                  <c:v>964</c:v>
                </c:pt>
                <c:pt idx="480">
                  <c:v>964</c:v>
                </c:pt>
                <c:pt idx="481">
                  <c:v>964</c:v>
                </c:pt>
                <c:pt idx="482">
                  <c:v>964</c:v>
                </c:pt>
                <c:pt idx="483">
                  <c:v>964</c:v>
                </c:pt>
                <c:pt idx="484">
                  <c:v>964</c:v>
                </c:pt>
                <c:pt idx="485">
                  <c:v>964</c:v>
                </c:pt>
                <c:pt idx="486">
                  <c:v>964</c:v>
                </c:pt>
                <c:pt idx="487">
                  <c:v>964</c:v>
                </c:pt>
                <c:pt idx="488">
                  <c:v>964</c:v>
                </c:pt>
                <c:pt idx="489">
                  <c:v>964</c:v>
                </c:pt>
                <c:pt idx="490">
                  <c:v>964</c:v>
                </c:pt>
                <c:pt idx="491">
                  <c:v>964</c:v>
                </c:pt>
                <c:pt idx="492">
                  <c:v>964</c:v>
                </c:pt>
                <c:pt idx="493">
                  <c:v>964</c:v>
                </c:pt>
                <c:pt idx="494">
                  <c:v>964</c:v>
                </c:pt>
                <c:pt idx="495">
                  <c:v>964</c:v>
                </c:pt>
                <c:pt idx="496">
                  <c:v>964</c:v>
                </c:pt>
                <c:pt idx="497">
                  <c:v>964</c:v>
                </c:pt>
                <c:pt idx="498">
                  <c:v>964</c:v>
                </c:pt>
                <c:pt idx="499">
                  <c:v>965</c:v>
                </c:pt>
                <c:pt idx="500">
                  <c:v>967</c:v>
                </c:pt>
                <c:pt idx="501">
                  <c:v>967</c:v>
                </c:pt>
                <c:pt idx="502">
                  <c:v>967</c:v>
                </c:pt>
                <c:pt idx="503">
                  <c:v>967</c:v>
                </c:pt>
                <c:pt idx="504">
                  <c:v>967</c:v>
                </c:pt>
                <c:pt idx="505">
                  <c:v>967</c:v>
                </c:pt>
                <c:pt idx="506">
                  <c:v>967</c:v>
                </c:pt>
                <c:pt idx="507">
                  <c:v>976</c:v>
                </c:pt>
                <c:pt idx="508">
                  <c:v>984</c:v>
                </c:pt>
                <c:pt idx="509">
                  <c:v>998</c:v>
                </c:pt>
                <c:pt idx="510">
                  <c:v>1021</c:v>
                </c:pt>
                <c:pt idx="511">
                  <c:v>1031</c:v>
                </c:pt>
                <c:pt idx="512">
                  <c:v>1040</c:v>
                </c:pt>
                <c:pt idx="513">
                  <c:v>1061</c:v>
                </c:pt>
                <c:pt idx="514">
                  <c:v>1069</c:v>
                </c:pt>
                <c:pt idx="515">
                  <c:v>1081</c:v>
                </c:pt>
                <c:pt idx="516">
                  <c:v>1086</c:v>
                </c:pt>
                <c:pt idx="517">
                  <c:v>1089</c:v>
                </c:pt>
                <c:pt idx="518">
                  <c:v>1091</c:v>
                </c:pt>
                <c:pt idx="519">
                  <c:v>1095</c:v>
                </c:pt>
                <c:pt idx="520">
                  <c:v>1098</c:v>
                </c:pt>
                <c:pt idx="521">
                  <c:v>1099</c:v>
                </c:pt>
                <c:pt idx="522">
                  <c:v>1099</c:v>
                </c:pt>
                <c:pt idx="523">
                  <c:v>1099</c:v>
                </c:pt>
                <c:pt idx="524">
                  <c:v>1099</c:v>
                </c:pt>
                <c:pt idx="525">
                  <c:v>1099</c:v>
                </c:pt>
                <c:pt idx="526">
                  <c:v>1099</c:v>
                </c:pt>
                <c:pt idx="527">
                  <c:v>1099</c:v>
                </c:pt>
                <c:pt idx="528">
                  <c:v>1099</c:v>
                </c:pt>
                <c:pt idx="529">
                  <c:v>1099</c:v>
                </c:pt>
                <c:pt idx="530">
                  <c:v>1099</c:v>
                </c:pt>
                <c:pt idx="531">
                  <c:v>1099</c:v>
                </c:pt>
                <c:pt idx="532">
                  <c:v>1099</c:v>
                </c:pt>
                <c:pt idx="533">
                  <c:v>1099</c:v>
                </c:pt>
                <c:pt idx="534">
                  <c:v>1099</c:v>
                </c:pt>
                <c:pt idx="535">
                  <c:v>1099</c:v>
                </c:pt>
                <c:pt idx="536">
                  <c:v>1099</c:v>
                </c:pt>
                <c:pt idx="537">
                  <c:v>1099</c:v>
                </c:pt>
                <c:pt idx="538">
                  <c:v>1099</c:v>
                </c:pt>
                <c:pt idx="539">
                  <c:v>1099</c:v>
                </c:pt>
                <c:pt idx="540">
                  <c:v>1103</c:v>
                </c:pt>
                <c:pt idx="541">
                  <c:v>1103</c:v>
                </c:pt>
                <c:pt idx="542">
                  <c:v>1104</c:v>
                </c:pt>
                <c:pt idx="543">
                  <c:v>1104</c:v>
                </c:pt>
                <c:pt idx="544">
                  <c:v>1104</c:v>
                </c:pt>
                <c:pt idx="545">
                  <c:v>1104</c:v>
                </c:pt>
                <c:pt idx="546">
                  <c:v>1104</c:v>
                </c:pt>
                <c:pt idx="547">
                  <c:v>1104</c:v>
                </c:pt>
                <c:pt idx="548">
                  <c:v>1104</c:v>
                </c:pt>
                <c:pt idx="549">
                  <c:v>1104</c:v>
                </c:pt>
                <c:pt idx="550">
                  <c:v>1104</c:v>
                </c:pt>
                <c:pt idx="551">
                  <c:v>1104</c:v>
                </c:pt>
                <c:pt idx="552">
                  <c:v>1104</c:v>
                </c:pt>
                <c:pt idx="553">
                  <c:v>1104</c:v>
                </c:pt>
                <c:pt idx="554">
                  <c:v>1104</c:v>
                </c:pt>
                <c:pt idx="555">
                  <c:v>1104</c:v>
                </c:pt>
                <c:pt idx="556">
                  <c:v>1104</c:v>
                </c:pt>
                <c:pt idx="557">
                  <c:v>1104</c:v>
                </c:pt>
                <c:pt idx="558">
                  <c:v>1104</c:v>
                </c:pt>
                <c:pt idx="559">
                  <c:v>1104</c:v>
                </c:pt>
                <c:pt idx="560">
                  <c:v>1104</c:v>
                </c:pt>
                <c:pt idx="561">
                  <c:v>1104</c:v>
                </c:pt>
                <c:pt idx="562">
                  <c:v>1104</c:v>
                </c:pt>
                <c:pt idx="563">
                  <c:v>1104</c:v>
                </c:pt>
                <c:pt idx="564">
                  <c:v>1104</c:v>
                </c:pt>
                <c:pt idx="565">
                  <c:v>1104</c:v>
                </c:pt>
                <c:pt idx="566">
                  <c:v>1104</c:v>
                </c:pt>
                <c:pt idx="567">
                  <c:v>1104</c:v>
                </c:pt>
                <c:pt idx="568">
                  <c:v>1104</c:v>
                </c:pt>
                <c:pt idx="569">
                  <c:v>1104</c:v>
                </c:pt>
                <c:pt idx="570">
                  <c:v>1104</c:v>
                </c:pt>
                <c:pt idx="571">
                  <c:v>1104</c:v>
                </c:pt>
                <c:pt idx="572">
                  <c:v>1104</c:v>
                </c:pt>
                <c:pt idx="573">
                  <c:v>1104</c:v>
                </c:pt>
                <c:pt idx="574">
                  <c:v>1104</c:v>
                </c:pt>
                <c:pt idx="575">
                  <c:v>1104</c:v>
                </c:pt>
                <c:pt idx="576">
                  <c:v>1104</c:v>
                </c:pt>
                <c:pt idx="577">
                  <c:v>1104</c:v>
                </c:pt>
                <c:pt idx="578">
                  <c:v>1104</c:v>
                </c:pt>
                <c:pt idx="579">
                  <c:v>1104</c:v>
                </c:pt>
                <c:pt idx="580">
                  <c:v>1104</c:v>
                </c:pt>
                <c:pt idx="581">
                  <c:v>1104</c:v>
                </c:pt>
                <c:pt idx="582">
                  <c:v>1104</c:v>
                </c:pt>
                <c:pt idx="583">
                  <c:v>1104</c:v>
                </c:pt>
                <c:pt idx="584">
                  <c:v>1104</c:v>
                </c:pt>
                <c:pt idx="585">
                  <c:v>1104</c:v>
                </c:pt>
                <c:pt idx="586">
                  <c:v>1104</c:v>
                </c:pt>
                <c:pt idx="587">
                  <c:v>1104</c:v>
                </c:pt>
                <c:pt idx="588">
                  <c:v>1104</c:v>
                </c:pt>
                <c:pt idx="589">
                  <c:v>1104</c:v>
                </c:pt>
                <c:pt idx="590">
                  <c:v>1104</c:v>
                </c:pt>
                <c:pt idx="591">
                  <c:v>1107</c:v>
                </c:pt>
                <c:pt idx="592">
                  <c:v>1109</c:v>
                </c:pt>
                <c:pt idx="593">
                  <c:v>1110</c:v>
                </c:pt>
                <c:pt idx="594">
                  <c:v>1114</c:v>
                </c:pt>
                <c:pt idx="595">
                  <c:v>1114</c:v>
                </c:pt>
                <c:pt idx="596">
                  <c:v>1115</c:v>
                </c:pt>
                <c:pt idx="597">
                  <c:v>1115</c:v>
                </c:pt>
                <c:pt idx="598">
                  <c:v>1115</c:v>
                </c:pt>
                <c:pt idx="599">
                  <c:v>1115</c:v>
                </c:pt>
                <c:pt idx="600">
                  <c:v>1116</c:v>
                </c:pt>
                <c:pt idx="601">
                  <c:v>1116</c:v>
                </c:pt>
                <c:pt idx="602">
                  <c:v>1116</c:v>
                </c:pt>
                <c:pt idx="603">
                  <c:v>1116</c:v>
                </c:pt>
                <c:pt idx="604">
                  <c:v>1118</c:v>
                </c:pt>
                <c:pt idx="605">
                  <c:v>1118</c:v>
                </c:pt>
                <c:pt idx="606">
                  <c:v>1118</c:v>
                </c:pt>
                <c:pt idx="607">
                  <c:v>1118</c:v>
                </c:pt>
                <c:pt idx="608">
                  <c:v>1118</c:v>
                </c:pt>
                <c:pt idx="609">
                  <c:v>1118</c:v>
                </c:pt>
                <c:pt idx="610">
                  <c:v>1118</c:v>
                </c:pt>
                <c:pt idx="611">
                  <c:v>1118</c:v>
                </c:pt>
                <c:pt idx="612">
                  <c:v>1118</c:v>
                </c:pt>
                <c:pt idx="613">
                  <c:v>1118</c:v>
                </c:pt>
                <c:pt idx="614">
                  <c:v>1118</c:v>
                </c:pt>
                <c:pt idx="615">
                  <c:v>1118</c:v>
                </c:pt>
                <c:pt idx="616">
                  <c:v>1118</c:v>
                </c:pt>
                <c:pt idx="617">
                  <c:v>1118</c:v>
                </c:pt>
                <c:pt idx="618">
                  <c:v>1118</c:v>
                </c:pt>
                <c:pt idx="619">
                  <c:v>1118</c:v>
                </c:pt>
                <c:pt idx="620">
                  <c:v>1118</c:v>
                </c:pt>
                <c:pt idx="621">
                  <c:v>1118</c:v>
                </c:pt>
                <c:pt idx="622">
                  <c:v>1118</c:v>
                </c:pt>
                <c:pt idx="623">
                  <c:v>1118</c:v>
                </c:pt>
                <c:pt idx="624">
                  <c:v>1118</c:v>
                </c:pt>
                <c:pt idx="625">
                  <c:v>1118</c:v>
                </c:pt>
                <c:pt idx="626">
                  <c:v>1118</c:v>
                </c:pt>
                <c:pt idx="627">
                  <c:v>1118</c:v>
                </c:pt>
                <c:pt idx="628">
                  <c:v>1118</c:v>
                </c:pt>
                <c:pt idx="629">
                  <c:v>1119</c:v>
                </c:pt>
                <c:pt idx="630">
                  <c:v>1124</c:v>
                </c:pt>
                <c:pt idx="631">
                  <c:v>1130</c:v>
                </c:pt>
                <c:pt idx="632">
                  <c:v>1144</c:v>
                </c:pt>
                <c:pt idx="633">
                  <c:v>1153</c:v>
                </c:pt>
                <c:pt idx="634">
                  <c:v>1157</c:v>
                </c:pt>
                <c:pt idx="635">
                  <c:v>1168</c:v>
                </c:pt>
                <c:pt idx="636">
                  <c:v>1178</c:v>
                </c:pt>
                <c:pt idx="637">
                  <c:v>1194</c:v>
                </c:pt>
                <c:pt idx="638">
                  <c:v>1216</c:v>
                </c:pt>
                <c:pt idx="639">
                  <c:v>1249</c:v>
                </c:pt>
                <c:pt idx="640">
                  <c:v>1300</c:v>
                </c:pt>
                <c:pt idx="641">
                  <c:v>1313</c:v>
                </c:pt>
                <c:pt idx="642">
                  <c:v>1351</c:v>
                </c:pt>
                <c:pt idx="643">
                  <c:v>1389</c:v>
                </c:pt>
                <c:pt idx="644">
                  <c:v>1413</c:v>
                </c:pt>
                <c:pt idx="645">
                  <c:v>1417</c:v>
                </c:pt>
                <c:pt idx="646">
                  <c:v>1438</c:v>
                </c:pt>
                <c:pt idx="647">
                  <c:v>1489</c:v>
                </c:pt>
                <c:pt idx="648">
                  <c:v>1500</c:v>
                </c:pt>
                <c:pt idx="649">
                  <c:v>1509</c:v>
                </c:pt>
                <c:pt idx="650">
                  <c:v>1517</c:v>
                </c:pt>
                <c:pt idx="651">
                  <c:v>1541</c:v>
                </c:pt>
                <c:pt idx="652">
                  <c:v>1560</c:v>
                </c:pt>
                <c:pt idx="653">
                  <c:v>1570</c:v>
                </c:pt>
                <c:pt idx="654">
                  <c:v>1577</c:v>
                </c:pt>
                <c:pt idx="655">
                  <c:v>1583</c:v>
                </c:pt>
                <c:pt idx="656">
                  <c:v>1589</c:v>
                </c:pt>
                <c:pt idx="657">
                  <c:v>1594</c:v>
                </c:pt>
                <c:pt idx="658">
                  <c:v>1596</c:v>
                </c:pt>
                <c:pt idx="659">
                  <c:v>1598</c:v>
                </c:pt>
                <c:pt idx="660">
                  <c:v>1599</c:v>
                </c:pt>
                <c:pt idx="661">
                  <c:v>1602</c:v>
                </c:pt>
                <c:pt idx="662">
                  <c:v>1608</c:v>
                </c:pt>
                <c:pt idx="663">
                  <c:v>1614</c:v>
                </c:pt>
                <c:pt idx="664">
                  <c:v>1617</c:v>
                </c:pt>
                <c:pt idx="665">
                  <c:v>1618</c:v>
                </c:pt>
                <c:pt idx="666">
                  <c:v>1620</c:v>
                </c:pt>
                <c:pt idx="667">
                  <c:v>1623</c:v>
                </c:pt>
                <c:pt idx="668">
                  <c:v>1623</c:v>
                </c:pt>
                <c:pt idx="669">
                  <c:v>1623</c:v>
                </c:pt>
                <c:pt idx="670">
                  <c:v>1624</c:v>
                </c:pt>
                <c:pt idx="671">
                  <c:v>1625</c:v>
                </c:pt>
                <c:pt idx="672">
                  <c:v>1625</c:v>
                </c:pt>
                <c:pt idx="673">
                  <c:v>1625</c:v>
                </c:pt>
                <c:pt idx="674">
                  <c:v>1625</c:v>
                </c:pt>
                <c:pt idx="675">
                  <c:v>1625</c:v>
                </c:pt>
                <c:pt idx="676">
                  <c:v>1626</c:v>
                </c:pt>
                <c:pt idx="677">
                  <c:v>1627</c:v>
                </c:pt>
                <c:pt idx="678">
                  <c:v>1628</c:v>
                </c:pt>
                <c:pt idx="679">
                  <c:v>1629</c:v>
                </c:pt>
                <c:pt idx="680">
                  <c:v>1633</c:v>
                </c:pt>
                <c:pt idx="681">
                  <c:v>1634</c:v>
                </c:pt>
                <c:pt idx="682">
                  <c:v>1634</c:v>
                </c:pt>
                <c:pt idx="683">
                  <c:v>1636</c:v>
                </c:pt>
                <c:pt idx="684">
                  <c:v>1637</c:v>
                </c:pt>
                <c:pt idx="685">
                  <c:v>1639</c:v>
                </c:pt>
                <c:pt idx="686">
                  <c:v>1639</c:v>
                </c:pt>
                <c:pt idx="687">
                  <c:v>1639</c:v>
                </c:pt>
                <c:pt idx="688">
                  <c:v>1639</c:v>
                </c:pt>
                <c:pt idx="689">
                  <c:v>1639</c:v>
                </c:pt>
                <c:pt idx="690">
                  <c:v>1639</c:v>
                </c:pt>
                <c:pt idx="691">
                  <c:v>1639</c:v>
                </c:pt>
                <c:pt idx="692">
                  <c:v>1639</c:v>
                </c:pt>
                <c:pt idx="693">
                  <c:v>1643</c:v>
                </c:pt>
                <c:pt idx="694">
                  <c:v>1643</c:v>
                </c:pt>
                <c:pt idx="695">
                  <c:v>1644</c:v>
                </c:pt>
                <c:pt idx="696">
                  <c:v>1644</c:v>
                </c:pt>
                <c:pt idx="697">
                  <c:v>1644</c:v>
                </c:pt>
                <c:pt idx="698">
                  <c:v>1644</c:v>
                </c:pt>
                <c:pt idx="699">
                  <c:v>1644</c:v>
                </c:pt>
                <c:pt idx="700">
                  <c:v>1644</c:v>
                </c:pt>
                <c:pt idx="701">
                  <c:v>1644</c:v>
                </c:pt>
                <c:pt idx="702">
                  <c:v>1644</c:v>
                </c:pt>
                <c:pt idx="703">
                  <c:v>1644</c:v>
                </c:pt>
                <c:pt idx="704">
                  <c:v>1644</c:v>
                </c:pt>
                <c:pt idx="705">
                  <c:v>1644</c:v>
                </c:pt>
                <c:pt idx="706">
                  <c:v>1644</c:v>
                </c:pt>
                <c:pt idx="707">
                  <c:v>1644</c:v>
                </c:pt>
                <c:pt idx="708">
                  <c:v>1644</c:v>
                </c:pt>
                <c:pt idx="709">
                  <c:v>1644</c:v>
                </c:pt>
                <c:pt idx="710">
                  <c:v>1644</c:v>
                </c:pt>
                <c:pt idx="711">
                  <c:v>1644</c:v>
                </c:pt>
                <c:pt idx="712">
                  <c:v>1644</c:v>
                </c:pt>
                <c:pt idx="713">
                  <c:v>1644</c:v>
                </c:pt>
                <c:pt idx="714">
                  <c:v>1644</c:v>
                </c:pt>
                <c:pt idx="715">
                  <c:v>1644</c:v>
                </c:pt>
                <c:pt idx="716">
                  <c:v>1644</c:v>
                </c:pt>
                <c:pt idx="717">
                  <c:v>1644</c:v>
                </c:pt>
                <c:pt idx="718">
                  <c:v>1644</c:v>
                </c:pt>
                <c:pt idx="719">
                  <c:v>1644</c:v>
                </c:pt>
                <c:pt idx="720">
                  <c:v>1644</c:v>
                </c:pt>
                <c:pt idx="721">
                  <c:v>1644</c:v>
                </c:pt>
                <c:pt idx="722">
                  <c:v>1644</c:v>
                </c:pt>
                <c:pt idx="723">
                  <c:v>1644</c:v>
                </c:pt>
                <c:pt idx="724">
                  <c:v>1644</c:v>
                </c:pt>
                <c:pt idx="725">
                  <c:v>1644</c:v>
                </c:pt>
                <c:pt idx="726">
                  <c:v>1644</c:v>
                </c:pt>
                <c:pt idx="727">
                  <c:v>1644</c:v>
                </c:pt>
                <c:pt idx="728">
                  <c:v>1644</c:v>
                </c:pt>
                <c:pt idx="729">
                  <c:v>1644</c:v>
                </c:pt>
                <c:pt idx="730">
                  <c:v>1644</c:v>
                </c:pt>
                <c:pt idx="731">
                  <c:v>1644</c:v>
                </c:pt>
                <c:pt idx="732">
                  <c:v>1644</c:v>
                </c:pt>
                <c:pt idx="733">
                  <c:v>1644</c:v>
                </c:pt>
                <c:pt idx="734">
                  <c:v>1646</c:v>
                </c:pt>
                <c:pt idx="735">
                  <c:v>1646</c:v>
                </c:pt>
                <c:pt idx="736">
                  <c:v>1646</c:v>
                </c:pt>
                <c:pt idx="737">
                  <c:v>1646</c:v>
                </c:pt>
                <c:pt idx="738">
                  <c:v>1646</c:v>
                </c:pt>
                <c:pt idx="739">
                  <c:v>1646</c:v>
                </c:pt>
                <c:pt idx="740">
                  <c:v>1646</c:v>
                </c:pt>
                <c:pt idx="741">
                  <c:v>1646</c:v>
                </c:pt>
                <c:pt idx="742">
                  <c:v>1646</c:v>
                </c:pt>
                <c:pt idx="743">
                  <c:v>1646</c:v>
                </c:pt>
                <c:pt idx="744">
                  <c:v>1646</c:v>
                </c:pt>
                <c:pt idx="745">
                  <c:v>1646</c:v>
                </c:pt>
                <c:pt idx="746">
                  <c:v>1646</c:v>
                </c:pt>
                <c:pt idx="747">
                  <c:v>1646</c:v>
                </c:pt>
                <c:pt idx="748">
                  <c:v>1646</c:v>
                </c:pt>
                <c:pt idx="749">
                  <c:v>1646</c:v>
                </c:pt>
                <c:pt idx="750">
                  <c:v>1646</c:v>
                </c:pt>
                <c:pt idx="751">
                  <c:v>1646</c:v>
                </c:pt>
                <c:pt idx="752">
                  <c:v>1646</c:v>
                </c:pt>
                <c:pt idx="753">
                  <c:v>1646</c:v>
                </c:pt>
                <c:pt idx="754">
                  <c:v>1646</c:v>
                </c:pt>
                <c:pt idx="755">
                  <c:v>1646</c:v>
                </c:pt>
                <c:pt idx="756">
                  <c:v>1646</c:v>
                </c:pt>
                <c:pt idx="757">
                  <c:v>1646</c:v>
                </c:pt>
                <c:pt idx="758">
                  <c:v>1646</c:v>
                </c:pt>
                <c:pt idx="759">
                  <c:v>1646</c:v>
                </c:pt>
                <c:pt idx="760">
                  <c:v>1646</c:v>
                </c:pt>
                <c:pt idx="761">
                  <c:v>1646</c:v>
                </c:pt>
                <c:pt idx="762">
                  <c:v>1646</c:v>
                </c:pt>
                <c:pt idx="763">
                  <c:v>1646</c:v>
                </c:pt>
                <c:pt idx="764">
                  <c:v>1646</c:v>
                </c:pt>
                <c:pt idx="765">
                  <c:v>1646</c:v>
                </c:pt>
                <c:pt idx="766">
                  <c:v>1646</c:v>
                </c:pt>
                <c:pt idx="767">
                  <c:v>1646</c:v>
                </c:pt>
                <c:pt idx="768">
                  <c:v>1646</c:v>
                </c:pt>
                <c:pt idx="769">
                  <c:v>1646</c:v>
                </c:pt>
                <c:pt idx="770">
                  <c:v>1646</c:v>
                </c:pt>
                <c:pt idx="771">
                  <c:v>1646</c:v>
                </c:pt>
                <c:pt idx="772">
                  <c:v>1646</c:v>
                </c:pt>
                <c:pt idx="773">
                  <c:v>1646</c:v>
                </c:pt>
                <c:pt idx="774">
                  <c:v>1646</c:v>
                </c:pt>
                <c:pt idx="775">
                  <c:v>1646</c:v>
                </c:pt>
                <c:pt idx="776">
                  <c:v>1646</c:v>
                </c:pt>
                <c:pt idx="777">
                  <c:v>1646</c:v>
                </c:pt>
                <c:pt idx="778">
                  <c:v>1646</c:v>
                </c:pt>
                <c:pt idx="779">
                  <c:v>1646</c:v>
                </c:pt>
                <c:pt idx="780">
                  <c:v>1646</c:v>
                </c:pt>
                <c:pt idx="781">
                  <c:v>1646</c:v>
                </c:pt>
                <c:pt idx="782">
                  <c:v>1646</c:v>
                </c:pt>
                <c:pt idx="783">
                  <c:v>1646</c:v>
                </c:pt>
                <c:pt idx="784">
                  <c:v>1646</c:v>
                </c:pt>
                <c:pt idx="785">
                  <c:v>1646</c:v>
                </c:pt>
                <c:pt idx="786">
                  <c:v>1646</c:v>
                </c:pt>
                <c:pt idx="787">
                  <c:v>1648</c:v>
                </c:pt>
                <c:pt idx="788">
                  <c:v>1648</c:v>
                </c:pt>
                <c:pt idx="789">
                  <c:v>1648</c:v>
                </c:pt>
                <c:pt idx="790">
                  <c:v>1648</c:v>
                </c:pt>
                <c:pt idx="791">
                  <c:v>1648</c:v>
                </c:pt>
                <c:pt idx="792">
                  <c:v>1648</c:v>
                </c:pt>
                <c:pt idx="793">
                  <c:v>1648</c:v>
                </c:pt>
                <c:pt idx="794">
                  <c:v>1648</c:v>
                </c:pt>
                <c:pt idx="795">
                  <c:v>1648</c:v>
                </c:pt>
                <c:pt idx="796">
                  <c:v>1648</c:v>
                </c:pt>
                <c:pt idx="797">
                  <c:v>1648</c:v>
                </c:pt>
                <c:pt idx="798">
                  <c:v>1648</c:v>
                </c:pt>
                <c:pt idx="799">
                  <c:v>1648</c:v>
                </c:pt>
                <c:pt idx="800">
                  <c:v>1648</c:v>
                </c:pt>
                <c:pt idx="801">
                  <c:v>1648</c:v>
                </c:pt>
                <c:pt idx="802">
                  <c:v>1648</c:v>
                </c:pt>
                <c:pt idx="803">
                  <c:v>1648</c:v>
                </c:pt>
                <c:pt idx="804">
                  <c:v>1649</c:v>
                </c:pt>
                <c:pt idx="805">
                  <c:v>1649</c:v>
                </c:pt>
                <c:pt idx="806">
                  <c:v>1649</c:v>
                </c:pt>
                <c:pt idx="807">
                  <c:v>1649</c:v>
                </c:pt>
                <c:pt idx="808">
                  <c:v>1652</c:v>
                </c:pt>
                <c:pt idx="809">
                  <c:v>1654</c:v>
                </c:pt>
                <c:pt idx="810">
                  <c:v>1655</c:v>
                </c:pt>
                <c:pt idx="811">
                  <c:v>1655</c:v>
                </c:pt>
                <c:pt idx="812">
                  <c:v>1659</c:v>
                </c:pt>
                <c:pt idx="813">
                  <c:v>1661</c:v>
                </c:pt>
                <c:pt idx="814">
                  <c:v>1663</c:v>
                </c:pt>
                <c:pt idx="815">
                  <c:v>1663</c:v>
                </c:pt>
                <c:pt idx="816">
                  <c:v>1666</c:v>
                </c:pt>
                <c:pt idx="817">
                  <c:v>1666</c:v>
                </c:pt>
                <c:pt idx="818">
                  <c:v>1666</c:v>
                </c:pt>
                <c:pt idx="819">
                  <c:v>1666</c:v>
                </c:pt>
                <c:pt idx="820">
                  <c:v>1666</c:v>
                </c:pt>
                <c:pt idx="821">
                  <c:v>1666</c:v>
                </c:pt>
                <c:pt idx="822">
                  <c:v>1666</c:v>
                </c:pt>
                <c:pt idx="823">
                  <c:v>1666</c:v>
                </c:pt>
                <c:pt idx="824">
                  <c:v>1666</c:v>
                </c:pt>
                <c:pt idx="825">
                  <c:v>1666</c:v>
                </c:pt>
                <c:pt idx="826">
                  <c:v>1666</c:v>
                </c:pt>
                <c:pt idx="827">
                  <c:v>1666</c:v>
                </c:pt>
                <c:pt idx="828">
                  <c:v>1666</c:v>
                </c:pt>
                <c:pt idx="829">
                  <c:v>1666</c:v>
                </c:pt>
                <c:pt idx="830">
                  <c:v>1666</c:v>
                </c:pt>
                <c:pt idx="831">
                  <c:v>1666</c:v>
                </c:pt>
                <c:pt idx="832">
                  <c:v>1666</c:v>
                </c:pt>
                <c:pt idx="833">
                  <c:v>1666</c:v>
                </c:pt>
                <c:pt idx="834">
                  <c:v>1666</c:v>
                </c:pt>
                <c:pt idx="835">
                  <c:v>1666</c:v>
                </c:pt>
                <c:pt idx="836">
                  <c:v>1666</c:v>
                </c:pt>
                <c:pt idx="837">
                  <c:v>1666</c:v>
                </c:pt>
                <c:pt idx="838">
                  <c:v>1666</c:v>
                </c:pt>
                <c:pt idx="839">
                  <c:v>1666</c:v>
                </c:pt>
                <c:pt idx="840">
                  <c:v>1668</c:v>
                </c:pt>
                <c:pt idx="841">
                  <c:v>1668</c:v>
                </c:pt>
                <c:pt idx="842">
                  <c:v>1668</c:v>
                </c:pt>
                <c:pt idx="843">
                  <c:v>1668</c:v>
                </c:pt>
                <c:pt idx="844">
                  <c:v>1669</c:v>
                </c:pt>
                <c:pt idx="845">
                  <c:v>1670</c:v>
                </c:pt>
                <c:pt idx="846">
                  <c:v>1670</c:v>
                </c:pt>
                <c:pt idx="847">
                  <c:v>1671</c:v>
                </c:pt>
                <c:pt idx="848">
                  <c:v>1671</c:v>
                </c:pt>
                <c:pt idx="849">
                  <c:v>1671</c:v>
                </c:pt>
                <c:pt idx="850">
                  <c:v>1671</c:v>
                </c:pt>
                <c:pt idx="851">
                  <c:v>1671</c:v>
                </c:pt>
                <c:pt idx="852">
                  <c:v>1672</c:v>
                </c:pt>
                <c:pt idx="853">
                  <c:v>1672</c:v>
                </c:pt>
                <c:pt idx="854">
                  <c:v>1672</c:v>
                </c:pt>
                <c:pt idx="855">
                  <c:v>1672</c:v>
                </c:pt>
                <c:pt idx="856">
                  <c:v>1672</c:v>
                </c:pt>
                <c:pt idx="857">
                  <c:v>1672</c:v>
                </c:pt>
                <c:pt idx="858">
                  <c:v>1672</c:v>
                </c:pt>
                <c:pt idx="859">
                  <c:v>1672</c:v>
                </c:pt>
                <c:pt idx="860">
                  <c:v>1672</c:v>
                </c:pt>
                <c:pt idx="861">
                  <c:v>1672</c:v>
                </c:pt>
                <c:pt idx="862">
                  <c:v>1672</c:v>
                </c:pt>
                <c:pt idx="863">
                  <c:v>1672</c:v>
                </c:pt>
                <c:pt idx="864">
                  <c:v>1672</c:v>
                </c:pt>
              </c:numCache>
            </c:numRef>
          </c:val>
          <c:smooth val="0"/>
          <c:extLst>
            <c:ext xmlns:c16="http://schemas.microsoft.com/office/drawing/2014/chart" uri="{C3380CC4-5D6E-409C-BE32-E72D297353CC}">
              <c16:uniqueId val="{00000003-C5D7-45D6-8699-2ACA49B723CD}"/>
            </c:ext>
          </c:extLst>
        </c:ser>
        <c:dLbls>
          <c:showLegendKey val="0"/>
          <c:showVal val="0"/>
          <c:showCatName val="0"/>
          <c:showSerName val="0"/>
          <c:showPercent val="0"/>
          <c:showBubbleSize val="0"/>
        </c:dLbls>
        <c:marker val="1"/>
        <c:smooth val="0"/>
        <c:axId val="606584584"/>
        <c:axId val="606589832"/>
      </c:lineChart>
      <c:catAx>
        <c:axId val="607356480"/>
        <c:scaling>
          <c:orientation val="minMax"/>
        </c:scaling>
        <c:delete val="0"/>
        <c:axPos val="b"/>
        <c:numFmt formatCode="m/d/yyyy" sourceLinked="0"/>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1560"/>
        <c:crosses val="autoZero"/>
        <c:auto val="0"/>
        <c:lblAlgn val="ctr"/>
        <c:lblOffset val="100"/>
        <c:noMultiLvlLbl val="1"/>
      </c:catAx>
      <c:valAx>
        <c:axId val="607351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7356480"/>
        <c:crossesAt val="1"/>
        <c:crossBetween val="between"/>
      </c:valAx>
      <c:valAx>
        <c:axId val="6065898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6584584"/>
        <c:crosses val="max"/>
        <c:crossBetween val="between"/>
      </c:valAx>
      <c:dateAx>
        <c:axId val="606584584"/>
        <c:scaling>
          <c:orientation val="minMax"/>
        </c:scaling>
        <c:delete val="1"/>
        <c:axPos val="b"/>
        <c:numFmt formatCode="m&quot;月&quot;d&quot;日&quot;" sourceLinked="1"/>
        <c:majorTickMark val="out"/>
        <c:minorTickMark val="none"/>
        <c:tickLblPos val="nextTo"/>
        <c:crossAx val="606589832"/>
        <c:crosses val="autoZero"/>
        <c:auto val="1"/>
        <c:lblOffset val="100"/>
        <c:baseTimeUnit val="days"/>
      </c:dateAx>
      <c:spPr>
        <a:noFill/>
        <a:ln>
          <a:solidFill>
            <a:schemeClr val="accent1"/>
          </a:solidFill>
        </a:ln>
        <a:effectLst/>
      </c:spPr>
    </c:plotArea>
    <c:legend>
      <c:legendPos val="b"/>
      <c:layout>
        <c:manualLayout>
          <c:xMode val="edge"/>
          <c:yMode val="edge"/>
          <c:x val="0.37635878861905847"/>
          <c:y val="0.37658495279840432"/>
          <c:w val="0.14499023125489496"/>
          <c:h val="0.1734437091466918"/>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台湾パイロットの輸入以後の感染者数</a:t>
            </a:r>
            <a:endParaRPr lang="en-US" altLang="ja-JP" sz="1800"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0552919770522226E-2"/>
          <c:y val="5.1236190892426411E-2"/>
          <c:w val="0.93064555455158271"/>
          <c:h val="0.80804529707414641"/>
        </c:manualLayout>
      </c:layout>
      <c:barChart>
        <c:barDir val="col"/>
        <c:grouping val="clustered"/>
        <c:varyColors val="0"/>
        <c:ser>
          <c:idx val="0"/>
          <c:order val="0"/>
          <c:tx>
            <c:strRef>
              <c:f>香港マカオ台湾の患者・海外輸入症例・無症状病原体保有者!$CS$484</c:f>
              <c:strCache>
                <c:ptCount val="1"/>
                <c:pt idx="0">
                  <c:v>感染者数（左軸）</c:v>
                </c:pt>
              </c:strCache>
            </c:strRef>
          </c:tx>
          <c:spPr>
            <a:solidFill>
              <a:schemeClr val="accent1"/>
            </a:solidFill>
            <a:ln>
              <a:noFill/>
            </a:ln>
            <a:effectLst/>
          </c:spPr>
          <c:invertIfNegative val="0"/>
          <c:cat>
            <c:numRef>
              <c:f>香港マカオ台湾の患者・海外輸入症例・無症状病原体保有者!$CR$485:$CR$1037</c:f>
              <c:numCache>
                <c:formatCode>m"月"d"日"</c:formatCode>
                <c:ptCount val="553"/>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pt idx="239">
                  <c:v>44548</c:v>
                </c:pt>
                <c:pt idx="240">
                  <c:v>44549</c:v>
                </c:pt>
                <c:pt idx="241">
                  <c:v>44550</c:v>
                </c:pt>
                <c:pt idx="242">
                  <c:v>44551</c:v>
                </c:pt>
                <c:pt idx="243">
                  <c:v>44552</c:v>
                </c:pt>
                <c:pt idx="244">
                  <c:v>44553</c:v>
                </c:pt>
                <c:pt idx="245">
                  <c:v>44554</c:v>
                </c:pt>
                <c:pt idx="246">
                  <c:v>44555</c:v>
                </c:pt>
                <c:pt idx="247">
                  <c:v>44556</c:v>
                </c:pt>
                <c:pt idx="248">
                  <c:v>44557</c:v>
                </c:pt>
                <c:pt idx="249">
                  <c:v>44558</c:v>
                </c:pt>
                <c:pt idx="250">
                  <c:v>44559</c:v>
                </c:pt>
                <c:pt idx="251">
                  <c:v>44560</c:v>
                </c:pt>
                <c:pt idx="252">
                  <c:v>44561</c:v>
                </c:pt>
                <c:pt idx="253">
                  <c:v>44562</c:v>
                </c:pt>
                <c:pt idx="254">
                  <c:v>44563</c:v>
                </c:pt>
                <c:pt idx="255">
                  <c:v>44564</c:v>
                </c:pt>
                <c:pt idx="256">
                  <c:v>44565</c:v>
                </c:pt>
                <c:pt idx="257">
                  <c:v>44566</c:v>
                </c:pt>
                <c:pt idx="258">
                  <c:v>44567</c:v>
                </c:pt>
                <c:pt idx="259">
                  <c:v>44568</c:v>
                </c:pt>
                <c:pt idx="260">
                  <c:v>44569</c:v>
                </c:pt>
                <c:pt idx="261">
                  <c:v>44570</c:v>
                </c:pt>
                <c:pt idx="262">
                  <c:v>44571</c:v>
                </c:pt>
                <c:pt idx="263">
                  <c:v>44572</c:v>
                </c:pt>
                <c:pt idx="264">
                  <c:v>44573</c:v>
                </c:pt>
                <c:pt idx="265">
                  <c:v>44574</c:v>
                </c:pt>
                <c:pt idx="266">
                  <c:v>44575</c:v>
                </c:pt>
                <c:pt idx="267">
                  <c:v>44576</c:v>
                </c:pt>
                <c:pt idx="268">
                  <c:v>44577</c:v>
                </c:pt>
                <c:pt idx="269">
                  <c:v>44578</c:v>
                </c:pt>
                <c:pt idx="270">
                  <c:v>44579</c:v>
                </c:pt>
                <c:pt idx="271">
                  <c:v>44580</c:v>
                </c:pt>
                <c:pt idx="272">
                  <c:v>44581</c:v>
                </c:pt>
                <c:pt idx="273">
                  <c:v>44582</c:v>
                </c:pt>
                <c:pt idx="274">
                  <c:v>44583</c:v>
                </c:pt>
                <c:pt idx="275">
                  <c:v>44584</c:v>
                </c:pt>
                <c:pt idx="276">
                  <c:v>44585</c:v>
                </c:pt>
                <c:pt idx="277">
                  <c:v>44586</c:v>
                </c:pt>
                <c:pt idx="278">
                  <c:v>44587</c:v>
                </c:pt>
                <c:pt idx="279">
                  <c:v>44588</c:v>
                </c:pt>
                <c:pt idx="280">
                  <c:v>44589</c:v>
                </c:pt>
                <c:pt idx="281">
                  <c:v>44590</c:v>
                </c:pt>
                <c:pt idx="282">
                  <c:v>44591</c:v>
                </c:pt>
                <c:pt idx="283">
                  <c:v>44592</c:v>
                </c:pt>
                <c:pt idx="284">
                  <c:v>44593</c:v>
                </c:pt>
                <c:pt idx="285">
                  <c:v>44594</c:v>
                </c:pt>
                <c:pt idx="286">
                  <c:v>44595</c:v>
                </c:pt>
                <c:pt idx="287">
                  <c:v>44596</c:v>
                </c:pt>
                <c:pt idx="288">
                  <c:v>44597</c:v>
                </c:pt>
                <c:pt idx="289">
                  <c:v>44598</c:v>
                </c:pt>
                <c:pt idx="290">
                  <c:v>44599</c:v>
                </c:pt>
                <c:pt idx="291">
                  <c:v>44600</c:v>
                </c:pt>
                <c:pt idx="292">
                  <c:v>44601</c:v>
                </c:pt>
                <c:pt idx="293">
                  <c:v>44602</c:v>
                </c:pt>
                <c:pt idx="294">
                  <c:v>44603</c:v>
                </c:pt>
                <c:pt idx="295">
                  <c:v>44604</c:v>
                </c:pt>
                <c:pt idx="296">
                  <c:v>44605</c:v>
                </c:pt>
                <c:pt idx="297">
                  <c:v>44606</c:v>
                </c:pt>
                <c:pt idx="298">
                  <c:v>44607</c:v>
                </c:pt>
                <c:pt idx="299">
                  <c:v>44608</c:v>
                </c:pt>
                <c:pt idx="300">
                  <c:v>44609</c:v>
                </c:pt>
                <c:pt idx="301">
                  <c:v>44610</c:v>
                </c:pt>
                <c:pt idx="302">
                  <c:v>44611</c:v>
                </c:pt>
                <c:pt idx="303">
                  <c:v>44612</c:v>
                </c:pt>
                <c:pt idx="304">
                  <c:v>44613</c:v>
                </c:pt>
                <c:pt idx="305">
                  <c:v>44614</c:v>
                </c:pt>
                <c:pt idx="306">
                  <c:v>44615</c:v>
                </c:pt>
                <c:pt idx="307">
                  <c:v>44616</c:v>
                </c:pt>
                <c:pt idx="308">
                  <c:v>44617</c:v>
                </c:pt>
                <c:pt idx="309">
                  <c:v>44618</c:v>
                </c:pt>
                <c:pt idx="310">
                  <c:v>44619</c:v>
                </c:pt>
                <c:pt idx="311">
                  <c:v>44620</c:v>
                </c:pt>
                <c:pt idx="312">
                  <c:v>44621</c:v>
                </c:pt>
                <c:pt idx="313">
                  <c:v>44622</c:v>
                </c:pt>
                <c:pt idx="314">
                  <c:v>44623</c:v>
                </c:pt>
                <c:pt idx="315">
                  <c:v>44624</c:v>
                </c:pt>
                <c:pt idx="316">
                  <c:v>44625</c:v>
                </c:pt>
                <c:pt idx="317">
                  <c:v>44626</c:v>
                </c:pt>
                <c:pt idx="318">
                  <c:v>44627</c:v>
                </c:pt>
                <c:pt idx="319">
                  <c:v>44628</c:v>
                </c:pt>
                <c:pt idx="320">
                  <c:v>44629</c:v>
                </c:pt>
                <c:pt idx="321">
                  <c:v>44630</c:v>
                </c:pt>
                <c:pt idx="322">
                  <c:v>44631</c:v>
                </c:pt>
                <c:pt idx="323">
                  <c:v>44632</c:v>
                </c:pt>
                <c:pt idx="324">
                  <c:v>44633</c:v>
                </c:pt>
                <c:pt idx="325">
                  <c:v>44634</c:v>
                </c:pt>
                <c:pt idx="326">
                  <c:v>44635</c:v>
                </c:pt>
                <c:pt idx="327">
                  <c:v>44636</c:v>
                </c:pt>
                <c:pt idx="328">
                  <c:v>44637</c:v>
                </c:pt>
                <c:pt idx="329">
                  <c:v>44638</c:v>
                </c:pt>
                <c:pt idx="330">
                  <c:v>44639</c:v>
                </c:pt>
                <c:pt idx="331">
                  <c:v>44640</c:v>
                </c:pt>
                <c:pt idx="332">
                  <c:v>44641</c:v>
                </c:pt>
                <c:pt idx="333">
                  <c:v>44642</c:v>
                </c:pt>
                <c:pt idx="334">
                  <c:v>44643</c:v>
                </c:pt>
                <c:pt idx="335">
                  <c:v>44644</c:v>
                </c:pt>
                <c:pt idx="336">
                  <c:v>44645</c:v>
                </c:pt>
                <c:pt idx="337">
                  <c:v>44646</c:v>
                </c:pt>
                <c:pt idx="338">
                  <c:v>44647</c:v>
                </c:pt>
                <c:pt idx="339">
                  <c:v>44648</c:v>
                </c:pt>
                <c:pt idx="340">
                  <c:v>44649</c:v>
                </c:pt>
                <c:pt idx="341">
                  <c:v>44650</c:v>
                </c:pt>
                <c:pt idx="342">
                  <c:v>44651</c:v>
                </c:pt>
                <c:pt idx="343">
                  <c:v>44652</c:v>
                </c:pt>
                <c:pt idx="344">
                  <c:v>44653</c:v>
                </c:pt>
                <c:pt idx="345">
                  <c:v>44654</c:v>
                </c:pt>
                <c:pt idx="346">
                  <c:v>44655</c:v>
                </c:pt>
                <c:pt idx="347">
                  <c:v>44656</c:v>
                </c:pt>
                <c:pt idx="348">
                  <c:v>44657</c:v>
                </c:pt>
                <c:pt idx="349">
                  <c:v>44658</c:v>
                </c:pt>
                <c:pt idx="350">
                  <c:v>44659</c:v>
                </c:pt>
                <c:pt idx="351">
                  <c:v>44660</c:v>
                </c:pt>
                <c:pt idx="352">
                  <c:v>44661</c:v>
                </c:pt>
                <c:pt idx="353">
                  <c:v>44662</c:v>
                </c:pt>
                <c:pt idx="354">
                  <c:v>44663</c:v>
                </c:pt>
                <c:pt idx="355">
                  <c:v>44664</c:v>
                </c:pt>
                <c:pt idx="356">
                  <c:v>44665</c:v>
                </c:pt>
                <c:pt idx="357">
                  <c:v>44666</c:v>
                </c:pt>
                <c:pt idx="358">
                  <c:v>44667</c:v>
                </c:pt>
                <c:pt idx="359">
                  <c:v>44668</c:v>
                </c:pt>
                <c:pt idx="360">
                  <c:v>44669</c:v>
                </c:pt>
                <c:pt idx="361">
                  <c:v>44670</c:v>
                </c:pt>
                <c:pt idx="362">
                  <c:v>44671</c:v>
                </c:pt>
                <c:pt idx="363">
                  <c:v>44672</c:v>
                </c:pt>
                <c:pt idx="364">
                  <c:v>44673</c:v>
                </c:pt>
                <c:pt idx="365">
                  <c:v>44674</c:v>
                </c:pt>
                <c:pt idx="366">
                  <c:v>44675</c:v>
                </c:pt>
                <c:pt idx="367">
                  <c:v>44676</c:v>
                </c:pt>
                <c:pt idx="368">
                  <c:v>44677</c:v>
                </c:pt>
                <c:pt idx="369">
                  <c:v>44678</c:v>
                </c:pt>
                <c:pt idx="370">
                  <c:v>44679</c:v>
                </c:pt>
                <c:pt idx="371">
                  <c:v>44680</c:v>
                </c:pt>
                <c:pt idx="372">
                  <c:v>44681</c:v>
                </c:pt>
                <c:pt idx="373">
                  <c:v>44682</c:v>
                </c:pt>
                <c:pt idx="374">
                  <c:v>44683</c:v>
                </c:pt>
                <c:pt idx="375">
                  <c:v>44684</c:v>
                </c:pt>
                <c:pt idx="376">
                  <c:v>44685</c:v>
                </c:pt>
                <c:pt idx="377">
                  <c:v>44686</c:v>
                </c:pt>
                <c:pt idx="378">
                  <c:v>44687</c:v>
                </c:pt>
                <c:pt idx="379">
                  <c:v>44688</c:v>
                </c:pt>
                <c:pt idx="380">
                  <c:v>44689</c:v>
                </c:pt>
                <c:pt idx="381">
                  <c:v>44690</c:v>
                </c:pt>
                <c:pt idx="382">
                  <c:v>44691</c:v>
                </c:pt>
                <c:pt idx="383">
                  <c:v>44692</c:v>
                </c:pt>
                <c:pt idx="384">
                  <c:v>44693</c:v>
                </c:pt>
                <c:pt idx="385">
                  <c:v>44694</c:v>
                </c:pt>
                <c:pt idx="386">
                  <c:v>44695</c:v>
                </c:pt>
                <c:pt idx="387">
                  <c:v>44696</c:v>
                </c:pt>
                <c:pt idx="388">
                  <c:v>44697</c:v>
                </c:pt>
                <c:pt idx="389">
                  <c:v>44698</c:v>
                </c:pt>
                <c:pt idx="390">
                  <c:v>44699</c:v>
                </c:pt>
                <c:pt idx="391">
                  <c:v>44700</c:v>
                </c:pt>
                <c:pt idx="392">
                  <c:v>44701</c:v>
                </c:pt>
                <c:pt idx="393">
                  <c:v>44702</c:v>
                </c:pt>
                <c:pt idx="394">
                  <c:v>44703</c:v>
                </c:pt>
                <c:pt idx="395">
                  <c:v>44704</c:v>
                </c:pt>
                <c:pt idx="396">
                  <c:v>44705</c:v>
                </c:pt>
                <c:pt idx="397">
                  <c:v>44706</c:v>
                </c:pt>
                <c:pt idx="398">
                  <c:v>44707</c:v>
                </c:pt>
                <c:pt idx="399">
                  <c:v>44708</c:v>
                </c:pt>
                <c:pt idx="400">
                  <c:v>44709</c:v>
                </c:pt>
                <c:pt idx="401">
                  <c:v>44710</c:v>
                </c:pt>
                <c:pt idx="402">
                  <c:v>44711</c:v>
                </c:pt>
                <c:pt idx="403">
                  <c:v>44712</c:v>
                </c:pt>
                <c:pt idx="404">
                  <c:v>44713</c:v>
                </c:pt>
                <c:pt idx="405">
                  <c:v>44714</c:v>
                </c:pt>
                <c:pt idx="406">
                  <c:v>44715</c:v>
                </c:pt>
                <c:pt idx="407">
                  <c:v>44716</c:v>
                </c:pt>
                <c:pt idx="408">
                  <c:v>44717</c:v>
                </c:pt>
                <c:pt idx="409">
                  <c:v>44718</c:v>
                </c:pt>
                <c:pt idx="410">
                  <c:v>44719</c:v>
                </c:pt>
                <c:pt idx="411">
                  <c:v>44720</c:v>
                </c:pt>
                <c:pt idx="412">
                  <c:v>44721</c:v>
                </c:pt>
                <c:pt idx="413">
                  <c:v>44722</c:v>
                </c:pt>
                <c:pt idx="414">
                  <c:v>44723</c:v>
                </c:pt>
                <c:pt idx="415">
                  <c:v>44724</c:v>
                </c:pt>
                <c:pt idx="416">
                  <c:v>44725</c:v>
                </c:pt>
                <c:pt idx="417">
                  <c:v>44726</c:v>
                </c:pt>
                <c:pt idx="418">
                  <c:v>44727</c:v>
                </c:pt>
                <c:pt idx="419">
                  <c:v>44728</c:v>
                </c:pt>
                <c:pt idx="420">
                  <c:v>44729</c:v>
                </c:pt>
                <c:pt idx="421">
                  <c:v>44730</c:v>
                </c:pt>
                <c:pt idx="422">
                  <c:v>44731</c:v>
                </c:pt>
                <c:pt idx="423">
                  <c:v>44732</c:v>
                </c:pt>
                <c:pt idx="424">
                  <c:v>44733</c:v>
                </c:pt>
                <c:pt idx="425">
                  <c:v>44734</c:v>
                </c:pt>
                <c:pt idx="426">
                  <c:v>44735</c:v>
                </c:pt>
                <c:pt idx="427">
                  <c:v>44736</c:v>
                </c:pt>
                <c:pt idx="428">
                  <c:v>44737</c:v>
                </c:pt>
                <c:pt idx="429">
                  <c:v>44738</c:v>
                </c:pt>
                <c:pt idx="430">
                  <c:v>44739</c:v>
                </c:pt>
                <c:pt idx="431">
                  <c:v>44740</c:v>
                </c:pt>
                <c:pt idx="432">
                  <c:v>44741</c:v>
                </c:pt>
                <c:pt idx="433">
                  <c:v>44742</c:v>
                </c:pt>
                <c:pt idx="434">
                  <c:v>44743</c:v>
                </c:pt>
                <c:pt idx="435">
                  <c:v>44744</c:v>
                </c:pt>
                <c:pt idx="436">
                  <c:v>44745</c:v>
                </c:pt>
                <c:pt idx="437">
                  <c:v>44746</c:v>
                </c:pt>
                <c:pt idx="438">
                  <c:v>44747</c:v>
                </c:pt>
                <c:pt idx="439">
                  <c:v>44748</c:v>
                </c:pt>
                <c:pt idx="440">
                  <c:v>44749</c:v>
                </c:pt>
                <c:pt idx="441">
                  <c:v>44750</c:v>
                </c:pt>
                <c:pt idx="442">
                  <c:v>44751</c:v>
                </c:pt>
                <c:pt idx="443">
                  <c:v>44752</c:v>
                </c:pt>
                <c:pt idx="444">
                  <c:v>44753</c:v>
                </c:pt>
                <c:pt idx="445">
                  <c:v>44754</c:v>
                </c:pt>
                <c:pt idx="446">
                  <c:v>44755</c:v>
                </c:pt>
                <c:pt idx="447">
                  <c:v>44756</c:v>
                </c:pt>
                <c:pt idx="448">
                  <c:v>44757</c:v>
                </c:pt>
                <c:pt idx="449">
                  <c:v>44758</c:v>
                </c:pt>
                <c:pt idx="450">
                  <c:v>44759</c:v>
                </c:pt>
                <c:pt idx="451">
                  <c:v>44760</c:v>
                </c:pt>
                <c:pt idx="452">
                  <c:v>44761</c:v>
                </c:pt>
                <c:pt idx="453">
                  <c:v>44762</c:v>
                </c:pt>
                <c:pt idx="454">
                  <c:v>44763</c:v>
                </c:pt>
                <c:pt idx="455">
                  <c:v>44764</c:v>
                </c:pt>
                <c:pt idx="456">
                  <c:v>44765</c:v>
                </c:pt>
                <c:pt idx="457">
                  <c:v>44766</c:v>
                </c:pt>
                <c:pt idx="458">
                  <c:v>44767</c:v>
                </c:pt>
                <c:pt idx="459">
                  <c:v>44768</c:v>
                </c:pt>
                <c:pt idx="460">
                  <c:v>44769</c:v>
                </c:pt>
                <c:pt idx="461">
                  <c:v>44770</c:v>
                </c:pt>
                <c:pt idx="462">
                  <c:v>44771</c:v>
                </c:pt>
                <c:pt idx="463">
                  <c:v>44772</c:v>
                </c:pt>
                <c:pt idx="464">
                  <c:v>44773</c:v>
                </c:pt>
                <c:pt idx="465">
                  <c:v>44774</c:v>
                </c:pt>
                <c:pt idx="466">
                  <c:v>44775</c:v>
                </c:pt>
                <c:pt idx="467">
                  <c:v>44776</c:v>
                </c:pt>
                <c:pt idx="468">
                  <c:v>44777</c:v>
                </c:pt>
                <c:pt idx="469">
                  <c:v>44778</c:v>
                </c:pt>
                <c:pt idx="470">
                  <c:v>44779</c:v>
                </c:pt>
                <c:pt idx="471">
                  <c:v>44780</c:v>
                </c:pt>
                <c:pt idx="472">
                  <c:v>44781</c:v>
                </c:pt>
                <c:pt idx="473">
                  <c:v>44782</c:v>
                </c:pt>
                <c:pt idx="474">
                  <c:v>44783</c:v>
                </c:pt>
                <c:pt idx="475">
                  <c:v>44784</c:v>
                </c:pt>
                <c:pt idx="476">
                  <c:v>44785</c:v>
                </c:pt>
                <c:pt idx="477">
                  <c:v>44786</c:v>
                </c:pt>
                <c:pt idx="478">
                  <c:v>44787</c:v>
                </c:pt>
                <c:pt idx="479">
                  <c:v>44788</c:v>
                </c:pt>
                <c:pt idx="480">
                  <c:v>44789</c:v>
                </c:pt>
                <c:pt idx="481">
                  <c:v>44790</c:v>
                </c:pt>
                <c:pt idx="482">
                  <c:v>44791</c:v>
                </c:pt>
                <c:pt idx="483">
                  <c:v>44792</c:v>
                </c:pt>
                <c:pt idx="484">
                  <c:v>44793</c:v>
                </c:pt>
                <c:pt idx="485">
                  <c:v>44794</c:v>
                </c:pt>
                <c:pt idx="486">
                  <c:v>44795</c:v>
                </c:pt>
                <c:pt idx="487">
                  <c:v>44796</c:v>
                </c:pt>
                <c:pt idx="488">
                  <c:v>44797</c:v>
                </c:pt>
                <c:pt idx="489">
                  <c:v>44798</c:v>
                </c:pt>
                <c:pt idx="490">
                  <c:v>44799</c:v>
                </c:pt>
                <c:pt idx="491">
                  <c:v>44800</c:v>
                </c:pt>
                <c:pt idx="492">
                  <c:v>44801</c:v>
                </c:pt>
                <c:pt idx="493">
                  <c:v>44802</c:v>
                </c:pt>
                <c:pt idx="494">
                  <c:v>44803</c:v>
                </c:pt>
                <c:pt idx="495">
                  <c:v>44804</c:v>
                </c:pt>
                <c:pt idx="496">
                  <c:v>44805</c:v>
                </c:pt>
                <c:pt idx="497">
                  <c:v>44806</c:v>
                </c:pt>
                <c:pt idx="498">
                  <c:v>44807</c:v>
                </c:pt>
                <c:pt idx="499">
                  <c:v>44808</c:v>
                </c:pt>
                <c:pt idx="500">
                  <c:v>44809</c:v>
                </c:pt>
                <c:pt idx="501">
                  <c:v>44810</c:v>
                </c:pt>
                <c:pt idx="502">
                  <c:v>44811</c:v>
                </c:pt>
                <c:pt idx="503">
                  <c:v>44812</c:v>
                </c:pt>
                <c:pt idx="504">
                  <c:v>44813</c:v>
                </c:pt>
                <c:pt idx="505">
                  <c:v>44814</c:v>
                </c:pt>
                <c:pt idx="506">
                  <c:v>44815</c:v>
                </c:pt>
                <c:pt idx="507">
                  <c:v>44816</c:v>
                </c:pt>
                <c:pt idx="508">
                  <c:v>44817</c:v>
                </c:pt>
                <c:pt idx="509">
                  <c:v>44818</c:v>
                </c:pt>
                <c:pt idx="510">
                  <c:v>44819</c:v>
                </c:pt>
                <c:pt idx="511">
                  <c:v>44820</c:v>
                </c:pt>
                <c:pt idx="512">
                  <c:v>44821</c:v>
                </c:pt>
                <c:pt idx="513">
                  <c:v>44822</c:v>
                </c:pt>
                <c:pt idx="514">
                  <c:v>44823</c:v>
                </c:pt>
                <c:pt idx="515">
                  <c:v>44824</c:v>
                </c:pt>
                <c:pt idx="516">
                  <c:v>44825</c:v>
                </c:pt>
                <c:pt idx="517">
                  <c:v>44826</c:v>
                </c:pt>
                <c:pt idx="518">
                  <c:v>44827</c:v>
                </c:pt>
                <c:pt idx="519">
                  <c:v>44828</c:v>
                </c:pt>
                <c:pt idx="520">
                  <c:v>44829</c:v>
                </c:pt>
                <c:pt idx="521">
                  <c:v>44830</c:v>
                </c:pt>
                <c:pt idx="522">
                  <c:v>44831</c:v>
                </c:pt>
                <c:pt idx="523">
                  <c:v>44832</c:v>
                </c:pt>
                <c:pt idx="524">
                  <c:v>44833</c:v>
                </c:pt>
                <c:pt idx="525">
                  <c:v>44834</c:v>
                </c:pt>
                <c:pt idx="526">
                  <c:v>44835</c:v>
                </c:pt>
                <c:pt idx="527">
                  <c:v>44836</c:v>
                </c:pt>
                <c:pt idx="528">
                  <c:v>44837</c:v>
                </c:pt>
                <c:pt idx="529">
                  <c:v>44838</c:v>
                </c:pt>
                <c:pt idx="530">
                  <c:v>44839</c:v>
                </c:pt>
                <c:pt idx="531">
                  <c:v>44840</c:v>
                </c:pt>
                <c:pt idx="532">
                  <c:v>44841</c:v>
                </c:pt>
                <c:pt idx="533">
                  <c:v>44842</c:v>
                </c:pt>
                <c:pt idx="534">
                  <c:v>44843</c:v>
                </c:pt>
                <c:pt idx="535">
                  <c:v>44844</c:v>
                </c:pt>
                <c:pt idx="536">
                  <c:v>44845</c:v>
                </c:pt>
                <c:pt idx="537">
                  <c:v>44846</c:v>
                </c:pt>
                <c:pt idx="538">
                  <c:v>44847</c:v>
                </c:pt>
                <c:pt idx="539">
                  <c:v>44848</c:v>
                </c:pt>
                <c:pt idx="540">
                  <c:v>44849</c:v>
                </c:pt>
                <c:pt idx="541">
                  <c:v>44850</c:v>
                </c:pt>
                <c:pt idx="542">
                  <c:v>44851</c:v>
                </c:pt>
                <c:pt idx="543">
                  <c:v>44852</c:v>
                </c:pt>
                <c:pt idx="544">
                  <c:v>44853</c:v>
                </c:pt>
                <c:pt idx="545">
                  <c:v>44854</c:v>
                </c:pt>
                <c:pt idx="546">
                  <c:v>44855</c:v>
                </c:pt>
                <c:pt idx="547">
                  <c:v>44856</c:v>
                </c:pt>
                <c:pt idx="548">
                  <c:v>44857</c:v>
                </c:pt>
              </c:numCache>
            </c:numRef>
          </c:cat>
          <c:val>
            <c:numRef>
              <c:f>香港マカオ台湾の患者・海外輸入症例・無症状病原体保有者!$CS$485:$CS$1037</c:f>
              <c:numCache>
                <c:formatCode>General</c:formatCode>
                <c:ptCount val="553"/>
                <c:pt idx="0">
                  <c:v>4</c:v>
                </c:pt>
                <c:pt idx="1">
                  <c:v>7</c:v>
                </c:pt>
                <c:pt idx="2">
                  <c:v>3</c:v>
                </c:pt>
                <c:pt idx="3">
                  <c:v>4</c:v>
                </c:pt>
                <c:pt idx="4">
                  <c:v>6</c:v>
                </c:pt>
                <c:pt idx="5">
                  <c:v>6</c:v>
                </c:pt>
                <c:pt idx="6">
                  <c:v>5</c:v>
                </c:pt>
                <c:pt idx="7">
                  <c:v>7</c:v>
                </c:pt>
                <c:pt idx="8">
                  <c:v>4</c:v>
                </c:pt>
                <c:pt idx="9">
                  <c:v>5</c:v>
                </c:pt>
                <c:pt idx="10">
                  <c:v>8</c:v>
                </c:pt>
                <c:pt idx="11">
                  <c:v>8</c:v>
                </c:pt>
                <c:pt idx="12">
                  <c:v>7</c:v>
                </c:pt>
                <c:pt idx="13">
                  <c:v>13</c:v>
                </c:pt>
                <c:pt idx="14">
                  <c:v>5</c:v>
                </c:pt>
                <c:pt idx="15">
                  <c:v>5</c:v>
                </c:pt>
                <c:pt idx="16">
                  <c:v>1</c:v>
                </c:pt>
                <c:pt idx="17">
                  <c:v>15</c:v>
                </c:pt>
                <c:pt idx="18">
                  <c:v>11</c:v>
                </c:pt>
                <c:pt idx="19">
                  <c:v>21</c:v>
                </c:pt>
                <c:pt idx="20">
                  <c:v>25</c:v>
                </c:pt>
                <c:pt idx="21">
                  <c:v>34</c:v>
                </c:pt>
                <c:pt idx="22">
                  <c:v>185</c:v>
                </c:pt>
                <c:pt idx="23">
                  <c:v>207</c:v>
                </c:pt>
                <c:pt idx="24">
                  <c:v>335</c:v>
                </c:pt>
                <c:pt idx="25">
                  <c:v>243</c:v>
                </c:pt>
                <c:pt idx="26">
                  <c:v>273</c:v>
                </c:pt>
                <c:pt idx="27">
                  <c:v>292</c:v>
                </c:pt>
                <c:pt idx="28">
                  <c:v>314</c:v>
                </c:pt>
                <c:pt idx="29">
                  <c:v>723</c:v>
                </c:pt>
                <c:pt idx="30">
                  <c:v>460</c:v>
                </c:pt>
                <c:pt idx="31">
                  <c:v>595</c:v>
                </c:pt>
                <c:pt idx="32">
                  <c:v>539</c:v>
                </c:pt>
                <c:pt idx="33">
                  <c:v>635</c:v>
                </c:pt>
                <c:pt idx="34">
                  <c:v>670</c:v>
                </c:pt>
                <c:pt idx="35">
                  <c:v>554</c:v>
                </c:pt>
                <c:pt idx="36">
                  <c:v>491</c:v>
                </c:pt>
                <c:pt idx="37">
                  <c:v>354</c:v>
                </c:pt>
                <c:pt idx="38">
                  <c:v>351</c:v>
                </c:pt>
                <c:pt idx="39">
                  <c:v>331</c:v>
                </c:pt>
                <c:pt idx="40">
                  <c:v>547</c:v>
                </c:pt>
                <c:pt idx="41">
                  <c:v>585</c:v>
                </c:pt>
                <c:pt idx="42">
                  <c:v>472</c:v>
                </c:pt>
                <c:pt idx="43">
                  <c:v>510</c:v>
                </c:pt>
                <c:pt idx="44">
                  <c:v>342</c:v>
                </c:pt>
                <c:pt idx="45">
                  <c:v>193</c:v>
                </c:pt>
                <c:pt idx="46">
                  <c:v>203</c:v>
                </c:pt>
                <c:pt idx="47">
                  <c:v>274</c:v>
                </c:pt>
                <c:pt idx="48">
                  <c:v>254</c:v>
                </c:pt>
                <c:pt idx="49">
                  <c:v>278</c:v>
                </c:pt>
                <c:pt idx="50">
                  <c:v>246</c:v>
                </c:pt>
                <c:pt idx="51">
                  <c:v>175</c:v>
                </c:pt>
                <c:pt idx="52">
                  <c:v>185</c:v>
                </c:pt>
                <c:pt idx="53">
                  <c:v>135</c:v>
                </c:pt>
                <c:pt idx="54">
                  <c:v>168</c:v>
                </c:pt>
                <c:pt idx="55">
                  <c:v>175</c:v>
                </c:pt>
                <c:pt idx="56">
                  <c:v>187</c:v>
                </c:pt>
                <c:pt idx="57">
                  <c:v>125</c:v>
                </c:pt>
                <c:pt idx="58">
                  <c:v>109</c:v>
                </c:pt>
                <c:pt idx="59">
                  <c:v>75</c:v>
                </c:pt>
                <c:pt idx="60">
                  <c:v>77</c:v>
                </c:pt>
                <c:pt idx="61">
                  <c:v>103</c:v>
                </c:pt>
                <c:pt idx="62">
                  <c:v>129</c:v>
                </c:pt>
                <c:pt idx="63">
                  <c:v>76</c:v>
                </c:pt>
                <c:pt idx="64">
                  <c:v>80</c:v>
                </c:pt>
                <c:pt idx="65">
                  <c:v>89</c:v>
                </c:pt>
                <c:pt idx="66">
                  <c:v>60</c:v>
                </c:pt>
                <c:pt idx="67">
                  <c:v>54</c:v>
                </c:pt>
                <c:pt idx="68">
                  <c:v>56</c:v>
                </c:pt>
                <c:pt idx="69">
                  <c:v>49</c:v>
                </c:pt>
                <c:pt idx="70">
                  <c:v>58</c:v>
                </c:pt>
                <c:pt idx="71">
                  <c:v>80</c:v>
                </c:pt>
                <c:pt idx="72">
                  <c:v>39</c:v>
                </c:pt>
                <c:pt idx="73">
                  <c:v>31</c:v>
                </c:pt>
                <c:pt idx="74">
                  <c:v>27</c:v>
                </c:pt>
                <c:pt idx="75">
                  <c:v>40</c:v>
                </c:pt>
                <c:pt idx="76">
                  <c:v>21</c:v>
                </c:pt>
                <c:pt idx="77">
                  <c:v>36</c:v>
                </c:pt>
                <c:pt idx="78">
                  <c:v>33</c:v>
                </c:pt>
                <c:pt idx="79">
                  <c:v>31</c:v>
                </c:pt>
                <c:pt idx="80">
                  <c:v>24</c:v>
                </c:pt>
                <c:pt idx="81">
                  <c:v>29</c:v>
                </c:pt>
                <c:pt idx="82">
                  <c:v>26</c:v>
                </c:pt>
                <c:pt idx="83">
                  <c:v>18</c:v>
                </c:pt>
                <c:pt idx="84">
                  <c:v>32</c:v>
                </c:pt>
                <c:pt idx="85">
                  <c:v>12</c:v>
                </c:pt>
                <c:pt idx="86">
                  <c:v>18</c:v>
                </c:pt>
                <c:pt idx="87">
                  <c:v>21</c:v>
                </c:pt>
                <c:pt idx="88">
                  <c:v>24</c:v>
                </c:pt>
                <c:pt idx="89">
                  <c:v>25</c:v>
                </c:pt>
                <c:pt idx="90">
                  <c:v>33</c:v>
                </c:pt>
                <c:pt idx="91">
                  <c:v>24</c:v>
                </c:pt>
                <c:pt idx="92">
                  <c:v>23</c:v>
                </c:pt>
                <c:pt idx="93">
                  <c:v>13</c:v>
                </c:pt>
                <c:pt idx="94">
                  <c:v>11</c:v>
                </c:pt>
                <c:pt idx="95">
                  <c:v>17</c:v>
                </c:pt>
                <c:pt idx="96">
                  <c:v>20</c:v>
                </c:pt>
                <c:pt idx="97">
                  <c:v>18</c:v>
                </c:pt>
                <c:pt idx="98">
                  <c:v>25</c:v>
                </c:pt>
                <c:pt idx="99">
                  <c:v>12</c:v>
                </c:pt>
                <c:pt idx="100">
                  <c:v>14</c:v>
                </c:pt>
                <c:pt idx="101">
                  <c:v>14</c:v>
                </c:pt>
                <c:pt idx="102">
                  <c:v>19</c:v>
                </c:pt>
                <c:pt idx="103">
                  <c:v>21</c:v>
                </c:pt>
                <c:pt idx="104">
                  <c:v>11</c:v>
                </c:pt>
                <c:pt idx="105">
                  <c:v>12</c:v>
                </c:pt>
                <c:pt idx="106">
                  <c:v>10</c:v>
                </c:pt>
                <c:pt idx="107">
                  <c:v>7</c:v>
                </c:pt>
                <c:pt idx="108">
                  <c:v>8</c:v>
                </c:pt>
                <c:pt idx="109">
                  <c:v>8</c:v>
                </c:pt>
                <c:pt idx="110">
                  <c:v>16</c:v>
                </c:pt>
                <c:pt idx="111">
                  <c:v>6</c:v>
                </c:pt>
                <c:pt idx="112">
                  <c:v>16</c:v>
                </c:pt>
                <c:pt idx="113">
                  <c:v>7</c:v>
                </c:pt>
                <c:pt idx="114">
                  <c:v>9</c:v>
                </c:pt>
                <c:pt idx="115">
                  <c:v>10</c:v>
                </c:pt>
                <c:pt idx="116">
                  <c:v>18</c:v>
                </c:pt>
                <c:pt idx="117">
                  <c:v>11</c:v>
                </c:pt>
                <c:pt idx="118">
                  <c:v>6</c:v>
                </c:pt>
                <c:pt idx="119">
                  <c:v>9</c:v>
                </c:pt>
                <c:pt idx="120">
                  <c:v>10</c:v>
                </c:pt>
                <c:pt idx="121">
                  <c:v>10</c:v>
                </c:pt>
                <c:pt idx="122">
                  <c:v>6</c:v>
                </c:pt>
                <c:pt idx="123">
                  <c:v>6</c:v>
                </c:pt>
                <c:pt idx="124">
                  <c:v>1</c:v>
                </c:pt>
                <c:pt idx="125">
                  <c:v>8</c:v>
                </c:pt>
                <c:pt idx="126">
                  <c:v>7</c:v>
                </c:pt>
                <c:pt idx="127">
                  <c:v>6</c:v>
                </c:pt>
                <c:pt idx="128">
                  <c:v>23</c:v>
                </c:pt>
                <c:pt idx="129">
                  <c:v>8</c:v>
                </c:pt>
                <c:pt idx="130">
                  <c:v>4</c:v>
                </c:pt>
                <c:pt idx="131">
                  <c:v>6</c:v>
                </c:pt>
                <c:pt idx="132">
                  <c:v>5</c:v>
                </c:pt>
                <c:pt idx="133">
                  <c:v>6</c:v>
                </c:pt>
                <c:pt idx="134">
                  <c:v>1</c:v>
                </c:pt>
                <c:pt idx="135">
                  <c:v>6</c:v>
                </c:pt>
                <c:pt idx="136">
                  <c:v>16</c:v>
                </c:pt>
                <c:pt idx="137">
                  <c:v>12</c:v>
                </c:pt>
                <c:pt idx="138">
                  <c:v>9</c:v>
                </c:pt>
                <c:pt idx="139">
                  <c:v>6</c:v>
                </c:pt>
                <c:pt idx="140">
                  <c:v>7</c:v>
                </c:pt>
                <c:pt idx="141">
                  <c:v>5</c:v>
                </c:pt>
                <c:pt idx="142">
                  <c:v>14</c:v>
                </c:pt>
                <c:pt idx="143">
                  <c:v>5</c:v>
                </c:pt>
                <c:pt idx="144">
                  <c:v>5</c:v>
                </c:pt>
                <c:pt idx="145">
                  <c:v>5</c:v>
                </c:pt>
                <c:pt idx="146">
                  <c:v>12</c:v>
                </c:pt>
                <c:pt idx="147">
                  <c:v>8</c:v>
                </c:pt>
                <c:pt idx="148">
                  <c:v>6</c:v>
                </c:pt>
                <c:pt idx="149">
                  <c:v>12</c:v>
                </c:pt>
                <c:pt idx="150">
                  <c:v>6</c:v>
                </c:pt>
                <c:pt idx="151">
                  <c:v>5</c:v>
                </c:pt>
                <c:pt idx="152">
                  <c:v>7</c:v>
                </c:pt>
                <c:pt idx="153">
                  <c:v>9</c:v>
                </c:pt>
                <c:pt idx="154">
                  <c:v>8</c:v>
                </c:pt>
                <c:pt idx="155">
                  <c:v>5</c:v>
                </c:pt>
                <c:pt idx="156">
                  <c:v>8</c:v>
                </c:pt>
                <c:pt idx="157">
                  <c:v>9</c:v>
                </c:pt>
                <c:pt idx="158">
                  <c:v>7</c:v>
                </c:pt>
                <c:pt idx="159">
                  <c:v>11</c:v>
                </c:pt>
                <c:pt idx="160">
                  <c:v>7</c:v>
                </c:pt>
                <c:pt idx="161">
                  <c:v>11</c:v>
                </c:pt>
                <c:pt idx="162">
                  <c:v>10</c:v>
                </c:pt>
                <c:pt idx="163">
                  <c:v>6</c:v>
                </c:pt>
                <c:pt idx="164">
                  <c:v>5</c:v>
                </c:pt>
                <c:pt idx="165">
                  <c:v>7</c:v>
                </c:pt>
                <c:pt idx="166">
                  <c:v>5</c:v>
                </c:pt>
                <c:pt idx="167">
                  <c:v>4</c:v>
                </c:pt>
                <c:pt idx="168">
                  <c:v>12</c:v>
                </c:pt>
                <c:pt idx="169">
                  <c:v>4</c:v>
                </c:pt>
                <c:pt idx="170">
                  <c:v>7</c:v>
                </c:pt>
                <c:pt idx="171">
                  <c:v>11</c:v>
                </c:pt>
                <c:pt idx="172">
                  <c:v>4</c:v>
                </c:pt>
                <c:pt idx="173">
                  <c:v>4</c:v>
                </c:pt>
                <c:pt idx="174">
                  <c:v>8</c:v>
                </c:pt>
                <c:pt idx="175">
                  <c:v>4</c:v>
                </c:pt>
                <c:pt idx="176">
                  <c:v>11</c:v>
                </c:pt>
                <c:pt idx="177">
                  <c:v>1</c:v>
                </c:pt>
                <c:pt idx="178">
                  <c:v>0</c:v>
                </c:pt>
                <c:pt idx="179">
                  <c:v>6</c:v>
                </c:pt>
                <c:pt idx="180">
                  <c:v>4</c:v>
                </c:pt>
                <c:pt idx="181">
                  <c:v>2</c:v>
                </c:pt>
                <c:pt idx="182">
                  <c:v>8</c:v>
                </c:pt>
                <c:pt idx="183">
                  <c:v>7</c:v>
                </c:pt>
                <c:pt idx="184">
                  <c:v>4</c:v>
                </c:pt>
                <c:pt idx="185">
                  <c:v>8</c:v>
                </c:pt>
                <c:pt idx="186">
                  <c:v>4</c:v>
                </c:pt>
                <c:pt idx="187">
                  <c:v>8</c:v>
                </c:pt>
                <c:pt idx="188">
                  <c:v>6</c:v>
                </c:pt>
                <c:pt idx="189">
                  <c:v>5</c:v>
                </c:pt>
                <c:pt idx="190">
                  <c:v>7</c:v>
                </c:pt>
                <c:pt idx="191">
                  <c:v>6</c:v>
                </c:pt>
                <c:pt idx="192">
                  <c:v>5</c:v>
                </c:pt>
                <c:pt idx="193">
                  <c:v>4</c:v>
                </c:pt>
                <c:pt idx="194">
                  <c:v>7</c:v>
                </c:pt>
                <c:pt idx="195">
                  <c:v>2</c:v>
                </c:pt>
                <c:pt idx="196">
                  <c:v>7</c:v>
                </c:pt>
                <c:pt idx="197">
                  <c:v>1</c:v>
                </c:pt>
                <c:pt idx="198">
                  <c:v>4</c:v>
                </c:pt>
                <c:pt idx="199">
                  <c:v>3</c:v>
                </c:pt>
                <c:pt idx="200">
                  <c:v>6</c:v>
                </c:pt>
                <c:pt idx="201">
                  <c:v>5</c:v>
                </c:pt>
                <c:pt idx="202">
                  <c:v>9</c:v>
                </c:pt>
                <c:pt idx="203">
                  <c:v>10</c:v>
                </c:pt>
                <c:pt idx="204">
                  <c:v>4</c:v>
                </c:pt>
                <c:pt idx="205">
                  <c:v>8</c:v>
                </c:pt>
                <c:pt idx="206">
                  <c:v>9</c:v>
                </c:pt>
                <c:pt idx="207">
                  <c:v>2</c:v>
                </c:pt>
                <c:pt idx="208">
                  <c:v>5</c:v>
                </c:pt>
                <c:pt idx="209">
                  <c:v>3</c:v>
                </c:pt>
                <c:pt idx="210">
                  <c:v>10</c:v>
                </c:pt>
                <c:pt idx="211">
                  <c:v>4</c:v>
                </c:pt>
                <c:pt idx="212">
                  <c:v>9</c:v>
                </c:pt>
                <c:pt idx="213">
                  <c:v>3</c:v>
                </c:pt>
                <c:pt idx="214">
                  <c:v>7</c:v>
                </c:pt>
                <c:pt idx="215">
                  <c:v>5</c:v>
                </c:pt>
                <c:pt idx="216">
                  <c:v>10</c:v>
                </c:pt>
                <c:pt idx="217">
                  <c:v>12</c:v>
                </c:pt>
                <c:pt idx="218">
                  <c:v>12</c:v>
                </c:pt>
                <c:pt idx="219">
                  <c:v>10</c:v>
                </c:pt>
                <c:pt idx="220">
                  <c:v>8</c:v>
                </c:pt>
                <c:pt idx="221">
                  <c:v>5</c:v>
                </c:pt>
                <c:pt idx="222">
                  <c:v>8</c:v>
                </c:pt>
                <c:pt idx="223">
                  <c:v>17</c:v>
                </c:pt>
                <c:pt idx="224">
                  <c:v>11</c:v>
                </c:pt>
                <c:pt idx="225">
                  <c:v>11</c:v>
                </c:pt>
                <c:pt idx="226">
                  <c:v>4</c:v>
                </c:pt>
                <c:pt idx="227">
                  <c:v>10</c:v>
                </c:pt>
                <c:pt idx="228">
                  <c:v>21</c:v>
                </c:pt>
                <c:pt idx="229">
                  <c:v>5</c:v>
                </c:pt>
                <c:pt idx="230">
                  <c:v>16</c:v>
                </c:pt>
                <c:pt idx="231">
                  <c:v>17</c:v>
                </c:pt>
                <c:pt idx="232">
                  <c:v>10</c:v>
                </c:pt>
                <c:pt idx="233">
                  <c:v>6</c:v>
                </c:pt>
                <c:pt idx="234">
                  <c:v>5</c:v>
                </c:pt>
                <c:pt idx="235">
                  <c:v>10</c:v>
                </c:pt>
                <c:pt idx="236">
                  <c:v>7</c:v>
                </c:pt>
                <c:pt idx="237">
                  <c:v>12</c:v>
                </c:pt>
                <c:pt idx="238">
                  <c:v>15</c:v>
                </c:pt>
                <c:pt idx="239">
                  <c:v>13</c:v>
                </c:pt>
                <c:pt idx="240">
                  <c:v>6</c:v>
                </c:pt>
                <c:pt idx="241">
                  <c:v>11</c:v>
                </c:pt>
                <c:pt idx="242">
                  <c:v>10</c:v>
                </c:pt>
                <c:pt idx="243">
                  <c:v>14</c:v>
                </c:pt>
                <c:pt idx="244">
                  <c:v>13</c:v>
                </c:pt>
                <c:pt idx="245">
                  <c:v>20</c:v>
                </c:pt>
                <c:pt idx="246">
                  <c:v>18</c:v>
                </c:pt>
                <c:pt idx="247">
                  <c:v>24</c:v>
                </c:pt>
                <c:pt idx="248">
                  <c:v>16</c:v>
                </c:pt>
                <c:pt idx="249">
                  <c:v>19</c:v>
                </c:pt>
                <c:pt idx="250">
                  <c:v>14</c:v>
                </c:pt>
                <c:pt idx="251">
                  <c:v>24</c:v>
                </c:pt>
                <c:pt idx="252">
                  <c:v>41</c:v>
                </c:pt>
                <c:pt idx="253">
                  <c:v>21</c:v>
                </c:pt>
                <c:pt idx="254">
                  <c:v>20</c:v>
                </c:pt>
                <c:pt idx="255">
                  <c:v>25</c:v>
                </c:pt>
                <c:pt idx="256">
                  <c:v>34</c:v>
                </c:pt>
                <c:pt idx="257">
                  <c:v>26</c:v>
                </c:pt>
                <c:pt idx="258">
                  <c:v>43</c:v>
                </c:pt>
                <c:pt idx="259">
                  <c:v>60</c:v>
                </c:pt>
                <c:pt idx="260">
                  <c:v>44</c:v>
                </c:pt>
                <c:pt idx="261">
                  <c:v>60</c:v>
                </c:pt>
                <c:pt idx="262">
                  <c:v>32</c:v>
                </c:pt>
                <c:pt idx="263">
                  <c:v>69</c:v>
                </c:pt>
                <c:pt idx="264">
                  <c:v>96</c:v>
                </c:pt>
                <c:pt idx="265">
                  <c:v>65</c:v>
                </c:pt>
                <c:pt idx="266">
                  <c:v>68</c:v>
                </c:pt>
                <c:pt idx="267">
                  <c:v>77</c:v>
                </c:pt>
                <c:pt idx="268">
                  <c:v>51</c:v>
                </c:pt>
                <c:pt idx="269">
                  <c:v>65</c:v>
                </c:pt>
                <c:pt idx="270">
                  <c:v>66</c:v>
                </c:pt>
                <c:pt idx="271">
                  <c:v>54</c:v>
                </c:pt>
                <c:pt idx="272">
                  <c:v>36</c:v>
                </c:pt>
                <c:pt idx="273">
                  <c:v>68</c:v>
                </c:pt>
                <c:pt idx="274">
                  <c:v>129</c:v>
                </c:pt>
                <c:pt idx="275">
                  <c:v>87</c:v>
                </c:pt>
                <c:pt idx="276">
                  <c:v>51</c:v>
                </c:pt>
                <c:pt idx="277">
                  <c:v>35</c:v>
                </c:pt>
                <c:pt idx="278">
                  <c:v>92</c:v>
                </c:pt>
                <c:pt idx="279">
                  <c:v>63</c:v>
                </c:pt>
                <c:pt idx="280">
                  <c:v>68</c:v>
                </c:pt>
                <c:pt idx="281">
                  <c:v>47</c:v>
                </c:pt>
                <c:pt idx="282">
                  <c:v>54</c:v>
                </c:pt>
                <c:pt idx="283">
                  <c:v>55</c:v>
                </c:pt>
                <c:pt idx="284">
                  <c:v>60</c:v>
                </c:pt>
                <c:pt idx="285">
                  <c:v>53</c:v>
                </c:pt>
                <c:pt idx="286">
                  <c:v>55</c:v>
                </c:pt>
                <c:pt idx="287">
                  <c:v>71</c:v>
                </c:pt>
                <c:pt idx="288">
                  <c:v>72</c:v>
                </c:pt>
                <c:pt idx="289">
                  <c:v>43</c:v>
                </c:pt>
                <c:pt idx="290">
                  <c:v>48</c:v>
                </c:pt>
                <c:pt idx="291">
                  <c:v>47</c:v>
                </c:pt>
                <c:pt idx="292">
                  <c:v>54</c:v>
                </c:pt>
                <c:pt idx="293">
                  <c:v>83</c:v>
                </c:pt>
                <c:pt idx="294">
                  <c:v>79</c:v>
                </c:pt>
                <c:pt idx="295">
                  <c:v>60</c:v>
                </c:pt>
                <c:pt idx="296">
                  <c:v>52</c:v>
                </c:pt>
                <c:pt idx="297">
                  <c:v>54</c:v>
                </c:pt>
                <c:pt idx="298">
                  <c:v>45</c:v>
                </c:pt>
                <c:pt idx="299">
                  <c:v>66</c:v>
                </c:pt>
                <c:pt idx="300">
                  <c:v>65</c:v>
                </c:pt>
                <c:pt idx="301">
                  <c:v>67</c:v>
                </c:pt>
                <c:pt idx="302">
                  <c:v>73</c:v>
                </c:pt>
                <c:pt idx="303">
                  <c:v>70</c:v>
                </c:pt>
                <c:pt idx="304">
                  <c:v>49</c:v>
                </c:pt>
                <c:pt idx="305">
                  <c:v>44</c:v>
                </c:pt>
                <c:pt idx="306">
                  <c:v>56</c:v>
                </c:pt>
                <c:pt idx="307">
                  <c:v>80</c:v>
                </c:pt>
                <c:pt idx="308">
                  <c:v>68</c:v>
                </c:pt>
                <c:pt idx="309">
                  <c:v>69</c:v>
                </c:pt>
                <c:pt idx="310">
                  <c:v>60</c:v>
                </c:pt>
                <c:pt idx="311">
                  <c:v>56</c:v>
                </c:pt>
                <c:pt idx="312">
                  <c:v>44</c:v>
                </c:pt>
                <c:pt idx="313">
                  <c:v>49</c:v>
                </c:pt>
                <c:pt idx="314">
                  <c:v>71</c:v>
                </c:pt>
                <c:pt idx="315">
                  <c:v>64</c:v>
                </c:pt>
                <c:pt idx="316">
                  <c:v>80</c:v>
                </c:pt>
                <c:pt idx="317">
                  <c:v>43</c:v>
                </c:pt>
                <c:pt idx="318">
                  <c:v>29</c:v>
                </c:pt>
                <c:pt idx="319">
                  <c:v>53</c:v>
                </c:pt>
                <c:pt idx="320">
                  <c:v>77</c:v>
                </c:pt>
                <c:pt idx="321">
                  <c:v>82</c:v>
                </c:pt>
                <c:pt idx="322">
                  <c:v>82</c:v>
                </c:pt>
                <c:pt idx="323">
                  <c:v>62</c:v>
                </c:pt>
                <c:pt idx="324">
                  <c:v>63</c:v>
                </c:pt>
                <c:pt idx="325">
                  <c:v>75</c:v>
                </c:pt>
                <c:pt idx="326">
                  <c:v>39</c:v>
                </c:pt>
                <c:pt idx="327">
                  <c:v>90</c:v>
                </c:pt>
                <c:pt idx="328">
                  <c:v>91</c:v>
                </c:pt>
                <c:pt idx="329">
                  <c:v>75</c:v>
                </c:pt>
                <c:pt idx="330">
                  <c:v>126</c:v>
                </c:pt>
                <c:pt idx="331">
                  <c:v>121</c:v>
                </c:pt>
                <c:pt idx="332">
                  <c:v>98</c:v>
                </c:pt>
                <c:pt idx="333">
                  <c:v>88</c:v>
                </c:pt>
                <c:pt idx="334">
                  <c:v>97</c:v>
                </c:pt>
                <c:pt idx="335">
                  <c:v>139</c:v>
                </c:pt>
                <c:pt idx="336">
                  <c:v>136</c:v>
                </c:pt>
                <c:pt idx="337">
                  <c:v>103</c:v>
                </c:pt>
                <c:pt idx="338">
                  <c:v>203</c:v>
                </c:pt>
                <c:pt idx="339">
                  <c:v>127</c:v>
                </c:pt>
                <c:pt idx="340">
                  <c:v>96</c:v>
                </c:pt>
                <c:pt idx="341">
                  <c:v>163</c:v>
                </c:pt>
                <c:pt idx="342">
                  <c:v>239</c:v>
                </c:pt>
                <c:pt idx="343">
                  <c:v>235</c:v>
                </c:pt>
                <c:pt idx="344">
                  <c:v>404</c:v>
                </c:pt>
                <c:pt idx="345">
                  <c:v>280</c:v>
                </c:pt>
                <c:pt idx="346">
                  <c:v>275</c:v>
                </c:pt>
                <c:pt idx="347">
                  <c:v>278</c:v>
                </c:pt>
                <c:pt idx="348">
                  <c:v>359</c:v>
                </c:pt>
                <c:pt idx="349">
                  <c:v>531</c:v>
                </c:pt>
                <c:pt idx="350">
                  <c:v>507</c:v>
                </c:pt>
                <c:pt idx="351">
                  <c:v>573</c:v>
                </c:pt>
                <c:pt idx="352">
                  <c:v>574</c:v>
                </c:pt>
                <c:pt idx="353">
                  <c:v>630</c:v>
                </c:pt>
                <c:pt idx="354">
                  <c:v>626</c:v>
                </c:pt>
                <c:pt idx="355">
                  <c:v>927</c:v>
                </c:pt>
                <c:pt idx="356">
                  <c:v>981</c:v>
                </c:pt>
                <c:pt idx="357">
                  <c:v>1283</c:v>
                </c:pt>
                <c:pt idx="358">
                  <c:v>1348</c:v>
                </c:pt>
                <c:pt idx="359">
                  <c:v>1302</c:v>
                </c:pt>
                <c:pt idx="360">
                  <c:v>1476</c:v>
                </c:pt>
                <c:pt idx="361">
                  <c:v>1727</c:v>
                </c:pt>
                <c:pt idx="362">
                  <c:v>2476</c:v>
                </c:pt>
                <c:pt idx="363">
                  <c:v>3057</c:v>
                </c:pt>
                <c:pt idx="364">
                  <c:v>3857</c:v>
                </c:pt>
                <c:pt idx="365">
                  <c:v>4198</c:v>
                </c:pt>
                <c:pt idx="366">
                  <c:v>5170</c:v>
                </c:pt>
                <c:pt idx="367">
                  <c:v>5218</c:v>
                </c:pt>
                <c:pt idx="368">
                  <c:v>6336</c:v>
                </c:pt>
                <c:pt idx="369">
                  <c:v>8916</c:v>
                </c:pt>
                <c:pt idx="370">
                  <c:v>11508</c:v>
                </c:pt>
                <c:pt idx="371">
                  <c:v>12307</c:v>
                </c:pt>
                <c:pt idx="372">
                  <c:v>15130</c:v>
                </c:pt>
                <c:pt idx="373">
                  <c:v>17072</c:v>
                </c:pt>
                <c:pt idx="374">
                  <c:v>17853</c:v>
                </c:pt>
                <c:pt idx="375">
                  <c:v>23134</c:v>
                </c:pt>
                <c:pt idx="376">
                  <c:v>28476</c:v>
                </c:pt>
                <c:pt idx="377">
                  <c:v>29984</c:v>
                </c:pt>
                <c:pt idx="378">
                  <c:v>36167</c:v>
                </c:pt>
                <c:pt idx="379">
                  <c:v>46414</c:v>
                </c:pt>
                <c:pt idx="380">
                  <c:v>42288</c:v>
                </c:pt>
                <c:pt idx="381">
                  <c:v>40233</c:v>
                </c:pt>
                <c:pt idx="382">
                  <c:v>50819</c:v>
                </c:pt>
                <c:pt idx="383">
                  <c:v>57132</c:v>
                </c:pt>
                <c:pt idx="384">
                  <c:v>65415</c:v>
                </c:pt>
                <c:pt idx="385">
                  <c:v>65000</c:v>
                </c:pt>
                <c:pt idx="386">
                  <c:v>63954</c:v>
                </c:pt>
                <c:pt idx="387">
                  <c:v>68719</c:v>
                </c:pt>
                <c:pt idx="388">
                  <c:v>61714</c:v>
                </c:pt>
                <c:pt idx="389">
                  <c:v>65802</c:v>
                </c:pt>
                <c:pt idx="390">
                  <c:v>85082</c:v>
                </c:pt>
                <c:pt idx="391">
                  <c:v>89420</c:v>
                </c:pt>
                <c:pt idx="392">
                  <c:v>85730</c:v>
                </c:pt>
                <c:pt idx="393">
                  <c:v>84606</c:v>
                </c:pt>
                <c:pt idx="394">
                  <c:v>79474</c:v>
                </c:pt>
                <c:pt idx="395">
                  <c:v>66269</c:v>
                </c:pt>
                <c:pt idx="396">
                  <c:v>82379</c:v>
                </c:pt>
                <c:pt idx="397">
                  <c:v>89361</c:v>
                </c:pt>
                <c:pt idx="398">
                  <c:v>81891</c:v>
                </c:pt>
                <c:pt idx="399">
                  <c:v>94796</c:v>
                </c:pt>
                <c:pt idx="400">
                  <c:v>80636</c:v>
                </c:pt>
                <c:pt idx="401">
                  <c:v>76569</c:v>
                </c:pt>
                <c:pt idx="402">
                  <c:v>60083</c:v>
                </c:pt>
                <c:pt idx="403">
                  <c:v>80628</c:v>
                </c:pt>
                <c:pt idx="404">
                  <c:v>88248</c:v>
                </c:pt>
                <c:pt idx="405">
                  <c:v>76930</c:v>
                </c:pt>
                <c:pt idx="406">
                  <c:v>76505</c:v>
                </c:pt>
                <c:pt idx="407">
                  <c:v>68128</c:v>
                </c:pt>
                <c:pt idx="408">
                  <c:v>62077</c:v>
                </c:pt>
                <c:pt idx="409">
                  <c:v>53010</c:v>
                </c:pt>
                <c:pt idx="410">
                  <c:v>82990</c:v>
                </c:pt>
                <c:pt idx="411">
                  <c:v>80070</c:v>
                </c:pt>
                <c:pt idx="412">
                  <c:v>72846</c:v>
                </c:pt>
                <c:pt idx="413">
                  <c:v>68293</c:v>
                </c:pt>
                <c:pt idx="414">
                  <c:v>79616</c:v>
                </c:pt>
                <c:pt idx="415">
                  <c:v>50567</c:v>
                </c:pt>
                <c:pt idx="416">
                  <c:v>45100</c:v>
                </c:pt>
                <c:pt idx="417">
                  <c:v>66138</c:v>
                </c:pt>
                <c:pt idx="418">
                  <c:v>68931</c:v>
                </c:pt>
                <c:pt idx="419">
                  <c:v>63133</c:v>
                </c:pt>
                <c:pt idx="420">
                  <c:v>55222</c:v>
                </c:pt>
                <c:pt idx="421">
                  <c:v>53666</c:v>
                </c:pt>
                <c:pt idx="422">
                  <c:v>50623</c:v>
                </c:pt>
                <c:pt idx="423">
                  <c:v>35619</c:v>
                </c:pt>
                <c:pt idx="424">
                  <c:v>56366</c:v>
                </c:pt>
                <c:pt idx="425">
                  <c:v>52218</c:v>
                </c:pt>
                <c:pt idx="426">
                  <c:v>48320</c:v>
                </c:pt>
                <c:pt idx="427">
                  <c:v>45736</c:v>
                </c:pt>
                <c:pt idx="428">
                  <c:v>40368</c:v>
                </c:pt>
                <c:pt idx="429">
                  <c:v>39642</c:v>
                </c:pt>
                <c:pt idx="430">
                  <c:v>28576</c:v>
                </c:pt>
                <c:pt idx="431">
                  <c:v>44417</c:v>
                </c:pt>
                <c:pt idx="432">
                  <c:v>42025</c:v>
                </c:pt>
                <c:pt idx="433">
                  <c:v>38920</c:v>
                </c:pt>
                <c:pt idx="434">
                  <c:v>35766</c:v>
                </c:pt>
                <c:pt idx="435">
                  <c:v>34807</c:v>
                </c:pt>
                <c:pt idx="436">
                  <c:v>32672</c:v>
                </c:pt>
                <c:pt idx="437">
                  <c:v>23115</c:v>
                </c:pt>
                <c:pt idx="438">
                  <c:v>35984</c:v>
                </c:pt>
                <c:pt idx="439">
                  <c:v>34561</c:v>
                </c:pt>
                <c:pt idx="440">
                  <c:v>31433</c:v>
                </c:pt>
                <c:pt idx="441">
                  <c:v>30446</c:v>
                </c:pt>
                <c:pt idx="442">
                  <c:v>28122</c:v>
                </c:pt>
                <c:pt idx="443">
                  <c:v>27839</c:v>
                </c:pt>
                <c:pt idx="444">
                  <c:v>19128</c:v>
                </c:pt>
                <c:pt idx="445">
                  <c:v>31273</c:v>
                </c:pt>
                <c:pt idx="446">
                  <c:v>29861</c:v>
                </c:pt>
                <c:pt idx="447">
                  <c:v>27639</c:v>
                </c:pt>
                <c:pt idx="448">
                  <c:v>25271</c:v>
                </c:pt>
                <c:pt idx="449">
                  <c:v>25266</c:v>
                </c:pt>
                <c:pt idx="450">
                  <c:v>24322</c:v>
                </c:pt>
                <c:pt idx="451">
                  <c:v>17989</c:v>
                </c:pt>
                <c:pt idx="452">
                  <c:v>27127</c:v>
                </c:pt>
                <c:pt idx="453">
                  <c:v>27172</c:v>
                </c:pt>
                <c:pt idx="454">
                  <c:v>25151</c:v>
                </c:pt>
                <c:pt idx="455">
                  <c:v>24062</c:v>
                </c:pt>
                <c:pt idx="456">
                  <c:v>22568</c:v>
                </c:pt>
                <c:pt idx="457">
                  <c:v>21726</c:v>
                </c:pt>
                <c:pt idx="458">
                  <c:v>17124</c:v>
                </c:pt>
                <c:pt idx="459">
                  <c:v>25048</c:v>
                </c:pt>
                <c:pt idx="460">
                  <c:v>25661</c:v>
                </c:pt>
                <c:pt idx="461">
                  <c:v>23949</c:v>
                </c:pt>
                <c:pt idx="462">
                  <c:v>23271</c:v>
                </c:pt>
                <c:pt idx="463">
                  <c:v>21486</c:v>
                </c:pt>
                <c:pt idx="464">
                  <c:v>21063</c:v>
                </c:pt>
                <c:pt idx="465">
                  <c:v>16576</c:v>
                </c:pt>
                <c:pt idx="466">
                  <c:v>23533</c:v>
                </c:pt>
                <c:pt idx="467">
                  <c:v>23892</c:v>
                </c:pt>
                <c:pt idx="468">
                  <c:v>22942</c:v>
                </c:pt>
                <c:pt idx="469">
                  <c:v>21841</c:v>
                </c:pt>
                <c:pt idx="470">
                  <c:v>19850</c:v>
                </c:pt>
                <c:pt idx="471">
                  <c:v>22042</c:v>
                </c:pt>
                <c:pt idx="472">
                  <c:v>15407</c:v>
                </c:pt>
                <c:pt idx="473">
                  <c:v>23635</c:v>
                </c:pt>
                <c:pt idx="474">
                  <c:v>23773</c:v>
                </c:pt>
                <c:pt idx="475">
                  <c:v>22874</c:v>
                </c:pt>
                <c:pt idx="476">
                  <c:v>21951</c:v>
                </c:pt>
                <c:pt idx="477">
                  <c:v>21265</c:v>
                </c:pt>
                <c:pt idx="478">
                  <c:v>21074</c:v>
                </c:pt>
                <c:pt idx="479">
                  <c:v>15782</c:v>
                </c:pt>
                <c:pt idx="480">
                  <c:v>23132</c:v>
                </c:pt>
                <c:pt idx="481">
                  <c:v>24816</c:v>
                </c:pt>
                <c:pt idx="482">
                  <c:v>23400</c:v>
                </c:pt>
                <c:pt idx="483">
                  <c:v>22795</c:v>
                </c:pt>
                <c:pt idx="484">
                  <c:v>22130</c:v>
                </c:pt>
                <c:pt idx="485">
                  <c:v>22380</c:v>
                </c:pt>
                <c:pt idx="486">
                  <c:v>16903</c:v>
                </c:pt>
                <c:pt idx="487">
                  <c:v>26343</c:v>
                </c:pt>
                <c:pt idx="488">
                  <c:v>28531</c:v>
                </c:pt>
                <c:pt idx="489">
                  <c:v>27227</c:v>
                </c:pt>
                <c:pt idx="490">
                  <c:v>26718</c:v>
                </c:pt>
                <c:pt idx="491">
                  <c:v>25853</c:v>
                </c:pt>
                <c:pt idx="492">
                  <c:v>26735</c:v>
                </c:pt>
                <c:pt idx="493">
                  <c:v>20424</c:v>
                </c:pt>
                <c:pt idx="494">
                  <c:v>31440</c:v>
                </c:pt>
                <c:pt idx="495">
                  <c:v>34580</c:v>
                </c:pt>
                <c:pt idx="496">
                  <c:v>34077</c:v>
                </c:pt>
                <c:pt idx="497">
                  <c:v>33777</c:v>
                </c:pt>
                <c:pt idx="498">
                  <c:v>32758</c:v>
                </c:pt>
                <c:pt idx="499">
                  <c:v>34340</c:v>
                </c:pt>
                <c:pt idx="500">
                  <c:v>24078</c:v>
                </c:pt>
                <c:pt idx="501">
                  <c:v>36666</c:v>
                </c:pt>
                <c:pt idx="502">
                  <c:v>41249</c:v>
                </c:pt>
                <c:pt idx="503">
                  <c:v>35053</c:v>
                </c:pt>
                <c:pt idx="504">
                  <c:v>34200</c:v>
                </c:pt>
                <c:pt idx="505">
                  <c:v>35801</c:v>
                </c:pt>
                <c:pt idx="506">
                  <c:v>32105</c:v>
                </c:pt>
                <c:pt idx="507">
                  <c:v>25555</c:v>
                </c:pt>
                <c:pt idx="508">
                  <c:v>46995</c:v>
                </c:pt>
                <c:pt idx="509">
                  <c:v>49660</c:v>
                </c:pt>
                <c:pt idx="510">
                  <c:v>45405</c:v>
                </c:pt>
                <c:pt idx="511">
                  <c:v>41607</c:v>
                </c:pt>
                <c:pt idx="512">
                  <c:v>39572</c:v>
                </c:pt>
                <c:pt idx="513">
                  <c:v>39511</c:v>
                </c:pt>
                <c:pt idx="514">
                  <c:v>28422</c:v>
                </c:pt>
                <c:pt idx="515">
                  <c:v>44679</c:v>
                </c:pt>
                <c:pt idx="516">
                  <c:v>46834</c:v>
                </c:pt>
                <c:pt idx="517">
                  <c:v>42421</c:v>
                </c:pt>
                <c:pt idx="518">
                  <c:v>39975</c:v>
                </c:pt>
                <c:pt idx="519">
                  <c:v>38324</c:v>
                </c:pt>
                <c:pt idx="520">
                  <c:v>38958</c:v>
                </c:pt>
                <c:pt idx="521">
                  <c:v>28743</c:v>
                </c:pt>
                <c:pt idx="522">
                  <c:v>45784</c:v>
                </c:pt>
                <c:pt idx="523">
                  <c:v>48543</c:v>
                </c:pt>
                <c:pt idx="524">
                  <c:v>44820</c:v>
                </c:pt>
                <c:pt idx="525">
                  <c:v>43459</c:v>
                </c:pt>
                <c:pt idx="526">
                  <c:v>43022</c:v>
                </c:pt>
                <c:pt idx="527">
                  <c:v>43286</c:v>
                </c:pt>
                <c:pt idx="528">
                  <c:v>33409</c:v>
                </c:pt>
                <c:pt idx="529">
                  <c:v>49525</c:v>
                </c:pt>
                <c:pt idx="530">
                  <c:v>54874</c:v>
                </c:pt>
                <c:pt idx="531">
                  <c:v>46423</c:v>
                </c:pt>
                <c:pt idx="532">
                  <c:v>50725</c:v>
                </c:pt>
                <c:pt idx="533">
                  <c:v>44325</c:v>
                </c:pt>
                <c:pt idx="534">
                  <c:v>44549</c:v>
                </c:pt>
                <c:pt idx="535">
                  <c:v>32072</c:v>
                </c:pt>
                <c:pt idx="536">
                  <c:v>41408</c:v>
                </c:pt>
                <c:pt idx="537">
                  <c:v>52358</c:v>
                </c:pt>
                <c:pt idx="538">
                  <c:v>53374</c:v>
                </c:pt>
                <c:pt idx="539">
                  <c:v>48220</c:v>
                </c:pt>
                <c:pt idx="540">
                  <c:v>43448</c:v>
                </c:pt>
                <c:pt idx="541">
                  <c:v>41494</c:v>
                </c:pt>
                <c:pt idx="542">
                  <c:v>28826</c:v>
                </c:pt>
                <c:pt idx="543">
                  <c:v>44854</c:v>
                </c:pt>
                <c:pt idx="544">
                  <c:v>44596</c:v>
                </c:pt>
                <c:pt idx="545">
                  <c:v>39778</c:v>
                </c:pt>
                <c:pt idx="546">
                  <c:v>37239</c:v>
                </c:pt>
                <c:pt idx="547">
                  <c:v>35624</c:v>
                </c:pt>
                <c:pt idx="548">
                  <c:v>35329</c:v>
                </c:pt>
              </c:numCache>
            </c:numRef>
          </c:val>
          <c:extLst>
            <c:ext xmlns:c16="http://schemas.microsoft.com/office/drawing/2014/chart" uri="{C3380CC4-5D6E-409C-BE32-E72D297353CC}">
              <c16:uniqueId val="{00000000-689E-472B-AE6E-8A1A686378AA}"/>
            </c:ext>
          </c:extLst>
        </c:ser>
        <c:dLbls>
          <c:showLegendKey val="0"/>
          <c:showVal val="0"/>
          <c:showCatName val="0"/>
          <c:showSerName val="0"/>
          <c:showPercent val="0"/>
          <c:showBubbleSize val="0"/>
        </c:dLbls>
        <c:gapWidth val="219"/>
        <c:axId val="667470152"/>
        <c:axId val="667468184"/>
      </c:barChart>
      <c:lineChart>
        <c:grouping val="standard"/>
        <c:varyColors val="0"/>
        <c:ser>
          <c:idx val="1"/>
          <c:order val="1"/>
          <c:tx>
            <c:strRef>
              <c:f>香港マカオ台湾の患者・海外輸入症例・無症状病原体保有者!$CT$484</c:f>
              <c:strCache>
                <c:ptCount val="1"/>
                <c:pt idx="0">
                  <c:v>死亡（右軸）</c:v>
                </c:pt>
              </c:strCache>
            </c:strRef>
          </c:tx>
          <c:spPr>
            <a:ln w="28575" cap="rnd">
              <a:solidFill>
                <a:schemeClr val="accent2"/>
              </a:solidFill>
              <a:round/>
            </a:ln>
            <a:effectLst/>
          </c:spPr>
          <c:marker>
            <c:symbol val="none"/>
          </c:marker>
          <c:cat>
            <c:numRef>
              <c:f>香港マカオ台湾の患者・海外輸入症例・無症状病原体保有者!$CR$485:$CR$1037</c:f>
              <c:numCache>
                <c:formatCode>m"月"d"日"</c:formatCode>
                <c:ptCount val="553"/>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pt idx="239">
                  <c:v>44548</c:v>
                </c:pt>
                <c:pt idx="240">
                  <c:v>44549</c:v>
                </c:pt>
                <c:pt idx="241">
                  <c:v>44550</c:v>
                </c:pt>
                <c:pt idx="242">
                  <c:v>44551</c:v>
                </c:pt>
                <c:pt idx="243">
                  <c:v>44552</c:v>
                </c:pt>
                <c:pt idx="244">
                  <c:v>44553</c:v>
                </c:pt>
                <c:pt idx="245">
                  <c:v>44554</c:v>
                </c:pt>
                <c:pt idx="246">
                  <c:v>44555</c:v>
                </c:pt>
                <c:pt idx="247">
                  <c:v>44556</c:v>
                </c:pt>
                <c:pt idx="248">
                  <c:v>44557</c:v>
                </c:pt>
                <c:pt idx="249">
                  <c:v>44558</c:v>
                </c:pt>
                <c:pt idx="250">
                  <c:v>44559</c:v>
                </c:pt>
                <c:pt idx="251">
                  <c:v>44560</c:v>
                </c:pt>
                <c:pt idx="252">
                  <c:v>44561</c:v>
                </c:pt>
                <c:pt idx="253">
                  <c:v>44562</c:v>
                </c:pt>
                <c:pt idx="254">
                  <c:v>44563</c:v>
                </c:pt>
                <c:pt idx="255">
                  <c:v>44564</c:v>
                </c:pt>
                <c:pt idx="256">
                  <c:v>44565</c:v>
                </c:pt>
                <c:pt idx="257">
                  <c:v>44566</c:v>
                </c:pt>
                <c:pt idx="258">
                  <c:v>44567</c:v>
                </c:pt>
                <c:pt idx="259">
                  <c:v>44568</c:v>
                </c:pt>
                <c:pt idx="260">
                  <c:v>44569</c:v>
                </c:pt>
                <c:pt idx="261">
                  <c:v>44570</c:v>
                </c:pt>
                <c:pt idx="262">
                  <c:v>44571</c:v>
                </c:pt>
                <c:pt idx="263">
                  <c:v>44572</c:v>
                </c:pt>
                <c:pt idx="264">
                  <c:v>44573</c:v>
                </c:pt>
                <c:pt idx="265">
                  <c:v>44574</c:v>
                </c:pt>
                <c:pt idx="266">
                  <c:v>44575</c:v>
                </c:pt>
                <c:pt idx="267">
                  <c:v>44576</c:v>
                </c:pt>
                <c:pt idx="268">
                  <c:v>44577</c:v>
                </c:pt>
                <c:pt idx="269">
                  <c:v>44578</c:v>
                </c:pt>
                <c:pt idx="270">
                  <c:v>44579</c:v>
                </c:pt>
                <c:pt idx="271">
                  <c:v>44580</c:v>
                </c:pt>
                <c:pt idx="272">
                  <c:v>44581</c:v>
                </c:pt>
                <c:pt idx="273">
                  <c:v>44582</c:v>
                </c:pt>
                <c:pt idx="274">
                  <c:v>44583</c:v>
                </c:pt>
                <c:pt idx="275">
                  <c:v>44584</c:v>
                </c:pt>
                <c:pt idx="276">
                  <c:v>44585</c:v>
                </c:pt>
                <c:pt idx="277">
                  <c:v>44586</c:v>
                </c:pt>
                <c:pt idx="278">
                  <c:v>44587</c:v>
                </c:pt>
                <c:pt idx="279">
                  <c:v>44588</c:v>
                </c:pt>
                <c:pt idx="280">
                  <c:v>44589</c:v>
                </c:pt>
                <c:pt idx="281">
                  <c:v>44590</c:v>
                </c:pt>
                <c:pt idx="282">
                  <c:v>44591</c:v>
                </c:pt>
                <c:pt idx="283">
                  <c:v>44592</c:v>
                </c:pt>
                <c:pt idx="284">
                  <c:v>44593</c:v>
                </c:pt>
                <c:pt idx="285">
                  <c:v>44594</c:v>
                </c:pt>
                <c:pt idx="286">
                  <c:v>44595</c:v>
                </c:pt>
                <c:pt idx="287">
                  <c:v>44596</c:v>
                </c:pt>
                <c:pt idx="288">
                  <c:v>44597</c:v>
                </c:pt>
                <c:pt idx="289">
                  <c:v>44598</c:v>
                </c:pt>
                <c:pt idx="290">
                  <c:v>44599</c:v>
                </c:pt>
                <c:pt idx="291">
                  <c:v>44600</c:v>
                </c:pt>
                <c:pt idx="292">
                  <c:v>44601</c:v>
                </c:pt>
                <c:pt idx="293">
                  <c:v>44602</c:v>
                </c:pt>
                <c:pt idx="294">
                  <c:v>44603</c:v>
                </c:pt>
                <c:pt idx="295">
                  <c:v>44604</c:v>
                </c:pt>
                <c:pt idx="296">
                  <c:v>44605</c:v>
                </c:pt>
                <c:pt idx="297">
                  <c:v>44606</c:v>
                </c:pt>
                <c:pt idx="298">
                  <c:v>44607</c:v>
                </c:pt>
                <c:pt idx="299">
                  <c:v>44608</c:v>
                </c:pt>
                <c:pt idx="300">
                  <c:v>44609</c:v>
                </c:pt>
                <c:pt idx="301">
                  <c:v>44610</c:v>
                </c:pt>
                <c:pt idx="302">
                  <c:v>44611</c:v>
                </c:pt>
                <c:pt idx="303">
                  <c:v>44612</c:v>
                </c:pt>
                <c:pt idx="304">
                  <c:v>44613</c:v>
                </c:pt>
                <c:pt idx="305">
                  <c:v>44614</c:v>
                </c:pt>
                <c:pt idx="306">
                  <c:v>44615</c:v>
                </c:pt>
                <c:pt idx="307">
                  <c:v>44616</c:v>
                </c:pt>
                <c:pt idx="308">
                  <c:v>44617</c:v>
                </c:pt>
                <c:pt idx="309">
                  <c:v>44618</c:v>
                </c:pt>
                <c:pt idx="310">
                  <c:v>44619</c:v>
                </c:pt>
                <c:pt idx="311">
                  <c:v>44620</c:v>
                </c:pt>
                <c:pt idx="312">
                  <c:v>44621</c:v>
                </c:pt>
                <c:pt idx="313">
                  <c:v>44622</c:v>
                </c:pt>
                <c:pt idx="314">
                  <c:v>44623</c:v>
                </c:pt>
                <c:pt idx="315">
                  <c:v>44624</c:v>
                </c:pt>
                <c:pt idx="316">
                  <c:v>44625</c:v>
                </c:pt>
                <c:pt idx="317">
                  <c:v>44626</c:v>
                </c:pt>
                <c:pt idx="318">
                  <c:v>44627</c:v>
                </c:pt>
                <c:pt idx="319">
                  <c:v>44628</c:v>
                </c:pt>
                <c:pt idx="320">
                  <c:v>44629</c:v>
                </c:pt>
                <c:pt idx="321">
                  <c:v>44630</c:v>
                </c:pt>
                <c:pt idx="322">
                  <c:v>44631</c:v>
                </c:pt>
                <c:pt idx="323">
                  <c:v>44632</c:v>
                </c:pt>
                <c:pt idx="324">
                  <c:v>44633</c:v>
                </c:pt>
                <c:pt idx="325">
                  <c:v>44634</c:v>
                </c:pt>
                <c:pt idx="326">
                  <c:v>44635</c:v>
                </c:pt>
                <c:pt idx="327">
                  <c:v>44636</c:v>
                </c:pt>
                <c:pt idx="328">
                  <c:v>44637</c:v>
                </c:pt>
                <c:pt idx="329">
                  <c:v>44638</c:v>
                </c:pt>
                <c:pt idx="330">
                  <c:v>44639</c:v>
                </c:pt>
                <c:pt idx="331">
                  <c:v>44640</c:v>
                </c:pt>
                <c:pt idx="332">
                  <c:v>44641</c:v>
                </c:pt>
                <c:pt idx="333">
                  <c:v>44642</c:v>
                </c:pt>
                <c:pt idx="334">
                  <c:v>44643</c:v>
                </c:pt>
                <c:pt idx="335">
                  <c:v>44644</c:v>
                </c:pt>
                <c:pt idx="336">
                  <c:v>44645</c:v>
                </c:pt>
                <c:pt idx="337">
                  <c:v>44646</c:v>
                </c:pt>
                <c:pt idx="338">
                  <c:v>44647</c:v>
                </c:pt>
                <c:pt idx="339">
                  <c:v>44648</c:v>
                </c:pt>
                <c:pt idx="340">
                  <c:v>44649</c:v>
                </c:pt>
                <c:pt idx="341">
                  <c:v>44650</c:v>
                </c:pt>
                <c:pt idx="342">
                  <c:v>44651</c:v>
                </c:pt>
                <c:pt idx="343">
                  <c:v>44652</c:v>
                </c:pt>
                <c:pt idx="344">
                  <c:v>44653</c:v>
                </c:pt>
                <c:pt idx="345">
                  <c:v>44654</c:v>
                </c:pt>
                <c:pt idx="346">
                  <c:v>44655</c:v>
                </c:pt>
                <c:pt idx="347">
                  <c:v>44656</c:v>
                </c:pt>
                <c:pt idx="348">
                  <c:v>44657</c:v>
                </c:pt>
                <c:pt idx="349">
                  <c:v>44658</c:v>
                </c:pt>
                <c:pt idx="350">
                  <c:v>44659</c:v>
                </c:pt>
                <c:pt idx="351">
                  <c:v>44660</c:v>
                </c:pt>
                <c:pt idx="352">
                  <c:v>44661</c:v>
                </c:pt>
                <c:pt idx="353">
                  <c:v>44662</c:v>
                </c:pt>
                <c:pt idx="354">
                  <c:v>44663</c:v>
                </c:pt>
                <c:pt idx="355">
                  <c:v>44664</c:v>
                </c:pt>
                <c:pt idx="356">
                  <c:v>44665</c:v>
                </c:pt>
                <c:pt idx="357">
                  <c:v>44666</c:v>
                </c:pt>
                <c:pt idx="358">
                  <c:v>44667</c:v>
                </c:pt>
                <c:pt idx="359">
                  <c:v>44668</c:v>
                </c:pt>
                <c:pt idx="360">
                  <c:v>44669</c:v>
                </c:pt>
                <c:pt idx="361">
                  <c:v>44670</c:v>
                </c:pt>
                <c:pt idx="362">
                  <c:v>44671</c:v>
                </c:pt>
                <c:pt idx="363">
                  <c:v>44672</c:v>
                </c:pt>
                <c:pt idx="364">
                  <c:v>44673</c:v>
                </c:pt>
                <c:pt idx="365">
                  <c:v>44674</c:v>
                </c:pt>
                <c:pt idx="366">
                  <c:v>44675</c:v>
                </c:pt>
                <c:pt idx="367">
                  <c:v>44676</c:v>
                </c:pt>
                <c:pt idx="368">
                  <c:v>44677</c:v>
                </c:pt>
                <c:pt idx="369">
                  <c:v>44678</c:v>
                </c:pt>
                <c:pt idx="370">
                  <c:v>44679</c:v>
                </c:pt>
                <c:pt idx="371">
                  <c:v>44680</c:v>
                </c:pt>
                <c:pt idx="372">
                  <c:v>44681</c:v>
                </c:pt>
                <c:pt idx="373">
                  <c:v>44682</c:v>
                </c:pt>
                <c:pt idx="374">
                  <c:v>44683</c:v>
                </c:pt>
                <c:pt idx="375">
                  <c:v>44684</c:v>
                </c:pt>
                <c:pt idx="376">
                  <c:v>44685</c:v>
                </c:pt>
                <c:pt idx="377">
                  <c:v>44686</c:v>
                </c:pt>
                <c:pt idx="378">
                  <c:v>44687</c:v>
                </c:pt>
                <c:pt idx="379">
                  <c:v>44688</c:v>
                </c:pt>
                <c:pt idx="380">
                  <c:v>44689</c:v>
                </c:pt>
                <c:pt idx="381">
                  <c:v>44690</c:v>
                </c:pt>
                <c:pt idx="382">
                  <c:v>44691</c:v>
                </c:pt>
                <c:pt idx="383">
                  <c:v>44692</c:v>
                </c:pt>
                <c:pt idx="384">
                  <c:v>44693</c:v>
                </c:pt>
                <c:pt idx="385">
                  <c:v>44694</c:v>
                </c:pt>
                <c:pt idx="386">
                  <c:v>44695</c:v>
                </c:pt>
                <c:pt idx="387">
                  <c:v>44696</c:v>
                </c:pt>
                <c:pt idx="388">
                  <c:v>44697</c:v>
                </c:pt>
                <c:pt idx="389">
                  <c:v>44698</c:v>
                </c:pt>
                <c:pt idx="390">
                  <c:v>44699</c:v>
                </c:pt>
                <c:pt idx="391">
                  <c:v>44700</c:v>
                </c:pt>
                <c:pt idx="392">
                  <c:v>44701</c:v>
                </c:pt>
                <c:pt idx="393">
                  <c:v>44702</c:v>
                </c:pt>
                <c:pt idx="394">
                  <c:v>44703</c:v>
                </c:pt>
                <c:pt idx="395">
                  <c:v>44704</c:v>
                </c:pt>
                <c:pt idx="396">
                  <c:v>44705</c:v>
                </c:pt>
                <c:pt idx="397">
                  <c:v>44706</c:v>
                </c:pt>
                <c:pt idx="398">
                  <c:v>44707</c:v>
                </c:pt>
                <c:pt idx="399">
                  <c:v>44708</c:v>
                </c:pt>
                <c:pt idx="400">
                  <c:v>44709</c:v>
                </c:pt>
                <c:pt idx="401">
                  <c:v>44710</c:v>
                </c:pt>
                <c:pt idx="402">
                  <c:v>44711</c:v>
                </c:pt>
                <c:pt idx="403">
                  <c:v>44712</c:v>
                </c:pt>
                <c:pt idx="404">
                  <c:v>44713</c:v>
                </c:pt>
                <c:pt idx="405">
                  <c:v>44714</c:v>
                </c:pt>
                <c:pt idx="406">
                  <c:v>44715</c:v>
                </c:pt>
                <c:pt idx="407">
                  <c:v>44716</c:v>
                </c:pt>
                <c:pt idx="408">
                  <c:v>44717</c:v>
                </c:pt>
                <c:pt idx="409">
                  <c:v>44718</c:v>
                </c:pt>
                <c:pt idx="410">
                  <c:v>44719</c:v>
                </c:pt>
                <c:pt idx="411">
                  <c:v>44720</c:v>
                </c:pt>
                <c:pt idx="412">
                  <c:v>44721</c:v>
                </c:pt>
                <c:pt idx="413">
                  <c:v>44722</c:v>
                </c:pt>
                <c:pt idx="414">
                  <c:v>44723</c:v>
                </c:pt>
                <c:pt idx="415">
                  <c:v>44724</c:v>
                </c:pt>
                <c:pt idx="416">
                  <c:v>44725</c:v>
                </c:pt>
                <c:pt idx="417">
                  <c:v>44726</c:v>
                </c:pt>
                <c:pt idx="418">
                  <c:v>44727</c:v>
                </c:pt>
                <c:pt idx="419">
                  <c:v>44728</c:v>
                </c:pt>
                <c:pt idx="420">
                  <c:v>44729</c:v>
                </c:pt>
                <c:pt idx="421">
                  <c:v>44730</c:v>
                </c:pt>
                <c:pt idx="422">
                  <c:v>44731</c:v>
                </c:pt>
                <c:pt idx="423">
                  <c:v>44732</c:v>
                </c:pt>
                <c:pt idx="424">
                  <c:v>44733</c:v>
                </c:pt>
                <c:pt idx="425">
                  <c:v>44734</c:v>
                </c:pt>
                <c:pt idx="426">
                  <c:v>44735</c:v>
                </c:pt>
                <c:pt idx="427">
                  <c:v>44736</c:v>
                </c:pt>
                <c:pt idx="428">
                  <c:v>44737</c:v>
                </c:pt>
                <c:pt idx="429">
                  <c:v>44738</c:v>
                </c:pt>
                <c:pt idx="430">
                  <c:v>44739</c:v>
                </c:pt>
                <c:pt idx="431">
                  <c:v>44740</c:v>
                </c:pt>
                <c:pt idx="432">
                  <c:v>44741</c:v>
                </c:pt>
                <c:pt idx="433">
                  <c:v>44742</c:v>
                </c:pt>
                <c:pt idx="434">
                  <c:v>44743</c:v>
                </c:pt>
                <c:pt idx="435">
                  <c:v>44744</c:v>
                </c:pt>
                <c:pt idx="436">
                  <c:v>44745</c:v>
                </c:pt>
                <c:pt idx="437">
                  <c:v>44746</c:v>
                </c:pt>
                <c:pt idx="438">
                  <c:v>44747</c:v>
                </c:pt>
                <c:pt idx="439">
                  <c:v>44748</c:v>
                </c:pt>
                <c:pt idx="440">
                  <c:v>44749</c:v>
                </c:pt>
                <c:pt idx="441">
                  <c:v>44750</c:v>
                </c:pt>
                <c:pt idx="442">
                  <c:v>44751</c:v>
                </c:pt>
                <c:pt idx="443">
                  <c:v>44752</c:v>
                </c:pt>
                <c:pt idx="444">
                  <c:v>44753</c:v>
                </c:pt>
                <c:pt idx="445">
                  <c:v>44754</c:v>
                </c:pt>
                <c:pt idx="446">
                  <c:v>44755</c:v>
                </c:pt>
                <c:pt idx="447">
                  <c:v>44756</c:v>
                </c:pt>
                <c:pt idx="448">
                  <c:v>44757</c:v>
                </c:pt>
                <c:pt idx="449">
                  <c:v>44758</c:v>
                </c:pt>
                <c:pt idx="450">
                  <c:v>44759</c:v>
                </c:pt>
                <c:pt idx="451">
                  <c:v>44760</c:v>
                </c:pt>
                <c:pt idx="452">
                  <c:v>44761</c:v>
                </c:pt>
                <c:pt idx="453">
                  <c:v>44762</c:v>
                </c:pt>
                <c:pt idx="454">
                  <c:v>44763</c:v>
                </c:pt>
                <c:pt idx="455">
                  <c:v>44764</c:v>
                </c:pt>
                <c:pt idx="456">
                  <c:v>44765</c:v>
                </c:pt>
                <c:pt idx="457">
                  <c:v>44766</c:v>
                </c:pt>
                <c:pt idx="458">
                  <c:v>44767</c:v>
                </c:pt>
                <c:pt idx="459">
                  <c:v>44768</c:v>
                </c:pt>
                <c:pt idx="460">
                  <c:v>44769</c:v>
                </c:pt>
                <c:pt idx="461">
                  <c:v>44770</c:v>
                </c:pt>
                <c:pt idx="462">
                  <c:v>44771</c:v>
                </c:pt>
                <c:pt idx="463">
                  <c:v>44772</c:v>
                </c:pt>
                <c:pt idx="464">
                  <c:v>44773</c:v>
                </c:pt>
                <c:pt idx="465">
                  <c:v>44774</c:v>
                </c:pt>
                <c:pt idx="466">
                  <c:v>44775</c:v>
                </c:pt>
                <c:pt idx="467">
                  <c:v>44776</c:v>
                </c:pt>
                <c:pt idx="468">
                  <c:v>44777</c:v>
                </c:pt>
                <c:pt idx="469">
                  <c:v>44778</c:v>
                </c:pt>
                <c:pt idx="470">
                  <c:v>44779</c:v>
                </c:pt>
                <c:pt idx="471">
                  <c:v>44780</c:v>
                </c:pt>
                <c:pt idx="472">
                  <c:v>44781</c:v>
                </c:pt>
                <c:pt idx="473">
                  <c:v>44782</c:v>
                </c:pt>
                <c:pt idx="474">
                  <c:v>44783</c:v>
                </c:pt>
                <c:pt idx="475">
                  <c:v>44784</c:v>
                </c:pt>
                <c:pt idx="476">
                  <c:v>44785</c:v>
                </c:pt>
                <c:pt idx="477">
                  <c:v>44786</c:v>
                </c:pt>
                <c:pt idx="478">
                  <c:v>44787</c:v>
                </c:pt>
                <c:pt idx="479">
                  <c:v>44788</c:v>
                </c:pt>
                <c:pt idx="480">
                  <c:v>44789</c:v>
                </c:pt>
                <c:pt idx="481">
                  <c:v>44790</c:v>
                </c:pt>
                <c:pt idx="482">
                  <c:v>44791</c:v>
                </c:pt>
                <c:pt idx="483">
                  <c:v>44792</c:v>
                </c:pt>
                <c:pt idx="484">
                  <c:v>44793</c:v>
                </c:pt>
                <c:pt idx="485">
                  <c:v>44794</c:v>
                </c:pt>
                <c:pt idx="486">
                  <c:v>44795</c:v>
                </c:pt>
                <c:pt idx="487">
                  <c:v>44796</c:v>
                </c:pt>
                <c:pt idx="488">
                  <c:v>44797</c:v>
                </c:pt>
                <c:pt idx="489">
                  <c:v>44798</c:v>
                </c:pt>
                <c:pt idx="490">
                  <c:v>44799</c:v>
                </c:pt>
                <c:pt idx="491">
                  <c:v>44800</c:v>
                </c:pt>
                <c:pt idx="492">
                  <c:v>44801</c:v>
                </c:pt>
                <c:pt idx="493">
                  <c:v>44802</c:v>
                </c:pt>
                <c:pt idx="494">
                  <c:v>44803</c:v>
                </c:pt>
                <c:pt idx="495">
                  <c:v>44804</c:v>
                </c:pt>
                <c:pt idx="496">
                  <c:v>44805</c:v>
                </c:pt>
                <c:pt idx="497">
                  <c:v>44806</c:v>
                </c:pt>
                <c:pt idx="498">
                  <c:v>44807</c:v>
                </c:pt>
                <c:pt idx="499">
                  <c:v>44808</c:v>
                </c:pt>
                <c:pt idx="500">
                  <c:v>44809</c:v>
                </c:pt>
                <c:pt idx="501">
                  <c:v>44810</c:v>
                </c:pt>
                <c:pt idx="502">
                  <c:v>44811</c:v>
                </c:pt>
                <c:pt idx="503">
                  <c:v>44812</c:v>
                </c:pt>
                <c:pt idx="504">
                  <c:v>44813</c:v>
                </c:pt>
                <c:pt idx="505">
                  <c:v>44814</c:v>
                </c:pt>
                <c:pt idx="506">
                  <c:v>44815</c:v>
                </c:pt>
                <c:pt idx="507">
                  <c:v>44816</c:v>
                </c:pt>
                <c:pt idx="508">
                  <c:v>44817</c:v>
                </c:pt>
                <c:pt idx="509">
                  <c:v>44818</c:v>
                </c:pt>
                <c:pt idx="510">
                  <c:v>44819</c:v>
                </c:pt>
                <c:pt idx="511">
                  <c:v>44820</c:v>
                </c:pt>
                <c:pt idx="512">
                  <c:v>44821</c:v>
                </c:pt>
                <c:pt idx="513">
                  <c:v>44822</c:v>
                </c:pt>
                <c:pt idx="514">
                  <c:v>44823</c:v>
                </c:pt>
                <c:pt idx="515">
                  <c:v>44824</c:v>
                </c:pt>
                <c:pt idx="516">
                  <c:v>44825</c:v>
                </c:pt>
                <c:pt idx="517">
                  <c:v>44826</c:v>
                </c:pt>
                <c:pt idx="518">
                  <c:v>44827</c:v>
                </c:pt>
                <c:pt idx="519">
                  <c:v>44828</c:v>
                </c:pt>
                <c:pt idx="520">
                  <c:v>44829</c:v>
                </c:pt>
                <c:pt idx="521">
                  <c:v>44830</c:v>
                </c:pt>
                <c:pt idx="522">
                  <c:v>44831</c:v>
                </c:pt>
                <c:pt idx="523">
                  <c:v>44832</c:v>
                </c:pt>
                <c:pt idx="524">
                  <c:v>44833</c:v>
                </c:pt>
                <c:pt idx="525">
                  <c:v>44834</c:v>
                </c:pt>
                <c:pt idx="526">
                  <c:v>44835</c:v>
                </c:pt>
                <c:pt idx="527">
                  <c:v>44836</c:v>
                </c:pt>
                <c:pt idx="528">
                  <c:v>44837</c:v>
                </c:pt>
                <c:pt idx="529">
                  <c:v>44838</c:v>
                </c:pt>
                <c:pt idx="530">
                  <c:v>44839</c:v>
                </c:pt>
                <c:pt idx="531">
                  <c:v>44840</c:v>
                </c:pt>
                <c:pt idx="532">
                  <c:v>44841</c:v>
                </c:pt>
                <c:pt idx="533">
                  <c:v>44842</c:v>
                </c:pt>
                <c:pt idx="534">
                  <c:v>44843</c:v>
                </c:pt>
                <c:pt idx="535">
                  <c:v>44844</c:v>
                </c:pt>
                <c:pt idx="536">
                  <c:v>44845</c:v>
                </c:pt>
                <c:pt idx="537">
                  <c:v>44846</c:v>
                </c:pt>
                <c:pt idx="538">
                  <c:v>44847</c:v>
                </c:pt>
                <c:pt idx="539">
                  <c:v>44848</c:v>
                </c:pt>
                <c:pt idx="540">
                  <c:v>44849</c:v>
                </c:pt>
                <c:pt idx="541">
                  <c:v>44850</c:v>
                </c:pt>
                <c:pt idx="542">
                  <c:v>44851</c:v>
                </c:pt>
                <c:pt idx="543">
                  <c:v>44852</c:v>
                </c:pt>
                <c:pt idx="544">
                  <c:v>44853</c:v>
                </c:pt>
                <c:pt idx="545">
                  <c:v>44854</c:v>
                </c:pt>
                <c:pt idx="546">
                  <c:v>44855</c:v>
                </c:pt>
                <c:pt idx="547">
                  <c:v>44856</c:v>
                </c:pt>
                <c:pt idx="548">
                  <c:v>44857</c:v>
                </c:pt>
              </c:numCache>
            </c:numRef>
          </c:cat>
          <c:val>
            <c:numRef>
              <c:f>香港マカオ台湾の患者・海外輸入症例・無症状病原体保有者!$CT$485:$CT$1037</c:f>
              <c:numCache>
                <c:formatCode>General</c:formatCode>
                <c:ptCount val="553"/>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2</c:v>
                </c:pt>
                <c:pt idx="26">
                  <c:v>0</c:v>
                </c:pt>
                <c:pt idx="27">
                  <c:v>1</c:v>
                </c:pt>
                <c:pt idx="28">
                  <c:v>0</c:v>
                </c:pt>
                <c:pt idx="29">
                  <c:v>2</c:v>
                </c:pt>
                <c:pt idx="30">
                  <c:v>6</c:v>
                </c:pt>
                <c:pt idx="31">
                  <c:v>6</c:v>
                </c:pt>
                <c:pt idx="32">
                  <c:v>6</c:v>
                </c:pt>
                <c:pt idx="33">
                  <c:v>11</c:v>
                </c:pt>
                <c:pt idx="34">
                  <c:v>13</c:v>
                </c:pt>
                <c:pt idx="35">
                  <c:v>19</c:v>
                </c:pt>
                <c:pt idx="36">
                  <c:v>21</c:v>
                </c:pt>
                <c:pt idx="37">
                  <c:v>10</c:v>
                </c:pt>
                <c:pt idx="38">
                  <c:v>15</c:v>
                </c:pt>
                <c:pt idx="39">
                  <c:v>13</c:v>
                </c:pt>
                <c:pt idx="40">
                  <c:v>12</c:v>
                </c:pt>
                <c:pt idx="41">
                  <c:v>17</c:v>
                </c:pt>
                <c:pt idx="42">
                  <c:v>21</c:v>
                </c:pt>
                <c:pt idx="43">
                  <c:v>37</c:v>
                </c:pt>
                <c:pt idx="44">
                  <c:v>36</c:v>
                </c:pt>
                <c:pt idx="45">
                  <c:v>26</c:v>
                </c:pt>
                <c:pt idx="46">
                  <c:v>22</c:v>
                </c:pt>
                <c:pt idx="47">
                  <c:v>25</c:v>
                </c:pt>
                <c:pt idx="48">
                  <c:v>28</c:v>
                </c:pt>
                <c:pt idx="49">
                  <c:v>24</c:v>
                </c:pt>
                <c:pt idx="50">
                  <c:v>26</c:v>
                </c:pt>
                <c:pt idx="51">
                  <c:v>26</c:v>
                </c:pt>
                <c:pt idx="52">
                  <c:v>15</c:v>
                </c:pt>
                <c:pt idx="53">
                  <c:v>8</c:v>
                </c:pt>
                <c:pt idx="54">
                  <c:v>18</c:v>
                </c:pt>
                <c:pt idx="55">
                  <c:v>19</c:v>
                </c:pt>
                <c:pt idx="56">
                  <c:v>21</c:v>
                </c:pt>
                <c:pt idx="57">
                  <c:v>20</c:v>
                </c:pt>
                <c:pt idx="58">
                  <c:v>11</c:v>
                </c:pt>
                <c:pt idx="59">
                  <c:v>20</c:v>
                </c:pt>
                <c:pt idx="60">
                  <c:v>6</c:v>
                </c:pt>
                <c:pt idx="61">
                  <c:v>24</c:v>
                </c:pt>
                <c:pt idx="62">
                  <c:v>6</c:v>
                </c:pt>
                <c:pt idx="63">
                  <c:v>5</c:v>
                </c:pt>
                <c:pt idx="64">
                  <c:v>13</c:v>
                </c:pt>
                <c:pt idx="65">
                  <c:v>9</c:v>
                </c:pt>
                <c:pt idx="66">
                  <c:v>3</c:v>
                </c:pt>
                <c:pt idx="67">
                  <c:v>8</c:v>
                </c:pt>
                <c:pt idx="68">
                  <c:v>5</c:v>
                </c:pt>
                <c:pt idx="69">
                  <c:v>13</c:v>
                </c:pt>
                <c:pt idx="70">
                  <c:v>15</c:v>
                </c:pt>
                <c:pt idx="71">
                  <c:v>10</c:v>
                </c:pt>
                <c:pt idx="72">
                  <c:v>2</c:v>
                </c:pt>
                <c:pt idx="73">
                  <c:v>0</c:v>
                </c:pt>
                <c:pt idx="74">
                  <c:v>18</c:v>
                </c:pt>
                <c:pt idx="75">
                  <c:v>9</c:v>
                </c:pt>
                <c:pt idx="76">
                  <c:v>3</c:v>
                </c:pt>
                <c:pt idx="77">
                  <c:v>12</c:v>
                </c:pt>
                <c:pt idx="78">
                  <c:v>6</c:v>
                </c:pt>
                <c:pt idx="79">
                  <c:v>4</c:v>
                </c:pt>
                <c:pt idx="80">
                  <c:v>1</c:v>
                </c:pt>
                <c:pt idx="81">
                  <c:v>6</c:v>
                </c:pt>
                <c:pt idx="82">
                  <c:v>6</c:v>
                </c:pt>
                <c:pt idx="83">
                  <c:v>6</c:v>
                </c:pt>
                <c:pt idx="84">
                  <c:v>4</c:v>
                </c:pt>
                <c:pt idx="85">
                  <c:v>1</c:v>
                </c:pt>
                <c:pt idx="86">
                  <c:v>4</c:v>
                </c:pt>
                <c:pt idx="87">
                  <c:v>1</c:v>
                </c:pt>
                <c:pt idx="88">
                  <c:v>4</c:v>
                </c:pt>
                <c:pt idx="89">
                  <c:v>5</c:v>
                </c:pt>
                <c:pt idx="90">
                  <c:v>4</c:v>
                </c:pt>
                <c:pt idx="91">
                  <c:v>2</c:v>
                </c:pt>
                <c:pt idx="92">
                  <c:v>2</c:v>
                </c:pt>
                <c:pt idx="93">
                  <c:v>0</c:v>
                </c:pt>
                <c:pt idx="94">
                  <c:v>0</c:v>
                </c:pt>
                <c:pt idx="95">
                  <c:v>1</c:v>
                </c:pt>
                <c:pt idx="96">
                  <c:v>0</c:v>
                </c:pt>
                <c:pt idx="97">
                  <c:v>0</c:v>
                </c:pt>
                <c:pt idx="98">
                  <c:v>0</c:v>
                </c:pt>
                <c:pt idx="99">
                  <c:v>0</c:v>
                </c:pt>
                <c:pt idx="100">
                  <c:v>2</c:v>
                </c:pt>
                <c:pt idx="101">
                  <c:v>0</c:v>
                </c:pt>
                <c:pt idx="102">
                  <c:v>2</c:v>
                </c:pt>
                <c:pt idx="103">
                  <c:v>0</c:v>
                </c:pt>
                <c:pt idx="104">
                  <c:v>0</c:v>
                </c:pt>
                <c:pt idx="105">
                  <c:v>3</c:v>
                </c:pt>
                <c:pt idx="106">
                  <c:v>12</c:v>
                </c:pt>
                <c:pt idx="107">
                  <c:v>3</c:v>
                </c:pt>
                <c:pt idx="108">
                  <c:v>4</c:v>
                </c:pt>
                <c:pt idx="109">
                  <c:v>1</c:v>
                </c:pt>
                <c:pt idx="110">
                  <c:v>2</c:v>
                </c:pt>
                <c:pt idx="111">
                  <c:v>1</c:v>
                </c:pt>
                <c:pt idx="112">
                  <c:v>2</c:v>
                </c:pt>
                <c:pt idx="113">
                  <c:v>2</c:v>
                </c:pt>
                <c:pt idx="114">
                  <c:v>0</c:v>
                </c:pt>
                <c:pt idx="115">
                  <c:v>0</c:v>
                </c:pt>
                <c:pt idx="116">
                  <c:v>0</c:v>
                </c:pt>
                <c:pt idx="117">
                  <c:v>5</c:v>
                </c:pt>
                <c:pt idx="118">
                  <c:v>0</c:v>
                </c:pt>
                <c:pt idx="119">
                  <c:v>1</c:v>
                </c:pt>
                <c:pt idx="120">
                  <c:v>1</c:v>
                </c:pt>
                <c:pt idx="121">
                  <c:v>0</c:v>
                </c:pt>
                <c:pt idx="122">
                  <c:v>0</c:v>
                </c:pt>
                <c:pt idx="123">
                  <c:v>1</c:v>
                </c:pt>
                <c:pt idx="124">
                  <c:v>1</c:v>
                </c:pt>
                <c:pt idx="125">
                  <c:v>2</c:v>
                </c:pt>
                <c:pt idx="126">
                  <c:v>1</c:v>
                </c:pt>
                <c:pt idx="127">
                  <c:v>0</c:v>
                </c:pt>
                <c:pt idx="128">
                  <c:v>1</c:v>
                </c:pt>
                <c:pt idx="129">
                  <c:v>0</c:v>
                </c:pt>
                <c:pt idx="130">
                  <c:v>1</c:v>
                </c:pt>
                <c:pt idx="131">
                  <c:v>1</c:v>
                </c:pt>
                <c:pt idx="132">
                  <c:v>1</c:v>
                </c:pt>
                <c:pt idx="133">
                  <c:v>0</c:v>
                </c:pt>
                <c:pt idx="134">
                  <c:v>0</c:v>
                </c:pt>
                <c:pt idx="135">
                  <c:v>0</c:v>
                </c:pt>
                <c:pt idx="136">
                  <c:v>0</c:v>
                </c:pt>
                <c:pt idx="137">
                  <c:v>0</c:v>
                </c:pt>
                <c:pt idx="138">
                  <c:v>0</c:v>
                </c:pt>
                <c:pt idx="139">
                  <c:v>1</c:v>
                </c:pt>
                <c:pt idx="140">
                  <c:v>1</c:v>
                </c:pt>
                <c:pt idx="141">
                  <c:v>0</c:v>
                </c:pt>
                <c:pt idx="142">
                  <c:v>0</c:v>
                </c:pt>
                <c:pt idx="143">
                  <c:v>0</c:v>
                </c:pt>
                <c:pt idx="144">
                  <c:v>0</c:v>
                </c:pt>
                <c:pt idx="145">
                  <c:v>0</c:v>
                </c:pt>
                <c:pt idx="146">
                  <c:v>0</c:v>
                </c:pt>
                <c:pt idx="147">
                  <c:v>0</c:v>
                </c:pt>
                <c:pt idx="148">
                  <c:v>0</c:v>
                </c:pt>
                <c:pt idx="149">
                  <c:v>1</c:v>
                </c:pt>
                <c:pt idx="150">
                  <c:v>0</c:v>
                </c:pt>
                <c:pt idx="151">
                  <c:v>0</c:v>
                </c:pt>
                <c:pt idx="152">
                  <c:v>1</c:v>
                </c:pt>
                <c:pt idx="153">
                  <c:v>0</c:v>
                </c:pt>
                <c:pt idx="154">
                  <c:v>0</c:v>
                </c:pt>
                <c:pt idx="155">
                  <c:v>0</c:v>
                </c:pt>
                <c:pt idx="156">
                  <c:v>0</c:v>
                </c:pt>
                <c:pt idx="157">
                  <c:v>1</c:v>
                </c:pt>
                <c:pt idx="158">
                  <c:v>0</c:v>
                </c:pt>
                <c:pt idx="159">
                  <c:v>0</c:v>
                </c:pt>
                <c:pt idx="160">
                  <c:v>0</c:v>
                </c:pt>
                <c:pt idx="161">
                  <c:v>1</c:v>
                </c:pt>
                <c:pt idx="162">
                  <c:v>0</c:v>
                </c:pt>
                <c:pt idx="163">
                  <c:v>0</c:v>
                </c:pt>
                <c:pt idx="164">
                  <c:v>1</c:v>
                </c:pt>
                <c:pt idx="165">
                  <c:v>0</c:v>
                </c:pt>
                <c:pt idx="166">
                  <c:v>0</c:v>
                </c:pt>
                <c:pt idx="167">
                  <c:v>0</c:v>
                </c:pt>
                <c:pt idx="168">
                  <c:v>1</c:v>
                </c:pt>
                <c:pt idx="169">
                  <c:v>1</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1</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1</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1</c:v>
                </c:pt>
                <c:pt idx="237">
                  <c:v>0</c:v>
                </c:pt>
                <c:pt idx="238">
                  <c:v>0</c:v>
                </c:pt>
                <c:pt idx="239">
                  <c:v>0</c:v>
                </c:pt>
                <c:pt idx="240">
                  <c:v>1</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1</c:v>
                </c:pt>
                <c:pt idx="299">
                  <c:v>0</c:v>
                </c:pt>
                <c:pt idx="300">
                  <c:v>0</c:v>
                </c:pt>
                <c:pt idx="301">
                  <c:v>0</c:v>
                </c:pt>
                <c:pt idx="302">
                  <c:v>0</c:v>
                </c:pt>
                <c:pt idx="303">
                  <c:v>0</c:v>
                </c:pt>
                <c:pt idx="304">
                  <c:v>0</c:v>
                </c:pt>
                <c:pt idx="305">
                  <c:v>0</c:v>
                </c:pt>
                <c:pt idx="306">
                  <c:v>0</c:v>
                </c:pt>
                <c:pt idx="307">
                  <c:v>0</c:v>
                </c:pt>
                <c:pt idx="308">
                  <c:v>1</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1</c:v>
                </c:pt>
                <c:pt idx="352">
                  <c:v>0</c:v>
                </c:pt>
                <c:pt idx="353">
                  <c:v>0</c:v>
                </c:pt>
                <c:pt idx="354">
                  <c:v>0</c:v>
                </c:pt>
                <c:pt idx="355">
                  <c:v>0</c:v>
                </c:pt>
                <c:pt idx="356">
                  <c:v>0</c:v>
                </c:pt>
                <c:pt idx="357">
                  <c:v>0</c:v>
                </c:pt>
                <c:pt idx="358">
                  <c:v>0</c:v>
                </c:pt>
                <c:pt idx="359">
                  <c:v>0</c:v>
                </c:pt>
                <c:pt idx="360">
                  <c:v>0</c:v>
                </c:pt>
                <c:pt idx="361">
                  <c:v>2</c:v>
                </c:pt>
                <c:pt idx="362">
                  <c:v>0</c:v>
                </c:pt>
                <c:pt idx="363">
                  <c:v>0</c:v>
                </c:pt>
                <c:pt idx="364">
                  <c:v>0</c:v>
                </c:pt>
                <c:pt idx="365">
                  <c:v>0</c:v>
                </c:pt>
                <c:pt idx="366">
                  <c:v>0</c:v>
                </c:pt>
                <c:pt idx="367">
                  <c:v>0</c:v>
                </c:pt>
                <c:pt idx="368">
                  <c:v>0</c:v>
                </c:pt>
                <c:pt idx="369">
                  <c:v>2</c:v>
                </c:pt>
                <c:pt idx="370">
                  <c:v>2</c:v>
                </c:pt>
                <c:pt idx="371">
                  <c:v>2</c:v>
                </c:pt>
                <c:pt idx="372">
                  <c:v>3</c:v>
                </c:pt>
                <c:pt idx="373">
                  <c:v>3</c:v>
                </c:pt>
                <c:pt idx="374">
                  <c:v>3</c:v>
                </c:pt>
                <c:pt idx="375">
                  <c:v>5</c:v>
                </c:pt>
                <c:pt idx="376">
                  <c:v>5</c:v>
                </c:pt>
                <c:pt idx="377">
                  <c:v>5</c:v>
                </c:pt>
                <c:pt idx="378">
                  <c:v>10</c:v>
                </c:pt>
                <c:pt idx="379">
                  <c:v>11</c:v>
                </c:pt>
                <c:pt idx="380">
                  <c:v>12</c:v>
                </c:pt>
                <c:pt idx="381">
                  <c:v>12</c:v>
                </c:pt>
                <c:pt idx="382">
                  <c:v>12</c:v>
                </c:pt>
                <c:pt idx="383">
                  <c:v>8</c:v>
                </c:pt>
                <c:pt idx="384">
                  <c:v>17</c:v>
                </c:pt>
                <c:pt idx="385">
                  <c:v>41</c:v>
                </c:pt>
                <c:pt idx="386">
                  <c:v>40</c:v>
                </c:pt>
                <c:pt idx="387">
                  <c:v>19</c:v>
                </c:pt>
                <c:pt idx="388">
                  <c:v>29</c:v>
                </c:pt>
                <c:pt idx="389">
                  <c:v>38</c:v>
                </c:pt>
                <c:pt idx="390">
                  <c:v>41</c:v>
                </c:pt>
                <c:pt idx="391">
                  <c:v>59</c:v>
                </c:pt>
                <c:pt idx="392">
                  <c:v>49</c:v>
                </c:pt>
                <c:pt idx="393">
                  <c:v>59</c:v>
                </c:pt>
                <c:pt idx="394">
                  <c:v>53</c:v>
                </c:pt>
                <c:pt idx="395">
                  <c:v>40</c:v>
                </c:pt>
                <c:pt idx="396">
                  <c:v>42</c:v>
                </c:pt>
                <c:pt idx="397">
                  <c:v>76</c:v>
                </c:pt>
                <c:pt idx="398">
                  <c:v>104</c:v>
                </c:pt>
                <c:pt idx="399">
                  <c:v>126</c:v>
                </c:pt>
                <c:pt idx="400">
                  <c:v>127</c:v>
                </c:pt>
                <c:pt idx="401">
                  <c:v>145</c:v>
                </c:pt>
                <c:pt idx="402">
                  <c:v>109</c:v>
                </c:pt>
                <c:pt idx="403">
                  <c:v>90</c:v>
                </c:pt>
                <c:pt idx="404">
                  <c:v>122</c:v>
                </c:pt>
                <c:pt idx="405">
                  <c:v>144</c:v>
                </c:pt>
                <c:pt idx="406">
                  <c:v>142</c:v>
                </c:pt>
                <c:pt idx="407">
                  <c:v>152</c:v>
                </c:pt>
                <c:pt idx="408">
                  <c:v>124</c:v>
                </c:pt>
                <c:pt idx="409">
                  <c:v>151</c:v>
                </c:pt>
                <c:pt idx="410">
                  <c:v>124</c:v>
                </c:pt>
                <c:pt idx="411">
                  <c:v>159</c:v>
                </c:pt>
                <c:pt idx="412">
                  <c:v>211</c:v>
                </c:pt>
                <c:pt idx="413">
                  <c:v>213</c:v>
                </c:pt>
                <c:pt idx="414">
                  <c:v>211</c:v>
                </c:pt>
                <c:pt idx="415">
                  <c:v>163</c:v>
                </c:pt>
                <c:pt idx="416">
                  <c:v>109</c:v>
                </c:pt>
                <c:pt idx="417">
                  <c:v>123</c:v>
                </c:pt>
                <c:pt idx="418">
                  <c:v>143</c:v>
                </c:pt>
                <c:pt idx="419">
                  <c:v>168</c:v>
                </c:pt>
                <c:pt idx="420">
                  <c:v>154</c:v>
                </c:pt>
                <c:pt idx="421">
                  <c:v>181</c:v>
                </c:pt>
                <c:pt idx="422">
                  <c:v>172</c:v>
                </c:pt>
                <c:pt idx="423">
                  <c:v>144</c:v>
                </c:pt>
                <c:pt idx="424">
                  <c:v>115</c:v>
                </c:pt>
                <c:pt idx="425">
                  <c:v>171</c:v>
                </c:pt>
                <c:pt idx="426">
                  <c:v>166</c:v>
                </c:pt>
                <c:pt idx="427">
                  <c:v>152</c:v>
                </c:pt>
                <c:pt idx="428">
                  <c:v>151</c:v>
                </c:pt>
                <c:pt idx="429">
                  <c:v>134</c:v>
                </c:pt>
                <c:pt idx="430">
                  <c:v>91</c:v>
                </c:pt>
                <c:pt idx="431">
                  <c:v>103</c:v>
                </c:pt>
                <c:pt idx="432">
                  <c:v>85</c:v>
                </c:pt>
                <c:pt idx="433">
                  <c:v>118</c:v>
                </c:pt>
                <c:pt idx="434">
                  <c:v>121</c:v>
                </c:pt>
                <c:pt idx="435">
                  <c:v>96</c:v>
                </c:pt>
                <c:pt idx="436">
                  <c:v>88</c:v>
                </c:pt>
                <c:pt idx="437">
                  <c:v>69</c:v>
                </c:pt>
                <c:pt idx="438">
                  <c:v>103</c:v>
                </c:pt>
                <c:pt idx="439">
                  <c:v>95</c:v>
                </c:pt>
                <c:pt idx="440">
                  <c:v>105</c:v>
                </c:pt>
                <c:pt idx="441">
                  <c:v>131</c:v>
                </c:pt>
                <c:pt idx="442">
                  <c:v>94</c:v>
                </c:pt>
                <c:pt idx="443">
                  <c:v>71</c:v>
                </c:pt>
                <c:pt idx="444">
                  <c:v>96</c:v>
                </c:pt>
                <c:pt idx="445">
                  <c:v>60</c:v>
                </c:pt>
                <c:pt idx="446">
                  <c:v>49</c:v>
                </c:pt>
                <c:pt idx="447">
                  <c:v>88</c:v>
                </c:pt>
                <c:pt idx="448">
                  <c:v>114</c:v>
                </c:pt>
                <c:pt idx="449">
                  <c:v>72</c:v>
                </c:pt>
                <c:pt idx="450">
                  <c:v>73</c:v>
                </c:pt>
                <c:pt idx="451">
                  <c:v>48</c:v>
                </c:pt>
                <c:pt idx="452">
                  <c:v>37</c:v>
                </c:pt>
                <c:pt idx="453">
                  <c:v>57</c:v>
                </c:pt>
                <c:pt idx="454">
                  <c:v>74</c:v>
                </c:pt>
                <c:pt idx="455">
                  <c:v>86</c:v>
                </c:pt>
                <c:pt idx="456">
                  <c:v>53</c:v>
                </c:pt>
                <c:pt idx="457">
                  <c:v>65</c:v>
                </c:pt>
                <c:pt idx="458">
                  <c:v>53</c:v>
                </c:pt>
                <c:pt idx="459">
                  <c:v>37</c:v>
                </c:pt>
                <c:pt idx="460">
                  <c:v>28</c:v>
                </c:pt>
                <c:pt idx="461">
                  <c:v>62</c:v>
                </c:pt>
                <c:pt idx="462">
                  <c:v>57</c:v>
                </c:pt>
                <c:pt idx="463">
                  <c:v>60</c:v>
                </c:pt>
                <c:pt idx="464">
                  <c:v>34</c:v>
                </c:pt>
                <c:pt idx="465">
                  <c:v>36</c:v>
                </c:pt>
                <c:pt idx="466">
                  <c:v>31</c:v>
                </c:pt>
                <c:pt idx="467">
                  <c:v>32</c:v>
                </c:pt>
                <c:pt idx="468">
                  <c:v>56</c:v>
                </c:pt>
                <c:pt idx="469">
                  <c:v>54</c:v>
                </c:pt>
                <c:pt idx="470">
                  <c:v>51</c:v>
                </c:pt>
                <c:pt idx="471">
                  <c:v>42</c:v>
                </c:pt>
                <c:pt idx="472">
                  <c:v>26</c:v>
                </c:pt>
                <c:pt idx="473">
                  <c:v>18</c:v>
                </c:pt>
                <c:pt idx="474">
                  <c:v>25</c:v>
                </c:pt>
                <c:pt idx="475">
                  <c:v>44</c:v>
                </c:pt>
                <c:pt idx="476">
                  <c:v>31</c:v>
                </c:pt>
                <c:pt idx="477">
                  <c:v>40</c:v>
                </c:pt>
                <c:pt idx="478">
                  <c:v>22</c:v>
                </c:pt>
                <c:pt idx="479">
                  <c:v>22</c:v>
                </c:pt>
                <c:pt idx="480">
                  <c:v>16</c:v>
                </c:pt>
                <c:pt idx="481">
                  <c:v>33</c:v>
                </c:pt>
                <c:pt idx="482">
                  <c:v>34</c:v>
                </c:pt>
                <c:pt idx="483">
                  <c:v>32</c:v>
                </c:pt>
                <c:pt idx="484">
                  <c:v>36</c:v>
                </c:pt>
                <c:pt idx="485">
                  <c:v>26</c:v>
                </c:pt>
                <c:pt idx="486">
                  <c:v>23</c:v>
                </c:pt>
                <c:pt idx="487">
                  <c:v>16</c:v>
                </c:pt>
                <c:pt idx="488">
                  <c:v>18</c:v>
                </c:pt>
                <c:pt idx="489">
                  <c:v>37</c:v>
                </c:pt>
                <c:pt idx="490">
                  <c:v>45</c:v>
                </c:pt>
                <c:pt idx="491">
                  <c:v>40</c:v>
                </c:pt>
                <c:pt idx="492">
                  <c:v>31</c:v>
                </c:pt>
                <c:pt idx="493">
                  <c:v>22</c:v>
                </c:pt>
                <c:pt idx="494">
                  <c:v>27</c:v>
                </c:pt>
                <c:pt idx="495">
                  <c:v>21</c:v>
                </c:pt>
                <c:pt idx="496">
                  <c:v>36</c:v>
                </c:pt>
                <c:pt idx="497">
                  <c:v>36</c:v>
                </c:pt>
                <c:pt idx="498">
                  <c:v>42</c:v>
                </c:pt>
                <c:pt idx="499">
                  <c:v>35</c:v>
                </c:pt>
                <c:pt idx="500">
                  <c:v>31</c:v>
                </c:pt>
                <c:pt idx="501">
                  <c:v>21</c:v>
                </c:pt>
                <c:pt idx="502">
                  <c:v>26</c:v>
                </c:pt>
                <c:pt idx="503">
                  <c:v>29</c:v>
                </c:pt>
                <c:pt idx="504">
                  <c:v>55</c:v>
                </c:pt>
                <c:pt idx="505">
                  <c:v>30</c:v>
                </c:pt>
                <c:pt idx="506">
                  <c:v>29</c:v>
                </c:pt>
                <c:pt idx="507">
                  <c:v>28</c:v>
                </c:pt>
                <c:pt idx="508">
                  <c:v>17</c:v>
                </c:pt>
                <c:pt idx="509">
                  <c:v>37</c:v>
                </c:pt>
                <c:pt idx="510">
                  <c:v>57</c:v>
                </c:pt>
                <c:pt idx="511">
                  <c:v>46</c:v>
                </c:pt>
                <c:pt idx="512">
                  <c:v>40</c:v>
                </c:pt>
                <c:pt idx="513">
                  <c:v>39</c:v>
                </c:pt>
                <c:pt idx="514">
                  <c:v>31</c:v>
                </c:pt>
                <c:pt idx="515">
                  <c:v>25</c:v>
                </c:pt>
                <c:pt idx="516">
                  <c:v>39</c:v>
                </c:pt>
                <c:pt idx="517">
                  <c:v>59</c:v>
                </c:pt>
                <c:pt idx="518">
                  <c:v>41</c:v>
                </c:pt>
                <c:pt idx="519">
                  <c:v>51</c:v>
                </c:pt>
                <c:pt idx="520">
                  <c:v>34</c:v>
                </c:pt>
                <c:pt idx="521">
                  <c:v>56</c:v>
                </c:pt>
                <c:pt idx="522">
                  <c:v>28</c:v>
                </c:pt>
                <c:pt idx="523">
                  <c:v>38</c:v>
                </c:pt>
                <c:pt idx="524">
                  <c:v>53</c:v>
                </c:pt>
                <c:pt idx="525">
                  <c:v>50</c:v>
                </c:pt>
                <c:pt idx="526">
                  <c:v>48</c:v>
                </c:pt>
                <c:pt idx="527">
                  <c:v>62</c:v>
                </c:pt>
                <c:pt idx="528">
                  <c:v>38</c:v>
                </c:pt>
                <c:pt idx="529">
                  <c:v>31</c:v>
                </c:pt>
                <c:pt idx="530">
                  <c:v>48</c:v>
                </c:pt>
                <c:pt idx="531">
                  <c:v>57</c:v>
                </c:pt>
                <c:pt idx="532">
                  <c:v>52</c:v>
                </c:pt>
                <c:pt idx="533">
                  <c:v>76</c:v>
                </c:pt>
                <c:pt idx="534">
                  <c:v>62</c:v>
                </c:pt>
                <c:pt idx="535">
                  <c:v>57</c:v>
                </c:pt>
                <c:pt idx="536">
                  <c:v>36</c:v>
                </c:pt>
                <c:pt idx="537">
                  <c:v>37</c:v>
                </c:pt>
                <c:pt idx="538">
                  <c:v>29</c:v>
                </c:pt>
                <c:pt idx="539">
                  <c:v>80</c:v>
                </c:pt>
                <c:pt idx="540">
                  <c:v>77</c:v>
                </c:pt>
                <c:pt idx="541">
                  <c:v>65</c:v>
                </c:pt>
                <c:pt idx="542">
                  <c:v>53</c:v>
                </c:pt>
                <c:pt idx="543">
                  <c:v>33</c:v>
                </c:pt>
                <c:pt idx="544">
                  <c:v>42</c:v>
                </c:pt>
                <c:pt idx="545">
                  <c:v>92</c:v>
                </c:pt>
                <c:pt idx="546">
                  <c:v>78</c:v>
                </c:pt>
                <c:pt idx="547">
                  <c:v>52</c:v>
                </c:pt>
                <c:pt idx="548">
                  <c:v>65</c:v>
                </c:pt>
              </c:numCache>
            </c:numRef>
          </c:val>
          <c:smooth val="0"/>
          <c:extLst>
            <c:ext xmlns:c16="http://schemas.microsoft.com/office/drawing/2014/chart" uri="{C3380CC4-5D6E-409C-BE32-E72D297353CC}">
              <c16:uniqueId val="{00000001-689E-472B-AE6E-8A1A686378AA}"/>
            </c:ext>
          </c:extLst>
        </c:ser>
        <c:dLbls>
          <c:showLegendKey val="0"/>
          <c:showVal val="0"/>
          <c:showCatName val="0"/>
          <c:showSerName val="0"/>
          <c:showPercent val="0"/>
          <c:showBubbleSize val="0"/>
        </c:dLbls>
        <c:marker val="1"/>
        <c:smooth val="0"/>
        <c:axId val="651438472"/>
        <c:axId val="651496528"/>
      </c:lineChart>
      <c:dateAx>
        <c:axId val="667470152"/>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7468184"/>
        <c:crosses val="autoZero"/>
        <c:auto val="1"/>
        <c:lblOffset val="100"/>
        <c:baseTimeUnit val="days"/>
        <c:majorUnit val="1"/>
        <c:majorTimeUnit val="months"/>
      </c:dateAx>
      <c:valAx>
        <c:axId val="6674681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rgbClr val="0000FF"/>
                </a:solidFill>
                <a:latin typeface="+mn-lt"/>
                <a:ea typeface="+mn-ea"/>
                <a:cs typeface="+mn-cs"/>
              </a:defRPr>
            </a:pPr>
            <a:endParaRPr lang="ja-JP"/>
          </a:p>
        </c:txPr>
        <c:crossAx val="667470152"/>
        <c:crosses val="autoZero"/>
        <c:crossBetween val="between"/>
      </c:valAx>
      <c:valAx>
        <c:axId val="6514965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FF0000"/>
                </a:solidFill>
                <a:latin typeface="+mn-lt"/>
                <a:ea typeface="+mn-ea"/>
                <a:cs typeface="+mn-cs"/>
              </a:defRPr>
            </a:pPr>
            <a:endParaRPr lang="ja-JP"/>
          </a:p>
        </c:txPr>
        <c:crossAx val="651438472"/>
        <c:crosses val="max"/>
        <c:crossBetween val="between"/>
      </c:valAx>
      <c:dateAx>
        <c:axId val="651438472"/>
        <c:scaling>
          <c:orientation val="minMax"/>
        </c:scaling>
        <c:delete val="1"/>
        <c:axPos val="b"/>
        <c:numFmt formatCode="m&quot;月&quot;d&quot;日&quot;" sourceLinked="1"/>
        <c:majorTickMark val="out"/>
        <c:minorTickMark val="none"/>
        <c:tickLblPos val="nextTo"/>
        <c:crossAx val="651496528"/>
        <c:crosses val="autoZero"/>
        <c:auto val="1"/>
        <c:lblOffset val="100"/>
        <c:baseTimeUnit val="days"/>
        <c:majorUnit val="1"/>
        <c:minorUnit val="1"/>
      </c:dateAx>
      <c:spPr>
        <a:noFill/>
        <a:ln>
          <a:solidFill>
            <a:schemeClr val="accent1"/>
          </a:solidFill>
        </a:ln>
        <a:effectLst/>
      </c:spPr>
    </c:plotArea>
    <c:legend>
      <c:legendPos val="b"/>
      <c:layout>
        <c:manualLayout>
          <c:xMode val="edge"/>
          <c:yMode val="edge"/>
          <c:x val="0.40421211800058243"/>
          <c:y val="0.42327181724167207"/>
          <c:w val="0.3247143736890451"/>
          <c:h val="0.13886854333283513"/>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9.1932633420822391E-2"/>
          <c:y val="2.5428331875182269E-2"/>
          <c:w val="0.86782018826176088"/>
          <c:h val="0.77322287839020121"/>
        </c:manualLayout>
      </c:layout>
      <c:barChart>
        <c:barDir val="col"/>
        <c:grouping val="stacked"/>
        <c:varyColors val="0"/>
        <c:ser>
          <c:idx val="0"/>
          <c:order val="0"/>
          <c:tx>
            <c:strRef>
              <c:f>香港マカオ台湾の患者・海外輸入症例・無症状病原体保有者!$BK$96</c:f>
              <c:strCache>
                <c:ptCount val="1"/>
                <c:pt idx="0">
                  <c:v>国内</c:v>
                </c:pt>
              </c:strCache>
            </c:strRef>
          </c:tx>
          <c:spPr>
            <a:solidFill>
              <a:schemeClr val="accent1"/>
            </a:solidFill>
            <a:ln>
              <a:noFill/>
            </a:ln>
            <a:effectLst/>
          </c:spPr>
          <c:invertIfNegative val="0"/>
          <c:cat>
            <c:numRef>
              <c:f>香港マカオ台湾の患者・海外輸入症例・無症状病原体保有者!$BJ$97:$BJ$1036</c:f>
              <c:numCache>
                <c:formatCode>m"月"d"日"</c:formatCode>
                <c:ptCount val="940"/>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pt idx="820">
                  <c:v>44741</c:v>
                </c:pt>
                <c:pt idx="821">
                  <c:v>44742</c:v>
                </c:pt>
                <c:pt idx="822">
                  <c:v>44743</c:v>
                </c:pt>
                <c:pt idx="823">
                  <c:v>44744</c:v>
                </c:pt>
                <c:pt idx="824">
                  <c:v>44745</c:v>
                </c:pt>
                <c:pt idx="825">
                  <c:v>44746</c:v>
                </c:pt>
                <c:pt idx="826">
                  <c:v>44747</c:v>
                </c:pt>
                <c:pt idx="827">
                  <c:v>44748</c:v>
                </c:pt>
                <c:pt idx="828">
                  <c:v>44749</c:v>
                </c:pt>
                <c:pt idx="829">
                  <c:v>44750</c:v>
                </c:pt>
                <c:pt idx="830">
                  <c:v>44751</c:v>
                </c:pt>
                <c:pt idx="831">
                  <c:v>44752</c:v>
                </c:pt>
                <c:pt idx="832">
                  <c:v>44753</c:v>
                </c:pt>
                <c:pt idx="833">
                  <c:v>44754</c:v>
                </c:pt>
                <c:pt idx="834">
                  <c:v>44755</c:v>
                </c:pt>
                <c:pt idx="835">
                  <c:v>44756</c:v>
                </c:pt>
                <c:pt idx="836">
                  <c:v>44757</c:v>
                </c:pt>
                <c:pt idx="837">
                  <c:v>44758</c:v>
                </c:pt>
                <c:pt idx="838">
                  <c:v>44759</c:v>
                </c:pt>
                <c:pt idx="839">
                  <c:v>44760</c:v>
                </c:pt>
                <c:pt idx="840">
                  <c:v>44761</c:v>
                </c:pt>
                <c:pt idx="841">
                  <c:v>44762</c:v>
                </c:pt>
                <c:pt idx="842">
                  <c:v>44763</c:v>
                </c:pt>
                <c:pt idx="843">
                  <c:v>44764</c:v>
                </c:pt>
                <c:pt idx="844">
                  <c:v>44765</c:v>
                </c:pt>
                <c:pt idx="845">
                  <c:v>44766</c:v>
                </c:pt>
                <c:pt idx="846">
                  <c:v>44767</c:v>
                </c:pt>
                <c:pt idx="847">
                  <c:v>44768</c:v>
                </c:pt>
                <c:pt idx="848">
                  <c:v>44769</c:v>
                </c:pt>
                <c:pt idx="849">
                  <c:v>44770</c:v>
                </c:pt>
                <c:pt idx="850">
                  <c:v>44771</c:v>
                </c:pt>
                <c:pt idx="851">
                  <c:v>44772</c:v>
                </c:pt>
                <c:pt idx="852">
                  <c:v>44773</c:v>
                </c:pt>
                <c:pt idx="853">
                  <c:v>44774</c:v>
                </c:pt>
                <c:pt idx="854">
                  <c:v>44775</c:v>
                </c:pt>
                <c:pt idx="855">
                  <c:v>44776</c:v>
                </c:pt>
                <c:pt idx="856">
                  <c:v>44777</c:v>
                </c:pt>
                <c:pt idx="857">
                  <c:v>44778</c:v>
                </c:pt>
                <c:pt idx="858">
                  <c:v>44779</c:v>
                </c:pt>
                <c:pt idx="859">
                  <c:v>44780</c:v>
                </c:pt>
                <c:pt idx="860">
                  <c:v>44781</c:v>
                </c:pt>
                <c:pt idx="861">
                  <c:v>44782</c:v>
                </c:pt>
                <c:pt idx="862">
                  <c:v>44783</c:v>
                </c:pt>
                <c:pt idx="863">
                  <c:v>44784</c:v>
                </c:pt>
                <c:pt idx="864">
                  <c:v>44785</c:v>
                </c:pt>
                <c:pt idx="865">
                  <c:v>44786</c:v>
                </c:pt>
                <c:pt idx="866">
                  <c:v>44787</c:v>
                </c:pt>
                <c:pt idx="867">
                  <c:v>44788</c:v>
                </c:pt>
                <c:pt idx="868">
                  <c:v>44789</c:v>
                </c:pt>
                <c:pt idx="869">
                  <c:v>44790</c:v>
                </c:pt>
                <c:pt idx="870">
                  <c:v>44791</c:v>
                </c:pt>
                <c:pt idx="871">
                  <c:v>44792</c:v>
                </c:pt>
                <c:pt idx="872">
                  <c:v>44793</c:v>
                </c:pt>
                <c:pt idx="873">
                  <c:v>44794</c:v>
                </c:pt>
                <c:pt idx="874">
                  <c:v>44795</c:v>
                </c:pt>
                <c:pt idx="875">
                  <c:v>44796</c:v>
                </c:pt>
                <c:pt idx="876">
                  <c:v>44797</c:v>
                </c:pt>
                <c:pt idx="877">
                  <c:v>44798</c:v>
                </c:pt>
                <c:pt idx="878">
                  <c:v>44799</c:v>
                </c:pt>
                <c:pt idx="879">
                  <c:v>44800</c:v>
                </c:pt>
                <c:pt idx="880">
                  <c:v>44801</c:v>
                </c:pt>
                <c:pt idx="881">
                  <c:v>44802</c:v>
                </c:pt>
                <c:pt idx="882">
                  <c:v>44803</c:v>
                </c:pt>
                <c:pt idx="883">
                  <c:v>44804</c:v>
                </c:pt>
                <c:pt idx="884">
                  <c:v>44805</c:v>
                </c:pt>
                <c:pt idx="885">
                  <c:v>44806</c:v>
                </c:pt>
                <c:pt idx="886">
                  <c:v>44807</c:v>
                </c:pt>
                <c:pt idx="887">
                  <c:v>44808</c:v>
                </c:pt>
                <c:pt idx="888">
                  <c:v>44809</c:v>
                </c:pt>
                <c:pt idx="889">
                  <c:v>44810</c:v>
                </c:pt>
                <c:pt idx="890">
                  <c:v>44811</c:v>
                </c:pt>
                <c:pt idx="891">
                  <c:v>44812</c:v>
                </c:pt>
                <c:pt idx="892">
                  <c:v>44813</c:v>
                </c:pt>
                <c:pt idx="893">
                  <c:v>44814</c:v>
                </c:pt>
                <c:pt idx="894">
                  <c:v>44815</c:v>
                </c:pt>
                <c:pt idx="895">
                  <c:v>44816</c:v>
                </c:pt>
                <c:pt idx="896">
                  <c:v>44817</c:v>
                </c:pt>
                <c:pt idx="897">
                  <c:v>44818</c:v>
                </c:pt>
                <c:pt idx="898">
                  <c:v>44819</c:v>
                </c:pt>
                <c:pt idx="899">
                  <c:v>44820</c:v>
                </c:pt>
                <c:pt idx="900">
                  <c:v>44821</c:v>
                </c:pt>
                <c:pt idx="901">
                  <c:v>44822</c:v>
                </c:pt>
                <c:pt idx="902">
                  <c:v>44823</c:v>
                </c:pt>
                <c:pt idx="903">
                  <c:v>44824</c:v>
                </c:pt>
                <c:pt idx="904">
                  <c:v>44825</c:v>
                </c:pt>
                <c:pt idx="905">
                  <c:v>44826</c:v>
                </c:pt>
                <c:pt idx="906">
                  <c:v>44827</c:v>
                </c:pt>
                <c:pt idx="907">
                  <c:v>44828</c:v>
                </c:pt>
                <c:pt idx="908">
                  <c:v>44829</c:v>
                </c:pt>
                <c:pt idx="909">
                  <c:v>44830</c:v>
                </c:pt>
                <c:pt idx="910">
                  <c:v>44831</c:v>
                </c:pt>
                <c:pt idx="911">
                  <c:v>44832</c:v>
                </c:pt>
                <c:pt idx="912">
                  <c:v>44833</c:v>
                </c:pt>
                <c:pt idx="913">
                  <c:v>44834</c:v>
                </c:pt>
                <c:pt idx="914">
                  <c:v>44835</c:v>
                </c:pt>
                <c:pt idx="915">
                  <c:v>44836</c:v>
                </c:pt>
                <c:pt idx="916">
                  <c:v>44837</c:v>
                </c:pt>
                <c:pt idx="917">
                  <c:v>44838</c:v>
                </c:pt>
                <c:pt idx="918">
                  <c:v>44839</c:v>
                </c:pt>
                <c:pt idx="919">
                  <c:v>44840</c:v>
                </c:pt>
                <c:pt idx="920">
                  <c:v>44841</c:v>
                </c:pt>
                <c:pt idx="921">
                  <c:v>44842</c:v>
                </c:pt>
                <c:pt idx="922">
                  <c:v>44843</c:v>
                </c:pt>
                <c:pt idx="923">
                  <c:v>44844</c:v>
                </c:pt>
                <c:pt idx="924">
                  <c:v>44845</c:v>
                </c:pt>
                <c:pt idx="925">
                  <c:v>44846</c:v>
                </c:pt>
                <c:pt idx="926">
                  <c:v>44847</c:v>
                </c:pt>
                <c:pt idx="927">
                  <c:v>44848</c:v>
                </c:pt>
                <c:pt idx="928">
                  <c:v>44849</c:v>
                </c:pt>
                <c:pt idx="929">
                  <c:v>44850</c:v>
                </c:pt>
                <c:pt idx="930">
                  <c:v>44851</c:v>
                </c:pt>
                <c:pt idx="931">
                  <c:v>44852</c:v>
                </c:pt>
                <c:pt idx="932">
                  <c:v>44853</c:v>
                </c:pt>
                <c:pt idx="933">
                  <c:v>44854</c:v>
                </c:pt>
                <c:pt idx="934">
                  <c:v>44855</c:v>
                </c:pt>
                <c:pt idx="935">
                  <c:v>44856</c:v>
                </c:pt>
                <c:pt idx="936">
                  <c:v>44857</c:v>
                </c:pt>
              </c:numCache>
            </c:numRef>
          </c:cat>
          <c:val>
            <c:numRef>
              <c:f>香港マカオ台湾の患者・海外輸入症例・無症状病原体保有者!$BK$97:$BK$1036</c:f>
              <c:numCache>
                <c:formatCode>General</c:formatCode>
                <c:ptCount val="940"/>
                <c:pt idx="0">
                  <c:v>130</c:v>
                </c:pt>
                <c:pt idx="1">
                  <c:v>38</c:v>
                </c:pt>
                <c:pt idx="2">
                  <c:v>53</c:v>
                </c:pt>
                <c:pt idx="3">
                  <c:v>38</c:v>
                </c:pt>
                <c:pt idx="4">
                  <c:v>31</c:v>
                </c:pt>
                <c:pt idx="5">
                  <c:v>62</c:v>
                </c:pt>
                <c:pt idx="6">
                  <c:v>21</c:v>
                </c:pt>
                <c:pt idx="7">
                  <c:v>35</c:v>
                </c:pt>
                <c:pt idx="8">
                  <c:v>28</c:v>
                </c:pt>
                <c:pt idx="9">
                  <c:v>33</c:v>
                </c:pt>
                <c:pt idx="10">
                  <c:v>27</c:v>
                </c:pt>
                <c:pt idx="11">
                  <c:v>51</c:v>
                </c:pt>
                <c:pt idx="12">
                  <c:v>49</c:v>
                </c:pt>
                <c:pt idx="13">
                  <c:v>49</c:v>
                </c:pt>
                <c:pt idx="14">
                  <c:v>54</c:v>
                </c:pt>
                <c:pt idx="15">
                  <c:v>61</c:v>
                </c:pt>
                <c:pt idx="16">
                  <c:v>63</c:v>
                </c:pt>
                <c:pt idx="17">
                  <c:v>51</c:v>
                </c:pt>
                <c:pt idx="18">
                  <c:v>41</c:v>
                </c:pt>
                <c:pt idx="19">
                  <c:v>44</c:v>
                </c:pt>
                <c:pt idx="20">
                  <c:v>35</c:v>
                </c:pt>
                <c:pt idx="21">
                  <c:v>35</c:v>
                </c:pt>
                <c:pt idx="22">
                  <c:v>26</c:v>
                </c:pt>
                <c:pt idx="23">
                  <c:v>33</c:v>
                </c:pt>
                <c:pt idx="24">
                  <c:v>25</c:v>
                </c:pt>
                <c:pt idx="25">
                  <c:v>23</c:v>
                </c:pt>
                <c:pt idx="26">
                  <c:v>24</c:v>
                </c:pt>
                <c:pt idx="27">
                  <c:v>37</c:v>
                </c:pt>
                <c:pt idx="28">
                  <c:v>21</c:v>
                </c:pt>
                <c:pt idx="29">
                  <c:v>31</c:v>
                </c:pt>
                <c:pt idx="30">
                  <c:v>19</c:v>
                </c:pt>
                <c:pt idx="31">
                  <c:v>20</c:v>
                </c:pt>
                <c:pt idx="32">
                  <c:v>10</c:v>
                </c:pt>
                <c:pt idx="33">
                  <c:v>11</c:v>
                </c:pt>
                <c:pt idx="34">
                  <c:v>15</c:v>
                </c:pt>
                <c:pt idx="35">
                  <c:v>17</c:v>
                </c:pt>
                <c:pt idx="36">
                  <c:v>6</c:v>
                </c:pt>
                <c:pt idx="37">
                  <c:v>16</c:v>
                </c:pt>
                <c:pt idx="38">
                  <c:v>15</c:v>
                </c:pt>
                <c:pt idx="39">
                  <c:v>19</c:v>
                </c:pt>
                <c:pt idx="40">
                  <c:v>12</c:v>
                </c:pt>
                <c:pt idx="41">
                  <c:v>15</c:v>
                </c:pt>
                <c:pt idx="42">
                  <c:v>7</c:v>
                </c:pt>
                <c:pt idx="43">
                  <c:v>11</c:v>
                </c:pt>
                <c:pt idx="44">
                  <c:v>9</c:v>
                </c:pt>
                <c:pt idx="45">
                  <c:v>12</c:v>
                </c:pt>
                <c:pt idx="46">
                  <c:v>11</c:v>
                </c:pt>
                <c:pt idx="47">
                  <c:v>16</c:v>
                </c:pt>
                <c:pt idx="48">
                  <c:v>15</c:v>
                </c:pt>
                <c:pt idx="49">
                  <c:v>15</c:v>
                </c:pt>
                <c:pt idx="50">
                  <c:v>28</c:v>
                </c:pt>
                <c:pt idx="51">
                  <c:v>35</c:v>
                </c:pt>
                <c:pt idx="52">
                  <c:v>26</c:v>
                </c:pt>
                <c:pt idx="53">
                  <c:v>32</c:v>
                </c:pt>
                <c:pt idx="54">
                  <c:v>36</c:v>
                </c:pt>
                <c:pt idx="55">
                  <c:v>28</c:v>
                </c:pt>
                <c:pt idx="56">
                  <c:v>28</c:v>
                </c:pt>
                <c:pt idx="57">
                  <c:v>23</c:v>
                </c:pt>
                <c:pt idx="58">
                  <c:v>4</c:v>
                </c:pt>
                <c:pt idx="59">
                  <c:v>3</c:v>
                </c:pt>
                <c:pt idx="60">
                  <c:v>2</c:v>
                </c:pt>
                <c:pt idx="61">
                  <c:v>3</c:v>
                </c:pt>
                <c:pt idx="62">
                  <c:v>2</c:v>
                </c:pt>
                <c:pt idx="63">
                  <c:v>2</c:v>
                </c:pt>
                <c:pt idx="64">
                  <c:v>0</c:v>
                </c:pt>
                <c:pt idx="65">
                  <c:v>2</c:v>
                </c:pt>
                <c:pt idx="66">
                  <c:v>0</c:v>
                </c:pt>
                <c:pt idx="67">
                  <c:v>1</c:v>
                </c:pt>
                <c:pt idx="68">
                  <c:v>0</c:v>
                </c:pt>
                <c:pt idx="69">
                  <c:v>19</c:v>
                </c:pt>
                <c:pt idx="70">
                  <c:v>0</c:v>
                </c:pt>
                <c:pt idx="71">
                  <c:v>1</c:v>
                </c:pt>
                <c:pt idx="72">
                  <c:v>0</c:v>
                </c:pt>
                <c:pt idx="73">
                  <c:v>2</c:v>
                </c:pt>
                <c:pt idx="74">
                  <c:v>3</c:v>
                </c:pt>
                <c:pt idx="75">
                  <c:v>7</c:v>
                </c:pt>
                <c:pt idx="76">
                  <c:v>4</c:v>
                </c:pt>
                <c:pt idx="77">
                  <c:v>7</c:v>
                </c:pt>
                <c:pt idx="78">
                  <c:v>6</c:v>
                </c:pt>
                <c:pt idx="79">
                  <c:v>3</c:v>
                </c:pt>
                <c:pt idx="80">
                  <c:v>2</c:v>
                </c:pt>
                <c:pt idx="81">
                  <c:v>4</c:v>
                </c:pt>
                <c:pt idx="82">
                  <c:v>6</c:v>
                </c:pt>
                <c:pt idx="83">
                  <c:v>2</c:v>
                </c:pt>
                <c:pt idx="84">
                  <c:v>2</c:v>
                </c:pt>
                <c:pt idx="85">
                  <c:v>1</c:v>
                </c:pt>
                <c:pt idx="86">
                  <c:v>1</c:v>
                </c:pt>
                <c:pt idx="87">
                  <c:v>4</c:v>
                </c:pt>
                <c:pt idx="88">
                  <c:v>3</c:v>
                </c:pt>
                <c:pt idx="89">
                  <c:v>1</c:v>
                </c:pt>
                <c:pt idx="90">
                  <c:v>1</c:v>
                </c:pt>
                <c:pt idx="91">
                  <c:v>2</c:v>
                </c:pt>
                <c:pt idx="92">
                  <c:v>2</c:v>
                </c:pt>
                <c:pt idx="93">
                  <c:v>1</c:v>
                </c:pt>
                <c:pt idx="94">
                  <c:v>1</c:v>
                </c:pt>
                <c:pt idx="95">
                  <c:v>0</c:v>
                </c:pt>
                <c:pt idx="96">
                  <c:v>1</c:v>
                </c:pt>
                <c:pt idx="97">
                  <c:v>1</c:v>
                </c:pt>
                <c:pt idx="98">
                  <c:v>1</c:v>
                </c:pt>
                <c:pt idx="99">
                  <c:v>1</c:v>
                </c:pt>
                <c:pt idx="100">
                  <c:v>0</c:v>
                </c:pt>
                <c:pt idx="101">
                  <c:v>1</c:v>
                </c:pt>
                <c:pt idx="102">
                  <c:v>0</c:v>
                </c:pt>
                <c:pt idx="103">
                  <c:v>0</c:v>
                </c:pt>
                <c:pt idx="104">
                  <c:v>0</c:v>
                </c:pt>
                <c:pt idx="105">
                  <c:v>0</c:v>
                </c:pt>
                <c:pt idx="106">
                  <c:v>1</c:v>
                </c:pt>
                <c:pt idx="107">
                  <c:v>3</c:v>
                </c:pt>
                <c:pt idx="108">
                  <c:v>9</c:v>
                </c:pt>
                <c:pt idx="109">
                  <c:v>41</c:v>
                </c:pt>
                <c:pt idx="110">
                  <c:v>9</c:v>
                </c:pt>
                <c:pt idx="111">
                  <c:v>5</c:v>
                </c:pt>
                <c:pt idx="112">
                  <c:v>14</c:v>
                </c:pt>
                <c:pt idx="113">
                  <c:v>24</c:v>
                </c:pt>
                <c:pt idx="114">
                  <c:v>34</c:v>
                </c:pt>
                <c:pt idx="115">
                  <c:v>72</c:v>
                </c:pt>
                <c:pt idx="116">
                  <c:v>60</c:v>
                </c:pt>
                <c:pt idx="117">
                  <c:v>43</c:v>
                </c:pt>
                <c:pt idx="118">
                  <c:v>28</c:v>
                </c:pt>
                <c:pt idx="119">
                  <c:v>19</c:v>
                </c:pt>
                <c:pt idx="120">
                  <c:v>20</c:v>
                </c:pt>
                <c:pt idx="121">
                  <c:v>6</c:v>
                </c:pt>
                <c:pt idx="122">
                  <c:v>12</c:v>
                </c:pt>
                <c:pt idx="123">
                  <c:v>11</c:v>
                </c:pt>
                <c:pt idx="124">
                  <c:v>8</c:v>
                </c:pt>
                <c:pt idx="125">
                  <c:v>9</c:v>
                </c:pt>
                <c:pt idx="126">
                  <c:v>14</c:v>
                </c:pt>
                <c:pt idx="127">
                  <c:v>13</c:v>
                </c:pt>
                <c:pt idx="128">
                  <c:v>10</c:v>
                </c:pt>
                <c:pt idx="129">
                  <c:v>8</c:v>
                </c:pt>
                <c:pt idx="130">
                  <c:v>0</c:v>
                </c:pt>
                <c:pt idx="131">
                  <c:v>7</c:v>
                </c:pt>
                <c:pt idx="132">
                  <c:v>11</c:v>
                </c:pt>
                <c:pt idx="133">
                  <c:v>8</c:v>
                </c:pt>
                <c:pt idx="134">
                  <c:v>5</c:v>
                </c:pt>
                <c:pt idx="135">
                  <c:v>4</c:v>
                </c:pt>
                <c:pt idx="136">
                  <c:v>7</c:v>
                </c:pt>
                <c:pt idx="137">
                  <c:v>5</c:v>
                </c:pt>
                <c:pt idx="138">
                  <c:v>1</c:v>
                </c:pt>
                <c:pt idx="139">
                  <c:v>1</c:v>
                </c:pt>
                <c:pt idx="140">
                  <c:v>1</c:v>
                </c:pt>
                <c:pt idx="141">
                  <c:v>1</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5</c:v>
                </c:pt>
                <c:pt idx="196">
                  <c:v>11</c:v>
                </c:pt>
                <c:pt idx="197">
                  <c:v>0</c:v>
                </c:pt>
                <c:pt idx="198">
                  <c:v>0</c:v>
                </c:pt>
                <c:pt idx="199">
                  <c:v>1</c:v>
                </c:pt>
                <c:pt idx="200">
                  <c:v>0</c:v>
                </c:pt>
                <c:pt idx="201">
                  <c:v>0</c:v>
                </c:pt>
                <c:pt idx="202">
                  <c:v>0</c:v>
                </c:pt>
                <c:pt idx="203">
                  <c:v>0</c:v>
                </c:pt>
                <c:pt idx="204">
                  <c:v>0</c:v>
                </c:pt>
                <c:pt idx="205">
                  <c:v>0</c:v>
                </c:pt>
                <c:pt idx="206">
                  <c:v>0</c:v>
                </c:pt>
                <c:pt idx="207">
                  <c:v>0</c:v>
                </c:pt>
                <c:pt idx="208">
                  <c:v>137</c:v>
                </c:pt>
                <c:pt idx="209">
                  <c:v>26</c:v>
                </c:pt>
                <c:pt idx="210">
                  <c:v>19</c:v>
                </c:pt>
                <c:pt idx="211">
                  <c:v>0</c:v>
                </c:pt>
                <c:pt idx="212">
                  <c:v>14</c:v>
                </c:pt>
                <c:pt idx="213">
                  <c:v>15</c:v>
                </c:pt>
                <c:pt idx="214">
                  <c:v>61</c:v>
                </c:pt>
                <c:pt idx="215">
                  <c:v>6</c:v>
                </c:pt>
                <c:pt idx="216">
                  <c:v>13</c:v>
                </c:pt>
                <c:pt idx="217">
                  <c:v>116</c:v>
                </c:pt>
                <c:pt idx="218">
                  <c:v>2</c:v>
                </c:pt>
                <c:pt idx="219">
                  <c:v>15</c:v>
                </c:pt>
                <c:pt idx="220">
                  <c:v>2</c:v>
                </c:pt>
                <c:pt idx="221">
                  <c:v>2</c:v>
                </c:pt>
                <c:pt idx="222">
                  <c:v>0</c:v>
                </c:pt>
                <c:pt idx="223">
                  <c:v>1</c:v>
                </c:pt>
                <c:pt idx="224">
                  <c:v>2</c:v>
                </c:pt>
                <c:pt idx="225">
                  <c:v>0</c:v>
                </c:pt>
                <c:pt idx="226">
                  <c:v>0</c:v>
                </c:pt>
                <c:pt idx="227">
                  <c:v>0</c:v>
                </c:pt>
                <c:pt idx="228">
                  <c:v>0</c:v>
                </c:pt>
                <c:pt idx="229">
                  <c:v>0</c:v>
                </c:pt>
                <c:pt idx="230">
                  <c:v>0</c:v>
                </c:pt>
                <c:pt idx="231">
                  <c:v>1</c:v>
                </c:pt>
                <c:pt idx="232">
                  <c:v>1</c:v>
                </c:pt>
                <c:pt idx="233">
                  <c:v>0</c:v>
                </c:pt>
                <c:pt idx="234">
                  <c:v>0</c:v>
                </c:pt>
                <c:pt idx="235">
                  <c:v>0</c:v>
                </c:pt>
                <c:pt idx="236">
                  <c:v>0</c:v>
                </c:pt>
                <c:pt idx="237">
                  <c:v>0</c:v>
                </c:pt>
                <c:pt idx="238">
                  <c:v>2</c:v>
                </c:pt>
                <c:pt idx="239">
                  <c:v>1</c:v>
                </c:pt>
                <c:pt idx="240">
                  <c:v>0</c:v>
                </c:pt>
                <c:pt idx="241">
                  <c:v>0</c:v>
                </c:pt>
                <c:pt idx="242">
                  <c:v>0</c:v>
                </c:pt>
                <c:pt idx="243">
                  <c:v>3</c:v>
                </c:pt>
                <c:pt idx="244">
                  <c:v>1</c:v>
                </c:pt>
                <c:pt idx="245">
                  <c:v>2</c:v>
                </c:pt>
                <c:pt idx="246">
                  <c:v>1</c:v>
                </c:pt>
                <c:pt idx="247">
                  <c:v>0</c:v>
                </c:pt>
                <c:pt idx="248">
                  <c:v>1</c:v>
                </c:pt>
                <c:pt idx="249">
                  <c:v>0</c:v>
                </c:pt>
                <c:pt idx="250">
                  <c:v>0</c:v>
                </c:pt>
                <c:pt idx="251">
                  <c:v>0</c:v>
                </c:pt>
                <c:pt idx="252">
                  <c:v>0</c:v>
                </c:pt>
                <c:pt idx="253">
                  <c:v>0</c:v>
                </c:pt>
                <c:pt idx="254">
                  <c:v>1</c:v>
                </c:pt>
                <c:pt idx="255">
                  <c:v>2</c:v>
                </c:pt>
                <c:pt idx="256">
                  <c:v>5</c:v>
                </c:pt>
                <c:pt idx="257">
                  <c:v>0</c:v>
                </c:pt>
                <c:pt idx="258">
                  <c:v>0</c:v>
                </c:pt>
                <c:pt idx="259">
                  <c:v>5</c:v>
                </c:pt>
                <c:pt idx="260">
                  <c:v>2</c:v>
                </c:pt>
                <c:pt idx="261">
                  <c:v>2</c:v>
                </c:pt>
                <c:pt idx="262">
                  <c:v>2</c:v>
                </c:pt>
                <c:pt idx="263">
                  <c:v>3</c:v>
                </c:pt>
                <c:pt idx="264">
                  <c:v>5</c:v>
                </c:pt>
                <c:pt idx="265">
                  <c:v>6</c:v>
                </c:pt>
                <c:pt idx="266">
                  <c:v>8</c:v>
                </c:pt>
                <c:pt idx="267">
                  <c:v>5</c:v>
                </c:pt>
                <c:pt idx="268">
                  <c:v>2</c:v>
                </c:pt>
                <c:pt idx="269">
                  <c:v>2</c:v>
                </c:pt>
                <c:pt idx="270">
                  <c:v>4</c:v>
                </c:pt>
                <c:pt idx="271">
                  <c:v>4</c:v>
                </c:pt>
                <c:pt idx="272">
                  <c:v>2</c:v>
                </c:pt>
                <c:pt idx="273">
                  <c:v>7</c:v>
                </c:pt>
                <c:pt idx="274">
                  <c:v>4</c:v>
                </c:pt>
                <c:pt idx="275">
                  <c:v>3</c:v>
                </c:pt>
                <c:pt idx="276">
                  <c:v>3</c:v>
                </c:pt>
                <c:pt idx="277">
                  <c:v>0</c:v>
                </c:pt>
                <c:pt idx="278">
                  <c:v>14</c:v>
                </c:pt>
                <c:pt idx="279">
                  <c:v>31</c:v>
                </c:pt>
                <c:pt idx="280">
                  <c:v>45</c:v>
                </c:pt>
                <c:pt idx="281">
                  <c:v>71</c:v>
                </c:pt>
                <c:pt idx="282">
                  <c:v>39</c:v>
                </c:pt>
                <c:pt idx="283">
                  <c:v>17</c:v>
                </c:pt>
                <c:pt idx="284">
                  <c:v>14</c:v>
                </c:pt>
                <c:pt idx="285">
                  <c:v>61</c:v>
                </c:pt>
                <c:pt idx="286">
                  <c:v>71</c:v>
                </c:pt>
                <c:pt idx="287">
                  <c:v>35</c:v>
                </c:pt>
                <c:pt idx="288">
                  <c:v>75</c:v>
                </c:pt>
                <c:pt idx="289">
                  <c:v>55</c:v>
                </c:pt>
                <c:pt idx="290">
                  <c:v>55</c:v>
                </c:pt>
                <c:pt idx="291">
                  <c:v>103</c:v>
                </c:pt>
                <c:pt idx="292">
                  <c:v>104</c:v>
                </c:pt>
                <c:pt idx="293">
                  <c:v>80</c:v>
                </c:pt>
                <c:pt idx="294">
                  <c:v>43</c:v>
                </c:pt>
                <c:pt idx="295">
                  <c:v>97</c:v>
                </c:pt>
                <c:pt idx="296">
                  <c:v>99</c:v>
                </c:pt>
                <c:pt idx="297">
                  <c:v>89</c:v>
                </c:pt>
                <c:pt idx="298">
                  <c:v>82</c:v>
                </c:pt>
                <c:pt idx="299">
                  <c:v>29</c:v>
                </c:pt>
                <c:pt idx="300">
                  <c:v>41</c:v>
                </c:pt>
                <c:pt idx="301">
                  <c:v>47</c:v>
                </c:pt>
                <c:pt idx="302">
                  <c:v>19</c:v>
                </c:pt>
                <c:pt idx="303">
                  <c:v>23</c:v>
                </c:pt>
                <c:pt idx="304">
                  <c:v>14</c:v>
                </c:pt>
                <c:pt idx="305">
                  <c:v>5</c:v>
                </c:pt>
                <c:pt idx="306">
                  <c:v>10</c:v>
                </c:pt>
                <c:pt idx="307">
                  <c:v>7</c:v>
                </c:pt>
                <c:pt idx="308">
                  <c:v>5</c:v>
                </c:pt>
                <c:pt idx="309">
                  <c:v>1</c:v>
                </c:pt>
                <c:pt idx="310">
                  <c:v>5</c:v>
                </c:pt>
                <c:pt idx="311">
                  <c:v>1</c:v>
                </c:pt>
                <c:pt idx="312">
                  <c:v>2</c:v>
                </c:pt>
                <c:pt idx="313">
                  <c:v>1</c:v>
                </c:pt>
                <c:pt idx="314">
                  <c:v>1</c:v>
                </c:pt>
                <c:pt idx="315">
                  <c:v>0</c:v>
                </c:pt>
                <c:pt idx="316">
                  <c:v>1</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1</c:v>
                </c:pt>
                <c:pt idx="360">
                  <c:v>0</c:v>
                </c:pt>
                <c:pt idx="361">
                  <c:v>0</c:v>
                </c:pt>
                <c:pt idx="362">
                  <c:v>0</c:v>
                </c:pt>
                <c:pt idx="363">
                  <c:v>0</c:v>
                </c:pt>
                <c:pt idx="364">
                  <c:v>3</c:v>
                </c:pt>
                <c:pt idx="365">
                  <c:v>23</c:v>
                </c:pt>
                <c:pt idx="366">
                  <c:v>4</c:v>
                </c:pt>
                <c:pt idx="367">
                  <c:v>5</c:v>
                </c:pt>
                <c:pt idx="368">
                  <c:v>1</c:v>
                </c:pt>
                <c:pt idx="369">
                  <c:v>5</c:v>
                </c:pt>
                <c:pt idx="370">
                  <c:v>2</c:v>
                </c:pt>
                <c:pt idx="371">
                  <c:v>0</c:v>
                </c:pt>
                <c:pt idx="372">
                  <c:v>1</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10</c:v>
                </c:pt>
                <c:pt idx="410">
                  <c:v>5</c:v>
                </c:pt>
                <c:pt idx="411">
                  <c:v>0</c:v>
                </c:pt>
                <c:pt idx="412">
                  <c:v>2</c:v>
                </c:pt>
                <c:pt idx="413">
                  <c:v>1</c:v>
                </c:pt>
                <c:pt idx="414">
                  <c:v>1</c:v>
                </c:pt>
                <c:pt idx="415">
                  <c:v>2</c:v>
                </c:pt>
                <c:pt idx="416">
                  <c:v>1</c:v>
                </c:pt>
                <c:pt idx="417">
                  <c:v>1</c:v>
                </c:pt>
                <c:pt idx="418">
                  <c:v>4</c:v>
                </c:pt>
                <c:pt idx="419">
                  <c:v>2</c:v>
                </c:pt>
                <c:pt idx="420">
                  <c:v>3</c:v>
                </c:pt>
                <c:pt idx="421">
                  <c:v>4</c:v>
                </c:pt>
                <c:pt idx="422">
                  <c:v>5</c:v>
                </c:pt>
                <c:pt idx="423">
                  <c:v>8</c:v>
                </c:pt>
                <c:pt idx="424">
                  <c:v>13</c:v>
                </c:pt>
                <c:pt idx="425">
                  <c:v>3</c:v>
                </c:pt>
                <c:pt idx="426">
                  <c:v>2</c:v>
                </c:pt>
                <c:pt idx="427">
                  <c:v>7</c:v>
                </c:pt>
                <c:pt idx="428">
                  <c:v>5</c:v>
                </c:pt>
                <c:pt idx="429">
                  <c:v>1</c:v>
                </c:pt>
                <c:pt idx="430">
                  <c:v>3</c:v>
                </c:pt>
                <c:pt idx="431">
                  <c:v>3</c:v>
                </c:pt>
                <c:pt idx="432">
                  <c:v>2</c:v>
                </c:pt>
                <c:pt idx="433">
                  <c:v>0</c:v>
                </c:pt>
                <c:pt idx="434">
                  <c:v>0</c:v>
                </c:pt>
                <c:pt idx="435">
                  <c:v>0</c:v>
                </c:pt>
                <c:pt idx="436">
                  <c:v>1</c:v>
                </c:pt>
                <c:pt idx="437">
                  <c:v>0</c:v>
                </c:pt>
                <c:pt idx="438">
                  <c:v>0</c:v>
                </c:pt>
                <c:pt idx="439">
                  <c:v>0</c:v>
                </c:pt>
                <c:pt idx="440">
                  <c:v>1</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2</c:v>
                </c:pt>
                <c:pt idx="462">
                  <c:v>2</c:v>
                </c:pt>
                <c:pt idx="463">
                  <c:v>0</c:v>
                </c:pt>
                <c:pt idx="464">
                  <c:v>0</c:v>
                </c:pt>
                <c:pt idx="465">
                  <c:v>3</c:v>
                </c:pt>
                <c:pt idx="466">
                  <c:v>1</c:v>
                </c:pt>
                <c:pt idx="467">
                  <c:v>0</c:v>
                </c:pt>
                <c:pt idx="468">
                  <c:v>0</c:v>
                </c:pt>
                <c:pt idx="469">
                  <c:v>0</c:v>
                </c:pt>
                <c:pt idx="470">
                  <c:v>0</c:v>
                </c:pt>
                <c:pt idx="471">
                  <c:v>0</c:v>
                </c:pt>
                <c:pt idx="472">
                  <c:v>0</c:v>
                </c:pt>
                <c:pt idx="473">
                  <c:v>0</c:v>
                </c:pt>
                <c:pt idx="474">
                  <c:v>0</c:v>
                </c:pt>
                <c:pt idx="475">
                  <c:v>2</c:v>
                </c:pt>
                <c:pt idx="476">
                  <c:v>1</c:v>
                </c:pt>
                <c:pt idx="477">
                  <c:v>7</c:v>
                </c:pt>
                <c:pt idx="478">
                  <c:v>10</c:v>
                </c:pt>
                <c:pt idx="479">
                  <c:v>4</c:v>
                </c:pt>
                <c:pt idx="480">
                  <c:v>4</c:v>
                </c:pt>
                <c:pt idx="481">
                  <c:v>4</c:v>
                </c:pt>
                <c:pt idx="482">
                  <c:v>3</c:v>
                </c:pt>
                <c:pt idx="483">
                  <c:v>1</c:v>
                </c:pt>
                <c:pt idx="484">
                  <c:v>2</c:v>
                </c:pt>
                <c:pt idx="485">
                  <c:v>8</c:v>
                </c:pt>
                <c:pt idx="486">
                  <c:v>12</c:v>
                </c:pt>
                <c:pt idx="487">
                  <c:v>25</c:v>
                </c:pt>
                <c:pt idx="488">
                  <c:v>44</c:v>
                </c:pt>
                <c:pt idx="489">
                  <c:v>23</c:v>
                </c:pt>
                <c:pt idx="490">
                  <c:v>15</c:v>
                </c:pt>
                <c:pt idx="491">
                  <c:v>32</c:v>
                </c:pt>
                <c:pt idx="492">
                  <c:v>21</c:v>
                </c:pt>
                <c:pt idx="493">
                  <c:v>20</c:v>
                </c:pt>
                <c:pt idx="494">
                  <c:v>5</c:v>
                </c:pt>
                <c:pt idx="495">
                  <c:v>8</c:v>
                </c:pt>
                <c:pt idx="496">
                  <c:v>20</c:v>
                </c:pt>
                <c:pt idx="497">
                  <c:v>7</c:v>
                </c:pt>
                <c:pt idx="498">
                  <c:v>11</c:v>
                </c:pt>
                <c:pt idx="499">
                  <c:v>5</c:v>
                </c:pt>
                <c:pt idx="500">
                  <c:v>1</c:v>
                </c:pt>
                <c:pt idx="501">
                  <c:v>7</c:v>
                </c:pt>
                <c:pt idx="502">
                  <c:v>3</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1</c:v>
                </c:pt>
                <c:pt idx="518">
                  <c:v>0</c:v>
                </c:pt>
                <c:pt idx="519">
                  <c:v>0</c:v>
                </c:pt>
                <c:pt idx="520">
                  <c:v>0</c:v>
                </c:pt>
                <c:pt idx="521">
                  <c:v>0</c:v>
                </c:pt>
                <c:pt idx="522">
                  <c:v>1</c:v>
                </c:pt>
                <c:pt idx="523">
                  <c:v>1</c:v>
                </c:pt>
                <c:pt idx="524">
                  <c:v>0</c:v>
                </c:pt>
                <c:pt idx="525">
                  <c:v>0</c:v>
                </c:pt>
                <c:pt idx="526">
                  <c:v>0</c:v>
                </c:pt>
                <c:pt idx="527">
                  <c:v>0</c:v>
                </c:pt>
                <c:pt idx="528">
                  <c:v>5</c:v>
                </c:pt>
                <c:pt idx="529">
                  <c:v>18</c:v>
                </c:pt>
                <c:pt idx="530">
                  <c:v>13</c:v>
                </c:pt>
                <c:pt idx="531">
                  <c:v>1</c:v>
                </c:pt>
                <c:pt idx="532">
                  <c:v>1</c:v>
                </c:pt>
                <c:pt idx="533">
                  <c:v>0</c:v>
                </c:pt>
                <c:pt idx="534">
                  <c:v>6</c:v>
                </c:pt>
                <c:pt idx="535">
                  <c:v>0</c:v>
                </c:pt>
                <c:pt idx="536">
                  <c:v>0</c:v>
                </c:pt>
                <c:pt idx="537">
                  <c:v>1</c:v>
                </c:pt>
                <c:pt idx="538">
                  <c:v>0</c:v>
                </c:pt>
                <c:pt idx="539">
                  <c:v>0</c:v>
                </c:pt>
                <c:pt idx="540">
                  <c:v>0</c:v>
                </c:pt>
                <c:pt idx="541">
                  <c:v>0</c:v>
                </c:pt>
                <c:pt idx="542">
                  <c:v>0</c:v>
                </c:pt>
                <c:pt idx="543">
                  <c:v>2</c:v>
                </c:pt>
                <c:pt idx="544">
                  <c:v>3</c:v>
                </c:pt>
                <c:pt idx="545">
                  <c:v>0</c:v>
                </c:pt>
                <c:pt idx="546">
                  <c:v>2</c:v>
                </c:pt>
                <c:pt idx="547">
                  <c:v>0</c:v>
                </c:pt>
                <c:pt idx="548">
                  <c:v>0</c:v>
                </c:pt>
                <c:pt idx="549">
                  <c:v>2</c:v>
                </c:pt>
                <c:pt idx="550">
                  <c:v>0</c:v>
                </c:pt>
                <c:pt idx="551">
                  <c:v>2</c:v>
                </c:pt>
                <c:pt idx="552">
                  <c:v>0</c:v>
                </c:pt>
                <c:pt idx="553">
                  <c:v>1</c:v>
                </c:pt>
                <c:pt idx="554">
                  <c:v>2</c:v>
                </c:pt>
                <c:pt idx="555">
                  <c:v>0</c:v>
                </c:pt>
                <c:pt idx="556">
                  <c:v>0</c:v>
                </c:pt>
                <c:pt idx="557">
                  <c:v>1</c:v>
                </c:pt>
                <c:pt idx="558">
                  <c:v>0</c:v>
                </c:pt>
                <c:pt idx="559">
                  <c:v>0</c:v>
                </c:pt>
                <c:pt idx="560">
                  <c:v>0</c:v>
                </c:pt>
                <c:pt idx="561">
                  <c:v>0</c:v>
                </c:pt>
                <c:pt idx="562">
                  <c:v>0</c:v>
                </c:pt>
                <c:pt idx="563">
                  <c:v>3</c:v>
                </c:pt>
                <c:pt idx="564">
                  <c:v>2</c:v>
                </c:pt>
                <c:pt idx="565">
                  <c:v>2</c:v>
                </c:pt>
                <c:pt idx="566">
                  <c:v>2</c:v>
                </c:pt>
                <c:pt idx="567">
                  <c:v>4</c:v>
                </c:pt>
                <c:pt idx="568">
                  <c:v>7</c:v>
                </c:pt>
                <c:pt idx="569">
                  <c:v>7</c:v>
                </c:pt>
                <c:pt idx="570">
                  <c:v>6</c:v>
                </c:pt>
                <c:pt idx="571">
                  <c:v>4</c:v>
                </c:pt>
                <c:pt idx="572">
                  <c:v>3</c:v>
                </c:pt>
                <c:pt idx="573">
                  <c:v>5</c:v>
                </c:pt>
                <c:pt idx="574">
                  <c:v>4</c:v>
                </c:pt>
                <c:pt idx="575">
                  <c:v>11</c:v>
                </c:pt>
                <c:pt idx="576">
                  <c:v>3</c:v>
                </c:pt>
                <c:pt idx="577">
                  <c:v>6</c:v>
                </c:pt>
                <c:pt idx="578">
                  <c:v>2</c:v>
                </c:pt>
                <c:pt idx="579">
                  <c:v>7</c:v>
                </c:pt>
                <c:pt idx="580">
                  <c:v>0</c:v>
                </c:pt>
                <c:pt idx="581">
                  <c:v>11</c:v>
                </c:pt>
                <c:pt idx="582">
                  <c:v>16</c:v>
                </c:pt>
                <c:pt idx="583">
                  <c:v>22</c:v>
                </c:pt>
                <c:pt idx="584">
                  <c:v>14</c:v>
                </c:pt>
                <c:pt idx="585">
                  <c:v>21</c:v>
                </c:pt>
                <c:pt idx="586">
                  <c:v>34</c:v>
                </c:pt>
                <c:pt idx="587">
                  <c:v>46</c:v>
                </c:pt>
                <c:pt idx="588">
                  <c:v>25</c:v>
                </c:pt>
                <c:pt idx="589">
                  <c:v>23</c:v>
                </c:pt>
                <c:pt idx="590">
                  <c:v>12</c:v>
                </c:pt>
                <c:pt idx="591">
                  <c:v>18</c:v>
                </c:pt>
                <c:pt idx="592">
                  <c:v>8</c:v>
                </c:pt>
                <c:pt idx="593">
                  <c:v>2</c:v>
                </c:pt>
                <c:pt idx="594">
                  <c:v>2</c:v>
                </c:pt>
                <c:pt idx="595">
                  <c:v>1</c:v>
                </c:pt>
                <c:pt idx="596">
                  <c:v>0</c:v>
                </c:pt>
                <c:pt idx="597">
                  <c:v>1</c:v>
                </c:pt>
                <c:pt idx="598">
                  <c:v>1</c:v>
                </c:pt>
                <c:pt idx="599">
                  <c:v>0</c:v>
                </c:pt>
                <c:pt idx="600">
                  <c:v>1</c:v>
                </c:pt>
                <c:pt idx="601">
                  <c:v>2</c:v>
                </c:pt>
                <c:pt idx="602">
                  <c:v>0</c:v>
                </c:pt>
                <c:pt idx="603">
                  <c:v>0</c:v>
                </c:pt>
                <c:pt idx="604">
                  <c:v>3</c:v>
                </c:pt>
                <c:pt idx="605">
                  <c:v>0</c:v>
                </c:pt>
                <c:pt idx="606">
                  <c:v>4</c:v>
                </c:pt>
                <c:pt idx="607">
                  <c:v>4</c:v>
                </c:pt>
                <c:pt idx="608">
                  <c:v>0</c:v>
                </c:pt>
                <c:pt idx="609">
                  <c:v>2</c:v>
                </c:pt>
                <c:pt idx="610">
                  <c:v>1</c:v>
                </c:pt>
                <c:pt idx="611">
                  <c:v>10</c:v>
                </c:pt>
                <c:pt idx="612">
                  <c:v>6</c:v>
                </c:pt>
                <c:pt idx="613">
                  <c:v>5</c:v>
                </c:pt>
                <c:pt idx="614">
                  <c:v>5</c:v>
                </c:pt>
                <c:pt idx="615">
                  <c:v>4</c:v>
                </c:pt>
                <c:pt idx="616">
                  <c:v>5</c:v>
                </c:pt>
                <c:pt idx="617">
                  <c:v>13</c:v>
                </c:pt>
                <c:pt idx="618">
                  <c:v>23</c:v>
                </c:pt>
                <c:pt idx="619">
                  <c:v>14</c:v>
                </c:pt>
                <c:pt idx="620">
                  <c:v>10</c:v>
                </c:pt>
                <c:pt idx="621">
                  <c:v>0</c:v>
                </c:pt>
                <c:pt idx="622">
                  <c:v>4</c:v>
                </c:pt>
                <c:pt idx="623">
                  <c:v>2</c:v>
                </c:pt>
                <c:pt idx="624">
                  <c:v>1</c:v>
                </c:pt>
                <c:pt idx="625">
                  <c:v>2</c:v>
                </c:pt>
                <c:pt idx="626">
                  <c:v>2</c:v>
                </c:pt>
                <c:pt idx="627">
                  <c:v>4</c:v>
                </c:pt>
                <c:pt idx="628">
                  <c:v>2</c:v>
                </c:pt>
                <c:pt idx="629">
                  <c:v>1</c:v>
                </c:pt>
                <c:pt idx="630">
                  <c:v>0</c:v>
                </c:pt>
                <c:pt idx="631">
                  <c:v>2</c:v>
                </c:pt>
                <c:pt idx="632">
                  <c:v>1</c:v>
                </c:pt>
                <c:pt idx="633">
                  <c:v>4</c:v>
                </c:pt>
                <c:pt idx="634">
                  <c:v>1</c:v>
                </c:pt>
                <c:pt idx="635">
                  <c:v>0</c:v>
                </c:pt>
                <c:pt idx="636">
                  <c:v>3</c:v>
                </c:pt>
                <c:pt idx="637">
                  <c:v>1</c:v>
                </c:pt>
                <c:pt idx="638">
                  <c:v>1</c:v>
                </c:pt>
                <c:pt idx="639">
                  <c:v>0</c:v>
                </c:pt>
                <c:pt idx="640">
                  <c:v>0</c:v>
                </c:pt>
                <c:pt idx="641">
                  <c:v>4</c:v>
                </c:pt>
                <c:pt idx="642">
                  <c:v>4</c:v>
                </c:pt>
                <c:pt idx="643">
                  <c:v>21</c:v>
                </c:pt>
                <c:pt idx="644">
                  <c:v>22</c:v>
                </c:pt>
                <c:pt idx="645">
                  <c:v>10</c:v>
                </c:pt>
                <c:pt idx="646">
                  <c:v>3</c:v>
                </c:pt>
                <c:pt idx="647">
                  <c:v>6</c:v>
                </c:pt>
                <c:pt idx="648">
                  <c:v>0</c:v>
                </c:pt>
                <c:pt idx="649">
                  <c:v>2</c:v>
                </c:pt>
                <c:pt idx="650">
                  <c:v>11</c:v>
                </c:pt>
                <c:pt idx="651">
                  <c:v>0</c:v>
                </c:pt>
                <c:pt idx="652">
                  <c:v>9</c:v>
                </c:pt>
                <c:pt idx="653">
                  <c:v>4</c:v>
                </c:pt>
                <c:pt idx="654">
                  <c:v>2</c:v>
                </c:pt>
                <c:pt idx="655">
                  <c:v>5</c:v>
                </c:pt>
                <c:pt idx="656">
                  <c:v>0</c:v>
                </c:pt>
                <c:pt idx="657">
                  <c:v>1</c:v>
                </c:pt>
                <c:pt idx="658">
                  <c:v>2</c:v>
                </c:pt>
                <c:pt idx="659">
                  <c:v>2</c:v>
                </c:pt>
                <c:pt idx="660">
                  <c:v>2</c:v>
                </c:pt>
                <c:pt idx="661">
                  <c:v>6</c:v>
                </c:pt>
                <c:pt idx="662">
                  <c:v>7</c:v>
                </c:pt>
                <c:pt idx="663">
                  <c:v>5</c:v>
                </c:pt>
                <c:pt idx="664">
                  <c:v>18</c:v>
                </c:pt>
                <c:pt idx="665">
                  <c:v>20</c:v>
                </c:pt>
                <c:pt idx="666">
                  <c:v>17</c:v>
                </c:pt>
                <c:pt idx="667">
                  <c:v>12</c:v>
                </c:pt>
                <c:pt idx="668">
                  <c:v>3</c:v>
                </c:pt>
                <c:pt idx="669">
                  <c:v>16</c:v>
                </c:pt>
                <c:pt idx="670">
                  <c:v>4</c:v>
                </c:pt>
                <c:pt idx="671">
                  <c:v>1</c:v>
                </c:pt>
                <c:pt idx="672">
                  <c:v>4</c:v>
                </c:pt>
                <c:pt idx="673">
                  <c:v>1</c:v>
                </c:pt>
                <c:pt idx="674">
                  <c:v>1</c:v>
                </c:pt>
                <c:pt idx="675">
                  <c:v>0</c:v>
                </c:pt>
                <c:pt idx="676">
                  <c:v>0</c:v>
                </c:pt>
                <c:pt idx="677">
                  <c:v>10</c:v>
                </c:pt>
                <c:pt idx="678">
                  <c:v>4</c:v>
                </c:pt>
                <c:pt idx="679">
                  <c:v>1</c:v>
                </c:pt>
                <c:pt idx="680">
                  <c:v>1</c:v>
                </c:pt>
                <c:pt idx="681">
                  <c:v>5</c:v>
                </c:pt>
                <c:pt idx="682">
                  <c:v>0</c:v>
                </c:pt>
                <c:pt idx="683">
                  <c:v>1</c:v>
                </c:pt>
                <c:pt idx="684">
                  <c:v>8</c:v>
                </c:pt>
                <c:pt idx="685">
                  <c:v>7</c:v>
                </c:pt>
                <c:pt idx="686">
                  <c:v>5</c:v>
                </c:pt>
                <c:pt idx="687">
                  <c:v>11</c:v>
                </c:pt>
                <c:pt idx="688">
                  <c:v>20</c:v>
                </c:pt>
                <c:pt idx="689">
                  <c:v>15</c:v>
                </c:pt>
                <c:pt idx="690">
                  <c:v>4</c:v>
                </c:pt>
                <c:pt idx="691">
                  <c:v>15</c:v>
                </c:pt>
                <c:pt idx="692">
                  <c:v>6</c:v>
                </c:pt>
                <c:pt idx="693">
                  <c:v>16</c:v>
                </c:pt>
                <c:pt idx="694">
                  <c:v>24</c:v>
                </c:pt>
                <c:pt idx="695">
                  <c:v>22</c:v>
                </c:pt>
                <c:pt idx="696">
                  <c:v>30</c:v>
                </c:pt>
                <c:pt idx="697">
                  <c:v>22</c:v>
                </c:pt>
                <c:pt idx="698">
                  <c:v>53</c:v>
                </c:pt>
                <c:pt idx="699">
                  <c:v>42</c:v>
                </c:pt>
                <c:pt idx="700">
                  <c:v>48</c:v>
                </c:pt>
                <c:pt idx="701">
                  <c:v>37</c:v>
                </c:pt>
                <c:pt idx="702">
                  <c:v>56</c:v>
                </c:pt>
                <c:pt idx="703">
                  <c:v>73</c:v>
                </c:pt>
                <c:pt idx="704">
                  <c:v>127</c:v>
                </c:pt>
                <c:pt idx="705">
                  <c:v>312</c:v>
                </c:pt>
                <c:pt idx="706">
                  <c:v>330</c:v>
                </c:pt>
                <c:pt idx="707">
                  <c:v>322</c:v>
                </c:pt>
                <c:pt idx="708">
                  <c:v>435</c:v>
                </c:pt>
                <c:pt idx="709">
                  <c:v>703</c:v>
                </c:pt>
                <c:pt idx="710">
                  <c:v>1048</c:v>
                </c:pt>
                <c:pt idx="711">
                  <c:v>1315</c:v>
                </c:pt>
                <c:pt idx="712">
                  <c:v>788</c:v>
                </c:pt>
                <c:pt idx="713">
                  <c:v>1647</c:v>
                </c:pt>
                <c:pt idx="714">
                  <c:v>1194</c:v>
                </c:pt>
                <c:pt idx="715">
                  <c:v>1206</c:v>
                </c:pt>
                <c:pt idx="716">
                  <c:v>1742</c:v>
                </c:pt>
                <c:pt idx="717">
                  <c:v>1713</c:v>
                </c:pt>
                <c:pt idx="718">
                  <c:v>2177</c:v>
                </c:pt>
                <c:pt idx="719">
                  <c:v>2384</c:v>
                </c:pt>
                <c:pt idx="720">
                  <c:v>2313</c:v>
                </c:pt>
                <c:pt idx="721">
                  <c:v>2346</c:v>
                </c:pt>
                <c:pt idx="722">
                  <c:v>2722</c:v>
                </c:pt>
                <c:pt idx="723">
                  <c:v>3489</c:v>
                </c:pt>
                <c:pt idx="724">
                  <c:v>4320</c:v>
                </c:pt>
                <c:pt idx="725">
                  <c:v>4333</c:v>
                </c:pt>
                <c:pt idx="726">
                  <c:v>4996</c:v>
                </c:pt>
                <c:pt idx="727">
                  <c:v>5658</c:v>
                </c:pt>
                <c:pt idx="728">
                  <c:v>7090</c:v>
                </c:pt>
                <c:pt idx="729">
                  <c:v>6651</c:v>
                </c:pt>
                <c:pt idx="730">
                  <c:v>5442</c:v>
                </c:pt>
                <c:pt idx="731">
                  <c:v>7789</c:v>
                </c:pt>
                <c:pt idx="732">
                  <c:v>11691</c:v>
                </c:pt>
                <c:pt idx="733">
                  <c:v>11771</c:v>
                </c:pt>
                <c:pt idx="734">
                  <c:v>15239</c:v>
                </c:pt>
                <c:pt idx="735">
                  <c:v>18979</c:v>
                </c:pt>
                <c:pt idx="736">
                  <c:v>21711</c:v>
                </c:pt>
                <c:pt idx="737">
                  <c:v>22561</c:v>
                </c:pt>
                <c:pt idx="738">
                  <c:v>23737</c:v>
                </c:pt>
                <c:pt idx="739">
                  <c:v>25037</c:v>
                </c:pt>
                <c:pt idx="740">
                  <c:v>26345</c:v>
                </c:pt>
                <c:pt idx="741">
                  <c:v>23295</c:v>
                </c:pt>
                <c:pt idx="742">
                  <c:v>26420</c:v>
                </c:pt>
                <c:pt idx="743">
                  <c:v>26318</c:v>
                </c:pt>
                <c:pt idx="744">
                  <c:v>20694</c:v>
                </c:pt>
                <c:pt idx="745">
                  <c:v>20813</c:v>
                </c:pt>
                <c:pt idx="746">
                  <c:v>22512</c:v>
                </c:pt>
                <c:pt idx="747">
                  <c:v>20639</c:v>
                </c:pt>
                <c:pt idx="748">
                  <c:v>18187</c:v>
                </c:pt>
                <c:pt idx="749">
                  <c:v>17066</c:v>
                </c:pt>
                <c:pt idx="750">
                  <c:v>16552</c:v>
                </c:pt>
                <c:pt idx="751">
                  <c:v>16383</c:v>
                </c:pt>
                <c:pt idx="752">
                  <c:v>21355</c:v>
                </c:pt>
                <c:pt idx="753">
                  <c:v>20230</c:v>
                </c:pt>
                <c:pt idx="754">
                  <c:v>17528</c:v>
                </c:pt>
                <c:pt idx="755">
                  <c:v>15816</c:v>
                </c:pt>
                <c:pt idx="756">
                  <c:v>12404</c:v>
                </c:pt>
                <c:pt idx="757">
                  <c:v>9791</c:v>
                </c:pt>
                <c:pt idx="758">
                  <c:v>9942</c:v>
                </c:pt>
                <c:pt idx="759">
                  <c:v>9293</c:v>
                </c:pt>
                <c:pt idx="760">
                  <c:v>7340</c:v>
                </c:pt>
                <c:pt idx="761">
                  <c:v>6895</c:v>
                </c:pt>
                <c:pt idx="762">
                  <c:v>5647</c:v>
                </c:pt>
                <c:pt idx="763">
                  <c:v>5075</c:v>
                </c:pt>
                <c:pt idx="764">
                  <c:v>4678</c:v>
                </c:pt>
                <c:pt idx="765">
                  <c:v>4272</c:v>
                </c:pt>
                <c:pt idx="766">
                  <c:v>4275</c:v>
                </c:pt>
                <c:pt idx="767">
                  <c:v>4055</c:v>
                </c:pt>
                <c:pt idx="768">
                  <c:v>3859</c:v>
                </c:pt>
                <c:pt idx="769">
                  <c:v>3077</c:v>
                </c:pt>
                <c:pt idx="770">
                  <c:v>1545</c:v>
                </c:pt>
                <c:pt idx="771">
                  <c:v>1630</c:v>
                </c:pt>
                <c:pt idx="772">
                  <c:v>2140</c:v>
                </c:pt>
                <c:pt idx="773">
                  <c:v>1726</c:v>
                </c:pt>
                <c:pt idx="774">
                  <c:v>1492</c:v>
                </c:pt>
                <c:pt idx="775">
                  <c:v>1019</c:v>
                </c:pt>
                <c:pt idx="776">
                  <c:v>887</c:v>
                </c:pt>
                <c:pt idx="777">
                  <c:v>1000</c:v>
                </c:pt>
                <c:pt idx="778">
                  <c:v>825</c:v>
                </c:pt>
                <c:pt idx="779">
                  <c:v>939</c:v>
                </c:pt>
                <c:pt idx="780">
                  <c:v>951</c:v>
                </c:pt>
                <c:pt idx="781">
                  <c:v>667</c:v>
                </c:pt>
                <c:pt idx="782">
                  <c:v>628</c:v>
                </c:pt>
                <c:pt idx="783">
                  <c:v>498</c:v>
                </c:pt>
                <c:pt idx="784">
                  <c:v>418</c:v>
                </c:pt>
                <c:pt idx="785">
                  <c:v>356</c:v>
                </c:pt>
                <c:pt idx="786">
                  <c:v>274</c:v>
                </c:pt>
                <c:pt idx="787">
                  <c:v>193</c:v>
                </c:pt>
                <c:pt idx="788">
                  <c:v>161</c:v>
                </c:pt>
                <c:pt idx="789">
                  <c:v>102</c:v>
                </c:pt>
                <c:pt idx="790">
                  <c:v>71</c:v>
                </c:pt>
                <c:pt idx="791">
                  <c:v>46</c:v>
                </c:pt>
                <c:pt idx="792">
                  <c:v>43</c:v>
                </c:pt>
                <c:pt idx="793">
                  <c:v>54</c:v>
                </c:pt>
                <c:pt idx="794">
                  <c:v>55</c:v>
                </c:pt>
                <c:pt idx="795">
                  <c:v>55</c:v>
                </c:pt>
                <c:pt idx="796">
                  <c:v>61</c:v>
                </c:pt>
                <c:pt idx="797">
                  <c:v>85</c:v>
                </c:pt>
                <c:pt idx="798">
                  <c:v>80</c:v>
                </c:pt>
                <c:pt idx="799">
                  <c:v>111</c:v>
                </c:pt>
                <c:pt idx="800">
                  <c:v>43</c:v>
                </c:pt>
                <c:pt idx="801">
                  <c:v>73</c:v>
                </c:pt>
                <c:pt idx="802">
                  <c:v>74</c:v>
                </c:pt>
                <c:pt idx="803">
                  <c:v>74</c:v>
                </c:pt>
                <c:pt idx="804">
                  <c:v>67</c:v>
                </c:pt>
                <c:pt idx="805">
                  <c:v>65</c:v>
                </c:pt>
                <c:pt idx="806">
                  <c:v>38</c:v>
                </c:pt>
                <c:pt idx="807">
                  <c:v>41</c:v>
                </c:pt>
                <c:pt idx="808">
                  <c:v>41</c:v>
                </c:pt>
                <c:pt idx="809">
                  <c:v>22</c:v>
                </c:pt>
                <c:pt idx="810">
                  <c:v>10</c:v>
                </c:pt>
                <c:pt idx="811">
                  <c:v>25</c:v>
                </c:pt>
                <c:pt idx="812">
                  <c:v>12</c:v>
                </c:pt>
                <c:pt idx="813">
                  <c:v>18</c:v>
                </c:pt>
                <c:pt idx="814">
                  <c:v>26</c:v>
                </c:pt>
                <c:pt idx="815">
                  <c:v>15</c:v>
                </c:pt>
                <c:pt idx="816">
                  <c:v>12</c:v>
                </c:pt>
                <c:pt idx="817">
                  <c:v>18</c:v>
                </c:pt>
                <c:pt idx="818">
                  <c:v>21</c:v>
                </c:pt>
                <c:pt idx="819">
                  <c:v>36</c:v>
                </c:pt>
                <c:pt idx="820">
                  <c:v>31</c:v>
                </c:pt>
                <c:pt idx="821">
                  <c:v>151</c:v>
                </c:pt>
                <c:pt idx="822">
                  <c:v>145</c:v>
                </c:pt>
                <c:pt idx="823">
                  <c:v>310</c:v>
                </c:pt>
                <c:pt idx="824">
                  <c:v>339</c:v>
                </c:pt>
                <c:pt idx="825">
                  <c:v>266</c:v>
                </c:pt>
                <c:pt idx="826">
                  <c:v>241</c:v>
                </c:pt>
                <c:pt idx="827">
                  <c:v>244</c:v>
                </c:pt>
                <c:pt idx="828">
                  <c:v>331</c:v>
                </c:pt>
                <c:pt idx="829">
                  <c:v>304</c:v>
                </c:pt>
                <c:pt idx="830">
                  <c:v>279</c:v>
                </c:pt>
                <c:pt idx="831">
                  <c:v>306</c:v>
                </c:pt>
                <c:pt idx="832">
                  <c:v>278</c:v>
                </c:pt>
                <c:pt idx="833">
                  <c:v>204</c:v>
                </c:pt>
                <c:pt idx="834">
                  <c:v>206</c:v>
                </c:pt>
                <c:pt idx="835">
                  <c:v>368</c:v>
                </c:pt>
                <c:pt idx="836">
                  <c:v>375</c:v>
                </c:pt>
                <c:pt idx="837">
                  <c:v>474</c:v>
                </c:pt>
                <c:pt idx="838">
                  <c:v>393</c:v>
                </c:pt>
                <c:pt idx="839">
                  <c:v>500</c:v>
                </c:pt>
                <c:pt idx="840">
                  <c:v>827</c:v>
                </c:pt>
                <c:pt idx="841">
                  <c:v>678</c:v>
                </c:pt>
                <c:pt idx="842">
                  <c:v>774</c:v>
                </c:pt>
                <c:pt idx="843">
                  <c:v>594</c:v>
                </c:pt>
                <c:pt idx="844">
                  <c:v>782</c:v>
                </c:pt>
                <c:pt idx="845">
                  <c:v>579</c:v>
                </c:pt>
                <c:pt idx="846">
                  <c:v>770</c:v>
                </c:pt>
                <c:pt idx="847">
                  <c:v>525</c:v>
                </c:pt>
                <c:pt idx="848">
                  <c:v>435</c:v>
                </c:pt>
                <c:pt idx="849">
                  <c:v>390</c:v>
                </c:pt>
                <c:pt idx="850">
                  <c:v>271</c:v>
                </c:pt>
                <c:pt idx="851">
                  <c:v>360</c:v>
                </c:pt>
                <c:pt idx="852">
                  <c:v>244</c:v>
                </c:pt>
                <c:pt idx="853">
                  <c:v>327</c:v>
                </c:pt>
                <c:pt idx="854">
                  <c:v>251</c:v>
                </c:pt>
                <c:pt idx="855">
                  <c:v>241</c:v>
                </c:pt>
                <c:pt idx="856">
                  <c:v>248</c:v>
                </c:pt>
                <c:pt idx="857">
                  <c:v>277</c:v>
                </c:pt>
                <c:pt idx="858">
                  <c:v>399</c:v>
                </c:pt>
                <c:pt idx="859">
                  <c:v>483</c:v>
                </c:pt>
                <c:pt idx="860">
                  <c:v>478</c:v>
                </c:pt>
                <c:pt idx="861">
                  <c:v>572</c:v>
                </c:pt>
                <c:pt idx="862">
                  <c:v>1379</c:v>
                </c:pt>
                <c:pt idx="863">
                  <c:v>1203</c:v>
                </c:pt>
                <c:pt idx="864">
                  <c:v>1359</c:v>
                </c:pt>
                <c:pt idx="865">
                  <c:v>1844</c:v>
                </c:pt>
                <c:pt idx="866">
                  <c:v>1620</c:v>
                </c:pt>
                <c:pt idx="867">
                  <c:v>1838</c:v>
                </c:pt>
                <c:pt idx="868">
                  <c:v>2322</c:v>
                </c:pt>
                <c:pt idx="869">
                  <c:v>2810</c:v>
                </c:pt>
                <c:pt idx="870">
                  <c:v>2119</c:v>
                </c:pt>
                <c:pt idx="871">
                  <c:v>1591</c:v>
                </c:pt>
                <c:pt idx="872">
                  <c:v>1628</c:v>
                </c:pt>
                <c:pt idx="873">
                  <c:v>1464</c:v>
                </c:pt>
                <c:pt idx="874">
                  <c:v>1440</c:v>
                </c:pt>
                <c:pt idx="875">
                  <c:v>1261</c:v>
                </c:pt>
                <c:pt idx="876">
                  <c:v>1289</c:v>
                </c:pt>
                <c:pt idx="877">
                  <c:v>1239</c:v>
                </c:pt>
                <c:pt idx="878">
                  <c:v>1106</c:v>
                </c:pt>
                <c:pt idx="879">
                  <c:v>1035</c:v>
                </c:pt>
                <c:pt idx="880">
                  <c:v>1255</c:v>
                </c:pt>
                <c:pt idx="881">
                  <c:v>1368</c:v>
                </c:pt>
                <c:pt idx="882">
                  <c:v>1326</c:v>
                </c:pt>
                <c:pt idx="883">
                  <c:v>1596</c:v>
                </c:pt>
                <c:pt idx="884">
                  <c:v>1567</c:v>
                </c:pt>
                <c:pt idx="885">
                  <c:v>1379</c:v>
                </c:pt>
                <c:pt idx="886">
                  <c:v>1359</c:v>
                </c:pt>
                <c:pt idx="887">
                  <c:v>1249</c:v>
                </c:pt>
                <c:pt idx="888">
                  <c:v>1235</c:v>
                </c:pt>
                <c:pt idx="889">
                  <c:v>1247</c:v>
                </c:pt>
                <c:pt idx="890">
                  <c:v>1093</c:v>
                </c:pt>
                <c:pt idx="891">
                  <c:v>1033</c:v>
                </c:pt>
                <c:pt idx="892">
                  <c:v>994</c:v>
                </c:pt>
                <c:pt idx="893">
                  <c:v>959</c:v>
                </c:pt>
                <c:pt idx="894">
                  <c:v>785</c:v>
                </c:pt>
                <c:pt idx="895">
                  <c:v>727</c:v>
                </c:pt>
                <c:pt idx="896">
                  <c:v>762</c:v>
                </c:pt>
                <c:pt idx="897">
                  <c:v>823</c:v>
                </c:pt>
                <c:pt idx="898">
                  <c:v>746</c:v>
                </c:pt>
                <c:pt idx="899">
                  <c:v>505</c:v>
                </c:pt>
                <c:pt idx="900">
                  <c:v>930</c:v>
                </c:pt>
                <c:pt idx="901">
                  <c:v>715</c:v>
                </c:pt>
                <c:pt idx="902">
                  <c:v>525</c:v>
                </c:pt>
                <c:pt idx="903">
                  <c:v>485</c:v>
                </c:pt>
                <c:pt idx="904">
                  <c:v>512</c:v>
                </c:pt>
                <c:pt idx="905">
                  <c:v>627</c:v>
                </c:pt>
                <c:pt idx="906">
                  <c:v>624</c:v>
                </c:pt>
                <c:pt idx="907">
                  <c:v>601</c:v>
                </c:pt>
                <c:pt idx="908">
                  <c:v>597</c:v>
                </c:pt>
                <c:pt idx="909">
                  <c:v>636</c:v>
                </c:pt>
                <c:pt idx="910">
                  <c:v>625</c:v>
                </c:pt>
                <c:pt idx="911">
                  <c:v>526</c:v>
                </c:pt>
                <c:pt idx="912">
                  <c:v>625</c:v>
                </c:pt>
                <c:pt idx="913">
                  <c:v>549</c:v>
                </c:pt>
                <c:pt idx="914">
                  <c:v>432</c:v>
                </c:pt>
                <c:pt idx="915">
                  <c:v>466</c:v>
                </c:pt>
                <c:pt idx="916">
                  <c:v>626</c:v>
                </c:pt>
                <c:pt idx="917">
                  <c:v>747</c:v>
                </c:pt>
                <c:pt idx="918">
                  <c:v>1005</c:v>
                </c:pt>
                <c:pt idx="919">
                  <c:v>1267</c:v>
                </c:pt>
                <c:pt idx="920">
                  <c:v>1301</c:v>
                </c:pt>
                <c:pt idx="921">
                  <c:v>1307</c:v>
                </c:pt>
                <c:pt idx="922">
                  <c:v>1566</c:v>
                </c:pt>
                <c:pt idx="923">
                  <c:v>1662</c:v>
                </c:pt>
                <c:pt idx="924">
                  <c:v>1386</c:v>
                </c:pt>
                <c:pt idx="925">
                  <c:v>1154</c:v>
                </c:pt>
                <c:pt idx="926">
                  <c:v>1010</c:v>
                </c:pt>
                <c:pt idx="927">
                  <c:v>900</c:v>
                </c:pt>
                <c:pt idx="928">
                  <c:v>668</c:v>
                </c:pt>
                <c:pt idx="929">
                  <c:v>534</c:v>
                </c:pt>
                <c:pt idx="930">
                  <c:v>587</c:v>
                </c:pt>
                <c:pt idx="931">
                  <c:v>630</c:v>
                </c:pt>
                <c:pt idx="932">
                  <c:v>643</c:v>
                </c:pt>
                <c:pt idx="933">
                  <c:v>638</c:v>
                </c:pt>
                <c:pt idx="934">
                  <c:v>658</c:v>
                </c:pt>
                <c:pt idx="935">
                  <c:v>683</c:v>
                </c:pt>
                <c:pt idx="936">
                  <c:v>751</c:v>
                </c:pt>
              </c:numCache>
            </c:numRef>
          </c:val>
          <c:extLst>
            <c:ext xmlns:c16="http://schemas.microsoft.com/office/drawing/2014/chart" uri="{C3380CC4-5D6E-409C-BE32-E72D297353CC}">
              <c16:uniqueId val="{00000000-0B4E-4F74-895C-232231D437A7}"/>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香港マカオ台湾の患者・海外輸入症例・無症状病原体保有者!$BJ$97:$BJ$1036</c:f>
              <c:numCache>
                <c:formatCode>m"月"d"日"</c:formatCode>
                <c:ptCount val="940"/>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pt idx="820">
                  <c:v>44741</c:v>
                </c:pt>
                <c:pt idx="821">
                  <c:v>44742</c:v>
                </c:pt>
                <c:pt idx="822">
                  <c:v>44743</c:v>
                </c:pt>
                <c:pt idx="823">
                  <c:v>44744</c:v>
                </c:pt>
                <c:pt idx="824">
                  <c:v>44745</c:v>
                </c:pt>
                <c:pt idx="825">
                  <c:v>44746</c:v>
                </c:pt>
                <c:pt idx="826">
                  <c:v>44747</c:v>
                </c:pt>
                <c:pt idx="827">
                  <c:v>44748</c:v>
                </c:pt>
                <c:pt idx="828">
                  <c:v>44749</c:v>
                </c:pt>
                <c:pt idx="829">
                  <c:v>44750</c:v>
                </c:pt>
                <c:pt idx="830">
                  <c:v>44751</c:v>
                </c:pt>
                <c:pt idx="831">
                  <c:v>44752</c:v>
                </c:pt>
                <c:pt idx="832">
                  <c:v>44753</c:v>
                </c:pt>
                <c:pt idx="833">
                  <c:v>44754</c:v>
                </c:pt>
                <c:pt idx="834">
                  <c:v>44755</c:v>
                </c:pt>
                <c:pt idx="835">
                  <c:v>44756</c:v>
                </c:pt>
                <c:pt idx="836">
                  <c:v>44757</c:v>
                </c:pt>
                <c:pt idx="837">
                  <c:v>44758</c:v>
                </c:pt>
                <c:pt idx="838">
                  <c:v>44759</c:v>
                </c:pt>
                <c:pt idx="839">
                  <c:v>44760</c:v>
                </c:pt>
                <c:pt idx="840">
                  <c:v>44761</c:v>
                </c:pt>
                <c:pt idx="841">
                  <c:v>44762</c:v>
                </c:pt>
                <c:pt idx="842">
                  <c:v>44763</c:v>
                </c:pt>
                <c:pt idx="843">
                  <c:v>44764</c:v>
                </c:pt>
                <c:pt idx="844">
                  <c:v>44765</c:v>
                </c:pt>
                <c:pt idx="845">
                  <c:v>44766</c:v>
                </c:pt>
                <c:pt idx="846">
                  <c:v>44767</c:v>
                </c:pt>
                <c:pt idx="847">
                  <c:v>44768</c:v>
                </c:pt>
                <c:pt idx="848">
                  <c:v>44769</c:v>
                </c:pt>
                <c:pt idx="849">
                  <c:v>44770</c:v>
                </c:pt>
                <c:pt idx="850">
                  <c:v>44771</c:v>
                </c:pt>
                <c:pt idx="851">
                  <c:v>44772</c:v>
                </c:pt>
                <c:pt idx="852">
                  <c:v>44773</c:v>
                </c:pt>
                <c:pt idx="853">
                  <c:v>44774</c:v>
                </c:pt>
                <c:pt idx="854">
                  <c:v>44775</c:v>
                </c:pt>
                <c:pt idx="855">
                  <c:v>44776</c:v>
                </c:pt>
                <c:pt idx="856">
                  <c:v>44777</c:v>
                </c:pt>
                <c:pt idx="857">
                  <c:v>44778</c:v>
                </c:pt>
                <c:pt idx="858">
                  <c:v>44779</c:v>
                </c:pt>
                <c:pt idx="859">
                  <c:v>44780</c:v>
                </c:pt>
                <c:pt idx="860">
                  <c:v>44781</c:v>
                </c:pt>
                <c:pt idx="861">
                  <c:v>44782</c:v>
                </c:pt>
                <c:pt idx="862">
                  <c:v>44783</c:v>
                </c:pt>
                <c:pt idx="863">
                  <c:v>44784</c:v>
                </c:pt>
                <c:pt idx="864">
                  <c:v>44785</c:v>
                </c:pt>
                <c:pt idx="865">
                  <c:v>44786</c:v>
                </c:pt>
                <c:pt idx="866">
                  <c:v>44787</c:v>
                </c:pt>
                <c:pt idx="867">
                  <c:v>44788</c:v>
                </c:pt>
                <c:pt idx="868">
                  <c:v>44789</c:v>
                </c:pt>
                <c:pt idx="869">
                  <c:v>44790</c:v>
                </c:pt>
                <c:pt idx="870">
                  <c:v>44791</c:v>
                </c:pt>
                <c:pt idx="871">
                  <c:v>44792</c:v>
                </c:pt>
                <c:pt idx="872">
                  <c:v>44793</c:v>
                </c:pt>
                <c:pt idx="873">
                  <c:v>44794</c:v>
                </c:pt>
                <c:pt idx="874">
                  <c:v>44795</c:v>
                </c:pt>
                <c:pt idx="875">
                  <c:v>44796</c:v>
                </c:pt>
                <c:pt idx="876">
                  <c:v>44797</c:v>
                </c:pt>
                <c:pt idx="877">
                  <c:v>44798</c:v>
                </c:pt>
                <c:pt idx="878">
                  <c:v>44799</c:v>
                </c:pt>
                <c:pt idx="879">
                  <c:v>44800</c:v>
                </c:pt>
                <c:pt idx="880">
                  <c:v>44801</c:v>
                </c:pt>
                <c:pt idx="881">
                  <c:v>44802</c:v>
                </c:pt>
                <c:pt idx="882">
                  <c:v>44803</c:v>
                </c:pt>
                <c:pt idx="883">
                  <c:v>44804</c:v>
                </c:pt>
                <c:pt idx="884">
                  <c:v>44805</c:v>
                </c:pt>
                <c:pt idx="885">
                  <c:v>44806</c:v>
                </c:pt>
                <c:pt idx="886">
                  <c:v>44807</c:v>
                </c:pt>
                <c:pt idx="887">
                  <c:v>44808</c:v>
                </c:pt>
                <c:pt idx="888">
                  <c:v>44809</c:v>
                </c:pt>
                <c:pt idx="889">
                  <c:v>44810</c:v>
                </c:pt>
                <c:pt idx="890">
                  <c:v>44811</c:v>
                </c:pt>
                <c:pt idx="891">
                  <c:v>44812</c:v>
                </c:pt>
                <c:pt idx="892">
                  <c:v>44813</c:v>
                </c:pt>
                <c:pt idx="893">
                  <c:v>44814</c:v>
                </c:pt>
                <c:pt idx="894">
                  <c:v>44815</c:v>
                </c:pt>
                <c:pt idx="895">
                  <c:v>44816</c:v>
                </c:pt>
                <c:pt idx="896">
                  <c:v>44817</c:v>
                </c:pt>
                <c:pt idx="897">
                  <c:v>44818</c:v>
                </c:pt>
                <c:pt idx="898">
                  <c:v>44819</c:v>
                </c:pt>
                <c:pt idx="899">
                  <c:v>44820</c:v>
                </c:pt>
                <c:pt idx="900">
                  <c:v>44821</c:v>
                </c:pt>
                <c:pt idx="901">
                  <c:v>44822</c:v>
                </c:pt>
                <c:pt idx="902">
                  <c:v>44823</c:v>
                </c:pt>
                <c:pt idx="903">
                  <c:v>44824</c:v>
                </c:pt>
                <c:pt idx="904">
                  <c:v>44825</c:v>
                </c:pt>
                <c:pt idx="905">
                  <c:v>44826</c:v>
                </c:pt>
                <c:pt idx="906">
                  <c:v>44827</c:v>
                </c:pt>
                <c:pt idx="907">
                  <c:v>44828</c:v>
                </c:pt>
                <c:pt idx="908">
                  <c:v>44829</c:v>
                </c:pt>
                <c:pt idx="909">
                  <c:v>44830</c:v>
                </c:pt>
                <c:pt idx="910">
                  <c:v>44831</c:v>
                </c:pt>
                <c:pt idx="911">
                  <c:v>44832</c:v>
                </c:pt>
                <c:pt idx="912">
                  <c:v>44833</c:v>
                </c:pt>
                <c:pt idx="913">
                  <c:v>44834</c:v>
                </c:pt>
                <c:pt idx="914">
                  <c:v>44835</c:v>
                </c:pt>
                <c:pt idx="915">
                  <c:v>44836</c:v>
                </c:pt>
                <c:pt idx="916">
                  <c:v>44837</c:v>
                </c:pt>
                <c:pt idx="917">
                  <c:v>44838</c:v>
                </c:pt>
                <c:pt idx="918">
                  <c:v>44839</c:v>
                </c:pt>
                <c:pt idx="919">
                  <c:v>44840</c:v>
                </c:pt>
                <c:pt idx="920">
                  <c:v>44841</c:v>
                </c:pt>
                <c:pt idx="921">
                  <c:v>44842</c:v>
                </c:pt>
                <c:pt idx="922">
                  <c:v>44843</c:v>
                </c:pt>
                <c:pt idx="923">
                  <c:v>44844</c:v>
                </c:pt>
                <c:pt idx="924">
                  <c:v>44845</c:v>
                </c:pt>
                <c:pt idx="925">
                  <c:v>44846</c:v>
                </c:pt>
                <c:pt idx="926">
                  <c:v>44847</c:v>
                </c:pt>
                <c:pt idx="927">
                  <c:v>44848</c:v>
                </c:pt>
                <c:pt idx="928">
                  <c:v>44849</c:v>
                </c:pt>
                <c:pt idx="929">
                  <c:v>44850</c:v>
                </c:pt>
                <c:pt idx="930">
                  <c:v>44851</c:v>
                </c:pt>
                <c:pt idx="931">
                  <c:v>44852</c:v>
                </c:pt>
                <c:pt idx="932">
                  <c:v>44853</c:v>
                </c:pt>
                <c:pt idx="933">
                  <c:v>44854</c:v>
                </c:pt>
                <c:pt idx="934">
                  <c:v>44855</c:v>
                </c:pt>
                <c:pt idx="935">
                  <c:v>44856</c:v>
                </c:pt>
                <c:pt idx="936">
                  <c:v>44857</c:v>
                </c:pt>
              </c:numCache>
            </c:numRef>
          </c:cat>
          <c:val>
            <c:numRef>
              <c:f>香港マカオ台湾の患者・海外輸入症例・無症状病原体保有者!$BL$97:$BL$1036</c:f>
              <c:numCache>
                <c:formatCode>General</c:formatCode>
                <c:ptCount val="940"/>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pt idx="462">
                  <c:v>39</c:v>
                </c:pt>
                <c:pt idx="463">
                  <c:v>10</c:v>
                </c:pt>
                <c:pt idx="464">
                  <c:v>22</c:v>
                </c:pt>
                <c:pt idx="465">
                  <c:v>13</c:v>
                </c:pt>
                <c:pt idx="466">
                  <c:v>16</c:v>
                </c:pt>
                <c:pt idx="467">
                  <c:v>15</c:v>
                </c:pt>
                <c:pt idx="468">
                  <c:v>22</c:v>
                </c:pt>
                <c:pt idx="469">
                  <c:v>9</c:v>
                </c:pt>
                <c:pt idx="470">
                  <c:v>8</c:v>
                </c:pt>
                <c:pt idx="471">
                  <c:v>23</c:v>
                </c:pt>
                <c:pt idx="472">
                  <c:v>20</c:v>
                </c:pt>
                <c:pt idx="473">
                  <c:v>27</c:v>
                </c:pt>
                <c:pt idx="474">
                  <c:v>17</c:v>
                </c:pt>
                <c:pt idx="475">
                  <c:v>17</c:v>
                </c:pt>
                <c:pt idx="476">
                  <c:v>22</c:v>
                </c:pt>
                <c:pt idx="477">
                  <c:v>11</c:v>
                </c:pt>
                <c:pt idx="478">
                  <c:v>25</c:v>
                </c:pt>
                <c:pt idx="479">
                  <c:v>16</c:v>
                </c:pt>
                <c:pt idx="480">
                  <c:v>13</c:v>
                </c:pt>
                <c:pt idx="481">
                  <c:v>20</c:v>
                </c:pt>
                <c:pt idx="482">
                  <c:v>17</c:v>
                </c:pt>
                <c:pt idx="483">
                  <c:v>17</c:v>
                </c:pt>
                <c:pt idx="484">
                  <c:v>12</c:v>
                </c:pt>
                <c:pt idx="485">
                  <c:v>17</c:v>
                </c:pt>
                <c:pt idx="486">
                  <c:v>7</c:v>
                </c:pt>
                <c:pt idx="487">
                  <c:v>12</c:v>
                </c:pt>
                <c:pt idx="488">
                  <c:v>16</c:v>
                </c:pt>
                <c:pt idx="489">
                  <c:v>18</c:v>
                </c:pt>
                <c:pt idx="490">
                  <c:v>12</c:v>
                </c:pt>
                <c:pt idx="491">
                  <c:v>22</c:v>
                </c:pt>
                <c:pt idx="492">
                  <c:v>37</c:v>
                </c:pt>
                <c:pt idx="493">
                  <c:v>12</c:v>
                </c:pt>
                <c:pt idx="494">
                  <c:v>25</c:v>
                </c:pt>
                <c:pt idx="495">
                  <c:v>31</c:v>
                </c:pt>
                <c:pt idx="496">
                  <c:v>18</c:v>
                </c:pt>
                <c:pt idx="497">
                  <c:v>23</c:v>
                </c:pt>
                <c:pt idx="498">
                  <c:v>27</c:v>
                </c:pt>
                <c:pt idx="499">
                  <c:v>29</c:v>
                </c:pt>
                <c:pt idx="500">
                  <c:v>18</c:v>
                </c:pt>
                <c:pt idx="501">
                  <c:v>22</c:v>
                </c:pt>
                <c:pt idx="502">
                  <c:v>17</c:v>
                </c:pt>
                <c:pt idx="503">
                  <c:v>17</c:v>
                </c:pt>
                <c:pt idx="504">
                  <c:v>17</c:v>
                </c:pt>
                <c:pt idx="505">
                  <c:v>30</c:v>
                </c:pt>
                <c:pt idx="506">
                  <c:v>30</c:v>
                </c:pt>
                <c:pt idx="507">
                  <c:v>20</c:v>
                </c:pt>
                <c:pt idx="508">
                  <c:v>19</c:v>
                </c:pt>
                <c:pt idx="509">
                  <c:v>16</c:v>
                </c:pt>
                <c:pt idx="510">
                  <c:v>9</c:v>
                </c:pt>
                <c:pt idx="511">
                  <c:v>11</c:v>
                </c:pt>
                <c:pt idx="512">
                  <c:v>19</c:v>
                </c:pt>
                <c:pt idx="513">
                  <c:v>22</c:v>
                </c:pt>
                <c:pt idx="514">
                  <c:v>10</c:v>
                </c:pt>
                <c:pt idx="515">
                  <c:v>20</c:v>
                </c:pt>
                <c:pt idx="516">
                  <c:v>24</c:v>
                </c:pt>
                <c:pt idx="517">
                  <c:v>13</c:v>
                </c:pt>
                <c:pt idx="518">
                  <c:v>13</c:v>
                </c:pt>
                <c:pt idx="519">
                  <c:v>19</c:v>
                </c:pt>
                <c:pt idx="520">
                  <c:v>22</c:v>
                </c:pt>
                <c:pt idx="521">
                  <c:v>22</c:v>
                </c:pt>
                <c:pt idx="522">
                  <c:v>22</c:v>
                </c:pt>
                <c:pt idx="523">
                  <c:v>17</c:v>
                </c:pt>
                <c:pt idx="524">
                  <c:v>10</c:v>
                </c:pt>
                <c:pt idx="525">
                  <c:v>11</c:v>
                </c:pt>
                <c:pt idx="526">
                  <c:v>9</c:v>
                </c:pt>
                <c:pt idx="527">
                  <c:v>21</c:v>
                </c:pt>
                <c:pt idx="528">
                  <c:v>16</c:v>
                </c:pt>
                <c:pt idx="529">
                  <c:v>26</c:v>
                </c:pt>
                <c:pt idx="530">
                  <c:v>15</c:v>
                </c:pt>
                <c:pt idx="531">
                  <c:v>19</c:v>
                </c:pt>
                <c:pt idx="532">
                  <c:v>15</c:v>
                </c:pt>
                <c:pt idx="533">
                  <c:v>13</c:v>
                </c:pt>
                <c:pt idx="534">
                  <c:v>14</c:v>
                </c:pt>
                <c:pt idx="535">
                  <c:v>17</c:v>
                </c:pt>
                <c:pt idx="536">
                  <c:v>19</c:v>
                </c:pt>
                <c:pt idx="537">
                  <c:v>12</c:v>
                </c:pt>
                <c:pt idx="538">
                  <c:v>13</c:v>
                </c:pt>
                <c:pt idx="539">
                  <c:v>9</c:v>
                </c:pt>
                <c:pt idx="540">
                  <c:v>14</c:v>
                </c:pt>
                <c:pt idx="541">
                  <c:v>11</c:v>
                </c:pt>
                <c:pt idx="542">
                  <c:v>14</c:v>
                </c:pt>
                <c:pt idx="543">
                  <c:v>12</c:v>
                </c:pt>
                <c:pt idx="544">
                  <c:v>17</c:v>
                </c:pt>
                <c:pt idx="545">
                  <c:v>7</c:v>
                </c:pt>
                <c:pt idx="546">
                  <c:v>17</c:v>
                </c:pt>
                <c:pt idx="547">
                  <c:v>21</c:v>
                </c:pt>
                <c:pt idx="548">
                  <c:v>25</c:v>
                </c:pt>
                <c:pt idx="549">
                  <c:v>17</c:v>
                </c:pt>
                <c:pt idx="550">
                  <c:v>15</c:v>
                </c:pt>
                <c:pt idx="551">
                  <c:v>13</c:v>
                </c:pt>
                <c:pt idx="552">
                  <c:v>15</c:v>
                </c:pt>
                <c:pt idx="553">
                  <c:v>11</c:v>
                </c:pt>
                <c:pt idx="554">
                  <c:v>9</c:v>
                </c:pt>
                <c:pt idx="555">
                  <c:v>13</c:v>
                </c:pt>
                <c:pt idx="556">
                  <c:v>22</c:v>
                </c:pt>
                <c:pt idx="557">
                  <c:v>13</c:v>
                </c:pt>
                <c:pt idx="558">
                  <c:v>8</c:v>
                </c:pt>
                <c:pt idx="559">
                  <c:v>14</c:v>
                </c:pt>
                <c:pt idx="560">
                  <c:v>16</c:v>
                </c:pt>
                <c:pt idx="561">
                  <c:v>22</c:v>
                </c:pt>
                <c:pt idx="562">
                  <c:v>25</c:v>
                </c:pt>
                <c:pt idx="563">
                  <c:v>15</c:v>
                </c:pt>
                <c:pt idx="564">
                  <c:v>11</c:v>
                </c:pt>
                <c:pt idx="565">
                  <c:v>7</c:v>
                </c:pt>
                <c:pt idx="566">
                  <c:v>17</c:v>
                </c:pt>
                <c:pt idx="567">
                  <c:v>18</c:v>
                </c:pt>
                <c:pt idx="568">
                  <c:v>20</c:v>
                </c:pt>
                <c:pt idx="569">
                  <c:v>19</c:v>
                </c:pt>
                <c:pt idx="570">
                  <c:v>11</c:v>
                </c:pt>
                <c:pt idx="571">
                  <c:v>15</c:v>
                </c:pt>
                <c:pt idx="572">
                  <c:v>10</c:v>
                </c:pt>
                <c:pt idx="573">
                  <c:v>21</c:v>
                </c:pt>
                <c:pt idx="574">
                  <c:v>22</c:v>
                </c:pt>
                <c:pt idx="575">
                  <c:v>20</c:v>
                </c:pt>
                <c:pt idx="576">
                  <c:v>20</c:v>
                </c:pt>
                <c:pt idx="577">
                  <c:v>18</c:v>
                </c:pt>
                <c:pt idx="578">
                  <c:v>21</c:v>
                </c:pt>
                <c:pt idx="579">
                  <c:v>17</c:v>
                </c:pt>
                <c:pt idx="580">
                  <c:v>13</c:v>
                </c:pt>
                <c:pt idx="581">
                  <c:v>8</c:v>
                </c:pt>
                <c:pt idx="582">
                  <c:v>15</c:v>
                </c:pt>
                <c:pt idx="583">
                  <c:v>20</c:v>
                </c:pt>
                <c:pt idx="584">
                  <c:v>13</c:v>
                </c:pt>
                <c:pt idx="585">
                  <c:v>14</c:v>
                </c:pt>
                <c:pt idx="586">
                  <c:v>12</c:v>
                </c:pt>
                <c:pt idx="587">
                  <c:v>28</c:v>
                </c:pt>
                <c:pt idx="588">
                  <c:v>14</c:v>
                </c:pt>
                <c:pt idx="589">
                  <c:v>12</c:v>
                </c:pt>
                <c:pt idx="590">
                  <c:v>23</c:v>
                </c:pt>
                <c:pt idx="591">
                  <c:v>16</c:v>
                </c:pt>
                <c:pt idx="592">
                  <c:v>17</c:v>
                </c:pt>
                <c:pt idx="593">
                  <c:v>12</c:v>
                </c:pt>
                <c:pt idx="594">
                  <c:v>11</c:v>
                </c:pt>
                <c:pt idx="595">
                  <c:v>14</c:v>
                </c:pt>
                <c:pt idx="596">
                  <c:v>27</c:v>
                </c:pt>
                <c:pt idx="597">
                  <c:v>25</c:v>
                </c:pt>
                <c:pt idx="598">
                  <c:v>15</c:v>
                </c:pt>
                <c:pt idx="599">
                  <c:v>8</c:v>
                </c:pt>
                <c:pt idx="600">
                  <c:v>28</c:v>
                </c:pt>
                <c:pt idx="601">
                  <c:v>16</c:v>
                </c:pt>
                <c:pt idx="602">
                  <c:v>16</c:v>
                </c:pt>
                <c:pt idx="603">
                  <c:v>22</c:v>
                </c:pt>
                <c:pt idx="604">
                  <c:v>15</c:v>
                </c:pt>
                <c:pt idx="605">
                  <c:v>15</c:v>
                </c:pt>
                <c:pt idx="606">
                  <c:v>18</c:v>
                </c:pt>
                <c:pt idx="607">
                  <c:v>18</c:v>
                </c:pt>
                <c:pt idx="608">
                  <c:v>22</c:v>
                </c:pt>
                <c:pt idx="609">
                  <c:v>12</c:v>
                </c:pt>
                <c:pt idx="610">
                  <c:v>12</c:v>
                </c:pt>
                <c:pt idx="611">
                  <c:v>14</c:v>
                </c:pt>
                <c:pt idx="612">
                  <c:v>13</c:v>
                </c:pt>
                <c:pt idx="613">
                  <c:v>16</c:v>
                </c:pt>
                <c:pt idx="614">
                  <c:v>39</c:v>
                </c:pt>
                <c:pt idx="615">
                  <c:v>10</c:v>
                </c:pt>
                <c:pt idx="616">
                  <c:v>18</c:v>
                </c:pt>
                <c:pt idx="617">
                  <c:v>20</c:v>
                </c:pt>
                <c:pt idx="618">
                  <c:v>20</c:v>
                </c:pt>
                <c:pt idx="619">
                  <c:v>16</c:v>
                </c:pt>
                <c:pt idx="620">
                  <c:v>10</c:v>
                </c:pt>
                <c:pt idx="621">
                  <c:v>17</c:v>
                </c:pt>
                <c:pt idx="622">
                  <c:v>11</c:v>
                </c:pt>
                <c:pt idx="623">
                  <c:v>22</c:v>
                </c:pt>
                <c:pt idx="624">
                  <c:v>19</c:v>
                </c:pt>
                <c:pt idx="625">
                  <c:v>21</c:v>
                </c:pt>
                <c:pt idx="626">
                  <c:v>17</c:v>
                </c:pt>
                <c:pt idx="627">
                  <c:v>37</c:v>
                </c:pt>
                <c:pt idx="628">
                  <c:v>31</c:v>
                </c:pt>
                <c:pt idx="629">
                  <c:v>18</c:v>
                </c:pt>
                <c:pt idx="630">
                  <c:v>19</c:v>
                </c:pt>
                <c:pt idx="631">
                  <c:v>17</c:v>
                </c:pt>
                <c:pt idx="632">
                  <c:v>25</c:v>
                </c:pt>
                <c:pt idx="633">
                  <c:v>20</c:v>
                </c:pt>
                <c:pt idx="634">
                  <c:v>28</c:v>
                </c:pt>
                <c:pt idx="635">
                  <c:v>27</c:v>
                </c:pt>
                <c:pt idx="636">
                  <c:v>18</c:v>
                </c:pt>
                <c:pt idx="637">
                  <c:v>14</c:v>
                </c:pt>
                <c:pt idx="638">
                  <c:v>26</c:v>
                </c:pt>
                <c:pt idx="639">
                  <c:v>29</c:v>
                </c:pt>
                <c:pt idx="640">
                  <c:v>38</c:v>
                </c:pt>
                <c:pt idx="641">
                  <c:v>48</c:v>
                </c:pt>
                <c:pt idx="642">
                  <c:v>31</c:v>
                </c:pt>
                <c:pt idx="643">
                  <c:v>33</c:v>
                </c:pt>
                <c:pt idx="644">
                  <c:v>49</c:v>
                </c:pt>
                <c:pt idx="645">
                  <c:v>35</c:v>
                </c:pt>
                <c:pt idx="646">
                  <c:v>42</c:v>
                </c:pt>
                <c:pt idx="647">
                  <c:v>46</c:v>
                </c:pt>
                <c:pt idx="648">
                  <c:v>46</c:v>
                </c:pt>
                <c:pt idx="649">
                  <c:v>40</c:v>
                </c:pt>
                <c:pt idx="650">
                  <c:v>39</c:v>
                </c:pt>
                <c:pt idx="651">
                  <c:v>32</c:v>
                </c:pt>
                <c:pt idx="652">
                  <c:v>22</c:v>
                </c:pt>
                <c:pt idx="653">
                  <c:v>38</c:v>
                </c:pt>
                <c:pt idx="654">
                  <c:v>23</c:v>
                </c:pt>
                <c:pt idx="655">
                  <c:v>47</c:v>
                </c:pt>
                <c:pt idx="656">
                  <c:v>28</c:v>
                </c:pt>
                <c:pt idx="657">
                  <c:v>32</c:v>
                </c:pt>
                <c:pt idx="658">
                  <c:v>35</c:v>
                </c:pt>
                <c:pt idx="659">
                  <c:v>26</c:v>
                </c:pt>
                <c:pt idx="660">
                  <c:v>29</c:v>
                </c:pt>
                <c:pt idx="661">
                  <c:v>37</c:v>
                </c:pt>
                <c:pt idx="662">
                  <c:v>27</c:v>
                </c:pt>
                <c:pt idx="663">
                  <c:v>22</c:v>
                </c:pt>
                <c:pt idx="664">
                  <c:v>25</c:v>
                </c:pt>
                <c:pt idx="665">
                  <c:v>44</c:v>
                </c:pt>
                <c:pt idx="666">
                  <c:v>38</c:v>
                </c:pt>
                <c:pt idx="667">
                  <c:v>42</c:v>
                </c:pt>
                <c:pt idx="668">
                  <c:v>29</c:v>
                </c:pt>
                <c:pt idx="669">
                  <c:v>49</c:v>
                </c:pt>
                <c:pt idx="670">
                  <c:v>48</c:v>
                </c:pt>
                <c:pt idx="671">
                  <c:v>31</c:v>
                </c:pt>
                <c:pt idx="672">
                  <c:v>24</c:v>
                </c:pt>
                <c:pt idx="673">
                  <c:v>95</c:v>
                </c:pt>
                <c:pt idx="674">
                  <c:v>51</c:v>
                </c:pt>
                <c:pt idx="675">
                  <c:v>60</c:v>
                </c:pt>
                <c:pt idx="676">
                  <c:v>40</c:v>
                </c:pt>
                <c:pt idx="677">
                  <c:v>41</c:v>
                </c:pt>
                <c:pt idx="678">
                  <c:v>42</c:v>
                </c:pt>
                <c:pt idx="679">
                  <c:v>23</c:v>
                </c:pt>
                <c:pt idx="680">
                  <c:v>27</c:v>
                </c:pt>
                <c:pt idx="681">
                  <c:v>61</c:v>
                </c:pt>
                <c:pt idx="682">
                  <c:v>41</c:v>
                </c:pt>
                <c:pt idx="683">
                  <c:v>33</c:v>
                </c:pt>
                <c:pt idx="684">
                  <c:v>31</c:v>
                </c:pt>
                <c:pt idx="685">
                  <c:v>37</c:v>
                </c:pt>
                <c:pt idx="686">
                  <c:v>23</c:v>
                </c:pt>
                <c:pt idx="687">
                  <c:v>21</c:v>
                </c:pt>
                <c:pt idx="688">
                  <c:v>25</c:v>
                </c:pt>
                <c:pt idx="689">
                  <c:v>22</c:v>
                </c:pt>
                <c:pt idx="690">
                  <c:v>35</c:v>
                </c:pt>
                <c:pt idx="691">
                  <c:v>23</c:v>
                </c:pt>
                <c:pt idx="692">
                  <c:v>40</c:v>
                </c:pt>
                <c:pt idx="693">
                  <c:v>51</c:v>
                </c:pt>
                <c:pt idx="694">
                  <c:v>88</c:v>
                </c:pt>
                <c:pt idx="695">
                  <c:v>87</c:v>
                </c:pt>
                <c:pt idx="696">
                  <c:v>88</c:v>
                </c:pt>
                <c:pt idx="697">
                  <c:v>78</c:v>
                </c:pt>
                <c:pt idx="698">
                  <c:v>61</c:v>
                </c:pt>
                <c:pt idx="699">
                  <c:v>102</c:v>
                </c:pt>
                <c:pt idx="700">
                  <c:v>121</c:v>
                </c:pt>
                <c:pt idx="701">
                  <c:v>106</c:v>
                </c:pt>
                <c:pt idx="702">
                  <c:v>94</c:v>
                </c:pt>
                <c:pt idx="703">
                  <c:v>93</c:v>
                </c:pt>
                <c:pt idx="704">
                  <c:v>82</c:v>
                </c:pt>
                <c:pt idx="705">
                  <c:v>130</c:v>
                </c:pt>
                <c:pt idx="706">
                  <c:v>113</c:v>
                </c:pt>
                <c:pt idx="707">
                  <c:v>77</c:v>
                </c:pt>
                <c:pt idx="708">
                  <c:v>151</c:v>
                </c:pt>
                <c:pt idx="709">
                  <c:v>111</c:v>
                </c:pt>
                <c:pt idx="710">
                  <c:v>125</c:v>
                </c:pt>
                <c:pt idx="711">
                  <c:v>140</c:v>
                </c:pt>
                <c:pt idx="712">
                  <c:v>118</c:v>
                </c:pt>
                <c:pt idx="713">
                  <c:v>121</c:v>
                </c:pt>
                <c:pt idx="714">
                  <c:v>144</c:v>
                </c:pt>
                <c:pt idx="715">
                  <c:v>104</c:v>
                </c:pt>
                <c:pt idx="716">
                  <c:v>162</c:v>
                </c:pt>
                <c:pt idx="717">
                  <c:v>110</c:v>
                </c:pt>
                <c:pt idx="718">
                  <c:v>139</c:v>
                </c:pt>
                <c:pt idx="719">
                  <c:v>108</c:v>
                </c:pt>
                <c:pt idx="720">
                  <c:v>119</c:v>
                </c:pt>
                <c:pt idx="721">
                  <c:v>123</c:v>
                </c:pt>
                <c:pt idx="722">
                  <c:v>107</c:v>
                </c:pt>
                <c:pt idx="723">
                  <c:v>133</c:v>
                </c:pt>
                <c:pt idx="724">
                  <c:v>110</c:v>
                </c:pt>
                <c:pt idx="725">
                  <c:v>115</c:v>
                </c:pt>
                <c:pt idx="726">
                  <c:v>138</c:v>
                </c:pt>
                <c:pt idx="727">
                  <c:v>100</c:v>
                </c:pt>
                <c:pt idx="728">
                  <c:v>106</c:v>
                </c:pt>
                <c:pt idx="729">
                  <c:v>69</c:v>
                </c:pt>
                <c:pt idx="730">
                  <c:v>117</c:v>
                </c:pt>
                <c:pt idx="731">
                  <c:v>80</c:v>
                </c:pt>
                <c:pt idx="732">
                  <c:v>90</c:v>
                </c:pt>
                <c:pt idx="733">
                  <c:v>91</c:v>
                </c:pt>
                <c:pt idx="734">
                  <c:v>116</c:v>
                </c:pt>
                <c:pt idx="735">
                  <c:v>110</c:v>
                </c:pt>
                <c:pt idx="736">
                  <c:v>73</c:v>
                </c:pt>
                <c:pt idx="737">
                  <c:v>87</c:v>
                </c:pt>
                <c:pt idx="738">
                  <c:v>78</c:v>
                </c:pt>
                <c:pt idx="739">
                  <c:v>74</c:v>
                </c:pt>
                <c:pt idx="740">
                  <c:v>66</c:v>
                </c:pt>
                <c:pt idx="741">
                  <c:v>92</c:v>
                </c:pt>
                <c:pt idx="742">
                  <c:v>105</c:v>
                </c:pt>
                <c:pt idx="743">
                  <c:v>73</c:v>
                </c:pt>
                <c:pt idx="744">
                  <c:v>88</c:v>
                </c:pt>
                <c:pt idx="745">
                  <c:v>82</c:v>
                </c:pt>
                <c:pt idx="746">
                  <c:v>114</c:v>
                </c:pt>
                <c:pt idx="747">
                  <c:v>79</c:v>
                </c:pt>
                <c:pt idx="748">
                  <c:v>97</c:v>
                </c:pt>
                <c:pt idx="749">
                  <c:v>100</c:v>
                </c:pt>
                <c:pt idx="750">
                  <c:v>65</c:v>
                </c:pt>
                <c:pt idx="751">
                  <c:v>82</c:v>
                </c:pt>
                <c:pt idx="752">
                  <c:v>68</c:v>
                </c:pt>
                <c:pt idx="753">
                  <c:v>55</c:v>
                </c:pt>
                <c:pt idx="754">
                  <c:v>53</c:v>
                </c:pt>
                <c:pt idx="755">
                  <c:v>73</c:v>
                </c:pt>
                <c:pt idx="756">
                  <c:v>70</c:v>
                </c:pt>
                <c:pt idx="757">
                  <c:v>73</c:v>
                </c:pt>
                <c:pt idx="758">
                  <c:v>87</c:v>
                </c:pt>
                <c:pt idx="759">
                  <c:v>76</c:v>
                </c:pt>
                <c:pt idx="760">
                  <c:v>69</c:v>
                </c:pt>
                <c:pt idx="761">
                  <c:v>62</c:v>
                </c:pt>
                <c:pt idx="762">
                  <c:v>43</c:v>
                </c:pt>
                <c:pt idx="763">
                  <c:v>61</c:v>
                </c:pt>
                <c:pt idx="764">
                  <c:v>62</c:v>
                </c:pt>
                <c:pt idx="765">
                  <c:v>68</c:v>
                </c:pt>
                <c:pt idx="766">
                  <c:v>49</c:v>
                </c:pt>
                <c:pt idx="767">
                  <c:v>68</c:v>
                </c:pt>
                <c:pt idx="768">
                  <c:v>59</c:v>
                </c:pt>
                <c:pt idx="769">
                  <c:v>41</c:v>
                </c:pt>
                <c:pt idx="770">
                  <c:v>58</c:v>
                </c:pt>
                <c:pt idx="771">
                  <c:v>50</c:v>
                </c:pt>
                <c:pt idx="772">
                  <c:v>61</c:v>
                </c:pt>
                <c:pt idx="773">
                  <c:v>70</c:v>
                </c:pt>
                <c:pt idx="774">
                  <c:v>58</c:v>
                </c:pt>
                <c:pt idx="775">
                  <c:v>57</c:v>
                </c:pt>
                <c:pt idx="776">
                  <c:v>38</c:v>
                </c:pt>
                <c:pt idx="777">
                  <c:v>65</c:v>
                </c:pt>
                <c:pt idx="778">
                  <c:v>45</c:v>
                </c:pt>
                <c:pt idx="779">
                  <c:v>51</c:v>
                </c:pt>
                <c:pt idx="780">
                  <c:v>59</c:v>
                </c:pt>
                <c:pt idx="781">
                  <c:v>62</c:v>
                </c:pt>
                <c:pt idx="782">
                  <c:v>54</c:v>
                </c:pt>
                <c:pt idx="783">
                  <c:v>34</c:v>
                </c:pt>
                <c:pt idx="784">
                  <c:v>55</c:v>
                </c:pt>
                <c:pt idx="785">
                  <c:v>59</c:v>
                </c:pt>
                <c:pt idx="786">
                  <c:v>68</c:v>
                </c:pt>
                <c:pt idx="787">
                  <c:v>73</c:v>
                </c:pt>
                <c:pt idx="788">
                  <c:v>50</c:v>
                </c:pt>
                <c:pt idx="789">
                  <c:v>48</c:v>
                </c:pt>
                <c:pt idx="790">
                  <c:v>53</c:v>
                </c:pt>
                <c:pt idx="791">
                  <c:v>50</c:v>
                </c:pt>
                <c:pt idx="792">
                  <c:v>49</c:v>
                </c:pt>
                <c:pt idx="793">
                  <c:v>66</c:v>
                </c:pt>
                <c:pt idx="794">
                  <c:v>70</c:v>
                </c:pt>
                <c:pt idx="795">
                  <c:v>51</c:v>
                </c:pt>
                <c:pt idx="796">
                  <c:v>79</c:v>
                </c:pt>
                <c:pt idx="797">
                  <c:v>67</c:v>
                </c:pt>
                <c:pt idx="798">
                  <c:v>69</c:v>
                </c:pt>
                <c:pt idx="799">
                  <c:v>59</c:v>
                </c:pt>
                <c:pt idx="800">
                  <c:v>63</c:v>
                </c:pt>
                <c:pt idx="801">
                  <c:v>58</c:v>
                </c:pt>
                <c:pt idx="802">
                  <c:v>67</c:v>
                </c:pt>
                <c:pt idx="803">
                  <c:v>57</c:v>
                </c:pt>
                <c:pt idx="804">
                  <c:v>68</c:v>
                </c:pt>
                <c:pt idx="805">
                  <c:v>93</c:v>
                </c:pt>
                <c:pt idx="806">
                  <c:v>73</c:v>
                </c:pt>
                <c:pt idx="807">
                  <c:v>62</c:v>
                </c:pt>
                <c:pt idx="808">
                  <c:v>128</c:v>
                </c:pt>
                <c:pt idx="809">
                  <c:v>101</c:v>
                </c:pt>
                <c:pt idx="810">
                  <c:v>61</c:v>
                </c:pt>
                <c:pt idx="811">
                  <c:v>80</c:v>
                </c:pt>
                <c:pt idx="812">
                  <c:v>83</c:v>
                </c:pt>
                <c:pt idx="813">
                  <c:v>69</c:v>
                </c:pt>
                <c:pt idx="814">
                  <c:v>80</c:v>
                </c:pt>
                <c:pt idx="815">
                  <c:v>83</c:v>
                </c:pt>
                <c:pt idx="816">
                  <c:v>65</c:v>
                </c:pt>
                <c:pt idx="817">
                  <c:v>49</c:v>
                </c:pt>
                <c:pt idx="818">
                  <c:v>63</c:v>
                </c:pt>
                <c:pt idx="819">
                  <c:v>69</c:v>
                </c:pt>
                <c:pt idx="820">
                  <c:v>46</c:v>
                </c:pt>
                <c:pt idx="821">
                  <c:v>57</c:v>
                </c:pt>
                <c:pt idx="822">
                  <c:v>51</c:v>
                </c:pt>
                <c:pt idx="823">
                  <c:v>59</c:v>
                </c:pt>
                <c:pt idx="824">
                  <c:v>49</c:v>
                </c:pt>
                <c:pt idx="825">
                  <c:v>40</c:v>
                </c:pt>
                <c:pt idx="826">
                  <c:v>45</c:v>
                </c:pt>
                <c:pt idx="827">
                  <c:v>41</c:v>
                </c:pt>
                <c:pt idx="828">
                  <c:v>50</c:v>
                </c:pt>
                <c:pt idx="829">
                  <c:v>39</c:v>
                </c:pt>
                <c:pt idx="830">
                  <c:v>40</c:v>
                </c:pt>
                <c:pt idx="831">
                  <c:v>29</c:v>
                </c:pt>
                <c:pt idx="832">
                  <c:v>39</c:v>
                </c:pt>
                <c:pt idx="833">
                  <c:v>36</c:v>
                </c:pt>
                <c:pt idx="834">
                  <c:v>39</c:v>
                </c:pt>
                <c:pt idx="835">
                  <c:v>52</c:v>
                </c:pt>
                <c:pt idx="836">
                  <c:v>43</c:v>
                </c:pt>
                <c:pt idx="837">
                  <c:v>63</c:v>
                </c:pt>
                <c:pt idx="838">
                  <c:v>38</c:v>
                </c:pt>
                <c:pt idx="839">
                  <c:v>39</c:v>
                </c:pt>
                <c:pt idx="840">
                  <c:v>35</c:v>
                </c:pt>
                <c:pt idx="841">
                  <c:v>65</c:v>
                </c:pt>
                <c:pt idx="842">
                  <c:v>62</c:v>
                </c:pt>
                <c:pt idx="843">
                  <c:v>59</c:v>
                </c:pt>
                <c:pt idx="844">
                  <c:v>71</c:v>
                </c:pt>
                <c:pt idx="845">
                  <c:v>71</c:v>
                </c:pt>
                <c:pt idx="846">
                  <c:v>58</c:v>
                </c:pt>
                <c:pt idx="847">
                  <c:v>58</c:v>
                </c:pt>
                <c:pt idx="848">
                  <c:v>72</c:v>
                </c:pt>
                <c:pt idx="849">
                  <c:v>65</c:v>
                </c:pt>
                <c:pt idx="850">
                  <c:v>77</c:v>
                </c:pt>
                <c:pt idx="851">
                  <c:v>65</c:v>
                </c:pt>
                <c:pt idx="852">
                  <c:v>65</c:v>
                </c:pt>
                <c:pt idx="853">
                  <c:v>64</c:v>
                </c:pt>
                <c:pt idx="854">
                  <c:v>84</c:v>
                </c:pt>
                <c:pt idx="855">
                  <c:v>94</c:v>
                </c:pt>
                <c:pt idx="856">
                  <c:v>69</c:v>
                </c:pt>
                <c:pt idx="857">
                  <c:v>68</c:v>
                </c:pt>
                <c:pt idx="858">
                  <c:v>79</c:v>
                </c:pt>
                <c:pt idx="859">
                  <c:v>77</c:v>
                </c:pt>
                <c:pt idx="860">
                  <c:v>62</c:v>
                </c:pt>
                <c:pt idx="861">
                  <c:v>78</c:v>
                </c:pt>
                <c:pt idx="862">
                  <c:v>87</c:v>
                </c:pt>
                <c:pt idx="863">
                  <c:v>102</c:v>
                </c:pt>
                <c:pt idx="864">
                  <c:v>81</c:v>
                </c:pt>
                <c:pt idx="865">
                  <c:v>76</c:v>
                </c:pt>
                <c:pt idx="866">
                  <c:v>88</c:v>
                </c:pt>
                <c:pt idx="867">
                  <c:v>97</c:v>
                </c:pt>
                <c:pt idx="868">
                  <c:v>77</c:v>
                </c:pt>
                <c:pt idx="869">
                  <c:v>78</c:v>
                </c:pt>
                <c:pt idx="870">
                  <c:v>82</c:v>
                </c:pt>
                <c:pt idx="871">
                  <c:v>124</c:v>
                </c:pt>
                <c:pt idx="872">
                  <c:v>80</c:v>
                </c:pt>
                <c:pt idx="873">
                  <c:v>94</c:v>
                </c:pt>
                <c:pt idx="874">
                  <c:v>73</c:v>
                </c:pt>
                <c:pt idx="875">
                  <c:v>70</c:v>
                </c:pt>
                <c:pt idx="876">
                  <c:v>80</c:v>
                </c:pt>
                <c:pt idx="877">
                  <c:v>77</c:v>
                </c:pt>
                <c:pt idx="878">
                  <c:v>88</c:v>
                </c:pt>
                <c:pt idx="879">
                  <c:v>102</c:v>
                </c:pt>
                <c:pt idx="880">
                  <c:v>89</c:v>
                </c:pt>
                <c:pt idx="881">
                  <c:v>79</c:v>
                </c:pt>
                <c:pt idx="882">
                  <c:v>100</c:v>
                </c:pt>
                <c:pt idx="883">
                  <c:v>93</c:v>
                </c:pt>
                <c:pt idx="884">
                  <c:v>98</c:v>
                </c:pt>
                <c:pt idx="885">
                  <c:v>107</c:v>
                </c:pt>
                <c:pt idx="886">
                  <c:v>105</c:v>
                </c:pt>
                <c:pt idx="887">
                  <c:v>68</c:v>
                </c:pt>
                <c:pt idx="888">
                  <c:v>65</c:v>
                </c:pt>
                <c:pt idx="889">
                  <c:v>68</c:v>
                </c:pt>
                <c:pt idx="890">
                  <c:v>66</c:v>
                </c:pt>
                <c:pt idx="891">
                  <c:v>70</c:v>
                </c:pt>
                <c:pt idx="892">
                  <c:v>96</c:v>
                </c:pt>
                <c:pt idx="893">
                  <c:v>110</c:v>
                </c:pt>
                <c:pt idx="894">
                  <c:v>83</c:v>
                </c:pt>
                <c:pt idx="895">
                  <c:v>79</c:v>
                </c:pt>
                <c:pt idx="896">
                  <c:v>63</c:v>
                </c:pt>
                <c:pt idx="897">
                  <c:v>93</c:v>
                </c:pt>
                <c:pt idx="898">
                  <c:v>79</c:v>
                </c:pt>
                <c:pt idx="899">
                  <c:v>73</c:v>
                </c:pt>
                <c:pt idx="900">
                  <c:v>105</c:v>
                </c:pt>
                <c:pt idx="901">
                  <c:v>128</c:v>
                </c:pt>
                <c:pt idx="902">
                  <c:v>112</c:v>
                </c:pt>
                <c:pt idx="903">
                  <c:v>96</c:v>
                </c:pt>
                <c:pt idx="904">
                  <c:v>98</c:v>
                </c:pt>
                <c:pt idx="905">
                  <c:v>99</c:v>
                </c:pt>
                <c:pt idx="906">
                  <c:v>106</c:v>
                </c:pt>
                <c:pt idx="907">
                  <c:v>118</c:v>
                </c:pt>
                <c:pt idx="908">
                  <c:v>107</c:v>
                </c:pt>
                <c:pt idx="909">
                  <c:v>87</c:v>
                </c:pt>
                <c:pt idx="910">
                  <c:v>86</c:v>
                </c:pt>
                <c:pt idx="911">
                  <c:v>103</c:v>
                </c:pt>
                <c:pt idx="912">
                  <c:v>86</c:v>
                </c:pt>
                <c:pt idx="913">
                  <c:v>99</c:v>
                </c:pt>
                <c:pt idx="914">
                  <c:v>108</c:v>
                </c:pt>
                <c:pt idx="915">
                  <c:v>104</c:v>
                </c:pt>
                <c:pt idx="916">
                  <c:v>105</c:v>
                </c:pt>
                <c:pt idx="917">
                  <c:v>114</c:v>
                </c:pt>
                <c:pt idx="918">
                  <c:v>103</c:v>
                </c:pt>
                <c:pt idx="919">
                  <c:v>101</c:v>
                </c:pt>
                <c:pt idx="920">
                  <c:v>123</c:v>
                </c:pt>
                <c:pt idx="921">
                  <c:v>115</c:v>
                </c:pt>
                <c:pt idx="922">
                  <c:v>106</c:v>
                </c:pt>
                <c:pt idx="923">
                  <c:v>96</c:v>
                </c:pt>
                <c:pt idx="924">
                  <c:v>87</c:v>
                </c:pt>
                <c:pt idx="925">
                  <c:v>98</c:v>
                </c:pt>
                <c:pt idx="926">
                  <c:v>133</c:v>
                </c:pt>
                <c:pt idx="927">
                  <c:v>103</c:v>
                </c:pt>
                <c:pt idx="928">
                  <c:v>114</c:v>
                </c:pt>
                <c:pt idx="929">
                  <c:v>142</c:v>
                </c:pt>
                <c:pt idx="930">
                  <c:v>114</c:v>
                </c:pt>
                <c:pt idx="931">
                  <c:v>119</c:v>
                </c:pt>
                <c:pt idx="932">
                  <c:v>108</c:v>
                </c:pt>
                <c:pt idx="933">
                  <c:v>145</c:v>
                </c:pt>
                <c:pt idx="934">
                  <c:v>133</c:v>
                </c:pt>
                <c:pt idx="935">
                  <c:v>108</c:v>
                </c:pt>
                <c:pt idx="936">
                  <c:v>104</c:v>
                </c:pt>
              </c:numCache>
            </c:numRef>
          </c:val>
          <c:extLst>
            <c:ext xmlns:c16="http://schemas.microsoft.com/office/drawing/2014/chart" uri="{C3380CC4-5D6E-409C-BE32-E72D297353CC}">
              <c16:uniqueId val="{00000001-0B4E-4F74-895C-232231D437A7}"/>
            </c:ext>
          </c:extLst>
        </c:ser>
        <c:dLbls>
          <c:showLegendKey val="0"/>
          <c:showVal val="0"/>
          <c:showCatName val="0"/>
          <c:showSerName val="0"/>
          <c:showPercent val="0"/>
          <c:showBubbleSize val="0"/>
        </c:dLbls>
        <c:gapWidth val="150"/>
        <c:overlap val="100"/>
        <c:axId val="766645928"/>
        <c:axId val="766643304"/>
      </c:barChart>
      <c:dateAx>
        <c:axId val="7666459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3304"/>
        <c:crosses val="autoZero"/>
        <c:auto val="1"/>
        <c:lblOffset val="100"/>
        <c:baseTimeUnit val="days"/>
        <c:majorUnit val="1"/>
        <c:majorTimeUnit val="months"/>
      </c:dateAx>
      <c:valAx>
        <c:axId val="766643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5928"/>
        <c:crosses val="autoZero"/>
        <c:crossBetween val="between"/>
      </c:valAx>
      <c:spPr>
        <a:noFill/>
        <a:ln>
          <a:noFill/>
        </a:ln>
        <a:effectLst/>
      </c:spPr>
    </c:plotArea>
    <c:legend>
      <c:legendPos val="b"/>
      <c:layout>
        <c:manualLayout>
          <c:xMode val="edge"/>
          <c:yMode val="edge"/>
          <c:x val="0.680932602274121"/>
          <c:y val="0.2814267897200019"/>
          <c:w val="0.2458676433065983"/>
          <c:h val="0.10279560218733215"/>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ea"/>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ja-JP" sz="1400"/>
              <a:t>香港死者数の推移</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2.2542066830096442E-2"/>
          <c:w val="0.93767429046803319"/>
          <c:h val="0.80005216904431797"/>
        </c:manualLayout>
      </c:layout>
      <c:barChart>
        <c:barDir val="col"/>
        <c:grouping val="clustered"/>
        <c:varyColors val="0"/>
        <c:ser>
          <c:idx val="0"/>
          <c:order val="0"/>
          <c:tx>
            <c:strRef>
              <c:f>香港マカオ台湾の患者・海外輸入症例・無症状病原体保有者!$CM$28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香港マカオ台湾の患者・海外輸入症例・無症状病原体保有者!$CL$29:$CL$1037</c:f>
              <c:numCache>
                <c:formatCode>m"月"d"日"</c:formatCode>
                <c:ptCount val="100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numCache>
            </c:numRef>
          </c:cat>
          <c:val>
            <c:numRef>
              <c:f>香港マカオ台湾の患者・海外輸入症例・無症状病原体保有者!$CM$29:$CM$1037</c:f>
              <c:numCache>
                <c:formatCode>General</c:formatCode>
                <c:ptCount val="1009"/>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2</c:v>
                </c:pt>
                <c:pt idx="749">
                  <c:v>1</c:v>
                </c:pt>
                <c:pt idx="750">
                  <c:v>0</c:v>
                </c:pt>
                <c:pt idx="751">
                  <c:v>3</c:v>
                </c:pt>
                <c:pt idx="752">
                  <c:v>0</c:v>
                </c:pt>
                <c:pt idx="753">
                  <c:v>2</c:v>
                </c:pt>
                <c:pt idx="754">
                  <c:v>3</c:v>
                </c:pt>
                <c:pt idx="755">
                  <c:v>3</c:v>
                </c:pt>
                <c:pt idx="756">
                  <c:v>11</c:v>
                </c:pt>
                <c:pt idx="757">
                  <c:v>20</c:v>
                </c:pt>
                <c:pt idx="758">
                  <c:v>18</c:v>
                </c:pt>
                <c:pt idx="759">
                  <c:v>12</c:v>
                </c:pt>
                <c:pt idx="760">
                  <c:v>12</c:v>
                </c:pt>
                <c:pt idx="761">
                  <c:v>36</c:v>
                </c:pt>
                <c:pt idx="762">
                  <c:v>49</c:v>
                </c:pt>
                <c:pt idx="763">
                  <c:v>40</c:v>
                </c:pt>
                <c:pt idx="764">
                  <c:v>72</c:v>
                </c:pt>
                <c:pt idx="765">
                  <c:v>80</c:v>
                </c:pt>
                <c:pt idx="766">
                  <c:v>82</c:v>
                </c:pt>
                <c:pt idx="767">
                  <c:v>85</c:v>
                </c:pt>
                <c:pt idx="768">
                  <c:v>246</c:v>
                </c:pt>
                <c:pt idx="769">
                  <c:v>178</c:v>
                </c:pt>
                <c:pt idx="770">
                  <c:v>198</c:v>
                </c:pt>
                <c:pt idx="771">
                  <c:v>188</c:v>
                </c:pt>
                <c:pt idx="772">
                  <c:v>220</c:v>
                </c:pt>
                <c:pt idx="773">
                  <c:v>233</c:v>
                </c:pt>
                <c:pt idx="774">
                  <c:v>280</c:v>
                </c:pt>
                <c:pt idx="775">
                  <c:v>291</c:v>
                </c:pt>
                <c:pt idx="776">
                  <c:v>291</c:v>
                </c:pt>
                <c:pt idx="777">
                  <c:v>281</c:v>
                </c:pt>
                <c:pt idx="778">
                  <c:v>294</c:v>
                </c:pt>
                <c:pt idx="779">
                  <c:v>285</c:v>
                </c:pt>
                <c:pt idx="780">
                  <c:v>264</c:v>
                </c:pt>
                <c:pt idx="781">
                  <c:v>286</c:v>
                </c:pt>
                <c:pt idx="782">
                  <c:v>289</c:v>
                </c:pt>
                <c:pt idx="783">
                  <c:v>279</c:v>
                </c:pt>
                <c:pt idx="784">
                  <c:v>289</c:v>
                </c:pt>
                <c:pt idx="785">
                  <c:v>265</c:v>
                </c:pt>
                <c:pt idx="786">
                  <c:v>249</c:v>
                </c:pt>
                <c:pt idx="787">
                  <c:v>246</c:v>
                </c:pt>
                <c:pt idx="788">
                  <c:v>223</c:v>
                </c:pt>
                <c:pt idx="789">
                  <c:v>245</c:v>
                </c:pt>
                <c:pt idx="790">
                  <c:v>205</c:v>
                </c:pt>
                <c:pt idx="791">
                  <c:v>201</c:v>
                </c:pt>
                <c:pt idx="792">
                  <c:v>192</c:v>
                </c:pt>
                <c:pt idx="793">
                  <c:v>139</c:v>
                </c:pt>
                <c:pt idx="794">
                  <c:v>151</c:v>
                </c:pt>
                <c:pt idx="795">
                  <c:v>168</c:v>
                </c:pt>
                <c:pt idx="796">
                  <c:v>151</c:v>
                </c:pt>
                <c:pt idx="797">
                  <c:v>135</c:v>
                </c:pt>
                <c:pt idx="798">
                  <c:v>119</c:v>
                </c:pt>
                <c:pt idx="799">
                  <c:v>120</c:v>
                </c:pt>
                <c:pt idx="800">
                  <c:v>116</c:v>
                </c:pt>
                <c:pt idx="801">
                  <c:v>111</c:v>
                </c:pt>
                <c:pt idx="802">
                  <c:v>90</c:v>
                </c:pt>
                <c:pt idx="803">
                  <c:v>87</c:v>
                </c:pt>
                <c:pt idx="804">
                  <c:v>111</c:v>
                </c:pt>
                <c:pt idx="805">
                  <c:v>97</c:v>
                </c:pt>
                <c:pt idx="806">
                  <c:v>86</c:v>
                </c:pt>
                <c:pt idx="807">
                  <c:v>62</c:v>
                </c:pt>
                <c:pt idx="808">
                  <c:v>65</c:v>
                </c:pt>
                <c:pt idx="809">
                  <c:v>57</c:v>
                </c:pt>
                <c:pt idx="810">
                  <c:v>59</c:v>
                </c:pt>
                <c:pt idx="811">
                  <c:v>62</c:v>
                </c:pt>
                <c:pt idx="812">
                  <c:v>54</c:v>
                </c:pt>
                <c:pt idx="813">
                  <c:v>67</c:v>
                </c:pt>
                <c:pt idx="814">
                  <c:v>41</c:v>
                </c:pt>
                <c:pt idx="815">
                  <c:v>29</c:v>
                </c:pt>
                <c:pt idx="816">
                  <c:v>20</c:v>
                </c:pt>
                <c:pt idx="817">
                  <c:v>17</c:v>
                </c:pt>
                <c:pt idx="818">
                  <c:v>10</c:v>
                </c:pt>
                <c:pt idx="819">
                  <c:v>26</c:v>
                </c:pt>
                <c:pt idx="820">
                  <c:v>15</c:v>
                </c:pt>
                <c:pt idx="821">
                  <c:v>9</c:v>
                </c:pt>
                <c:pt idx="822">
                  <c:v>13</c:v>
                </c:pt>
                <c:pt idx="823">
                  <c:v>18</c:v>
                </c:pt>
                <c:pt idx="824">
                  <c:v>7</c:v>
                </c:pt>
                <c:pt idx="825">
                  <c:v>8</c:v>
                </c:pt>
                <c:pt idx="826">
                  <c:v>5</c:v>
                </c:pt>
                <c:pt idx="827">
                  <c:v>11</c:v>
                </c:pt>
                <c:pt idx="828">
                  <c:v>10</c:v>
                </c:pt>
                <c:pt idx="829">
                  <c:v>5</c:v>
                </c:pt>
                <c:pt idx="830">
                  <c:v>5</c:v>
                </c:pt>
                <c:pt idx="831">
                  <c:v>7</c:v>
                </c:pt>
                <c:pt idx="832">
                  <c:v>3</c:v>
                </c:pt>
                <c:pt idx="833">
                  <c:v>5</c:v>
                </c:pt>
                <c:pt idx="834">
                  <c:v>11</c:v>
                </c:pt>
                <c:pt idx="835">
                  <c:v>0</c:v>
                </c:pt>
                <c:pt idx="836">
                  <c:v>2</c:v>
                </c:pt>
                <c:pt idx="837">
                  <c:v>1</c:v>
                </c:pt>
                <c:pt idx="838">
                  <c:v>5</c:v>
                </c:pt>
                <c:pt idx="839">
                  <c:v>3</c:v>
                </c:pt>
                <c:pt idx="840">
                  <c:v>1</c:v>
                </c:pt>
                <c:pt idx="841">
                  <c:v>3</c:v>
                </c:pt>
                <c:pt idx="842">
                  <c:v>1</c:v>
                </c:pt>
                <c:pt idx="843">
                  <c:v>1</c:v>
                </c:pt>
                <c:pt idx="844">
                  <c:v>0</c:v>
                </c:pt>
                <c:pt idx="845">
                  <c:v>0</c:v>
                </c:pt>
                <c:pt idx="846">
                  <c:v>4</c:v>
                </c:pt>
                <c:pt idx="847">
                  <c:v>1</c:v>
                </c:pt>
                <c:pt idx="848">
                  <c:v>4</c:v>
                </c:pt>
                <c:pt idx="849">
                  <c:v>0</c:v>
                </c:pt>
                <c:pt idx="850">
                  <c:v>0</c:v>
                </c:pt>
                <c:pt idx="851">
                  <c:v>0</c:v>
                </c:pt>
                <c:pt idx="852">
                  <c:v>0</c:v>
                </c:pt>
                <c:pt idx="853">
                  <c:v>2</c:v>
                </c:pt>
                <c:pt idx="854">
                  <c:v>2</c:v>
                </c:pt>
                <c:pt idx="855">
                  <c:v>1</c:v>
                </c:pt>
                <c:pt idx="856">
                  <c:v>1</c:v>
                </c:pt>
                <c:pt idx="857">
                  <c:v>0</c:v>
                </c:pt>
                <c:pt idx="858">
                  <c:v>2</c:v>
                </c:pt>
                <c:pt idx="859">
                  <c:v>0</c:v>
                </c:pt>
                <c:pt idx="860">
                  <c:v>1</c:v>
                </c:pt>
                <c:pt idx="861">
                  <c:v>1</c:v>
                </c:pt>
                <c:pt idx="862">
                  <c:v>2</c:v>
                </c:pt>
                <c:pt idx="863">
                  <c:v>0</c:v>
                </c:pt>
                <c:pt idx="864">
                  <c:v>4</c:v>
                </c:pt>
                <c:pt idx="865">
                  <c:v>0</c:v>
                </c:pt>
                <c:pt idx="866">
                  <c:v>3</c:v>
                </c:pt>
                <c:pt idx="867">
                  <c:v>0</c:v>
                </c:pt>
                <c:pt idx="868">
                  <c:v>1</c:v>
                </c:pt>
                <c:pt idx="869">
                  <c:v>0</c:v>
                </c:pt>
                <c:pt idx="870">
                  <c:v>0</c:v>
                </c:pt>
                <c:pt idx="871">
                  <c:v>0</c:v>
                </c:pt>
                <c:pt idx="872">
                  <c:v>0</c:v>
                </c:pt>
                <c:pt idx="873">
                  <c:v>1</c:v>
                </c:pt>
                <c:pt idx="874">
                  <c:v>1</c:v>
                </c:pt>
                <c:pt idx="875">
                  <c:v>0</c:v>
                </c:pt>
                <c:pt idx="876">
                  <c:v>1</c:v>
                </c:pt>
                <c:pt idx="877">
                  <c:v>0</c:v>
                </c:pt>
                <c:pt idx="878">
                  <c:v>2</c:v>
                </c:pt>
                <c:pt idx="879">
                  <c:v>1</c:v>
                </c:pt>
                <c:pt idx="880">
                  <c:v>0</c:v>
                </c:pt>
                <c:pt idx="881">
                  <c:v>1</c:v>
                </c:pt>
                <c:pt idx="882">
                  <c:v>1</c:v>
                </c:pt>
                <c:pt idx="883">
                  <c:v>0</c:v>
                </c:pt>
                <c:pt idx="884">
                  <c:v>0</c:v>
                </c:pt>
                <c:pt idx="885">
                  <c:v>0</c:v>
                </c:pt>
                <c:pt idx="886">
                  <c:v>0</c:v>
                </c:pt>
                <c:pt idx="887">
                  <c:v>1</c:v>
                </c:pt>
                <c:pt idx="888">
                  <c:v>0</c:v>
                </c:pt>
                <c:pt idx="889">
                  <c:v>2</c:v>
                </c:pt>
                <c:pt idx="890">
                  <c:v>1</c:v>
                </c:pt>
                <c:pt idx="891">
                  <c:v>3</c:v>
                </c:pt>
                <c:pt idx="892">
                  <c:v>0</c:v>
                </c:pt>
                <c:pt idx="893">
                  <c:v>0</c:v>
                </c:pt>
                <c:pt idx="894">
                  <c:v>0</c:v>
                </c:pt>
                <c:pt idx="895">
                  <c:v>1</c:v>
                </c:pt>
                <c:pt idx="896">
                  <c:v>1</c:v>
                </c:pt>
                <c:pt idx="897">
                  <c:v>3</c:v>
                </c:pt>
                <c:pt idx="898">
                  <c:v>0</c:v>
                </c:pt>
                <c:pt idx="899">
                  <c:v>2</c:v>
                </c:pt>
                <c:pt idx="900">
                  <c:v>7</c:v>
                </c:pt>
                <c:pt idx="901">
                  <c:v>1</c:v>
                </c:pt>
                <c:pt idx="902">
                  <c:v>2</c:v>
                </c:pt>
                <c:pt idx="903">
                  <c:v>5</c:v>
                </c:pt>
                <c:pt idx="904">
                  <c:v>5</c:v>
                </c:pt>
                <c:pt idx="905">
                  <c:v>1</c:v>
                </c:pt>
                <c:pt idx="906">
                  <c:v>4</c:v>
                </c:pt>
                <c:pt idx="907">
                  <c:v>3</c:v>
                </c:pt>
                <c:pt idx="908">
                  <c:v>4</c:v>
                </c:pt>
                <c:pt idx="909">
                  <c:v>1</c:v>
                </c:pt>
                <c:pt idx="910">
                  <c:v>3</c:v>
                </c:pt>
                <c:pt idx="911">
                  <c:v>6</c:v>
                </c:pt>
                <c:pt idx="912">
                  <c:v>7</c:v>
                </c:pt>
                <c:pt idx="913">
                  <c:v>8</c:v>
                </c:pt>
                <c:pt idx="914">
                  <c:v>3</c:v>
                </c:pt>
                <c:pt idx="915">
                  <c:v>6</c:v>
                </c:pt>
                <c:pt idx="916">
                  <c:v>10</c:v>
                </c:pt>
                <c:pt idx="917">
                  <c:v>5</c:v>
                </c:pt>
                <c:pt idx="918">
                  <c:v>5</c:v>
                </c:pt>
                <c:pt idx="919">
                  <c:v>4</c:v>
                </c:pt>
                <c:pt idx="920">
                  <c:v>1</c:v>
                </c:pt>
                <c:pt idx="921">
                  <c:v>6</c:v>
                </c:pt>
                <c:pt idx="922">
                  <c:v>11</c:v>
                </c:pt>
                <c:pt idx="923">
                  <c:v>4</c:v>
                </c:pt>
                <c:pt idx="924">
                  <c:v>3</c:v>
                </c:pt>
                <c:pt idx="925">
                  <c:v>4</c:v>
                </c:pt>
                <c:pt idx="926">
                  <c:v>3</c:v>
                </c:pt>
                <c:pt idx="927">
                  <c:v>6</c:v>
                </c:pt>
                <c:pt idx="928">
                  <c:v>7</c:v>
                </c:pt>
                <c:pt idx="929">
                  <c:v>3</c:v>
                </c:pt>
                <c:pt idx="930">
                  <c:v>4</c:v>
                </c:pt>
                <c:pt idx="931">
                  <c:v>1</c:v>
                </c:pt>
                <c:pt idx="932">
                  <c:v>4</c:v>
                </c:pt>
                <c:pt idx="933">
                  <c:v>3</c:v>
                </c:pt>
                <c:pt idx="934">
                  <c:v>3</c:v>
                </c:pt>
                <c:pt idx="935">
                  <c:v>4</c:v>
                </c:pt>
                <c:pt idx="936">
                  <c:v>11</c:v>
                </c:pt>
                <c:pt idx="937">
                  <c:v>4</c:v>
                </c:pt>
                <c:pt idx="938">
                  <c:v>5</c:v>
                </c:pt>
                <c:pt idx="939">
                  <c:v>8</c:v>
                </c:pt>
                <c:pt idx="940">
                  <c:v>5</c:v>
                </c:pt>
                <c:pt idx="941">
                  <c:v>3</c:v>
                </c:pt>
                <c:pt idx="942">
                  <c:v>5</c:v>
                </c:pt>
                <c:pt idx="943">
                  <c:v>10</c:v>
                </c:pt>
                <c:pt idx="944">
                  <c:v>14</c:v>
                </c:pt>
                <c:pt idx="945">
                  <c:v>9</c:v>
                </c:pt>
                <c:pt idx="946">
                  <c:v>7</c:v>
                </c:pt>
                <c:pt idx="947">
                  <c:v>4</c:v>
                </c:pt>
                <c:pt idx="948">
                  <c:v>10</c:v>
                </c:pt>
                <c:pt idx="949">
                  <c:v>4</c:v>
                </c:pt>
                <c:pt idx="950">
                  <c:v>13</c:v>
                </c:pt>
                <c:pt idx="951">
                  <c:v>9</c:v>
                </c:pt>
                <c:pt idx="952">
                  <c:v>11</c:v>
                </c:pt>
                <c:pt idx="953">
                  <c:v>8</c:v>
                </c:pt>
                <c:pt idx="954">
                  <c:v>7</c:v>
                </c:pt>
                <c:pt idx="955">
                  <c:v>8</c:v>
                </c:pt>
                <c:pt idx="956">
                  <c:v>8</c:v>
                </c:pt>
                <c:pt idx="957">
                  <c:v>9</c:v>
                </c:pt>
                <c:pt idx="958">
                  <c:v>16</c:v>
                </c:pt>
                <c:pt idx="959">
                  <c:v>12</c:v>
                </c:pt>
                <c:pt idx="960">
                  <c:v>11</c:v>
                </c:pt>
                <c:pt idx="961">
                  <c:v>8</c:v>
                </c:pt>
                <c:pt idx="962">
                  <c:v>11</c:v>
                </c:pt>
                <c:pt idx="963">
                  <c:v>11</c:v>
                </c:pt>
                <c:pt idx="964">
                  <c:v>10</c:v>
                </c:pt>
                <c:pt idx="965">
                  <c:v>10</c:v>
                </c:pt>
                <c:pt idx="966">
                  <c:v>6</c:v>
                </c:pt>
                <c:pt idx="967">
                  <c:v>16</c:v>
                </c:pt>
                <c:pt idx="968">
                  <c:v>16</c:v>
                </c:pt>
                <c:pt idx="969">
                  <c:v>23</c:v>
                </c:pt>
                <c:pt idx="970">
                  <c:v>10</c:v>
                </c:pt>
                <c:pt idx="971">
                  <c:v>7</c:v>
                </c:pt>
                <c:pt idx="972">
                  <c:v>9</c:v>
                </c:pt>
                <c:pt idx="973">
                  <c:v>17</c:v>
                </c:pt>
                <c:pt idx="974">
                  <c:v>165</c:v>
                </c:pt>
                <c:pt idx="975">
                  <c:v>7</c:v>
                </c:pt>
                <c:pt idx="976">
                  <c:v>10</c:v>
                </c:pt>
                <c:pt idx="977">
                  <c:v>12</c:v>
                </c:pt>
                <c:pt idx="978">
                  <c:v>6</c:v>
                </c:pt>
                <c:pt idx="979">
                  <c:v>14</c:v>
                </c:pt>
                <c:pt idx="980">
                  <c:v>5</c:v>
                </c:pt>
                <c:pt idx="981">
                  <c:v>8</c:v>
                </c:pt>
                <c:pt idx="982">
                  <c:v>6</c:v>
                </c:pt>
                <c:pt idx="983">
                  <c:v>6</c:v>
                </c:pt>
                <c:pt idx="984">
                  <c:v>3</c:v>
                </c:pt>
                <c:pt idx="985">
                  <c:v>8</c:v>
                </c:pt>
                <c:pt idx="986">
                  <c:v>10</c:v>
                </c:pt>
                <c:pt idx="987">
                  <c:v>6</c:v>
                </c:pt>
                <c:pt idx="988">
                  <c:v>2</c:v>
                </c:pt>
                <c:pt idx="989">
                  <c:v>13</c:v>
                </c:pt>
                <c:pt idx="990">
                  <c:v>3</c:v>
                </c:pt>
                <c:pt idx="991">
                  <c:v>10</c:v>
                </c:pt>
                <c:pt idx="992">
                  <c:v>9</c:v>
                </c:pt>
                <c:pt idx="993">
                  <c:v>9</c:v>
                </c:pt>
                <c:pt idx="994">
                  <c:v>8</c:v>
                </c:pt>
                <c:pt idx="995">
                  <c:v>7</c:v>
                </c:pt>
                <c:pt idx="996">
                  <c:v>7</c:v>
                </c:pt>
                <c:pt idx="997">
                  <c:v>5</c:v>
                </c:pt>
                <c:pt idx="998">
                  <c:v>5</c:v>
                </c:pt>
                <c:pt idx="999">
                  <c:v>7</c:v>
                </c:pt>
                <c:pt idx="1000">
                  <c:v>12</c:v>
                </c:pt>
                <c:pt idx="1001">
                  <c:v>9</c:v>
                </c:pt>
                <c:pt idx="1002">
                  <c:v>9</c:v>
                </c:pt>
                <c:pt idx="1003">
                  <c:v>7</c:v>
                </c:pt>
                <c:pt idx="1004">
                  <c:v>4</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d/yyyy" sourceLinked="0"/>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
        <c:majorTimeUnit val="months"/>
      </c:dateAx>
      <c:valAx>
        <c:axId val="505937184"/>
        <c:scaling>
          <c:orientation val="minMax"/>
          <c:max val="3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50"/>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1800" b="1" i="0" baseline="0">
                <a:effectLst/>
              </a:rPr>
              <a:t>2021</a:t>
            </a:r>
            <a:r>
              <a:rPr lang="ja-JP" altLang="ja-JP" sz="1800" b="1" i="0" baseline="0">
                <a:effectLst/>
              </a:rPr>
              <a:t>年 中国本土症例</a:t>
            </a:r>
            <a:endParaRPr lang="ja-JP" altLang="ja-JP">
              <a:effectLst/>
            </a:endParaRPr>
          </a:p>
        </c:rich>
      </c:tx>
      <c:layout>
        <c:manualLayout>
          <c:xMode val="edge"/>
          <c:yMode val="edge"/>
          <c:x val="0.31435723553419165"/>
          <c:y val="4.66666685510465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7630019862303617E-2"/>
          <c:y val="3.6996690369339405E-2"/>
          <c:w val="0.90465482841001765"/>
          <c:h val="0.80701735542165776"/>
        </c:manualLayout>
      </c:layout>
      <c:barChart>
        <c:barDir val="col"/>
        <c:grouping val="clustered"/>
        <c:varyColors val="0"/>
        <c:ser>
          <c:idx val="0"/>
          <c:order val="0"/>
          <c:spPr>
            <a:solidFill>
              <a:schemeClr val="accent1"/>
            </a:solidFill>
            <a:ln>
              <a:noFill/>
            </a:ln>
            <a:effectLst/>
          </c:spPr>
          <c:invertIfNegative val="0"/>
          <c:cat>
            <c:numRef>
              <c:f>国家衛健委発表に基づく感染状況!$AE$374:$AE$1036</c:f>
              <c:numCache>
                <c:formatCode>m"月"d"日"</c:formatCode>
                <c:ptCount val="663"/>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44926</c:v>
                </c:pt>
                <c:pt idx="365">
                  <c:v>44562</c:v>
                </c:pt>
                <c:pt idx="366">
                  <c:v>44563</c:v>
                </c:pt>
                <c:pt idx="367">
                  <c:v>44564</c:v>
                </c:pt>
                <c:pt idx="368">
                  <c:v>44565</c:v>
                </c:pt>
                <c:pt idx="369">
                  <c:v>44566</c:v>
                </c:pt>
                <c:pt idx="370">
                  <c:v>44567</c:v>
                </c:pt>
                <c:pt idx="371">
                  <c:v>44568</c:v>
                </c:pt>
                <c:pt idx="372">
                  <c:v>44569</c:v>
                </c:pt>
                <c:pt idx="373">
                  <c:v>44570</c:v>
                </c:pt>
                <c:pt idx="374">
                  <c:v>44571</c:v>
                </c:pt>
                <c:pt idx="375">
                  <c:v>44572</c:v>
                </c:pt>
                <c:pt idx="376">
                  <c:v>44573</c:v>
                </c:pt>
                <c:pt idx="377">
                  <c:v>44574</c:v>
                </c:pt>
                <c:pt idx="378">
                  <c:v>44575</c:v>
                </c:pt>
                <c:pt idx="379">
                  <c:v>44576</c:v>
                </c:pt>
                <c:pt idx="380">
                  <c:v>44577</c:v>
                </c:pt>
                <c:pt idx="381">
                  <c:v>44578</c:v>
                </c:pt>
                <c:pt idx="382">
                  <c:v>44579</c:v>
                </c:pt>
                <c:pt idx="383">
                  <c:v>44580</c:v>
                </c:pt>
                <c:pt idx="384">
                  <c:v>44581</c:v>
                </c:pt>
                <c:pt idx="385">
                  <c:v>44582</c:v>
                </c:pt>
                <c:pt idx="386">
                  <c:v>44583</c:v>
                </c:pt>
                <c:pt idx="387">
                  <c:v>44584</c:v>
                </c:pt>
                <c:pt idx="388">
                  <c:v>44585</c:v>
                </c:pt>
                <c:pt idx="389">
                  <c:v>44586</c:v>
                </c:pt>
                <c:pt idx="390">
                  <c:v>44587</c:v>
                </c:pt>
                <c:pt idx="391">
                  <c:v>44588</c:v>
                </c:pt>
                <c:pt idx="392">
                  <c:v>44589</c:v>
                </c:pt>
                <c:pt idx="393">
                  <c:v>44590</c:v>
                </c:pt>
                <c:pt idx="394">
                  <c:v>44591</c:v>
                </c:pt>
                <c:pt idx="395">
                  <c:v>44592</c:v>
                </c:pt>
                <c:pt idx="396">
                  <c:v>44593</c:v>
                </c:pt>
                <c:pt idx="397">
                  <c:v>44594</c:v>
                </c:pt>
                <c:pt idx="398">
                  <c:v>44595</c:v>
                </c:pt>
                <c:pt idx="399">
                  <c:v>44596</c:v>
                </c:pt>
                <c:pt idx="400">
                  <c:v>44597</c:v>
                </c:pt>
                <c:pt idx="401">
                  <c:v>44598</c:v>
                </c:pt>
                <c:pt idx="402">
                  <c:v>44599</c:v>
                </c:pt>
                <c:pt idx="403">
                  <c:v>44600</c:v>
                </c:pt>
                <c:pt idx="404">
                  <c:v>44601</c:v>
                </c:pt>
                <c:pt idx="405">
                  <c:v>44602</c:v>
                </c:pt>
                <c:pt idx="406">
                  <c:v>44603</c:v>
                </c:pt>
                <c:pt idx="407">
                  <c:v>44604</c:v>
                </c:pt>
                <c:pt idx="408">
                  <c:v>44605</c:v>
                </c:pt>
                <c:pt idx="409">
                  <c:v>44606</c:v>
                </c:pt>
                <c:pt idx="410">
                  <c:v>44607</c:v>
                </c:pt>
                <c:pt idx="411">
                  <c:v>44608</c:v>
                </c:pt>
                <c:pt idx="412">
                  <c:v>44609</c:v>
                </c:pt>
                <c:pt idx="413">
                  <c:v>44610</c:v>
                </c:pt>
                <c:pt idx="414">
                  <c:v>44611</c:v>
                </c:pt>
                <c:pt idx="415">
                  <c:v>44612</c:v>
                </c:pt>
                <c:pt idx="416">
                  <c:v>44613</c:v>
                </c:pt>
                <c:pt idx="417">
                  <c:v>44614</c:v>
                </c:pt>
                <c:pt idx="418">
                  <c:v>44615</c:v>
                </c:pt>
                <c:pt idx="419">
                  <c:v>44616</c:v>
                </c:pt>
                <c:pt idx="420">
                  <c:v>44617</c:v>
                </c:pt>
                <c:pt idx="421">
                  <c:v>44618</c:v>
                </c:pt>
                <c:pt idx="422">
                  <c:v>44619</c:v>
                </c:pt>
                <c:pt idx="423">
                  <c:v>44620</c:v>
                </c:pt>
                <c:pt idx="424">
                  <c:v>44621</c:v>
                </c:pt>
                <c:pt idx="425">
                  <c:v>44622</c:v>
                </c:pt>
                <c:pt idx="426">
                  <c:v>44623</c:v>
                </c:pt>
                <c:pt idx="427">
                  <c:v>44624</c:v>
                </c:pt>
                <c:pt idx="428">
                  <c:v>44625</c:v>
                </c:pt>
                <c:pt idx="429">
                  <c:v>44626</c:v>
                </c:pt>
                <c:pt idx="430">
                  <c:v>44627</c:v>
                </c:pt>
                <c:pt idx="431">
                  <c:v>44628</c:v>
                </c:pt>
                <c:pt idx="432">
                  <c:v>44629</c:v>
                </c:pt>
                <c:pt idx="433">
                  <c:v>44630</c:v>
                </c:pt>
                <c:pt idx="434">
                  <c:v>44631</c:v>
                </c:pt>
                <c:pt idx="435">
                  <c:v>44632</c:v>
                </c:pt>
                <c:pt idx="436">
                  <c:v>44633</c:v>
                </c:pt>
                <c:pt idx="437">
                  <c:v>44634</c:v>
                </c:pt>
                <c:pt idx="438">
                  <c:v>44635</c:v>
                </c:pt>
                <c:pt idx="439">
                  <c:v>44636</c:v>
                </c:pt>
                <c:pt idx="440">
                  <c:v>44637</c:v>
                </c:pt>
                <c:pt idx="441">
                  <c:v>44638</c:v>
                </c:pt>
                <c:pt idx="442">
                  <c:v>44639</c:v>
                </c:pt>
                <c:pt idx="443">
                  <c:v>44640</c:v>
                </c:pt>
                <c:pt idx="444">
                  <c:v>44641</c:v>
                </c:pt>
                <c:pt idx="445">
                  <c:v>44642</c:v>
                </c:pt>
                <c:pt idx="446">
                  <c:v>44643</c:v>
                </c:pt>
                <c:pt idx="447">
                  <c:v>44644</c:v>
                </c:pt>
                <c:pt idx="448">
                  <c:v>44645</c:v>
                </c:pt>
                <c:pt idx="449">
                  <c:v>44646</c:v>
                </c:pt>
                <c:pt idx="450">
                  <c:v>44647</c:v>
                </c:pt>
                <c:pt idx="451">
                  <c:v>44648</c:v>
                </c:pt>
                <c:pt idx="452">
                  <c:v>44649</c:v>
                </c:pt>
                <c:pt idx="453">
                  <c:v>44650</c:v>
                </c:pt>
                <c:pt idx="454">
                  <c:v>44651</c:v>
                </c:pt>
                <c:pt idx="455">
                  <c:v>44652</c:v>
                </c:pt>
                <c:pt idx="456">
                  <c:v>44653</c:v>
                </c:pt>
                <c:pt idx="457">
                  <c:v>44654</c:v>
                </c:pt>
                <c:pt idx="458">
                  <c:v>44655</c:v>
                </c:pt>
                <c:pt idx="459">
                  <c:v>44656</c:v>
                </c:pt>
                <c:pt idx="460">
                  <c:v>44657</c:v>
                </c:pt>
                <c:pt idx="461">
                  <c:v>44658</c:v>
                </c:pt>
                <c:pt idx="462">
                  <c:v>44659</c:v>
                </c:pt>
                <c:pt idx="463">
                  <c:v>44660</c:v>
                </c:pt>
                <c:pt idx="464">
                  <c:v>44661</c:v>
                </c:pt>
                <c:pt idx="465">
                  <c:v>44662</c:v>
                </c:pt>
                <c:pt idx="466">
                  <c:v>44663</c:v>
                </c:pt>
                <c:pt idx="467">
                  <c:v>44664</c:v>
                </c:pt>
                <c:pt idx="468">
                  <c:v>44665</c:v>
                </c:pt>
                <c:pt idx="469">
                  <c:v>44666</c:v>
                </c:pt>
                <c:pt idx="470">
                  <c:v>44667</c:v>
                </c:pt>
                <c:pt idx="471">
                  <c:v>44668</c:v>
                </c:pt>
                <c:pt idx="472">
                  <c:v>44669</c:v>
                </c:pt>
                <c:pt idx="473">
                  <c:v>44670</c:v>
                </c:pt>
                <c:pt idx="474">
                  <c:v>44671</c:v>
                </c:pt>
                <c:pt idx="475">
                  <c:v>44672</c:v>
                </c:pt>
                <c:pt idx="476">
                  <c:v>44673</c:v>
                </c:pt>
                <c:pt idx="477">
                  <c:v>44674</c:v>
                </c:pt>
                <c:pt idx="478">
                  <c:v>44675</c:v>
                </c:pt>
                <c:pt idx="479">
                  <c:v>44676</c:v>
                </c:pt>
                <c:pt idx="480">
                  <c:v>44677</c:v>
                </c:pt>
                <c:pt idx="481">
                  <c:v>44678</c:v>
                </c:pt>
                <c:pt idx="482">
                  <c:v>44679</c:v>
                </c:pt>
                <c:pt idx="483">
                  <c:v>44680</c:v>
                </c:pt>
                <c:pt idx="484">
                  <c:v>44681</c:v>
                </c:pt>
                <c:pt idx="485">
                  <c:v>44682</c:v>
                </c:pt>
                <c:pt idx="486">
                  <c:v>44683</c:v>
                </c:pt>
                <c:pt idx="487">
                  <c:v>44684</c:v>
                </c:pt>
                <c:pt idx="488">
                  <c:v>44685</c:v>
                </c:pt>
                <c:pt idx="489">
                  <c:v>44686</c:v>
                </c:pt>
                <c:pt idx="490">
                  <c:v>44687</c:v>
                </c:pt>
                <c:pt idx="491">
                  <c:v>44688</c:v>
                </c:pt>
                <c:pt idx="492">
                  <c:v>44689</c:v>
                </c:pt>
                <c:pt idx="493">
                  <c:v>44690</c:v>
                </c:pt>
                <c:pt idx="494">
                  <c:v>44691</c:v>
                </c:pt>
                <c:pt idx="495">
                  <c:v>44692</c:v>
                </c:pt>
                <c:pt idx="496">
                  <c:v>44693</c:v>
                </c:pt>
                <c:pt idx="497">
                  <c:v>44694</c:v>
                </c:pt>
                <c:pt idx="498">
                  <c:v>44695</c:v>
                </c:pt>
                <c:pt idx="499">
                  <c:v>44696</c:v>
                </c:pt>
                <c:pt idx="500">
                  <c:v>44697</c:v>
                </c:pt>
                <c:pt idx="501">
                  <c:v>44698</c:v>
                </c:pt>
                <c:pt idx="502">
                  <c:v>44699</c:v>
                </c:pt>
                <c:pt idx="503">
                  <c:v>44700</c:v>
                </c:pt>
                <c:pt idx="504">
                  <c:v>44701</c:v>
                </c:pt>
                <c:pt idx="505">
                  <c:v>44702</c:v>
                </c:pt>
                <c:pt idx="506">
                  <c:v>44703</c:v>
                </c:pt>
                <c:pt idx="507">
                  <c:v>44704</c:v>
                </c:pt>
                <c:pt idx="508">
                  <c:v>44705</c:v>
                </c:pt>
                <c:pt idx="509">
                  <c:v>44706</c:v>
                </c:pt>
                <c:pt idx="510">
                  <c:v>44707</c:v>
                </c:pt>
                <c:pt idx="511">
                  <c:v>44708</c:v>
                </c:pt>
                <c:pt idx="512">
                  <c:v>44709</c:v>
                </c:pt>
                <c:pt idx="513">
                  <c:v>44710</c:v>
                </c:pt>
                <c:pt idx="514">
                  <c:v>44711</c:v>
                </c:pt>
                <c:pt idx="515">
                  <c:v>44712</c:v>
                </c:pt>
                <c:pt idx="516">
                  <c:v>44713</c:v>
                </c:pt>
                <c:pt idx="517">
                  <c:v>44714</c:v>
                </c:pt>
                <c:pt idx="518">
                  <c:v>44715</c:v>
                </c:pt>
                <c:pt idx="519">
                  <c:v>44716</c:v>
                </c:pt>
                <c:pt idx="520">
                  <c:v>44717</c:v>
                </c:pt>
                <c:pt idx="521">
                  <c:v>44718</c:v>
                </c:pt>
                <c:pt idx="522">
                  <c:v>44719</c:v>
                </c:pt>
                <c:pt idx="523">
                  <c:v>44720</c:v>
                </c:pt>
                <c:pt idx="524">
                  <c:v>44721</c:v>
                </c:pt>
                <c:pt idx="525">
                  <c:v>44722</c:v>
                </c:pt>
                <c:pt idx="526">
                  <c:v>44723</c:v>
                </c:pt>
                <c:pt idx="527">
                  <c:v>44724</c:v>
                </c:pt>
                <c:pt idx="528">
                  <c:v>44725</c:v>
                </c:pt>
                <c:pt idx="529">
                  <c:v>44726</c:v>
                </c:pt>
                <c:pt idx="530">
                  <c:v>44727</c:v>
                </c:pt>
                <c:pt idx="531">
                  <c:v>44728</c:v>
                </c:pt>
                <c:pt idx="532">
                  <c:v>44729</c:v>
                </c:pt>
                <c:pt idx="533">
                  <c:v>44730</c:v>
                </c:pt>
                <c:pt idx="534">
                  <c:v>44731</c:v>
                </c:pt>
                <c:pt idx="535">
                  <c:v>44732</c:v>
                </c:pt>
                <c:pt idx="536">
                  <c:v>44733</c:v>
                </c:pt>
                <c:pt idx="537">
                  <c:v>44734</c:v>
                </c:pt>
                <c:pt idx="538">
                  <c:v>44735</c:v>
                </c:pt>
                <c:pt idx="539">
                  <c:v>44736</c:v>
                </c:pt>
                <c:pt idx="540">
                  <c:v>44737</c:v>
                </c:pt>
                <c:pt idx="541">
                  <c:v>44738</c:v>
                </c:pt>
                <c:pt idx="542">
                  <c:v>44739</c:v>
                </c:pt>
                <c:pt idx="543">
                  <c:v>44740</c:v>
                </c:pt>
                <c:pt idx="544">
                  <c:v>44741</c:v>
                </c:pt>
                <c:pt idx="545">
                  <c:v>44742</c:v>
                </c:pt>
                <c:pt idx="546">
                  <c:v>44743</c:v>
                </c:pt>
                <c:pt idx="547">
                  <c:v>44744</c:v>
                </c:pt>
                <c:pt idx="548">
                  <c:v>44745</c:v>
                </c:pt>
                <c:pt idx="549">
                  <c:v>44746</c:v>
                </c:pt>
                <c:pt idx="550">
                  <c:v>44747</c:v>
                </c:pt>
                <c:pt idx="551">
                  <c:v>44748</c:v>
                </c:pt>
                <c:pt idx="552">
                  <c:v>44749</c:v>
                </c:pt>
                <c:pt idx="553">
                  <c:v>44750</c:v>
                </c:pt>
                <c:pt idx="554">
                  <c:v>44751</c:v>
                </c:pt>
                <c:pt idx="555">
                  <c:v>44752</c:v>
                </c:pt>
                <c:pt idx="556">
                  <c:v>44753</c:v>
                </c:pt>
                <c:pt idx="557">
                  <c:v>44754</c:v>
                </c:pt>
                <c:pt idx="558">
                  <c:v>44755</c:v>
                </c:pt>
                <c:pt idx="559">
                  <c:v>44756</c:v>
                </c:pt>
                <c:pt idx="560">
                  <c:v>44757</c:v>
                </c:pt>
                <c:pt idx="561">
                  <c:v>44758</c:v>
                </c:pt>
                <c:pt idx="562">
                  <c:v>44759</c:v>
                </c:pt>
                <c:pt idx="563">
                  <c:v>44760</c:v>
                </c:pt>
                <c:pt idx="564">
                  <c:v>44761</c:v>
                </c:pt>
                <c:pt idx="565">
                  <c:v>44762</c:v>
                </c:pt>
                <c:pt idx="566">
                  <c:v>44763</c:v>
                </c:pt>
                <c:pt idx="567">
                  <c:v>44764</c:v>
                </c:pt>
                <c:pt idx="568">
                  <c:v>44765</c:v>
                </c:pt>
                <c:pt idx="569">
                  <c:v>44766</c:v>
                </c:pt>
                <c:pt idx="570">
                  <c:v>44767</c:v>
                </c:pt>
                <c:pt idx="571">
                  <c:v>44768</c:v>
                </c:pt>
                <c:pt idx="572">
                  <c:v>44769</c:v>
                </c:pt>
                <c:pt idx="573">
                  <c:v>44770</c:v>
                </c:pt>
                <c:pt idx="574">
                  <c:v>44771</c:v>
                </c:pt>
                <c:pt idx="575">
                  <c:v>44772</c:v>
                </c:pt>
                <c:pt idx="576">
                  <c:v>44773</c:v>
                </c:pt>
                <c:pt idx="577">
                  <c:v>44774</c:v>
                </c:pt>
                <c:pt idx="578">
                  <c:v>44775</c:v>
                </c:pt>
                <c:pt idx="579">
                  <c:v>44776</c:v>
                </c:pt>
                <c:pt idx="580">
                  <c:v>44777</c:v>
                </c:pt>
                <c:pt idx="581">
                  <c:v>44778</c:v>
                </c:pt>
                <c:pt idx="582">
                  <c:v>44779</c:v>
                </c:pt>
                <c:pt idx="583">
                  <c:v>44780</c:v>
                </c:pt>
                <c:pt idx="584">
                  <c:v>44781</c:v>
                </c:pt>
                <c:pt idx="585">
                  <c:v>44782</c:v>
                </c:pt>
                <c:pt idx="586">
                  <c:v>44783</c:v>
                </c:pt>
                <c:pt idx="587">
                  <c:v>44784</c:v>
                </c:pt>
                <c:pt idx="588">
                  <c:v>44785</c:v>
                </c:pt>
                <c:pt idx="589">
                  <c:v>44786</c:v>
                </c:pt>
                <c:pt idx="590">
                  <c:v>44787</c:v>
                </c:pt>
                <c:pt idx="591">
                  <c:v>44788</c:v>
                </c:pt>
                <c:pt idx="592">
                  <c:v>44789</c:v>
                </c:pt>
                <c:pt idx="593">
                  <c:v>44790</c:v>
                </c:pt>
                <c:pt idx="594">
                  <c:v>44791</c:v>
                </c:pt>
                <c:pt idx="595">
                  <c:v>44792</c:v>
                </c:pt>
                <c:pt idx="596">
                  <c:v>44793</c:v>
                </c:pt>
                <c:pt idx="597">
                  <c:v>44794</c:v>
                </c:pt>
                <c:pt idx="598">
                  <c:v>44795</c:v>
                </c:pt>
                <c:pt idx="599">
                  <c:v>44796</c:v>
                </c:pt>
                <c:pt idx="600">
                  <c:v>44797</c:v>
                </c:pt>
                <c:pt idx="601">
                  <c:v>44798</c:v>
                </c:pt>
                <c:pt idx="602">
                  <c:v>44799</c:v>
                </c:pt>
                <c:pt idx="603">
                  <c:v>44800</c:v>
                </c:pt>
                <c:pt idx="604">
                  <c:v>44801</c:v>
                </c:pt>
                <c:pt idx="605">
                  <c:v>44802</c:v>
                </c:pt>
                <c:pt idx="606">
                  <c:v>44803</c:v>
                </c:pt>
                <c:pt idx="607">
                  <c:v>44804</c:v>
                </c:pt>
                <c:pt idx="608">
                  <c:v>44805</c:v>
                </c:pt>
                <c:pt idx="609">
                  <c:v>44806</c:v>
                </c:pt>
                <c:pt idx="610">
                  <c:v>44807</c:v>
                </c:pt>
                <c:pt idx="611">
                  <c:v>44808</c:v>
                </c:pt>
                <c:pt idx="612">
                  <c:v>44809</c:v>
                </c:pt>
                <c:pt idx="613">
                  <c:v>44810</c:v>
                </c:pt>
                <c:pt idx="614">
                  <c:v>44811</c:v>
                </c:pt>
                <c:pt idx="615">
                  <c:v>44812</c:v>
                </c:pt>
                <c:pt idx="616">
                  <c:v>44813</c:v>
                </c:pt>
                <c:pt idx="617">
                  <c:v>44814</c:v>
                </c:pt>
                <c:pt idx="618">
                  <c:v>44815</c:v>
                </c:pt>
                <c:pt idx="619">
                  <c:v>44816</c:v>
                </c:pt>
                <c:pt idx="620">
                  <c:v>44817</c:v>
                </c:pt>
                <c:pt idx="621">
                  <c:v>44818</c:v>
                </c:pt>
                <c:pt idx="622">
                  <c:v>44819</c:v>
                </c:pt>
                <c:pt idx="623">
                  <c:v>44820</c:v>
                </c:pt>
                <c:pt idx="624">
                  <c:v>44821</c:v>
                </c:pt>
                <c:pt idx="625">
                  <c:v>44822</c:v>
                </c:pt>
                <c:pt idx="626">
                  <c:v>44823</c:v>
                </c:pt>
                <c:pt idx="627">
                  <c:v>44824</c:v>
                </c:pt>
                <c:pt idx="628">
                  <c:v>44825</c:v>
                </c:pt>
                <c:pt idx="629">
                  <c:v>44826</c:v>
                </c:pt>
                <c:pt idx="630">
                  <c:v>44827</c:v>
                </c:pt>
                <c:pt idx="631">
                  <c:v>44828</c:v>
                </c:pt>
                <c:pt idx="632">
                  <c:v>44829</c:v>
                </c:pt>
                <c:pt idx="633">
                  <c:v>44830</c:v>
                </c:pt>
                <c:pt idx="634">
                  <c:v>44831</c:v>
                </c:pt>
                <c:pt idx="635">
                  <c:v>44832</c:v>
                </c:pt>
                <c:pt idx="636">
                  <c:v>44833</c:v>
                </c:pt>
                <c:pt idx="637">
                  <c:v>44834</c:v>
                </c:pt>
                <c:pt idx="638">
                  <c:v>44835</c:v>
                </c:pt>
                <c:pt idx="639">
                  <c:v>44836</c:v>
                </c:pt>
                <c:pt idx="640">
                  <c:v>44837</c:v>
                </c:pt>
                <c:pt idx="641">
                  <c:v>44838</c:v>
                </c:pt>
                <c:pt idx="642">
                  <c:v>44839</c:v>
                </c:pt>
                <c:pt idx="643">
                  <c:v>44840</c:v>
                </c:pt>
                <c:pt idx="644">
                  <c:v>44841</c:v>
                </c:pt>
                <c:pt idx="645">
                  <c:v>44842</c:v>
                </c:pt>
                <c:pt idx="646">
                  <c:v>44843</c:v>
                </c:pt>
                <c:pt idx="647">
                  <c:v>44844</c:v>
                </c:pt>
                <c:pt idx="648">
                  <c:v>44845</c:v>
                </c:pt>
                <c:pt idx="649">
                  <c:v>44846</c:v>
                </c:pt>
                <c:pt idx="650">
                  <c:v>44847</c:v>
                </c:pt>
                <c:pt idx="651">
                  <c:v>44848</c:v>
                </c:pt>
                <c:pt idx="652">
                  <c:v>44849</c:v>
                </c:pt>
                <c:pt idx="653">
                  <c:v>44850</c:v>
                </c:pt>
                <c:pt idx="654">
                  <c:v>44851</c:v>
                </c:pt>
                <c:pt idx="655">
                  <c:v>44852</c:v>
                </c:pt>
                <c:pt idx="656">
                  <c:v>44853</c:v>
                </c:pt>
                <c:pt idx="657">
                  <c:v>44854</c:v>
                </c:pt>
                <c:pt idx="658">
                  <c:v>44855</c:v>
                </c:pt>
                <c:pt idx="659">
                  <c:v>44856</c:v>
                </c:pt>
                <c:pt idx="660">
                  <c:v>44857</c:v>
                </c:pt>
              </c:numCache>
            </c:numRef>
          </c:cat>
          <c:val>
            <c:numRef>
              <c:f>国家衛健委発表に基づく感染状況!$AF$374:$AF$1036</c:f>
              <c:numCache>
                <c:formatCode>#,##0_);[Red]\(#,##0\)</c:formatCode>
                <c:ptCount val="663"/>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7</c:v>
                </c:pt>
                <c:pt idx="325">
                  <c:v>5</c:v>
                </c:pt>
                <c:pt idx="326">
                  <c:v>4</c:v>
                </c:pt>
                <c:pt idx="327">
                  <c:v>2</c:v>
                </c:pt>
                <c:pt idx="328">
                  <c:v>4</c:v>
                </c:pt>
                <c:pt idx="329">
                  <c:v>5</c:v>
                </c:pt>
                <c:pt idx="330">
                  <c:v>3</c:v>
                </c:pt>
                <c:pt idx="331">
                  <c:v>21</c:v>
                </c:pt>
                <c:pt idx="332">
                  <c:v>21</c:v>
                </c:pt>
                <c:pt idx="333">
                  <c:v>91</c:v>
                </c:pt>
                <c:pt idx="334">
                  <c:v>53</c:v>
                </c:pt>
                <c:pt idx="335">
                  <c:v>80</c:v>
                </c:pt>
                <c:pt idx="336">
                  <c:v>75</c:v>
                </c:pt>
                <c:pt idx="337">
                  <c:v>42</c:v>
                </c:pt>
                <c:pt idx="338">
                  <c:v>38</c:v>
                </c:pt>
                <c:pt idx="339">
                  <c:v>60</c:v>
                </c:pt>
                <c:pt idx="340">
                  <c:v>44</c:v>
                </c:pt>
                <c:pt idx="341">
                  <c:v>60</c:v>
                </c:pt>
                <c:pt idx="342">
                  <c:v>37</c:v>
                </c:pt>
                <c:pt idx="343">
                  <c:v>51</c:v>
                </c:pt>
                <c:pt idx="344">
                  <c:v>49</c:v>
                </c:pt>
                <c:pt idx="345">
                  <c:v>80</c:v>
                </c:pt>
                <c:pt idx="346">
                  <c:v>51</c:v>
                </c:pt>
                <c:pt idx="347">
                  <c:v>50</c:v>
                </c:pt>
                <c:pt idx="348">
                  <c:v>69</c:v>
                </c:pt>
                <c:pt idx="349">
                  <c:v>56</c:v>
                </c:pt>
                <c:pt idx="350">
                  <c:v>89</c:v>
                </c:pt>
                <c:pt idx="351">
                  <c:v>44</c:v>
                </c:pt>
                <c:pt idx="352">
                  <c:v>37</c:v>
                </c:pt>
                <c:pt idx="353">
                  <c:v>57</c:v>
                </c:pt>
                <c:pt idx="354">
                  <c:v>57</c:v>
                </c:pt>
                <c:pt idx="355">
                  <c:v>71</c:v>
                </c:pt>
                <c:pt idx="356">
                  <c:v>55</c:v>
                </c:pt>
                <c:pt idx="357">
                  <c:v>87</c:v>
                </c:pt>
                <c:pt idx="358">
                  <c:v>158</c:v>
                </c:pt>
                <c:pt idx="359">
                  <c:v>162</c:v>
                </c:pt>
                <c:pt idx="360">
                  <c:v>182</c:v>
                </c:pt>
                <c:pt idx="361">
                  <c:v>152</c:v>
                </c:pt>
                <c:pt idx="362">
                  <c:v>156</c:v>
                </c:pt>
                <c:pt idx="363">
                  <c:v>166</c:v>
                </c:pt>
                <c:pt idx="364">
                  <c:v>175</c:v>
                </c:pt>
                <c:pt idx="365">
                  <c:v>131</c:v>
                </c:pt>
                <c:pt idx="366">
                  <c:v>101</c:v>
                </c:pt>
                <c:pt idx="367">
                  <c:v>108</c:v>
                </c:pt>
                <c:pt idx="368">
                  <c:v>41</c:v>
                </c:pt>
                <c:pt idx="369">
                  <c:v>132</c:v>
                </c:pt>
                <c:pt idx="370">
                  <c:v>116</c:v>
                </c:pt>
                <c:pt idx="371">
                  <c:v>95</c:v>
                </c:pt>
                <c:pt idx="372">
                  <c:v>92</c:v>
                </c:pt>
                <c:pt idx="373">
                  <c:v>97</c:v>
                </c:pt>
                <c:pt idx="374">
                  <c:v>110</c:v>
                </c:pt>
                <c:pt idx="375">
                  <c:v>166</c:v>
                </c:pt>
                <c:pt idx="376">
                  <c:v>124</c:v>
                </c:pt>
                <c:pt idx="377">
                  <c:v>143</c:v>
                </c:pt>
                <c:pt idx="378">
                  <c:v>104</c:v>
                </c:pt>
                <c:pt idx="379">
                  <c:v>65</c:v>
                </c:pt>
                <c:pt idx="380">
                  <c:v>163</c:v>
                </c:pt>
                <c:pt idx="381">
                  <c:v>127</c:v>
                </c:pt>
                <c:pt idx="382">
                  <c:v>55</c:v>
                </c:pt>
                <c:pt idx="383">
                  <c:v>43</c:v>
                </c:pt>
                <c:pt idx="384">
                  <c:v>23</c:v>
                </c:pt>
                <c:pt idx="385">
                  <c:v>23</c:v>
                </c:pt>
                <c:pt idx="386">
                  <c:v>19</c:v>
                </c:pt>
                <c:pt idx="387">
                  <c:v>18</c:v>
                </c:pt>
                <c:pt idx="388">
                  <c:v>18</c:v>
                </c:pt>
                <c:pt idx="389">
                  <c:v>24</c:v>
                </c:pt>
                <c:pt idx="390">
                  <c:v>25</c:v>
                </c:pt>
                <c:pt idx="391">
                  <c:v>39</c:v>
                </c:pt>
                <c:pt idx="392">
                  <c:v>37</c:v>
                </c:pt>
                <c:pt idx="393">
                  <c:v>54</c:v>
                </c:pt>
                <c:pt idx="394">
                  <c:v>40</c:v>
                </c:pt>
                <c:pt idx="395">
                  <c:v>27</c:v>
                </c:pt>
                <c:pt idx="396">
                  <c:v>36</c:v>
                </c:pt>
                <c:pt idx="397">
                  <c:v>21</c:v>
                </c:pt>
                <c:pt idx="398">
                  <c:v>12</c:v>
                </c:pt>
                <c:pt idx="399">
                  <c:v>9</c:v>
                </c:pt>
                <c:pt idx="400">
                  <c:v>13</c:v>
                </c:pt>
                <c:pt idx="401">
                  <c:v>45</c:v>
                </c:pt>
                <c:pt idx="402">
                  <c:v>65</c:v>
                </c:pt>
                <c:pt idx="403">
                  <c:v>73</c:v>
                </c:pt>
                <c:pt idx="404">
                  <c:v>7</c:v>
                </c:pt>
                <c:pt idx="405">
                  <c:v>56</c:v>
                </c:pt>
                <c:pt idx="406">
                  <c:v>40</c:v>
                </c:pt>
                <c:pt idx="407">
                  <c:v>28</c:v>
                </c:pt>
                <c:pt idx="408">
                  <c:v>26</c:v>
                </c:pt>
                <c:pt idx="409">
                  <c:v>40</c:v>
                </c:pt>
                <c:pt idx="410">
                  <c:v>46</c:v>
                </c:pt>
                <c:pt idx="411">
                  <c:v>35</c:v>
                </c:pt>
                <c:pt idx="412">
                  <c:v>40</c:v>
                </c:pt>
                <c:pt idx="413">
                  <c:v>80</c:v>
                </c:pt>
                <c:pt idx="414">
                  <c:v>101</c:v>
                </c:pt>
                <c:pt idx="415">
                  <c:v>71</c:v>
                </c:pt>
                <c:pt idx="416">
                  <c:v>59</c:v>
                </c:pt>
                <c:pt idx="417">
                  <c:v>90</c:v>
                </c:pt>
                <c:pt idx="418">
                  <c:v>85</c:v>
                </c:pt>
                <c:pt idx="419">
                  <c:v>82</c:v>
                </c:pt>
                <c:pt idx="420">
                  <c:v>93</c:v>
                </c:pt>
                <c:pt idx="421">
                  <c:v>112</c:v>
                </c:pt>
                <c:pt idx="422">
                  <c:v>87</c:v>
                </c:pt>
                <c:pt idx="423">
                  <c:v>75</c:v>
                </c:pt>
                <c:pt idx="424">
                  <c:v>71</c:v>
                </c:pt>
                <c:pt idx="425">
                  <c:v>54</c:v>
                </c:pt>
                <c:pt idx="426">
                  <c:v>61</c:v>
                </c:pt>
                <c:pt idx="427">
                  <c:v>102</c:v>
                </c:pt>
                <c:pt idx="428">
                  <c:v>175</c:v>
                </c:pt>
                <c:pt idx="429">
                  <c:v>214</c:v>
                </c:pt>
                <c:pt idx="430">
                  <c:v>175</c:v>
                </c:pt>
                <c:pt idx="431">
                  <c:v>233</c:v>
                </c:pt>
                <c:pt idx="432">
                  <c:v>402</c:v>
                </c:pt>
                <c:pt idx="433">
                  <c:v>397</c:v>
                </c:pt>
                <c:pt idx="434">
                  <c:v>476</c:v>
                </c:pt>
                <c:pt idx="435">
                  <c:v>1807</c:v>
                </c:pt>
                <c:pt idx="436">
                  <c:v>1337</c:v>
                </c:pt>
                <c:pt idx="437">
                  <c:v>3507</c:v>
                </c:pt>
                <c:pt idx="438">
                  <c:v>1860</c:v>
                </c:pt>
                <c:pt idx="439">
                  <c:v>1226</c:v>
                </c:pt>
                <c:pt idx="440">
                  <c:v>2388</c:v>
                </c:pt>
                <c:pt idx="441">
                  <c:v>2157</c:v>
                </c:pt>
                <c:pt idx="442">
                  <c:v>1656</c:v>
                </c:pt>
                <c:pt idx="443">
                  <c:v>1947</c:v>
                </c:pt>
                <c:pt idx="444">
                  <c:v>2281</c:v>
                </c:pt>
                <c:pt idx="445">
                  <c:v>2591</c:v>
                </c:pt>
                <c:pt idx="446">
                  <c:v>2010</c:v>
                </c:pt>
                <c:pt idx="447">
                  <c:v>1301</c:v>
                </c:pt>
                <c:pt idx="448">
                  <c:v>1280</c:v>
                </c:pt>
                <c:pt idx="449">
                  <c:v>1217</c:v>
                </c:pt>
                <c:pt idx="450">
                  <c:v>1219</c:v>
                </c:pt>
                <c:pt idx="451">
                  <c:v>1228</c:v>
                </c:pt>
                <c:pt idx="452">
                  <c:v>1565</c:v>
                </c:pt>
                <c:pt idx="453">
                  <c:v>1803</c:v>
                </c:pt>
                <c:pt idx="454">
                  <c:v>1787</c:v>
                </c:pt>
                <c:pt idx="455">
                  <c:v>2086</c:v>
                </c:pt>
                <c:pt idx="456">
                  <c:v>1455</c:v>
                </c:pt>
                <c:pt idx="457">
                  <c:v>1366</c:v>
                </c:pt>
                <c:pt idx="458">
                  <c:v>1173</c:v>
                </c:pt>
                <c:pt idx="459">
                  <c:v>1383</c:v>
                </c:pt>
                <c:pt idx="460">
                  <c:v>1284</c:v>
                </c:pt>
                <c:pt idx="461">
                  <c:v>1540</c:v>
                </c:pt>
                <c:pt idx="462">
                  <c:v>1334</c:v>
                </c:pt>
                <c:pt idx="463">
                  <c:v>1318</c:v>
                </c:pt>
                <c:pt idx="464">
                  <c:v>1164</c:v>
                </c:pt>
                <c:pt idx="465">
                  <c:v>1251</c:v>
                </c:pt>
                <c:pt idx="466">
                  <c:v>1500</c:v>
                </c:pt>
                <c:pt idx="467">
                  <c:v>2999</c:v>
                </c:pt>
                <c:pt idx="468">
                  <c:v>3472</c:v>
                </c:pt>
                <c:pt idx="469">
                  <c:v>3867</c:v>
                </c:pt>
                <c:pt idx="470">
                  <c:v>3504</c:v>
                </c:pt>
                <c:pt idx="471">
                  <c:v>2723</c:v>
                </c:pt>
                <c:pt idx="472">
                  <c:v>3297</c:v>
                </c:pt>
                <c:pt idx="473">
                  <c:v>2753</c:v>
                </c:pt>
                <c:pt idx="474">
                  <c:v>2830</c:v>
                </c:pt>
                <c:pt idx="475">
                  <c:v>2119</c:v>
                </c:pt>
                <c:pt idx="476">
                  <c:v>2971</c:v>
                </c:pt>
                <c:pt idx="477">
                  <c:v>1566</c:v>
                </c:pt>
                <c:pt idx="478">
                  <c:v>2666</c:v>
                </c:pt>
                <c:pt idx="479">
                  <c:v>1908</c:v>
                </c:pt>
                <c:pt idx="480">
                  <c:v>1818</c:v>
                </c:pt>
                <c:pt idx="481">
                  <c:v>1494</c:v>
                </c:pt>
                <c:pt idx="482">
                  <c:v>5646</c:v>
                </c:pt>
                <c:pt idx="483">
                  <c:v>1410</c:v>
                </c:pt>
                <c:pt idx="484">
                  <c:v>916</c:v>
                </c:pt>
                <c:pt idx="485">
                  <c:v>846</c:v>
                </c:pt>
                <c:pt idx="486">
                  <c:v>368</c:v>
                </c:pt>
                <c:pt idx="487">
                  <c:v>353</c:v>
                </c:pt>
                <c:pt idx="488">
                  <c:v>360</c:v>
                </c:pt>
                <c:pt idx="489">
                  <c:v>356</c:v>
                </c:pt>
                <c:pt idx="490">
                  <c:v>345</c:v>
                </c:pt>
                <c:pt idx="491">
                  <c:v>319</c:v>
                </c:pt>
                <c:pt idx="492">
                  <c:v>401</c:v>
                </c:pt>
                <c:pt idx="493">
                  <c:v>349</c:v>
                </c:pt>
                <c:pt idx="494">
                  <c:v>302</c:v>
                </c:pt>
                <c:pt idx="495">
                  <c:v>222</c:v>
                </c:pt>
                <c:pt idx="496">
                  <c:v>312</c:v>
                </c:pt>
                <c:pt idx="497">
                  <c:v>253</c:v>
                </c:pt>
                <c:pt idx="498">
                  <c:v>226</c:v>
                </c:pt>
                <c:pt idx="499">
                  <c:v>140</c:v>
                </c:pt>
                <c:pt idx="500">
                  <c:v>162</c:v>
                </c:pt>
                <c:pt idx="501">
                  <c:v>227</c:v>
                </c:pt>
                <c:pt idx="502">
                  <c:v>191</c:v>
                </c:pt>
                <c:pt idx="503">
                  <c:v>176</c:v>
                </c:pt>
                <c:pt idx="504">
                  <c:v>181</c:v>
                </c:pt>
                <c:pt idx="505">
                  <c:v>157</c:v>
                </c:pt>
                <c:pt idx="506">
                  <c:v>174</c:v>
                </c:pt>
                <c:pt idx="507">
                  <c:v>141</c:v>
                </c:pt>
                <c:pt idx="508">
                  <c:v>102</c:v>
                </c:pt>
                <c:pt idx="509">
                  <c:v>104</c:v>
                </c:pt>
                <c:pt idx="510">
                  <c:v>80</c:v>
                </c:pt>
                <c:pt idx="511">
                  <c:v>71</c:v>
                </c:pt>
                <c:pt idx="512">
                  <c:v>54</c:v>
                </c:pt>
                <c:pt idx="513">
                  <c:v>14</c:v>
                </c:pt>
                <c:pt idx="514">
                  <c:v>22</c:v>
                </c:pt>
                <c:pt idx="515">
                  <c:v>22</c:v>
                </c:pt>
                <c:pt idx="516">
                  <c:v>18</c:v>
                </c:pt>
                <c:pt idx="517">
                  <c:v>20</c:v>
                </c:pt>
                <c:pt idx="518">
                  <c:v>21</c:v>
                </c:pt>
                <c:pt idx="519">
                  <c:v>33</c:v>
                </c:pt>
                <c:pt idx="520">
                  <c:v>25</c:v>
                </c:pt>
                <c:pt idx="521">
                  <c:v>39</c:v>
                </c:pt>
                <c:pt idx="522">
                  <c:v>44</c:v>
                </c:pt>
                <c:pt idx="523">
                  <c:v>53</c:v>
                </c:pt>
                <c:pt idx="524">
                  <c:v>30</c:v>
                </c:pt>
                <c:pt idx="525">
                  <c:v>65</c:v>
                </c:pt>
                <c:pt idx="526">
                  <c:v>122</c:v>
                </c:pt>
                <c:pt idx="527">
                  <c:v>69</c:v>
                </c:pt>
                <c:pt idx="528">
                  <c:v>60</c:v>
                </c:pt>
                <c:pt idx="529">
                  <c:v>54</c:v>
                </c:pt>
                <c:pt idx="530">
                  <c:v>42</c:v>
                </c:pt>
                <c:pt idx="531">
                  <c:v>23</c:v>
                </c:pt>
                <c:pt idx="532">
                  <c:v>11</c:v>
                </c:pt>
                <c:pt idx="533">
                  <c:v>5</c:v>
                </c:pt>
                <c:pt idx="534">
                  <c:v>14</c:v>
                </c:pt>
                <c:pt idx="535">
                  <c:v>9</c:v>
                </c:pt>
                <c:pt idx="536">
                  <c:v>10</c:v>
                </c:pt>
                <c:pt idx="537">
                  <c:v>13</c:v>
                </c:pt>
                <c:pt idx="538">
                  <c:v>18</c:v>
                </c:pt>
                <c:pt idx="539">
                  <c:v>7</c:v>
                </c:pt>
                <c:pt idx="540">
                  <c:v>2</c:v>
                </c:pt>
                <c:pt idx="541">
                  <c:v>5</c:v>
                </c:pt>
                <c:pt idx="542">
                  <c:v>1</c:v>
                </c:pt>
                <c:pt idx="543">
                  <c:v>3</c:v>
                </c:pt>
                <c:pt idx="544">
                  <c:v>8</c:v>
                </c:pt>
                <c:pt idx="545">
                  <c:v>12</c:v>
                </c:pt>
                <c:pt idx="546">
                  <c:v>38</c:v>
                </c:pt>
                <c:pt idx="547">
                  <c:v>75</c:v>
                </c:pt>
                <c:pt idx="548">
                  <c:v>41</c:v>
                </c:pt>
                <c:pt idx="549">
                  <c:v>69</c:v>
                </c:pt>
                <c:pt idx="550">
                  <c:v>112</c:v>
                </c:pt>
                <c:pt idx="551">
                  <c:v>94</c:v>
                </c:pt>
                <c:pt idx="552">
                  <c:v>47</c:v>
                </c:pt>
                <c:pt idx="553">
                  <c:v>67</c:v>
                </c:pt>
                <c:pt idx="554">
                  <c:v>65</c:v>
                </c:pt>
                <c:pt idx="555">
                  <c:v>46</c:v>
                </c:pt>
                <c:pt idx="556">
                  <c:v>69</c:v>
                </c:pt>
                <c:pt idx="557">
                  <c:v>57</c:v>
                </c:pt>
                <c:pt idx="558">
                  <c:v>86</c:v>
                </c:pt>
                <c:pt idx="559">
                  <c:v>64</c:v>
                </c:pt>
                <c:pt idx="560">
                  <c:v>75</c:v>
                </c:pt>
                <c:pt idx="561">
                  <c:v>106</c:v>
                </c:pt>
                <c:pt idx="562">
                  <c:v>117</c:v>
                </c:pt>
                <c:pt idx="563">
                  <c:v>199</c:v>
                </c:pt>
                <c:pt idx="564">
                  <c:v>108</c:v>
                </c:pt>
                <c:pt idx="565">
                  <c:v>148</c:v>
                </c:pt>
                <c:pt idx="566">
                  <c:v>106</c:v>
                </c:pt>
                <c:pt idx="567">
                  <c:v>128</c:v>
                </c:pt>
                <c:pt idx="568">
                  <c:v>87</c:v>
                </c:pt>
                <c:pt idx="569">
                  <c:v>101</c:v>
                </c:pt>
                <c:pt idx="570">
                  <c:v>98</c:v>
                </c:pt>
                <c:pt idx="571">
                  <c:v>79</c:v>
                </c:pt>
                <c:pt idx="572">
                  <c:v>86</c:v>
                </c:pt>
                <c:pt idx="573">
                  <c:v>60</c:v>
                </c:pt>
                <c:pt idx="574">
                  <c:v>49</c:v>
                </c:pt>
                <c:pt idx="575">
                  <c:v>74</c:v>
                </c:pt>
                <c:pt idx="576">
                  <c:v>33</c:v>
                </c:pt>
                <c:pt idx="577">
                  <c:v>46</c:v>
                </c:pt>
                <c:pt idx="578">
                  <c:v>38</c:v>
                </c:pt>
                <c:pt idx="579">
                  <c:v>53</c:v>
                </c:pt>
                <c:pt idx="580">
                  <c:v>162</c:v>
                </c:pt>
                <c:pt idx="581">
                  <c:v>310</c:v>
                </c:pt>
                <c:pt idx="582">
                  <c:v>337</c:v>
                </c:pt>
                <c:pt idx="583">
                  <c:v>324</c:v>
                </c:pt>
                <c:pt idx="584">
                  <c:v>350</c:v>
                </c:pt>
                <c:pt idx="585">
                  <c:v>380</c:v>
                </c:pt>
                <c:pt idx="586">
                  <c:v>614</c:v>
                </c:pt>
                <c:pt idx="587">
                  <c:v>648</c:v>
                </c:pt>
                <c:pt idx="588">
                  <c:v>646</c:v>
                </c:pt>
                <c:pt idx="589">
                  <c:v>623</c:v>
                </c:pt>
                <c:pt idx="590">
                  <c:v>692</c:v>
                </c:pt>
                <c:pt idx="591">
                  <c:v>530</c:v>
                </c:pt>
                <c:pt idx="592">
                  <c:v>566</c:v>
                </c:pt>
                <c:pt idx="593">
                  <c:v>614</c:v>
                </c:pt>
                <c:pt idx="594">
                  <c:v>559</c:v>
                </c:pt>
                <c:pt idx="595">
                  <c:v>578</c:v>
                </c:pt>
                <c:pt idx="596">
                  <c:v>553</c:v>
                </c:pt>
                <c:pt idx="597">
                  <c:v>360</c:v>
                </c:pt>
                <c:pt idx="598">
                  <c:v>308</c:v>
                </c:pt>
                <c:pt idx="599">
                  <c:v>380</c:v>
                </c:pt>
                <c:pt idx="600">
                  <c:v>345</c:v>
                </c:pt>
                <c:pt idx="601">
                  <c:v>262</c:v>
                </c:pt>
                <c:pt idx="602">
                  <c:v>250</c:v>
                </c:pt>
                <c:pt idx="603">
                  <c:v>259</c:v>
                </c:pt>
                <c:pt idx="604">
                  <c:v>301</c:v>
                </c:pt>
                <c:pt idx="605">
                  <c:v>349</c:v>
                </c:pt>
                <c:pt idx="606">
                  <c:v>349</c:v>
                </c:pt>
                <c:pt idx="607">
                  <c:v>307</c:v>
                </c:pt>
                <c:pt idx="608">
                  <c:v>318</c:v>
                </c:pt>
                <c:pt idx="609">
                  <c:v>440</c:v>
                </c:pt>
                <c:pt idx="610">
                  <c:v>314</c:v>
                </c:pt>
                <c:pt idx="611">
                  <c:v>303</c:v>
                </c:pt>
                <c:pt idx="612">
                  <c:v>264</c:v>
                </c:pt>
                <c:pt idx="613">
                  <c:v>323</c:v>
                </c:pt>
                <c:pt idx="614">
                  <c:v>241</c:v>
                </c:pt>
                <c:pt idx="615">
                  <c:v>259</c:v>
                </c:pt>
                <c:pt idx="616">
                  <c:v>239</c:v>
                </c:pt>
                <c:pt idx="617">
                  <c:v>179</c:v>
                </c:pt>
                <c:pt idx="618">
                  <c:v>164</c:v>
                </c:pt>
                <c:pt idx="619">
                  <c:v>188</c:v>
                </c:pt>
                <c:pt idx="620">
                  <c:v>196</c:v>
                </c:pt>
                <c:pt idx="621">
                  <c:v>126</c:v>
                </c:pt>
                <c:pt idx="622">
                  <c:v>102</c:v>
                </c:pt>
                <c:pt idx="623">
                  <c:v>76</c:v>
                </c:pt>
                <c:pt idx="624">
                  <c:v>106</c:v>
                </c:pt>
                <c:pt idx="625">
                  <c:v>92</c:v>
                </c:pt>
                <c:pt idx="626">
                  <c:v>104</c:v>
                </c:pt>
                <c:pt idx="627">
                  <c:v>123</c:v>
                </c:pt>
                <c:pt idx="628">
                  <c:v>114</c:v>
                </c:pt>
                <c:pt idx="629">
                  <c:v>121</c:v>
                </c:pt>
                <c:pt idx="630">
                  <c:v>129</c:v>
                </c:pt>
                <c:pt idx="631">
                  <c:v>159</c:v>
                </c:pt>
                <c:pt idx="632">
                  <c:v>235</c:v>
                </c:pt>
                <c:pt idx="633">
                  <c:v>173</c:v>
                </c:pt>
                <c:pt idx="634">
                  <c:v>119</c:v>
                </c:pt>
                <c:pt idx="635">
                  <c:v>106</c:v>
                </c:pt>
                <c:pt idx="636">
                  <c:v>97</c:v>
                </c:pt>
                <c:pt idx="637">
                  <c:v>106</c:v>
                </c:pt>
                <c:pt idx="638">
                  <c:v>116</c:v>
                </c:pt>
                <c:pt idx="639">
                  <c:v>189</c:v>
                </c:pt>
                <c:pt idx="640">
                  <c:v>250</c:v>
                </c:pt>
                <c:pt idx="641">
                  <c:v>223</c:v>
                </c:pt>
                <c:pt idx="642">
                  <c:v>183</c:v>
                </c:pt>
                <c:pt idx="643">
                  <c:v>216</c:v>
                </c:pt>
                <c:pt idx="644">
                  <c:v>447</c:v>
                </c:pt>
                <c:pt idx="645">
                  <c:v>441</c:v>
                </c:pt>
                <c:pt idx="646">
                  <c:v>373</c:v>
                </c:pt>
                <c:pt idx="647">
                  <c:v>427</c:v>
                </c:pt>
                <c:pt idx="648">
                  <c:v>374</c:v>
                </c:pt>
                <c:pt idx="649">
                  <c:v>322</c:v>
                </c:pt>
                <c:pt idx="650">
                  <c:v>249</c:v>
                </c:pt>
                <c:pt idx="651">
                  <c:v>291</c:v>
                </c:pt>
                <c:pt idx="652">
                  <c:v>174</c:v>
                </c:pt>
                <c:pt idx="653">
                  <c:v>182</c:v>
                </c:pt>
                <c:pt idx="654">
                  <c:v>208</c:v>
                </c:pt>
                <c:pt idx="655">
                  <c:v>204</c:v>
                </c:pt>
                <c:pt idx="656">
                  <c:v>164</c:v>
                </c:pt>
                <c:pt idx="657">
                  <c:v>158</c:v>
                </c:pt>
                <c:pt idx="658">
                  <c:v>159</c:v>
                </c:pt>
                <c:pt idx="659">
                  <c:v>155</c:v>
                </c:pt>
                <c:pt idx="660">
                  <c:v>173</c:v>
                </c:pt>
              </c:numCache>
            </c:numRef>
          </c:val>
          <c:extLst>
            <c:ext xmlns:c16="http://schemas.microsoft.com/office/drawing/2014/chart" uri="{C3380CC4-5D6E-409C-BE32-E72D297353CC}">
              <c16:uniqueId val="{00000000-93FE-4F07-891B-AB2821D2E05A}"/>
            </c:ext>
          </c:extLst>
        </c:ser>
        <c:dLbls>
          <c:showLegendKey val="0"/>
          <c:showVal val="0"/>
          <c:showCatName val="0"/>
          <c:showSerName val="0"/>
          <c:showPercent val="0"/>
          <c:showBubbleSize val="0"/>
        </c:dLbls>
        <c:gapWidth val="219"/>
        <c:overlap val="-27"/>
        <c:axId val="691559472"/>
        <c:axId val="691560128"/>
      </c:barChart>
      <c:catAx>
        <c:axId val="691559472"/>
        <c:scaling>
          <c:orientation val="minMax"/>
        </c:scaling>
        <c:delete val="0"/>
        <c:axPos val="b"/>
        <c:minorGridlines>
          <c:spPr>
            <a:ln w="9525" cap="flat" cmpd="sng" algn="ctr">
              <a:solidFill>
                <a:schemeClr val="bg1"/>
              </a:solidFill>
              <a:round/>
            </a:ln>
            <a:effectLst/>
          </c:spPr>
        </c:minorGridlines>
        <c:numFmt formatCode="m/d/yyyy" sourceLinked="0"/>
        <c:majorTickMark val="out"/>
        <c:minorTickMark val="none"/>
        <c:tickLblPos val="nextTo"/>
        <c:spPr>
          <a:noFill/>
          <a:ln w="9525" cap="flat" cmpd="sng" algn="ctr">
            <a:no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ja-JP"/>
          </a:p>
        </c:txPr>
        <c:crossAx val="691560128"/>
        <c:crossesAt val="0"/>
        <c:auto val="0"/>
        <c:lblAlgn val="ctr"/>
        <c:lblOffset val="100"/>
        <c:tickMarkSkip val="1"/>
        <c:noMultiLvlLbl val="1"/>
      </c:catAx>
      <c:valAx>
        <c:axId val="691560128"/>
        <c:scaling>
          <c:orientation val="minMax"/>
          <c:min val="0"/>
        </c:scaling>
        <c:delete val="0"/>
        <c:axPos val="l"/>
        <c:majorGridlines>
          <c:spPr>
            <a:ln w="12700" cap="flat" cmpd="sng" algn="ctr">
              <a:solidFill>
                <a:srgbClr val="0000FF"/>
              </a:solidFill>
              <a:round/>
            </a:ln>
            <a:effectLst/>
          </c:spPr>
        </c:majorGridlines>
        <c:numFmt formatCode="#,##0_);[Red]\(#,##0\)" sourceLinked="1"/>
        <c:majorTickMark val="in"/>
        <c:minorTickMark val="none"/>
        <c:tickLblPos val="nextTo"/>
        <c:spPr>
          <a:noFill/>
          <a:ln>
            <a:solidFill>
              <a:srgbClr val="0000FF"/>
            </a:solid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691559472"/>
        <c:crosses val="autoZero"/>
        <c:crossBetween val="between"/>
        <c:majorUnit val="500"/>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r>
              <a:rPr lang="ja-JP" sz="1600"/>
              <a:t>上海・雲南輸入症例数推移</a:t>
            </a:r>
          </a:p>
        </c:rich>
      </c:tx>
      <c:overlay val="0"/>
      <c:spPr>
        <a:noFill/>
        <a:ln>
          <a:noFill/>
        </a:ln>
        <a:effectLst/>
      </c:spPr>
      <c:txPr>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5360255389744566E-2"/>
          <c:y val="3.6434984221069826E-2"/>
          <c:w val="0.86602925701348954"/>
          <c:h val="0.82855657031014673"/>
        </c:manualLayout>
      </c:layout>
      <c:areaChart>
        <c:grouping val="stacked"/>
        <c:varyColors val="0"/>
        <c:ser>
          <c:idx val="0"/>
          <c:order val="0"/>
          <c:tx>
            <c:strRef>
              <c:f>省市別輸入症例数変化!$AI$1</c:f>
              <c:strCache>
                <c:ptCount val="1"/>
                <c:pt idx="0">
                  <c:v>その他</c:v>
                </c:pt>
              </c:strCache>
            </c:strRef>
          </c:tx>
          <c:spPr>
            <a:solidFill>
              <a:schemeClr val="accent6">
                <a:lumMod val="40000"/>
                <a:lumOff val="60000"/>
              </a:schemeClr>
            </a:solidFill>
            <a:ln>
              <a:noFill/>
            </a:ln>
            <a:effectLst/>
          </c:spPr>
          <c:cat>
            <c:numRef>
              <c:f>省市別輸入症例数変化!$AH$2:$AH$799</c:f>
              <c:numCache>
                <c:formatCode>m"月"d"日"</c:formatCode>
                <c:ptCount val="798"/>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numCache>
            </c:numRef>
          </c:cat>
          <c:val>
            <c:numRef>
              <c:f>省市別輸入症例数変化!$AI$2:$AI$799</c:f>
              <c:numCache>
                <c:formatCode>0_);[Red]\(0\)</c:formatCode>
                <c:ptCount val="798"/>
                <c:pt idx="0">
                  <c:v>9</c:v>
                </c:pt>
                <c:pt idx="1">
                  <c:v>12</c:v>
                </c:pt>
                <c:pt idx="2">
                  <c:v>8</c:v>
                </c:pt>
                <c:pt idx="3">
                  <c:v>12</c:v>
                </c:pt>
                <c:pt idx="4">
                  <c:v>10</c:v>
                </c:pt>
                <c:pt idx="5">
                  <c:v>6</c:v>
                </c:pt>
                <c:pt idx="6">
                  <c:v>6</c:v>
                </c:pt>
                <c:pt idx="7">
                  <c:v>6</c:v>
                </c:pt>
                <c:pt idx="8">
                  <c:v>6</c:v>
                </c:pt>
                <c:pt idx="9">
                  <c:v>11</c:v>
                </c:pt>
                <c:pt idx="10">
                  <c:v>9</c:v>
                </c:pt>
                <c:pt idx="11">
                  <c:v>4</c:v>
                </c:pt>
                <c:pt idx="12">
                  <c:v>11</c:v>
                </c:pt>
                <c:pt idx="13">
                  <c:v>20</c:v>
                </c:pt>
                <c:pt idx="14">
                  <c:v>5</c:v>
                </c:pt>
                <c:pt idx="15">
                  <c:v>8</c:v>
                </c:pt>
                <c:pt idx="16">
                  <c:v>8</c:v>
                </c:pt>
                <c:pt idx="17">
                  <c:v>10</c:v>
                </c:pt>
                <c:pt idx="18">
                  <c:v>1</c:v>
                </c:pt>
                <c:pt idx="19">
                  <c:v>1</c:v>
                </c:pt>
                <c:pt idx="20">
                  <c:v>7</c:v>
                </c:pt>
                <c:pt idx="21">
                  <c:v>4</c:v>
                </c:pt>
                <c:pt idx="22">
                  <c:v>7</c:v>
                </c:pt>
                <c:pt idx="23">
                  <c:v>3</c:v>
                </c:pt>
                <c:pt idx="24">
                  <c:v>6</c:v>
                </c:pt>
                <c:pt idx="25">
                  <c:v>9</c:v>
                </c:pt>
                <c:pt idx="26">
                  <c:v>4</c:v>
                </c:pt>
                <c:pt idx="27">
                  <c:v>20</c:v>
                </c:pt>
                <c:pt idx="28">
                  <c:v>12</c:v>
                </c:pt>
                <c:pt idx="29">
                  <c:v>6</c:v>
                </c:pt>
                <c:pt idx="30">
                  <c:v>8</c:v>
                </c:pt>
                <c:pt idx="31">
                  <c:v>4</c:v>
                </c:pt>
                <c:pt idx="32">
                  <c:v>7</c:v>
                </c:pt>
                <c:pt idx="33">
                  <c:v>5</c:v>
                </c:pt>
                <c:pt idx="34">
                  <c:v>4</c:v>
                </c:pt>
                <c:pt idx="35">
                  <c:v>15</c:v>
                </c:pt>
                <c:pt idx="36">
                  <c:v>13</c:v>
                </c:pt>
                <c:pt idx="37">
                  <c:v>11</c:v>
                </c:pt>
                <c:pt idx="38">
                  <c:v>7</c:v>
                </c:pt>
                <c:pt idx="39">
                  <c:v>17</c:v>
                </c:pt>
                <c:pt idx="40">
                  <c:v>4</c:v>
                </c:pt>
                <c:pt idx="41">
                  <c:v>9</c:v>
                </c:pt>
                <c:pt idx="42">
                  <c:v>6</c:v>
                </c:pt>
                <c:pt idx="43">
                  <c:v>13</c:v>
                </c:pt>
                <c:pt idx="44">
                  <c:v>8</c:v>
                </c:pt>
                <c:pt idx="45">
                  <c:v>10</c:v>
                </c:pt>
                <c:pt idx="46">
                  <c:v>6</c:v>
                </c:pt>
                <c:pt idx="47">
                  <c:v>6</c:v>
                </c:pt>
                <c:pt idx="48">
                  <c:v>15</c:v>
                </c:pt>
                <c:pt idx="49">
                  <c:v>13</c:v>
                </c:pt>
                <c:pt idx="50">
                  <c:v>11</c:v>
                </c:pt>
                <c:pt idx="51">
                  <c:v>16</c:v>
                </c:pt>
                <c:pt idx="52">
                  <c:v>3</c:v>
                </c:pt>
                <c:pt idx="53">
                  <c:v>9</c:v>
                </c:pt>
                <c:pt idx="54">
                  <c:v>7</c:v>
                </c:pt>
                <c:pt idx="55">
                  <c:v>13</c:v>
                </c:pt>
                <c:pt idx="56">
                  <c:v>8</c:v>
                </c:pt>
                <c:pt idx="57">
                  <c:v>8</c:v>
                </c:pt>
                <c:pt idx="58">
                  <c:v>8</c:v>
                </c:pt>
                <c:pt idx="59">
                  <c:v>14</c:v>
                </c:pt>
                <c:pt idx="60">
                  <c:v>9</c:v>
                </c:pt>
                <c:pt idx="61">
                  <c:v>6</c:v>
                </c:pt>
                <c:pt idx="62">
                  <c:v>9</c:v>
                </c:pt>
                <c:pt idx="63">
                  <c:v>19</c:v>
                </c:pt>
                <c:pt idx="64">
                  <c:v>10</c:v>
                </c:pt>
                <c:pt idx="65">
                  <c:v>9</c:v>
                </c:pt>
                <c:pt idx="66">
                  <c:v>13</c:v>
                </c:pt>
                <c:pt idx="67">
                  <c:v>13</c:v>
                </c:pt>
                <c:pt idx="68">
                  <c:v>18</c:v>
                </c:pt>
                <c:pt idx="69">
                  <c:v>10</c:v>
                </c:pt>
                <c:pt idx="70">
                  <c:v>18</c:v>
                </c:pt>
                <c:pt idx="71">
                  <c:v>16</c:v>
                </c:pt>
                <c:pt idx="72">
                  <c:v>15</c:v>
                </c:pt>
                <c:pt idx="73">
                  <c:v>35</c:v>
                </c:pt>
                <c:pt idx="74">
                  <c:v>11</c:v>
                </c:pt>
                <c:pt idx="75">
                  <c:v>12</c:v>
                </c:pt>
                <c:pt idx="76">
                  <c:v>14</c:v>
                </c:pt>
                <c:pt idx="77">
                  <c:v>22</c:v>
                </c:pt>
                <c:pt idx="78">
                  <c:v>21</c:v>
                </c:pt>
                <c:pt idx="79">
                  <c:v>19</c:v>
                </c:pt>
                <c:pt idx="80">
                  <c:v>17</c:v>
                </c:pt>
                <c:pt idx="81">
                  <c:v>11</c:v>
                </c:pt>
                <c:pt idx="82">
                  <c:v>10</c:v>
                </c:pt>
                <c:pt idx="83">
                  <c:v>5</c:v>
                </c:pt>
                <c:pt idx="84">
                  <c:v>13</c:v>
                </c:pt>
                <c:pt idx="85">
                  <c:v>9</c:v>
                </c:pt>
                <c:pt idx="86">
                  <c:v>8</c:v>
                </c:pt>
                <c:pt idx="87">
                  <c:v>11</c:v>
                </c:pt>
                <c:pt idx="88">
                  <c:v>3</c:v>
                </c:pt>
                <c:pt idx="89">
                  <c:v>11</c:v>
                </c:pt>
                <c:pt idx="90">
                  <c:v>13</c:v>
                </c:pt>
                <c:pt idx="91">
                  <c:v>0</c:v>
                </c:pt>
                <c:pt idx="92">
                  <c:v>11</c:v>
                </c:pt>
                <c:pt idx="93">
                  <c:v>8</c:v>
                </c:pt>
                <c:pt idx="94">
                  <c:v>17</c:v>
                </c:pt>
                <c:pt idx="95">
                  <c:v>3</c:v>
                </c:pt>
                <c:pt idx="96">
                  <c:v>7</c:v>
                </c:pt>
                <c:pt idx="97">
                  <c:v>2</c:v>
                </c:pt>
                <c:pt idx="98">
                  <c:v>5</c:v>
                </c:pt>
                <c:pt idx="99">
                  <c:v>7</c:v>
                </c:pt>
                <c:pt idx="100">
                  <c:v>10</c:v>
                </c:pt>
                <c:pt idx="101">
                  <c:v>6</c:v>
                </c:pt>
                <c:pt idx="102">
                  <c:v>6</c:v>
                </c:pt>
                <c:pt idx="103">
                  <c:v>8</c:v>
                </c:pt>
                <c:pt idx="104">
                  <c:v>6</c:v>
                </c:pt>
                <c:pt idx="105">
                  <c:v>12</c:v>
                </c:pt>
                <c:pt idx="106">
                  <c:v>10</c:v>
                </c:pt>
                <c:pt idx="107">
                  <c:v>4</c:v>
                </c:pt>
                <c:pt idx="108">
                  <c:v>6</c:v>
                </c:pt>
                <c:pt idx="109">
                  <c:v>5</c:v>
                </c:pt>
                <c:pt idx="110">
                  <c:v>2</c:v>
                </c:pt>
                <c:pt idx="111">
                  <c:v>3</c:v>
                </c:pt>
                <c:pt idx="112">
                  <c:v>7</c:v>
                </c:pt>
                <c:pt idx="113">
                  <c:v>8</c:v>
                </c:pt>
                <c:pt idx="114">
                  <c:v>7</c:v>
                </c:pt>
                <c:pt idx="115">
                  <c:v>11</c:v>
                </c:pt>
                <c:pt idx="116">
                  <c:v>7</c:v>
                </c:pt>
                <c:pt idx="117">
                  <c:v>1</c:v>
                </c:pt>
                <c:pt idx="118">
                  <c:v>6</c:v>
                </c:pt>
                <c:pt idx="119">
                  <c:v>6</c:v>
                </c:pt>
                <c:pt idx="120">
                  <c:v>11</c:v>
                </c:pt>
                <c:pt idx="121">
                  <c:v>13</c:v>
                </c:pt>
                <c:pt idx="122">
                  <c:v>7</c:v>
                </c:pt>
                <c:pt idx="123">
                  <c:v>2</c:v>
                </c:pt>
                <c:pt idx="124">
                  <c:v>5</c:v>
                </c:pt>
                <c:pt idx="125">
                  <c:v>3</c:v>
                </c:pt>
                <c:pt idx="126">
                  <c:v>5</c:v>
                </c:pt>
                <c:pt idx="127">
                  <c:v>6</c:v>
                </c:pt>
                <c:pt idx="128">
                  <c:v>13</c:v>
                </c:pt>
                <c:pt idx="129">
                  <c:v>8</c:v>
                </c:pt>
                <c:pt idx="130">
                  <c:v>10</c:v>
                </c:pt>
                <c:pt idx="131">
                  <c:v>10</c:v>
                </c:pt>
                <c:pt idx="132">
                  <c:v>4</c:v>
                </c:pt>
                <c:pt idx="133">
                  <c:v>10</c:v>
                </c:pt>
                <c:pt idx="134">
                  <c:v>10</c:v>
                </c:pt>
                <c:pt idx="135">
                  <c:v>16</c:v>
                </c:pt>
                <c:pt idx="136">
                  <c:v>10</c:v>
                </c:pt>
                <c:pt idx="137">
                  <c:v>7</c:v>
                </c:pt>
                <c:pt idx="138">
                  <c:v>6</c:v>
                </c:pt>
                <c:pt idx="139">
                  <c:v>8</c:v>
                </c:pt>
                <c:pt idx="140">
                  <c:v>9</c:v>
                </c:pt>
                <c:pt idx="141">
                  <c:v>17</c:v>
                </c:pt>
                <c:pt idx="142">
                  <c:v>15</c:v>
                </c:pt>
                <c:pt idx="143">
                  <c:v>9</c:v>
                </c:pt>
                <c:pt idx="144">
                  <c:v>3</c:v>
                </c:pt>
                <c:pt idx="145">
                  <c:v>6</c:v>
                </c:pt>
                <c:pt idx="146">
                  <c:v>6</c:v>
                </c:pt>
                <c:pt idx="147">
                  <c:v>7</c:v>
                </c:pt>
                <c:pt idx="148">
                  <c:v>8</c:v>
                </c:pt>
                <c:pt idx="149">
                  <c:v>9</c:v>
                </c:pt>
                <c:pt idx="150">
                  <c:v>12</c:v>
                </c:pt>
                <c:pt idx="151">
                  <c:v>8</c:v>
                </c:pt>
                <c:pt idx="152">
                  <c:v>11</c:v>
                </c:pt>
                <c:pt idx="153">
                  <c:v>9</c:v>
                </c:pt>
                <c:pt idx="154">
                  <c:v>6</c:v>
                </c:pt>
                <c:pt idx="155">
                  <c:v>9</c:v>
                </c:pt>
                <c:pt idx="156">
                  <c:v>12</c:v>
                </c:pt>
                <c:pt idx="157">
                  <c:v>5</c:v>
                </c:pt>
                <c:pt idx="158">
                  <c:v>5</c:v>
                </c:pt>
                <c:pt idx="159">
                  <c:v>15</c:v>
                </c:pt>
                <c:pt idx="160">
                  <c:v>6</c:v>
                </c:pt>
                <c:pt idx="161">
                  <c:v>7</c:v>
                </c:pt>
                <c:pt idx="162">
                  <c:v>7</c:v>
                </c:pt>
                <c:pt idx="163">
                  <c:v>12</c:v>
                </c:pt>
                <c:pt idx="164">
                  <c:v>5</c:v>
                </c:pt>
                <c:pt idx="165">
                  <c:v>11</c:v>
                </c:pt>
                <c:pt idx="166">
                  <c:v>6</c:v>
                </c:pt>
                <c:pt idx="167">
                  <c:v>11</c:v>
                </c:pt>
                <c:pt idx="168">
                  <c:v>5</c:v>
                </c:pt>
                <c:pt idx="169">
                  <c:v>3</c:v>
                </c:pt>
                <c:pt idx="170">
                  <c:v>7</c:v>
                </c:pt>
                <c:pt idx="171">
                  <c:v>7</c:v>
                </c:pt>
                <c:pt idx="172">
                  <c:v>12</c:v>
                </c:pt>
                <c:pt idx="173">
                  <c:v>8</c:v>
                </c:pt>
                <c:pt idx="174">
                  <c:v>2</c:v>
                </c:pt>
                <c:pt idx="175">
                  <c:v>5</c:v>
                </c:pt>
                <c:pt idx="176">
                  <c:v>5</c:v>
                </c:pt>
                <c:pt idx="177">
                  <c:v>5</c:v>
                </c:pt>
                <c:pt idx="178">
                  <c:v>7</c:v>
                </c:pt>
                <c:pt idx="179">
                  <c:v>11</c:v>
                </c:pt>
                <c:pt idx="180">
                  <c:v>7</c:v>
                </c:pt>
                <c:pt idx="181">
                  <c:v>7</c:v>
                </c:pt>
                <c:pt idx="182">
                  <c:v>3</c:v>
                </c:pt>
                <c:pt idx="183">
                  <c:v>6</c:v>
                </c:pt>
                <c:pt idx="184">
                  <c:v>4</c:v>
                </c:pt>
                <c:pt idx="185">
                  <c:v>9</c:v>
                </c:pt>
                <c:pt idx="186">
                  <c:v>10</c:v>
                </c:pt>
                <c:pt idx="187">
                  <c:v>9</c:v>
                </c:pt>
                <c:pt idx="188">
                  <c:v>4</c:v>
                </c:pt>
                <c:pt idx="189">
                  <c:v>2</c:v>
                </c:pt>
                <c:pt idx="190">
                  <c:v>9</c:v>
                </c:pt>
                <c:pt idx="191">
                  <c:v>4</c:v>
                </c:pt>
                <c:pt idx="192">
                  <c:v>17</c:v>
                </c:pt>
                <c:pt idx="193">
                  <c:v>10</c:v>
                </c:pt>
                <c:pt idx="194">
                  <c:v>9</c:v>
                </c:pt>
                <c:pt idx="195">
                  <c:v>5</c:v>
                </c:pt>
                <c:pt idx="196">
                  <c:v>3</c:v>
                </c:pt>
                <c:pt idx="197">
                  <c:v>9</c:v>
                </c:pt>
                <c:pt idx="198">
                  <c:v>11</c:v>
                </c:pt>
                <c:pt idx="199">
                  <c:v>14</c:v>
                </c:pt>
                <c:pt idx="200">
                  <c:v>6</c:v>
                </c:pt>
                <c:pt idx="201">
                  <c:v>3</c:v>
                </c:pt>
                <c:pt idx="202">
                  <c:v>6</c:v>
                </c:pt>
                <c:pt idx="203">
                  <c:v>6</c:v>
                </c:pt>
                <c:pt idx="204">
                  <c:v>5</c:v>
                </c:pt>
                <c:pt idx="205">
                  <c:v>6</c:v>
                </c:pt>
                <c:pt idx="206">
                  <c:v>4</c:v>
                </c:pt>
                <c:pt idx="207">
                  <c:v>8</c:v>
                </c:pt>
                <c:pt idx="208">
                  <c:v>3</c:v>
                </c:pt>
                <c:pt idx="209">
                  <c:v>4</c:v>
                </c:pt>
                <c:pt idx="210">
                  <c:v>5</c:v>
                </c:pt>
                <c:pt idx="211">
                  <c:v>4</c:v>
                </c:pt>
                <c:pt idx="212">
                  <c:v>8</c:v>
                </c:pt>
                <c:pt idx="213">
                  <c:v>4</c:v>
                </c:pt>
                <c:pt idx="214">
                  <c:v>7</c:v>
                </c:pt>
                <c:pt idx="215">
                  <c:v>7</c:v>
                </c:pt>
                <c:pt idx="216">
                  <c:v>7</c:v>
                </c:pt>
                <c:pt idx="217">
                  <c:v>4</c:v>
                </c:pt>
                <c:pt idx="218">
                  <c:v>5</c:v>
                </c:pt>
                <c:pt idx="219">
                  <c:v>6</c:v>
                </c:pt>
                <c:pt idx="220">
                  <c:v>14</c:v>
                </c:pt>
                <c:pt idx="221">
                  <c:v>5</c:v>
                </c:pt>
                <c:pt idx="222">
                  <c:v>5</c:v>
                </c:pt>
                <c:pt idx="223">
                  <c:v>7</c:v>
                </c:pt>
                <c:pt idx="224">
                  <c:v>3</c:v>
                </c:pt>
                <c:pt idx="225">
                  <c:v>14</c:v>
                </c:pt>
                <c:pt idx="226">
                  <c:v>5</c:v>
                </c:pt>
                <c:pt idx="227">
                  <c:v>14</c:v>
                </c:pt>
                <c:pt idx="228">
                  <c:v>7</c:v>
                </c:pt>
                <c:pt idx="229">
                  <c:v>8</c:v>
                </c:pt>
                <c:pt idx="230">
                  <c:v>4</c:v>
                </c:pt>
                <c:pt idx="231">
                  <c:v>10</c:v>
                </c:pt>
                <c:pt idx="232">
                  <c:v>10</c:v>
                </c:pt>
                <c:pt idx="233">
                  <c:v>8</c:v>
                </c:pt>
                <c:pt idx="234">
                  <c:v>11</c:v>
                </c:pt>
                <c:pt idx="235">
                  <c:v>7</c:v>
                </c:pt>
                <c:pt idx="236">
                  <c:v>6</c:v>
                </c:pt>
                <c:pt idx="237">
                  <c:v>7</c:v>
                </c:pt>
                <c:pt idx="238">
                  <c:v>7</c:v>
                </c:pt>
                <c:pt idx="239">
                  <c:v>11</c:v>
                </c:pt>
                <c:pt idx="240">
                  <c:v>13</c:v>
                </c:pt>
                <c:pt idx="241">
                  <c:v>8</c:v>
                </c:pt>
                <c:pt idx="242">
                  <c:v>6</c:v>
                </c:pt>
                <c:pt idx="243">
                  <c:v>16</c:v>
                </c:pt>
                <c:pt idx="244">
                  <c:v>4</c:v>
                </c:pt>
                <c:pt idx="245">
                  <c:v>11</c:v>
                </c:pt>
                <c:pt idx="246">
                  <c:v>5</c:v>
                </c:pt>
                <c:pt idx="247">
                  <c:v>4</c:v>
                </c:pt>
                <c:pt idx="248">
                  <c:v>6</c:v>
                </c:pt>
                <c:pt idx="249">
                  <c:v>10</c:v>
                </c:pt>
                <c:pt idx="250">
                  <c:v>9</c:v>
                </c:pt>
                <c:pt idx="251">
                  <c:v>15</c:v>
                </c:pt>
                <c:pt idx="252">
                  <c:v>6</c:v>
                </c:pt>
                <c:pt idx="253">
                  <c:v>12</c:v>
                </c:pt>
                <c:pt idx="254">
                  <c:v>10</c:v>
                </c:pt>
                <c:pt idx="255">
                  <c:v>6</c:v>
                </c:pt>
                <c:pt idx="256">
                  <c:v>13</c:v>
                </c:pt>
                <c:pt idx="257">
                  <c:v>7</c:v>
                </c:pt>
                <c:pt idx="258">
                  <c:v>3</c:v>
                </c:pt>
                <c:pt idx="259">
                  <c:v>8</c:v>
                </c:pt>
                <c:pt idx="260">
                  <c:v>5</c:v>
                </c:pt>
                <c:pt idx="261">
                  <c:v>6</c:v>
                </c:pt>
                <c:pt idx="262">
                  <c:v>6</c:v>
                </c:pt>
                <c:pt idx="263">
                  <c:v>10</c:v>
                </c:pt>
                <c:pt idx="264">
                  <c:v>13</c:v>
                </c:pt>
                <c:pt idx="265">
                  <c:v>7</c:v>
                </c:pt>
                <c:pt idx="266">
                  <c:v>4</c:v>
                </c:pt>
                <c:pt idx="267">
                  <c:v>6</c:v>
                </c:pt>
                <c:pt idx="268">
                  <c:v>9</c:v>
                </c:pt>
                <c:pt idx="269">
                  <c:v>14</c:v>
                </c:pt>
                <c:pt idx="270">
                  <c:v>14</c:v>
                </c:pt>
                <c:pt idx="271">
                  <c:v>5</c:v>
                </c:pt>
                <c:pt idx="272">
                  <c:v>9</c:v>
                </c:pt>
                <c:pt idx="273">
                  <c:v>15</c:v>
                </c:pt>
                <c:pt idx="274">
                  <c:v>8</c:v>
                </c:pt>
                <c:pt idx="275">
                  <c:v>13</c:v>
                </c:pt>
                <c:pt idx="276">
                  <c:v>15</c:v>
                </c:pt>
                <c:pt idx="277">
                  <c:v>10</c:v>
                </c:pt>
                <c:pt idx="278">
                  <c:v>6</c:v>
                </c:pt>
                <c:pt idx="279">
                  <c:v>16</c:v>
                </c:pt>
                <c:pt idx="280">
                  <c:v>5</c:v>
                </c:pt>
                <c:pt idx="281">
                  <c:v>7</c:v>
                </c:pt>
                <c:pt idx="282">
                  <c:v>6</c:v>
                </c:pt>
                <c:pt idx="283">
                  <c:v>5</c:v>
                </c:pt>
                <c:pt idx="284">
                  <c:v>5</c:v>
                </c:pt>
                <c:pt idx="285">
                  <c:v>7</c:v>
                </c:pt>
                <c:pt idx="286">
                  <c:v>6</c:v>
                </c:pt>
                <c:pt idx="287">
                  <c:v>8</c:v>
                </c:pt>
                <c:pt idx="288">
                  <c:v>11</c:v>
                </c:pt>
                <c:pt idx="289">
                  <c:v>14</c:v>
                </c:pt>
                <c:pt idx="290">
                  <c:v>8</c:v>
                </c:pt>
                <c:pt idx="291">
                  <c:v>11</c:v>
                </c:pt>
                <c:pt idx="292">
                  <c:v>6</c:v>
                </c:pt>
                <c:pt idx="293">
                  <c:v>7</c:v>
                </c:pt>
                <c:pt idx="294">
                  <c:v>10</c:v>
                </c:pt>
                <c:pt idx="295">
                  <c:v>13</c:v>
                </c:pt>
                <c:pt idx="296">
                  <c:v>17</c:v>
                </c:pt>
                <c:pt idx="297">
                  <c:v>12</c:v>
                </c:pt>
                <c:pt idx="298">
                  <c:v>12</c:v>
                </c:pt>
                <c:pt idx="299">
                  <c:v>18</c:v>
                </c:pt>
                <c:pt idx="300">
                  <c:v>10</c:v>
                </c:pt>
                <c:pt idx="301">
                  <c:v>17</c:v>
                </c:pt>
                <c:pt idx="302">
                  <c:v>16</c:v>
                </c:pt>
                <c:pt idx="303">
                  <c:v>16</c:v>
                </c:pt>
                <c:pt idx="304">
                  <c:v>12</c:v>
                </c:pt>
                <c:pt idx="305">
                  <c:v>22</c:v>
                </c:pt>
                <c:pt idx="306">
                  <c:v>18</c:v>
                </c:pt>
                <c:pt idx="307">
                  <c:v>13</c:v>
                </c:pt>
                <c:pt idx="308">
                  <c:v>16</c:v>
                </c:pt>
                <c:pt idx="309">
                  <c:v>17</c:v>
                </c:pt>
                <c:pt idx="310">
                  <c:v>8</c:v>
                </c:pt>
                <c:pt idx="311">
                  <c:v>15</c:v>
                </c:pt>
                <c:pt idx="312">
                  <c:v>13</c:v>
                </c:pt>
                <c:pt idx="313">
                  <c:v>7</c:v>
                </c:pt>
                <c:pt idx="314">
                  <c:v>8</c:v>
                </c:pt>
                <c:pt idx="315">
                  <c:v>15</c:v>
                </c:pt>
                <c:pt idx="316">
                  <c:v>15</c:v>
                </c:pt>
                <c:pt idx="317">
                  <c:v>9</c:v>
                </c:pt>
                <c:pt idx="318">
                  <c:v>8</c:v>
                </c:pt>
                <c:pt idx="319">
                  <c:v>8</c:v>
                </c:pt>
                <c:pt idx="320">
                  <c:v>38</c:v>
                </c:pt>
                <c:pt idx="321">
                  <c:v>7</c:v>
                </c:pt>
                <c:pt idx="322">
                  <c:v>3</c:v>
                </c:pt>
                <c:pt idx="323">
                  <c:v>9</c:v>
                </c:pt>
                <c:pt idx="324">
                  <c:v>5</c:v>
                </c:pt>
                <c:pt idx="325">
                  <c:v>14</c:v>
                </c:pt>
                <c:pt idx="326">
                  <c:v>16</c:v>
                </c:pt>
                <c:pt idx="327">
                  <c:v>8</c:v>
                </c:pt>
                <c:pt idx="328">
                  <c:v>16</c:v>
                </c:pt>
                <c:pt idx="329">
                  <c:v>15</c:v>
                </c:pt>
                <c:pt idx="330">
                  <c:v>14</c:v>
                </c:pt>
                <c:pt idx="331">
                  <c:v>20</c:v>
                </c:pt>
                <c:pt idx="332">
                  <c:v>17</c:v>
                </c:pt>
                <c:pt idx="333">
                  <c:v>13</c:v>
                </c:pt>
                <c:pt idx="334">
                  <c:v>12</c:v>
                </c:pt>
                <c:pt idx="335">
                  <c:v>15</c:v>
                </c:pt>
                <c:pt idx="336">
                  <c:v>19</c:v>
                </c:pt>
                <c:pt idx="337">
                  <c:v>15</c:v>
                </c:pt>
                <c:pt idx="338">
                  <c:v>17</c:v>
                </c:pt>
                <c:pt idx="339">
                  <c:v>18</c:v>
                </c:pt>
                <c:pt idx="340">
                  <c:v>17</c:v>
                </c:pt>
                <c:pt idx="341">
                  <c:v>14</c:v>
                </c:pt>
                <c:pt idx="342">
                  <c:v>9</c:v>
                </c:pt>
                <c:pt idx="343">
                  <c:v>15</c:v>
                </c:pt>
                <c:pt idx="344">
                  <c:v>8</c:v>
                </c:pt>
                <c:pt idx="345">
                  <c:v>10</c:v>
                </c:pt>
                <c:pt idx="346">
                  <c:v>25</c:v>
                </c:pt>
                <c:pt idx="347">
                  <c:v>18</c:v>
                </c:pt>
                <c:pt idx="348">
                  <c:v>16</c:v>
                </c:pt>
                <c:pt idx="349">
                  <c:v>6</c:v>
                </c:pt>
                <c:pt idx="350">
                  <c:v>26</c:v>
                </c:pt>
                <c:pt idx="351">
                  <c:v>12</c:v>
                </c:pt>
                <c:pt idx="352">
                  <c:v>5</c:v>
                </c:pt>
                <c:pt idx="353">
                  <c:v>15</c:v>
                </c:pt>
                <c:pt idx="354">
                  <c:v>15</c:v>
                </c:pt>
                <c:pt idx="355">
                  <c:v>19</c:v>
                </c:pt>
                <c:pt idx="356">
                  <c:v>10</c:v>
                </c:pt>
                <c:pt idx="357">
                  <c:v>38</c:v>
                </c:pt>
                <c:pt idx="358">
                  <c:v>26</c:v>
                </c:pt>
                <c:pt idx="359">
                  <c:v>20</c:v>
                </c:pt>
                <c:pt idx="360">
                  <c:v>25</c:v>
                </c:pt>
                <c:pt idx="361">
                  <c:v>14</c:v>
                </c:pt>
                <c:pt idx="362">
                  <c:v>9</c:v>
                </c:pt>
                <c:pt idx="363">
                  <c:v>30</c:v>
                </c:pt>
                <c:pt idx="364">
                  <c:v>21</c:v>
                </c:pt>
                <c:pt idx="365">
                  <c:v>11</c:v>
                </c:pt>
                <c:pt idx="366">
                  <c:v>12</c:v>
                </c:pt>
                <c:pt idx="367">
                  <c:v>14</c:v>
                </c:pt>
                <c:pt idx="368">
                  <c:v>21</c:v>
                </c:pt>
                <c:pt idx="369">
                  <c:v>6</c:v>
                </c:pt>
                <c:pt idx="370">
                  <c:v>13</c:v>
                </c:pt>
                <c:pt idx="371">
                  <c:v>15</c:v>
                </c:pt>
                <c:pt idx="372">
                  <c:v>9</c:v>
                </c:pt>
                <c:pt idx="373">
                  <c:v>11</c:v>
                </c:pt>
                <c:pt idx="374">
                  <c:v>15</c:v>
                </c:pt>
                <c:pt idx="375">
                  <c:v>11</c:v>
                </c:pt>
                <c:pt idx="376">
                  <c:v>12</c:v>
                </c:pt>
                <c:pt idx="377">
                  <c:v>13</c:v>
                </c:pt>
                <c:pt idx="378">
                  <c:v>11</c:v>
                </c:pt>
                <c:pt idx="379">
                  <c:v>13</c:v>
                </c:pt>
                <c:pt idx="380">
                  <c:v>10</c:v>
                </c:pt>
                <c:pt idx="381">
                  <c:v>12</c:v>
                </c:pt>
                <c:pt idx="382">
                  <c:v>10</c:v>
                </c:pt>
                <c:pt idx="383">
                  <c:v>4</c:v>
                </c:pt>
                <c:pt idx="384">
                  <c:v>9</c:v>
                </c:pt>
                <c:pt idx="385">
                  <c:v>9</c:v>
                </c:pt>
                <c:pt idx="386">
                  <c:v>9</c:v>
                </c:pt>
                <c:pt idx="387">
                  <c:v>12</c:v>
                </c:pt>
                <c:pt idx="388">
                  <c:v>5</c:v>
                </c:pt>
                <c:pt idx="389">
                  <c:v>13</c:v>
                </c:pt>
                <c:pt idx="390">
                  <c:v>8</c:v>
                </c:pt>
                <c:pt idx="391">
                  <c:v>7</c:v>
                </c:pt>
                <c:pt idx="392">
                  <c:v>5</c:v>
                </c:pt>
                <c:pt idx="393">
                  <c:v>4</c:v>
                </c:pt>
                <c:pt idx="394">
                  <c:v>12</c:v>
                </c:pt>
                <c:pt idx="395">
                  <c:v>8</c:v>
                </c:pt>
                <c:pt idx="396">
                  <c:v>12</c:v>
                </c:pt>
                <c:pt idx="397">
                  <c:v>5</c:v>
                </c:pt>
                <c:pt idx="398">
                  <c:v>8</c:v>
                </c:pt>
                <c:pt idx="399">
                  <c:v>2</c:v>
                </c:pt>
                <c:pt idx="400">
                  <c:v>15</c:v>
                </c:pt>
                <c:pt idx="401">
                  <c:v>8</c:v>
                </c:pt>
                <c:pt idx="402">
                  <c:v>9</c:v>
                </c:pt>
                <c:pt idx="403">
                  <c:v>7</c:v>
                </c:pt>
                <c:pt idx="404">
                  <c:v>4</c:v>
                </c:pt>
                <c:pt idx="405">
                  <c:v>8</c:v>
                </c:pt>
                <c:pt idx="406">
                  <c:v>10</c:v>
                </c:pt>
                <c:pt idx="407">
                  <c:v>16</c:v>
                </c:pt>
                <c:pt idx="408">
                  <c:v>10</c:v>
                </c:pt>
                <c:pt idx="409">
                  <c:v>16</c:v>
                </c:pt>
                <c:pt idx="410">
                  <c:v>15</c:v>
                </c:pt>
                <c:pt idx="411">
                  <c:v>7</c:v>
                </c:pt>
                <c:pt idx="412">
                  <c:v>8</c:v>
                </c:pt>
                <c:pt idx="413">
                  <c:v>8</c:v>
                </c:pt>
                <c:pt idx="414">
                  <c:v>12</c:v>
                </c:pt>
                <c:pt idx="415">
                  <c:v>8</c:v>
                </c:pt>
                <c:pt idx="416">
                  <c:v>8</c:v>
                </c:pt>
                <c:pt idx="417">
                  <c:v>4</c:v>
                </c:pt>
                <c:pt idx="418">
                  <c:v>15</c:v>
                </c:pt>
                <c:pt idx="419">
                  <c:v>13</c:v>
                </c:pt>
                <c:pt idx="420">
                  <c:v>6</c:v>
                </c:pt>
                <c:pt idx="421">
                  <c:v>9</c:v>
                </c:pt>
                <c:pt idx="422">
                  <c:v>12</c:v>
                </c:pt>
                <c:pt idx="423">
                  <c:v>10</c:v>
                </c:pt>
                <c:pt idx="424">
                  <c:v>7</c:v>
                </c:pt>
                <c:pt idx="425">
                  <c:v>6</c:v>
                </c:pt>
                <c:pt idx="426">
                  <c:v>2</c:v>
                </c:pt>
                <c:pt idx="427">
                  <c:v>9</c:v>
                </c:pt>
                <c:pt idx="428">
                  <c:v>8</c:v>
                </c:pt>
                <c:pt idx="429">
                  <c:v>12</c:v>
                </c:pt>
                <c:pt idx="430">
                  <c:v>3</c:v>
                </c:pt>
                <c:pt idx="431">
                  <c:v>12</c:v>
                </c:pt>
                <c:pt idx="432">
                  <c:v>7</c:v>
                </c:pt>
                <c:pt idx="433">
                  <c:v>16</c:v>
                </c:pt>
                <c:pt idx="434">
                  <c:v>11</c:v>
                </c:pt>
                <c:pt idx="435">
                  <c:v>14</c:v>
                </c:pt>
                <c:pt idx="436">
                  <c:v>14</c:v>
                </c:pt>
                <c:pt idx="437">
                  <c:v>20</c:v>
                </c:pt>
                <c:pt idx="438">
                  <c:v>10</c:v>
                </c:pt>
                <c:pt idx="439">
                  <c:v>9</c:v>
                </c:pt>
                <c:pt idx="440">
                  <c:v>11</c:v>
                </c:pt>
                <c:pt idx="441">
                  <c:v>6</c:v>
                </c:pt>
                <c:pt idx="442">
                  <c:v>10</c:v>
                </c:pt>
                <c:pt idx="443">
                  <c:v>12</c:v>
                </c:pt>
                <c:pt idx="444">
                  <c:v>12</c:v>
                </c:pt>
                <c:pt idx="445">
                  <c:v>15</c:v>
                </c:pt>
                <c:pt idx="446">
                  <c:v>11</c:v>
                </c:pt>
                <c:pt idx="447">
                  <c:v>5</c:v>
                </c:pt>
                <c:pt idx="448">
                  <c:v>8</c:v>
                </c:pt>
                <c:pt idx="449">
                  <c:v>8</c:v>
                </c:pt>
                <c:pt idx="450">
                  <c:v>12</c:v>
                </c:pt>
                <c:pt idx="451">
                  <c:v>11</c:v>
                </c:pt>
                <c:pt idx="452">
                  <c:v>4</c:v>
                </c:pt>
                <c:pt idx="453">
                  <c:v>18</c:v>
                </c:pt>
                <c:pt idx="454">
                  <c:v>22</c:v>
                </c:pt>
                <c:pt idx="455">
                  <c:v>8</c:v>
                </c:pt>
                <c:pt idx="456">
                  <c:v>12</c:v>
                </c:pt>
                <c:pt idx="457">
                  <c:v>8</c:v>
                </c:pt>
                <c:pt idx="458">
                  <c:v>22</c:v>
                </c:pt>
                <c:pt idx="459">
                  <c:v>9</c:v>
                </c:pt>
                <c:pt idx="460">
                  <c:v>10</c:v>
                </c:pt>
                <c:pt idx="461">
                  <c:v>15</c:v>
                </c:pt>
                <c:pt idx="462">
                  <c:v>8</c:v>
                </c:pt>
                <c:pt idx="463">
                  <c:v>12</c:v>
                </c:pt>
                <c:pt idx="464">
                  <c:v>9</c:v>
                </c:pt>
                <c:pt idx="465">
                  <c:v>9</c:v>
                </c:pt>
                <c:pt idx="466">
                  <c:v>16</c:v>
                </c:pt>
                <c:pt idx="467">
                  <c:v>11</c:v>
                </c:pt>
                <c:pt idx="468">
                  <c:v>14</c:v>
                </c:pt>
                <c:pt idx="469">
                  <c:v>10</c:v>
                </c:pt>
                <c:pt idx="470">
                  <c:v>6</c:v>
                </c:pt>
                <c:pt idx="471">
                  <c:v>6</c:v>
                </c:pt>
                <c:pt idx="472">
                  <c:v>14</c:v>
                </c:pt>
                <c:pt idx="473">
                  <c:v>24</c:v>
                </c:pt>
                <c:pt idx="474">
                  <c:v>19</c:v>
                </c:pt>
                <c:pt idx="475">
                  <c:v>19</c:v>
                </c:pt>
                <c:pt idx="476">
                  <c:v>24</c:v>
                </c:pt>
                <c:pt idx="477">
                  <c:v>29</c:v>
                </c:pt>
                <c:pt idx="478">
                  <c:v>16</c:v>
                </c:pt>
                <c:pt idx="479">
                  <c:v>14</c:v>
                </c:pt>
                <c:pt idx="480">
                  <c:v>16</c:v>
                </c:pt>
                <c:pt idx="481">
                  <c:v>11</c:v>
                </c:pt>
                <c:pt idx="482">
                  <c:v>5</c:v>
                </c:pt>
                <c:pt idx="483">
                  <c:v>12</c:v>
                </c:pt>
                <c:pt idx="484">
                  <c:v>23</c:v>
                </c:pt>
                <c:pt idx="485">
                  <c:v>22</c:v>
                </c:pt>
                <c:pt idx="486">
                  <c:v>47</c:v>
                </c:pt>
                <c:pt idx="487">
                  <c:v>19</c:v>
                </c:pt>
                <c:pt idx="488">
                  <c:v>11</c:v>
                </c:pt>
                <c:pt idx="489">
                  <c:v>17</c:v>
                </c:pt>
                <c:pt idx="490">
                  <c:v>21</c:v>
                </c:pt>
                <c:pt idx="491">
                  <c:v>36</c:v>
                </c:pt>
                <c:pt idx="492">
                  <c:v>26</c:v>
                </c:pt>
                <c:pt idx="493">
                  <c:v>27</c:v>
                </c:pt>
                <c:pt idx="494">
                  <c:v>17</c:v>
                </c:pt>
                <c:pt idx="495">
                  <c:v>31</c:v>
                </c:pt>
                <c:pt idx="496">
                  <c:v>30</c:v>
                </c:pt>
                <c:pt idx="497">
                  <c:v>18</c:v>
                </c:pt>
                <c:pt idx="498">
                  <c:v>44</c:v>
                </c:pt>
                <c:pt idx="499">
                  <c:v>41</c:v>
                </c:pt>
                <c:pt idx="500">
                  <c:v>32</c:v>
                </c:pt>
                <c:pt idx="501">
                  <c:v>35</c:v>
                </c:pt>
                <c:pt idx="502">
                  <c:v>33</c:v>
                </c:pt>
                <c:pt idx="503">
                  <c:v>35</c:v>
                </c:pt>
                <c:pt idx="504">
                  <c:v>33</c:v>
                </c:pt>
                <c:pt idx="505">
                  <c:v>29</c:v>
                </c:pt>
                <c:pt idx="506">
                  <c:v>42</c:v>
                </c:pt>
                <c:pt idx="507">
                  <c:v>28</c:v>
                </c:pt>
                <c:pt idx="508">
                  <c:v>53</c:v>
                </c:pt>
                <c:pt idx="509">
                  <c:v>35</c:v>
                </c:pt>
                <c:pt idx="510">
                  <c:v>35</c:v>
                </c:pt>
                <c:pt idx="511">
                  <c:v>28</c:v>
                </c:pt>
                <c:pt idx="512">
                  <c:v>16</c:v>
                </c:pt>
                <c:pt idx="513">
                  <c:v>27</c:v>
                </c:pt>
                <c:pt idx="514">
                  <c:v>23</c:v>
                </c:pt>
                <c:pt idx="515">
                  <c:v>23</c:v>
                </c:pt>
                <c:pt idx="516">
                  <c:v>16</c:v>
                </c:pt>
                <c:pt idx="517">
                  <c:v>7</c:v>
                </c:pt>
                <c:pt idx="518">
                  <c:v>22</c:v>
                </c:pt>
                <c:pt idx="519">
                  <c:v>17</c:v>
                </c:pt>
                <c:pt idx="520">
                  <c:v>20</c:v>
                </c:pt>
                <c:pt idx="521">
                  <c:v>15</c:v>
                </c:pt>
                <c:pt idx="522">
                  <c:v>13</c:v>
                </c:pt>
                <c:pt idx="523">
                  <c:v>10</c:v>
                </c:pt>
                <c:pt idx="524">
                  <c:v>13</c:v>
                </c:pt>
                <c:pt idx="525">
                  <c:v>13</c:v>
                </c:pt>
                <c:pt idx="526">
                  <c:v>12</c:v>
                </c:pt>
                <c:pt idx="527">
                  <c:v>14</c:v>
                </c:pt>
                <c:pt idx="528">
                  <c:v>8</c:v>
                </c:pt>
                <c:pt idx="529">
                  <c:v>22</c:v>
                </c:pt>
                <c:pt idx="530">
                  <c:v>9</c:v>
                </c:pt>
                <c:pt idx="531">
                  <c:v>8</c:v>
                </c:pt>
                <c:pt idx="532">
                  <c:v>10</c:v>
                </c:pt>
                <c:pt idx="533">
                  <c:v>9</c:v>
                </c:pt>
                <c:pt idx="534">
                  <c:v>18</c:v>
                </c:pt>
                <c:pt idx="535">
                  <c:v>26</c:v>
                </c:pt>
                <c:pt idx="536">
                  <c:v>25</c:v>
                </c:pt>
                <c:pt idx="537">
                  <c:v>28</c:v>
                </c:pt>
                <c:pt idx="538">
                  <c:v>14</c:v>
                </c:pt>
                <c:pt idx="539">
                  <c:v>32</c:v>
                </c:pt>
                <c:pt idx="540">
                  <c:v>52</c:v>
                </c:pt>
                <c:pt idx="541">
                  <c:v>30</c:v>
                </c:pt>
                <c:pt idx="542">
                  <c:v>50</c:v>
                </c:pt>
                <c:pt idx="543">
                  <c:v>34</c:v>
                </c:pt>
                <c:pt idx="544">
                  <c:v>40</c:v>
                </c:pt>
                <c:pt idx="545">
                  <c:v>47</c:v>
                </c:pt>
                <c:pt idx="546">
                  <c:v>32</c:v>
                </c:pt>
                <c:pt idx="547">
                  <c:v>38</c:v>
                </c:pt>
                <c:pt idx="548">
                  <c:v>71</c:v>
                </c:pt>
                <c:pt idx="549">
                  <c:v>46</c:v>
                </c:pt>
                <c:pt idx="550">
                  <c:v>46</c:v>
                </c:pt>
                <c:pt idx="551">
                  <c:v>63</c:v>
                </c:pt>
                <c:pt idx="552">
                  <c:v>75</c:v>
                </c:pt>
                <c:pt idx="553">
                  <c:v>83</c:v>
                </c:pt>
                <c:pt idx="554">
                  <c:v>95</c:v>
                </c:pt>
                <c:pt idx="555">
                  <c:v>80</c:v>
                </c:pt>
                <c:pt idx="556">
                  <c:v>101</c:v>
                </c:pt>
                <c:pt idx="557">
                  <c:v>81</c:v>
                </c:pt>
                <c:pt idx="558">
                  <c:v>114</c:v>
                </c:pt>
                <c:pt idx="559">
                  <c:v>121</c:v>
                </c:pt>
                <c:pt idx="560">
                  <c:v>188</c:v>
                </c:pt>
                <c:pt idx="561">
                  <c:v>155</c:v>
                </c:pt>
                <c:pt idx="562">
                  <c:v>129</c:v>
                </c:pt>
                <c:pt idx="563">
                  <c:v>81</c:v>
                </c:pt>
                <c:pt idx="564">
                  <c:v>113</c:v>
                </c:pt>
                <c:pt idx="565">
                  <c:v>77</c:v>
                </c:pt>
                <c:pt idx="566">
                  <c:v>82</c:v>
                </c:pt>
                <c:pt idx="567">
                  <c:v>125</c:v>
                </c:pt>
                <c:pt idx="568">
                  <c:v>90</c:v>
                </c:pt>
                <c:pt idx="569">
                  <c:v>118</c:v>
                </c:pt>
                <c:pt idx="570">
                  <c:v>83</c:v>
                </c:pt>
                <c:pt idx="571">
                  <c:v>83</c:v>
                </c:pt>
                <c:pt idx="572">
                  <c:v>81</c:v>
                </c:pt>
                <c:pt idx="573">
                  <c:v>75</c:v>
                </c:pt>
                <c:pt idx="574">
                  <c:v>62</c:v>
                </c:pt>
                <c:pt idx="575">
                  <c:v>58</c:v>
                </c:pt>
                <c:pt idx="576">
                  <c:v>76</c:v>
                </c:pt>
                <c:pt idx="577">
                  <c:v>63</c:v>
                </c:pt>
                <c:pt idx="578">
                  <c:v>49</c:v>
                </c:pt>
                <c:pt idx="579">
                  <c:v>66</c:v>
                </c:pt>
                <c:pt idx="580">
                  <c:v>34</c:v>
                </c:pt>
                <c:pt idx="581">
                  <c:v>53</c:v>
                </c:pt>
                <c:pt idx="582">
                  <c:v>46</c:v>
                </c:pt>
                <c:pt idx="583">
                  <c:v>31</c:v>
                </c:pt>
                <c:pt idx="584">
                  <c:v>46</c:v>
                </c:pt>
                <c:pt idx="585">
                  <c:v>52</c:v>
                </c:pt>
                <c:pt idx="586">
                  <c:v>57</c:v>
                </c:pt>
                <c:pt idx="587">
                  <c:v>33</c:v>
                </c:pt>
                <c:pt idx="588">
                  <c:v>32</c:v>
                </c:pt>
                <c:pt idx="589">
                  <c:v>40</c:v>
                </c:pt>
                <c:pt idx="590">
                  <c:v>45</c:v>
                </c:pt>
                <c:pt idx="591">
                  <c:v>30</c:v>
                </c:pt>
                <c:pt idx="592">
                  <c:v>59</c:v>
                </c:pt>
                <c:pt idx="593">
                  <c:v>27</c:v>
                </c:pt>
                <c:pt idx="594">
                  <c:v>31</c:v>
                </c:pt>
                <c:pt idx="595">
                  <c:v>30</c:v>
                </c:pt>
                <c:pt idx="596">
                  <c:v>14</c:v>
                </c:pt>
                <c:pt idx="597">
                  <c:v>23</c:v>
                </c:pt>
                <c:pt idx="598">
                  <c:v>17</c:v>
                </c:pt>
                <c:pt idx="599">
                  <c:v>17</c:v>
                </c:pt>
                <c:pt idx="600">
                  <c:v>12</c:v>
                </c:pt>
                <c:pt idx="601">
                  <c:v>18</c:v>
                </c:pt>
                <c:pt idx="602">
                  <c:v>14</c:v>
                </c:pt>
                <c:pt idx="603">
                  <c:v>24</c:v>
                </c:pt>
                <c:pt idx="604">
                  <c:v>23</c:v>
                </c:pt>
                <c:pt idx="605">
                  <c:v>14</c:v>
                </c:pt>
                <c:pt idx="606">
                  <c:v>17</c:v>
                </c:pt>
                <c:pt idx="607">
                  <c:v>5</c:v>
                </c:pt>
                <c:pt idx="608">
                  <c:v>9</c:v>
                </c:pt>
                <c:pt idx="609">
                  <c:v>9</c:v>
                </c:pt>
                <c:pt idx="610">
                  <c:v>17</c:v>
                </c:pt>
                <c:pt idx="611">
                  <c:v>13</c:v>
                </c:pt>
                <c:pt idx="612">
                  <c:v>12</c:v>
                </c:pt>
                <c:pt idx="613">
                  <c:v>15</c:v>
                </c:pt>
                <c:pt idx="614">
                  <c:v>6</c:v>
                </c:pt>
                <c:pt idx="615">
                  <c:v>9</c:v>
                </c:pt>
                <c:pt idx="616">
                  <c:v>11</c:v>
                </c:pt>
                <c:pt idx="617">
                  <c:v>11</c:v>
                </c:pt>
                <c:pt idx="618">
                  <c:v>3</c:v>
                </c:pt>
                <c:pt idx="619">
                  <c:v>17</c:v>
                </c:pt>
                <c:pt idx="620">
                  <c:v>16</c:v>
                </c:pt>
                <c:pt idx="621">
                  <c:v>6</c:v>
                </c:pt>
                <c:pt idx="622">
                  <c:v>10</c:v>
                </c:pt>
                <c:pt idx="623">
                  <c:v>18</c:v>
                </c:pt>
                <c:pt idx="624">
                  <c:v>6</c:v>
                </c:pt>
                <c:pt idx="625">
                  <c:v>8</c:v>
                </c:pt>
                <c:pt idx="626">
                  <c:v>12</c:v>
                </c:pt>
                <c:pt idx="627">
                  <c:v>8</c:v>
                </c:pt>
                <c:pt idx="628">
                  <c:v>20</c:v>
                </c:pt>
                <c:pt idx="629">
                  <c:v>11</c:v>
                </c:pt>
                <c:pt idx="630">
                  <c:v>19</c:v>
                </c:pt>
                <c:pt idx="631">
                  <c:v>22</c:v>
                </c:pt>
                <c:pt idx="632">
                  <c:v>9</c:v>
                </c:pt>
                <c:pt idx="633">
                  <c:v>9</c:v>
                </c:pt>
                <c:pt idx="634">
                  <c:v>11</c:v>
                </c:pt>
                <c:pt idx="635">
                  <c:v>12</c:v>
                </c:pt>
                <c:pt idx="636">
                  <c:v>18</c:v>
                </c:pt>
                <c:pt idx="637">
                  <c:v>14</c:v>
                </c:pt>
                <c:pt idx="638">
                  <c:v>20</c:v>
                </c:pt>
                <c:pt idx="639">
                  <c:v>9</c:v>
                </c:pt>
                <c:pt idx="640">
                  <c:v>12</c:v>
                </c:pt>
                <c:pt idx="641">
                  <c:v>14</c:v>
                </c:pt>
                <c:pt idx="642">
                  <c:v>15</c:v>
                </c:pt>
                <c:pt idx="643">
                  <c:v>21</c:v>
                </c:pt>
                <c:pt idx="644">
                  <c:v>19</c:v>
                </c:pt>
                <c:pt idx="645">
                  <c:v>25</c:v>
                </c:pt>
                <c:pt idx="646">
                  <c:v>25</c:v>
                </c:pt>
                <c:pt idx="647">
                  <c:v>14</c:v>
                </c:pt>
                <c:pt idx="648">
                  <c:v>18</c:v>
                </c:pt>
                <c:pt idx="649">
                  <c:v>11</c:v>
                </c:pt>
                <c:pt idx="650">
                  <c:v>14</c:v>
                </c:pt>
                <c:pt idx="651">
                  <c:v>15</c:v>
                </c:pt>
                <c:pt idx="652">
                  <c:v>21</c:v>
                </c:pt>
                <c:pt idx="653">
                  <c:v>21</c:v>
                </c:pt>
                <c:pt idx="654">
                  <c:v>6</c:v>
                </c:pt>
                <c:pt idx="655">
                  <c:v>14</c:v>
                </c:pt>
                <c:pt idx="656">
                  <c:v>15</c:v>
                </c:pt>
                <c:pt idx="657">
                  <c:v>14</c:v>
                </c:pt>
                <c:pt idx="658">
                  <c:v>13</c:v>
                </c:pt>
                <c:pt idx="659">
                  <c:v>10</c:v>
                </c:pt>
                <c:pt idx="660">
                  <c:v>11</c:v>
                </c:pt>
                <c:pt idx="661">
                  <c:v>18</c:v>
                </c:pt>
                <c:pt idx="662">
                  <c:v>33</c:v>
                </c:pt>
                <c:pt idx="663">
                  <c:v>18</c:v>
                </c:pt>
                <c:pt idx="664">
                  <c:v>18</c:v>
                </c:pt>
                <c:pt idx="665">
                  <c:v>28</c:v>
                </c:pt>
                <c:pt idx="666">
                  <c:v>18</c:v>
                </c:pt>
                <c:pt idx="667">
                  <c:v>24</c:v>
                </c:pt>
                <c:pt idx="668">
                  <c:v>17</c:v>
                </c:pt>
                <c:pt idx="669">
                  <c:v>19</c:v>
                </c:pt>
                <c:pt idx="670">
                  <c:v>21</c:v>
                </c:pt>
                <c:pt idx="671">
                  <c:v>26</c:v>
                </c:pt>
                <c:pt idx="672">
                  <c:v>16</c:v>
                </c:pt>
                <c:pt idx="673">
                  <c:v>36</c:v>
                </c:pt>
                <c:pt idx="674">
                  <c:v>29</c:v>
                </c:pt>
                <c:pt idx="675">
                  <c:v>27</c:v>
                </c:pt>
                <c:pt idx="676">
                  <c:v>12</c:v>
                </c:pt>
                <c:pt idx="677">
                  <c:v>20</c:v>
                </c:pt>
                <c:pt idx="678">
                  <c:v>15</c:v>
                </c:pt>
                <c:pt idx="679">
                  <c:v>21</c:v>
                </c:pt>
                <c:pt idx="680">
                  <c:v>31</c:v>
                </c:pt>
                <c:pt idx="681">
                  <c:v>24</c:v>
                </c:pt>
                <c:pt idx="682">
                  <c:v>24</c:v>
                </c:pt>
                <c:pt idx="683">
                  <c:v>36</c:v>
                </c:pt>
                <c:pt idx="684">
                  <c:v>23</c:v>
                </c:pt>
                <c:pt idx="685">
                  <c:v>19</c:v>
                </c:pt>
                <c:pt idx="686">
                  <c:v>45</c:v>
                </c:pt>
                <c:pt idx="687">
                  <c:v>37</c:v>
                </c:pt>
                <c:pt idx="688">
                  <c:v>31</c:v>
                </c:pt>
                <c:pt idx="689">
                  <c:v>37</c:v>
                </c:pt>
                <c:pt idx="690">
                  <c:v>28</c:v>
                </c:pt>
                <c:pt idx="691">
                  <c:v>30</c:v>
                </c:pt>
                <c:pt idx="692">
                  <c:v>27</c:v>
                </c:pt>
                <c:pt idx="693">
                  <c:v>41</c:v>
                </c:pt>
                <c:pt idx="694">
                  <c:v>47</c:v>
                </c:pt>
                <c:pt idx="695">
                  <c:v>40</c:v>
                </c:pt>
                <c:pt idx="696">
                  <c:v>47</c:v>
                </c:pt>
                <c:pt idx="697">
                  <c:v>30</c:v>
                </c:pt>
                <c:pt idx="698">
                  <c:v>40</c:v>
                </c:pt>
                <c:pt idx="699">
                  <c:v>44</c:v>
                </c:pt>
                <c:pt idx="700">
                  <c:v>60</c:v>
                </c:pt>
                <c:pt idx="701">
                  <c:v>32</c:v>
                </c:pt>
                <c:pt idx="702">
                  <c:v>33</c:v>
                </c:pt>
                <c:pt idx="703">
                  <c:v>42</c:v>
                </c:pt>
                <c:pt idx="704">
                  <c:v>48</c:v>
                </c:pt>
                <c:pt idx="705">
                  <c:v>34</c:v>
                </c:pt>
                <c:pt idx="706">
                  <c:v>23</c:v>
                </c:pt>
                <c:pt idx="707">
                  <c:v>45</c:v>
                </c:pt>
                <c:pt idx="708">
                  <c:v>38</c:v>
                </c:pt>
                <c:pt idx="709">
                  <c:v>33</c:v>
                </c:pt>
                <c:pt idx="710">
                  <c:v>45</c:v>
                </c:pt>
                <c:pt idx="711">
                  <c:v>50</c:v>
                </c:pt>
                <c:pt idx="712">
                  <c:v>53</c:v>
                </c:pt>
                <c:pt idx="713">
                  <c:v>49</c:v>
                </c:pt>
                <c:pt idx="714">
                  <c:v>54</c:v>
                </c:pt>
                <c:pt idx="715">
                  <c:v>37</c:v>
                </c:pt>
                <c:pt idx="716">
                  <c:v>50</c:v>
                </c:pt>
                <c:pt idx="717">
                  <c:v>48</c:v>
                </c:pt>
                <c:pt idx="718">
                  <c:v>46</c:v>
                </c:pt>
                <c:pt idx="719">
                  <c:v>43</c:v>
                </c:pt>
                <c:pt idx="720">
                  <c:v>65</c:v>
                </c:pt>
                <c:pt idx="721">
                  <c:v>48</c:v>
                </c:pt>
                <c:pt idx="722">
                  <c:v>50</c:v>
                </c:pt>
                <c:pt idx="723">
                  <c:v>45</c:v>
                </c:pt>
                <c:pt idx="724">
                  <c:v>64</c:v>
                </c:pt>
                <c:pt idx="725">
                  <c:v>49</c:v>
                </c:pt>
                <c:pt idx="726">
                  <c:v>60</c:v>
                </c:pt>
                <c:pt idx="727">
                  <c:v>54</c:v>
                </c:pt>
                <c:pt idx="728">
                  <c:v>35</c:v>
                </c:pt>
                <c:pt idx="729">
                  <c:v>53</c:v>
                </c:pt>
                <c:pt idx="730">
                  <c:v>38</c:v>
                </c:pt>
                <c:pt idx="731">
                  <c:v>61</c:v>
                </c:pt>
                <c:pt idx="732">
                  <c:v>59</c:v>
                </c:pt>
                <c:pt idx="733">
                  <c:v>27</c:v>
                </c:pt>
                <c:pt idx="734">
                  <c:v>42</c:v>
                </c:pt>
                <c:pt idx="735">
                  <c:v>44</c:v>
                </c:pt>
                <c:pt idx="736">
                  <c:v>44</c:v>
                </c:pt>
                <c:pt idx="737">
                  <c:v>40</c:v>
                </c:pt>
                <c:pt idx="738">
                  <c:v>42</c:v>
                </c:pt>
                <c:pt idx="739">
                  <c:v>31</c:v>
                </c:pt>
                <c:pt idx="740">
                  <c:v>34</c:v>
                </c:pt>
                <c:pt idx="741">
                  <c:v>50</c:v>
                </c:pt>
                <c:pt idx="742">
                  <c:v>48</c:v>
                </c:pt>
                <c:pt idx="743">
                  <c:v>46</c:v>
                </c:pt>
                <c:pt idx="744">
                  <c:v>59</c:v>
                </c:pt>
                <c:pt idx="745">
                  <c:v>41</c:v>
                </c:pt>
                <c:pt idx="746">
                  <c:v>41</c:v>
                </c:pt>
                <c:pt idx="747">
                  <c:v>45</c:v>
                </c:pt>
                <c:pt idx="748">
                  <c:v>29</c:v>
                </c:pt>
                <c:pt idx="749">
                  <c:v>34</c:v>
                </c:pt>
                <c:pt idx="750">
                  <c:v>40</c:v>
                </c:pt>
                <c:pt idx="751">
                  <c:v>40</c:v>
                </c:pt>
                <c:pt idx="752">
                  <c:v>52</c:v>
                </c:pt>
                <c:pt idx="753">
                  <c:v>39</c:v>
                </c:pt>
                <c:pt idx="754">
                  <c:v>28</c:v>
                </c:pt>
                <c:pt idx="755">
                  <c:v>26</c:v>
                </c:pt>
                <c:pt idx="756">
                  <c:v>46</c:v>
                </c:pt>
                <c:pt idx="757">
                  <c:v>50</c:v>
                </c:pt>
                <c:pt idx="758">
                  <c:v>29</c:v>
                </c:pt>
                <c:pt idx="759">
                  <c:v>43</c:v>
                </c:pt>
                <c:pt idx="760">
                  <c:v>42</c:v>
                </c:pt>
                <c:pt idx="761">
                  <c:v>34</c:v>
                </c:pt>
                <c:pt idx="762">
                  <c:v>36</c:v>
                </c:pt>
                <c:pt idx="763">
                  <c:v>32</c:v>
                </c:pt>
                <c:pt idx="764">
                  <c:v>40</c:v>
                </c:pt>
                <c:pt idx="765">
                  <c:v>48</c:v>
                </c:pt>
                <c:pt idx="766">
                  <c:v>39</c:v>
                </c:pt>
                <c:pt idx="767">
                  <c:v>54</c:v>
                </c:pt>
                <c:pt idx="768">
                  <c:v>60</c:v>
                </c:pt>
                <c:pt idx="769">
                  <c:v>51</c:v>
                </c:pt>
                <c:pt idx="770">
                  <c:v>45</c:v>
                </c:pt>
                <c:pt idx="771">
                  <c:v>45</c:v>
                </c:pt>
                <c:pt idx="772">
                  <c:v>59</c:v>
                </c:pt>
                <c:pt idx="773">
                  <c:v>48</c:v>
                </c:pt>
                <c:pt idx="774">
                  <c:v>57</c:v>
                </c:pt>
                <c:pt idx="775">
                  <c:v>48</c:v>
                </c:pt>
                <c:pt idx="776">
                  <c:v>42</c:v>
                </c:pt>
                <c:pt idx="777">
                  <c:v>64</c:v>
                </c:pt>
                <c:pt idx="778">
                  <c:v>52</c:v>
                </c:pt>
                <c:pt idx="779">
                  <c:v>59</c:v>
                </c:pt>
                <c:pt idx="780">
                  <c:v>61</c:v>
                </c:pt>
                <c:pt idx="781">
                  <c:v>59</c:v>
                </c:pt>
                <c:pt idx="782">
                  <c:v>42</c:v>
                </c:pt>
                <c:pt idx="783">
                  <c:v>48</c:v>
                </c:pt>
                <c:pt idx="784">
                  <c:v>57</c:v>
                </c:pt>
                <c:pt idx="785">
                  <c:v>69</c:v>
                </c:pt>
                <c:pt idx="786">
                  <c:v>68</c:v>
                </c:pt>
                <c:pt idx="787">
                  <c:v>53</c:v>
                </c:pt>
                <c:pt idx="788">
                  <c:v>38</c:v>
                </c:pt>
                <c:pt idx="789">
                  <c:v>43</c:v>
                </c:pt>
                <c:pt idx="790">
                  <c:v>44</c:v>
                </c:pt>
                <c:pt idx="791">
                  <c:v>52</c:v>
                </c:pt>
                <c:pt idx="792">
                  <c:v>52</c:v>
                </c:pt>
                <c:pt idx="793">
                  <c:v>46</c:v>
                </c:pt>
                <c:pt idx="794">
                  <c:v>46</c:v>
                </c:pt>
              </c:numCache>
            </c:numRef>
          </c:val>
          <c:extLst>
            <c:ext xmlns:c16="http://schemas.microsoft.com/office/drawing/2014/chart" uri="{C3380CC4-5D6E-409C-BE32-E72D297353CC}">
              <c16:uniqueId val="{00000000-0257-4D8A-B070-B19AF66C6B6D}"/>
            </c:ext>
          </c:extLst>
        </c:ser>
        <c:ser>
          <c:idx val="1"/>
          <c:order val="1"/>
          <c:tx>
            <c:strRef>
              <c:f>省市別輸入症例数変化!$AJ$1</c:f>
              <c:strCache>
                <c:ptCount val="1"/>
                <c:pt idx="0">
                  <c:v>雲南</c:v>
                </c:pt>
              </c:strCache>
            </c:strRef>
          </c:tx>
          <c:spPr>
            <a:solidFill>
              <a:srgbClr val="00FFFF"/>
            </a:solidFill>
            <a:ln>
              <a:noFill/>
            </a:ln>
            <a:effectLst/>
          </c:spPr>
          <c:cat>
            <c:numRef>
              <c:f>省市別輸入症例数変化!$AH$2:$AH$799</c:f>
              <c:numCache>
                <c:formatCode>m"月"d"日"</c:formatCode>
                <c:ptCount val="798"/>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numCache>
            </c:numRef>
          </c:cat>
          <c:val>
            <c:numRef>
              <c:f>省市別輸入症例数変化!$AJ$2:$AJ$799</c:f>
              <c:numCache>
                <c:formatCode>0_);[Red]\(0\)</c:formatCode>
                <c:ptCount val="798"/>
                <c:pt idx="0">
                  <c:v>0</c:v>
                </c:pt>
                <c:pt idx="1">
                  <c:v>0</c:v>
                </c:pt>
                <c:pt idx="2">
                  <c:v>3</c:v>
                </c:pt>
                <c:pt idx="3">
                  <c:v>0</c:v>
                </c:pt>
                <c:pt idx="4">
                  <c:v>1</c:v>
                </c:pt>
                <c:pt idx="5">
                  <c:v>0</c:v>
                </c:pt>
                <c:pt idx="6">
                  <c:v>0</c:v>
                </c:pt>
                <c:pt idx="7">
                  <c:v>0</c:v>
                </c:pt>
                <c:pt idx="8">
                  <c:v>0</c:v>
                </c:pt>
                <c:pt idx="9">
                  <c:v>0</c:v>
                </c:pt>
                <c:pt idx="10">
                  <c:v>0</c:v>
                </c:pt>
                <c:pt idx="11">
                  <c:v>0</c:v>
                </c:pt>
                <c:pt idx="12">
                  <c:v>0</c:v>
                </c:pt>
                <c:pt idx="13">
                  <c:v>0</c:v>
                </c:pt>
                <c:pt idx="14">
                  <c:v>2</c:v>
                </c:pt>
                <c:pt idx="15">
                  <c:v>0</c:v>
                </c:pt>
                <c:pt idx="16">
                  <c:v>0</c:v>
                </c:pt>
                <c:pt idx="17">
                  <c:v>0</c:v>
                </c:pt>
                <c:pt idx="18">
                  <c:v>0</c:v>
                </c:pt>
                <c:pt idx="19">
                  <c:v>0</c:v>
                </c:pt>
                <c:pt idx="20">
                  <c:v>0</c:v>
                </c:pt>
                <c:pt idx="21">
                  <c:v>0</c:v>
                </c:pt>
                <c:pt idx="22">
                  <c:v>0</c:v>
                </c:pt>
                <c:pt idx="23">
                  <c:v>2</c:v>
                </c:pt>
                <c:pt idx="24">
                  <c:v>1</c:v>
                </c:pt>
                <c:pt idx="25">
                  <c:v>1</c:v>
                </c:pt>
                <c:pt idx="26">
                  <c:v>1</c:v>
                </c:pt>
                <c:pt idx="27">
                  <c:v>0</c:v>
                </c:pt>
                <c:pt idx="28">
                  <c:v>0</c:v>
                </c:pt>
                <c:pt idx="29">
                  <c:v>0</c:v>
                </c:pt>
                <c:pt idx="30">
                  <c:v>2</c:v>
                </c:pt>
                <c:pt idx="31">
                  <c:v>1</c:v>
                </c:pt>
                <c:pt idx="32">
                  <c:v>3</c:v>
                </c:pt>
                <c:pt idx="33">
                  <c:v>0</c:v>
                </c:pt>
                <c:pt idx="34">
                  <c:v>0</c:v>
                </c:pt>
                <c:pt idx="35">
                  <c:v>0</c:v>
                </c:pt>
                <c:pt idx="36">
                  <c:v>0</c:v>
                </c:pt>
                <c:pt idx="37">
                  <c:v>0</c:v>
                </c:pt>
                <c:pt idx="38">
                  <c:v>0</c:v>
                </c:pt>
                <c:pt idx="39">
                  <c:v>0</c:v>
                </c:pt>
                <c:pt idx="40">
                  <c:v>0</c:v>
                </c:pt>
                <c:pt idx="41">
                  <c:v>0</c:v>
                </c:pt>
                <c:pt idx="42">
                  <c:v>0</c:v>
                </c:pt>
                <c:pt idx="43">
                  <c:v>2</c:v>
                </c:pt>
                <c:pt idx="44">
                  <c:v>2</c:v>
                </c:pt>
                <c:pt idx="45">
                  <c:v>0</c:v>
                </c:pt>
                <c:pt idx="46">
                  <c:v>0</c:v>
                </c:pt>
                <c:pt idx="47">
                  <c:v>0</c:v>
                </c:pt>
                <c:pt idx="48">
                  <c:v>0</c:v>
                </c:pt>
                <c:pt idx="49">
                  <c:v>0</c:v>
                </c:pt>
                <c:pt idx="50">
                  <c:v>0</c:v>
                </c:pt>
                <c:pt idx="51">
                  <c:v>0</c:v>
                </c:pt>
                <c:pt idx="52">
                  <c:v>1</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1</c:v>
                </c:pt>
                <c:pt idx="70">
                  <c:v>1</c:v>
                </c:pt>
                <c:pt idx="71">
                  <c:v>0</c:v>
                </c:pt>
                <c:pt idx="72">
                  <c:v>0</c:v>
                </c:pt>
                <c:pt idx="73">
                  <c:v>0</c:v>
                </c:pt>
                <c:pt idx="74">
                  <c:v>0</c:v>
                </c:pt>
                <c:pt idx="75">
                  <c:v>0</c:v>
                </c:pt>
                <c:pt idx="76">
                  <c:v>1</c:v>
                </c:pt>
                <c:pt idx="77">
                  <c:v>0</c:v>
                </c:pt>
                <c:pt idx="78">
                  <c:v>0</c:v>
                </c:pt>
                <c:pt idx="79">
                  <c:v>0</c:v>
                </c:pt>
                <c:pt idx="80">
                  <c:v>0</c:v>
                </c:pt>
                <c:pt idx="81">
                  <c:v>0</c:v>
                </c:pt>
                <c:pt idx="82">
                  <c:v>0</c:v>
                </c:pt>
                <c:pt idx="83">
                  <c:v>0</c:v>
                </c:pt>
                <c:pt idx="84">
                  <c:v>0</c:v>
                </c:pt>
                <c:pt idx="85">
                  <c:v>3</c:v>
                </c:pt>
                <c:pt idx="86">
                  <c:v>0</c:v>
                </c:pt>
                <c:pt idx="87">
                  <c:v>0</c:v>
                </c:pt>
                <c:pt idx="88">
                  <c:v>0</c:v>
                </c:pt>
                <c:pt idx="89">
                  <c:v>0</c:v>
                </c:pt>
                <c:pt idx="90">
                  <c:v>0</c:v>
                </c:pt>
                <c:pt idx="91">
                  <c:v>0</c:v>
                </c:pt>
                <c:pt idx="92">
                  <c:v>0</c:v>
                </c:pt>
                <c:pt idx="93">
                  <c:v>0</c:v>
                </c:pt>
                <c:pt idx="94">
                  <c:v>0</c:v>
                </c:pt>
                <c:pt idx="95">
                  <c:v>0</c:v>
                </c:pt>
                <c:pt idx="96">
                  <c:v>0</c:v>
                </c:pt>
                <c:pt idx="97">
                  <c:v>0</c:v>
                </c:pt>
                <c:pt idx="98">
                  <c:v>1</c:v>
                </c:pt>
                <c:pt idx="99">
                  <c:v>1</c:v>
                </c:pt>
                <c:pt idx="100">
                  <c:v>0</c:v>
                </c:pt>
                <c:pt idx="101">
                  <c:v>0</c:v>
                </c:pt>
                <c:pt idx="102">
                  <c:v>0</c:v>
                </c:pt>
                <c:pt idx="103">
                  <c:v>0</c:v>
                </c:pt>
                <c:pt idx="104">
                  <c:v>0</c:v>
                </c:pt>
                <c:pt idx="105">
                  <c:v>0</c:v>
                </c:pt>
                <c:pt idx="106">
                  <c:v>1</c:v>
                </c:pt>
                <c:pt idx="107">
                  <c:v>1</c:v>
                </c:pt>
                <c:pt idx="108">
                  <c:v>0</c:v>
                </c:pt>
                <c:pt idx="109">
                  <c:v>0</c:v>
                </c:pt>
                <c:pt idx="110">
                  <c:v>0</c:v>
                </c:pt>
                <c:pt idx="111">
                  <c:v>1</c:v>
                </c:pt>
                <c:pt idx="112">
                  <c:v>1</c:v>
                </c:pt>
                <c:pt idx="113">
                  <c:v>1</c:v>
                </c:pt>
                <c:pt idx="114">
                  <c:v>0</c:v>
                </c:pt>
                <c:pt idx="115">
                  <c:v>0</c:v>
                </c:pt>
                <c:pt idx="116">
                  <c:v>2</c:v>
                </c:pt>
                <c:pt idx="117">
                  <c:v>0</c:v>
                </c:pt>
                <c:pt idx="118">
                  <c:v>1</c:v>
                </c:pt>
                <c:pt idx="119">
                  <c:v>0</c:v>
                </c:pt>
                <c:pt idx="120">
                  <c:v>0</c:v>
                </c:pt>
                <c:pt idx="121">
                  <c:v>0</c:v>
                </c:pt>
                <c:pt idx="122">
                  <c:v>0</c:v>
                </c:pt>
                <c:pt idx="123">
                  <c:v>0</c:v>
                </c:pt>
                <c:pt idx="124">
                  <c:v>0</c:v>
                </c:pt>
                <c:pt idx="125">
                  <c:v>0</c:v>
                </c:pt>
                <c:pt idx="126">
                  <c:v>2</c:v>
                </c:pt>
                <c:pt idx="127">
                  <c:v>0</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2</c:v>
                </c:pt>
                <c:pt idx="192">
                  <c:v>0</c:v>
                </c:pt>
                <c:pt idx="193">
                  <c:v>0</c:v>
                </c:pt>
                <c:pt idx="194">
                  <c:v>1</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1</c:v>
                </c:pt>
                <c:pt idx="215">
                  <c:v>0</c:v>
                </c:pt>
                <c:pt idx="216">
                  <c:v>0</c:v>
                </c:pt>
                <c:pt idx="217">
                  <c:v>0</c:v>
                </c:pt>
                <c:pt idx="218">
                  <c:v>0</c:v>
                </c:pt>
                <c:pt idx="219">
                  <c:v>0</c:v>
                </c:pt>
                <c:pt idx="220">
                  <c:v>0</c:v>
                </c:pt>
                <c:pt idx="221">
                  <c:v>0</c:v>
                </c:pt>
                <c:pt idx="222">
                  <c:v>0</c:v>
                </c:pt>
                <c:pt idx="223">
                  <c:v>0</c:v>
                </c:pt>
                <c:pt idx="224">
                  <c:v>0</c:v>
                </c:pt>
                <c:pt idx="225">
                  <c:v>1</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1</c:v>
                </c:pt>
                <c:pt idx="241">
                  <c:v>2</c:v>
                </c:pt>
                <c:pt idx="242">
                  <c:v>0</c:v>
                </c:pt>
                <c:pt idx="243">
                  <c:v>0</c:v>
                </c:pt>
                <c:pt idx="244">
                  <c:v>1</c:v>
                </c:pt>
                <c:pt idx="245">
                  <c:v>3</c:v>
                </c:pt>
                <c:pt idx="246">
                  <c:v>1</c:v>
                </c:pt>
                <c:pt idx="247">
                  <c:v>0</c:v>
                </c:pt>
                <c:pt idx="248">
                  <c:v>3</c:v>
                </c:pt>
                <c:pt idx="249">
                  <c:v>0</c:v>
                </c:pt>
                <c:pt idx="250">
                  <c:v>1</c:v>
                </c:pt>
                <c:pt idx="251">
                  <c:v>0</c:v>
                </c:pt>
                <c:pt idx="252">
                  <c:v>0</c:v>
                </c:pt>
                <c:pt idx="253">
                  <c:v>1</c:v>
                </c:pt>
                <c:pt idx="254">
                  <c:v>1</c:v>
                </c:pt>
                <c:pt idx="255">
                  <c:v>0</c:v>
                </c:pt>
                <c:pt idx="256">
                  <c:v>1</c:v>
                </c:pt>
                <c:pt idx="257">
                  <c:v>0</c:v>
                </c:pt>
                <c:pt idx="258">
                  <c:v>2</c:v>
                </c:pt>
                <c:pt idx="259">
                  <c:v>0</c:v>
                </c:pt>
                <c:pt idx="260">
                  <c:v>0</c:v>
                </c:pt>
                <c:pt idx="261">
                  <c:v>0</c:v>
                </c:pt>
                <c:pt idx="262">
                  <c:v>1</c:v>
                </c:pt>
                <c:pt idx="263">
                  <c:v>0</c:v>
                </c:pt>
                <c:pt idx="264">
                  <c:v>0</c:v>
                </c:pt>
                <c:pt idx="265">
                  <c:v>0</c:v>
                </c:pt>
                <c:pt idx="266">
                  <c:v>0</c:v>
                </c:pt>
                <c:pt idx="267">
                  <c:v>0</c:v>
                </c:pt>
                <c:pt idx="268">
                  <c:v>3</c:v>
                </c:pt>
                <c:pt idx="269">
                  <c:v>0</c:v>
                </c:pt>
                <c:pt idx="270">
                  <c:v>0</c:v>
                </c:pt>
                <c:pt idx="271">
                  <c:v>0</c:v>
                </c:pt>
                <c:pt idx="272">
                  <c:v>0</c:v>
                </c:pt>
                <c:pt idx="273">
                  <c:v>0</c:v>
                </c:pt>
                <c:pt idx="274">
                  <c:v>0</c:v>
                </c:pt>
                <c:pt idx="275">
                  <c:v>1</c:v>
                </c:pt>
                <c:pt idx="276">
                  <c:v>0</c:v>
                </c:pt>
                <c:pt idx="277">
                  <c:v>0</c:v>
                </c:pt>
                <c:pt idx="278">
                  <c:v>0</c:v>
                </c:pt>
                <c:pt idx="279">
                  <c:v>0</c:v>
                </c:pt>
                <c:pt idx="280">
                  <c:v>0</c:v>
                </c:pt>
                <c:pt idx="281">
                  <c:v>0</c:v>
                </c:pt>
                <c:pt idx="282">
                  <c:v>0</c:v>
                </c:pt>
                <c:pt idx="283">
                  <c:v>0</c:v>
                </c:pt>
                <c:pt idx="284">
                  <c:v>0</c:v>
                </c:pt>
                <c:pt idx="285">
                  <c:v>1</c:v>
                </c:pt>
                <c:pt idx="286">
                  <c:v>0</c:v>
                </c:pt>
                <c:pt idx="287">
                  <c:v>2</c:v>
                </c:pt>
                <c:pt idx="288">
                  <c:v>1</c:v>
                </c:pt>
                <c:pt idx="289">
                  <c:v>2</c:v>
                </c:pt>
                <c:pt idx="290">
                  <c:v>2</c:v>
                </c:pt>
                <c:pt idx="291">
                  <c:v>1</c:v>
                </c:pt>
                <c:pt idx="292">
                  <c:v>0</c:v>
                </c:pt>
                <c:pt idx="293">
                  <c:v>1</c:v>
                </c:pt>
                <c:pt idx="294">
                  <c:v>1</c:v>
                </c:pt>
                <c:pt idx="295">
                  <c:v>6</c:v>
                </c:pt>
                <c:pt idx="296">
                  <c:v>5</c:v>
                </c:pt>
                <c:pt idx="297">
                  <c:v>2</c:v>
                </c:pt>
                <c:pt idx="298">
                  <c:v>1</c:v>
                </c:pt>
                <c:pt idx="299">
                  <c:v>0</c:v>
                </c:pt>
                <c:pt idx="300">
                  <c:v>3</c:v>
                </c:pt>
                <c:pt idx="301">
                  <c:v>2</c:v>
                </c:pt>
                <c:pt idx="302">
                  <c:v>2</c:v>
                </c:pt>
                <c:pt idx="303">
                  <c:v>4</c:v>
                </c:pt>
                <c:pt idx="304">
                  <c:v>3</c:v>
                </c:pt>
                <c:pt idx="305">
                  <c:v>0</c:v>
                </c:pt>
                <c:pt idx="306">
                  <c:v>0</c:v>
                </c:pt>
                <c:pt idx="307">
                  <c:v>3</c:v>
                </c:pt>
                <c:pt idx="308">
                  <c:v>2</c:v>
                </c:pt>
                <c:pt idx="309">
                  <c:v>5</c:v>
                </c:pt>
                <c:pt idx="310">
                  <c:v>5</c:v>
                </c:pt>
                <c:pt idx="311">
                  <c:v>5</c:v>
                </c:pt>
                <c:pt idx="312">
                  <c:v>4</c:v>
                </c:pt>
                <c:pt idx="313">
                  <c:v>2</c:v>
                </c:pt>
                <c:pt idx="314">
                  <c:v>2</c:v>
                </c:pt>
                <c:pt idx="315">
                  <c:v>0</c:v>
                </c:pt>
                <c:pt idx="316">
                  <c:v>4</c:v>
                </c:pt>
                <c:pt idx="317">
                  <c:v>4</c:v>
                </c:pt>
                <c:pt idx="318">
                  <c:v>5</c:v>
                </c:pt>
                <c:pt idx="319">
                  <c:v>8</c:v>
                </c:pt>
                <c:pt idx="320">
                  <c:v>0</c:v>
                </c:pt>
                <c:pt idx="321">
                  <c:v>0</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5">
                  <c:v>0</c:v>
                </c:pt>
                <c:pt idx="426">
                  <c:v>0</c:v>
                </c:pt>
                <c:pt idx="427">
                  <c:v>4</c:v>
                </c:pt>
                <c:pt idx="428">
                  <c:v>1</c:v>
                </c:pt>
                <c:pt idx="429">
                  <c:v>1</c:v>
                </c:pt>
                <c:pt idx="430">
                  <c:v>0</c:v>
                </c:pt>
                <c:pt idx="431">
                  <c:v>0</c:v>
                </c:pt>
                <c:pt idx="432">
                  <c:v>0</c:v>
                </c:pt>
                <c:pt idx="433">
                  <c:v>0</c:v>
                </c:pt>
                <c:pt idx="434">
                  <c:v>2</c:v>
                </c:pt>
                <c:pt idx="435">
                  <c:v>0</c:v>
                </c:pt>
                <c:pt idx="436">
                  <c:v>0</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2">
                  <c:v>0</c:v>
                </c:pt>
                <c:pt idx="463">
                  <c:v>3</c:v>
                </c:pt>
                <c:pt idx="464">
                  <c:v>6</c:v>
                </c:pt>
                <c:pt idx="465">
                  <c:v>5</c:v>
                </c:pt>
                <c:pt idx="466">
                  <c:v>2</c:v>
                </c:pt>
                <c:pt idx="467">
                  <c:v>8</c:v>
                </c:pt>
                <c:pt idx="468">
                  <c:v>3</c:v>
                </c:pt>
                <c:pt idx="469">
                  <c:v>0</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7">
                  <c:v>0</c:v>
                </c:pt>
                <c:pt idx="488">
                  <c:v>4</c:v>
                </c:pt>
                <c:pt idx="489">
                  <c:v>1</c:v>
                </c:pt>
                <c:pt idx="490">
                  <c:v>3</c:v>
                </c:pt>
                <c:pt idx="491">
                  <c:v>2</c:v>
                </c:pt>
                <c:pt idx="492">
                  <c:v>4</c:v>
                </c:pt>
                <c:pt idx="493">
                  <c:v>0</c:v>
                </c:pt>
                <c:pt idx="494">
                  <c:v>2</c:v>
                </c:pt>
                <c:pt idx="495">
                  <c:v>3</c:v>
                </c:pt>
                <c:pt idx="496">
                  <c:v>4</c:v>
                </c:pt>
                <c:pt idx="497">
                  <c:v>2</c:v>
                </c:pt>
                <c:pt idx="498">
                  <c:v>2</c:v>
                </c:pt>
                <c:pt idx="499">
                  <c:v>1</c:v>
                </c:pt>
                <c:pt idx="500">
                  <c:v>2</c:v>
                </c:pt>
                <c:pt idx="501">
                  <c:v>3</c:v>
                </c:pt>
                <c:pt idx="502">
                  <c:v>0</c:v>
                </c:pt>
                <c:pt idx="503">
                  <c:v>2</c:v>
                </c:pt>
                <c:pt idx="504">
                  <c:v>1</c:v>
                </c:pt>
                <c:pt idx="505">
                  <c:v>3</c:v>
                </c:pt>
                <c:pt idx="506">
                  <c:v>1</c:v>
                </c:pt>
                <c:pt idx="507">
                  <c:v>6</c:v>
                </c:pt>
                <c:pt idx="508">
                  <c:v>2</c:v>
                </c:pt>
                <c:pt idx="509">
                  <c:v>0</c:v>
                </c:pt>
                <c:pt idx="510">
                  <c:v>0</c:v>
                </c:pt>
                <c:pt idx="511">
                  <c:v>0</c:v>
                </c:pt>
                <c:pt idx="512">
                  <c:v>2</c:v>
                </c:pt>
                <c:pt idx="513">
                  <c:v>3</c:v>
                </c:pt>
                <c:pt idx="514">
                  <c:v>2</c:v>
                </c:pt>
                <c:pt idx="515">
                  <c:v>4</c:v>
                </c:pt>
                <c:pt idx="516">
                  <c:v>1</c:v>
                </c:pt>
                <c:pt idx="517">
                  <c:v>2</c:v>
                </c:pt>
                <c:pt idx="518">
                  <c:v>0</c:v>
                </c:pt>
                <c:pt idx="519">
                  <c:v>1</c:v>
                </c:pt>
                <c:pt idx="520">
                  <c:v>4</c:v>
                </c:pt>
                <c:pt idx="521">
                  <c:v>2</c:v>
                </c:pt>
                <c:pt idx="522">
                  <c:v>4</c:v>
                </c:pt>
                <c:pt idx="523">
                  <c:v>0</c:v>
                </c:pt>
                <c:pt idx="524">
                  <c:v>5</c:v>
                </c:pt>
                <c:pt idx="525">
                  <c:v>5</c:v>
                </c:pt>
                <c:pt idx="526">
                  <c:v>0</c:v>
                </c:pt>
                <c:pt idx="527">
                  <c:v>3</c:v>
                </c:pt>
                <c:pt idx="528">
                  <c:v>0</c:v>
                </c:pt>
                <c:pt idx="529">
                  <c:v>0</c:v>
                </c:pt>
                <c:pt idx="530">
                  <c:v>0</c:v>
                </c:pt>
                <c:pt idx="531">
                  <c:v>1</c:v>
                </c:pt>
                <c:pt idx="532">
                  <c:v>0</c:v>
                </c:pt>
                <c:pt idx="533">
                  <c:v>2</c:v>
                </c:pt>
                <c:pt idx="534">
                  <c:v>0</c:v>
                </c:pt>
                <c:pt idx="535">
                  <c:v>0</c:v>
                </c:pt>
                <c:pt idx="536">
                  <c:v>0</c:v>
                </c:pt>
                <c:pt idx="537">
                  <c:v>0</c:v>
                </c:pt>
                <c:pt idx="538">
                  <c:v>0</c:v>
                </c:pt>
                <c:pt idx="539">
                  <c:v>1</c:v>
                </c:pt>
                <c:pt idx="540">
                  <c:v>0</c:v>
                </c:pt>
                <c:pt idx="541">
                  <c:v>0</c:v>
                </c:pt>
                <c:pt idx="542">
                  <c:v>0</c:v>
                </c:pt>
                <c:pt idx="543">
                  <c:v>0</c:v>
                </c:pt>
                <c:pt idx="544">
                  <c:v>3</c:v>
                </c:pt>
                <c:pt idx="545">
                  <c:v>1</c:v>
                </c:pt>
                <c:pt idx="546">
                  <c:v>2</c:v>
                </c:pt>
                <c:pt idx="547">
                  <c:v>1</c:v>
                </c:pt>
                <c:pt idx="548">
                  <c:v>0</c:v>
                </c:pt>
                <c:pt idx="549">
                  <c:v>0</c:v>
                </c:pt>
                <c:pt idx="550">
                  <c:v>1</c:v>
                </c:pt>
                <c:pt idx="551">
                  <c:v>3</c:v>
                </c:pt>
                <c:pt idx="552">
                  <c:v>2</c:v>
                </c:pt>
                <c:pt idx="553">
                  <c:v>0</c:v>
                </c:pt>
                <c:pt idx="554">
                  <c:v>6</c:v>
                </c:pt>
                <c:pt idx="555">
                  <c:v>4</c:v>
                </c:pt>
                <c:pt idx="556">
                  <c:v>1</c:v>
                </c:pt>
                <c:pt idx="557">
                  <c:v>4</c:v>
                </c:pt>
                <c:pt idx="558">
                  <c:v>2</c:v>
                </c:pt>
                <c:pt idx="559">
                  <c:v>0</c:v>
                </c:pt>
                <c:pt idx="560">
                  <c:v>2</c:v>
                </c:pt>
                <c:pt idx="561">
                  <c:v>0</c:v>
                </c:pt>
                <c:pt idx="562">
                  <c:v>0</c:v>
                </c:pt>
                <c:pt idx="563">
                  <c:v>0</c:v>
                </c:pt>
                <c:pt idx="564">
                  <c:v>1</c:v>
                </c:pt>
                <c:pt idx="565">
                  <c:v>1</c:v>
                </c:pt>
                <c:pt idx="566">
                  <c:v>2</c:v>
                </c:pt>
                <c:pt idx="567">
                  <c:v>1</c:v>
                </c:pt>
                <c:pt idx="568">
                  <c:v>0</c:v>
                </c:pt>
                <c:pt idx="569">
                  <c:v>0</c:v>
                </c:pt>
                <c:pt idx="570">
                  <c:v>1</c:v>
                </c:pt>
                <c:pt idx="571">
                  <c:v>0</c:v>
                </c:pt>
                <c:pt idx="572">
                  <c:v>1</c:v>
                </c:pt>
                <c:pt idx="573">
                  <c:v>1</c:v>
                </c:pt>
                <c:pt idx="574">
                  <c:v>1</c:v>
                </c:pt>
                <c:pt idx="575">
                  <c:v>1</c:v>
                </c:pt>
                <c:pt idx="576">
                  <c:v>0</c:v>
                </c:pt>
                <c:pt idx="577">
                  <c:v>0</c:v>
                </c:pt>
                <c:pt idx="578">
                  <c:v>0</c:v>
                </c:pt>
                <c:pt idx="579">
                  <c:v>0</c:v>
                </c:pt>
                <c:pt idx="580">
                  <c:v>0</c:v>
                </c:pt>
                <c:pt idx="581">
                  <c:v>0</c:v>
                </c:pt>
                <c:pt idx="582">
                  <c:v>0</c:v>
                </c:pt>
                <c:pt idx="583">
                  <c:v>0</c:v>
                </c:pt>
                <c:pt idx="584">
                  <c:v>0</c:v>
                </c:pt>
                <c:pt idx="585">
                  <c:v>2</c:v>
                </c:pt>
                <c:pt idx="586">
                  <c:v>4</c:v>
                </c:pt>
                <c:pt idx="587">
                  <c:v>0</c:v>
                </c:pt>
                <c:pt idx="588">
                  <c:v>1</c:v>
                </c:pt>
                <c:pt idx="589">
                  <c:v>1</c:v>
                </c:pt>
                <c:pt idx="590">
                  <c:v>0</c:v>
                </c:pt>
                <c:pt idx="591">
                  <c:v>1</c:v>
                </c:pt>
                <c:pt idx="592">
                  <c:v>0</c:v>
                </c:pt>
                <c:pt idx="593">
                  <c:v>1</c:v>
                </c:pt>
                <c:pt idx="594">
                  <c:v>1</c:v>
                </c:pt>
                <c:pt idx="595">
                  <c:v>2</c:v>
                </c:pt>
                <c:pt idx="596">
                  <c:v>0</c:v>
                </c:pt>
                <c:pt idx="597">
                  <c:v>1</c:v>
                </c:pt>
                <c:pt idx="598">
                  <c:v>0</c:v>
                </c:pt>
                <c:pt idx="599">
                  <c:v>0</c:v>
                </c:pt>
                <c:pt idx="600">
                  <c:v>0</c:v>
                </c:pt>
                <c:pt idx="601">
                  <c:v>3</c:v>
                </c:pt>
                <c:pt idx="602">
                  <c:v>0</c:v>
                </c:pt>
                <c:pt idx="603">
                  <c:v>1</c:v>
                </c:pt>
                <c:pt idx="604">
                  <c:v>0</c:v>
                </c:pt>
                <c:pt idx="605">
                  <c:v>2</c:v>
                </c:pt>
                <c:pt idx="606">
                  <c:v>2</c:v>
                </c:pt>
                <c:pt idx="607">
                  <c:v>2</c:v>
                </c:pt>
                <c:pt idx="608">
                  <c:v>1</c:v>
                </c:pt>
                <c:pt idx="609">
                  <c:v>5</c:v>
                </c:pt>
                <c:pt idx="610">
                  <c:v>0</c:v>
                </c:pt>
                <c:pt idx="611">
                  <c:v>1</c:v>
                </c:pt>
                <c:pt idx="612">
                  <c:v>2</c:v>
                </c:pt>
                <c:pt idx="613">
                  <c:v>0</c:v>
                </c:pt>
                <c:pt idx="614">
                  <c:v>0</c:v>
                </c:pt>
                <c:pt idx="615">
                  <c:v>0</c:v>
                </c:pt>
                <c:pt idx="616">
                  <c:v>0</c:v>
                </c:pt>
                <c:pt idx="617">
                  <c:v>2</c:v>
                </c:pt>
                <c:pt idx="618">
                  <c:v>0</c:v>
                </c:pt>
                <c:pt idx="619">
                  <c:v>0</c:v>
                </c:pt>
                <c:pt idx="620">
                  <c:v>0</c:v>
                </c:pt>
                <c:pt idx="621">
                  <c:v>0</c:v>
                </c:pt>
                <c:pt idx="622">
                  <c:v>1</c:v>
                </c:pt>
                <c:pt idx="623">
                  <c:v>0</c:v>
                </c:pt>
                <c:pt idx="624">
                  <c:v>0</c:v>
                </c:pt>
                <c:pt idx="625">
                  <c:v>0</c:v>
                </c:pt>
                <c:pt idx="626">
                  <c:v>0</c:v>
                </c:pt>
                <c:pt idx="627">
                  <c:v>0</c:v>
                </c:pt>
                <c:pt idx="628">
                  <c:v>1</c:v>
                </c:pt>
                <c:pt idx="629">
                  <c:v>4</c:v>
                </c:pt>
                <c:pt idx="630">
                  <c:v>0</c:v>
                </c:pt>
                <c:pt idx="631">
                  <c:v>0</c:v>
                </c:pt>
                <c:pt idx="632">
                  <c:v>2</c:v>
                </c:pt>
                <c:pt idx="633">
                  <c:v>1</c:v>
                </c:pt>
                <c:pt idx="634">
                  <c:v>2</c:v>
                </c:pt>
                <c:pt idx="635">
                  <c:v>0</c:v>
                </c:pt>
                <c:pt idx="636">
                  <c:v>2</c:v>
                </c:pt>
                <c:pt idx="637">
                  <c:v>1</c:v>
                </c:pt>
                <c:pt idx="638">
                  <c:v>0</c:v>
                </c:pt>
                <c:pt idx="639">
                  <c:v>2</c:v>
                </c:pt>
                <c:pt idx="640">
                  <c:v>0</c:v>
                </c:pt>
                <c:pt idx="641">
                  <c:v>1</c:v>
                </c:pt>
                <c:pt idx="642">
                  <c:v>0</c:v>
                </c:pt>
                <c:pt idx="643">
                  <c:v>4</c:v>
                </c:pt>
                <c:pt idx="644">
                  <c:v>2</c:v>
                </c:pt>
                <c:pt idx="645">
                  <c:v>0</c:v>
                </c:pt>
                <c:pt idx="646">
                  <c:v>0</c:v>
                </c:pt>
                <c:pt idx="647">
                  <c:v>0</c:v>
                </c:pt>
                <c:pt idx="648">
                  <c:v>1</c:v>
                </c:pt>
                <c:pt idx="649">
                  <c:v>1</c:v>
                </c:pt>
                <c:pt idx="650">
                  <c:v>1</c:v>
                </c:pt>
                <c:pt idx="651">
                  <c:v>0</c:v>
                </c:pt>
                <c:pt idx="652">
                  <c:v>2</c:v>
                </c:pt>
                <c:pt idx="653">
                  <c:v>1</c:v>
                </c:pt>
                <c:pt idx="654">
                  <c:v>0</c:v>
                </c:pt>
                <c:pt idx="655">
                  <c:v>1</c:v>
                </c:pt>
                <c:pt idx="656">
                  <c:v>0</c:v>
                </c:pt>
                <c:pt idx="657">
                  <c:v>3</c:v>
                </c:pt>
                <c:pt idx="658">
                  <c:v>0</c:v>
                </c:pt>
                <c:pt idx="659">
                  <c:v>0</c:v>
                </c:pt>
                <c:pt idx="660">
                  <c:v>0</c:v>
                </c:pt>
                <c:pt idx="661">
                  <c:v>0</c:v>
                </c:pt>
                <c:pt idx="662">
                  <c:v>0</c:v>
                </c:pt>
                <c:pt idx="663">
                  <c:v>0</c:v>
                </c:pt>
                <c:pt idx="664">
                  <c:v>0</c:v>
                </c:pt>
                <c:pt idx="665">
                  <c:v>0</c:v>
                </c:pt>
                <c:pt idx="666">
                  <c:v>4</c:v>
                </c:pt>
                <c:pt idx="667">
                  <c:v>1</c:v>
                </c:pt>
                <c:pt idx="668">
                  <c:v>2</c:v>
                </c:pt>
                <c:pt idx="669">
                  <c:v>0</c:v>
                </c:pt>
                <c:pt idx="670">
                  <c:v>0</c:v>
                </c:pt>
                <c:pt idx="671">
                  <c:v>0</c:v>
                </c:pt>
                <c:pt idx="672">
                  <c:v>0</c:v>
                </c:pt>
                <c:pt idx="673">
                  <c:v>5</c:v>
                </c:pt>
                <c:pt idx="674">
                  <c:v>4</c:v>
                </c:pt>
                <c:pt idx="675">
                  <c:v>1</c:v>
                </c:pt>
                <c:pt idx="676">
                  <c:v>0</c:v>
                </c:pt>
                <c:pt idx="677">
                  <c:v>0</c:v>
                </c:pt>
                <c:pt idx="678">
                  <c:v>0</c:v>
                </c:pt>
                <c:pt idx="679">
                  <c:v>0</c:v>
                </c:pt>
                <c:pt idx="680">
                  <c:v>0</c:v>
                </c:pt>
                <c:pt idx="681">
                  <c:v>0</c:v>
                </c:pt>
                <c:pt idx="682">
                  <c:v>0</c:v>
                </c:pt>
                <c:pt idx="683">
                  <c:v>3</c:v>
                </c:pt>
                <c:pt idx="684">
                  <c:v>0</c:v>
                </c:pt>
                <c:pt idx="685">
                  <c:v>0</c:v>
                </c:pt>
                <c:pt idx="686">
                  <c:v>1</c:v>
                </c:pt>
                <c:pt idx="687">
                  <c:v>0</c:v>
                </c:pt>
                <c:pt idx="688">
                  <c:v>1</c:v>
                </c:pt>
                <c:pt idx="689">
                  <c:v>0</c:v>
                </c:pt>
                <c:pt idx="690">
                  <c:v>2</c:v>
                </c:pt>
                <c:pt idx="691">
                  <c:v>2</c:v>
                </c:pt>
                <c:pt idx="692">
                  <c:v>2</c:v>
                </c:pt>
                <c:pt idx="693">
                  <c:v>3</c:v>
                </c:pt>
                <c:pt idx="694">
                  <c:v>1</c:v>
                </c:pt>
                <c:pt idx="695">
                  <c:v>2</c:v>
                </c:pt>
                <c:pt idx="696">
                  <c:v>0</c:v>
                </c:pt>
                <c:pt idx="697">
                  <c:v>4</c:v>
                </c:pt>
                <c:pt idx="698">
                  <c:v>0</c:v>
                </c:pt>
                <c:pt idx="699">
                  <c:v>6</c:v>
                </c:pt>
                <c:pt idx="700">
                  <c:v>0</c:v>
                </c:pt>
                <c:pt idx="701">
                  <c:v>0</c:v>
                </c:pt>
                <c:pt idx="702">
                  <c:v>2</c:v>
                </c:pt>
                <c:pt idx="703">
                  <c:v>0</c:v>
                </c:pt>
                <c:pt idx="704">
                  <c:v>0</c:v>
                </c:pt>
                <c:pt idx="705">
                  <c:v>0</c:v>
                </c:pt>
                <c:pt idx="706">
                  <c:v>1</c:v>
                </c:pt>
                <c:pt idx="707">
                  <c:v>0</c:v>
                </c:pt>
                <c:pt idx="708">
                  <c:v>1</c:v>
                </c:pt>
                <c:pt idx="709">
                  <c:v>0</c:v>
                </c:pt>
                <c:pt idx="710">
                  <c:v>0</c:v>
                </c:pt>
                <c:pt idx="711">
                  <c:v>3</c:v>
                </c:pt>
                <c:pt idx="712">
                  <c:v>4</c:v>
                </c:pt>
                <c:pt idx="713">
                  <c:v>1</c:v>
                </c:pt>
                <c:pt idx="714">
                  <c:v>1</c:v>
                </c:pt>
                <c:pt idx="715">
                  <c:v>6</c:v>
                </c:pt>
                <c:pt idx="716">
                  <c:v>0</c:v>
                </c:pt>
                <c:pt idx="717">
                  <c:v>1</c:v>
                </c:pt>
                <c:pt idx="718">
                  <c:v>1</c:v>
                </c:pt>
                <c:pt idx="719">
                  <c:v>1</c:v>
                </c:pt>
                <c:pt idx="720">
                  <c:v>4</c:v>
                </c:pt>
                <c:pt idx="721">
                  <c:v>0</c:v>
                </c:pt>
                <c:pt idx="722">
                  <c:v>0</c:v>
                </c:pt>
                <c:pt idx="723">
                  <c:v>0</c:v>
                </c:pt>
                <c:pt idx="724">
                  <c:v>3</c:v>
                </c:pt>
                <c:pt idx="725">
                  <c:v>2</c:v>
                </c:pt>
                <c:pt idx="726">
                  <c:v>4</c:v>
                </c:pt>
                <c:pt idx="727">
                  <c:v>7</c:v>
                </c:pt>
                <c:pt idx="728">
                  <c:v>2</c:v>
                </c:pt>
                <c:pt idx="729">
                  <c:v>0</c:v>
                </c:pt>
                <c:pt idx="730">
                  <c:v>3</c:v>
                </c:pt>
                <c:pt idx="731">
                  <c:v>0</c:v>
                </c:pt>
                <c:pt idx="732">
                  <c:v>3</c:v>
                </c:pt>
                <c:pt idx="733">
                  <c:v>0</c:v>
                </c:pt>
                <c:pt idx="734">
                  <c:v>0</c:v>
                </c:pt>
                <c:pt idx="735">
                  <c:v>2</c:v>
                </c:pt>
                <c:pt idx="736">
                  <c:v>1</c:v>
                </c:pt>
                <c:pt idx="737">
                  <c:v>0</c:v>
                </c:pt>
                <c:pt idx="738">
                  <c:v>1</c:v>
                </c:pt>
                <c:pt idx="739">
                  <c:v>0</c:v>
                </c:pt>
                <c:pt idx="740">
                  <c:v>5</c:v>
                </c:pt>
                <c:pt idx="741">
                  <c:v>4</c:v>
                </c:pt>
                <c:pt idx="742">
                  <c:v>0</c:v>
                </c:pt>
                <c:pt idx="743">
                  <c:v>4</c:v>
                </c:pt>
                <c:pt idx="744">
                  <c:v>2</c:v>
                </c:pt>
                <c:pt idx="745">
                  <c:v>0</c:v>
                </c:pt>
                <c:pt idx="746">
                  <c:v>2</c:v>
                </c:pt>
                <c:pt idx="747">
                  <c:v>0</c:v>
                </c:pt>
                <c:pt idx="748">
                  <c:v>3</c:v>
                </c:pt>
                <c:pt idx="749">
                  <c:v>2</c:v>
                </c:pt>
                <c:pt idx="750">
                  <c:v>4</c:v>
                </c:pt>
                <c:pt idx="751">
                  <c:v>1</c:v>
                </c:pt>
                <c:pt idx="752">
                  <c:v>1</c:v>
                </c:pt>
                <c:pt idx="753">
                  <c:v>1</c:v>
                </c:pt>
                <c:pt idx="754">
                  <c:v>5</c:v>
                </c:pt>
                <c:pt idx="755">
                  <c:v>7</c:v>
                </c:pt>
                <c:pt idx="756">
                  <c:v>1</c:v>
                </c:pt>
                <c:pt idx="757">
                  <c:v>5</c:v>
                </c:pt>
                <c:pt idx="758">
                  <c:v>3</c:v>
                </c:pt>
                <c:pt idx="759">
                  <c:v>1</c:v>
                </c:pt>
                <c:pt idx="760">
                  <c:v>1</c:v>
                </c:pt>
                <c:pt idx="761">
                  <c:v>1</c:v>
                </c:pt>
                <c:pt idx="762">
                  <c:v>6</c:v>
                </c:pt>
                <c:pt idx="763">
                  <c:v>7</c:v>
                </c:pt>
                <c:pt idx="764">
                  <c:v>4</c:v>
                </c:pt>
                <c:pt idx="765">
                  <c:v>1</c:v>
                </c:pt>
                <c:pt idx="766">
                  <c:v>2</c:v>
                </c:pt>
                <c:pt idx="767">
                  <c:v>0</c:v>
                </c:pt>
                <c:pt idx="768">
                  <c:v>1</c:v>
                </c:pt>
                <c:pt idx="769">
                  <c:v>0</c:v>
                </c:pt>
                <c:pt idx="770">
                  <c:v>0</c:v>
                </c:pt>
                <c:pt idx="771">
                  <c:v>0</c:v>
                </c:pt>
                <c:pt idx="772">
                  <c:v>0</c:v>
                </c:pt>
                <c:pt idx="773">
                  <c:v>0</c:v>
                </c:pt>
                <c:pt idx="774">
                  <c:v>0</c:v>
                </c:pt>
                <c:pt idx="775">
                  <c:v>0</c:v>
                </c:pt>
                <c:pt idx="776">
                  <c:v>1</c:v>
                </c:pt>
                <c:pt idx="777">
                  <c:v>7</c:v>
                </c:pt>
                <c:pt idx="778">
                  <c:v>1</c:v>
                </c:pt>
                <c:pt idx="779">
                  <c:v>2</c:v>
                </c:pt>
                <c:pt idx="780">
                  <c:v>0</c:v>
                </c:pt>
                <c:pt idx="781">
                  <c:v>3</c:v>
                </c:pt>
                <c:pt idx="782">
                  <c:v>0</c:v>
                </c:pt>
                <c:pt idx="783">
                  <c:v>0</c:v>
                </c:pt>
                <c:pt idx="784">
                  <c:v>0</c:v>
                </c:pt>
                <c:pt idx="785">
                  <c:v>1</c:v>
                </c:pt>
                <c:pt idx="786">
                  <c:v>1</c:v>
                </c:pt>
                <c:pt idx="787">
                  <c:v>3</c:v>
                </c:pt>
                <c:pt idx="788">
                  <c:v>3</c:v>
                </c:pt>
                <c:pt idx="789">
                  <c:v>0</c:v>
                </c:pt>
                <c:pt idx="790">
                  <c:v>1</c:v>
                </c:pt>
                <c:pt idx="791">
                  <c:v>2</c:v>
                </c:pt>
                <c:pt idx="792">
                  <c:v>1</c:v>
                </c:pt>
                <c:pt idx="793">
                  <c:v>1</c:v>
                </c:pt>
                <c:pt idx="794">
                  <c:v>0</c:v>
                </c:pt>
              </c:numCache>
            </c:numRef>
          </c:val>
          <c:extLst>
            <c:ext xmlns:c16="http://schemas.microsoft.com/office/drawing/2014/chart" uri="{C3380CC4-5D6E-409C-BE32-E72D297353CC}">
              <c16:uniqueId val="{00000001-0257-4D8A-B070-B19AF66C6B6D}"/>
            </c:ext>
          </c:extLst>
        </c:ser>
        <c:ser>
          <c:idx val="2"/>
          <c:order val="2"/>
          <c:tx>
            <c:strRef>
              <c:f>省市別輸入症例数変化!$AK$1</c:f>
              <c:strCache>
                <c:ptCount val="1"/>
                <c:pt idx="0">
                  <c:v>上海</c:v>
                </c:pt>
              </c:strCache>
            </c:strRef>
          </c:tx>
          <c:spPr>
            <a:solidFill>
              <a:srgbClr val="FF0000"/>
            </a:solidFill>
            <a:ln>
              <a:solidFill>
                <a:srgbClr val="FF0000"/>
              </a:solidFill>
            </a:ln>
            <a:effectLst/>
          </c:spPr>
          <c:cat>
            <c:numRef>
              <c:f>省市別輸入症例数変化!$AH$2:$AH$799</c:f>
              <c:numCache>
                <c:formatCode>m"月"d"日"</c:formatCode>
                <c:ptCount val="798"/>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numCache>
            </c:numRef>
          </c:cat>
          <c:val>
            <c:numRef>
              <c:f>省市別輸入症例数変化!$AK$2:$AK$799</c:f>
              <c:numCache>
                <c:formatCode>General</c:formatCode>
                <c:ptCount val="798"/>
                <c:pt idx="0">
                  <c:v>13</c:v>
                </c:pt>
                <c:pt idx="1">
                  <c:v>0</c:v>
                </c:pt>
                <c:pt idx="2">
                  <c:v>5</c:v>
                </c:pt>
                <c:pt idx="3">
                  <c:v>2</c:v>
                </c:pt>
                <c:pt idx="4">
                  <c:v>4</c:v>
                </c:pt>
                <c:pt idx="5">
                  <c:v>2</c:v>
                </c:pt>
                <c:pt idx="6">
                  <c:v>3</c:v>
                </c:pt>
                <c:pt idx="7">
                  <c:v>3</c:v>
                </c:pt>
                <c:pt idx="8">
                  <c:v>3</c:v>
                </c:pt>
                <c:pt idx="9">
                  <c:v>6</c:v>
                </c:pt>
                <c:pt idx="10">
                  <c:v>1</c:v>
                </c:pt>
                <c:pt idx="11">
                  <c:v>4</c:v>
                </c:pt>
                <c:pt idx="12">
                  <c:v>0</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6">
                  <c:v>0</c:v>
                </c:pt>
                <c:pt idx="87">
                  <c:v>4</c:v>
                </c:pt>
                <c:pt idx="88">
                  <c:v>4</c:v>
                </c:pt>
                <c:pt idx="89">
                  <c:v>1</c:v>
                </c:pt>
                <c:pt idx="90">
                  <c:v>4</c:v>
                </c:pt>
                <c:pt idx="91">
                  <c:v>9</c:v>
                </c:pt>
                <c:pt idx="92">
                  <c:v>3</c:v>
                </c:pt>
                <c:pt idx="93">
                  <c:v>1</c:v>
                </c:pt>
                <c:pt idx="94">
                  <c:v>3</c:v>
                </c:pt>
                <c:pt idx="95">
                  <c:v>2</c:v>
                </c:pt>
                <c:pt idx="96">
                  <c:v>5</c:v>
                </c:pt>
                <c:pt idx="97">
                  <c:v>3</c:v>
                </c:pt>
                <c:pt idx="98">
                  <c:v>0</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4">
                  <c:v>0</c:v>
                </c:pt>
                <c:pt idx="175">
                  <c:v>7</c:v>
                </c:pt>
                <c:pt idx="176">
                  <c:v>3</c:v>
                </c:pt>
                <c:pt idx="177">
                  <c:v>2</c:v>
                </c:pt>
                <c:pt idx="178">
                  <c:v>1</c:v>
                </c:pt>
                <c:pt idx="179">
                  <c:v>5</c:v>
                </c:pt>
                <c:pt idx="180">
                  <c:v>0</c:v>
                </c:pt>
                <c:pt idx="181">
                  <c:v>4</c:v>
                </c:pt>
                <c:pt idx="182">
                  <c:v>7</c:v>
                </c:pt>
                <c:pt idx="183">
                  <c:v>2</c:v>
                </c:pt>
                <c:pt idx="184">
                  <c:v>3</c:v>
                </c:pt>
                <c:pt idx="185">
                  <c:v>2</c:v>
                </c:pt>
                <c:pt idx="186">
                  <c:v>0</c:v>
                </c:pt>
                <c:pt idx="187">
                  <c:v>3</c:v>
                </c:pt>
                <c:pt idx="188">
                  <c:v>3</c:v>
                </c:pt>
                <c:pt idx="189">
                  <c:v>4</c:v>
                </c:pt>
                <c:pt idx="190">
                  <c:v>1</c:v>
                </c:pt>
                <c:pt idx="191">
                  <c:v>0</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1">
                  <c:v>0</c:v>
                </c:pt>
                <c:pt idx="212">
                  <c:v>4</c:v>
                </c:pt>
                <c:pt idx="213">
                  <c:v>3</c:v>
                </c:pt>
                <c:pt idx="214">
                  <c:v>1</c:v>
                </c:pt>
                <c:pt idx="215">
                  <c:v>3</c:v>
                </c:pt>
                <c:pt idx="216">
                  <c:v>4</c:v>
                </c:pt>
                <c:pt idx="217">
                  <c:v>7</c:v>
                </c:pt>
                <c:pt idx="218">
                  <c:v>6</c:v>
                </c:pt>
                <c:pt idx="219">
                  <c:v>2</c:v>
                </c:pt>
                <c:pt idx="220">
                  <c:v>1</c:v>
                </c:pt>
                <c:pt idx="221">
                  <c:v>3</c:v>
                </c:pt>
                <c:pt idx="222">
                  <c:v>0</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7">
                  <c:v>0</c:v>
                </c:pt>
                <c:pt idx="258">
                  <c:v>0</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7">
                  <c:v>0</c:v>
                </c:pt>
                <c:pt idx="308">
                  <c:v>6</c:v>
                </c:pt>
                <c:pt idx="309">
                  <c:v>3</c:v>
                </c:pt>
                <c:pt idx="310">
                  <c:v>1</c:v>
                </c:pt>
                <c:pt idx="311">
                  <c:v>1</c:v>
                </c:pt>
                <c:pt idx="312">
                  <c:v>1</c:v>
                </c:pt>
                <c:pt idx="313">
                  <c:v>0</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8">
                  <c:v>0</c:v>
                </c:pt>
                <c:pt idx="329">
                  <c:v>6</c:v>
                </c:pt>
                <c:pt idx="330">
                  <c:v>3</c:v>
                </c:pt>
                <c:pt idx="331">
                  <c:v>1</c:v>
                </c:pt>
                <c:pt idx="332">
                  <c:v>4</c:v>
                </c:pt>
                <c:pt idx="333">
                  <c:v>3</c:v>
                </c:pt>
                <c:pt idx="334">
                  <c:v>2</c:v>
                </c:pt>
                <c:pt idx="335">
                  <c:v>2</c:v>
                </c:pt>
                <c:pt idx="336">
                  <c:v>3</c:v>
                </c:pt>
                <c:pt idx="337">
                  <c:v>2</c:v>
                </c:pt>
                <c:pt idx="338">
                  <c:v>4</c:v>
                </c:pt>
                <c:pt idx="339">
                  <c:v>0</c:v>
                </c:pt>
                <c:pt idx="340">
                  <c:v>4</c:v>
                </c:pt>
                <c:pt idx="341">
                  <c:v>1</c:v>
                </c:pt>
                <c:pt idx="342">
                  <c:v>0</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3">
                  <c:v>0</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3">
                  <c:v>0</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6">
                  <c:v>0</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pt idx="507">
                  <c:v>26</c:v>
                </c:pt>
                <c:pt idx="508">
                  <c:v>27</c:v>
                </c:pt>
                <c:pt idx="509">
                  <c:v>20</c:v>
                </c:pt>
                <c:pt idx="510">
                  <c:v>31</c:v>
                </c:pt>
                <c:pt idx="511">
                  <c:v>30</c:v>
                </c:pt>
                <c:pt idx="512">
                  <c:v>43</c:v>
                </c:pt>
                <c:pt idx="513">
                  <c:v>24</c:v>
                </c:pt>
                <c:pt idx="514">
                  <c:v>35</c:v>
                </c:pt>
                <c:pt idx="515">
                  <c:v>17</c:v>
                </c:pt>
                <c:pt idx="516">
                  <c:v>15</c:v>
                </c:pt>
                <c:pt idx="517">
                  <c:v>14</c:v>
                </c:pt>
                <c:pt idx="518">
                  <c:v>28</c:v>
                </c:pt>
                <c:pt idx="519">
                  <c:v>22</c:v>
                </c:pt>
                <c:pt idx="520">
                  <c:v>13</c:v>
                </c:pt>
                <c:pt idx="521">
                  <c:v>22</c:v>
                </c:pt>
                <c:pt idx="522">
                  <c:v>10</c:v>
                </c:pt>
                <c:pt idx="523">
                  <c:v>10</c:v>
                </c:pt>
                <c:pt idx="524">
                  <c:v>20</c:v>
                </c:pt>
                <c:pt idx="525">
                  <c:v>7</c:v>
                </c:pt>
                <c:pt idx="526">
                  <c:v>10</c:v>
                </c:pt>
                <c:pt idx="527">
                  <c:v>10</c:v>
                </c:pt>
                <c:pt idx="528">
                  <c:v>10</c:v>
                </c:pt>
                <c:pt idx="529">
                  <c:v>18</c:v>
                </c:pt>
                <c:pt idx="530">
                  <c:v>18</c:v>
                </c:pt>
                <c:pt idx="531">
                  <c:v>9</c:v>
                </c:pt>
                <c:pt idx="532">
                  <c:v>7</c:v>
                </c:pt>
                <c:pt idx="533">
                  <c:v>7</c:v>
                </c:pt>
                <c:pt idx="534">
                  <c:v>12</c:v>
                </c:pt>
                <c:pt idx="535">
                  <c:v>8</c:v>
                </c:pt>
                <c:pt idx="536">
                  <c:v>15</c:v>
                </c:pt>
                <c:pt idx="537">
                  <c:v>9</c:v>
                </c:pt>
                <c:pt idx="538">
                  <c:v>8</c:v>
                </c:pt>
                <c:pt idx="539">
                  <c:v>12</c:v>
                </c:pt>
                <c:pt idx="540">
                  <c:v>7</c:v>
                </c:pt>
                <c:pt idx="541">
                  <c:v>9</c:v>
                </c:pt>
                <c:pt idx="542">
                  <c:v>8</c:v>
                </c:pt>
                <c:pt idx="543">
                  <c:v>6</c:v>
                </c:pt>
                <c:pt idx="544">
                  <c:v>13</c:v>
                </c:pt>
                <c:pt idx="545">
                  <c:v>9</c:v>
                </c:pt>
                <c:pt idx="546">
                  <c:v>13</c:v>
                </c:pt>
                <c:pt idx="547">
                  <c:v>18</c:v>
                </c:pt>
                <c:pt idx="548">
                  <c:v>23</c:v>
                </c:pt>
                <c:pt idx="549">
                  <c:v>27</c:v>
                </c:pt>
                <c:pt idx="550">
                  <c:v>32</c:v>
                </c:pt>
                <c:pt idx="551">
                  <c:v>49</c:v>
                </c:pt>
                <c:pt idx="552">
                  <c:v>24</c:v>
                </c:pt>
                <c:pt idx="553">
                  <c:v>59</c:v>
                </c:pt>
                <c:pt idx="554">
                  <c:v>55</c:v>
                </c:pt>
                <c:pt idx="555">
                  <c:v>43</c:v>
                </c:pt>
                <c:pt idx="556">
                  <c:v>45</c:v>
                </c:pt>
                <c:pt idx="557">
                  <c:v>40</c:v>
                </c:pt>
                <c:pt idx="558">
                  <c:v>37</c:v>
                </c:pt>
                <c:pt idx="559">
                  <c:v>39</c:v>
                </c:pt>
                <c:pt idx="560">
                  <c:v>43</c:v>
                </c:pt>
                <c:pt idx="561">
                  <c:v>24</c:v>
                </c:pt>
                <c:pt idx="562">
                  <c:v>25</c:v>
                </c:pt>
                <c:pt idx="563">
                  <c:v>32</c:v>
                </c:pt>
                <c:pt idx="564">
                  <c:v>36</c:v>
                </c:pt>
                <c:pt idx="565">
                  <c:v>26</c:v>
                </c:pt>
                <c:pt idx="566">
                  <c:v>42</c:v>
                </c:pt>
                <c:pt idx="567">
                  <c:v>32</c:v>
                </c:pt>
                <c:pt idx="568">
                  <c:v>22</c:v>
                </c:pt>
                <c:pt idx="569">
                  <c:v>13</c:v>
                </c:pt>
                <c:pt idx="570">
                  <c:v>16</c:v>
                </c:pt>
                <c:pt idx="571">
                  <c:v>12</c:v>
                </c:pt>
                <c:pt idx="572">
                  <c:v>10</c:v>
                </c:pt>
                <c:pt idx="573">
                  <c:v>15</c:v>
                </c:pt>
                <c:pt idx="574">
                  <c:v>10</c:v>
                </c:pt>
                <c:pt idx="575">
                  <c:v>12</c:v>
                </c:pt>
                <c:pt idx="576">
                  <c:v>5</c:v>
                </c:pt>
                <c:pt idx="577">
                  <c:v>17</c:v>
                </c:pt>
                <c:pt idx="578">
                  <c:v>8</c:v>
                </c:pt>
                <c:pt idx="579">
                  <c:v>10</c:v>
                </c:pt>
                <c:pt idx="580">
                  <c:v>10</c:v>
                </c:pt>
                <c:pt idx="581">
                  <c:v>12</c:v>
                </c:pt>
                <c:pt idx="582">
                  <c:v>9</c:v>
                </c:pt>
                <c:pt idx="583">
                  <c:v>6</c:v>
                </c:pt>
                <c:pt idx="584">
                  <c:v>10</c:v>
                </c:pt>
                <c:pt idx="585">
                  <c:v>11</c:v>
                </c:pt>
                <c:pt idx="586">
                  <c:v>3</c:v>
                </c:pt>
                <c:pt idx="587">
                  <c:v>3</c:v>
                </c:pt>
                <c:pt idx="588">
                  <c:v>7</c:v>
                </c:pt>
                <c:pt idx="589">
                  <c:v>2</c:v>
                </c:pt>
                <c:pt idx="590">
                  <c:v>6</c:v>
                </c:pt>
                <c:pt idx="591">
                  <c:v>8</c:v>
                </c:pt>
                <c:pt idx="592">
                  <c:v>3</c:v>
                </c:pt>
                <c:pt idx="593">
                  <c:v>4</c:v>
                </c:pt>
                <c:pt idx="594">
                  <c:v>7</c:v>
                </c:pt>
                <c:pt idx="595">
                  <c:v>4</c:v>
                </c:pt>
                <c:pt idx="596">
                  <c:v>2</c:v>
                </c:pt>
                <c:pt idx="597">
                  <c:v>9</c:v>
                </c:pt>
                <c:pt idx="598">
                  <c:v>3</c:v>
                </c:pt>
                <c:pt idx="599">
                  <c:v>4</c:v>
                </c:pt>
                <c:pt idx="600">
                  <c:v>1</c:v>
                </c:pt>
                <c:pt idx="601">
                  <c:v>0</c:v>
                </c:pt>
                <c:pt idx="602">
                  <c:v>0</c:v>
                </c:pt>
                <c:pt idx="603">
                  <c:v>4</c:v>
                </c:pt>
                <c:pt idx="604">
                  <c:v>2</c:v>
                </c:pt>
                <c:pt idx="605">
                  <c:v>3</c:v>
                </c:pt>
                <c:pt idx="606">
                  <c:v>0</c:v>
                </c:pt>
                <c:pt idx="607">
                  <c:v>1</c:v>
                </c:pt>
                <c:pt idx="608">
                  <c:v>1</c:v>
                </c:pt>
                <c:pt idx="609">
                  <c:v>0</c:v>
                </c:pt>
                <c:pt idx="610">
                  <c:v>0</c:v>
                </c:pt>
                <c:pt idx="611">
                  <c:v>0</c:v>
                </c:pt>
                <c:pt idx="612">
                  <c:v>0</c:v>
                </c:pt>
                <c:pt idx="613">
                  <c:v>0</c:v>
                </c:pt>
                <c:pt idx="614">
                  <c:v>0</c:v>
                </c:pt>
                <c:pt idx="615">
                  <c:v>0</c:v>
                </c:pt>
                <c:pt idx="616">
                  <c:v>2</c:v>
                </c:pt>
                <c:pt idx="617">
                  <c:v>1</c:v>
                </c:pt>
                <c:pt idx="618">
                  <c:v>1</c:v>
                </c:pt>
                <c:pt idx="619">
                  <c:v>2</c:v>
                </c:pt>
                <c:pt idx="620">
                  <c:v>0</c:v>
                </c:pt>
                <c:pt idx="621">
                  <c:v>3</c:v>
                </c:pt>
                <c:pt idx="622">
                  <c:v>2</c:v>
                </c:pt>
                <c:pt idx="623">
                  <c:v>0</c:v>
                </c:pt>
                <c:pt idx="624">
                  <c:v>0</c:v>
                </c:pt>
                <c:pt idx="625">
                  <c:v>2</c:v>
                </c:pt>
                <c:pt idx="626">
                  <c:v>2</c:v>
                </c:pt>
                <c:pt idx="627">
                  <c:v>0</c:v>
                </c:pt>
                <c:pt idx="628">
                  <c:v>1</c:v>
                </c:pt>
                <c:pt idx="629">
                  <c:v>0</c:v>
                </c:pt>
                <c:pt idx="630">
                  <c:v>0</c:v>
                </c:pt>
                <c:pt idx="631">
                  <c:v>1</c:v>
                </c:pt>
                <c:pt idx="632">
                  <c:v>2</c:v>
                </c:pt>
                <c:pt idx="633">
                  <c:v>1</c:v>
                </c:pt>
                <c:pt idx="634">
                  <c:v>0</c:v>
                </c:pt>
                <c:pt idx="635">
                  <c:v>1</c:v>
                </c:pt>
                <c:pt idx="636">
                  <c:v>1</c:v>
                </c:pt>
                <c:pt idx="637">
                  <c:v>2</c:v>
                </c:pt>
                <c:pt idx="638">
                  <c:v>0</c:v>
                </c:pt>
                <c:pt idx="639">
                  <c:v>1</c:v>
                </c:pt>
                <c:pt idx="640">
                  <c:v>1</c:v>
                </c:pt>
                <c:pt idx="641">
                  <c:v>0</c:v>
                </c:pt>
                <c:pt idx="642">
                  <c:v>0</c:v>
                </c:pt>
                <c:pt idx="643">
                  <c:v>1</c:v>
                </c:pt>
                <c:pt idx="644">
                  <c:v>1</c:v>
                </c:pt>
                <c:pt idx="645">
                  <c:v>0</c:v>
                </c:pt>
                <c:pt idx="646">
                  <c:v>3</c:v>
                </c:pt>
                <c:pt idx="647">
                  <c:v>6</c:v>
                </c:pt>
                <c:pt idx="648">
                  <c:v>9</c:v>
                </c:pt>
                <c:pt idx="649">
                  <c:v>1</c:v>
                </c:pt>
                <c:pt idx="650">
                  <c:v>4</c:v>
                </c:pt>
                <c:pt idx="651">
                  <c:v>2</c:v>
                </c:pt>
                <c:pt idx="652">
                  <c:v>2</c:v>
                </c:pt>
                <c:pt idx="653">
                  <c:v>1</c:v>
                </c:pt>
                <c:pt idx="654">
                  <c:v>0</c:v>
                </c:pt>
                <c:pt idx="655">
                  <c:v>3</c:v>
                </c:pt>
                <c:pt idx="656">
                  <c:v>8</c:v>
                </c:pt>
                <c:pt idx="657">
                  <c:v>0</c:v>
                </c:pt>
                <c:pt idx="658">
                  <c:v>2</c:v>
                </c:pt>
                <c:pt idx="659">
                  <c:v>4</c:v>
                </c:pt>
                <c:pt idx="660">
                  <c:v>1</c:v>
                </c:pt>
                <c:pt idx="661">
                  <c:v>2</c:v>
                </c:pt>
                <c:pt idx="662">
                  <c:v>2</c:v>
                </c:pt>
                <c:pt idx="663">
                  <c:v>5</c:v>
                </c:pt>
                <c:pt idx="664">
                  <c:v>4</c:v>
                </c:pt>
                <c:pt idx="665">
                  <c:v>3</c:v>
                </c:pt>
                <c:pt idx="666">
                  <c:v>2</c:v>
                </c:pt>
                <c:pt idx="667">
                  <c:v>6</c:v>
                </c:pt>
                <c:pt idx="668">
                  <c:v>5</c:v>
                </c:pt>
                <c:pt idx="669">
                  <c:v>9</c:v>
                </c:pt>
                <c:pt idx="670">
                  <c:v>0</c:v>
                </c:pt>
                <c:pt idx="671">
                  <c:v>9</c:v>
                </c:pt>
                <c:pt idx="672">
                  <c:v>3</c:v>
                </c:pt>
                <c:pt idx="673">
                  <c:v>5</c:v>
                </c:pt>
                <c:pt idx="674">
                  <c:v>4</c:v>
                </c:pt>
                <c:pt idx="675">
                  <c:v>6</c:v>
                </c:pt>
                <c:pt idx="676">
                  <c:v>3</c:v>
                </c:pt>
                <c:pt idx="677">
                  <c:v>1</c:v>
                </c:pt>
                <c:pt idx="678">
                  <c:v>10</c:v>
                </c:pt>
                <c:pt idx="679">
                  <c:v>4</c:v>
                </c:pt>
                <c:pt idx="680">
                  <c:v>3</c:v>
                </c:pt>
                <c:pt idx="681">
                  <c:v>5</c:v>
                </c:pt>
                <c:pt idx="682">
                  <c:v>7</c:v>
                </c:pt>
                <c:pt idx="683">
                  <c:v>4</c:v>
                </c:pt>
                <c:pt idx="684">
                  <c:v>6</c:v>
                </c:pt>
                <c:pt idx="685">
                  <c:v>11</c:v>
                </c:pt>
                <c:pt idx="686">
                  <c:v>4</c:v>
                </c:pt>
                <c:pt idx="687">
                  <c:v>8</c:v>
                </c:pt>
                <c:pt idx="688">
                  <c:v>4</c:v>
                </c:pt>
                <c:pt idx="689">
                  <c:v>11</c:v>
                </c:pt>
                <c:pt idx="690">
                  <c:v>8</c:v>
                </c:pt>
                <c:pt idx="691">
                  <c:v>9</c:v>
                </c:pt>
                <c:pt idx="692">
                  <c:v>6</c:v>
                </c:pt>
                <c:pt idx="693">
                  <c:v>5</c:v>
                </c:pt>
                <c:pt idx="694">
                  <c:v>6</c:v>
                </c:pt>
                <c:pt idx="695">
                  <c:v>6</c:v>
                </c:pt>
                <c:pt idx="696">
                  <c:v>3</c:v>
                </c:pt>
                <c:pt idx="697">
                  <c:v>4</c:v>
                </c:pt>
                <c:pt idx="698">
                  <c:v>2</c:v>
                </c:pt>
                <c:pt idx="699">
                  <c:v>2</c:v>
                </c:pt>
                <c:pt idx="700">
                  <c:v>9</c:v>
                </c:pt>
                <c:pt idx="701">
                  <c:v>4</c:v>
                </c:pt>
                <c:pt idx="702">
                  <c:v>7</c:v>
                </c:pt>
                <c:pt idx="703">
                  <c:v>7</c:v>
                </c:pt>
                <c:pt idx="704">
                  <c:v>2</c:v>
                </c:pt>
                <c:pt idx="705">
                  <c:v>7</c:v>
                </c:pt>
                <c:pt idx="706">
                  <c:v>9</c:v>
                </c:pt>
                <c:pt idx="707">
                  <c:v>4</c:v>
                </c:pt>
                <c:pt idx="708">
                  <c:v>12</c:v>
                </c:pt>
                <c:pt idx="709">
                  <c:v>9</c:v>
                </c:pt>
                <c:pt idx="710">
                  <c:v>6</c:v>
                </c:pt>
                <c:pt idx="711">
                  <c:v>8</c:v>
                </c:pt>
                <c:pt idx="712">
                  <c:v>6</c:v>
                </c:pt>
                <c:pt idx="713">
                  <c:v>8</c:v>
                </c:pt>
                <c:pt idx="714">
                  <c:v>5</c:v>
                </c:pt>
                <c:pt idx="715">
                  <c:v>8</c:v>
                </c:pt>
                <c:pt idx="716">
                  <c:v>3</c:v>
                </c:pt>
                <c:pt idx="717">
                  <c:v>7</c:v>
                </c:pt>
                <c:pt idx="718">
                  <c:v>2</c:v>
                </c:pt>
                <c:pt idx="719">
                  <c:v>20</c:v>
                </c:pt>
                <c:pt idx="720">
                  <c:v>14</c:v>
                </c:pt>
                <c:pt idx="721">
                  <c:v>8</c:v>
                </c:pt>
                <c:pt idx="722">
                  <c:v>8</c:v>
                </c:pt>
                <c:pt idx="723">
                  <c:v>8</c:v>
                </c:pt>
                <c:pt idx="724">
                  <c:v>11</c:v>
                </c:pt>
                <c:pt idx="725">
                  <c:v>10</c:v>
                </c:pt>
                <c:pt idx="726">
                  <c:v>7</c:v>
                </c:pt>
                <c:pt idx="727">
                  <c:v>7</c:v>
                </c:pt>
                <c:pt idx="728">
                  <c:v>7</c:v>
                </c:pt>
                <c:pt idx="729">
                  <c:v>8</c:v>
                </c:pt>
                <c:pt idx="730">
                  <c:v>8</c:v>
                </c:pt>
                <c:pt idx="731">
                  <c:v>6</c:v>
                </c:pt>
                <c:pt idx="732">
                  <c:v>12</c:v>
                </c:pt>
                <c:pt idx="733">
                  <c:v>6</c:v>
                </c:pt>
                <c:pt idx="734">
                  <c:v>3</c:v>
                </c:pt>
                <c:pt idx="735">
                  <c:v>4</c:v>
                </c:pt>
                <c:pt idx="736">
                  <c:v>5</c:v>
                </c:pt>
                <c:pt idx="737">
                  <c:v>8</c:v>
                </c:pt>
                <c:pt idx="738">
                  <c:v>8</c:v>
                </c:pt>
                <c:pt idx="739">
                  <c:v>2</c:v>
                </c:pt>
                <c:pt idx="740">
                  <c:v>4</c:v>
                </c:pt>
                <c:pt idx="741">
                  <c:v>7</c:v>
                </c:pt>
                <c:pt idx="742">
                  <c:v>7</c:v>
                </c:pt>
                <c:pt idx="743">
                  <c:v>12</c:v>
                </c:pt>
                <c:pt idx="744">
                  <c:v>9</c:v>
                </c:pt>
                <c:pt idx="745">
                  <c:v>5</c:v>
                </c:pt>
                <c:pt idx="746">
                  <c:v>3</c:v>
                </c:pt>
                <c:pt idx="747">
                  <c:v>12</c:v>
                </c:pt>
                <c:pt idx="748">
                  <c:v>7</c:v>
                </c:pt>
                <c:pt idx="749">
                  <c:v>6</c:v>
                </c:pt>
                <c:pt idx="750">
                  <c:v>7</c:v>
                </c:pt>
                <c:pt idx="751">
                  <c:v>14</c:v>
                </c:pt>
                <c:pt idx="752">
                  <c:v>9</c:v>
                </c:pt>
                <c:pt idx="753">
                  <c:v>14</c:v>
                </c:pt>
                <c:pt idx="754">
                  <c:v>8</c:v>
                </c:pt>
                <c:pt idx="755">
                  <c:v>8</c:v>
                </c:pt>
                <c:pt idx="756">
                  <c:v>12</c:v>
                </c:pt>
                <c:pt idx="757">
                  <c:v>9</c:v>
                </c:pt>
                <c:pt idx="758">
                  <c:v>16</c:v>
                </c:pt>
                <c:pt idx="759">
                  <c:v>11</c:v>
                </c:pt>
                <c:pt idx="760">
                  <c:v>5</c:v>
                </c:pt>
                <c:pt idx="761">
                  <c:v>8</c:v>
                </c:pt>
                <c:pt idx="762">
                  <c:v>9</c:v>
                </c:pt>
                <c:pt idx="763">
                  <c:v>15</c:v>
                </c:pt>
                <c:pt idx="764">
                  <c:v>15</c:v>
                </c:pt>
                <c:pt idx="765">
                  <c:v>9</c:v>
                </c:pt>
                <c:pt idx="766">
                  <c:v>19</c:v>
                </c:pt>
                <c:pt idx="767">
                  <c:v>18</c:v>
                </c:pt>
                <c:pt idx="768">
                  <c:v>14</c:v>
                </c:pt>
                <c:pt idx="769">
                  <c:v>13</c:v>
                </c:pt>
                <c:pt idx="770">
                  <c:v>14</c:v>
                </c:pt>
                <c:pt idx="771">
                  <c:v>21</c:v>
                </c:pt>
                <c:pt idx="772">
                  <c:v>4</c:v>
                </c:pt>
                <c:pt idx="773">
                  <c:v>3</c:v>
                </c:pt>
                <c:pt idx="774">
                  <c:v>0</c:v>
                </c:pt>
                <c:pt idx="775">
                  <c:v>2</c:v>
                </c:pt>
                <c:pt idx="776">
                  <c:v>3</c:v>
                </c:pt>
                <c:pt idx="777">
                  <c:v>1</c:v>
                </c:pt>
                <c:pt idx="778">
                  <c:v>1</c:v>
                </c:pt>
                <c:pt idx="779">
                  <c:v>1</c:v>
                </c:pt>
                <c:pt idx="780">
                  <c:v>0</c:v>
                </c:pt>
                <c:pt idx="781">
                  <c:v>2</c:v>
                </c:pt>
                <c:pt idx="782">
                  <c:v>1</c:v>
                </c:pt>
                <c:pt idx="783">
                  <c:v>2</c:v>
                </c:pt>
                <c:pt idx="784">
                  <c:v>7</c:v>
                </c:pt>
                <c:pt idx="785">
                  <c:v>0</c:v>
                </c:pt>
                <c:pt idx="786">
                  <c:v>1</c:v>
                </c:pt>
                <c:pt idx="787">
                  <c:v>7</c:v>
                </c:pt>
                <c:pt idx="788">
                  <c:v>1</c:v>
                </c:pt>
                <c:pt idx="789">
                  <c:v>0</c:v>
                </c:pt>
                <c:pt idx="790">
                  <c:v>2</c:v>
                </c:pt>
                <c:pt idx="791">
                  <c:v>2</c:v>
                </c:pt>
                <c:pt idx="792">
                  <c:v>3</c:v>
                </c:pt>
                <c:pt idx="793">
                  <c:v>5</c:v>
                </c:pt>
                <c:pt idx="794">
                  <c:v>2</c:v>
                </c:pt>
              </c:numCache>
            </c:numRef>
          </c:val>
          <c:extLst>
            <c:ext xmlns:c16="http://schemas.microsoft.com/office/drawing/2014/chart" uri="{C3380CC4-5D6E-409C-BE32-E72D297353CC}">
              <c16:uniqueId val="{00000002-0257-4D8A-B070-B19AF66C6B6D}"/>
            </c:ext>
          </c:extLst>
        </c:ser>
        <c:dLbls>
          <c:showLegendKey val="0"/>
          <c:showVal val="0"/>
          <c:showCatName val="0"/>
          <c:showSerName val="0"/>
          <c:showPercent val="0"/>
          <c:showBubbleSize val="0"/>
        </c:dLbls>
        <c:axId val="517885544"/>
        <c:axId val="517880296"/>
      </c:areaChart>
      <c:dateAx>
        <c:axId val="517885544"/>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17880296"/>
        <c:crosses val="autoZero"/>
        <c:auto val="1"/>
        <c:lblOffset val="100"/>
        <c:baseTimeUnit val="days"/>
      </c:dateAx>
      <c:valAx>
        <c:axId val="517880296"/>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17885544"/>
        <c:crosses val="autoZero"/>
        <c:crossBetween val="midCat"/>
      </c:valAx>
      <c:spPr>
        <a:noFill/>
        <a:ln>
          <a:solidFill>
            <a:schemeClr val="tx1"/>
          </a:solidFill>
        </a:ln>
        <a:effectLst/>
      </c:spPr>
    </c:plotArea>
    <c:legend>
      <c:legendPos val="b"/>
      <c:layout>
        <c:manualLayout>
          <c:xMode val="edge"/>
          <c:yMode val="edge"/>
          <c:x val="0.35390064132170085"/>
          <c:y val="0.31950187705290323"/>
          <c:w val="0.30886526684164478"/>
          <c:h val="7.8125546806649182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ja-JP"/>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3869344375565341E-2"/>
          <c:y val="2.5428331875182269E-2"/>
          <c:w val="0.87396883611573628"/>
          <c:h val="0.80110179703907358"/>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香港マカオ台湾の患者・海外輸入症例・無症状病原体保有者!$BO$97:$BO$875</c:f>
              <c:numCache>
                <c:formatCode>General</c:formatCode>
                <c:ptCount val="779"/>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pt idx="462">
                  <c:v>10456</c:v>
                </c:pt>
                <c:pt idx="463">
                  <c:v>10466</c:v>
                </c:pt>
                <c:pt idx="464">
                  <c:v>10488</c:v>
                </c:pt>
                <c:pt idx="465">
                  <c:v>10504</c:v>
                </c:pt>
                <c:pt idx="466">
                  <c:v>10521</c:v>
                </c:pt>
                <c:pt idx="467">
                  <c:v>10536</c:v>
                </c:pt>
                <c:pt idx="468">
                  <c:v>10558</c:v>
                </c:pt>
                <c:pt idx="469">
                  <c:v>10567</c:v>
                </c:pt>
                <c:pt idx="470">
                  <c:v>10529</c:v>
                </c:pt>
                <c:pt idx="471">
                  <c:v>10559</c:v>
                </c:pt>
                <c:pt idx="472">
                  <c:v>10578</c:v>
                </c:pt>
                <c:pt idx="473">
                  <c:v>10594</c:v>
                </c:pt>
                <c:pt idx="474">
                  <c:v>10546</c:v>
                </c:pt>
                <c:pt idx="475">
                  <c:v>10578</c:v>
                </c:pt>
                <c:pt idx="476">
                  <c:v>10601</c:v>
                </c:pt>
                <c:pt idx="477">
                  <c:v>10612</c:v>
                </c:pt>
                <c:pt idx="478">
                  <c:v>10581</c:v>
                </c:pt>
                <c:pt idx="479">
                  <c:v>10598</c:v>
                </c:pt>
                <c:pt idx="480">
                  <c:v>10618</c:v>
                </c:pt>
                <c:pt idx="481">
                  <c:v>10636</c:v>
                </c:pt>
                <c:pt idx="482">
                  <c:v>10601</c:v>
                </c:pt>
                <c:pt idx="483">
                  <c:v>10616</c:v>
                </c:pt>
                <c:pt idx="484">
                  <c:v>10632</c:v>
                </c:pt>
                <c:pt idx="485">
                  <c:v>10661</c:v>
                </c:pt>
                <c:pt idx="486">
                  <c:v>10620</c:v>
                </c:pt>
                <c:pt idx="487">
                  <c:v>10653</c:v>
                </c:pt>
                <c:pt idx="488">
                  <c:v>10692</c:v>
                </c:pt>
                <c:pt idx="489">
                  <c:v>10702</c:v>
                </c:pt>
                <c:pt idx="490">
                  <c:v>10647</c:v>
                </c:pt>
                <c:pt idx="491">
                  <c:v>10707</c:v>
                </c:pt>
                <c:pt idx="492">
                  <c:v>10750</c:v>
                </c:pt>
                <c:pt idx="493">
                  <c:v>10734</c:v>
                </c:pt>
                <c:pt idx="494">
                  <c:v>10677</c:v>
                </c:pt>
                <c:pt idx="495">
                  <c:v>10746</c:v>
                </c:pt>
                <c:pt idx="496">
                  <c:v>10788</c:v>
                </c:pt>
                <c:pt idx="497">
                  <c:v>10764</c:v>
                </c:pt>
                <c:pt idx="498">
                  <c:v>10715</c:v>
                </c:pt>
                <c:pt idx="499">
                  <c:v>10780</c:v>
                </c:pt>
                <c:pt idx="500">
                  <c:v>10807</c:v>
                </c:pt>
                <c:pt idx="501">
                  <c:v>10793</c:v>
                </c:pt>
                <c:pt idx="502">
                  <c:v>10735</c:v>
                </c:pt>
                <c:pt idx="503">
                  <c:v>10797</c:v>
                </c:pt>
                <c:pt idx="504">
                  <c:v>10824</c:v>
                </c:pt>
                <c:pt idx="505">
                  <c:v>10823</c:v>
                </c:pt>
                <c:pt idx="506">
                  <c:v>10765</c:v>
                </c:pt>
                <c:pt idx="507">
                  <c:v>10817</c:v>
                </c:pt>
                <c:pt idx="508">
                  <c:v>10843</c:v>
                </c:pt>
                <c:pt idx="509">
                  <c:v>10839</c:v>
                </c:pt>
                <c:pt idx="510">
                  <c:v>10774</c:v>
                </c:pt>
                <c:pt idx="511">
                  <c:v>10828</c:v>
                </c:pt>
                <c:pt idx="512">
                  <c:v>10862</c:v>
                </c:pt>
                <c:pt idx="513">
                  <c:v>10861</c:v>
                </c:pt>
                <c:pt idx="514">
                  <c:v>10784</c:v>
                </c:pt>
                <c:pt idx="515">
                  <c:v>10848</c:v>
                </c:pt>
                <c:pt idx="516">
                  <c:v>10886</c:v>
                </c:pt>
                <c:pt idx="517">
                  <c:v>10875</c:v>
                </c:pt>
                <c:pt idx="518">
                  <c:v>10797</c:v>
                </c:pt>
                <c:pt idx="519">
                  <c:v>10867</c:v>
                </c:pt>
                <c:pt idx="520">
                  <c:v>10908</c:v>
                </c:pt>
                <c:pt idx="521">
                  <c:v>10897</c:v>
                </c:pt>
                <c:pt idx="522">
                  <c:v>10820</c:v>
                </c:pt>
                <c:pt idx="523">
                  <c:v>10885</c:v>
                </c:pt>
                <c:pt idx="524">
                  <c:v>10918</c:v>
                </c:pt>
                <c:pt idx="525">
                  <c:v>10908</c:v>
                </c:pt>
                <c:pt idx="526">
                  <c:v>10829</c:v>
                </c:pt>
                <c:pt idx="527">
                  <c:v>10906</c:v>
                </c:pt>
                <c:pt idx="528">
                  <c:v>10939</c:v>
                </c:pt>
                <c:pt idx="529">
                  <c:v>10952</c:v>
                </c:pt>
                <c:pt idx="530">
                  <c:v>10857</c:v>
                </c:pt>
                <c:pt idx="531">
                  <c:v>10926</c:v>
                </c:pt>
                <c:pt idx="532">
                  <c:v>10955</c:v>
                </c:pt>
                <c:pt idx="533">
                  <c:v>10965</c:v>
                </c:pt>
                <c:pt idx="534">
                  <c:v>10877</c:v>
                </c:pt>
                <c:pt idx="535">
                  <c:v>10943</c:v>
                </c:pt>
                <c:pt idx="536">
                  <c:v>10974</c:v>
                </c:pt>
                <c:pt idx="537">
                  <c:v>10978</c:v>
                </c:pt>
                <c:pt idx="538">
                  <c:v>10890</c:v>
                </c:pt>
                <c:pt idx="539">
                  <c:v>10952</c:v>
                </c:pt>
                <c:pt idx="540">
                  <c:v>10988</c:v>
                </c:pt>
                <c:pt idx="541">
                  <c:v>10989</c:v>
                </c:pt>
                <c:pt idx="542">
                  <c:v>10904</c:v>
                </c:pt>
                <c:pt idx="543">
                  <c:v>10966</c:v>
                </c:pt>
                <c:pt idx="544">
                  <c:v>11008</c:v>
                </c:pt>
                <c:pt idx="545">
                  <c:v>10996</c:v>
                </c:pt>
                <c:pt idx="546">
                  <c:v>10923</c:v>
                </c:pt>
                <c:pt idx="547">
                  <c:v>10987</c:v>
                </c:pt>
                <c:pt idx="548">
                  <c:v>11033</c:v>
                </c:pt>
                <c:pt idx="549">
                  <c:v>11015</c:v>
                </c:pt>
                <c:pt idx="550">
                  <c:v>10938</c:v>
                </c:pt>
                <c:pt idx="551">
                  <c:v>11002</c:v>
                </c:pt>
                <c:pt idx="552">
                  <c:v>11048</c:v>
                </c:pt>
                <c:pt idx="553">
                  <c:v>11027</c:v>
                </c:pt>
                <c:pt idx="554">
                  <c:v>10949</c:v>
                </c:pt>
                <c:pt idx="555">
                  <c:v>11015</c:v>
                </c:pt>
                <c:pt idx="556">
                  <c:v>11070</c:v>
                </c:pt>
                <c:pt idx="557">
                  <c:v>11041</c:v>
                </c:pt>
                <c:pt idx="558">
                  <c:v>10957</c:v>
                </c:pt>
                <c:pt idx="559">
                  <c:v>11029</c:v>
                </c:pt>
                <c:pt idx="560">
                  <c:v>11086</c:v>
                </c:pt>
                <c:pt idx="561">
                  <c:v>11063</c:v>
                </c:pt>
                <c:pt idx="562">
                  <c:v>10982</c:v>
                </c:pt>
                <c:pt idx="563">
                  <c:v>11047</c:v>
                </c:pt>
                <c:pt idx="564">
                  <c:v>11099</c:v>
                </c:pt>
                <c:pt idx="565">
                  <c:v>11072</c:v>
                </c:pt>
                <c:pt idx="566">
                  <c:v>11001</c:v>
                </c:pt>
                <c:pt idx="567">
                  <c:v>11069</c:v>
                </c:pt>
                <c:pt idx="568">
                  <c:v>11126</c:v>
                </c:pt>
                <c:pt idx="569">
                  <c:v>11098</c:v>
                </c:pt>
                <c:pt idx="570">
                  <c:v>11018</c:v>
                </c:pt>
                <c:pt idx="571">
                  <c:v>11088</c:v>
                </c:pt>
                <c:pt idx="572">
                  <c:v>11139</c:v>
                </c:pt>
                <c:pt idx="573">
                  <c:v>11124</c:v>
                </c:pt>
                <c:pt idx="574">
                  <c:v>11044</c:v>
                </c:pt>
                <c:pt idx="575">
                  <c:v>11119</c:v>
                </c:pt>
                <c:pt idx="576">
                  <c:v>11162</c:v>
                </c:pt>
                <c:pt idx="577">
                  <c:v>11148</c:v>
                </c:pt>
                <c:pt idx="578">
                  <c:v>11067</c:v>
                </c:pt>
                <c:pt idx="579">
                  <c:v>11143</c:v>
                </c:pt>
                <c:pt idx="580">
                  <c:v>11175</c:v>
                </c:pt>
                <c:pt idx="581">
                  <c:v>11167</c:v>
                </c:pt>
                <c:pt idx="582">
                  <c:v>11098</c:v>
                </c:pt>
                <c:pt idx="583">
                  <c:v>11185</c:v>
                </c:pt>
                <c:pt idx="584">
                  <c:v>11202</c:v>
                </c:pt>
                <c:pt idx="585">
                  <c:v>11202</c:v>
                </c:pt>
                <c:pt idx="586">
                  <c:v>11144</c:v>
                </c:pt>
                <c:pt idx="587">
                  <c:v>11259</c:v>
                </c:pt>
                <c:pt idx="588">
                  <c:v>11241</c:v>
                </c:pt>
                <c:pt idx="589">
                  <c:v>11237</c:v>
                </c:pt>
                <c:pt idx="590">
                  <c:v>11179</c:v>
                </c:pt>
                <c:pt idx="591">
                  <c:v>11293</c:v>
                </c:pt>
                <c:pt idx="592">
                  <c:v>11266</c:v>
                </c:pt>
                <c:pt idx="593">
                  <c:v>11251</c:v>
                </c:pt>
                <c:pt idx="594">
                  <c:v>11192</c:v>
                </c:pt>
                <c:pt idx="595">
                  <c:v>11308</c:v>
                </c:pt>
                <c:pt idx="596">
                  <c:v>11293</c:v>
                </c:pt>
                <c:pt idx="597">
                  <c:v>11277</c:v>
                </c:pt>
                <c:pt idx="598">
                  <c:v>11208</c:v>
                </c:pt>
                <c:pt idx="599">
                  <c:v>11316</c:v>
                </c:pt>
                <c:pt idx="600">
                  <c:v>11322</c:v>
                </c:pt>
                <c:pt idx="601">
                  <c:v>11295</c:v>
                </c:pt>
                <c:pt idx="602">
                  <c:v>11224</c:v>
                </c:pt>
                <c:pt idx="603">
                  <c:v>11338</c:v>
                </c:pt>
                <c:pt idx="604">
                  <c:v>11340</c:v>
                </c:pt>
                <c:pt idx="605">
                  <c:v>11310</c:v>
                </c:pt>
                <c:pt idx="606">
                  <c:v>11246</c:v>
                </c:pt>
                <c:pt idx="607">
                  <c:v>11360</c:v>
                </c:pt>
                <c:pt idx="608">
                  <c:v>11362</c:v>
                </c:pt>
                <c:pt idx="609">
                  <c:v>11324</c:v>
                </c:pt>
                <c:pt idx="610">
                  <c:v>11259</c:v>
                </c:pt>
                <c:pt idx="611">
                  <c:v>11384</c:v>
                </c:pt>
                <c:pt idx="612">
                  <c:v>11381</c:v>
                </c:pt>
                <c:pt idx="613">
                  <c:v>11345</c:v>
                </c:pt>
                <c:pt idx="614">
                  <c:v>11303</c:v>
                </c:pt>
                <c:pt idx="615">
                  <c:v>11398</c:v>
                </c:pt>
                <c:pt idx="616">
                  <c:v>11404</c:v>
                </c:pt>
                <c:pt idx="617">
                  <c:v>11378</c:v>
                </c:pt>
                <c:pt idx="618">
                  <c:v>11346</c:v>
                </c:pt>
                <c:pt idx="619">
                  <c:v>11428</c:v>
                </c:pt>
                <c:pt idx="620">
                  <c:v>11424</c:v>
                </c:pt>
                <c:pt idx="621">
                  <c:v>11395</c:v>
                </c:pt>
                <c:pt idx="622">
                  <c:v>11361</c:v>
                </c:pt>
                <c:pt idx="623">
                  <c:v>11452</c:v>
                </c:pt>
                <c:pt idx="624">
                  <c:v>11444</c:v>
                </c:pt>
                <c:pt idx="625">
                  <c:v>11418</c:v>
                </c:pt>
                <c:pt idx="626">
                  <c:v>11380</c:v>
                </c:pt>
                <c:pt idx="627">
                  <c:v>11493</c:v>
                </c:pt>
                <c:pt idx="628">
                  <c:v>11477</c:v>
                </c:pt>
                <c:pt idx="629">
                  <c:v>11437</c:v>
                </c:pt>
                <c:pt idx="630">
                  <c:v>11399</c:v>
                </c:pt>
                <c:pt idx="631">
                  <c:v>11512</c:v>
                </c:pt>
                <c:pt idx="632">
                  <c:v>11503</c:v>
                </c:pt>
                <c:pt idx="633">
                  <c:v>11461</c:v>
                </c:pt>
                <c:pt idx="634">
                  <c:v>11428</c:v>
                </c:pt>
                <c:pt idx="635">
                  <c:v>11539</c:v>
                </c:pt>
                <c:pt idx="636">
                  <c:v>11524</c:v>
                </c:pt>
                <c:pt idx="637">
                  <c:v>11476</c:v>
                </c:pt>
                <c:pt idx="638">
                  <c:v>11455</c:v>
                </c:pt>
                <c:pt idx="639">
                  <c:v>11568</c:v>
                </c:pt>
                <c:pt idx="640">
                  <c:v>11562</c:v>
                </c:pt>
                <c:pt idx="641">
                  <c:v>11528</c:v>
                </c:pt>
                <c:pt idx="642">
                  <c:v>11490</c:v>
                </c:pt>
                <c:pt idx="643">
                  <c:v>11622</c:v>
                </c:pt>
                <c:pt idx="644">
                  <c:v>11633</c:v>
                </c:pt>
                <c:pt idx="645">
                  <c:v>11573</c:v>
                </c:pt>
                <c:pt idx="646">
                  <c:v>11535</c:v>
                </c:pt>
                <c:pt idx="647">
                  <c:v>11674</c:v>
                </c:pt>
                <c:pt idx="648">
                  <c:v>11679</c:v>
                </c:pt>
                <c:pt idx="649">
                  <c:v>11615</c:v>
                </c:pt>
                <c:pt idx="650">
                  <c:v>11585</c:v>
                </c:pt>
                <c:pt idx="651">
                  <c:v>11706</c:v>
                </c:pt>
                <c:pt idx="652">
                  <c:v>11710</c:v>
                </c:pt>
                <c:pt idx="653">
                  <c:v>11657</c:v>
                </c:pt>
                <c:pt idx="654">
                  <c:v>11610</c:v>
                </c:pt>
                <c:pt idx="655">
                  <c:v>11758</c:v>
                </c:pt>
                <c:pt idx="656">
                  <c:v>11738</c:v>
                </c:pt>
                <c:pt idx="657">
                  <c:v>11690</c:v>
                </c:pt>
                <c:pt idx="658">
                  <c:v>11647</c:v>
                </c:pt>
                <c:pt idx="659">
                  <c:v>11786</c:v>
                </c:pt>
                <c:pt idx="660">
                  <c:v>11769</c:v>
                </c:pt>
                <c:pt idx="661">
                  <c:v>11733</c:v>
                </c:pt>
                <c:pt idx="662">
                  <c:v>11681</c:v>
                </c:pt>
                <c:pt idx="663">
                  <c:v>11813</c:v>
                </c:pt>
                <c:pt idx="664">
                  <c:v>11812</c:v>
                </c:pt>
                <c:pt idx="665">
                  <c:v>11797</c:v>
                </c:pt>
                <c:pt idx="666">
                  <c:v>11736</c:v>
                </c:pt>
                <c:pt idx="667">
                  <c:v>11867</c:v>
                </c:pt>
                <c:pt idx="668">
                  <c:v>11844</c:v>
                </c:pt>
                <c:pt idx="669">
                  <c:v>11862</c:v>
                </c:pt>
                <c:pt idx="670">
                  <c:v>11788</c:v>
                </c:pt>
                <c:pt idx="671">
                  <c:v>11899</c:v>
                </c:pt>
                <c:pt idx="672">
                  <c:v>11872</c:v>
                </c:pt>
                <c:pt idx="673">
                  <c:v>11958</c:v>
                </c:pt>
                <c:pt idx="674">
                  <c:v>11840</c:v>
                </c:pt>
                <c:pt idx="675">
                  <c:v>11959</c:v>
                </c:pt>
                <c:pt idx="676">
                  <c:v>11912</c:v>
                </c:pt>
                <c:pt idx="677">
                  <c:v>12009</c:v>
                </c:pt>
                <c:pt idx="678">
                  <c:v>11886</c:v>
                </c:pt>
                <c:pt idx="679">
                  <c:v>11983</c:v>
                </c:pt>
                <c:pt idx="680">
                  <c:v>11940</c:v>
                </c:pt>
                <c:pt idx="681">
                  <c:v>12075</c:v>
                </c:pt>
                <c:pt idx="682">
                  <c:v>11927</c:v>
                </c:pt>
                <c:pt idx="683">
                  <c:v>12017</c:v>
                </c:pt>
                <c:pt idx="684">
                  <c:v>11979</c:v>
                </c:pt>
                <c:pt idx="685">
                  <c:v>12119</c:v>
                </c:pt>
                <c:pt idx="686">
                  <c:v>11955</c:v>
                </c:pt>
                <c:pt idx="687">
                  <c:v>12049</c:v>
                </c:pt>
                <c:pt idx="688">
                  <c:v>12024</c:v>
                </c:pt>
                <c:pt idx="689">
                  <c:v>12156</c:v>
                </c:pt>
                <c:pt idx="690">
                  <c:v>11994</c:v>
                </c:pt>
                <c:pt idx="691">
                  <c:v>12087</c:v>
                </c:pt>
                <c:pt idx="692">
                  <c:v>12070</c:v>
                </c:pt>
                <c:pt idx="693">
                  <c:v>12223</c:v>
                </c:pt>
                <c:pt idx="694">
                  <c:v>12106</c:v>
                </c:pt>
                <c:pt idx="695">
                  <c:v>12196</c:v>
                </c:pt>
                <c:pt idx="696">
                  <c:v>12188</c:v>
                </c:pt>
                <c:pt idx="697">
                  <c:v>12323</c:v>
                </c:pt>
                <c:pt idx="698">
                  <c:v>12220</c:v>
                </c:pt>
                <c:pt idx="699">
                  <c:v>12340</c:v>
                </c:pt>
                <c:pt idx="700">
                  <c:v>12357</c:v>
                </c:pt>
                <c:pt idx="701">
                  <c:v>12466</c:v>
                </c:pt>
                <c:pt idx="702">
                  <c:v>12370</c:v>
                </c:pt>
                <c:pt idx="703">
                  <c:v>12506</c:v>
                </c:pt>
                <c:pt idx="704">
                  <c:v>12566</c:v>
                </c:pt>
                <c:pt idx="705">
                  <c:v>12908</c:v>
                </c:pt>
                <c:pt idx="706">
                  <c:v>12813</c:v>
                </c:pt>
                <c:pt idx="707">
                  <c:v>12905</c:v>
                </c:pt>
                <c:pt idx="708">
                  <c:v>13152</c:v>
                </c:pt>
                <c:pt idx="709">
                  <c:v>13722</c:v>
                </c:pt>
                <c:pt idx="710">
                  <c:v>13986</c:v>
                </c:pt>
                <c:pt idx="711">
                  <c:v>14360</c:v>
                </c:pt>
                <c:pt idx="712">
                  <c:v>14058</c:v>
                </c:pt>
                <c:pt idx="713">
                  <c:v>15490</c:v>
                </c:pt>
                <c:pt idx="714">
                  <c:v>15324</c:v>
                </c:pt>
                <c:pt idx="715">
                  <c:v>15670</c:v>
                </c:pt>
                <c:pt idx="716">
                  <c:v>15962</c:v>
                </c:pt>
                <c:pt idx="717">
                  <c:v>17313</c:v>
                </c:pt>
                <c:pt idx="718">
                  <c:v>17640</c:v>
                </c:pt>
                <c:pt idx="719">
                  <c:v>18162</c:v>
                </c:pt>
                <c:pt idx="720">
                  <c:v>18394</c:v>
                </c:pt>
                <c:pt idx="721">
                  <c:v>19782</c:v>
                </c:pt>
                <c:pt idx="722">
                  <c:v>20469</c:v>
                </c:pt>
                <c:pt idx="723">
                  <c:v>21784</c:v>
                </c:pt>
                <c:pt idx="724">
                  <c:v>22824</c:v>
                </c:pt>
                <c:pt idx="725">
                  <c:v>24230</c:v>
                </c:pt>
                <c:pt idx="726">
                  <c:v>25603</c:v>
                </c:pt>
                <c:pt idx="727">
                  <c:v>27542</c:v>
                </c:pt>
                <c:pt idx="728">
                  <c:v>30020</c:v>
                </c:pt>
                <c:pt idx="729">
                  <c:v>30950</c:v>
                </c:pt>
                <c:pt idx="730">
                  <c:v>31162</c:v>
                </c:pt>
                <c:pt idx="731">
                  <c:v>35411</c:v>
                </c:pt>
                <c:pt idx="732">
                  <c:v>41801</c:v>
                </c:pt>
                <c:pt idx="733">
                  <c:v>42812</c:v>
                </c:pt>
                <c:pt idx="734">
                  <c:v>46517</c:v>
                </c:pt>
                <c:pt idx="735">
                  <c:v>54500</c:v>
                </c:pt>
                <c:pt idx="736">
                  <c:v>63585</c:v>
                </c:pt>
                <c:pt idx="737">
                  <c:v>65460</c:v>
                </c:pt>
                <c:pt idx="738">
                  <c:v>70332</c:v>
                </c:pt>
                <c:pt idx="739">
                  <c:v>79611</c:v>
                </c:pt>
                <c:pt idx="740">
                  <c:v>89996</c:v>
                </c:pt>
                <c:pt idx="741">
                  <c:v>88847</c:v>
                </c:pt>
                <c:pt idx="742">
                  <c:v>96857</c:v>
                </c:pt>
                <c:pt idx="743">
                  <c:v>106002</c:v>
                </c:pt>
                <c:pt idx="744">
                  <c:v>110778</c:v>
                </c:pt>
                <c:pt idx="745">
                  <c:v>109742</c:v>
                </c:pt>
                <c:pt idx="746">
                  <c:v>119483</c:v>
                </c:pt>
                <c:pt idx="747">
                  <c:v>126720</c:v>
                </c:pt>
                <c:pt idx="748">
                  <c:v>129062</c:v>
                </c:pt>
                <c:pt idx="749">
                  <c:v>126908</c:v>
                </c:pt>
                <c:pt idx="750">
                  <c:v>136100</c:v>
                </c:pt>
                <c:pt idx="751">
                  <c:v>143185</c:v>
                </c:pt>
                <c:pt idx="752">
                  <c:v>150485</c:v>
                </c:pt>
                <c:pt idx="753">
                  <c:v>147193</c:v>
                </c:pt>
                <c:pt idx="754">
                  <c:v>153681</c:v>
                </c:pt>
                <c:pt idx="755">
                  <c:v>159074</c:v>
                </c:pt>
                <c:pt idx="756">
                  <c:v>162959</c:v>
                </c:pt>
                <c:pt idx="757">
                  <c:v>157057</c:v>
                </c:pt>
                <c:pt idx="758">
                  <c:v>163710</c:v>
                </c:pt>
                <c:pt idx="759">
                  <c:v>168443</c:v>
                </c:pt>
                <c:pt idx="760">
                  <c:v>170368</c:v>
                </c:pt>
                <c:pt idx="761">
                  <c:v>164014</c:v>
                </c:pt>
                <c:pt idx="762">
                  <c:v>169400</c:v>
                </c:pt>
                <c:pt idx="763">
                  <c:v>173579</c:v>
                </c:pt>
                <c:pt idx="764">
                  <c:v>175108</c:v>
                </c:pt>
                <c:pt idx="765">
                  <c:v>168354</c:v>
                </c:pt>
                <c:pt idx="766">
                  <c:v>173724</c:v>
                </c:pt>
                <c:pt idx="767">
                  <c:v>177702</c:v>
                </c:pt>
                <c:pt idx="768">
                  <c:v>179026</c:v>
                </c:pt>
                <c:pt idx="769">
                  <c:v>171472</c:v>
                </c:pt>
                <c:pt idx="770">
                  <c:v>175327</c:v>
                </c:pt>
                <c:pt idx="771">
                  <c:v>179382</c:v>
                </c:pt>
                <c:pt idx="772">
                  <c:v>181227</c:v>
                </c:pt>
                <c:pt idx="773">
                  <c:v>173268</c:v>
                </c:pt>
                <c:pt idx="774">
                  <c:v>176877</c:v>
                </c:pt>
                <c:pt idx="775">
                  <c:v>180458</c:v>
                </c:pt>
                <c:pt idx="776">
                  <c:v>182152</c:v>
                </c:pt>
                <c:pt idx="777">
                  <c:v>174333</c:v>
                </c:pt>
                <c:pt idx="778">
                  <c:v>177747</c:v>
                </c:pt>
              </c:numCache>
            </c:numRef>
          </c:val>
          <c:smooth val="0"/>
          <c:extLst>
            <c:ext xmlns:c16="http://schemas.microsoft.com/office/drawing/2014/chart" uri="{C3380CC4-5D6E-409C-BE32-E72D297353CC}">
              <c16:uniqueId val="{00000000-323D-4F93-A3CD-BCFB65C7BDF4}"/>
            </c:ext>
          </c:extLst>
        </c:ser>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香港マカオ台湾の患者・海外輸入症例・無症状病原体保有者!$BP$97:$BP$875</c:f>
              <c:numCache>
                <c:formatCode>General</c:formatCode>
                <c:ptCount val="779"/>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pt idx="462">
                  <c:v>5897</c:v>
                </c:pt>
                <c:pt idx="463">
                  <c:v>5907</c:v>
                </c:pt>
                <c:pt idx="464">
                  <c:v>5929</c:v>
                </c:pt>
                <c:pt idx="465">
                  <c:v>5942</c:v>
                </c:pt>
                <c:pt idx="466">
                  <c:v>5958</c:v>
                </c:pt>
                <c:pt idx="467">
                  <c:v>5973</c:v>
                </c:pt>
                <c:pt idx="468">
                  <c:v>5995</c:v>
                </c:pt>
                <c:pt idx="469">
                  <c:v>6004</c:v>
                </c:pt>
                <c:pt idx="470">
                  <c:v>5966</c:v>
                </c:pt>
                <c:pt idx="471">
                  <c:v>5996</c:v>
                </c:pt>
                <c:pt idx="472">
                  <c:v>6015</c:v>
                </c:pt>
                <c:pt idx="473">
                  <c:v>6031</c:v>
                </c:pt>
                <c:pt idx="474">
                  <c:v>5983</c:v>
                </c:pt>
                <c:pt idx="475">
                  <c:v>6013</c:v>
                </c:pt>
                <c:pt idx="476">
                  <c:v>6037</c:v>
                </c:pt>
                <c:pt idx="477">
                  <c:v>6042</c:v>
                </c:pt>
                <c:pt idx="478">
                  <c:v>6008</c:v>
                </c:pt>
                <c:pt idx="479">
                  <c:v>6029</c:v>
                </c:pt>
                <c:pt idx="480">
                  <c:v>6050</c:v>
                </c:pt>
                <c:pt idx="481">
                  <c:v>6062</c:v>
                </c:pt>
                <c:pt idx="482">
                  <c:v>6025</c:v>
                </c:pt>
                <c:pt idx="483">
                  <c:v>6046</c:v>
                </c:pt>
                <c:pt idx="484">
                  <c:v>6062</c:v>
                </c:pt>
                <c:pt idx="485">
                  <c:v>6079</c:v>
                </c:pt>
                <c:pt idx="486">
                  <c:v>6032</c:v>
                </c:pt>
                <c:pt idx="487">
                  <c:v>6058</c:v>
                </c:pt>
                <c:pt idx="488">
                  <c:v>6078</c:v>
                </c:pt>
                <c:pt idx="489">
                  <c:v>6097</c:v>
                </c:pt>
                <c:pt idx="490">
                  <c:v>6044</c:v>
                </c:pt>
                <c:pt idx="491">
                  <c:v>6080</c:v>
                </c:pt>
                <c:pt idx="492">
                  <c:v>6115</c:v>
                </c:pt>
                <c:pt idx="493">
                  <c:v>6109</c:v>
                </c:pt>
                <c:pt idx="494">
                  <c:v>6069</c:v>
                </c:pt>
                <c:pt idx="495">
                  <c:v>6111</c:v>
                </c:pt>
                <c:pt idx="496">
                  <c:v>6133</c:v>
                </c:pt>
                <c:pt idx="497">
                  <c:v>6132</c:v>
                </c:pt>
                <c:pt idx="498">
                  <c:v>6096</c:v>
                </c:pt>
                <c:pt idx="499">
                  <c:v>6140</c:v>
                </c:pt>
                <c:pt idx="500">
                  <c:v>6151</c:v>
                </c:pt>
                <c:pt idx="501">
                  <c:v>6154</c:v>
                </c:pt>
                <c:pt idx="502">
                  <c:v>6113</c:v>
                </c:pt>
                <c:pt idx="503">
                  <c:v>6157</c:v>
                </c:pt>
                <c:pt idx="504">
                  <c:v>6168</c:v>
                </c:pt>
                <c:pt idx="505">
                  <c:v>6184</c:v>
                </c:pt>
                <c:pt idx="506">
                  <c:v>6143</c:v>
                </c:pt>
                <c:pt idx="507">
                  <c:v>6177</c:v>
                </c:pt>
                <c:pt idx="508">
                  <c:v>6187</c:v>
                </c:pt>
                <c:pt idx="509">
                  <c:v>6200</c:v>
                </c:pt>
                <c:pt idx="510">
                  <c:v>6152</c:v>
                </c:pt>
                <c:pt idx="511">
                  <c:v>6188</c:v>
                </c:pt>
                <c:pt idx="512">
                  <c:v>6206</c:v>
                </c:pt>
                <c:pt idx="513">
                  <c:v>6222</c:v>
                </c:pt>
                <c:pt idx="514">
                  <c:v>6162</c:v>
                </c:pt>
                <c:pt idx="515">
                  <c:v>6208</c:v>
                </c:pt>
                <c:pt idx="516">
                  <c:v>6230</c:v>
                </c:pt>
                <c:pt idx="517">
                  <c:v>6235</c:v>
                </c:pt>
                <c:pt idx="518">
                  <c:v>6175</c:v>
                </c:pt>
                <c:pt idx="519">
                  <c:v>6227</c:v>
                </c:pt>
                <c:pt idx="520">
                  <c:v>6252</c:v>
                </c:pt>
                <c:pt idx="521">
                  <c:v>6257</c:v>
                </c:pt>
                <c:pt idx="522">
                  <c:v>6197</c:v>
                </c:pt>
                <c:pt idx="523">
                  <c:v>6244</c:v>
                </c:pt>
                <c:pt idx="524">
                  <c:v>6262</c:v>
                </c:pt>
                <c:pt idx="525">
                  <c:v>6268</c:v>
                </c:pt>
                <c:pt idx="526">
                  <c:v>6206</c:v>
                </c:pt>
                <c:pt idx="527">
                  <c:v>6265</c:v>
                </c:pt>
                <c:pt idx="528">
                  <c:v>6278</c:v>
                </c:pt>
                <c:pt idx="529">
                  <c:v>6294</c:v>
                </c:pt>
                <c:pt idx="530">
                  <c:v>6221</c:v>
                </c:pt>
                <c:pt idx="531">
                  <c:v>6284</c:v>
                </c:pt>
                <c:pt idx="532">
                  <c:v>6293</c:v>
                </c:pt>
                <c:pt idx="533">
                  <c:v>6307</c:v>
                </c:pt>
                <c:pt idx="534">
                  <c:v>6235</c:v>
                </c:pt>
                <c:pt idx="535">
                  <c:v>6301</c:v>
                </c:pt>
                <c:pt idx="536">
                  <c:v>6312</c:v>
                </c:pt>
                <c:pt idx="537">
                  <c:v>6319</c:v>
                </c:pt>
                <c:pt idx="538">
                  <c:v>6248</c:v>
                </c:pt>
                <c:pt idx="539">
                  <c:v>6310</c:v>
                </c:pt>
                <c:pt idx="540">
                  <c:v>6326</c:v>
                </c:pt>
                <c:pt idx="541">
                  <c:v>6330</c:v>
                </c:pt>
                <c:pt idx="542">
                  <c:v>6262</c:v>
                </c:pt>
                <c:pt idx="543">
                  <c:v>6322</c:v>
                </c:pt>
                <c:pt idx="544">
                  <c:v>6343</c:v>
                </c:pt>
                <c:pt idx="545">
                  <c:v>6337</c:v>
                </c:pt>
                <c:pt idx="546">
                  <c:v>6279</c:v>
                </c:pt>
                <c:pt idx="547">
                  <c:v>6343</c:v>
                </c:pt>
                <c:pt idx="548">
                  <c:v>6368</c:v>
                </c:pt>
                <c:pt idx="549">
                  <c:v>6354</c:v>
                </c:pt>
                <c:pt idx="550">
                  <c:v>6294</c:v>
                </c:pt>
                <c:pt idx="551">
                  <c:v>6356</c:v>
                </c:pt>
                <c:pt idx="552">
                  <c:v>6383</c:v>
                </c:pt>
                <c:pt idx="553">
                  <c:v>6365</c:v>
                </c:pt>
                <c:pt idx="554">
                  <c:v>6303</c:v>
                </c:pt>
                <c:pt idx="555">
                  <c:v>6369</c:v>
                </c:pt>
                <c:pt idx="556">
                  <c:v>6405</c:v>
                </c:pt>
                <c:pt idx="557">
                  <c:v>6378</c:v>
                </c:pt>
                <c:pt idx="558">
                  <c:v>6311</c:v>
                </c:pt>
                <c:pt idx="559">
                  <c:v>6383</c:v>
                </c:pt>
                <c:pt idx="560">
                  <c:v>6421</c:v>
                </c:pt>
                <c:pt idx="561">
                  <c:v>6400</c:v>
                </c:pt>
                <c:pt idx="562">
                  <c:v>6336</c:v>
                </c:pt>
                <c:pt idx="563">
                  <c:v>6398</c:v>
                </c:pt>
                <c:pt idx="564">
                  <c:v>6432</c:v>
                </c:pt>
                <c:pt idx="565">
                  <c:v>6407</c:v>
                </c:pt>
                <c:pt idx="566">
                  <c:v>6353</c:v>
                </c:pt>
                <c:pt idx="567">
                  <c:v>6416</c:v>
                </c:pt>
                <c:pt idx="568">
                  <c:v>6452</c:v>
                </c:pt>
                <c:pt idx="569">
                  <c:v>6426</c:v>
                </c:pt>
                <c:pt idx="570">
                  <c:v>6364</c:v>
                </c:pt>
                <c:pt idx="571">
                  <c:v>6431</c:v>
                </c:pt>
                <c:pt idx="572">
                  <c:v>6462</c:v>
                </c:pt>
                <c:pt idx="573">
                  <c:v>6447</c:v>
                </c:pt>
                <c:pt idx="574">
                  <c:v>6386</c:v>
                </c:pt>
                <c:pt idx="575">
                  <c:v>6451</c:v>
                </c:pt>
                <c:pt idx="576">
                  <c:v>6482</c:v>
                </c:pt>
                <c:pt idx="577">
                  <c:v>6465</c:v>
                </c:pt>
                <c:pt idx="578">
                  <c:v>6407</c:v>
                </c:pt>
                <c:pt idx="579">
                  <c:v>6468</c:v>
                </c:pt>
                <c:pt idx="580">
                  <c:v>6495</c:v>
                </c:pt>
                <c:pt idx="581">
                  <c:v>6473</c:v>
                </c:pt>
                <c:pt idx="582">
                  <c:v>6422</c:v>
                </c:pt>
                <c:pt idx="583">
                  <c:v>6488</c:v>
                </c:pt>
                <c:pt idx="584">
                  <c:v>6508</c:v>
                </c:pt>
                <c:pt idx="585">
                  <c:v>6487</c:v>
                </c:pt>
                <c:pt idx="586">
                  <c:v>6434</c:v>
                </c:pt>
                <c:pt idx="587">
                  <c:v>6516</c:v>
                </c:pt>
                <c:pt idx="588">
                  <c:v>6522</c:v>
                </c:pt>
                <c:pt idx="589">
                  <c:v>6499</c:v>
                </c:pt>
                <c:pt idx="590">
                  <c:v>6457</c:v>
                </c:pt>
                <c:pt idx="591">
                  <c:v>6532</c:v>
                </c:pt>
                <c:pt idx="592">
                  <c:v>6539</c:v>
                </c:pt>
                <c:pt idx="593">
                  <c:v>6511</c:v>
                </c:pt>
                <c:pt idx="594">
                  <c:v>6468</c:v>
                </c:pt>
                <c:pt idx="595">
                  <c:v>6546</c:v>
                </c:pt>
                <c:pt idx="596">
                  <c:v>6566</c:v>
                </c:pt>
                <c:pt idx="597">
                  <c:v>6536</c:v>
                </c:pt>
                <c:pt idx="598">
                  <c:v>6483</c:v>
                </c:pt>
                <c:pt idx="599">
                  <c:v>6554</c:v>
                </c:pt>
                <c:pt idx="600">
                  <c:v>6594</c:v>
                </c:pt>
                <c:pt idx="601">
                  <c:v>6552</c:v>
                </c:pt>
                <c:pt idx="602">
                  <c:v>6499</c:v>
                </c:pt>
                <c:pt idx="603">
                  <c:v>6576</c:v>
                </c:pt>
                <c:pt idx="604">
                  <c:v>6609</c:v>
                </c:pt>
                <c:pt idx="605">
                  <c:v>6567</c:v>
                </c:pt>
                <c:pt idx="606">
                  <c:v>6517</c:v>
                </c:pt>
                <c:pt idx="607">
                  <c:v>6594</c:v>
                </c:pt>
                <c:pt idx="608">
                  <c:v>6631</c:v>
                </c:pt>
                <c:pt idx="609">
                  <c:v>6579</c:v>
                </c:pt>
                <c:pt idx="610">
                  <c:v>6529</c:v>
                </c:pt>
                <c:pt idx="611">
                  <c:v>6608</c:v>
                </c:pt>
                <c:pt idx="612">
                  <c:v>6644</c:v>
                </c:pt>
                <c:pt idx="613">
                  <c:v>6595</c:v>
                </c:pt>
                <c:pt idx="614">
                  <c:v>6568</c:v>
                </c:pt>
                <c:pt idx="615">
                  <c:v>6618</c:v>
                </c:pt>
                <c:pt idx="616">
                  <c:v>6662</c:v>
                </c:pt>
                <c:pt idx="617">
                  <c:v>6615</c:v>
                </c:pt>
                <c:pt idx="618">
                  <c:v>6588</c:v>
                </c:pt>
                <c:pt idx="619">
                  <c:v>6634</c:v>
                </c:pt>
                <c:pt idx="620">
                  <c:v>6672</c:v>
                </c:pt>
                <c:pt idx="621">
                  <c:v>6632</c:v>
                </c:pt>
                <c:pt idx="622">
                  <c:v>6599</c:v>
                </c:pt>
                <c:pt idx="623">
                  <c:v>6656</c:v>
                </c:pt>
                <c:pt idx="624">
                  <c:v>6691</c:v>
                </c:pt>
                <c:pt idx="625">
                  <c:v>6653</c:v>
                </c:pt>
                <c:pt idx="626">
                  <c:v>6616</c:v>
                </c:pt>
                <c:pt idx="627">
                  <c:v>6693</c:v>
                </c:pt>
                <c:pt idx="628">
                  <c:v>6722</c:v>
                </c:pt>
                <c:pt idx="629">
                  <c:v>6671</c:v>
                </c:pt>
                <c:pt idx="630">
                  <c:v>6635</c:v>
                </c:pt>
                <c:pt idx="631">
                  <c:v>6710</c:v>
                </c:pt>
                <c:pt idx="632">
                  <c:v>6747</c:v>
                </c:pt>
                <c:pt idx="633">
                  <c:v>6691</c:v>
                </c:pt>
                <c:pt idx="634">
                  <c:v>6663</c:v>
                </c:pt>
                <c:pt idx="635">
                  <c:v>6737</c:v>
                </c:pt>
                <c:pt idx="636">
                  <c:v>6765</c:v>
                </c:pt>
                <c:pt idx="637">
                  <c:v>6705</c:v>
                </c:pt>
                <c:pt idx="638">
                  <c:v>6689</c:v>
                </c:pt>
                <c:pt idx="639">
                  <c:v>6766</c:v>
                </c:pt>
                <c:pt idx="640">
                  <c:v>6803</c:v>
                </c:pt>
                <c:pt idx="641">
                  <c:v>6753</c:v>
                </c:pt>
                <c:pt idx="642">
                  <c:v>6720</c:v>
                </c:pt>
                <c:pt idx="643">
                  <c:v>6799</c:v>
                </c:pt>
                <c:pt idx="644">
                  <c:v>6852</c:v>
                </c:pt>
                <c:pt idx="645">
                  <c:v>6788</c:v>
                </c:pt>
                <c:pt idx="646">
                  <c:v>6762</c:v>
                </c:pt>
                <c:pt idx="647">
                  <c:v>6845</c:v>
                </c:pt>
                <c:pt idx="648">
                  <c:v>6898</c:v>
                </c:pt>
                <c:pt idx="649">
                  <c:v>6828</c:v>
                </c:pt>
                <c:pt idx="650">
                  <c:v>6801</c:v>
                </c:pt>
                <c:pt idx="651">
                  <c:v>6877</c:v>
                </c:pt>
                <c:pt idx="652">
                  <c:v>6920</c:v>
                </c:pt>
                <c:pt idx="653">
                  <c:v>6866</c:v>
                </c:pt>
                <c:pt idx="654">
                  <c:v>6824</c:v>
                </c:pt>
                <c:pt idx="655">
                  <c:v>6924</c:v>
                </c:pt>
                <c:pt idx="656">
                  <c:v>6948</c:v>
                </c:pt>
                <c:pt idx="657">
                  <c:v>6898</c:v>
                </c:pt>
                <c:pt idx="658">
                  <c:v>6859</c:v>
                </c:pt>
                <c:pt idx="659">
                  <c:v>6950</c:v>
                </c:pt>
                <c:pt idx="660">
                  <c:v>6977</c:v>
                </c:pt>
                <c:pt idx="661">
                  <c:v>6935</c:v>
                </c:pt>
                <c:pt idx="662">
                  <c:v>6886</c:v>
                </c:pt>
                <c:pt idx="663">
                  <c:v>6972</c:v>
                </c:pt>
                <c:pt idx="664">
                  <c:v>7002</c:v>
                </c:pt>
                <c:pt idx="665">
                  <c:v>6979</c:v>
                </c:pt>
                <c:pt idx="666">
                  <c:v>6924</c:v>
                </c:pt>
                <c:pt idx="667">
                  <c:v>7014</c:v>
                </c:pt>
                <c:pt idx="668">
                  <c:v>7031</c:v>
                </c:pt>
                <c:pt idx="669">
                  <c:v>7028</c:v>
                </c:pt>
                <c:pt idx="670">
                  <c:v>6972</c:v>
                </c:pt>
                <c:pt idx="671">
                  <c:v>7045</c:v>
                </c:pt>
                <c:pt idx="672">
                  <c:v>7055</c:v>
                </c:pt>
                <c:pt idx="673">
                  <c:v>7123</c:v>
                </c:pt>
                <c:pt idx="674">
                  <c:v>7023</c:v>
                </c:pt>
                <c:pt idx="675">
                  <c:v>7105</c:v>
                </c:pt>
                <c:pt idx="676">
                  <c:v>7095</c:v>
                </c:pt>
                <c:pt idx="677">
                  <c:v>7164</c:v>
                </c:pt>
                <c:pt idx="678">
                  <c:v>7065</c:v>
                </c:pt>
                <c:pt idx="679">
                  <c:v>7128</c:v>
                </c:pt>
                <c:pt idx="680">
                  <c:v>7122</c:v>
                </c:pt>
                <c:pt idx="681">
                  <c:v>7225</c:v>
                </c:pt>
                <c:pt idx="682">
                  <c:v>7106</c:v>
                </c:pt>
                <c:pt idx="683">
                  <c:v>7161</c:v>
                </c:pt>
                <c:pt idx="684">
                  <c:v>7153</c:v>
                </c:pt>
                <c:pt idx="685">
                  <c:v>7262</c:v>
                </c:pt>
                <c:pt idx="686">
                  <c:v>7129</c:v>
                </c:pt>
                <c:pt idx="687">
                  <c:v>7182</c:v>
                </c:pt>
                <c:pt idx="688">
                  <c:v>7178</c:v>
                </c:pt>
                <c:pt idx="689">
                  <c:v>7284</c:v>
                </c:pt>
                <c:pt idx="690">
                  <c:v>7164</c:v>
                </c:pt>
                <c:pt idx="691">
                  <c:v>7205</c:v>
                </c:pt>
                <c:pt idx="692">
                  <c:v>7218</c:v>
                </c:pt>
                <c:pt idx="693">
                  <c:v>7335</c:v>
                </c:pt>
                <c:pt idx="694">
                  <c:v>7252</c:v>
                </c:pt>
                <c:pt idx="695">
                  <c:v>7292</c:v>
                </c:pt>
                <c:pt idx="696">
                  <c:v>7306</c:v>
                </c:pt>
                <c:pt idx="697">
                  <c:v>7413</c:v>
                </c:pt>
                <c:pt idx="698">
                  <c:v>7313</c:v>
                </c:pt>
                <c:pt idx="699">
                  <c:v>7394</c:v>
                </c:pt>
                <c:pt idx="700">
                  <c:v>7427</c:v>
                </c:pt>
                <c:pt idx="701">
                  <c:v>7519</c:v>
                </c:pt>
                <c:pt idx="702">
                  <c:v>7407</c:v>
                </c:pt>
                <c:pt idx="703">
                  <c:v>7487</c:v>
                </c:pt>
                <c:pt idx="704">
                  <c:v>7509</c:v>
                </c:pt>
                <c:pt idx="705">
                  <c:v>7649</c:v>
                </c:pt>
                <c:pt idx="706">
                  <c:v>7520</c:v>
                </c:pt>
                <c:pt idx="707">
                  <c:v>7564</c:v>
                </c:pt>
                <c:pt idx="708">
                  <c:v>7660</c:v>
                </c:pt>
                <c:pt idx="709">
                  <c:v>7760</c:v>
                </c:pt>
                <c:pt idx="710">
                  <c:v>7645</c:v>
                </c:pt>
                <c:pt idx="711">
                  <c:v>7704</c:v>
                </c:pt>
                <c:pt idx="712">
                  <c:v>7778</c:v>
                </c:pt>
                <c:pt idx="713">
                  <c:v>7881</c:v>
                </c:pt>
                <c:pt idx="714">
                  <c:v>7789</c:v>
                </c:pt>
                <c:pt idx="715">
                  <c:v>7808</c:v>
                </c:pt>
                <c:pt idx="716">
                  <c:v>7940</c:v>
                </c:pt>
                <c:pt idx="717">
                  <c:v>7991</c:v>
                </c:pt>
                <c:pt idx="718">
                  <c:v>7928</c:v>
                </c:pt>
                <c:pt idx="719">
                  <c:v>7916</c:v>
                </c:pt>
                <c:pt idx="720">
                  <c:v>8059</c:v>
                </c:pt>
                <c:pt idx="721">
                  <c:v>8114</c:v>
                </c:pt>
                <c:pt idx="722">
                  <c:v>8035</c:v>
                </c:pt>
                <c:pt idx="723">
                  <c:v>8049</c:v>
                </c:pt>
                <c:pt idx="724">
                  <c:v>8169</c:v>
                </c:pt>
                <c:pt idx="725">
                  <c:v>8229</c:v>
                </c:pt>
                <c:pt idx="726">
                  <c:v>8173</c:v>
                </c:pt>
                <c:pt idx="727">
                  <c:v>8149</c:v>
                </c:pt>
                <c:pt idx="728">
                  <c:v>8275</c:v>
                </c:pt>
                <c:pt idx="729">
                  <c:v>8298</c:v>
                </c:pt>
                <c:pt idx="730">
                  <c:v>8290</c:v>
                </c:pt>
                <c:pt idx="731">
                  <c:v>8229</c:v>
                </c:pt>
                <c:pt idx="732">
                  <c:v>8365</c:v>
                </c:pt>
                <c:pt idx="733">
                  <c:v>8389</c:v>
                </c:pt>
                <c:pt idx="734">
                  <c:v>8406</c:v>
                </c:pt>
                <c:pt idx="735">
                  <c:v>8339</c:v>
                </c:pt>
                <c:pt idx="736">
                  <c:v>8438</c:v>
                </c:pt>
                <c:pt idx="737">
                  <c:v>8476</c:v>
                </c:pt>
                <c:pt idx="738">
                  <c:v>8484</c:v>
                </c:pt>
                <c:pt idx="739">
                  <c:v>8413</c:v>
                </c:pt>
                <c:pt idx="740">
                  <c:v>8504</c:v>
                </c:pt>
                <c:pt idx="741">
                  <c:v>8568</c:v>
                </c:pt>
                <c:pt idx="742">
                  <c:v>8589</c:v>
                </c:pt>
                <c:pt idx="743">
                  <c:v>8486</c:v>
                </c:pt>
                <c:pt idx="744">
                  <c:v>8592</c:v>
                </c:pt>
                <c:pt idx="745">
                  <c:v>8650</c:v>
                </c:pt>
                <c:pt idx="746">
                  <c:v>8703</c:v>
                </c:pt>
                <c:pt idx="747">
                  <c:v>8565</c:v>
                </c:pt>
                <c:pt idx="748">
                  <c:v>8689</c:v>
                </c:pt>
                <c:pt idx="749">
                  <c:v>8750</c:v>
                </c:pt>
                <c:pt idx="750">
                  <c:v>8768</c:v>
                </c:pt>
                <c:pt idx="751">
                  <c:v>8647</c:v>
                </c:pt>
                <c:pt idx="752">
                  <c:v>8757</c:v>
                </c:pt>
                <c:pt idx="753">
                  <c:v>8805</c:v>
                </c:pt>
                <c:pt idx="754">
                  <c:v>8821</c:v>
                </c:pt>
                <c:pt idx="755">
                  <c:v>8720</c:v>
                </c:pt>
                <c:pt idx="756">
                  <c:v>8827</c:v>
                </c:pt>
                <c:pt idx="757">
                  <c:v>8878</c:v>
                </c:pt>
                <c:pt idx="758">
                  <c:v>8908</c:v>
                </c:pt>
                <c:pt idx="759">
                  <c:v>8796</c:v>
                </c:pt>
                <c:pt idx="760">
                  <c:v>8896</c:v>
                </c:pt>
                <c:pt idx="761">
                  <c:v>8940</c:v>
                </c:pt>
                <c:pt idx="762">
                  <c:v>8951</c:v>
                </c:pt>
                <c:pt idx="763">
                  <c:v>8857</c:v>
                </c:pt>
                <c:pt idx="764">
                  <c:v>8958</c:v>
                </c:pt>
                <c:pt idx="765">
                  <c:v>9008</c:v>
                </c:pt>
                <c:pt idx="766">
                  <c:v>9000</c:v>
                </c:pt>
                <c:pt idx="767">
                  <c:v>8925</c:v>
                </c:pt>
                <c:pt idx="768">
                  <c:v>9017</c:v>
                </c:pt>
                <c:pt idx="769">
                  <c:v>9049</c:v>
                </c:pt>
                <c:pt idx="770">
                  <c:v>9058</c:v>
                </c:pt>
                <c:pt idx="771">
                  <c:v>8975</c:v>
                </c:pt>
                <c:pt idx="772">
                  <c:v>9078</c:v>
                </c:pt>
                <c:pt idx="773">
                  <c:v>9119</c:v>
                </c:pt>
                <c:pt idx="774">
                  <c:v>9116</c:v>
                </c:pt>
                <c:pt idx="775">
                  <c:v>9032</c:v>
                </c:pt>
                <c:pt idx="776">
                  <c:v>9116</c:v>
                </c:pt>
                <c:pt idx="777">
                  <c:v>9184</c:v>
                </c:pt>
                <c:pt idx="778">
                  <c:v>9161</c:v>
                </c:pt>
              </c:numCache>
            </c:numRef>
          </c:val>
          <c:smooth val="0"/>
          <c:extLst>
            <c:ext xmlns:c16="http://schemas.microsoft.com/office/drawing/2014/chart" uri="{C3380CC4-5D6E-409C-BE32-E72D297353CC}">
              <c16:uniqueId val="{00000001-323D-4F93-A3CD-BCFB65C7BDF4}"/>
            </c:ext>
          </c:extLst>
        </c:ser>
        <c:dLbls>
          <c:showLegendKey val="0"/>
          <c:showVal val="0"/>
          <c:showCatName val="0"/>
          <c:showSerName val="0"/>
          <c:showPercent val="0"/>
          <c:showBubbleSize val="0"/>
        </c:dLbls>
        <c:smooth val="0"/>
        <c:axId val="875039088"/>
        <c:axId val="875035808"/>
      </c:lineChart>
      <c:dateAx>
        <c:axId val="875039088"/>
        <c:scaling>
          <c:orientation val="minMax"/>
        </c:scaling>
        <c:delete val="0"/>
        <c:axPos val="b"/>
        <c:numFmt formatCode="m&quot;月&quot;d&quot;日&quot;"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5808"/>
        <c:crosses val="autoZero"/>
        <c:auto val="1"/>
        <c:lblOffset val="100"/>
        <c:baseTimeUnit val="days"/>
        <c:majorUnit val="1"/>
        <c:majorTimeUnit val="months"/>
      </c:dateAx>
      <c:valAx>
        <c:axId val="875035808"/>
        <c:scaling>
          <c:orientation val="minMax"/>
          <c:max val="2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9088"/>
        <c:crosses val="autoZero"/>
        <c:crossBetween val="between"/>
      </c:valAx>
      <c:spPr>
        <a:noFill/>
        <a:ln>
          <a:noFill/>
        </a:ln>
        <a:effectLst/>
      </c:spPr>
    </c:plotArea>
    <c:legend>
      <c:legendPos val="b"/>
      <c:layout>
        <c:manualLayout>
          <c:xMode val="edge"/>
          <c:yMode val="edge"/>
          <c:x val="0.16277777777777774"/>
          <c:y val="0.34780037911927675"/>
          <c:w val="0.28000000000000003"/>
          <c:h val="7.812554680664918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7499711634422652E-2"/>
          <c:y val="2.962953398763447E-2"/>
          <c:w val="0.90288787677679172"/>
          <c:h val="0.80203157450801932"/>
        </c:manualLayout>
      </c:layout>
      <c:barChart>
        <c:barDir val="col"/>
        <c:grouping val="clustered"/>
        <c:varyColors val="0"/>
        <c:ser>
          <c:idx val="0"/>
          <c:order val="0"/>
          <c:tx>
            <c:strRef>
              <c:f>香港マカオ台湾の患者・海外輸入症例・無症状病原体保有者!$CQ$188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香港マカオ台湾の患者・海外輸入症例・無症状病原体保有者!$CP$189:$CP$1036</c:f>
              <c:numCache>
                <c:formatCode>m"月"d"日"</c:formatCode>
                <c:ptCount val="848"/>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pt idx="818">
                  <c:v>44831</c:v>
                </c:pt>
                <c:pt idx="819">
                  <c:v>44832</c:v>
                </c:pt>
                <c:pt idx="820">
                  <c:v>44833</c:v>
                </c:pt>
                <c:pt idx="821">
                  <c:v>44834</c:v>
                </c:pt>
                <c:pt idx="822">
                  <c:v>44835</c:v>
                </c:pt>
                <c:pt idx="823">
                  <c:v>44836</c:v>
                </c:pt>
                <c:pt idx="824">
                  <c:v>44837</c:v>
                </c:pt>
                <c:pt idx="825">
                  <c:v>44838</c:v>
                </c:pt>
                <c:pt idx="826">
                  <c:v>44839</c:v>
                </c:pt>
                <c:pt idx="827">
                  <c:v>44840</c:v>
                </c:pt>
                <c:pt idx="828">
                  <c:v>44841</c:v>
                </c:pt>
                <c:pt idx="829">
                  <c:v>44842</c:v>
                </c:pt>
                <c:pt idx="830">
                  <c:v>44843</c:v>
                </c:pt>
                <c:pt idx="831">
                  <c:v>44844</c:v>
                </c:pt>
                <c:pt idx="832">
                  <c:v>44845</c:v>
                </c:pt>
                <c:pt idx="833">
                  <c:v>44846</c:v>
                </c:pt>
                <c:pt idx="834">
                  <c:v>44847</c:v>
                </c:pt>
                <c:pt idx="835">
                  <c:v>44848</c:v>
                </c:pt>
                <c:pt idx="836">
                  <c:v>44849</c:v>
                </c:pt>
                <c:pt idx="837">
                  <c:v>44850</c:v>
                </c:pt>
                <c:pt idx="838">
                  <c:v>44851</c:v>
                </c:pt>
                <c:pt idx="839">
                  <c:v>44852</c:v>
                </c:pt>
                <c:pt idx="840">
                  <c:v>44853</c:v>
                </c:pt>
                <c:pt idx="841">
                  <c:v>44854</c:v>
                </c:pt>
                <c:pt idx="842">
                  <c:v>44855</c:v>
                </c:pt>
                <c:pt idx="843">
                  <c:v>44856</c:v>
                </c:pt>
                <c:pt idx="844">
                  <c:v>44857</c:v>
                </c:pt>
              </c:numCache>
            </c:numRef>
          </c:cat>
          <c:val>
            <c:numRef>
              <c:f>香港マカオ台湾の患者・海外輸入症例・無症状病原体保有者!$CQ$189:$CQ$1036</c:f>
              <c:numCache>
                <c:formatCode>General</c:formatCode>
                <c:ptCount val="848"/>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pt idx="650">
                  <c:v>59</c:v>
                </c:pt>
                <c:pt idx="651">
                  <c:v>62</c:v>
                </c:pt>
                <c:pt idx="652">
                  <c:v>54</c:v>
                </c:pt>
                <c:pt idx="653">
                  <c:v>67</c:v>
                </c:pt>
                <c:pt idx="654">
                  <c:v>41</c:v>
                </c:pt>
                <c:pt idx="655">
                  <c:v>29</c:v>
                </c:pt>
                <c:pt idx="656">
                  <c:v>20</c:v>
                </c:pt>
                <c:pt idx="657">
                  <c:v>17</c:v>
                </c:pt>
                <c:pt idx="658">
                  <c:v>10</c:v>
                </c:pt>
                <c:pt idx="659">
                  <c:v>26</c:v>
                </c:pt>
                <c:pt idx="660">
                  <c:v>15</c:v>
                </c:pt>
                <c:pt idx="661">
                  <c:v>9</c:v>
                </c:pt>
                <c:pt idx="662">
                  <c:v>13</c:v>
                </c:pt>
                <c:pt idx="663">
                  <c:v>18</c:v>
                </c:pt>
                <c:pt idx="664">
                  <c:v>7</c:v>
                </c:pt>
                <c:pt idx="665">
                  <c:v>8</c:v>
                </c:pt>
                <c:pt idx="666">
                  <c:v>5</c:v>
                </c:pt>
                <c:pt idx="667">
                  <c:v>11</c:v>
                </c:pt>
                <c:pt idx="668">
                  <c:v>10</c:v>
                </c:pt>
                <c:pt idx="669">
                  <c:v>5</c:v>
                </c:pt>
                <c:pt idx="670">
                  <c:v>5</c:v>
                </c:pt>
                <c:pt idx="671">
                  <c:v>7</c:v>
                </c:pt>
                <c:pt idx="672">
                  <c:v>3</c:v>
                </c:pt>
                <c:pt idx="673">
                  <c:v>5</c:v>
                </c:pt>
                <c:pt idx="674">
                  <c:v>11</c:v>
                </c:pt>
                <c:pt idx="675">
                  <c:v>0</c:v>
                </c:pt>
                <c:pt idx="676">
                  <c:v>2</c:v>
                </c:pt>
                <c:pt idx="677">
                  <c:v>1</c:v>
                </c:pt>
                <c:pt idx="678">
                  <c:v>5</c:v>
                </c:pt>
                <c:pt idx="679">
                  <c:v>3</c:v>
                </c:pt>
                <c:pt idx="680">
                  <c:v>1</c:v>
                </c:pt>
                <c:pt idx="681">
                  <c:v>3</c:v>
                </c:pt>
                <c:pt idx="682">
                  <c:v>1</c:v>
                </c:pt>
                <c:pt idx="683">
                  <c:v>1</c:v>
                </c:pt>
                <c:pt idx="684">
                  <c:v>0</c:v>
                </c:pt>
                <c:pt idx="685">
                  <c:v>0</c:v>
                </c:pt>
                <c:pt idx="686">
                  <c:v>4</c:v>
                </c:pt>
                <c:pt idx="687">
                  <c:v>1</c:v>
                </c:pt>
                <c:pt idx="688">
                  <c:v>4</c:v>
                </c:pt>
                <c:pt idx="689">
                  <c:v>0</c:v>
                </c:pt>
                <c:pt idx="690">
                  <c:v>0</c:v>
                </c:pt>
                <c:pt idx="691">
                  <c:v>0</c:v>
                </c:pt>
                <c:pt idx="692">
                  <c:v>0</c:v>
                </c:pt>
                <c:pt idx="693">
                  <c:v>2</c:v>
                </c:pt>
                <c:pt idx="694">
                  <c:v>2</c:v>
                </c:pt>
                <c:pt idx="695">
                  <c:v>1</c:v>
                </c:pt>
                <c:pt idx="696">
                  <c:v>1</c:v>
                </c:pt>
                <c:pt idx="697">
                  <c:v>0</c:v>
                </c:pt>
                <c:pt idx="698">
                  <c:v>2</c:v>
                </c:pt>
                <c:pt idx="699">
                  <c:v>0</c:v>
                </c:pt>
                <c:pt idx="700">
                  <c:v>1</c:v>
                </c:pt>
                <c:pt idx="701">
                  <c:v>1</c:v>
                </c:pt>
                <c:pt idx="702">
                  <c:v>2</c:v>
                </c:pt>
                <c:pt idx="703">
                  <c:v>0</c:v>
                </c:pt>
                <c:pt idx="704">
                  <c:v>4</c:v>
                </c:pt>
                <c:pt idx="705">
                  <c:v>0</c:v>
                </c:pt>
                <c:pt idx="706">
                  <c:v>3</c:v>
                </c:pt>
                <c:pt idx="707">
                  <c:v>0</c:v>
                </c:pt>
                <c:pt idx="708">
                  <c:v>1</c:v>
                </c:pt>
                <c:pt idx="709">
                  <c:v>0</c:v>
                </c:pt>
                <c:pt idx="710">
                  <c:v>0</c:v>
                </c:pt>
                <c:pt idx="711">
                  <c:v>0</c:v>
                </c:pt>
                <c:pt idx="712">
                  <c:v>0</c:v>
                </c:pt>
                <c:pt idx="713">
                  <c:v>1</c:v>
                </c:pt>
                <c:pt idx="714">
                  <c:v>1</c:v>
                </c:pt>
                <c:pt idx="715">
                  <c:v>0</c:v>
                </c:pt>
                <c:pt idx="716">
                  <c:v>1</c:v>
                </c:pt>
                <c:pt idx="717">
                  <c:v>0</c:v>
                </c:pt>
                <c:pt idx="718">
                  <c:v>2</c:v>
                </c:pt>
                <c:pt idx="719">
                  <c:v>1</c:v>
                </c:pt>
                <c:pt idx="720">
                  <c:v>0</c:v>
                </c:pt>
                <c:pt idx="721">
                  <c:v>1</c:v>
                </c:pt>
                <c:pt idx="722">
                  <c:v>1</c:v>
                </c:pt>
                <c:pt idx="723">
                  <c:v>0</c:v>
                </c:pt>
                <c:pt idx="724">
                  <c:v>0</c:v>
                </c:pt>
                <c:pt idx="725">
                  <c:v>0</c:v>
                </c:pt>
                <c:pt idx="726">
                  <c:v>0</c:v>
                </c:pt>
                <c:pt idx="727">
                  <c:v>1</c:v>
                </c:pt>
                <c:pt idx="728">
                  <c:v>0</c:v>
                </c:pt>
                <c:pt idx="729">
                  <c:v>2</c:v>
                </c:pt>
                <c:pt idx="730">
                  <c:v>1</c:v>
                </c:pt>
                <c:pt idx="731">
                  <c:v>3</c:v>
                </c:pt>
                <c:pt idx="732">
                  <c:v>0</c:v>
                </c:pt>
                <c:pt idx="733">
                  <c:v>0</c:v>
                </c:pt>
                <c:pt idx="734">
                  <c:v>0</c:v>
                </c:pt>
                <c:pt idx="735">
                  <c:v>1</c:v>
                </c:pt>
                <c:pt idx="736">
                  <c:v>1</c:v>
                </c:pt>
                <c:pt idx="737">
                  <c:v>3</c:v>
                </c:pt>
                <c:pt idx="738">
                  <c:v>0</c:v>
                </c:pt>
                <c:pt idx="739">
                  <c:v>2</c:v>
                </c:pt>
                <c:pt idx="740">
                  <c:v>7</c:v>
                </c:pt>
                <c:pt idx="741">
                  <c:v>1</c:v>
                </c:pt>
                <c:pt idx="742">
                  <c:v>2</c:v>
                </c:pt>
                <c:pt idx="743">
                  <c:v>5</c:v>
                </c:pt>
                <c:pt idx="744">
                  <c:v>5</c:v>
                </c:pt>
                <c:pt idx="745">
                  <c:v>1</c:v>
                </c:pt>
                <c:pt idx="746">
                  <c:v>4</c:v>
                </c:pt>
                <c:pt idx="747">
                  <c:v>3</c:v>
                </c:pt>
                <c:pt idx="748">
                  <c:v>4</c:v>
                </c:pt>
                <c:pt idx="749">
                  <c:v>1</c:v>
                </c:pt>
                <c:pt idx="750">
                  <c:v>3</c:v>
                </c:pt>
                <c:pt idx="751">
                  <c:v>6</c:v>
                </c:pt>
                <c:pt idx="752">
                  <c:v>7</c:v>
                </c:pt>
                <c:pt idx="753">
                  <c:v>8</c:v>
                </c:pt>
                <c:pt idx="754">
                  <c:v>3</c:v>
                </c:pt>
                <c:pt idx="755">
                  <c:v>6</c:v>
                </c:pt>
                <c:pt idx="756">
                  <c:v>10</c:v>
                </c:pt>
                <c:pt idx="757">
                  <c:v>5</c:v>
                </c:pt>
                <c:pt idx="758">
                  <c:v>5</c:v>
                </c:pt>
                <c:pt idx="759">
                  <c:v>4</c:v>
                </c:pt>
                <c:pt idx="760">
                  <c:v>1</c:v>
                </c:pt>
                <c:pt idx="761">
                  <c:v>6</c:v>
                </c:pt>
                <c:pt idx="762">
                  <c:v>11</c:v>
                </c:pt>
                <c:pt idx="763">
                  <c:v>4</c:v>
                </c:pt>
                <c:pt idx="764">
                  <c:v>3</c:v>
                </c:pt>
                <c:pt idx="765">
                  <c:v>4</c:v>
                </c:pt>
                <c:pt idx="766">
                  <c:v>3</c:v>
                </c:pt>
                <c:pt idx="767">
                  <c:v>6</c:v>
                </c:pt>
                <c:pt idx="768">
                  <c:v>7</c:v>
                </c:pt>
                <c:pt idx="769">
                  <c:v>3</c:v>
                </c:pt>
                <c:pt idx="770">
                  <c:v>4</c:v>
                </c:pt>
                <c:pt idx="771">
                  <c:v>1</c:v>
                </c:pt>
                <c:pt idx="772">
                  <c:v>4</c:v>
                </c:pt>
                <c:pt idx="773">
                  <c:v>3</c:v>
                </c:pt>
                <c:pt idx="774">
                  <c:v>3</c:v>
                </c:pt>
                <c:pt idx="775">
                  <c:v>4</c:v>
                </c:pt>
                <c:pt idx="776">
                  <c:v>11</c:v>
                </c:pt>
                <c:pt idx="777">
                  <c:v>4</c:v>
                </c:pt>
                <c:pt idx="778">
                  <c:v>5</c:v>
                </c:pt>
                <c:pt idx="779">
                  <c:v>8</c:v>
                </c:pt>
                <c:pt idx="780">
                  <c:v>5</c:v>
                </c:pt>
                <c:pt idx="781">
                  <c:v>3</c:v>
                </c:pt>
                <c:pt idx="782">
                  <c:v>5</c:v>
                </c:pt>
                <c:pt idx="783">
                  <c:v>10</c:v>
                </c:pt>
                <c:pt idx="784">
                  <c:v>14</c:v>
                </c:pt>
                <c:pt idx="785">
                  <c:v>9</c:v>
                </c:pt>
                <c:pt idx="786">
                  <c:v>7</c:v>
                </c:pt>
                <c:pt idx="787">
                  <c:v>4</c:v>
                </c:pt>
                <c:pt idx="788">
                  <c:v>10</c:v>
                </c:pt>
                <c:pt idx="789">
                  <c:v>4</c:v>
                </c:pt>
                <c:pt idx="790">
                  <c:v>13</c:v>
                </c:pt>
                <c:pt idx="791">
                  <c:v>9</c:v>
                </c:pt>
                <c:pt idx="792">
                  <c:v>11</c:v>
                </c:pt>
                <c:pt idx="793">
                  <c:v>8</c:v>
                </c:pt>
                <c:pt idx="794">
                  <c:v>7</c:v>
                </c:pt>
                <c:pt idx="795">
                  <c:v>8</c:v>
                </c:pt>
                <c:pt idx="796">
                  <c:v>8</c:v>
                </c:pt>
                <c:pt idx="797">
                  <c:v>9</c:v>
                </c:pt>
                <c:pt idx="798">
                  <c:v>16</c:v>
                </c:pt>
                <c:pt idx="799">
                  <c:v>12</c:v>
                </c:pt>
                <c:pt idx="800">
                  <c:v>11</c:v>
                </c:pt>
                <c:pt idx="801">
                  <c:v>8</c:v>
                </c:pt>
                <c:pt idx="802">
                  <c:v>11</c:v>
                </c:pt>
                <c:pt idx="803">
                  <c:v>11</c:v>
                </c:pt>
                <c:pt idx="804">
                  <c:v>10</c:v>
                </c:pt>
                <c:pt idx="805">
                  <c:v>10</c:v>
                </c:pt>
                <c:pt idx="806">
                  <c:v>6</c:v>
                </c:pt>
                <c:pt idx="807">
                  <c:v>16</c:v>
                </c:pt>
                <c:pt idx="808">
                  <c:v>16</c:v>
                </c:pt>
                <c:pt idx="809">
                  <c:v>23</c:v>
                </c:pt>
                <c:pt idx="810">
                  <c:v>10</c:v>
                </c:pt>
                <c:pt idx="811">
                  <c:v>7</c:v>
                </c:pt>
                <c:pt idx="812">
                  <c:v>9</c:v>
                </c:pt>
                <c:pt idx="813">
                  <c:v>17</c:v>
                </c:pt>
                <c:pt idx="814">
                  <c:v>165</c:v>
                </c:pt>
                <c:pt idx="815">
                  <c:v>7</c:v>
                </c:pt>
                <c:pt idx="816">
                  <c:v>10</c:v>
                </c:pt>
                <c:pt idx="817">
                  <c:v>12</c:v>
                </c:pt>
                <c:pt idx="818">
                  <c:v>6</c:v>
                </c:pt>
                <c:pt idx="819">
                  <c:v>14</c:v>
                </c:pt>
                <c:pt idx="820">
                  <c:v>5</c:v>
                </c:pt>
                <c:pt idx="821">
                  <c:v>8</c:v>
                </c:pt>
                <c:pt idx="822">
                  <c:v>6</c:v>
                </c:pt>
                <c:pt idx="823">
                  <c:v>6</c:v>
                </c:pt>
                <c:pt idx="824">
                  <c:v>3</c:v>
                </c:pt>
                <c:pt idx="825">
                  <c:v>8</c:v>
                </c:pt>
                <c:pt idx="826">
                  <c:v>10</c:v>
                </c:pt>
                <c:pt idx="827">
                  <c:v>6</c:v>
                </c:pt>
                <c:pt idx="828">
                  <c:v>2</c:v>
                </c:pt>
                <c:pt idx="829">
                  <c:v>13</c:v>
                </c:pt>
                <c:pt idx="830">
                  <c:v>3</c:v>
                </c:pt>
                <c:pt idx="831">
                  <c:v>10</c:v>
                </c:pt>
                <c:pt idx="832">
                  <c:v>9</c:v>
                </c:pt>
                <c:pt idx="833">
                  <c:v>9</c:v>
                </c:pt>
                <c:pt idx="834">
                  <c:v>8</c:v>
                </c:pt>
                <c:pt idx="835">
                  <c:v>7</c:v>
                </c:pt>
                <c:pt idx="836">
                  <c:v>7</c:v>
                </c:pt>
                <c:pt idx="837">
                  <c:v>5</c:v>
                </c:pt>
                <c:pt idx="838">
                  <c:v>5</c:v>
                </c:pt>
                <c:pt idx="839">
                  <c:v>7</c:v>
                </c:pt>
                <c:pt idx="840">
                  <c:v>12</c:v>
                </c:pt>
                <c:pt idx="841">
                  <c:v>9</c:v>
                </c:pt>
                <c:pt idx="842">
                  <c:v>9</c:v>
                </c:pt>
                <c:pt idx="843">
                  <c:v>7</c:v>
                </c:pt>
                <c:pt idx="844">
                  <c:v>4</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lineChart>
        <c:grouping val="standard"/>
        <c:varyColors val="0"/>
        <c:ser>
          <c:idx val="0"/>
          <c:order val="0"/>
          <c:tx>
            <c:strRef>
              <c:f>香港マカオ台湾の患者・海外輸入症例・無症状病原体保有者!$CJ$28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香港マカオ台湾の患者・海外輸入症例・無症状病原体保有者!$CI$29:$CI$1037</c:f>
              <c:numCache>
                <c:formatCode>m"月"d"日"</c:formatCode>
                <c:ptCount val="100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numCache>
            </c:numRef>
          </c:cat>
          <c:val>
            <c:numRef>
              <c:f>香港マカオ台湾の患者・海外輸入症例・無症状病原体保有者!$CJ$29:$CJ$1037</c:f>
              <c:numCache>
                <c:formatCode>General</c:formatCode>
                <c:ptCount val="1009"/>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pt idx="824">
                  <c:v>91</c:v>
                </c:pt>
                <c:pt idx="825">
                  <c:v>142</c:v>
                </c:pt>
                <c:pt idx="826">
                  <c:v>990</c:v>
                </c:pt>
                <c:pt idx="827">
                  <c:v>111</c:v>
                </c:pt>
                <c:pt idx="828">
                  <c:v>71</c:v>
                </c:pt>
                <c:pt idx="829">
                  <c:v>55</c:v>
                </c:pt>
                <c:pt idx="830">
                  <c:v>48</c:v>
                </c:pt>
                <c:pt idx="831">
                  <c:v>107</c:v>
                </c:pt>
                <c:pt idx="832">
                  <c:v>102</c:v>
                </c:pt>
                <c:pt idx="833">
                  <c:v>115</c:v>
                </c:pt>
                <c:pt idx="834">
                  <c:v>84</c:v>
                </c:pt>
                <c:pt idx="835">
                  <c:v>50</c:v>
                </c:pt>
                <c:pt idx="836">
                  <c:v>43</c:v>
                </c:pt>
                <c:pt idx="837">
                  <c:v>32</c:v>
                </c:pt>
                <c:pt idx="838">
                  <c:v>55</c:v>
                </c:pt>
                <c:pt idx="839">
                  <c:v>59</c:v>
                </c:pt>
                <c:pt idx="840">
                  <c:v>48</c:v>
                </c:pt>
                <c:pt idx="841">
                  <c:v>41</c:v>
                </c:pt>
                <c:pt idx="842">
                  <c:v>58</c:v>
                </c:pt>
                <c:pt idx="843">
                  <c:v>46</c:v>
                </c:pt>
                <c:pt idx="844">
                  <c:v>44</c:v>
                </c:pt>
                <c:pt idx="845">
                  <c:v>67</c:v>
                </c:pt>
                <c:pt idx="846">
                  <c:v>70</c:v>
                </c:pt>
                <c:pt idx="847">
                  <c:v>47</c:v>
                </c:pt>
                <c:pt idx="848">
                  <c:v>40</c:v>
                </c:pt>
                <c:pt idx="849">
                  <c:v>69</c:v>
                </c:pt>
                <c:pt idx="850">
                  <c:v>44</c:v>
                </c:pt>
                <c:pt idx="851">
                  <c:v>36</c:v>
                </c:pt>
                <c:pt idx="852">
                  <c:v>30</c:v>
                </c:pt>
                <c:pt idx="853">
                  <c:v>48</c:v>
                </c:pt>
                <c:pt idx="854">
                  <c:v>67</c:v>
                </c:pt>
                <c:pt idx="855">
                  <c:v>46</c:v>
                </c:pt>
                <c:pt idx="856">
                  <c:v>30</c:v>
                </c:pt>
                <c:pt idx="857">
                  <c:v>37</c:v>
                </c:pt>
                <c:pt idx="858">
                  <c:v>47</c:v>
                </c:pt>
                <c:pt idx="859">
                  <c:v>63</c:v>
                </c:pt>
                <c:pt idx="860">
                  <c:v>66</c:v>
                </c:pt>
                <c:pt idx="861">
                  <c:v>83</c:v>
                </c:pt>
                <c:pt idx="862">
                  <c:v>72</c:v>
                </c:pt>
                <c:pt idx="863">
                  <c:v>46</c:v>
                </c:pt>
                <c:pt idx="864">
                  <c:v>56</c:v>
                </c:pt>
                <c:pt idx="865">
                  <c:v>72</c:v>
                </c:pt>
                <c:pt idx="866">
                  <c:v>90</c:v>
                </c:pt>
                <c:pt idx="867">
                  <c:v>84</c:v>
                </c:pt>
                <c:pt idx="868">
                  <c:v>150</c:v>
                </c:pt>
                <c:pt idx="869">
                  <c:v>130</c:v>
                </c:pt>
                <c:pt idx="870">
                  <c:v>140</c:v>
                </c:pt>
                <c:pt idx="871">
                  <c:v>141</c:v>
                </c:pt>
                <c:pt idx="872">
                  <c:v>124</c:v>
                </c:pt>
                <c:pt idx="873">
                  <c:v>178</c:v>
                </c:pt>
                <c:pt idx="874">
                  <c:v>185</c:v>
                </c:pt>
                <c:pt idx="875">
                  <c:v>200</c:v>
                </c:pt>
                <c:pt idx="876">
                  <c:v>174</c:v>
                </c:pt>
                <c:pt idx="877">
                  <c:v>210</c:v>
                </c:pt>
                <c:pt idx="878">
                  <c:v>202</c:v>
                </c:pt>
                <c:pt idx="879">
                  <c:v>195</c:v>
                </c:pt>
                <c:pt idx="880">
                  <c:v>230</c:v>
                </c:pt>
                <c:pt idx="881">
                  <c:v>284</c:v>
                </c:pt>
                <c:pt idx="882">
                  <c:v>281</c:v>
                </c:pt>
                <c:pt idx="883">
                  <c:v>271</c:v>
                </c:pt>
                <c:pt idx="884">
                  <c:v>279</c:v>
                </c:pt>
                <c:pt idx="885">
                  <c:v>317</c:v>
                </c:pt>
                <c:pt idx="886">
                  <c:v>284</c:v>
                </c:pt>
                <c:pt idx="887">
                  <c:v>364</c:v>
                </c:pt>
                <c:pt idx="888">
                  <c:v>379</c:v>
                </c:pt>
                <c:pt idx="889">
                  <c:v>380</c:v>
                </c:pt>
                <c:pt idx="890">
                  <c:v>329</c:v>
                </c:pt>
                <c:pt idx="891">
                  <c:v>285</c:v>
                </c:pt>
                <c:pt idx="892">
                  <c:v>255</c:v>
                </c:pt>
                <c:pt idx="893">
                  <c:v>230</c:v>
                </c:pt>
                <c:pt idx="894">
                  <c:v>350</c:v>
                </c:pt>
                <c:pt idx="895">
                  <c:v>484</c:v>
                </c:pt>
                <c:pt idx="896">
                  <c:v>453</c:v>
                </c:pt>
                <c:pt idx="897">
                  <c:v>450</c:v>
                </c:pt>
                <c:pt idx="898">
                  <c:v>504</c:v>
                </c:pt>
                <c:pt idx="899">
                  <c:v>523</c:v>
                </c:pt>
                <c:pt idx="900">
                  <c:v>431</c:v>
                </c:pt>
                <c:pt idx="901">
                  <c:v>509</c:v>
                </c:pt>
                <c:pt idx="902">
                  <c:v>614</c:v>
                </c:pt>
                <c:pt idx="903">
                  <c:v>606</c:v>
                </c:pt>
                <c:pt idx="904">
                  <c:v>651</c:v>
                </c:pt>
                <c:pt idx="905">
                  <c:v>640</c:v>
                </c:pt>
                <c:pt idx="906">
                  <c:v>616</c:v>
                </c:pt>
                <c:pt idx="907">
                  <c:v>566</c:v>
                </c:pt>
                <c:pt idx="908">
                  <c:v>561</c:v>
                </c:pt>
                <c:pt idx="909">
                  <c:v>690</c:v>
                </c:pt>
                <c:pt idx="910">
                  <c:v>729</c:v>
                </c:pt>
                <c:pt idx="911">
                  <c:v>757</c:v>
                </c:pt>
                <c:pt idx="912">
                  <c:v>678</c:v>
                </c:pt>
                <c:pt idx="913">
                  <c:v>524</c:v>
                </c:pt>
                <c:pt idx="914">
                  <c:v>691</c:v>
                </c:pt>
                <c:pt idx="915">
                  <c:v>740</c:v>
                </c:pt>
                <c:pt idx="916">
                  <c:v>821</c:v>
                </c:pt>
                <c:pt idx="917">
                  <c:v>826</c:v>
                </c:pt>
                <c:pt idx="918">
                  <c:v>876</c:v>
                </c:pt>
                <c:pt idx="919">
                  <c:v>716</c:v>
                </c:pt>
                <c:pt idx="920">
                  <c:v>727</c:v>
                </c:pt>
                <c:pt idx="921">
                  <c:v>677</c:v>
                </c:pt>
                <c:pt idx="922">
                  <c:v>658</c:v>
                </c:pt>
                <c:pt idx="923">
                  <c:v>677</c:v>
                </c:pt>
                <c:pt idx="924">
                  <c:v>819</c:v>
                </c:pt>
                <c:pt idx="925">
                  <c:v>642</c:v>
                </c:pt>
                <c:pt idx="926">
                  <c:v>717</c:v>
                </c:pt>
                <c:pt idx="927">
                  <c:v>686</c:v>
                </c:pt>
                <c:pt idx="928">
                  <c:v>660</c:v>
                </c:pt>
                <c:pt idx="929">
                  <c:v>725</c:v>
                </c:pt>
                <c:pt idx="930">
                  <c:v>825</c:v>
                </c:pt>
                <c:pt idx="931">
                  <c:v>686</c:v>
                </c:pt>
                <c:pt idx="932">
                  <c:v>730</c:v>
                </c:pt>
                <c:pt idx="933">
                  <c:v>762</c:v>
                </c:pt>
                <c:pt idx="934">
                  <c:v>805</c:v>
                </c:pt>
                <c:pt idx="935">
                  <c:v>774</c:v>
                </c:pt>
                <c:pt idx="936">
                  <c:v>799</c:v>
                </c:pt>
                <c:pt idx="937">
                  <c:v>1032</c:v>
                </c:pt>
                <c:pt idx="938">
                  <c:v>1080</c:v>
                </c:pt>
                <c:pt idx="939">
                  <c:v>1293</c:v>
                </c:pt>
                <c:pt idx="940">
                  <c:v>1055</c:v>
                </c:pt>
                <c:pt idx="941">
                  <c:v>1054</c:v>
                </c:pt>
                <c:pt idx="942">
                  <c:v>1012</c:v>
                </c:pt>
                <c:pt idx="943">
                  <c:v>1154</c:v>
                </c:pt>
                <c:pt idx="944">
                  <c:v>1400</c:v>
                </c:pt>
                <c:pt idx="945">
                  <c:v>1520</c:v>
                </c:pt>
                <c:pt idx="946">
                  <c:v>1149</c:v>
                </c:pt>
                <c:pt idx="947">
                  <c:v>985</c:v>
                </c:pt>
                <c:pt idx="948">
                  <c:v>1369</c:v>
                </c:pt>
                <c:pt idx="949">
                  <c:v>1325</c:v>
                </c:pt>
                <c:pt idx="950">
                  <c:v>1325</c:v>
                </c:pt>
                <c:pt idx="951">
                  <c:v>1497</c:v>
                </c:pt>
                <c:pt idx="952">
                  <c:v>1518</c:v>
                </c:pt>
                <c:pt idx="953">
                  <c:v>1440</c:v>
                </c:pt>
                <c:pt idx="954">
                  <c:v>1399</c:v>
                </c:pt>
                <c:pt idx="955">
                  <c:v>1428</c:v>
                </c:pt>
                <c:pt idx="956">
                  <c:v>1303</c:v>
                </c:pt>
                <c:pt idx="957">
                  <c:v>1135</c:v>
                </c:pt>
                <c:pt idx="958">
                  <c:v>1335</c:v>
                </c:pt>
                <c:pt idx="959">
                  <c:v>1340</c:v>
                </c:pt>
                <c:pt idx="960">
                  <c:v>1226</c:v>
                </c:pt>
                <c:pt idx="961">
                  <c:v>1094</c:v>
                </c:pt>
                <c:pt idx="962">
                  <c:v>1027</c:v>
                </c:pt>
                <c:pt idx="963">
                  <c:v>948</c:v>
                </c:pt>
                <c:pt idx="964">
                  <c:v>960</c:v>
                </c:pt>
                <c:pt idx="965">
                  <c:v>986</c:v>
                </c:pt>
                <c:pt idx="966">
                  <c:v>1125</c:v>
                </c:pt>
                <c:pt idx="967">
                  <c:v>1008</c:v>
                </c:pt>
                <c:pt idx="968">
                  <c:v>960</c:v>
                </c:pt>
                <c:pt idx="969">
                  <c:v>814</c:v>
                </c:pt>
                <c:pt idx="970">
                  <c:v>695</c:v>
                </c:pt>
                <c:pt idx="971">
                  <c:v>607</c:v>
                </c:pt>
                <c:pt idx="972">
                  <c:v>707</c:v>
                </c:pt>
                <c:pt idx="973">
                  <c:v>651</c:v>
                </c:pt>
                <c:pt idx="974">
                  <c:v>1561</c:v>
                </c:pt>
                <c:pt idx="975">
                  <c:v>564</c:v>
                </c:pt>
                <c:pt idx="976">
                  <c:v>527</c:v>
                </c:pt>
                <c:pt idx="977">
                  <c:v>516</c:v>
                </c:pt>
                <c:pt idx="978">
                  <c:v>453</c:v>
                </c:pt>
                <c:pt idx="979">
                  <c:v>540</c:v>
                </c:pt>
                <c:pt idx="980">
                  <c:v>520</c:v>
                </c:pt>
                <c:pt idx="981">
                  <c:v>479</c:v>
                </c:pt>
                <c:pt idx="982">
                  <c:v>489</c:v>
                </c:pt>
                <c:pt idx="983">
                  <c:v>429</c:v>
                </c:pt>
                <c:pt idx="984">
                  <c:v>480</c:v>
                </c:pt>
                <c:pt idx="985">
                  <c:v>495</c:v>
                </c:pt>
                <c:pt idx="986">
                  <c:v>641</c:v>
                </c:pt>
                <c:pt idx="987">
                  <c:v>598</c:v>
                </c:pt>
                <c:pt idx="988">
                  <c:v>622</c:v>
                </c:pt>
                <c:pt idx="989">
                  <c:v>614</c:v>
                </c:pt>
                <c:pt idx="990">
                  <c:v>598</c:v>
                </c:pt>
                <c:pt idx="991">
                  <c:v>661</c:v>
                </c:pt>
                <c:pt idx="992">
                  <c:v>595</c:v>
                </c:pt>
                <c:pt idx="993">
                  <c:v>789</c:v>
                </c:pt>
                <c:pt idx="994">
                  <c:v>666</c:v>
                </c:pt>
                <c:pt idx="995">
                  <c:v>682</c:v>
                </c:pt>
                <c:pt idx="996">
                  <c:v>741</c:v>
                </c:pt>
                <c:pt idx="997">
                  <c:v>791</c:v>
                </c:pt>
                <c:pt idx="998">
                  <c:v>714</c:v>
                </c:pt>
                <c:pt idx="999">
                  <c:v>653</c:v>
                </c:pt>
                <c:pt idx="1000">
                  <c:v>652</c:v>
                </c:pt>
                <c:pt idx="1001">
                  <c:v>514</c:v>
                </c:pt>
                <c:pt idx="1002">
                  <c:v>533</c:v>
                </c:pt>
                <c:pt idx="1003">
                  <c:v>926</c:v>
                </c:pt>
                <c:pt idx="1004">
                  <c:v>714</c:v>
                </c:pt>
              </c:numCache>
            </c:numRef>
          </c:val>
          <c:smooth val="0"/>
          <c:extLst>
            <c:ext xmlns:c16="http://schemas.microsoft.com/office/drawing/2014/chart" uri="{C3380CC4-5D6E-409C-BE32-E72D297353CC}">
              <c16:uniqueId val="{00000000-BEEF-45B0-AA25-B8C33E3F1650}"/>
            </c:ext>
          </c:extLst>
        </c:ser>
        <c:dLbls>
          <c:showLegendKey val="0"/>
          <c:showVal val="0"/>
          <c:showCatName val="0"/>
          <c:showSerName val="0"/>
          <c:showPercent val="0"/>
          <c:showBubbleSize val="0"/>
        </c:dLbls>
        <c:smooth val="0"/>
        <c:axId val="661085776"/>
        <c:axId val="661086104"/>
      </c:lineChart>
      <c:dateAx>
        <c:axId val="66108577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1086104"/>
        <c:crosses val="autoZero"/>
        <c:auto val="1"/>
        <c:lblOffset val="100"/>
        <c:baseTimeUnit val="days"/>
      </c:dateAx>
      <c:valAx>
        <c:axId val="6610861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10857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9714446092730349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香港マカオ台湾の患者・海外輸入症例・無症状病原体保有者!$CO$188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香港マカオ台湾の患者・海外輸入症例・無症状病原体保有者!$CN$189:$CN$1037</c:f>
              <c:numCache>
                <c:formatCode>m"月"d"日"</c:formatCode>
                <c:ptCount val="849"/>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pt idx="818">
                  <c:v>44831</c:v>
                </c:pt>
                <c:pt idx="819">
                  <c:v>44832</c:v>
                </c:pt>
                <c:pt idx="820">
                  <c:v>44833</c:v>
                </c:pt>
                <c:pt idx="821">
                  <c:v>44834</c:v>
                </c:pt>
                <c:pt idx="822">
                  <c:v>44835</c:v>
                </c:pt>
                <c:pt idx="823">
                  <c:v>44836</c:v>
                </c:pt>
                <c:pt idx="824">
                  <c:v>44837</c:v>
                </c:pt>
                <c:pt idx="825">
                  <c:v>44838</c:v>
                </c:pt>
                <c:pt idx="826">
                  <c:v>44839</c:v>
                </c:pt>
                <c:pt idx="827">
                  <c:v>44840</c:v>
                </c:pt>
                <c:pt idx="828">
                  <c:v>44841</c:v>
                </c:pt>
                <c:pt idx="829">
                  <c:v>44842</c:v>
                </c:pt>
                <c:pt idx="830">
                  <c:v>44843</c:v>
                </c:pt>
                <c:pt idx="831">
                  <c:v>44844</c:v>
                </c:pt>
                <c:pt idx="832">
                  <c:v>44845</c:v>
                </c:pt>
                <c:pt idx="833">
                  <c:v>44846</c:v>
                </c:pt>
                <c:pt idx="834">
                  <c:v>44847</c:v>
                </c:pt>
                <c:pt idx="835">
                  <c:v>44848</c:v>
                </c:pt>
                <c:pt idx="836">
                  <c:v>44849</c:v>
                </c:pt>
                <c:pt idx="837">
                  <c:v>44850</c:v>
                </c:pt>
                <c:pt idx="838">
                  <c:v>44851</c:v>
                </c:pt>
                <c:pt idx="839">
                  <c:v>44852</c:v>
                </c:pt>
                <c:pt idx="840">
                  <c:v>44853</c:v>
                </c:pt>
                <c:pt idx="841">
                  <c:v>44854</c:v>
                </c:pt>
                <c:pt idx="842">
                  <c:v>44855</c:v>
                </c:pt>
                <c:pt idx="843">
                  <c:v>44856</c:v>
                </c:pt>
                <c:pt idx="844">
                  <c:v>44857</c:v>
                </c:pt>
              </c:numCache>
            </c:numRef>
          </c:cat>
          <c:val>
            <c:numRef>
              <c:f>香港マカオ台湾の患者・海外輸入症例・無症状病原体保有者!$CO$189:$CO$1037</c:f>
              <c:numCache>
                <c:formatCode>General</c:formatCode>
                <c:ptCount val="849"/>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pt idx="650">
                  <c:v>111</c:v>
                </c:pt>
                <c:pt idx="651">
                  <c:v>62</c:v>
                </c:pt>
                <c:pt idx="652">
                  <c:v>80</c:v>
                </c:pt>
                <c:pt idx="653">
                  <c:v>272</c:v>
                </c:pt>
                <c:pt idx="654">
                  <c:v>67</c:v>
                </c:pt>
                <c:pt idx="655">
                  <c:v>261</c:v>
                </c:pt>
                <c:pt idx="656">
                  <c:v>394</c:v>
                </c:pt>
                <c:pt idx="657">
                  <c:v>94</c:v>
                </c:pt>
                <c:pt idx="658">
                  <c:v>299</c:v>
                </c:pt>
                <c:pt idx="659">
                  <c:v>119</c:v>
                </c:pt>
                <c:pt idx="660">
                  <c:v>185</c:v>
                </c:pt>
                <c:pt idx="661">
                  <c:v>17536</c:v>
                </c:pt>
                <c:pt idx="662">
                  <c:v>1073</c:v>
                </c:pt>
                <c:pt idx="663">
                  <c:v>118</c:v>
                </c:pt>
                <c:pt idx="664">
                  <c:v>91</c:v>
                </c:pt>
                <c:pt idx="665">
                  <c:v>142</c:v>
                </c:pt>
                <c:pt idx="666">
                  <c:v>990</c:v>
                </c:pt>
                <c:pt idx="667">
                  <c:v>111</c:v>
                </c:pt>
                <c:pt idx="668">
                  <c:v>71</c:v>
                </c:pt>
                <c:pt idx="669">
                  <c:v>55</c:v>
                </c:pt>
                <c:pt idx="670">
                  <c:v>48</c:v>
                </c:pt>
                <c:pt idx="671">
                  <c:v>107</c:v>
                </c:pt>
                <c:pt idx="672">
                  <c:v>102</c:v>
                </c:pt>
                <c:pt idx="673">
                  <c:v>115</c:v>
                </c:pt>
                <c:pt idx="674">
                  <c:v>84</c:v>
                </c:pt>
                <c:pt idx="675">
                  <c:v>50</c:v>
                </c:pt>
                <c:pt idx="676">
                  <c:v>43</c:v>
                </c:pt>
                <c:pt idx="677">
                  <c:v>32</c:v>
                </c:pt>
                <c:pt idx="678">
                  <c:v>55</c:v>
                </c:pt>
                <c:pt idx="679">
                  <c:v>59</c:v>
                </c:pt>
                <c:pt idx="680">
                  <c:v>48</c:v>
                </c:pt>
                <c:pt idx="681">
                  <c:v>41</c:v>
                </c:pt>
                <c:pt idx="682">
                  <c:v>58</c:v>
                </c:pt>
                <c:pt idx="683">
                  <c:v>46</c:v>
                </c:pt>
                <c:pt idx="684">
                  <c:v>44</c:v>
                </c:pt>
                <c:pt idx="685">
                  <c:v>67</c:v>
                </c:pt>
                <c:pt idx="686">
                  <c:v>70</c:v>
                </c:pt>
                <c:pt idx="687">
                  <c:v>47</c:v>
                </c:pt>
                <c:pt idx="688">
                  <c:v>40</c:v>
                </c:pt>
                <c:pt idx="689">
                  <c:v>69</c:v>
                </c:pt>
                <c:pt idx="690">
                  <c:v>44</c:v>
                </c:pt>
                <c:pt idx="691">
                  <c:v>36</c:v>
                </c:pt>
                <c:pt idx="692">
                  <c:v>30</c:v>
                </c:pt>
                <c:pt idx="693">
                  <c:v>48</c:v>
                </c:pt>
                <c:pt idx="694">
                  <c:v>67</c:v>
                </c:pt>
                <c:pt idx="695">
                  <c:v>46</c:v>
                </c:pt>
                <c:pt idx="696">
                  <c:v>30</c:v>
                </c:pt>
                <c:pt idx="697">
                  <c:v>37</c:v>
                </c:pt>
                <c:pt idx="698">
                  <c:v>47</c:v>
                </c:pt>
                <c:pt idx="699">
                  <c:v>63</c:v>
                </c:pt>
                <c:pt idx="700">
                  <c:v>66</c:v>
                </c:pt>
                <c:pt idx="701">
                  <c:v>83</c:v>
                </c:pt>
                <c:pt idx="702">
                  <c:v>72</c:v>
                </c:pt>
                <c:pt idx="703">
                  <c:v>46</c:v>
                </c:pt>
                <c:pt idx="704">
                  <c:v>56</c:v>
                </c:pt>
                <c:pt idx="705">
                  <c:v>72</c:v>
                </c:pt>
                <c:pt idx="706">
                  <c:v>90</c:v>
                </c:pt>
                <c:pt idx="707">
                  <c:v>84</c:v>
                </c:pt>
                <c:pt idx="708">
                  <c:v>150</c:v>
                </c:pt>
                <c:pt idx="709">
                  <c:v>130</c:v>
                </c:pt>
                <c:pt idx="710">
                  <c:v>140</c:v>
                </c:pt>
                <c:pt idx="711">
                  <c:v>141</c:v>
                </c:pt>
                <c:pt idx="712">
                  <c:v>124</c:v>
                </c:pt>
                <c:pt idx="713">
                  <c:v>178</c:v>
                </c:pt>
                <c:pt idx="714">
                  <c:v>185</c:v>
                </c:pt>
                <c:pt idx="715">
                  <c:v>200</c:v>
                </c:pt>
                <c:pt idx="716">
                  <c:v>174</c:v>
                </c:pt>
                <c:pt idx="717">
                  <c:v>210</c:v>
                </c:pt>
                <c:pt idx="718">
                  <c:v>202</c:v>
                </c:pt>
                <c:pt idx="719">
                  <c:v>195</c:v>
                </c:pt>
                <c:pt idx="720">
                  <c:v>230</c:v>
                </c:pt>
                <c:pt idx="721">
                  <c:v>284</c:v>
                </c:pt>
                <c:pt idx="722">
                  <c:v>281</c:v>
                </c:pt>
                <c:pt idx="723">
                  <c:v>271</c:v>
                </c:pt>
                <c:pt idx="724">
                  <c:v>279</c:v>
                </c:pt>
                <c:pt idx="725">
                  <c:v>317</c:v>
                </c:pt>
                <c:pt idx="726">
                  <c:v>284</c:v>
                </c:pt>
                <c:pt idx="727">
                  <c:v>364</c:v>
                </c:pt>
                <c:pt idx="728">
                  <c:v>379</c:v>
                </c:pt>
                <c:pt idx="729">
                  <c:v>380</c:v>
                </c:pt>
                <c:pt idx="730">
                  <c:v>329</c:v>
                </c:pt>
                <c:pt idx="731">
                  <c:v>285</c:v>
                </c:pt>
                <c:pt idx="732">
                  <c:v>255</c:v>
                </c:pt>
                <c:pt idx="733">
                  <c:v>230</c:v>
                </c:pt>
                <c:pt idx="734">
                  <c:v>350</c:v>
                </c:pt>
                <c:pt idx="735">
                  <c:v>484</c:v>
                </c:pt>
                <c:pt idx="736">
                  <c:v>453</c:v>
                </c:pt>
                <c:pt idx="737">
                  <c:v>450</c:v>
                </c:pt>
                <c:pt idx="738">
                  <c:v>504</c:v>
                </c:pt>
                <c:pt idx="739">
                  <c:v>523</c:v>
                </c:pt>
                <c:pt idx="740">
                  <c:v>431</c:v>
                </c:pt>
                <c:pt idx="741">
                  <c:v>509</c:v>
                </c:pt>
                <c:pt idx="742">
                  <c:v>614</c:v>
                </c:pt>
                <c:pt idx="743">
                  <c:v>606</c:v>
                </c:pt>
                <c:pt idx="744">
                  <c:v>651</c:v>
                </c:pt>
                <c:pt idx="745">
                  <c:v>640</c:v>
                </c:pt>
                <c:pt idx="746">
                  <c:v>616</c:v>
                </c:pt>
                <c:pt idx="747">
                  <c:v>566</c:v>
                </c:pt>
                <c:pt idx="748">
                  <c:v>561</c:v>
                </c:pt>
                <c:pt idx="749">
                  <c:v>690</c:v>
                </c:pt>
                <c:pt idx="750">
                  <c:v>729</c:v>
                </c:pt>
                <c:pt idx="751">
                  <c:v>757</c:v>
                </c:pt>
                <c:pt idx="752">
                  <c:v>678</c:v>
                </c:pt>
                <c:pt idx="753">
                  <c:v>524</c:v>
                </c:pt>
                <c:pt idx="754">
                  <c:v>691</c:v>
                </c:pt>
                <c:pt idx="755">
                  <c:v>740</c:v>
                </c:pt>
                <c:pt idx="756">
                  <c:v>821</c:v>
                </c:pt>
                <c:pt idx="757">
                  <c:v>826</c:v>
                </c:pt>
                <c:pt idx="758">
                  <c:v>876</c:v>
                </c:pt>
                <c:pt idx="759">
                  <c:v>716</c:v>
                </c:pt>
                <c:pt idx="760">
                  <c:v>727</c:v>
                </c:pt>
                <c:pt idx="761">
                  <c:v>677</c:v>
                </c:pt>
                <c:pt idx="762">
                  <c:v>658</c:v>
                </c:pt>
                <c:pt idx="763">
                  <c:v>677</c:v>
                </c:pt>
                <c:pt idx="764">
                  <c:v>819</c:v>
                </c:pt>
                <c:pt idx="765">
                  <c:v>642</c:v>
                </c:pt>
                <c:pt idx="766">
                  <c:v>717</c:v>
                </c:pt>
                <c:pt idx="767">
                  <c:v>686</c:v>
                </c:pt>
                <c:pt idx="768">
                  <c:v>660</c:v>
                </c:pt>
                <c:pt idx="769">
                  <c:v>725</c:v>
                </c:pt>
                <c:pt idx="770">
                  <c:v>825</c:v>
                </c:pt>
                <c:pt idx="771">
                  <c:v>686</c:v>
                </c:pt>
                <c:pt idx="772">
                  <c:v>730</c:v>
                </c:pt>
                <c:pt idx="773">
                  <c:v>762</c:v>
                </c:pt>
                <c:pt idx="774">
                  <c:v>805</c:v>
                </c:pt>
                <c:pt idx="775">
                  <c:v>774</c:v>
                </c:pt>
                <c:pt idx="776">
                  <c:v>799</c:v>
                </c:pt>
                <c:pt idx="777">
                  <c:v>1032</c:v>
                </c:pt>
                <c:pt idx="778">
                  <c:v>1080</c:v>
                </c:pt>
                <c:pt idx="779">
                  <c:v>1293</c:v>
                </c:pt>
                <c:pt idx="780">
                  <c:v>1055</c:v>
                </c:pt>
                <c:pt idx="781">
                  <c:v>1054</c:v>
                </c:pt>
                <c:pt idx="782">
                  <c:v>1012</c:v>
                </c:pt>
                <c:pt idx="783">
                  <c:v>1154</c:v>
                </c:pt>
                <c:pt idx="784">
                  <c:v>1400</c:v>
                </c:pt>
                <c:pt idx="785">
                  <c:v>1520</c:v>
                </c:pt>
                <c:pt idx="786">
                  <c:v>1149</c:v>
                </c:pt>
                <c:pt idx="787">
                  <c:v>985</c:v>
                </c:pt>
                <c:pt idx="788">
                  <c:v>1369</c:v>
                </c:pt>
                <c:pt idx="789">
                  <c:v>1325</c:v>
                </c:pt>
                <c:pt idx="790">
                  <c:v>1325</c:v>
                </c:pt>
                <c:pt idx="791">
                  <c:v>1497</c:v>
                </c:pt>
                <c:pt idx="792">
                  <c:v>1518</c:v>
                </c:pt>
                <c:pt idx="793">
                  <c:v>1440</c:v>
                </c:pt>
                <c:pt idx="794">
                  <c:v>1399</c:v>
                </c:pt>
                <c:pt idx="795">
                  <c:v>1428</c:v>
                </c:pt>
                <c:pt idx="796">
                  <c:v>1303</c:v>
                </c:pt>
                <c:pt idx="797">
                  <c:v>1135</c:v>
                </c:pt>
                <c:pt idx="798">
                  <c:v>1335</c:v>
                </c:pt>
                <c:pt idx="799">
                  <c:v>1340</c:v>
                </c:pt>
                <c:pt idx="800">
                  <c:v>1226</c:v>
                </c:pt>
                <c:pt idx="801">
                  <c:v>1094</c:v>
                </c:pt>
                <c:pt idx="802">
                  <c:v>1027</c:v>
                </c:pt>
                <c:pt idx="803">
                  <c:v>948</c:v>
                </c:pt>
                <c:pt idx="804">
                  <c:v>960</c:v>
                </c:pt>
                <c:pt idx="805">
                  <c:v>986</c:v>
                </c:pt>
                <c:pt idx="806">
                  <c:v>1125</c:v>
                </c:pt>
                <c:pt idx="807">
                  <c:v>1008</c:v>
                </c:pt>
                <c:pt idx="808">
                  <c:v>960</c:v>
                </c:pt>
                <c:pt idx="809">
                  <c:v>814</c:v>
                </c:pt>
                <c:pt idx="810">
                  <c:v>695</c:v>
                </c:pt>
                <c:pt idx="811">
                  <c:v>607</c:v>
                </c:pt>
                <c:pt idx="812">
                  <c:v>707</c:v>
                </c:pt>
                <c:pt idx="813">
                  <c:v>651</c:v>
                </c:pt>
                <c:pt idx="814">
                  <c:v>1561</c:v>
                </c:pt>
                <c:pt idx="815">
                  <c:v>564</c:v>
                </c:pt>
                <c:pt idx="816">
                  <c:v>527</c:v>
                </c:pt>
                <c:pt idx="817">
                  <c:v>516</c:v>
                </c:pt>
                <c:pt idx="818">
                  <c:v>453</c:v>
                </c:pt>
                <c:pt idx="819">
                  <c:v>540</c:v>
                </c:pt>
                <c:pt idx="820">
                  <c:v>520</c:v>
                </c:pt>
                <c:pt idx="821">
                  <c:v>479</c:v>
                </c:pt>
                <c:pt idx="822">
                  <c:v>489</c:v>
                </c:pt>
                <c:pt idx="823">
                  <c:v>429</c:v>
                </c:pt>
                <c:pt idx="824">
                  <c:v>480</c:v>
                </c:pt>
                <c:pt idx="825">
                  <c:v>495</c:v>
                </c:pt>
                <c:pt idx="826">
                  <c:v>641</c:v>
                </c:pt>
                <c:pt idx="827">
                  <c:v>598</c:v>
                </c:pt>
                <c:pt idx="828">
                  <c:v>622</c:v>
                </c:pt>
                <c:pt idx="829">
                  <c:v>614</c:v>
                </c:pt>
                <c:pt idx="830">
                  <c:v>598</c:v>
                </c:pt>
                <c:pt idx="831">
                  <c:v>661</c:v>
                </c:pt>
                <c:pt idx="832">
                  <c:v>595</c:v>
                </c:pt>
                <c:pt idx="833">
                  <c:v>789</c:v>
                </c:pt>
                <c:pt idx="834">
                  <c:v>666</c:v>
                </c:pt>
                <c:pt idx="835">
                  <c:v>682</c:v>
                </c:pt>
                <c:pt idx="836">
                  <c:v>741</c:v>
                </c:pt>
                <c:pt idx="837">
                  <c:v>791</c:v>
                </c:pt>
                <c:pt idx="838">
                  <c:v>714</c:v>
                </c:pt>
                <c:pt idx="839">
                  <c:v>653</c:v>
                </c:pt>
                <c:pt idx="840">
                  <c:v>652</c:v>
                </c:pt>
                <c:pt idx="841">
                  <c:v>514</c:v>
                </c:pt>
                <c:pt idx="842">
                  <c:v>533</c:v>
                </c:pt>
                <c:pt idx="843">
                  <c:v>926</c:v>
                </c:pt>
                <c:pt idx="844">
                  <c:v>714</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ja-JP" altLang="ja-JP" sz="1800" b="1" i="0" baseline="0">
                <a:effectLst/>
              </a:rPr>
              <a:t>無症状感染者推移</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5.7892419138634736E-2"/>
          <c:y val="2.5428471416939151E-2"/>
          <c:w val="0.88750384325301068"/>
          <c:h val="0.77322287839020121"/>
        </c:manualLayout>
      </c:layout>
      <c:barChart>
        <c:barDir val="col"/>
        <c:grouping val="stacked"/>
        <c:varyColors val="0"/>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香港マカオ台湾の患者・海外輸入症例・無症状病原体保有者!$BJ$97:$BJ$1036</c:f>
              <c:numCache>
                <c:formatCode>m"月"d"日"</c:formatCode>
                <c:ptCount val="940"/>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pt idx="820">
                  <c:v>44741</c:v>
                </c:pt>
                <c:pt idx="821">
                  <c:v>44742</c:v>
                </c:pt>
                <c:pt idx="822">
                  <c:v>44743</c:v>
                </c:pt>
                <c:pt idx="823">
                  <c:v>44744</c:v>
                </c:pt>
                <c:pt idx="824">
                  <c:v>44745</c:v>
                </c:pt>
                <c:pt idx="825">
                  <c:v>44746</c:v>
                </c:pt>
                <c:pt idx="826">
                  <c:v>44747</c:v>
                </c:pt>
                <c:pt idx="827">
                  <c:v>44748</c:v>
                </c:pt>
                <c:pt idx="828">
                  <c:v>44749</c:v>
                </c:pt>
                <c:pt idx="829">
                  <c:v>44750</c:v>
                </c:pt>
                <c:pt idx="830">
                  <c:v>44751</c:v>
                </c:pt>
                <c:pt idx="831">
                  <c:v>44752</c:v>
                </c:pt>
                <c:pt idx="832">
                  <c:v>44753</c:v>
                </c:pt>
                <c:pt idx="833">
                  <c:v>44754</c:v>
                </c:pt>
                <c:pt idx="834">
                  <c:v>44755</c:v>
                </c:pt>
                <c:pt idx="835">
                  <c:v>44756</c:v>
                </c:pt>
                <c:pt idx="836">
                  <c:v>44757</c:v>
                </c:pt>
                <c:pt idx="837">
                  <c:v>44758</c:v>
                </c:pt>
                <c:pt idx="838">
                  <c:v>44759</c:v>
                </c:pt>
                <c:pt idx="839">
                  <c:v>44760</c:v>
                </c:pt>
                <c:pt idx="840">
                  <c:v>44761</c:v>
                </c:pt>
                <c:pt idx="841">
                  <c:v>44762</c:v>
                </c:pt>
                <c:pt idx="842">
                  <c:v>44763</c:v>
                </c:pt>
                <c:pt idx="843">
                  <c:v>44764</c:v>
                </c:pt>
                <c:pt idx="844">
                  <c:v>44765</c:v>
                </c:pt>
                <c:pt idx="845">
                  <c:v>44766</c:v>
                </c:pt>
                <c:pt idx="846">
                  <c:v>44767</c:v>
                </c:pt>
                <c:pt idx="847">
                  <c:v>44768</c:v>
                </c:pt>
                <c:pt idx="848">
                  <c:v>44769</c:v>
                </c:pt>
                <c:pt idx="849">
                  <c:v>44770</c:v>
                </c:pt>
                <c:pt idx="850">
                  <c:v>44771</c:v>
                </c:pt>
                <c:pt idx="851">
                  <c:v>44772</c:v>
                </c:pt>
                <c:pt idx="852">
                  <c:v>44773</c:v>
                </c:pt>
                <c:pt idx="853">
                  <c:v>44774</c:v>
                </c:pt>
                <c:pt idx="854">
                  <c:v>44775</c:v>
                </c:pt>
                <c:pt idx="855">
                  <c:v>44776</c:v>
                </c:pt>
                <c:pt idx="856">
                  <c:v>44777</c:v>
                </c:pt>
                <c:pt idx="857">
                  <c:v>44778</c:v>
                </c:pt>
                <c:pt idx="858">
                  <c:v>44779</c:v>
                </c:pt>
                <c:pt idx="859">
                  <c:v>44780</c:v>
                </c:pt>
                <c:pt idx="860">
                  <c:v>44781</c:v>
                </c:pt>
                <c:pt idx="861">
                  <c:v>44782</c:v>
                </c:pt>
                <c:pt idx="862">
                  <c:v>44783</c:v>
                </c:pt>
                <c:pt idx="863">
                  <c:v>44784</c:v>
                </c:pt>
                <c:pt idx="864">
                  <c:v>44785</c:v>
                </c:pt>
                <c:pt idx="865">
                  <c:v>44786</c:v>
                </c:pt>
                <c:pt idx="866">
                  <c:v>44787</c:v>
                </c:pt>
                <c:pt idx="867">
                  <c:v>44788</c:v>
                </c:pt>
                <c:pt idx="868">
                  <c:v>44789</c:v>
                </c:pt>
                <c:pt idx="869">
                  <c:v>44790</c:v>
                </c:pt>
                <c:pt idx="870">
                  <c:v>44791</c:v>
                </c:pt>
                <c:pt idx="871">
                  <c:v>44792</c:v>
                </c:pt>
                <c:pt idx="872">
                  <c:v>44793</c:v>
                </c:pt>
                <c:pt idx="873">
                  <c:v>44794</c:v>
                </c:pt>
                <c:pt idx="874">
                  <c:v>44795</c:v>
                </c:pt>
                <c:pt idx="875">
                  <c:v>44796</c:v>
                </c:pt>
                <c:pt idx="876">
                  <c:v>44797</c:v>
                </c:pt>
                <c:pt idx="877">
                  <c:v>44798</c:v>
                </c:pt>
                <c:pt idx="878">
                  <c:v>44799</c:v>
                </c:pt>
                <c:pt idx="879">
                  <c:v>44800</c:v>
                </c:pt>
                <c:pt idx="880">
                  <c:v>44801</c:v>
                </c:pt>
                <c:pt idx="881">
                  <c:v>44802</c:v>
                </c:pt>
                <c:pt idx="882">
                  <c:v>44803</c:v>
                </c:pt>
                <c:pt idx="883">
                  <c:v>44804</c:v>
                </c:pt>
                <c:pt idx="884">
                  <c:v>44805</c:v>
                </c:pt>
                <c:pt idx="885">
                  <c:v>44806</c:v>
                </c:pt>
                <c:pt idx="886">
                  <c:v>44807</c:v>
                </c:pt>
                <c:pt idx="887">
                  <c:v>44808</c:v>
                </c:pt>
                <c:pt idx="888">
                  <c:v>44809</c:v>
                </c:pt>
                <c:pt idx="889">
                  <c:v>44810</c:v>
                </c:pt>
                <c:pt idx="890">
                  <c:v>44811</c:v>
                </c:pt>
                <c:pt idx="891">
                  <c:v>44812</c:v>
                </c:pt>
                <c:pt idx="892">
                  <c:v>44813</c:v>
                </c:pt>
                <c:pt idx="893">
                  <c:v>44814</c:v>
                </c:pt>
                <c:pt idx="894">
                  <c:v>44815</c:v>
                </c:pt>
                <c:pt idx="895">
                  <c:v>44816</c:v>
                </c:pt>
                <c:pt idx="896">
                  <c:v>44817</c:v>
                </c:pt>
                <c:pt idx="897">
                  <c:v>44818</c:v>
                </c:pt>
                <c:pt idx="898">
                  <c:v>44819</c:v>
                </c:pt>
                <c:pt idx="899">
                  <c:v>44820</c:v>
                </c:pt>
                <c:pt idx="900">
                  <c:v>44821</c:v>
                </c:pt>
                <c:pt idx="901">
                  <c:v>44822</c:v>
                </c:pt>
                <c:pt idx="902">
                  <c:v>44823</c:v>
                </c:pt>
                <c:pt idx="903">
                  <c:v>44824</c:v>
                </c:pt>
                <c:pt idx="904">
                  <c:v>44825</c:v>
                </c:pt>
                <c:pt idx="905">
                  <c:v>44826</c:v>
                </c:pt>
                <c:pt idx="906">
                  <c:v>44827</c:v>
                </c:pt>
                <c:pt idx="907">
                  <c:v>44828</c:v>
                </c:pt>
                <c:pt idx="908">
                  <c:v>44829</c:v>
                </c:pt>
                <c:pt idx="909">
                  <c:v>44830</c:v>
                </c:pt>
                <c:pt idx="910">
                  <c:v>44831</c:v>
                </c:pt>
                <c:pt idx="911">
                  <c:v>44832</c:v>
                </c:pt>
                <c:pt idx="912">
                  <c:v>44833</c:v>
                </c:pt>
                <c:pt idx="913">
                  <c:v>44834</c:v>
                </c:pt>
                <c:pt idx="914">
                  <c:v>44835</c:v>
                </c:pt>
                <c:pt idx="915">
                  <c:v>44836</c:v>
                </c:pt>
                <c:pt idx="916">
                  <c:v>44837</c:v>
                </c:pt>
                <c:pt idx="917">
                  <c:v>44838</c:v>
                </c:pt>
                <c:pt idx="918">
                  <c:v>44839</c:v>
                </c:pt>
                <c:pt idx="919">
                  <c:v>44840</c:v>
                </c:pt>
                <c:pt idx="920">
                  <c:v>44841</c:v>
                </c:pt>
                <c:pt idx="921">
                  <c:v>44842</c:v>
                </c:pt>
                <c:pt idx="922">
                  <c:v>44843</c:v>
                </c:pt>
                <c:pt idx="923">
                  <c:v>44844</c:v>
                </c:pt>
                <c:pt idx="924">
                  <c:v>44845</c:v>
                </c:pt>
                <c:pt idx="925">
                  <c:v>44846</c:v>
                </c:pt>
                <c:pt idx="926">
                  <c:v>44847</c:v>
                </c:pt>
                <c:pt idx="927">
                  <c:v>44848</c:v>
                </c:pt>
                <c:pt idx="928">
                  <c:v>44849</c:v>
                </c:pt>
                <c:pt idx="929">
                  <c:v>44850</c:v>
                </c:pt>
                <c:pt idx="930">
                  <c:v>44851</c:v>
                </c:pt>
                <c:pt idx="931">
                  <c:v>44852</c:v>
                </c:pt>
                <c:pt idx="932">
                  <c:v>44853</c:v>
                </c:pt>
                <c:pt idx="933">
                  <c:v>44854</c:v>
                </c:pt>
                <c:pt idx="934">
                  <c:v>44855</c:v>
                </c:pt>
                <c:pt idx="935">
                  <c:v>44856</c:v>
                </c:pt>
                <c:pt idx="936">
                  <c:v>44857</c:v>
                </c:pt>
              </c:numCache>
            </c:numRef>
          </c:cat>
          <c:val>
            <c:numRef>
              <c:f>香港マカオ台湾の患者・海外輸入症例・無症状病原体保有者!$BL$97:$BL$1036</c:f>
              <c:numCache>
                <c:formatCode>General</c:formatCode>
                <c:ptCount val="940"/>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pt idx="462">
                  <c:v>39</c:v>
                </c:pt>
                <c:pt idx="463">
                  <c:v>10</c:v>
                </c:pt>
                <c:pt idx="464">
                  <c:v>22</c:v>
                </c:pt>
                <c:pt idx="465">
                  <c:v>13</c:v>
                </c:pt>
                <c:pt idx="466">
                  <c:v>16</c:v>
                </c:pt>
                <c:pt idx="467">
                  <c:v>15</c:v>
                </c:pt>
                <c:pt idx="468">
                  <c:v>22</c:v>
                </c:pt>
                <c:pt idx="469">
                  <c:v>9</c:v>
                </c:pt>
                <c:pt idx="470">
                  <c:v>8</c:v>
                </c:pt>
                <c:pt idx="471">
                  <c:v>23</c:v>
                </c:pt>
                <c:pt idx="472">
                  <c:v>20</c:v>
                </c:pt>
                <c:pt idx="473">
                  <c:v>27</c:v>
                </c:pt>
                <c:pt idx="474">
                  <c:v>17</c:v>
                </c:pt>
                <c:pt idx="475">
                  <c:v>17</c:v>
                </c:pt>
                <c:pt idx="476">
                  <c:v>22</c:v>
                </c:pt>
                <c:pt idx="477">
                  <c:v>11</c:v>
                </c:pt>
                <c:pt idx="478">
                  <c:v>25</c:v>
                </c:pt>
                <c:pt idx="479">
                  <c:v>16</c:v>
                </c:pt>
                <c:pt idx="480">
                  <c:v>13</c:v>
                </c:pt>
                <c:pt idx="481">
                  <c:v>20</c:v>
                </c:pt>
                <c:pt idx="482">
                  <c:v>17</c:v>
                </c:pt>
                <c:pt idx="483">
                  <c:v>17</c:v>
                </c:pt>
                <c:pt idx="484">
                  <c:v>12</c:v>
                </c:pt>
                <c:pt idx="485">
                  <c:v>17</c:v>
                </c:pt>
                <c:pt idx="486">
                  <c:v>7</c:v>
                </c:pt>
                <c:pt idx="487">
                  <c:v>12</c:v>
                </c:pt>
                <c:pt idx="488">
                  <c:v>16</c:v>
                </c:pt>
                <c:pt idx="489">
                  <c:v>18</c:v>
                </c:pt>
                <c:pt idx="490">
                  <c:v>12</c:v>
                </c:pt>
                <c:pt idx="491">
                  <c:v>22</c:v>
                </c:pt>
                <c:pt idx="492">
                  <c:v>37</c:v>
                </c:pt>
                <c:pt idx="493">
                  <c:v>12</c:v>
                </c:pt>
                <c:pt idx="494">
                  <c:v>25</c:v>
                </c:pt>
                <c:pt idx="495">
                  <c:v>31</c:v>
                </c:pt>
                <c:pt idx="496">
                  <c:v>18</c:v>
                </c:pt>
                <c:pt idx="497">
                  <c:v>23</c:v>
                </c:pt>
                <c:pt idx="498">
                  <c:v>27</c:v>
                </c:pt>
                <c:pt idx="499">
                  <c:v>29</c:v>
                </c:pt>
                <c:pt idx="500">
                  <c:v>18</c:v>
                </c:pt>
                <c:pt idx="501">
                  <c:v>22</c:v>
                </c:pt>
                <c:pt idx="502">
                  <c:v>17</c:v>
                </c:pt>
                <c:pt idx="503">
                  <c:v>17</c:v>
                </c:pt>
                <c:pt idx="504">
                  <c:v>17</c:v>
                </c:pt>
                <c:pt idx="505">
                  <c:v>30</c:v>
                </c:pt>
                <c:pt idx="506">
                  <c:v>30</c:v>
                </c:pt>
                <c:pt idx="507">
                  <c:v>20</c:v>
                </c:pt>
                <c:pt idx="508">
                  <c:v>19</c:v>
                </c:pt>
                <c:pt idx="509">
                  <c:v>16</c:v>
                </c:pt>
                <c:pt idx="510">
                  <c:v>9</c:v>
                </c:pt>
                <c:pt idx="511">
                  <c:v>11</c:v>
                </c:pt>
                <c:pt idx="512">
                  <c:v>19</c:v>
                </c:pt>
                <c:pt idx="513">
                  <c:v>22</c:v>
                </c:pt>
                <c:pt idx="514">
                  <c:v>10</c:v>
                </c:pt>
                <c:pt idx="515">
                  <c:v>20</c:v>
                </c:pt>
                <c:pt idx="516">
                  <c:v>24</c:v>
                </c:pt>
                <c:pt idx="517">
                  <c:v>13</c:v>
                </c:pt>
                <c:pt idx="518">
                  <c:v>13</c:v>
                </c:pt>
                <c:pt idx="519">
                  <c:v>19</c:v>
                </c:pt>
                <c:pt idx="520">
                  <c:v>22</c:v>
                </c:pt>
                <c:pt idx="521">
                  <c:v>22</c:v>
                </c:pt>
                <c:pt idx="522">
                  <c:v>22</c:v>
                </c:pt>
                <c:pt idx="523">
                  <c:v>17</c:v>
                </c:pt>
                <c:pt idx="524">
                  <c:v>10</c:v>
                </c:pt>
                <c:pt idx="525">
                  <c:v>11</c:v>
                </c:pt>
                <c:pt idx="526">
                  <c:v>9</c:v>
                </c:pt>
                <c:pt idx="527">
                  <c:v>21</c:v>
                </c:pt>
                <c:pt idx="528">
                  <c:v>16</c:v>
                </c:pt>
                <c:pt idx="529">
                  <c:v>26</c:v>
                </c:pt>
                <c:pt idx="530">
                  <c:v>15</c:v>
                </c:pt>
                <c:pt idx="531">
                  <c:v>19</c:v>
                </c:pt>
                <c:pt idx="532">
                  <c:v>15</c:v>
                </c:pt>
                <c:pt idx="533">
                  <c:v>13</c:v>
                </c:pt>
                <c:pt idx="534">
                  <c:v>14</c:v>
                </c:pt>
                <c:pt idx="535">
                  <c:v>17</c:v>
                </c:pt>
                <c:pt idx="536">
                  <c:v>19</c:v>
                </c:pt>
                <c:pt idx="537">
                  <c:v>12</c:v>
                </c:pt>
                <c:pt idx="538">
                  <c:v>13</c:v>
                </c:pt>
                <c:pt idx="539">
                  <c:v>9</c:v>
                </c:pt>
                <c:pt idx="540">
                  <c:v>14</c:v>
                </c:pt>
                <c:pt idx="541">
                  <c:v>11</c:v>
                </c:pt>
                <c:pt idx="542">
                  <c:v>14</c:v>
                </c:pt>
                <c:pt idx="543">
                  <c:v>12</c:v>
                </c:pt>
                <c:pt idx="544">
                  <c:v>17</c:v>
                </c:pt>
                <c:pt idx="545">
                  <c:v>7</c:v>
                </c:pt>
                <c:pt idx="546">
                  <c:v>17</c:v>
                </c:pt>
                <c:pt idx="547">
                  <c:v>21</c:v>
                </c:pt>
                <c:pt idx="548">
                  <c:v>25</c:v>
                </c:pt>
                <c:pt idx="549">
                  <c:v>17</c:v>
                </c:pt>
                <c:pt idx="550">
                  <c:v>15</c:v>
                </c:pt>
                <c:pt idx="551">
                  <c:v>13</c:v>
                </c:pt>
                <c:pt idx="552">
                  <c:v>15</c:v>
                </c:pt>
                <c:pt idx="553">
                  <c:v>11</c:v>
                </c:pt>
                <c:pt idx="554">
                  <c:v>9</c:v>
                </c:pt>
                <c:pt idx="555">
                  <c:v>13</c:v>
                </c:pt>
                <c:pt idx="556">
                  <c:v>22</c:v>
                </c:pt>
                <c:pt idx="557">
                  <c:v>13</c:v>
                </c:pt>
                <c:pt idx="558">
                  <c:v>8</c:v>
                </c:pt>
                <c:pt idx="559">
                  <c:v>14</c:v>
                </c:pt>
                <c:pt idx="560">
                  <c:v>16</c:v>
                </c:pt>
                <c:pt idx="561">
                  <c:v>22</c:v>
                </c:pt>
                <c:pt idx="562">
                  <c:v>25</c:v>
                </c:pt>
                <c:pt idx="563">
                  <c:v>15</c:v>
                </c:pt>
                <c:pt idx="564">
                  <c:v>11</c:v>
                </c:pt>
                <c:pt idx="565">
                  <c:v>7</c:v>
                </c:pt>
                <c:pt idx="566">
                  <c:v>17</c:v>
                </c:pt>
                <c:pt idx="567">
                  <c:v>18</c:v>
                </c:pt>
                <c:pt idx="568">
                  <c:v>20</c:v>
                </c:pt>
                <c:pt idx="569">
                  <c:v>19</c:v>
                </c:pt>
                <c:pt idx="570">
                  <c:v>11</c:v>
                </c:pt>
                <c:pt idx="571">
                  <c:v>15</c:v>
                </c:pt>
                <c:pt idx="572">
                  <c:v>10</c:v>
                </c:pt>
                <c:pt idx="573">
                  <c:v>21</c:v>
                </c:pt>
                <c:pt idx="574">
                  <c:v>22</c:v>
                </c:pt>
                <c:pt idx="575">
                  <c:v>20</c:v>
                </c:pt>
                <c:pt idx="576">
                  <c:v>20</c:v>
                </c:pt>
                <c:pt idx="577">
                  <c:v>18</c:v>
                </c:pt>
                <c:pt idx="578">
                  <c:v>21</c:v>
                </c:pt>
                <c:pt idx="579">
                  <c:v>17</c:v>
                </c:pt>
                <c:pt idx="580">
                  <c:v>13</c:v>
                </c:pt>
                <c:pt idx="581">
                  <c:v>8</c:v>
                </c:pt>
                <c:pt idx="582">
                  <c:v>15</c:v>
                </c:pt>
                <c:pt idx="583">
                  <c:v>20</c:v>
                </c:pt>
                <c:pt idx="584">
                  <c:v>13</c:v>
                </c:pt>
                <c:pt idx="585">
                  <c:v>14</c:v>
                </c:pt>
                <c:pt idx="586">
                  <c:v>12</c:v>
                </c:pt>
                <c:pt idx="587">
                  <c:v>28</c:v>
                </c:pt>
                <c:pt idx="588">
                  <c:v>14</c:v>
                </c:pt>
                <c:pt idx="589">
                  <c:v>12</c:v>
                </c:pt>
                <c:pt idx="590">
                  <c:v>23</c:v>
                </c:pt>
                <c:pt idx="591">
                  <c:v>16</c:v>
                </c:pt>
                <c:pt idx="592">
                  <c:v>17</c:v>
                </c:pt>
                <c:pt idx="593">
                  <c:v>12</c:v>
                </c:pt>
                <c:pt idx="594">
                  <c:v>11</c:v>
                </c:pt>
                <c:pt idx="595">
                  <c:v>14</c:v>
                </c:pt>
                <c:pt idx="596">
                  <c:v>27</c:v>
                </c:pt>
                <c:pt idx="597">
                  <c:v>25</c:v>
                </c:pt>
                <c:pt idx="598">
                  <c:v>15</c:v>
                </c:pt>
                <c:pt idx="599">
                  <c:v>8</c:v>
                </c:pt>
                <c:pt idx="600">
                  <c:v>28</c:v>
                </c:pt>
                <c:pt idx="601">
                  <c:v>16</c:v>
                </c:pt>
                <c:pt idx="602">
                  <c:v>16</c:v>
                </c:pt>
                <c:pt idx="603">
                  <c:v>22</c:v>
                </c:pt>
                <c:pt idx="604">
                  <c:v>15</c:v>
                </c:pt>
                <c:pt idx="605">
                  <c:v>15</c:v>
                </c:pt>
                <c:pt idx="606">
                  <c:v>18</c:v>
                </c:pt>
                <c:pt idx="607">
                  <c:v>18</c:v>
                </c:pt>
                <c:pt idx="608">
                  <c:v>22</c:v>
                </c:pt>
                <c:pt idx="609">
                  <c:v>12</c:v>
                </c:pt>
                <c:pt idx="610">
                  <c:v>12</c:v>
                </c:pt>
                <c:pt idx="611">
                  <c:v>14</c:v>
                </c:pt>
                <c:pt idx="612">
                  <c:v>13</c:v>
                </c:pt>
                <c:pt idx="613">
                  <c:v>16</c:v>
                </c:pt>
                <c:pt idx="614">
                  <c:v>39</c:v>
                </c:pt>
                <c:pt idx="615">
                  <c:v>10</c:v>
                </c:pt>
                <c:pt idx="616">
                  <c:v>18</c:v>
                </c:pt>
                <c:pt idx="617">
                  <c:v>20</c:v>
                </c:pt>
                <c:pt idx="618">
                  <c:v>20</c:v>
                </c:pt>
                <c:pt idx="619">
                  <c:v>16</c:v>
                </c:pt>
                <c:pt idx="620">
                  <c:v>10</c:v>
                </c:pt>
                <c:pt idx="621">
                  <c:v>17</c:v>
                </c:pt>
                <c:pt idx="622">
                  <c:v>11</c:v>
                </c:pt>
                <c:pt idx="623">
                  <c:v>22</c:v>
                </c:pt>
                <c:pt idx="624">
                  <c:v>19</c:v>
                </c:pt>
                <c:pt idx="625">
                  <c:v>21</c:v>
                </c:pt>
                <c:pt idx="626">
                  <c:v>17</c:v>
                </c:pt>
                <c:pt idx="627">
                  <c:v>37</c:v>
                </c:pt>
                <c:pt idx="628">
                  <c:v>31</c:v>
                </c:pt>
                <c:pt idx="629">
                  <c:v>18</c:v>
                </c:pt>
                <c:pt idx="630">
                  <c:v>19</c:v>
                </c:pt>
                <c:pt idx="631">
                  <c:v>17</c:v>
                </c:pt>
                <c:pt idx="632">
                  <c:v>25</c:v>
                </c:pt>
                <c:pt idx="633">
                  <c:v>20</c:v>
                </c:pt>
                <c:pt idx="634">
                  <c:v>28</c:v>
                </c:pt>
                <c:pt idx="635">
                  <c:v>27</c:v>
                </c:pt>
                <c:pt idx="636">
                  <c:v>18</c:v>
                </c:pt>
                <c:pt idx="637">
                  <c:v>14</c:v>
                </c:pt>
                <c:pt idx="638">
                  <c:v>26</c:v>
                </c:pt>
                <c:pt idx="639">
                  <c:v>29</c:v>
                </c:pt>
                <c:pt idx="640">
                  <c:v>38</c:v>
                </c:pt>
                <c:pt idx="641">
                  <c:v>48</c:v>
                </c:pt>
                <c:pt idx="642">
                  <c:v>31</c:v>
                </c:pt>
                <c:pt idx="643">
                  <c:v>33</c:v>
                </c:pt>
                <c:pt idx="644">
                  <c:v>49</c:v>
                </c:pt>
                <c:pt idx="645">
                  <c:v>35</c:v>
                </c:pt>
                <c:pt idx="646">
                  <c:v>42</c:v>
                </c:pt>
                <c:pt idx="647">
                  <c:v>46</c:v>
                </c:pt>
                <c:pt idx="648">
                  <c:v>46</c:v>
                </c:pt>
                <c:pt idx="649">
                  <c:v>40</c:v>
                </c:pt>
                <c:pt idx="650">
                  <c:v>39</c:v>
                </c:pt>
                <c:pt idx="651">
                  <c:v>32</c:v>
                </c:pt>
                <c:pt idx="652">
                  <c:v>22</c:v>
                </c:pt>
                <c:pt idx="653">
                  <c:v>38</c:v>
                </c:pt>
                <c:pt idx="654">
                  <c:v>23</c:v>
                </c:pt>
                <c:pt idx="655">
                  <c:v>47</c:v>
                </c:pt>
                <c:pt idx="656">
                  <c:v>28</c:v>
                </c:pt>
                <c:pt idx="657">
                  <c:v>32</c:v>
                </c:pt>
                <c:pt idx="658">
                  <c:v>35</c:v>
                </c:pt>
                <c:pt idx="659">
                  <c:v>26</c:v>
                </c:pt>
                <c:pt idx="660">
                  <c:v>29</c:v>
                </c:pt>
                <c:pt idx="661">
                  <c:v>37</c:v>
                </c:pt>
                <c:pt idx="662">
                  <c:v>27</c:v>
                </c:pt>
                <c:pt idx="663">
                  <c:v>22</c:v>
                </c:pt>
                <c:pt idx="664">
                  <c:v>25</c:v>
                </c:pt>
                <c:pt idx="665">
                  <c:v>44</c:v>
                </c:pt>
                <c:pt idx="666">
                  <c:v>38</c:v>
                </c:pt>
                <c:pt idx="667">
                  <c:v>42</c:v>
                </c:pt>
                <c:pt idx="668">
                  <c:v>29</c:v>
                </c:pt>
                <c:pt idx="669">
                  <c:v>49</c:v>
                </c:pt>
                <c:pt idx="670">
                  <c:v>48</c:v>
                </c:pt>
                <c:pt idx="671">
                  <c:v>31</c:v>
                </c:pt>
                <c:pt idx="672">
                  <c:v>24</c:v>
                </c:pt>
                <c:pt idx="673">
                  <c:v>95</c:v>
                </c:pt>
                <c:pt idx="674">
                  <c:v>51</c:v>
                </c:pt>
                <c:pt idx="675">
                  <c:v>60</c:v>
                </c:pt>
                <c:pt idx="676">
                  <c:v>40</c:v>
                </c:pt>
                <c:pt idx="677">
                  <c:v>41</c:v>
                </c:pt>
                <c:pt idx="678">
                  <c:v>42</c:v>
                </c:pt>
                <c:pt idx="679">
                  <c:v>23</c:v>
                </c:pt>
                <c:pt idx="680">
                  <c:v>27</c:v>
                </c:pt>
                <c:pt idx="681">
                  <c:v>61</c:v>
                </c:pt>
                <c:pt idx="682">
                  <c:v>41</c:v>
                </c:pt>
                <c:pt idx="683">
                  <c:v>33</c:v>
                </c:pt>
                <c:pt idx="684">
                  <c:v>31</c:v>
                </c:pt>
                <c:pt idx="685">
                  <c:v>37</c:v>
                </c:pt>
                <c:pt idx="686">
                  <c:v>23</c:v>
                </c:pt>
                <c:pt idx="687">
                  <c:v>21</c:v>
                </c:pt>
                <c:pt idx="688">
                  <c:v>25</c:v>
                </c:pt>
                <c:pt idx="689">
                  <c:v>22</c:v>
                </c:pt>
                <c:pt idx="690">
                  <c:v>35</c:v>
                </c:pt>
                <c:pt idx="691">
                  <c:v>23</c:v>
                </c:pt>
                <c:pt idx="692">
                  <c:v>40</c:v>
                </c:pt>
                <c:pt idx="693">
                  <c:v>51</c:v>
                </c:pt>
                <c:pt idx="694">
                  <c:v>88</c:v>
                </c:pt>
                <c:pt idx="695">
                  <c:v>87</c:v>
                </c:pt>
                <c:pt idx="696">
                  <c:v>88</c:v>
                </c:pt>
                <c:pt idx="697">
                  <c:v>78</c:v>
                </c:pt>
                <c:pt idx="698">
                  <c:v>61</c:v>
                </c:pt>
                <c:pt idx="699">
                  <c:v>102</c:v>
                </c:pt>
                <c:pt idx="700">
                  <c:v>121</c:v>
                </c:pt>
                <c:pt idx="701">
                  <c:v>106</c:v>
                </c:pt>
                <c:pt idx="702">
                  <c:v>94</c:v>
                </c:pt>
                <c:pt idx="703">
                  <c:v>93</c:v>
                </c:pt>
                <c:pt idx="704">
                  <c:v>82</c:v>
                </c:pt>
                <c:pt idx="705">
                  <c:v>130</c:v>
                </c:pt>
                <c:pt idx="706">
                  <c:v>113</c:v>
                </c:pt>
                <c:pt idx="707">
                  <c:v>77</c:v>
                </c:pt>
                <c:pt idx="708">
                  <c:v>151</c:v>
                </c:pt>
                <c:pt idx="709">
                  <c:v>111</c:v>
                </c:pt>
                <c:pt idx="710">
                  <c:v>125</c:v>
                </c:pt>
                <c:pt idx="711">
                  <c:v>140</c:v>
                </c:pt>
                <c:pt idx="712">
                  <c:v>118</c:v>
                </c:pt>
                <c:pt idx="713">
                  <c:v>121</c:v>
                </c:pt>
                <c:pt idx="714">
                  <c:v>144</c:v>
                </c:pt>
                <c:pt idx="715">
                  <c:v>104</c:v>
                </c:pt>
                <c:pt idx="716">
                  <c:v>162</c:v>
                </c:pt>
                <c:pt idx="717">
                  <c:v>110</c:v>
                </c:pt>
                <c:pt idx="718">
                  <c:v>139</c:v>
                </c:pt>
                <c:pt idx="719">
                  <c:v>108</c:v>
                </c:pt>
                <c:pt idx="720">
                  <c:v>119</c:v>
                </c:pt>
                <c:pt idx="721">
                  <c:v>123</c:v>
                </c:pt>
                <c:pt idx="722">
                  <c:v>107</c:v>
                </c:pt>
                <c:pt idx="723">
                  <c:v>133</c:v>
                </c:pt>
                <c:pt idx="724">
                  <c:v>110</c:v>
                </c:pt>
                <c:pt idx="725">
                  <c:v>115</c:v>
                </c:pt>
                <c:pt idx="726">
                  <c:v>138</c:v>
                </c:pt>
                <c:pt idx="727">
                  <c:v>100</c:v>
                </c:pt>
                <c:pt idx="728">
                  <c:v>106</c:v>
                </c:pt>
                <c:pt idx="729">
                  <c:v>69</c:v>
                </c:pt>
                <c:pt idx="730">
                  <c:v>117</c:v>
                </c:pt>
                <c:pt idx="731">
                  <c:v>80</c:v>
                </c:pt>
                <c:pt idx="732">
                  <c:v>90</c:v>
                </c:pt>
                <c:pt idx="733">
                  <c:v>91</c:v>
                </c:pt>
                <c:pt idx="734">
                  <c:v>116</c:v>
                </c:pt>
                <c:pt idx="735">
                  <c:v>110</c:v>
                </c:pt>
                <c:pt idx="736">
                  <c:v>73</c:v>
                </c:pt>
                <c:pt idx="737">
                  <c:v>87</c:v>
                </c:pt>
                <c:pt idx="738">
                  <c:v>78</c:v>
                </c:pt>
                <c:pt idx="739">
                  <c:v>74</c:v>
                </c:pt>
                <c:pt idx="740">
                  <c:v>66</c:v>
                </c:pt>
                <c:pt idx="741">
                  <c:v>92</c:v>
                </c:pt>
                <c:pt idx="742">
                  <c:v>105</c:v>
                </c:pt>
                <c:pt idx="743">
                  <c:v>73</c:v>
                </c:pt>
                <c:pt idx="744">
                  <c:v>88</c:v>
                </c:pt>
                <c:pt idx="745">
                  <c:v>82</c:v>
                </c:pt>
                <c:pt idx="746">
                  <c:v>114</c:v>
                </c:pt>
                <c:pt idx="747">
                  <c:v>79</c:v>
                </c:pt>
                <c:pt idx="748">
                  <c:v>97</c:v>
                </c:pt>
                <c:pt idx="749">
                  <c:v>100</c:v>
                </c:pt>
                <c:pt idx="750">
                  <c:v>65</c:v>
                </c:pt>
                <c:pt idx="751">
                  <c:v>82</c:v>
                </c:pt>
                <c:pt idx="752">
                  <c:v>68</c:v>
                </c:pt>
                <c:pt idx="753">
                  <c:v>55</c:v>
                </c:pt>
                <c:pt idx="754">
                  <c:v>53</c:v>
                </c:pt>
                <c:pt idx="755">
                  <c:v>73</c:v>
                </c:pt>
                <c:pt idx="756">
                  <c:v>70</c:v>
                </c:pt>
                <c:pt idx="757">
                  <c:v>73</c:v>
                </c:pt>
                <c:pt idx="758">
                  <c:v>87</c:v>
                </c:pt>
                <c:pt idx="759">
                  <c:v>76</c:v>
                </c:pt>
                <c:pt idx="760">
                  <c:v>69</c:v>
                </c:pt>
                <c:pt idx="761">
                  <c:v>62</c:v>
                </c:pt>
                <c:pt idx="762">
                  <c:v>43</c:v>
                </c:pt>
                <c:pt idx="763">
                  <c:v>61</c:v>
                </c:pt>
                <c:pt idx="764">
                  <c:v>62</c:v>
                </c:pt>
                <c:pt idx="765">
                  <c:v>68</c:v>
                </c:pt>
                <c:pt idx="766">
                  <c:v>49</c:v>
                </c:pt>
                <c:pt idx="767">
                  <c:v>68</c:v>
                </c:pt>
                <c:pt idx="768">
                  <c:v>59</c:v>
                </c:pt>
                <c:pt idx="769">
                  <c:v>41</c:v>
                </c:pt>
                <c:pt idx="770">
                  <c:v>58</c:v>
                </c:pt>
                <c:pt idx="771">
                  <c:v>50</c:v>
                </c:pt>
                <c:pt idx="772">
                  <c:v>61</c:v>
                </c:pt>
                <c:pt idx="773">
                  <c:v>70</c:v>
                </c:pt>
                <c:pt idx="774">
                  <c:v>58</c:v>
                </c:pt>
                <c:pt idx="775">
                  <c:v>57</c:v>
                </c:pt>
                <c:pt idx="776">
                  <c:v>38</c:v>
                </c:pt>
                <c:pt idx="777">
                  <c:v>65</c:v>
                </c:pt>
                <c:pt idx="778">
                  <c:v>45</c:v>
                </c:pt>
                <c:pt idx="779">
                  <c:v>51</c:v>
                </c:pt>
                <c:pt idx="780">
                  <c:v>59</c:v>
                </c:pt>
                <c:pt idx="781">
                  <c:v>62</c:v>
                </c:pt>
                <c:pt idx="782">
                  <c:v>54</c:v>
                </c:pt>
                <c:pt idx="783">
                  <c:v>34</c:v>
                </c:pt>
                <c:pt idx="784">
                  <c:v>55</c:v>
                </c:pt>
                <c:pt idx="785">
                  <c:v>59</c:v>
                </c:pt>
                <c:pt idx="786">
                  <c:v>68</c:v>
                </c:pt>
                <c:pt idx="787">
                  <c:v>73</c:v>
                </c:pt>
                <c:pt idx="788">
                  <c:v>50</c:v>
                </c:pt>
                <c:pt idx="789">
                  <c:v>48</c:v>
                </c:pt>
                <c:pt idx="790">
                  <c:v>53</c:v>
                </c:pt>
                <c:pt idx="791">
                  <c:v>50</c:v>
                </c:pt>
                <c:pt idx="792">
                  <c:v>49</c:v>
                </c:pt>
                <c:pt idx="793">
                  <c:v>66</c:v>
                </c:pt>
                <c:pt idx="794">
                  <c:v>70</c:v>
                </c:pt>
                <c:pt idx="795">
                  <c:v>51</c:v>
                </c:pt>
                <c:pt idx="796">
                  <c:v>79</c:v>
                </c:pt>
                <c:pt idx="797">
                  <c:v>67</c:v>
                </c:pt>
                <c:pt idx="798">
                  <c:v>69</c:v>
                </c:pt>
                <c:pt idx="799">
                  <c:v>59</c:v>
                </c:pt>
                <c:pt idx="800">
                  <c:v>63</c:v>
                </c:pt>
                <c:pt idx="801">
                  <c:v>58</c:v>
                </c:pt>
                <c:pt idx="802">
                  <c:v>67</c:v>
                </c:pt>
                <c:pt idx="803">
                  <c:v>57</c:v>
                </c:pt>
                <c:pt idx="804">
                  <c:v>68</c:v>
                </c:pt>
                <c:pt idx="805">
                  <c:v>93</c:v>
                </c:pt>
                <c:pt idx="806">
                  <c:v>73</c:v>
                </c:pt>
                <c:pt idx="807">
                  <c:v>62</c:v>
                </c:pt>
                <c:pt idx="808">
                  <c:v>128</c:v>
                </c:pt>
                <c:pt idx="809">
                  <c:v>101</c:v>
                </c:pt>
                <c:pt idx="810">
                  <c:v>61</c:v>
                </c:pt>
                <c:pt idx="811">
                  <c:v>80</c:v>
                </c:pt>
                <c:pt idx="812">
                  <c:v>83</c:v>
                </c:pt>
                <c:pt idx="813">
                  <c:v>69</c:v>
                </c:pt>
                <c:pt idx="814">
                  <c:v>80</c:v>
                </c:pt>
                <c:pt idx="815">
                  <c:v>83</c:v>
                </c:pt>
                <c:pt idx="816">
                  <c:v>65</c:v>
                </c:pt>
                <c:pt idx="817">
                  <c:v>49</c:v>
                </c:pt>
                <c:pt idx="818">
                  <c:v>63</c:v>
                </c:pt>
                <c:pt idx="819">
                  <c:v>69</c:v>
                </c:pt>
                <c:pt idx="820">
                  <c:v>46</c:v>
                </c:pt>
                <c:pt idx="821">
                  <c:v>57</c:v>
                </c:pt>
                <c:pt idx="822">
                  <c:v>51</c:v>
                </c:pt>
                <c:pt idx="823">
                  <c:v>59</c:v>
                </c:pt>
                <c:pt idx="824">
                  <c:v>49</c:v>
                </c:pt>
                <c:pt idx="825">
                  <c:v>40</c:v>
                </c:pt>
                <c:pt idx="826">
                  <c:v>45</c:v>
                </c:pt>
                <c:pt idx="827">
                  <c:v>41</c:v>
                </c:pt>
                <c:pt idx="828">
                  <c:v>50</c:v>
                </c:pt>
                <c:pt idx="829">
                  <c:v>39</c:v>
                </c:pt>
                <c:pt idx="830">
                  <c:v>40</c:v>
                </c:pt>
                <c:pt idx="831">
                  <c:v>29</c:v>
                </c:pt>
                <c:pt idx="832">
                  <c:v>39</c:v>
                </c:pt>
                <c:pt idx="833">
                  <c:v>36</c:v>
                </c:pt>
                <c:pt idx="834">
                  <c:v>39</c:v>
                </c:pt>
                <c:pt idx="835">
                  <c:v>52</c:v>
                </c:pt>
                <c:pt idx="836">
                  <c:v>43</c:v>
                </c:pt>
                <c:pt idx="837">
                  <c:v>63</c:v>
                </c:pt>
                <c:pt idx="838">
                  <c:v>38</c:v>
                </c:pt>
                <c:pt idx="839">
                  <c:v>39</c:v>
                </c:pt>
                <c:pt idx="840">
                  <c:v>35</c:v>
                </c:pt>
                <c:pt idx="841">
                  <c:v>65</c:v>
                </c:pt>
                <c:pt idx="842">
                  <c:v>62</c:v>
                </c:pt>
                <c:pt idx="843">
                  <c:v>59</c:v>
                </c:pt>
                <c:pt idx="844">
                  <c:v>71</c:v>
                </c:pt>
                <c:pt idx="845">
                  <c:v>71</c:v>
                </c:pt>
                <c:pt idx="846">
                  <c:v>58</c:v>
                </c:pt>
                <c:pt idx="847">
                  <c:v>58</c:v>
                </c:pt>
                <c:pt idx="848">
                  <c:v>72</c:v>
                </c:pt>
                <c:pt idx="849">
                  <c:v>65</c:v>
                </c:pt>
                <c:pt idx="850">
                  <c:v>77</c:v>
                </c:pt>
                <c:pt idx="851">
                  <c:v>65</c:v>
                </c:pt>
                <c:pt idx="852">
                  <c:v>65</c:v>
                </c:pt>
                <c:pt idx="853">
                  <c:v>64</c:v>
                </c:pt>
                <c:pt idx="854">
                  <c:v>84</c:v>
                </c:pt>
                <c:pt idx="855">
                  <c:v>94</c:v>
                </c:pt>
                <c:pt idx="856">
                  <c:v>69</c:v>
                </c:pt>
                <c:pt idx="857">
                  <c:v>68</c:v>
                </c:pt>
                <c:pt idx="858">
                  <c:v>79</c:v>
                </c:pt>
                <c:pt idx="859">
                  <c:v>77</c:v>
                </c:pt>
                <c:pt idx="860">
                  <c:v>62</c:v>
                </c:pt>
                <c:pt idx="861">
                  <c:v>78</c:v>
                </c:pt>
                <c:pt idx="862">
                  <c:v>87</c:v>
                </c:pt>
                <c:pt idx="863">
                  <c:v>102</c:v>
                </c:pt>
                <c:pt idx="864">
                  <c:v>81</c:v>
                </c:pt>
                <c:pt idx="865">
                  <c:v>76</c:v>
                </c:pt>
                <c:pt idx="866">
                  <c:v>88</c:v>
                </c:pt>
                <c:pt idx="867">
                  <c:v>97</c:v>
                </c:pt>
                <c:pt idx="868">
                  <c:v>77</c:v>
                </c:pt>
                <c:pt idx="869">
                  <c:v>78</c:v>
                </c:pt>
                <c:pt idx="870">
                  <c:v>82</c:v>
                </c:pt>
                <c:pt idx="871">
                  <c:v>124</c:v>
                </c:pt>
                <c:pt idx="872">
                  <c:v>80</c:v>
                </c:pt>
                <c:pt idx="873">
                  <c:v>94</c:v>
                </c:pt>
                <c:pt idx="874">
                  <c:v>73</c:v>
                </c:pt>
                <c:pt idx="875">
                  <c:v>70</c:v>
                </c:pt>
                <c:pt idx="876">
                  <c:v>80</c:v>
                </c:pt>
                <c:pt idx="877">
                  <c:v>77</c:v>
                </c:pt>
                <c:pt idx="878">
                  <c:v>88</c:v>
                </c:pt>
                <c:pt idx="879">
                  <c:v>102</c:v>
                </c:pt>
                <c:pt idx="880">
                  <c:v>89</c:v>
                </c:pt>
                <c:pt idx="881">
                  <c:v>79</c:v>
                </c:pt>
                <c:pt idx="882">
                  <c:v>100</c:v>
                </c:pt>
                <c:pt idx="883">
                  <c:v>93</c:v>
                </c:pt>
                <c:pt idx="884">
                  <c:v>98</c:v>
                </c:pt>
                <c:pt idx="885">
                  <c:v>107</c:v>
                </c:pt>
                <c:pt idx="886">
                  <c:v>105</c:v>
                </c:pt>
                <c:pt idx="887">
                  <c:v>68</c:v>
                </c:pt>
                <c:pt idx="888">
                  <c:v>65</c:v>
                </c:pt>
                <c:pt idx="889">
                  <c:v>68</c:v>
                </c:pt>
                <c:pt idx="890">
                  <c:v>66</c:v>
                </c:pt>
                <c:pt idx="891">
                  <c:v>70</c:v>
                </c:pt>
                <c:pt idx="892">
                  <c:v>96</c:v>
                </c:pt>
                <c:pt idx="893">
                  <c:v>110</c:v>
                </c:pt>
                <c:pt idx="894">
                  <c:v>83</c:v>
                </c:pt>
                <c:pt idx="895">
                  <c:v>79</c:v>
                </c:pt>
                <c:pt idx="896">
                  <c:v>63</c:v>
                </c:pt>
                <c:pt idx="897">
                  <c:v>93</c:v>
                </c:pt>
                <c:pt idx="898">
                  <c:v>79</c:v>
                </c:pt>
                <c:pt idx="899">
                  <c:v>73</c:v>
                </c:pt>
                <c:pt idx="900">
                  <c:v>105</c:v>
                </c:pt>
                <c:pt idx="901">
                  <c:v>128</c:v>
                </c:pt>
                <c:pt idx="902">
                  <c:v>112</c:v>
                </c:pt>
                <c:pt idx="903">
                  <c:v>96</c:v>
                </c:pt>
                <c:pt idx="904">
                  <c:v>98</c:v>
                </c:pt>
                <c:pt idx="905">
                  <c:v>99</c:v>
                </c:pt>
                <c:pt idx="906">
                  <c:v>106</c:v>
                </c:pt>
                <c:pt idx="907">
                  <c:v>118</c:v>
                </c:pt>
                <c:pt idx="908">
                  <c:v>107</c:v>
                </c:pt>
                <c:pt idx="909">
                  <c:v>87</c:v>
                </c:pt>
                <c:pt idx="910">
                  <c:v>86</c:v>
                </c:pt>
                <c:pt idx="911">
                  <c:v>103</c:v>
                </c:pt>
                <c:pt idx="912">
                  <c:v>86</c:v>
                </c:pt>
                <c:pt idx="913">
                  <c:v>99</c:v>
                </c:pt>
                <c:pt idx="914">
                  <c:v>108</c:v>
                </c:pt>
                <c:pt idx="915">
                  <c:v>104</c:v>
                </c:pt>
                <c:pt idx="916">
                  <c:v>105</c:v>
                </c:pt>
                <c:pt idx="917">
                  <c:v>114</c:v>
                </c:pt>
                <c:pt idx="918">
                  <c:v>103</c:v>
                </c:pt>
                <c:pt idx="919">
                  <c:v>101</c:v>
                </c:pt>
                <c:pt idx="920">
                  <c:v>123</c:v>
                </c:pt>
                <c:pt idx="921">
                  <c:v>115</c:v>
                </c:pt>
                <c:pt idx="922">
                  <c:v>106</c:v>
                </c:pt>
                <c:pt idx="923">
                  <c:v>96</c:v>
                </c:pt>
                <c:pt idx="924">
                  <c:v>87</c:v>
                </c:pt>
                <c:pt idx="925">
                  <c:v>98</c:v>
                </c:pt>
                <c:pt idx="926">
                  <c:v>133</c:v>
                </c:pt>
                <c:pt idx="927">
                  <c:v>103</c:v>
                </c:pt>
                <c:pt idx="928">
                  <c:v>114</c:v>
                </c:pt>
                <c:pt idx="929">
                  <c:v>142</c:v>
                </c:pt>
                <c:pt idx="930">
                  <c:v>114</c:v>
                </c:pt>
                <c:pt idx="931">
                  <c:v>119</c:v>
                </c:pt>
                <c:pt idx="932">
                  <c:v>108</c:v>
                </c:pt>
                <c:pt idx="933">
                  <c:v>145</c:v>
                </c:pt>
                <c:pt idx="934">
                  <c:v>133</c:v>
                </c:pt>
                <c:pt idx="935">
                  <c:v>108</c:v>
                </c:pt>
                <c:pt idx="936">
                  <c:v>104</c:v>
                </c:pt>
              </c:numCache>
            </c:numRef>
          </c:val>
          <c:extLst>
            <c:ext xmlns:c16="http://schemas.microsoft.com/office/drawing/2014/chart" uri="{C3380CC4-5D6E-409C-BE32-E72D297353CC}">
              <c16:uniqueId val="{00000001-0B4E-4F74-895C-232231D437A7}"/>
            </c:ext>
          </c:extLst>
        </c:ser>
        <c:dLbls>
          <c:showLegendKey val="0"/>
          <c:showVal val="0"/>
          <c:showCatName val="0"/>
          <c:showSerName val="0"/>
          <c:showPercent val="0"/>
          <c:showBubbleSize val="0"/>
        </c:dLbls>
        <c:gapWidth val="150"/>
        <c:overlap val="100"/>
        <c:axId val="766645928"/>
        <c:axId val="766643304"/>
      </c:barChart>
      <c:barChart>
        <c:barDir val="col"/>
        <c:grouping val="stacked"/>
        <c:varyColors val="0"/>
        <c:ser>
          <c:idx val="0"/>
          <c:order val="0"/>
          <c:tx>
            <c:strRef>
              <c:f>香港マカオ台湾の患者・海外輸入症例・無症状病原体保有者!$BK$96</c:f>
              <c:strCache>
                <c:ptCount val="1"/>
                <c:pt idx="0">
                  <c:v>国内</c:v>
                </c:pt>
              </c:strCache>
            </c:strRef>
          </c:tx>
          <c:spPr>
            <a:solidFill>
              <a:schemeClr val="accent1"/>
            </a:solidFill>
            <a:ln>
              <a:noFill/>
            </a:ln>
            <a:effectLst/>
          </c:spPr>
          <c:invertIfNegative val="0"/>
          <c:cat>
            <c:numRef>
              <c:f>香港マカオ台湾の患者・海外輸入症例・無症状病原体保有者!$BJ$97:$BJ$1036</c:f>
              <c:numCache>
                <c:formatCode>m"月"d"日"</c:formatCode>
                <c:ptCount val="940"/>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pt idx="820">
                  <c:v>44741</c:v>
                </c:pt>
                <c:pt idx="821">
                  <c:v>44742</c:v>
                </c:pt>
                <c:pt idx="822">
                  <c:v>44743</c:v>
                </c:pt>
                <c:pt idx="823">
                  <c:v>44744</c:v>
                </c:pt>
                <c:pt idx="824">
                  <c:v>44745</c:v>
                </c:pt>
                <c:pt idx="825">
                  <c:v>44746</c:v>
                </c:pt>
                <c:pt idx="826">
                  <c:v>44747</c:v>
                </c:pt>
                <c:pt idx="827">
                  <c:v>44748</c:v>
                </c:pt>
                <c:pt idx="828">
                  <c:v>44749</c:v>
                </c:pt>
                <c:pt idx="829">
                  <c:v>44750</c:v>
                </c:pt>
                <c:pt idx="830">
                  <c:v>44751</c:v>
                </c:pt>
                <c:pt idx="831">
                  <c:v>44752</c:v>
                </c:pt>
                <c:pt idx="832">
                  <c:v>44753</c:v>
                </c:pt>
                <c:pt idx="833">
                  <c:v>44754</c:v>
                </c:pt>
                <c:pt idx="834">
                  <c:v>44755</c:v>
                </c:pt>
                <c:pt idx="835">
                  <c:v>44756</c:v>
                </c:pt>
                <c:pt idx="836">
                  <c:v>44757</c:v>
                </c:pt>
                <c:pt idx="837">
                  <c:v>44758</c:v>
                </c:pt>
                <c:pt idx="838">
                  <c:v>44759</c:v>
                </c:pt>
                <c:pt idx="839">
                  <c:v>44760</c:v>
                </c:pt>
                <c:pt idx="840">
                  <c:v>44761</c:v>
                </c:pt>
                <c:pt idx="841">
                  <c:v>44762</c:v>
                </c:pt>
                <c:pt idx="842">
                  <c:v>44763</c:v>
                </c:pt>
                <c:pt idx="843">
                  <c:v>44764</c:v>
                </c:pt>
                <c:pt idx="844">
                  <c:v>44765</c:v>
                </c:pt>
                <c:pt idx="845">
                  <c:v>44766</c:v>
                </c:pt>
                <c:pt idx="846">
                  <c:v>44767</c:v>
                </c:pt>
                <c:pt idx="847">
                  <c:v>44768</c:v>
                </c:pt>
                <c:pt idx="848">
                  <c:v>44769</c:v>
                </c:pt>
                <c:pt idx="849">
                  <c:v>44770</c:v>
                </c:pt>
                <c:pt idx="850">
                  <c:v>44771</c:v>
                </c:pt>
                <c:pt idx="851">
                  <c:v>44772</c:v>
                </c:pt>
                <c:pt idx="852">
                  <c:v>44773</c:v>
                </c:pt>
                <c:pt idx="853">
                  <c:v>44774</c:v>
                </c:pt>
                <c:pt idx="854">
                  <c:v>44775</c:v>
                </c:pt>
                <c:pt idx="855">
                  <c:v>44776</c:v>
                </c:pt>
                <c:pt idx="856">
                  <c:v>44777</c:v>
                </c:pt>
                <c:pt idx="857">
                  <c:v>44778</c:v>
                </c:pt>
                <c:pt idx="858">
                  <c:v>44779</c:v>
                </c:pt>
                <c:pt idx="859">
                  <c:v>44780</c:v>
                </c:pt>
                <c:pt idx="860">
                  <c:v>44781</c:v>
                </c:pt>
                <c:pt idx="861">
                  <c:v>44782</c:v>
                </c:pt>
                <c:pt idx="862">
                  <c:v>44783</c:v>
                </c:pt>
                <c:pt idx="863">
                  <c:v>44784</c:v>
                </c:pt>
                <c:pt idx="864">
                  <c:v>44785</c:v>
                </c:pt>
                <c:pt idx="865">
                  <c:v>44786</c:v>
                </c:pt>
                <c:pt idx="866">
                  <c:v>44787</c:v>
                </c:pt>
                <c:pt idx="867">
                  <c:v>44788</c:v>
                </c:pt>
                <c:pt idx="868">
                  <c:v>44789</c:v>
                </c:pt>
                <c:pt idx="869">
                  <c:v>44790</c:v>
                </c:pt>
                <c:pt idx="870">
                  <c:v>44791</c:v>
                </c:pt>
                <c:pt idx="871">
                  <c:v>44792</c:v>
                </c:pt>
                <c:pt idx="872">
                  <c:v>44793</c:v>
                </c:pt>
                <c:pt idx="873">
                  <c:v>44794</c:v>
                </c:pt>
                <c:pt idx="874">
                  <c:v>44795</c:v>
                </c:pt>
                <c:pt idx="875">
                  <c:v>44796</c:v>
                </c:pt>
                <c:pt idx="876">
                  <c:v>44797</c:v>
                </c:pt>
                <c:pt idx="877">
                  <c:v>44798</c:v>
                </c:pt>
                <c:pt idx="878">
                  <c:v>44799</c:v>
                </c:pt>
                <c:pt idx="879">
                  <c:v>44800</c:v>
                </c:pt>
                <c:pt idx="880">
                  <c:v>44801</c:v>
                </c:pt>
                <c:pt idx="881">
                  <c:v>44802</c:v>
                </c:pt>
                <c:pt idx="882">
                  <c:v>44803</c:v>
                </c:pt>
                <c:pt idx="883">
                  <c:v>44804</c:v>
                </c:pt>
                <c:pt idx="884">
                  <c:v>44805</c:v>
                </c:pt>
                <c:pt idx="885">
                  <c:v>44806</c:v>
                </c:pt>
                <c:pt idx="886">
                  <c:v>44807</c:v>
                </c:pt>
                <c:pt idx="887">
                  <c:v>44808</c:v>
                </c:pt>
                <c:pt idx="888">
                  <c:v>44809</c:v>
                </c:pt>
                <c:pt idx="889">
                  <c:v>44810</c:v>
                </c:pt>
                <c:pt idx="890">
                  <c:v>44811</c:v>
                </c:pt>
                <c:pt idx="891">
                  <c:v>44812</c:v>
                </c:pt>
                <c:pt idx="892">
                  <c:v>44813</c:v>
                </c:pt>
                <c:pt idx="893">
                  <c:v>44814</c:v>
                </c:pt>
                <c:pt idx="894">
                  <c:v>44815</c:v>
                </c:pt>
                <c:pt idx="895">
                  <c:v>44816</c:v>
                </c:pt>
                <c:pt idx="896">
                  <c:v>44817</c:v>
                </c:pt>
                <c:pt idx="897">
                  <c:v>44818</c:v>
                </c:pt>
                <c:pt idx="898">
                  <c:v>44819</c:v>
                </c:pt>
                <c:pt idx="899">
                  <c:v>44820</c:v>
                </c:pt>
                <c:pt idx="900">
                  <c:v>44821</c:v>
                </c:pt>
                <c:pt idx="901">
                  <c:v>44822</c:v>
                </c:pt>
                <c:pt idx="902">
                  <c:v>44823</c:v>
                </c:pt>
                <c:pt idx="903">
                  <c:v>44824</c:v>
                </c:pt>
                <c:pt idx="904">
                  <c:v>44825</c:v>
                </c:pt>
                <c:pt idx="905">
                  <c:v>44826</c:v>
                </c:pt>
                <c:pt idx="906">
                  <c:v>44827</c:v>
                </c:pt>
                <c:pt idx="907">
                  <c:v>44828</c:v>
                </c:pt>
                <c:pt idx="908">
                  <c:v>44829</c:v>
                </c:pt>
                <c:pt idx="909">
                  <c:v>44830</c:v>
                </c:pt>
                <c:pt idx="910">
                  <c:v>44831</c:v>
                </c:pt>
                <c:pt idx="911">
                  <c:v>44832</c:v>
                </c:pt>
                <c:pt idx="912">
                  <c:v>44833</c:v>
                </c:pt>
                <c:pt idx="913">
                  <c:v>44834</c:v>
                </c:pt>
                <c:pt idx="914">
                  <c:v>44835</c:v>
                </c:pt>
                <c:pt idx="915">
                  <c:v>44836</c:v>
                </c:pt>
                <c:pt idx="916">
                  <c:v>44837</c:v>
                </c:pt>
                <c:pt idx="917">
                  <c:v>44838</c:v>
                </c:pt>
                <c:pt idx="918">
                  <c:v>44839</c:v>
                </c:pt>
                <c:pt idx="919">
                  <c:v>44840</c:v>
                </c:pt>
                <c:pt idx="920">
                  <c:v>44841</c:v>
                </c:pt>
                <c:pt idx="921">
                  <c:v>44842</c:v>
                </c:pt>
                <c:pt idx="922">
                  <c:v>44843</c:v>
                </c:pt>
                <c:pt idx="923">
                  <c:v>44844</c:v>
                </c:pt>
                <c:pt idx="924">
                  <c:v>44845</c:v>
                </c:pt>
                <c:pt idx="925">
                  <c:v>44846</c:v>
                </c:pt>
                <c:pt idx="926">
                  <c:v>44847</c:v>
                </c:pt>
                <c:pt idx="927">
                  <c:v>44848</c:v>
                </c:pt>
                <c:pt idx="928">
                  <c:v>44849</c:v>
                </c:pt>
                <c:pt idx="929">
                  <c:v>44850</c:v>
                </c:pt>
                <c:pt idx="930">
                  <c:v>44851</c:v>
                </c:pt>
                <c:pt idx="931">
                  <c:v>44852</c:v>
                </c:pt>
                <c:pt idx="932">
                  <c:v>44853</c:v>
                </c:pt>
                <c:pt idx="933">
                  <c:v>44854</c:v>
                </c:pt>
                <c:pt idx="934">
                  <c:v>44855</c:v>
                </c:pt>
                <c:pt idx="935">
                  <c:v>44856</c:v>
                </c:pt>
                <c:pt idx="936">
                  <c:v>44857</c:v>
                </c:pt>
              </c:numCache>
            </c:numRef>
          </c:cat>
          <c:val>
            <c:numRef>
              <c:f>香港マカオ台湾の患者・海外輸入症例・無症状病原体保有者!$BK$97:$BK$1036</c:f>
              <c:numCache>
                <c:formatCode>General</c:formatCode>
                <c:ptCount val="940"/>
                <c:pt idx="0">
                  <c:v>130</c:v>
                </c:pt>
                <c:pt idx="1">
                  <c:v>38</c:v>
                </c:pt>
                <c:pt idx="2">
                  <c:v>53</c:v>
                </c:pt>
                <c:pt idx="3">
                  <c:v>38</c:v>
                </c:pt>
                <c:pt idx="4">
                  <c:v>31</c:v>
                </c:pt>
                <c:pt idx="5">
                  <c:v>62</c:v>
                </c:pt>
                <c:pt idx="6">
                  <c:v>21</c:v>
                </c:pt>
                <c:pt idx="7">
                  <c:v>35</c:v>
                </c:pt>
                <c:pt idx="8">
                  <c:v>28</c:v>
                </c:pt>
                <c:pt idx="9">
                  <c:v>33</c:v>
                </c:pt>
                <c:pt idx="10">
                  <c:v>27</c:v>
                </c:pt>
                <c:pt idx="11">
                  <c:v>51</c:v>
                </c:pt>
                <c:pt idx="12">
                  <c:v>49</c:v>
                </c:pt>
                <c:pt idx="13">
                  <c:v>49</c:v>
                </c:pt>
                <c:pt idx="14">
                  <c:v>54</c:v>
                </c:pt>
                <c:pt idx="15">
                  <c:v>61</c:v>
                </c:pt>
                <c:pt idx="16">
                  <c:v>63</c:v>
                </c:pt>
                <c:pt idx="17">
                  <c:v>51</c:v>
                </c:pt>
                <c:pt idx="18">
                  <c:v>41</c:v>
                </c:pt>
                <c:pt idx="19">
                  <c:v>44</c:v>
                </c:pt>
                <c:pt idx="20">
                  <c:v>35</c:v>
                </c:pt>
                <c:pt idx="21">
                  <c:v>35</c:v>
                </c:pt>
                <c:pt idx="22">
                  <c:v>26</c:v>
                </c:pt>
                <c:pt idx="23">
                  <c:v>33</c:v>
                </c:pt>
                <c:pt idx="24">
                  <c:v>25</c:v>
                </c:pt>
                <c:pt idx="25">
                  <c:v>23</c:v>
                </c:pt>
                <c:pt idx="26">
                  <c:v>24</c:v>
                </c:pt>
                <c:pt idx="27">
                  <c:v>37</c:v>
                </c:pt>
                <c:pt idx="28">
                  <c:v>21</c:v>
                </c:pt>
                <c:pt idx="29">
                  <c:v>31</c:v>
                </c:pt>
                <c:pt idx="30">
                  <c:v>19</c:v>
                </c:pt>
                <c:pt idx="31">
                  <c:v>20</c:v>
                </c:pt>
                <c:pt idx="32">
                  <c:v>10</c:v>
                </c:pt>
                <c:pt idx="33">
                  <c:v>11</c:v>
                </c:pt>
                <c:pt idx="34">
                  <c:v>15</c:v>
                </c:pt>
                <c:pt idx="35">
                  <c:v>17</c:v>
                </c:pt>
                <c:pt idx="36">
                  <c:v>6</c:v>
                </c:pt>
                <c:pt idx="37">
                  <c:v>16</c:v>
                </c:pt>
                <c:pt idx="38">
                  <c:v>15</c:v>
                </c:pt>
                <c:pt idx="39">
                  <c:v>19</c:v>
                </c:pt>
                <c:pt idx="40">
                  <c:v>12</c:v>
                </c:pt>
                <c:pt idx="41">
                  <c:v>15</c:v>
                </c:pt>
                <c:pt idx="42">
                  <c:v>7</c:v>
                </c:pt>
                <c:pt idx="43">
                  <c:v>11</c:v>
                </c:pt>
                <c:pt idx="44">
                  <c:v>9</c:v>
                </c:pt>
                <c:pt idx="45">
                  <c:v>12</c:v>
                </c:pt>
                <c:pt idx="46">
                  <c:v>11</c:v>
                </c:pt>
                <c:pt idx="47">
                  <c:v>16</c:v>
                </c:pt>
                <c:pt idx="48">
                  <c:v>15</c:v>
                </c:pt>
                <c:pt idx="49">
                  <c:v>15</c:v>
                </c:pt>
                <c:pt idx="50">
                  <c:v>28</c:v>
                </c:pt>
                <c:pt idx="51">
                  <c:v>35</c:v>
                </c:pt>
                <c:pt idx="52">
                  <c:v>26</c:v>
                </c:pt>
                <c:pt idx="53">
                  <c:v>32</c:v>
                </c:pt>
                <c:pt idx="54">
                  <c:v>36</c:v>
                </c:pt>
                <c:pt idx="55">
                  <c:v>28</c:v>
                </c:pt>
                <c:pt idx="56">
                  <c:v>28</c:v>
                </c:pt>
                <c:pt idx="57">
                  <c:v>23</c:v>
                </c:pt>
                <c:pt idx="58">
                  <c:v>4</c:v>
                </c:pt>
                <c:pt idx="59">
                  <c:v>3</c:v>
                </c:pt>
                <c:pt idx="60">
                  <c:v>2</c:v>
                </c:pt>
                <c:pt idx="61">
                  <c:v>3</c:v>
                </c:pt>
                <c:pt idx="62">
                  <c:v>2</c:v>
                </c:pt>
                <c:pt idx="63">
                  <c:v>2</c:v>
                </c:pt>
                <c:pt idx="64">
                  <c:v>0</c:v>
                </c:pt>
                <c:pt idx="65">
                  <c:v>2</c:v>
                </c:pt>
                <c:pt idx="66">
                  <c:v>0</c:v>
                </c:pt>
                <c:pt idx="67">
                  <c:v>1</c:v>
                </c:pt>
                <c:pt idx="68">
                  <c:v>0</c:v>
                </c:pt>
                <c:pt idx="69">
                  <c:v>19</c:v>
                </c:pt>
                <c:pt idx="70">
                  <c:v>0</c:v>
                </c:pt>
                <c:pt idx="71">
                  <c:v>1</c:v>
                </c:pt>
                <c:pt idx="72">
                  <c:v>0</c:v>
                </c:pt>
                <c:pt idx="73">
                  <c:v>2</c:v>
                </c:pt>
                <c:pt idx="74">
                  <c:v>3</c:v>
                </c:pt>
                <c:pt idx="75">
                  <c:v>7</c:v>
                </c:pt>
                <c:pt idx="76">
                  <c:v>4</c:v>
                </c:pt>
                <c:pt idx="77">
                  <c:v>7</c:v>
                </c:pt>
                <c:pt idx="78">
                  <c:v>6</c:v>
                </c:pt>
                <c:pt idx="79">
                  <c:v>3</c:v>
                </c:pt>
                <c:pt idx="80">
                  <c:v>2</c:v>
                </c:pt>
                <c:pt idx="81">
                  <c:v>4</c:v>
                </c:pt>
                <c:pt idx="82">
                  <c:v>6</c:v>
                </c:pt>
                <c:pt idx="83">
                  <c:v>2</c:v>
                </c:pt>
                <c:pt idx="84">
                  <c:v>2</c:v>
                </c:pt>
                <c:pt idx="85">
                  <c:v>1</c:v>
                </c:pt>
                <c:pt idx="86">
                  <c:v>1</c:v>
                </c:pt>
                <c:pt idx="87">
                  <c:v>4</c:v>
                </c:pt>
                <c:pt idx="88">
                  <c:v>3</c:v>
                </c:pt>
                <c:pt idx="89">
                  <c:v>1</c:v>
                </c:pt>
                <c:pt idx="90">
                  <c:v>1</c:v>
                </c:pt>
                <c:pt idx="91">
                  <c:v>2</c:v>
                </c:pt>
                <c:pt idx="92">
                  <c:v>2</c:v>
                </c:pt>
                <c:pt idx="93">
                  <c:v>1</c:v>
                </c:pt>
                <c:pt idx="94">
                  <c:v>1</c:v>
                </c:pt>
                <c:pt idx="95">
                  <c:v>0</c:v>
                </c:pt>
                <c:pt idx="96">
                  <c:v>1</c:v>
                </c:pt>
                <c:pt idx="97">
                  <c:v>1</c:v>
                </c:pt>
                <c:pt idx="98">
                  <c:v>1</c:v>
                </c:pt>
                <c:pt idx="99">
                  <c:v>1</c:v>
                </c:pt>
                <c:pt idx="100">
                  <c:v>0</c:v>
                </c:pt>
                <c:pt idx="101">
                  <c:v>1</c:v>
                </c:pt>
                <c:pt idx="102">
                  <c:v>0</c:v>
                </c:pt>
                <c:pt idx="103">
                  <c:v>0</c:v>
                </c:pt>
                <c:pt idx="104">
                  <c:v>0</c:v>
                </c:pt>
                <c:pt idx="105">
                  <c:v>0</c:v>
                </c:pt>
                <c:pt idx="106">
                  <c:v>1</c:v>
                </c:pt>
                <c:pt idx="107">
                  <c:v>3</c:v>
                </c:pt>
                <c:pt idx="108">
                  <c:v>9</c:v>
                </c:pt>
                <c:pt idx="109">
                  <c:v>41</c:v>
                </c:pt>
                <c:pt idx="110">
                  <c:v>9</c:v>
                </c:pt>
                <c:pt idx="111">
                  <c:v>5</c:v>
                </c:pt>
                <c:pt idx="112">
                  <c:v>14</c:v>
                </c:pt>
                <c:pt idx="113">
                  <c:v>24</c:v>
                </c:pt>
                <c:pt idx="114">
                  <c:v>34</c:v>
                </c:pt>
                <c:pt idx="115">
                  <c:v>72</c:v>
                </c:pt>
                <c:pt idx="116">
                  <c:v>60</c:v>
                </c:pt>
                <c:pt idx="117">
                  <c:v>43</c:v>
                </c:pt>
                <c:pt idx="118">
                  <c:v>28</c:v>
                </c:pt>
                <c:pt idx="119">
                  <c:v>19</c:v>
                </c:pt>
                <c:pt idx="120">
                  <c:v>20</c:v>
                </c:pt>
                <c:pt idx="121">
                  <c:v>6</c:v>
                </c:pt>
                <c:pt idx="122">
                  <c:v>12</c:v>
                </c:pt>
                <c:pt idx="123">
                  <c:v>11</c:v>
                </c:pt>
                <c:pt idx="124">
                  <c:v>8</c:v>
                </c:pt>
                <c:pt idx="125">
                  <c:v>9</c:v>
                </c:pt>
                <c:pt idx="126">
                  <c:v>14</c:v>
                </c:pt>
                <c:pt idx="127">
                  <c:v>13</c:v>
                </c:pt>
                <c:pt idx="128">
                  <c:v>10</c:v>
                </c:pt>
                <c:pt idx="129">
                  <c:v>8</c:v>
                </c:pt>
                <c:pt idx="130">
                  <c:v>0</c:v>
                </c:pt>
                <c:pt idx="131">
                  <c:v>7</c:v>
                </c:pt>
                <c:pt idx="132">
                  <c:v>11</c:v>
                </c:pt>
                <c:pt idx="133">
                  <c:v>8</c:v>
                </c:pt>
                <c:pt idx="134">
                  <c:v>5</c:v>
                </c:pt>
                <c:pt idx="135">
                  <c:v>4</c:v>
                </c:pt>
                <c:pt idx="136">
                  <c:v>7</c:v>
                </c:pt>
                <c:pt idx="137">
                  <c:v>5</c:v>
                </c:pt>
                <c:pt idx="138">
                  <c:v>1</c:v>
                </c:pt>
                <c:pt idx="139">
                  <c:v>1</c:v>
                </c:pt>
                <c:pt idx="140">
                  <c:v>1</c:v>
                </c:pt>
                <c:pt idx="141">
                  <c:v>1</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5</c:v>
                </c:pt>
                <c:pt idx="196">
                  <c:v>11</c:v>
                </c:pt>
                <c:pt idx="197">
                  <c:v>0</c:v>
                </c:pt>
                <c:pt idx="198">
                  <c:v>0</c:v>
                </c:pt>
                <c:pt idx="199">
                  <c:v>1</c:v>
                </c:pt>
                <c:pt idx="200">
                  <c:v>0</c:v>
                </c:pt>
                <c:pt idx="201">
                  <c:v>0</c:v>
                </c:pt>
                <c:pt idx="202">
                  <c:v>0</c:v>
                </c:pt>
                <c:pt idx="203">
                  <c:v>0</c:v>
                </c:pt>
                <c:pt idx="204">
                  <c:v>0</c:v>
                </c:pt>
                <c:pt idx="205">
                  <c:v>0</c:v>
                </c:pt>
                <c:pt idx="206">
                  <c:v>0</c:v>
                </c:pt>
                <c:pt idx="207">
                  <c:v>0</c:v>
                </c:pt>
                <c:pt idx="208">
                  <c:v>137</c:v>
                </c:pt>
                <c:pt idx="209">
                  <c:v>26</c:v>
                </c:pt>
                <c:pt idx="210">
                  <c:v>19</c:v>
                </c:pt>
                <c:pt idx="211">
                  <c:v>0</c:v>
                </c:pt>
                <c:pt idx="212">
                  <c:v>14</c:v>
                </c:pt>
                <c:pt idx="213">
                  <c:v>15</c:v>
                </c:pt>
                <c:pt idx="214">
                  <c:v>61</c:v>
                </c:pt>
                <c:pt idx="215">
                  <c:v>6</c:v>
                </c:pt>
                <c:pt idx="216">
                  <c:v>13</c:v>
                </c:pt>
                <c:pt idx="217">
                  <c:v>116</c:v>
                </c:pt>
                <c:pt idx="218">
                  <c:v>2</c:v>
                </c:pt>
                <c:pt idx="219">
                  <c:v>15</c:v>
                </c:pt>
                <c:pt idx="220">
                  <c:v>2</c:v>
                </c:pt>
                <c:pt idx="221">
                  <c:v>2</c:v>
                </c:pt>
                <c:pt idx="222">
                  <c:v>0</c:v>
                </c:pt>
                <c:pt idx="223">
                  <c:v>1</c:v>
                </c:pt>
                <c:pt idx="224">
                  <c:v>2</c:v>
                </c:pt>
                <c:pt idx="225">
                  <c:v>0</c:v>
                </c:pt>
                <c:pt idx="226">
                  <c:v>0</c:v>
                </c:pt>
                <c:pt idx="227">
                  <c:v>0</c:v>
                </c:pt>
                <c:pt idx="228">
                  <c:v>0</c:v>
                </c:pt>
                <c:pt idx="229">
                  <c:v>0</c:v>
                </c:pt>
                <c:pt idx="230">
                  <c:v>0</c:v>
                </c:pt>
                <c:pt idx="231">
                  <c:v>1</c:v>
                </c:pt>
                <c:pt idx="232">
                  <c:v>1</c:v>
                </c:pt>
                <c:pt idx="233">
                  <c:v>0</c:v>
                </c:pt>
                <c:pt idx="234">
                  <c:v>0</c:v>
                </c:pt>
                <c:pt idx="235">
                  <c:v>0</c:v>
                </c:pt>
                <c:pt idx="236">
                  <c:v>0</c:v>
                </c:pt>
                <c:pt idx="237">
                  <c:v>0</c:v>
                </c:pt>
                <c:pt idx="238">
                  <c:v>2</c:v>
                </c:pt>
                <c:pt idx="239">
                  <c:v>1</c:v>
                </c:pt>
                <c:pt idx="240">
                  <c:v>0</c:v>
                </c:pt>
                <c:pt idx="241">
                  <c:v>0</c:v>
                </c:pt>
                <c:pt idx="242">
                  <c:v>0</c:v>
                </c:pt>
                <c:pt idx="243">
                  <c:v>3</c:v>
                </c:pt>
                <c:pt idx="244">
                  <c:v>1</c:v>
                </c:pt>
                <c:pt idx="245">
                  <c:v>2</c:v>
                </c:pt>
                <c:pt idx="246">
                  <c:v>1</c:v>
                </c:pt>
                <c:pt idx="247">
                  <c:v>0</c:v>
                </c:pt>
                <c:pt idx="248">
                  <c:v>1</c:v>
                </c:pt>
                <c:pt idx="249">
                  <c:v>0</c:v>
                </c:pt>
                <c:pt idx="250">
                  <c:v>0</c:v>
                </c:pt>
                <c:pt idx="251">
                  <c:v>0</c:v>
                </c:pt>
                <c:pt idx="252">
                  <c:v>0</c:v>
                </c:pt>
                <c:pt idx="253">
                  <c:v>0</c:v>
                </c:pt>
                <c:pt idx="254">
                  <c:v>1</c:v>
                </c:pt>
                <c:pt idx="255">
                  <c:v>2</c:v>
                </c:pt>
                <c:pt idx="256">
                  <c:v>5</c:v>
                </c:pt>
                <c:pt idx="257">
                  <c:v>0</c:v>
                </c:pt>
                <c:pt idx="258">
                  <c:v>0</c:v>
                </c:pt>
                <c:pt idx="259">
                  <c:v>5</c:v>
                </c:pt>
                <c:pt idx="260">
                  <c:v>2</c:v>
                </c:pt>
                <c:pt idx="261">
                  <c:v>2</c:v>
                </c:pt>
                <c:pt idx="262">
                  <c:v>2</c:v>
                </c:pt>
                <c:pt idx="263">
                  <c:v>3</c:v>
                </c:pt>
                <c:pt idx="264">
                  <c:v>5</c:v>
                </c:pt>
                <c:pt idx="265">
                  <c:v>6</c:v>
                </c:pt>
                <c:pt idx="266">
                  <c:v>8</c:v>
                </c:pt>
                <c:pt idx="267">
                  <c:v>5</c:v>
                </c:pt>
                <c:pt idx="268">
                  <c:v>2</c:v>
                </c:pt>
                <c:pt idx="269">
                  <c:v>2</c:v>
                </c:pt>
                <c:pt idx="270">
                  <c:v>4</c:v>
                </c:pt>
                <c:pt idx="271">
                  <c:v>4</c:v>
                </c:pt>
                <c:pt idx="272">
                  <c:v>2</c:v>
                </c:pt>
                <c:pt idx="273">
                  <c:v>7</c:v>
                </c:pt>
                <c:pt idx="274">
                  <c:v>4</c:v>
                </c:pt>
                <c:pt idx="275">
                  <c:v>3</c:v>
                </c:pt>
                <c:pt idx="276">
                  <c:v>3</c:v>
                </c:pt>
                <c:pt idx="277">
                  <c:v>0</c:v>
                </c:pt>
                <c:pt idx="278">
                  <c:v>14</c:v>
                </c:pt>
                <c:pt idx="279">
                  <c:v>31</c:v>
                </c:pt>
                <c:pt idx="280">
                  <c:v>45</c:v>
                </c:pt>
                <c:pt idx="281">
                  <c:v>71</c:v>
                </c:pt>
                <c:pt idx="282">
                  <c:v>39</c:v>
                </c:pt>
                <c:pt idx="283">
                  <c:v>17</c:v>
                </c:pt>
                <c:pt idx="284">
                  <c:v>14</c:v>
                </c:pt>
                <c:pt idx="285">
                  <c:v>61</c:v>
                </c:pt>
                <c:pt idx="286">
                  <c:v>71</c:v>
                </c:pt>
                <c:pt idx="287">
                  <c:v>35</c:v>
                </c:pt>
                <c:pt idx="288">
                  <c:v>75</c:v>
                </c:pt>
                <c:pt idx="289">
                  <c:v>55</c:v>
                </c:pt>
                <c:pt idx="290">
                  <c:v>55</c:v>
                </c:pt>
                <c:pt idx="291">
                  <c:v>103</c:v>
                </c:pt>
                <c:pt idx="292">
                  <c:v>104</c:v>
                </c:pt>
                <c:pt idx="293">
                  <c:v>80</c:v>
                </c:pt>
                <c:pt idx="294">
                  <c:v>43</c:v>
                </c:pt>
                <c:pt idx="295">
                  <c:v>97</c:v>
                </c:pt>
                <c:pt idx="296">
                  <c:v>99</c:v>
                </c:pt>
                <c:pt idx="297">
                  <c:v>89</c:v>
                </c:pt>
                <c:pt idx="298">
                  <c:v>82</c:v>
                </c:pt>
                <c:pt idx="299">
                  <c:v>29</c:v>
                </c:pt>
                <c:pt idx="300">
                  <c:v>41</c:v>
                </c:pt>
                <c:pt idx="301">
                  <c:v>47</c:v>
                </c:pt>
                <c:pt idx="302">
                  <c:v>19</c:v>
                </c:pt>
                <c:pt idx="303">
                  <c:v>23</c:v>
                </c:pt>
                <c:pt idx="304">
                  <c:v>14</c:v>
                </c:pt>
                <c:pt idx="305">
                  <c:v>5</c:v>
                </c:pt>
                <c:pt idx="306">
                  <c:v>10</c:v>
                </c:pt>
                <c:pt idx="307">
                  <c:v>7</c:v>
                </c:pt>
                <c:pt idx="308">
                  <c:v>5</c:v>
                </c:pt>
                <c:pt idx="309">
                  <c:v>1</c:v>
                </c:pt>
                <c:pt idx="310">
                  <c:v>5</c:v>
                </c:pt>
                <c:pt idx="311">
                  <c:v>1</c:v>
                </c:pt>
                <c:pt idx="312">
                  <c:v>2</c:v>
                </c:pt>
                <c:pt idx="313">
                  <c:v>1</c:v>
                </c:pt>
                <c:pt idx="314">
                  <c:v>1</c:v>
                </c:pt>
                <c:pt idx="315">
                  <c:v>0</c:v>
                </c:pt>
                <c:pt idx="316">
                  <c:v>1</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1</c:v>
                </c:pt>
                <c:pt idx="360">
                  <c:v>0</c:v>
                </c:pt>
                <c:pt idx="361">
                  <c:v>0</c:v>
                </c:pt>
                <c:pt idx="362">
                  <c:v>0</c:v>
                </c:pt>
                <c:pt idx="363">
                  <c:v>0</c:v>
                </c:pt>
                <c:pt idx="364">
                  <c:v>3</c:v>
                </c:pt>
                <c:pt idx="365">
                  <c:v>23</c:v>
                </c:pt>
                <c:pt idx="366">
                  <c:v>4</c:v>
                </c:pt>
                <c:pt idx="367">
                  <c:v>5</c:v>
                </c:pt>
                <c:pt idx="368">
                  <c:v>1</c:v>
                </c:pt>
                <c:pt idx="369">
                  <c:v>5</c:v>
                </c:pt>
                <c:pt idx="370">
                  <c:v>2</c:v>
                </c:pt>
                <c:pt idx="371">
                  <c:v>0</c:v>
                </c:pt>
                <c:pt idx="372">
                  <c:v>1</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10</c:v>
                </c:pt>
                <c:pt idx="410">
                  <c:v>5</c:v>
                </c:pt>
                <c:pt idx="411">
                  <c:v>0</c:v>
                </c:pt>
                <c:pt idx="412">
                  <c:v>2</c:v>
                </c:pt>
                <c:pt idx="413">
                  <c:v>1</c:v>
                </c:pt>
                <c:pt idx="414">
                  <c:v>1</c:v>
                </c:pt>
                <c:pt idx="415">
                  <c:v>2</c:v>
                </c:pt>
                <c:pt idx="416">
                  <c:v>1</c:v>
                </c:pt>
                <c:pt idx="417">
                  <c:v>1</c:v>
                </c:pt>
                <c:pt idx="418">
                  <c:v>4</c:v>
                </c:pt>
                <c:pt idx="419">
                  <c:v>2</c:v>
                </c:pt>
                <c:pt idx="420">
                  <c:v>3</c:v>
                </c:pt>
                <c:pt idx="421">
                  <c:v>4</c:v>
                </c:pt>
                <c:pt idx="422">
                  <c:v>5</c:v>
                </c:pt>
                <c:pt idx="423">
                  <c:v>8</c:v>
                </c:pt>
                <c:pt idx="424">
                  <c:v>13</c:v>
                </c:pt>
                <c:pt idx="425">
                  <c:v>3</c:v>
                </c:pt>
                <c:pt idx="426">
                  <c:v>2</c:v>
                </c:pt>
                <c:pt idx="427">
                  <c:v>7</c:v>
                </c:pt>
                <c:pt idx="428">
                  <c:v>5</c:v>
                </c:pt>
                <c:pt idx="429">
                  <c:v>1</c:v>
                </c:pt>
                <c:pt idx="430">
                  <c:v>3</c:v>
                </c:pt>
                <c:pt idx="431">
                  <c:v>3</c:v>
                </c:pt>
                <c:pt idx="432">
                  <c:v>2</c:v>
                </c:pt>
                <c:pt idx="433">
                  <c:v>0</c:v>
                </c:pt>
                <c:pt idx="434">
                  <c:v>0</c:v>
                </c:pt>
                <c:pt idx="435">
                  <c:v>0</c:v>
                </c:pt>
                <c:pt idx="436">
                  <c:v>1</c:v>
                </c:pt>
                <c:pt idx="437">
                  <c:v>0</c:v>
                </c:pt>
                <c:pt idx="438">
                  <c:v>0</c:v>
                </c:pt>
                <c:pt idx="439">
                  <c:v>0</c:v>
                </c:pt>
                <c:pt idx="440">
                  <c:v>1</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2</c:v>
                </c:pt>
                <c:pt idx="462">
                  <c:v>2</c:v>
                </c:pt>
                <c:pt idx="463">
                  <c:v>0</c:v>
                </c:pt>
                <c:pt idx="464">
                  <c:v>0</c:v>
                </c:pt>
                <c:pt idx="465">
                  <c:v>3</c:v>
                </c:pt>
                <c:pt idx="466">
                  <c:v>1</c:v>
                </c:pt>
                <c:pt idx="467">
                  <c:v>0</c:v>
                </c:pt>
                <c:pt idx="468">
                  <c:v>0</c:v>
                </c:pt>
                <c:pt idx="469">
                  <c:v>0</c:v>
                </c:pt>
                <c:pt idx="470">
                  <c:v>0</c:v>
                </c:pt>
                <c:pt idx="471">
                  <c:v>0</c:v>
                </c:pt>
                <c:pt idx="472">
                  <c:v>0</c:v>
                </c:pt>
                <c:pt idx="473">
                  <c:v>0</c:v>
                </c:pt>
                <c:pt idx="474">
                  <c:v>0</c:v>
                </c:pt>
                <c:pt idx="475">
                  <c:v>2</c:v>
                </c:pt>
                <c:pt idx="476">
                  <c:v>1</c:v>
                </c:pt>
                <c:pt idx="477">
                  <c:v>7</c:v>
                </c:pt>
                <c:pt idx="478">
                  <c:v>10</c:v>
                </c:pt>
                <c:pt idx="479">
                  <c:v>4</c:v>
                </c:pt>
                <c:pt idx="480">
                  <c:v>4</c:v>
                </c:pt>
                <c:pt idx="481">
                  <c:v>4</c:v>
                </c:pt>
                <c:pt idx="482">
                  <c:v>3</c:v>
                </c:pt>
                <c:pt idx="483">
                  <c:v>1</c:v>
                </c:pt>
                <c:pt idx="484">
                  <c:v>2</c:v>
                </c:pt>
                <c:pt idx="485">
                  <c:v>8</c:v>
                </c:pt>
                <c:pt idx="486">
                  <c:v>12</c:v>
                </c:pt>
                <c:pt idx="487">
                  <c:v>25</c:v>
                </c:pt>
                <c:pt idx="488">
                  <c:v>44</c:v>
                </c:pt>
                <c:pt idx="489">
                  <c:v>23</c:v>
                </c:pt>
                <c:pt idx="490">
                  <c:v>15</c:v>
                </c:pt>
                <c:pt idx="491">
                  <c:v>32</c:v>
                </c:pt>
                <c:pt idx="492">
                  <c:v>21</c:v>
                </c:pt>
                <c:pt idx="493">
                  <c:v>20</c:v>
                </c:pt>
                <c:pt idx="494">
                  <c:v>5</c:v>
                </c:pt>
                <c:pt idx="495">
                  <c:v>8</c:v>
                </c:pt>
                <c:pt idx="496">
                  <c:v>20</c:v>
                </c:pt>
                <c:pt idx="497">
                  <c:v>7</c:v>
                </c:pt>
                <c:pt idx="498">
                  <c:v>11</c:v>
                </c:pt>
                <c:pt idx="499">
                  <c:v>5</c:v>
                </c:pt>
                <c:pt idx="500">
                  <c:v>1</c:v>
                </c:pt>
                <c:pt idx="501">
                  <c:v>7</c:v>
                </c:pt>
                <c:pt idx="502">
                  <c:v>3</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1</c:v>
                </c:pt>
                <c:pt idx="518">
                  <c:v>0</c:v>
                </c:pt>
                <c:pt idx="519">
                  <c:v>0</c:v>
                </c:pt>
                <c:pt idx="520">
                  <c:v>0</c:v>
                </c:pt>
                <c:pt idx="521">
                  <c:v>0</c:v>
                </c:pt>
                <c:pt idx="522">
                  <c:v>1</c:v>
                </c:pt>
                <c:pt idx="523">
                  <c:v>1</c:v>
                </c:pt>
                <c:pt idx="524">
                  <c:v>0</c:v>
                </c:pt>
                <c:pt idx="525">
                  <c:v>0</c:v>
                </c:pt>
                <c:pt idx="526">
                  <c:v>0</c:v>
                </c:pt>
                <c:pt idx="527">
                  <c:v>0</c:v>
                </c:pt>
                <c:pt idx="528">
                  <c:v>5</c:v>
                </c:pt>
                <c:pt idx="529">
                  <c:v>18</c:v>
                </c:pt>
                <c:pt idx="530">
                  <c:v>13</c:v>
                </c:pt>
                <c:pt idx="531">
                  <c:v>1</c:v>
                </c:pt>
                <c:pt idx="532">
                  <c:v>1</c:v>
                </c:pt>
                <c:pt idx="533">
                  <c:v>0</c:v>
                </c:pt>
                <c:pt idx="534">
                  <c:v>6</c:v>
                </c:pt>
                <c:pt idx="535">
                  <c:v>0</c:v>
                </c:pt>
                <c:pt idx="536">
                  <c:v>0</c:v>
                </c:pt>
                <c:pt idx="537">
                  <c:v>1</c:v>
                </c:pt>
                <c:pt idx="538">
                  <c:v>0</c:v>
                </c:pt>
                <c:pt idx="539">
                  <c:v>0</c:v>
                </c:pt>
                <c:pt idx="540">
                  <c:v>0</c:v>
                </c:pt>
                <c:pt idx="541">
                  <c:v>0</c:v>
                </c:pt>
                <c:pt idx="542">
                  <c:v>0</c:v>
                </c:pt>
                <c:pt idx="543">
                  <c:v>2</c:v>
                </c:pt>
                <c:pt idx="544">
                  <c:v>3</c:v>
                </c:pt>
                <c:pt idx="545">
                  <c:v>0</c:v>
                </c:pt>
                <c:pt idx="546">
                  <c:v>2</c:v>
                </c:pt>
                <c:pt idx="547">
                  <c:v>0</c:v>
                </c:pt>
                <c:pt idx="548">
                  <c:v>0</c:v>
                </c:pt>
                <c:pt idx="549">
                  <c:v>2</c:v>
                </c:pt>
                <c:pt idx="550">
                  <c:v>0</c:v>
                </c:pt>
                <c:pt idx="551">
                  <c:v>2</c:v>
                </c:pt>
                <c:pt idx="552">
                  <c:v>0</c:v>
                </c:pt>
                <c:pt idx="553">
                  <c:v>1</c:v>
                </c:pt>
                <c:pt idx="554">
                  <c:v>2</c:v>
                </c:pt>
                <c:pt idx="555">
                  <c:v>0</c:v>
                </c:pt>
                <c:pt idx="556">
                  <c:v>0</c:v>
                </c:pt>
                <c:pt idx="557">
                  <c:v>1</c:v>
                </c:pt>
                <c:pt idx="558">
                  <c:v>0</c:v>
                </c:pt>
                <c:pt idx="559">
                  <c:v>0</c:v>
                </c:pt>
                <c:pt idx="560">
                  <c:v>0</c:v>
                </c:pt>
                <c:pt idx="561">
                  <c:v>0</c:v>
                </c:pt>
                <c:pt idx="562">
                  <c:v>0</c:v>
                </c:pt>
                <c:pt idx="563">
                  <c:v>3</c:v>
                </c:pt>
                <c:pt idx="564">
                  <c:v>2</c:v>
                </c:pt>
                <c:pt idx="565">
                  <c:v>2</c:v>
                </c:pt>
                <c:pt idx="566">
                  <c:v>2</c:v>
                </c:pt>
                <c:pt idx="567">
                  <c:v>4</c:v>
                </c:pt>
                <c:pt idx="568">
                  <c:v>7</c:v>
                </c:pt>
                <c:pt idx="569">
                  <c:v>7</c:v>
                </c:pt>
                <c:pt idx="570">
                  <c:v>6</c:v>
                </c:pt>
                <c:pt idx="571">
                  <c:v>4</c:v>
                </c:pt>
                <c:pt idx="572">
                  <c:v>3</c:v>
                </c:pt>
                <c:pt idx="573">
                  <c:v>5</c:v>
                </c:pt>
                <c:pt idx="574">
                  <c:v>4</c:v>
                </c:pt>
                <c:pt idx="575">
                  <c:v>11</c:v>
                </c:pt>
                <c:pt idx="576">
                  <c:v>3</c:v>
                </c:pt>
                <c:pt idx="577">
                  <c:v>6</c:v>
                </c:pt>
                <c:pt idx="578">
                  <c:v>2</c:v>
                </c:pt>
                <c:pt idx="579">
                  <c:v>7</c:v>
                </c:pt>
                <c:pt idx="580">
                  <c:v>0</c:v>
                </c:pt>
                <c:pt idx="581">
                  <c:v>11</c:v>
                </c:pt>
                <c:pt idx="582">
                  <c:v>16</c:v>
                </c:pt>
                <c:pt idx="583">
                  <c:v>22</c:v>
                </c:pt>
                <c:pt idx="584">
                  <c:v>14</c:v>
                </c:pt>
                <c:pt idx="585">
                  <c:v>21</c:v>
                </c:pt>
                <c:pt idx="586">
                  <c:v>34</c:v>
                </c:pt>
                <c:pt idx="587">
                  <c:v>46</c:v>
                </c:pt>
                <c:pt idx="588">
                  <c:v>25</c:v>
                </c:pt>
                <c:pt idx="589">
                  <c:v>23</c:v>
                </c:pt>
                <c:pt idx="590">
                  <c:v>12</c:v>
                </c:pt>
                <c:pt idx="591">
                  <c:v>18</c:v>
                </c:pt>
                <c:pt idx="592">
                  <c:v>8</c:v>
                </c:pt>
                <c:pt idx="593">
                  <c:v>2</c:v>
                </c:pt>
                <c:pt idx="594">
                  <c:v>2</c:v>
                </c:pt>
                <c:pt idx="595">
                  <c:v>1</c:v>
                </c:pt>
                <c:pt idx="596">
                  <c:v>0</c:v>
                </c:pt>
                <c:pt idx="597">
                  <c:v>1</c:v>
                </c:pt>
                <c:pt idx="598">
                  <c:v>1</c:v>
                </c:pt>
                <c:pt idx="599">
                  <c:v>0</c:v>
                </c:pt>
                <c:pt idx="600">
                  <c:v>1</c:v>
                </c:pt>
                <c:pt idx="601">
                  <c:v>2</c:v>
                </c:pt>
                <c:pt idx="602">
                  <c:v>0</c:v>
                </c:pt>
                <c:pt idx="603">
                  <c:v>0</c:v>
                </c:pt>
                <c:pt idx="604">
                  <c:v>3</c:v>
                </c:pt>
                <c:pt idx="605">
                  <c:v>0</c:v>
                </c:pt>
                <c:pt idx="606">
                  <c:v>4</c:v>
                </c:pt>
                <c:pt idx="607">
                  <c:v>4</c:v>
                </c:pt>
                <c:pt idx="608">
                  <c:v>0</c:v>
                </c:pt>
                <c:pt idx="609">
                  <c:v>2</c:v>
                </c:pt>
                <c:pt idx="610">
                  <c:v>1</c:v>
                </c:pt>
                <c:pt idx="611">
                  <c:v>10</c:v>
                </c:pt>
                <c:pt idx="612">
                  <c:v>6</c:v>
                </c:pt>
                <c:pt idx="613">
                  <c:v>5</c:v>
                </c:pt>
                <c:pt idx="614">
                  <c:v>5</c:v>
                </c:pt>
                <c:pt idx="615">
                  <c:v>4</c:v>
                </c:pt>
                <c:pt idx="616">
                  <c:v>5</c:v>
                </c:pt>
                <c:pt idx="617">
                  <c:v>13</c:v>
                </c:pt>
                <c:pt idx="618">
                  <c:v>23</c:v>
                </c:pt>
                <c:pt idx="619">
                  <c:v>14</c:v>
                </c:pt>
                <c:pt idx="620">
                  <c:v>10</c:v>
                </c:pt>
                <c:pt idx="621">
                  <c:v>0</c:v>
                </c:pt>
                <c:pt idx="622">
                  <c:v>4</c:v>
                </c:pt>
                <c:pt idx="623">
                  <c:v>2</c:v>
                </c:pt>
                <c:pt idx="624">
                  <c:v>1</c:v>
                </c:pt>
                <c:pt idx="625">
                  <c:v>2</c:v>
                </c:pt>
                <c:pt idx="626">
                  <c:v>2</c:v>
                </c:pt>
                <c:pt idx="627">
                  <c:v>4</c:v>
                </c:pt>
                <c:pt idx="628">
                  <c:v>2</c:v>
                </c:pt>
                <c:pt idx="629">
                  <c:v>1</c:v>
                </c:pt>
                <c:pt idx="630">
                  <c:v>0</c:v>
                </c:pt>
                <c:pt idx="631">
                  <c:v>2</c:v>
                </c:pt>
                <c:pt idx="632">
                  <c:v>1</c:v>
                </c:pt>
                <c:pt idx="633">
                  <c:v>4</c:v>
                </c:pt>
                <c:pt idx="634">
                  <c:v>1</c:v>
                </c:pt>
                <c:pt idx="635">
                  <c:v>0</c:v>
                </c:pt>
                <c:pt idx="636">
                  <c:v>3</c:v>
                </c:pt>
                <c:pt idx="637">
                  <c:v>1</c:v>
                </c:pt>
                <c:pt idx="638">
                  <c:v>1</c:v>
                </c:pt>
                <c:pt idx="639">
                  <c:v>0</c:v>
                </c:pt>
                <c:pt idx="640">
                  <c:v>0</c:v>
                </c:pt>
                <c:pt idx="641">
                  <c:v>4</c:v>
                </c:pt>
                <c:pt idx="642">
                  <c:v>4</c:v>
                </c:pt>
                <c:pt idx="643">
                  <c:v>21</c:v>
                </c:pt>
                <c:pt idx="644">
                  <c:v>22</c:v>
                </c:pt>
                <c:pt idx="645">
                  <c:v>10</c:v>
                </c:pt>
                <c:pt idx="646">
                  <c:v>3</c:v>
                </c:pt>
                <c:pt idx="647">
                  <c:v>6</c:v>
                </c:pt>
                <c:pt idx="648">
                  <c:v>0</c:v>
                </c:pt>
                <c:pt idx="649">
                  <c:v>2</c:v>
                </c:pt>
                <c:pt idx="650">
                  <c:v>11</c:v>
                </c:pt>
                <c:pt idx="651">
                  <c:v>0</c:v>
                </c:pt>
                <c:pt idx="652">
                  <c:v>9</c:v>
                </c:pt>
                <c:pt idx="653">
                  <c:v>4</c:v>
                </c:pt>
                <c:pt idx="654">
                  <c:v>2</c:v>
                </c:pt>
                <c:pt idx="655">
                  <c:v>5</c:v>
                </c:pt>
                <c:pt idx="656">
                  <c:v>0</c:v>
                </c:pt>
                <c:pt idx="657">
                  <c:v>1</c:v>
                </c:pt>
                <c:pt idx="658">
                  <c:v>2</c:v>
                </c:pt>
                <c:pt idx="659">
                  <c:v>2</c:v>
                </c:pt>
                <c:pt idx="660">
                  <c:v>2</c:v>
                </c:pt>
                <c:pt idx="661">
                  <c:v>6</c:v>
                </c:pt>
                <c:pt idx="662">
                  <c:v>7</c:v>
                </c:pt>
                <c:pt idx="663">
                  <c:v>5</c:v>
                </c:pt>
                <c:pt idx="664">
                  <c:v>18</c:v>
                </c:pt>
                <c:pt idx="665">
                  <c:v>20</c:v>
                </c:pt>
                <c:pt idx="666">
                  <c:v>17</c:v>
                </c:pt>
                <c:pt idx="667">
                  <c:v>12</c:v>
                </c:pt>
                <c:pt idx="668">
                  <c:v>3</c:v>
                </c:pt>
                <c:pt idx="669">
                  <c:v>16</c:v>
                </c:pt>
                <c:pt idx="670">
                  <c:v>4</c:v>
                </c:pt>
                <c:pt idx="671">
                  <c:v>1</c:v>
                </c:pt>
                <c:pt idx="672">
                  <c:v>4</c:v>
                </c:pt>
                <c:pt idx="673">
                  <c:v>1</c:v>
                </c:pt>
                <c:pt idx="674">
                  <c:v>1</c:v>
                </c:pt>
                <c:pt idx="675">
                  <c:v>0</c:v>
                </c:pt>
                <c:pt idx="676">
                  <c:v>0</c:v>
                </c:pt>
                <c:pt idx="677">
                  <c:v>10</c:v>
                </c:pt>
                <c:pt idx="678">
                  <c:v>4</c:v>
                </c:pt>
                <c:pt idx="679">
                  <c:v>1</c:v>
                </c:pt>
                <c:pt idx="680">
                  <c:v>1</c:v>
                </c:pt>
                <c:pt idx="681">
                  <c:v>5</c:v>
                </c:pt>
                <c:pt idx="682">
                  <c:v>0</c:v>
                </c:pt>
                <c:pt idx="683">
                  <c:v>1</c:v>
                </c:pt>
                <c:pt idx="684">
                  <c:v>8</c:v>
                </c:pt>
                <c:pt idx="685">
                  <c:v>7</c:v>
                </c:pt>
                <c:pt idx="686">
                  <c:v>5</c:v>
                </c:pt>
                <c:pt idx="687">
                  <c:v>11</c:v>
                </c:pt>
                <c:pt idx="688">
                  <c:v>20</c:v>
                </c:pt>
                <c:pt idx="689">
                  <c:v>15</c:v>
                </c:pt>
                <c:pt idx="690">
                  <c:v>4</c:v>
                </c:pt>
                <c:pt idx="691">
                  <c:v>15</c:v>
                </c:pt>
                <c:pt idx="692">
                  <c:v>6</c:v>
                </c:pt>
                <c:pt idx="693">
                  <c:v>16</c:v>
                </c:pt>
                <c:pt idx="694">
                  <c:v>24</c:v>
                </c:pt>
                <c:pt idx="695">
                  <c:v>22</c:v>
                </c:pt>
                <c:pt idx="696">
                  <c:v>30</c:v>
                </c:pt>
                <c:pt idx="697">
                  <c:v>22</c:v>
                </c:pt>
                <c:pt idx="698">
                  <c:v>53</c:v>
                </c:pt>
                <c:pt idx="699">
                  <c:v>42</c:v>
                </c:pt>
                <c:pt idx="700">
                  <c:v>48</c:v>
                </c:pt>
                <c:pt idx="701">
                  <c:v>37</c:v>
                </c:pt>
                <c:pt idx="702">
                  <c:v>56</c:v>
                </c:pt>
                <c:pt idx="703">
                  <c:v>73</c:v>
                </c:pt>
                <c:pt idx="704">
                  <c:v>127</c:v>
                </c:pt>
                <c:pt idx="705">
                  <c:v>312</c:v>
                </c:pt>
                <c:pt idx="706">
                  <c:v>330</c:v>
                </c:pt>
                <c:pt idx="707">
                  <c:v>322</c:v>
                </c:pt>
                <c:pt idx="708">
                  <c:v>435</c:v>
                </c:pt>
                <c:pt idx="709">
                  <c:v>703</c:v>
                </c:pt>
                <c:pt idx="710">
                  <c:v>1048</c:v>
                </c:pt>
                <c:pt idx="711">
                  <c:v>1315</c:v>
                </c:pt>
                <c:pt idx="712">
                  <c:v>788</c:v>
                </c:pt>
                <c:pt idx="713">
                  <c:v>1647</c:v>
                </c:pt>
                <c:pt idx="714">
                  <c:v>1194</c:v>
                </c:pt>
                <c:pt idx="715">
                  <c:v>1206</c:v>
                </c:pt>
                <c:pt idx="716">
                  <c:v>1742</c:v>
                </c:pt>
                <c:pt idx="717">
                  <c:v>1713</c:v>
                </c:pt>
                <c:pt idx="718">
                  <c:v>2177</c:v>
                </c:pt>
                <c:pt idx="719">
                  <c:v>2384</c:v>
                </c:pt>
                <c:pt idx="720">
                  <c:v>2313</c:v>
                </c:pt>
                <c:pt idx="721">
                  <c:v>2346</c:v>
                </c:pt>
                <c:pt idx="722">
                  <c:v>2722</c:v>
                </c:pt>
                <c:pt idx="723">
                  <c:v>3489</c:v>
                </c:pt>
                <c:pt idx="724">
                  <c:v>4320</c:v>
                </c:pt>
                <c:pt idx="725">
                  <c:v>4333</c:v>
                </c:pt>
                <c:pt idx="726">
                  <c:v>4996</c:v>
                </c:pt>
                <c:pt idx="727">
                  <c:v>5658</c:v>
                </c:pt>
                <c:pt idx="728">
                  <c:v>7090</c:v>
                </c:pt>
                <c:pt idx="729">
                  <c:v>6651</c:v>
                </c:pt>
                <c:pt idx="730">
                  <c:v>5442</c:v>
                </c:pt>
                <c:pt idx="731">
                  <c:v>7789</c:v>
                </c:pt>
                <c:pt idx="732">
                  <c:v>11691</c:v>
                </c:pt>
                <c:pt idx="733">
                  <c:v>11771</c:v>
                </c:pt>
                <c:pt idx="734">
                  <c:v>15239</c:v>
                </c:pt>
                <c:pt idx="735">
                  <c:v>18979</c:v>
                </c:pt>
                <c:pt idx="736">
                  <c:v>21711</c:v>
                </c:pt>
                <c:pt idx="737">
                  <c:v>22561</c:v>
                </c:pt>
                <c:pt idx="738">
                  <c:v>23737</c:v>
                </c:pt>
                <c:pt idx="739">
                  <c:v>25037</c:v>
                </c:pt>
                <c:pt idx="740">
                  <c:v>26345</c:v>
                </c:pt>
                <c:pt idx="741">
                  <c:v>23295</c:v>
                </c:pt>
                <c:pt idx="742">
                  <c:v>26420</c:v>
                </c:pt>
                <c:pt idx="743">
                  <c:v>26318</c:v>
                </c:pt>
                <c:pt idx="744">
                  <c:v>20694</c:v>
                </c:pt>
                <c:pt idx="745">
                  <c:v>20813</c:v>
                </c:pt>
                <c:pt idx="746">
                  <c:v>22512</c:v>
                </c:pt>
                <c:pt idx="747">
                  <c:v>20639</c:v>
                </c:pt>
                <c:pt idx="748">
                  <c:v>18187</c:v>
                </c:pt>
                <c:pt idx="749">
                  <c:v>17066</c:v>
                </c:pt>
                <c:pt idx="750">
                  <c:v>16552</c:v>
                </c:pt>
                <c:pt idx="751">
                  <c:v>16383</c:v>
                </c:pt>
                <c:pt idx="752">
                  <c:v>21355</c:v>
                </c:pt>
                <c:pt idx="753">
                  <c:v>20230</c:v>
                </c:pt>
                <c:pt idx="754">
                  <c:v>17528</c:v>
                </c:pt>
                <c:pt idx="755">
                  <c:v>15816</c:v>
                </c:pt>
                <c:pt idx="756">
                  <c:v>12404</c:v>
                </c:pt>
                <c:pt idx="757">
                  <c:v>9791</c:v>
                </c:pt>
                <c:pt idx="758">
                  <c:v>9942</c:v>
                </c:pt>
                <c:pt idx="759">
                  <c:v>9293</c:v>
                </c:pt>
                <c:pt idx="760">
                  <c:v>7340</c:v>
                </c:pt>
                <c:pt idx="761">
                  <c:v>6895</c:v>
                </c:pt>
                <c:pt idx="762">
                  <c:v>5647</c:v>
                </c:pt>
                <c:pt idx="763">
                  <c:v>5075</c:v>
                </c:pt>
                <c:pt idx="764">
                  <c:v>4678</c:v>
                </c:pt>
                <c:pt idx="765">
                  <c:v>4272</c:v>
                </c:pt>
                <c:pt idx="766">
                  <c:v>4275</c:v>
                </c:pt>
                <c:pt idx="767">
                  <c:v>4055</c:v>
                </c:pt>
                <c:pt idx="768">
                  <c:v>3859</c:v>
                </c:pt>
                <c:pt idx="769">
                  <c:v>3077</c:v>
                </c:pt>
                <c:pt idx="770">
                  <c:v>1545</c:v>
                </c:pt>
                <c:pt idx="771">
                  <c:v>1630</c:v>
                </c:pt>
                <c:pt idx="772">
                  <c:v>2140</c:v>
                </c:pt>
                <c:pt idx="773">
                  <c:v>1726</c:v>
                </c:pt>
                <c:pt idx="774">
                  <c:v>1492</c:v>
                </c:pt>
                <c:pt idx="775">
                  <c:v>1019</c:v>
                </c:pt>
                <c:pt idx="776">
                  <c:v>887</c:v>
                </c:pt>
                <c:pt idx="777">
                  <c:v>1000</c:v>
                </c:pt>
                <c:pt idx="778">
                  <c:v>825</c:v>
                </c:pt>
                <c:pt idx="779">
                  <c:v>939</c:v>
                </c:pt>
                <c:pt idx="780">
                  <c:v>951</c:v>
                </c:pt>
                <c:pt idx="781">
                  <c:v>667</c:v>
                </c:pt>
                <c:pt idx="782">
                  <c:v>628</c:v>
                </c:pt>
                <c:pt idx="783">
                  <c:v>498</c:v>
                </c:pt>
                <c:pt idx="784">
                  <c:v>418</c:v>
                </c:pt>
                <c:pt idx="785">
                  <c:v>356</c:v>
                </c:pt>
                <c:pt idx="786">
                  <c:v>274</c:v>
                </c:pt>
                <c:pt idx="787">
                  <c:v>193</c:v>
                </c:pt>
                <c:pt idx="788">
                  <c:v>161</c:v>
                </c:pt>
                <c:pt idx="789">
                  <c:v>102</c:v>
                </c:pt>
                <c:pt idx="790">
                  <c:v>71</c:v>
                </c:pt>
                <c:pt idx="791">
                  <c:v>46</c:v>
                </c:pt>
                <c:pt idx="792">
                  <c:v>43</c:v>
                </c:pt>
                <c:pt idx="793">
                  <c:v>54</c:v>
                </c:pt>
                <c:pt idx="794">
                  <c:v>55</c:v>
                </c:pt>
                <c:pt idx="795">
                  <c:v>55</c:v>
                </c:pt>
                <c:pt idx="796">
                  <c:v>61</c:v>
                </c:pt>
                <c:pt idx="797">
                  <c:v>85</c:v>
                </c:pt>
                <c:pt idx="798">
                  <c:v>80</c:v>
                </c:pt>
                <c:pt idx="799">
                  <c:v>111</c:v>
                </c:pt>
                <c:pt idx="800">
                  <c:v>43</c:v>
                </c:pt>
                <c:pt idx="801">
                  <c:v>73</c:v>
                </c:pt>
                <c:pt idx="802">
                  <c:v>74</c:v>
                </c:pt>
                <c:pt idx="803">
                  <c:v>74</c:v>
                </c:pt>
                <c:pt idx="804">
                  <c:v>67</c:v>
                </c:pt>
                <c:pt idx="805">
                  <c:v>65</c:v>
                </c:pt>
                <c:pt idx="806">
                  <c:v>38</c:v>
                </c:pt>
                <c:pt idx="807">
                  <c:v>41</c:v>
                </c:pt>
                <c:pt idx="808">
                  <c:v>41</c:v>
                </c:pt>
                <c:pt idx="809">
                  <c:v>22</c:v>
                </c:pt>
                <c:pt idx="810">
                  <c:v>10</c:v>
                </c:pt>
                <c:pt idx="811">
                  <c:v>25</c:v>
                </c:pt>
                <c:pt idx="812">
                  <c:v>12</c:v>
                </c:pt>
                <c:pt idx="813">
                  <c:v>18</c:v>
                </c:pt>
                <c:pt idx="814">
                  <c:v>26</c:v>
                </c:pt>
                <c:pt idx="815">
                  <c:v>15</c:v>
                </c:pt>
                <c:pt idx="816">
                  <c:v>12</c:v>
                </c:pt>
                <c:pt idx="817">
                  <c:v>18</c:v>
                </c:pt>
                <c:pt idx="818">
                  <c:v>21</c:v>
                </c:pt>
                <c:pt idx="819">
                  <c:v>36</c:v>
                </c:pt>
                <c:pt idx="820">
                  <c:v>31</c:v>
                </c:pt>
                <c:pt idx="821">
                  <c:v>151</c:v>
                </c:pt>
                <c:pt idx="822">
                  <c:v>145</c:v>
                </c:pt>
                <c:pt idx="823">
                  <c:v>310</c:v>
                </c:pt>
                <c:pt idx="824">
                  <c:v>339</c:v>
                </c:pt>
                <c:pt idx="825">
                  <c:v>266</c:v>
                </c:pt>
                <c:pt idx="826">
                  <c:v>241</c:v>
                </c:pt>
                <c:pt idx="827">
                  <c:v>244</c:v>
                </c:pt>
                <c:pt idx="828">
                  <c:v>331</c:v>
                </c:pt>
                <c:pt idx="829">
                  <c:v>304</c:v>
                </c:pt>
                <c:pt idx="830">
                  <c:v>279</c:v>
                </c:pt>
                <c:pt idx="831">
                  <c:v>306</c:v>
                </c:pt>
                <c:pt idx="832">
                  <c:v>278</c:v>
                </c:pt>
                <c:pt idx="833">
                  <c:v>204</c:v>
                </c:pt>
                <c:pt idx="834">
                  <c:v>206</c:v>
                </c:pt>
                <c:pt idx="835">
                  <c:v>368</c:v>
                </c:pt>
                <c:pt idx="836">
                  <c:v>375</c:v>
                </c:pt>
                <c:pt idx="837">
                  <c:v>474</c:v>
                </c:pt>
                <c:pt idx="838">
                  <c:v>393</c:v>
                </c:pt>
                <c:pt idx="839">
                  <c:v>500</c:v>
                </c:pt>
                <c:pt idx="840">
                  <c:v>827</c:v>
                </c:pt>
                <c:pt idx="841">
                  <c:v>678</c:v>
                </c:pt>
                <c:pt idx="842">
                  <c:v>774</c:v>
                </c:pt>
                <c:pt idx="843">
                  <c:v>594</c:v>
                </c:pt>
                <c:pt idx="844">
                  <c:v>782</c:v>
                </c:pt>
                <c:pt idx="845">
                  <c:v>579</c:v>
                </c:pt>
                <c:pt idx="846">
                  <c:v>770</c:v>
                </c:pt>
                <c:pt idx="847">
                  <c:v>525</c:v>
                </c:pt>
                <c:pt idx="848">
                  <c:v>435</c:v>
                </c:pt>
                <c:pt idx="849">
                  <c:v>390</c:v>
                </c:pt>
                <c:pt idx="850">
                  <c:v>271</c:v>
                </c:pt>
                <c:pt idx="851">
                  <c:v>360</c:v>
                </c:pt>
                <c:pt idx="852">
                  <c:v>244</c:v>
                </c:pt>
                <c:pt idx="853">
                  <c:v>327</c:v>
                </c:pt>
                <c:pt idx="854">
                  <c:v>251</c:v>
                </c:pt>
                <c:pt idx="855">
                  <c:v>241</c:v>
                </c:pt>
                <c:pt idx="856">
                  <c:v>248</c:v>
                </c:pt>
                <c:pt idx="857">
                  <c:v>277</c:v>
                </c:pt>
                <c:pt idx="858">
                  <c:v>399</c:v>
                </c:pt>
                <c:pt idx="859">
                  <c:v>483</c:v>
                </c:pt>
                <c:pt idx="860">
                  <c:v>478</c:v>
                </c:pt>
                <c:pt idx="861">
                  <c:v>572</c:v>
                </c:pt>
                <c:pt idx="862">
                  <c:v>1379</c:v>
                </c:pt>
                <c:pt idx="863">
                  <c:v>1203</c:v>
                </c:pt>
                <c:pt idx="864">
                  <c:v>1359</c:v>
                </c:pt>
                <c:pt idx="865">
                  <c:v>1844</c:v>
                </c:pt>
                <c:pt idx="866">
                  <c:v>1620</c:v>
                </c:pt>
                <c:pt idx="867">
                  <c:v>1838</c:v>
                </c:pt>
                <c:pt idx="868">
                  <c:v>2322</c:v>
                </c:pt>
                <c:pt idx="869">
                  <c:v>2810</c:v>
                </c:pt>
                <c:pt idx="870">
                  <c:v>2119</c:v>
                </c:pt>
                <c:pt idx="871">
                  <c:v>1591</c:v>
                </c:pt>
                <c:pt idx="872">
                  <c:v>1628</c:v>
                </c:pt>
                <c:pt idx="873">
                  <c:v>1464</c:v>
                </c:pt>
                <c:pt idx="874">
                  <c:v>1440</c:v>
                </c:pt>
                <c:pt idx="875">
                  <c:v>1261</c:v>
                </c:pt>
                <c:pt idx="876">
                  <c:v>1289</c:v>
                </c:pt>
                <c:pt idx="877">
                  <c:v>1239</c:v>
                </c:pt>
                <c:pt idx="878">
                  <c:v>1106</c:v>
                </c:pt>
                <c:pt idx="879">
                  <c:v>1035</c:v>
                </c:pt>
                <c:pt idx="880">
                  <c:v>1255</c:v>
                </c:pt>
                <c:pt idx="881">
                  <c:v>1368</c:v>
                </c:pt>
                <c:pt idx="882">
                  <c:v>1326</c:v>
                </c:pt>
                <c:pt idx="883">
                  <c:v>1596</c:v>
                </c:pt>
                <c:pt idx="884">
                  <c:v>1567</c:v>
                </c:pt>
                <c:pt idx="885">
                  <c:v>1379</c:v>
                </c:pt>
                <c:pt idx="886">
                  <c:v>1359</c:v>
                </c:pt>
                <c:pt idx="887">
                  <c:v>1249</c:v>
                </c:pt>
                <c:pt idx="888">
                  <c:v>1235</c:v>
                </c:pt>
                <c:pt idx="889">
                  <c:v>1247</c:v>
                </c:pt>
                <c:pt idx="890">
                  <c:v>1093</c:v>
                </c:pt>
                <c:pt idx="891">
                  <c:v>1033</c:v>
                </c:pt>
                <c:pt idx="892">
                  <c:v>994</c:v>
                </c:pt>
                <c:pt idx="893">
                  <c:v>959</c:v>
                </c:pt>
                <c:pt idx="894">
                  <c:v>785</c:v>
                </c:pt>
                <c:pt idx="895">
                  <c:v>727</c:v>
                </c:pt>
                <c:pt idx="896">
                  <c:v>762</c:v>
                </c:pt>
                <c:pt idx="897">
                  <c:v>823</c:v>
                </c:pt>
                <c:pt idx="898">
                  <c:v>746</c:v>
                </c:pt>
                <c:pt idx="899">
                  <c:v>505</c:v>
                </c:pt>
                <c:pt idx="900">
                  <c:v>930</c:v>
                </c:pt>
                <c:pt idx="901">
                  <c:v>715</c:v>
                </c:pt>
                <c:pt idx="902">
                  <c:v>525</c:v>
                </c:pt>
                <c:pt idx="903">
                  <c:v>485</c:v>
                </c:pt>
                <c:pt idx="904">
                  <c:v>512</c:v>
                </c:pt>
                <c:pt idx="905">
                  <c:v>627</c:v>
                </c:pt>
                <c:pt idx="906">
                  <c:v>624</c:v>
                </c:pt>
                <c:pt idx="907">
                  <c:v>601</c:v>
                </c:pt>
                <c:pt idx="908">
                  <c:v>597</c:v>
                </c:pt>
                <c:pt idx="909">
                  <c:v>636</c:v>
                </c:pt>
                <c:pt idx="910">
                  <c:v>625</c:v>
                </c:pt>
                <c:pt idx="911">
                  <c:v>526</c:v>
                </c:pt>
                <c:pt idx="912">
                  <c:v>625</c:v>
                </c:pt>
                <c:pt idx="913">
                  <c:v>549</c:v>
                </c:pt>
                <c:pt idx="914">
                  <c:v>432</c:v>
                </c:pt>
                <c:pt idx="915">
                  <c:v>466</c:v>
                </c:pt>
                <c:pt idx="916">
                  <c:v>626</c:v>
                </c:pt>
                <c:pt idx="917">
                  <c:v>747</c:v>
                </c:pt>
                <c:pt idx="918">
                  <c:v>1005</c:v>
                </c:pt>
                <c:pt idx="919">
                  <c:v>1267</c:v>
                </c:pt>
                <c:pt idx="920">
                  <c:v>1301</c:v>
                </c:pt>
                <c:pt idx="921">
                  <c:v>1307</c:v>
                </c:pt>
                <c:pt idx="922">
                  <c:v>1566</c:v>
                </c:pt>
                <c:pt idx="923">
                  <c:v>1662</c:v>
                </c:pt>
                <c:pt idx="924">
                  <c:v>1386</c:v>
                </c:pt>
                <c:pt idx="925">
                  <c:v>1154</c:v>
                </c:pt>
                <c:pt idx="926">
                  <c:v>1010</c:v>
                </c:pt>
                <c:pt idx="927">
                  <c:v>900</c:v>
                </c:pt>
                <c:pt idx="928">
                  <c:v>668</c:v>
                </c:pt>
                <c:pt idx="929">
                  <c:v>534</c:v>
                </c:pt>
                <c:pt idx="930">
                  <c:v>587</c:v>
                </c:pt>
                <c:pt idx="931">
                  <c:v>630</c:v>
                </c:pt>
                <c:pt idx="932">
                  <c:v>643</c:v>
                </c:pt>
                <c:pt idx="933">
                  <c:v>638</c:v>
                </c:pt>
                <c:pt idx="934">
                  <c:v>658</c:v>
                </c:pt>
                <c:pt idx="935">
                  <c:v>683</c:v>
                </c:pt>
                <c:pt idx="936">
                  <c:v>751</c:v>
                </c:pt>
              </c:numCache>
            </c:numRef>
          </c:val>
          <c:extLst>
            <c:ext xmlns:c16="http://schemas.microsoft.com/office/drawing/2014/chart" uri="{C3380CC4-5D6E-409C-BE32-E72D297353CC}">
              <c16:uniqueId val="{00000000-0B4E-4F74-895C-232231D437A7}"/>
            </c:ext>
          </c:extLst>
        </c:ser>
        <c:dLbls>
          <c:showLegendKey val="0"/>
          <c:showVal val="0"/>
          <c:showCatName val="0"/>
          <c:showSerName val="0"/>
          <c:showPercent val="0"/>
          <c:showBubbleSize val="0"/>
        </c:dLbls>
        <c:gapWidth val="150"/>
        <c:overlap val="100"/>
        <c:axId val="712682832"/>
        <c:axId val="712682504"/>
      </c:barChart>
      <c:dateAx>
        <c:axId val="766645928"/>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3304"/>
        <c:crosses val="autoZero"/>
        <c:auto val="1"/>
        <c:lblOffset val="100"/>
        <c:baseTimeUnit val="days"/>
        <c:majorUnit val="1"/>
        <c:majorTimeUnit val="months"/>
      </c:dateAx>
      <c:valAx>
        <c:axId val="766643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66645928"/>
        <c:crosses val="autoZero"/>
        <c:crossBetween val="between"/>
      </c:valAx>
      <c:valAx>
        <c:axId val="712682504"/>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712682832"/>
        <c:crosses val="max"/>
        <c:crossBetween val="between"/>
      </c:valAx>
      <c:dateAx>
        <c:axId val="712682832"/>
        <c:scaling>
          <c:orientation val="minMax"/>
        </c:scaling>
        <c:delete val="1"/>
        <c:axPos val="b"/>
        <c:numFmt formatCode="m&quot;月&quot;d&quot;日&quot;" sourceLinked="1"/>
        <c:majorTickMark val="out"/>
        <c:minorTickMark val="none"/>
        <c:tickLblPos val="nextTo"/>
        <c:crossAx val="712682504"/>
        <c:crosses val="autoZero"/>
        <c:auto val="1"/>
        <c:lblOffset val="100"/>
        <c:baseTimeUnit val="days"/>
      </c:dateAx>
      <c:spPr>
        <a:noFill/>
        <a:ln>
          <a:solidFill>
            <a:schemeClr val="tx1"/>
          </a:solidFill>
        </a:ln>
        <a:effectLst/>
      </c:spPr>
    </c:plotArea>
    <c:legend>
      <c:legendPos val="b"/>
      <c:layout>
        <c:manualLayout>
          <c:xMode val="edge"/>
          <c:yMode val="edge"/>
          <c:x val="0.35615229491849787"/>
          <c:y val="0.28937230724377816"/>
          <c:w val="0.2458676433065983"/>
          <c:h val="0.10279560218733215"/>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ea"/>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5583107197354009E-2"/>
          <c:y val="2.5428453071555251E-2"/>
          <c:w val="0.90585542507900618"/>
          <c:h val="0.80110179703907358"/>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香港マカオ台湾の患者・海外輸入症例・無症状病原体保有者!$BO$97:$BO$875</c:f>
              <c:numCache>
                <c:formatCode>General</c:formatCode>
                <c:ptCount val="779"/>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pt idx="462">
                  <c:v>10456</c:v>
                </c:pt>
                <c:pt idx="463">
                  <c:v>10466</c:v>
                </c:pt>
                <c:pt idx="464">
                  <c:v>10488</c:v>
                </c:pt>
                <c:pt idx="465">
                  <c:v>10504</c:v>
                </c:pt>
                <c:pt idx="466">
                  <c:v>10521</c:v>
                </c:pt>
                <c:pt idx="467">
                  <c:v>10536</c:v>
                </c:pt>
                <c:pt idx="468">
                  <c:v>10558</c:v>
                </c:pt>
                <c:pt idx="469">
                  <c:v>10567</c:v>
                </c:pt>
                <c:pt idx="470">
                  <c:v>10529</c:v>
                </c:pt>
                <c:pt idx="471">
                  <c:v>10559</c:v>
                </c:pt>
                <c:pt idx="472">
                  <c:v>10578</c:v>
                </c:pt>
                <c:pt idx="473">
                  <c:v>10594</c:v>
                </c:pt>
                <c:pt idx="474">
                  <c:v>10546</c:v>
                </c:pt>
                <c:pt idx="475">
                  <c:v>10578</c:v>
                </c:pt>
                <c:pt idx="476">
                  <c:v>10601</c:v>
                </c:pt>
                <c:pt idx="477">
                  <c:v>10612</c:v>
                </c:pt>
                <c:pt idx="478">
                  <c:v>10581</c:v>
                </c:pt>
                <c:pt idx="479">
                  <c:v>10598</c:v>
                </c:pt>
                <c:pt idx="480">
                  <c:v>10618</c:v>
                </c:pt>
                <c:pt idx="481">
                  <c:v>10636</c:v>
                </c:pt>
                <c:pt idx="482">
                  <c:v>10601</c:v>
                </c:pt>
                <c:pt idx="483">
                  <c:v>10616</c:v>
                </c:pt>
                <c:pt idx="484">
                  <c:v>10632</c:v>
                </c:pt>
                <c:pt idx="485">
                  <c:v>10661</c:v>
                </c:pt>
                <c:pt idx="486">
                  <c:v>10620</c:v>
                </c:pt>
                <c:pt idx="487">
                  <c:v>10653</c:v>
                </c:pt>
                <c:pt idx="488">
                  <c:v>10692</c:v>
                </c:pt>
                <c:pt idx="489">
                  <c:v>10702</c:v>
                </c:pt>
                <c:pt idx="490">
                  <c:v>10647</c:v>
                </c:pt>
                <c:pt idx="491">
                  <c:v>10707</c:v>
                </c:pt>
                <c:pt idx="492">
                  <c:v>10750</c:v>
                </c:pt>
                <c:pt idx="493">
                  <c:v>10734</c:v>
                </c:pt>
                <c:pt idx="494">
                  <c:v>10677</c:v>
                </c:pt>
                <c:pt idx="495">
                  <c:v>10746</c:v>
                </c:pt>
                <c:pt idx="496">
                  <c:v>10788</c:v>
                </c:pt>
                <c:pt idx="497">
                  <c:v>10764</c:v>
                </c:pt>
                <c:pt idx="498">
                  <c:v>10715</c:v>
                </c:pt>
                <c:pt idx="499">
                  <c:v>10780</c:v>
                </c:pt>
                <c:pt idx="500">
                  <c:v>10807</c:v>
                </c:pt>
                <c:pt idx="501">
                  <c:v>10793</c:v>
                </c:pt>
                <c:pt idx="502">
                  <c:v>10735</c:v>
                </c:pt>
                <c:pt idx="503">
                  <c:v>10797</c:v>
                </c:pt>
                <c:pt idx="504">
                  <c:v>10824</c:v>
                </c:pt>
                <c:pt idx="505">
                  <c:v>10823</c:v>
                </c:pt>
                <c:pt idx="506">
                  <c:v>10765</c:v>
                </c:pt>
                <c:pt idx="507">
                  <c:v>10817</c:v>
                </c:pt>
                <c:pt idx="508">
                  <c:v>10843</c:v>
                </c:pt>
                <c:pt idx="509">
                  <c:v>10839</c:v>
                </c:pt>
                <c:pt idx="510">
                  <c:v>10774</c:v>
                </c:pt>
                <c:pt idx="511">
                  <c:v>10828</c:v>
                </c:pt>
                <c:pt idx="512">
                  <c:v>10862</c:v>
                </c:pt>
                <c:pt idx="513">
                  <c:v>10861</c:v>
                </c:pt>
                <c:pt idx="514">
                  <c:v>10784</c:v>
                </c:pt>
                <c:pt idx="515">
                  <c:v>10848</c:v>
                </c:pt>
                <c:pt idx="516">
                  <c:v>10886</c:v>
                </c:pt>
                <c:pt idx="517">
                  <c:v>10875</c:v>
                </c:pt>
                <c:pt idx="518">
                  <c:v>10797</c:v>
                </c:pt>
                <c:pt idx="519">
                  <c:v>10867</c:v>
                </c:pt>
                <c:pt idx="520">
                  <c:v>10908</c:v>
                </c:pt>
                <c:pt idx="521">
                  <c:v>10897</c:v>
                </c:pt>
                <c:pt idx="522">
                  <c:v>10820</c:v>
                </c:pt>
                <c:pt idx="523">
                  <c:v>10885</c:v>
                </c:pt>
                <c:pt idx="524">
                  <c:v>10918</c:v>
                </c:pt>
                <c:pt idx="525">
                  <c:v>10908</c:v>
                </c:pt>
                <c:pt idx="526">
                  <c:v>10829</c:v>
                </c:pt>
                <c:pt idx="527">
                  <c:v>10906</c:v>
                </c:pt>
                <c:pt idx="528">
                  <c:v>10939</c:v>
                </c:pt>
                <c:pt idx="529">
                  <c:v>10952</c:v>
                </c:pt>
                <c:pt idx="530">
                  <c:v>10857</c:v>
                </c:pt>
                <c:pt idx="531">
                  <c:v>10926</c:v>
                </c:pt>
                <c:pt idx="532">
                  <c:v>10955</c:v>
                </c:pt>
                <c:pt idx="533">
                  <c:v>10965</c:v>
                </c:pt>
                <c:pt idx="534">
                  <c:v>10877</c:v>
                </c:pt>
                <c:pt idx="535">
                  <c:v>10943</c:v>
                </c:pt>
                <c:pt idx="536">
                  <c:v>10974</c:v>
                </c:pt>
                <c:pt idx="537">
                  <c:v>10978</c:v>
                </c:pt>
                <c:pt idx="538">
                  <c:v>10890</c:v>
                </c:pt>
                <c:pt idx="539">
                  <c:v>10952</c:v>
                </c:pt>
                <c:pt idx="540">
                  <c:v>10988</c:v>
                </c:pt>
                <c:pt idx="541">
                  <c:v>10989</c:v>
                </c:pt>
                <c:pt idx="542">
                  <c:v>10904</c:v>
                </c:pt>
                <c:pt idx="543">
                  <c:v>10966</c:v>
                </c:pt>
                <c:pt idx="544">
                  <c:v>11008</c:v>
                </c:pt>
                <c:pt idx="545">
                  <c:v>10996</c:v>
                </c:pt>
                <c:pt idx="546">
                  <c:v>10923</c:v>
                </c:pt>
                <c:pt idx="547">
                  <c:v>10987</c:v>
                </c:pt>
                <c:pt idx="548">
                  <c:v>11033</c:v>
                </c:pt>
                <c:pt idx="549">
                  <c:v>11015</c:v>
                </c:pt>
                <c:pt idx="550">
                  <c:v>10938</c:v>
                </c:pt>
                <c:pt idx="551">
                  <c:v>11002</c:v>
                </c:pt>
                <c:pt idx="552">
                  <c:v>11048</c:v>
                </c:pt>
                <c:pt idx="553">
                  <c:v>11027</c:v>
                </c:pt>
                <c:pt idx="554">
                  <c:v>10949</c:v>
                </c:pt>
                <c:pt idx="555">
                  <c:v>11015</c:v>
                </c:pt>
                <c:pt idx="556">
                  <c:v>11070</c:v>
                </c:pt>
                <c:pt idx="557">
                  <c:v>11041</c:v>
                </c:pt>
                <c:pt idx="558">
                  <c:v>10957</c:v>
                </c:pt>
                <c:pt idx="559">
                  <c:v>11029</c:v>
                </c:pt>
                <c:pt idx="560">
                  <c:v>11086</c:v>
                </c:pt>
                <c:pt idx="561">
                  <c:v>11063</c:v>
                </c:pt>
                <c:pt idx="562">
                  <c:v>10982</c:v>
                </c:pt>
                <c:pt idx="563">
                  <c:v>11047</c:v>
                </c:pt>
                <c:pt idx="564">
                  <c:v>11099</c:v>
                </c:pt>
                <c:pt idx="565">
                  <c:v>11072</c:v>
                </c:pt>
                <c:pt idx="566">
                  <c:v>11001</c:v>
                </c:pt>
                <c:pt idx="567">
                  <c:v>11069</c:v>
                </c:pt>
                <c:pt idx="568">
                  <c:v>11126</c:v>
                </c:pt>
                <c:pt idx="569">
                  <c:v>11098</c:v>
                </c:pt>
                <c:pt idx="570">
                  <c:v>11018</c:v>
                </c:pt>
                <c:pt idx="571">
                  <c:v>11088</c:v>
                </c:pt>
                <c:pt idx="572">
                  <c:v>11139</c:v>
                </c:pt>
                <c:pt idx="573">
                  <c:v>11124</c:v>
                </c:pt>
                <c:pt idx="574">
                  <c:v>11044</c:v>
                </c:pt>
                <c:pt idx="575">
                  <c:v>11119</c:v>
                </c:pt>
                <c:pt idx="576">
                  <c:v>11162</c:v>
                </c:pt>
                <c:pt idx="577">
                  <c:v>11148</c:v>
                </c:pt>
                <c:pt idx="578">
                  <c:v>11067</c:v>
                </c:pt>
                <c:pt idx="579">
                  <c:v>11143</c:v>
                </c:pt>
                <c:pt idx="580">
                  <c:v>11175</c:v>
                </c:pt>
                <c:pt idx="581">
                  <c:v>11167</c:v>
                </c:pt>
                <c:pt idx="582">
                  <c:v>11098</c:v>
                </c:pt>
                <c:pt idx="583">
                  <c:v>11185</c:v>
                </c:pt>
                <c:pt idx="584">
                  <c:v>11202</c:v>
                </c:pt>
                <c:pt idx="585">
                  <c:v>11202</c:v>
                </c:pt>
                <c:pt idx="586">
                  <c:v>11144</c:v>
                </c:pt>
                <c:pt idx="587">
                  <c:v>11259</c:v>
                </c:pt>
                <c:pt idx="588">
                  <c:v>11241</c:v>
                </c:pt>
                <c:pt idx="589">
                  <c:v>11237</c:v>
                </c:pt>
                <c:pt idx="590">
                  <c:v>11179</c:v>
                </c:pt>
                <c:pt idx="591">
                  <c:v>11293</c:v>
                </c:pt>
                <c:pt idx="592">
                  <c:v>11266</c:v>
                </c:pt>
                <c:pt idx="593">
                  <c:v>11251</c:v>
                </c:pt>
                <c:pt idx="594">
                  <c:v>11192</c:v>
                </c:pt>
                <c:pt idx="595">
                  <c:v>11308</c:v>
                </c:pt>
                <c:pt idx="596">
                  <c:v>11293</c:v>
                </c:pt>
                <c:pt idx="597">
                  <c:v>11277</c:v>
                </c:pt>
                <c:pt idx="598">
                  <c:v>11208</c:v>
                </c:pt>
                <c:pt idx="599">
                  <c:v>11316</c:v>
                </c:pt>
                <c:pt idx="600">
                  <c:v>11322</c:v>
                </c:pt>
                <c:pt idx="601">
                  <c:v>11295</c:v>
                </c:pt>
                <c:pt idx="602">
                  <c:v>11224</c:v>
                </c:pt>
                <c:pt idx="603">
                  <c:v>11338</c:v>
                </c:pt>
                <c:pt idx="604">
                  <c:v>11340</c:v>
                </c:pt>
                <c:pt idx="605">
                  <c:v>11310</c:v>
                </c:pt>
                <c:pt idx="606">
                  <c:v>11246</c:v>
                </c:pt>
                <c:pt idx="607">
                  <c:v>11360</c:v>
                </c:pt>
                <c:pt idx="608">
                  <c:v>11362</c:v>
                </c:pt>
                <c:pt idx="609">
                  <c:v>11324</c:v>
                </c:pt>
                <c:pt idx="610">
                  <c:v>11259</c:v>
                </c:pt>
                <c:pt idx="611">
                  <c:v>11384</c:v>
                </c:pt>
                <c:pt idx="612">
                  <c:v>11381</c:v>
                </c:pt>
                <c:pt idx="613">
                  <c:v>11345</c:v>
                </c:pt>
                <c:pt idx="614">
                  <c:v>11303</c:v>
                </c:pt>
                <c:pt idx="615">
                  <c:v>11398</c:v>
                </c:pt>
                <c:pt idx="616">
                  <c:v>11404</c:v>
                </c:pt>
                <c:pt idx="617">
                  <c:v>11378</c:v>
                </c:pt>
                <c:pt idx="618">
                  <c:v>11346</c:v>
                </c:pt>
                <c:pt idx="619">
                  <c:v>11428</c:v>
                </c:pt>
                <c:pt idx="620">
                  <c:v>11424</c:v>
                </c:pt>
                <c:pt idx="621">
                  <c:v>11395</c:v>
                </c:pt>
                <c:pt idx="622">
                  <c:v>11361</c:v>
                </c:pt>
                <c:pt idx="623">
                  <c:v>11452</c:v>
                </c:pt>
                <c:pt idx="624">
                  <c:v>11444</c:v>
                </c:pt>
                <c:pt idx="625">
                  <c:v>11418</c:v>
                </c:pt>
                <c:pt idx="626">
                  <c:v>11380</c:v>
                </c:pt>
                <c:pt idx="627">
                  <c:v>11493</c:v>
                </c:pt>
                <c:pt idx="628">
                  <c:v>11477</c:v>
                </c:pt>
                <c:pt idx="629">
                  <c:v>11437</c:v>
                </c:pt>
                <c:pt idx="630">
                  <c:v>11399</c:v>
                </c:pt>
                <c:pt idx="631">
                  <c:v>11512</c:v>
                </c:pt>
                <c:pt idx="632">
                  <c:v>11503</c:v>
                </c:pt>
                <c:pt idx="633">
                  <c:v>11461</c:v>
                </c:pt>
                <c:pt idx="634">
                  <c:v>11428</c:v>
                </c:pt>
                <c:pt idx="635">
                  <c:v>11539</c:v>
                </c:pt>
                <c:pt idx="636">
                  <c:v>11524</c:v>
                </c:pt>
                <c:pt idx="637">
                  <c:v>11476</c:v>
                </c:pt>
                <c:pt idx="638">
                  <c:v>11455</c:v>
                </c:pt>
                <c:pt idx="639">
                  <c:v>11568</c:v>
                </c:pt>
                <c:pt idx="640">
                  <c:v>11562</c:v>
                </c:pt>
                <c:pt idx="641">
                  <c:v>11528</c:v>
                </c:pt>
                <c:pt idx="642">
                  <c:v>11490</c:v>
                </c:pt>
                <c:pt idx="643">
                  <c:v>11622</c:v>
                </c:pt>
                <c:pt idx="644">
                  <c:v>11633</c:v>
                </c:pt>
                <c:pt idx="645">
                  <c:v>11573</c:v>
                </c:pt>
                <c:pt idx="646">
                  <c:v>11535</c:v>
                </c:pt>
                <c:pt idx="647">
                  <c:v>11674</c:v>
                </c:pt>
                <c:pt idx="648">
                  <c:v>11679</c:v>
                </c:pt>
                <c:pt idx="649">
                  <c:v>11615</c:v>
                </c:pt>
                <c:pt idx="650">
                  <c:v>11585</c:v>
                </c:pt>
                <c:pt idx="651">
                  <c:v>11706</c:v>
                </c:pt>
                <c:pt idx="652">
                  <c:v>11710</c:v>
                </c:pt>
                <c:pt idx="653">
                  <c:v>11657</c:v>
                </c:pt>
                <c:pt idx="654">
                  <c:v>11610</c:v>
                </c:pt>
                <c:pt idx="655">
                  <c:v>11758</c:v>
                </c:pt>
                <c:pt idx="656">
                  <c:v>11738</c:v>
                </c:pt>
                <c:pt idx="657">
                  <c:v>11690</c:v>
                </c:pt>
                <c:pt idx="658">
                  <c:v>11647</c:v>
                </c:pt>
                <c:pt idx="659">
                  <c:v>11786</c:v>
                </c:pt>
                <c:pt idx="660">
                  <c:v>11769</c:v>
                </c:pt>
                <c:pt idx="661">
                  <c:v>11733</c:v>
                </c:pt>
                <c:pt idx="662">
                  <c:v>11681</c:v>
                </c:pt>
                <c:pt idx="663">
                  <c:v>11813</c:v>
                </c:pt>
                <c:pt idx="664">
                  <c:v>11812</c:v>
                </c:pt>
                <c:pt idx="665">
                  <c:v>11797</c:v>
                </c:pt>
                <c:pt idx="666">
                  <c:v>11736</c:v>
                </c:pt>
                <c:pt idx="667">
                  <c:v>11867</c:v>
                </c:pt>
                <c:pt idx="668">
                  <c:v>11844</c:v>
                </c:pt>
                <c:pt idx="669">
                  <c:v>11862</c:v>
                </c:pt>
                <c:pt idx="670">
                  <c:v>11788</c:v>
                </c:pt>
                <c:pt idx="671">
                  <c:v>11899</c:v>
                </c:pt>
                <c:pt idx="672">
                  <c:v>11872</c:v>
                </c:pt>
                <c:pt idx="673">
                  <c:v>11958</c:v>
                </c:pt>
                <c:pt idx="674">
                  <c:v>11840</c:v>
                </c:pt>
                <c:pt idx="675">
                  <c:v>11959</c:v>
                </c:pt>
                <c:pt idx="676">
                  <c:v>11912</c:v>
                </c:pt>
                <c:pt idx="677">
                  <c:v>12009</c:v>
                </c:pt>
                <c:pt idx="678">
                  <c:v>11886</c:v>
                </c:pt>
                <c:pt idx="679">
                  <c:v>11983</c:v>
                </c:pt>
                <c:pt idx="680">
                  <c:v>11940</c:v>
                </c:pt>
                <c:pt idx="681">
                  <c:v>12075</c:v>
                </c:pt>
                <c:pt idx="682">
                  <c:v>11927</c:v>
                </c:pt>
                <c:pt idx="683">
                  <c:v>12017</c:v>
                </c:pt>
                <c:pt idx="684">
                  <c:v>11979</c:v>
                </c:pt>
                <c:pt idx="685">
                  <c:v>12119</c:v>
                </c:pt>
                <c:pt idx="686">
                  <c:v>11955</c:v>
                </c:pt>
                <c:pt idx="687">
                  <c:v>12049</c:v>
                </c:pt>
                <c:pt idx="688">
                  <c:v>12024</c:v>
                </c:pt>
                <c:pt idx="689">
                  <c:v>12156</c:v>
                </c:pt>
                <c:pt idx="690">
                  <c:v>11994</c:v>
                </c:pt>
                <c:pt idx="691">
                  <c:v>12087</c:v>
                </c:pt>
                <c:pt idx="692">
                  <c:v>12070</c:v>
                </c:pt>
                <c:pt idx="693">
                  <c:v>12223</c:v>
                </c:pt>
                <c:pt idx="694">
                  <c:v>12106</c:v>
                </c:pt>
                <c:pt idx="695">
                  <c:v>12196</c:v>
                </c:pt>
                <c:pt idx="696">
                  <c:v>12188</c:v>
                </c:pt>
                <c:pt idx="697">
                  <c:v>12323</c:v>
                </c:pt>
                <c:pt idx="698">
                  <c:v>12220</c:v>
                </c:pt>
                <c:pt idx="699">
                  <c:v>12340</c:v>
                </c:pt>
                <c:pt idx="700">
                  <c:v>12357</c:v>
                </c:pt>
                <c:pt idx="701">
                  <c:v>12466</c:v>
                </c:pt>
                <c:pt idx="702">
                  <c:v>12370</c:v>
                </c:pt>
                <c:pt idx="703">
                  <c:v>12506</c:v>
                </c:pt>
                <c:pt idx="704">
                  <c:v>12566</c:v>
                </c:pt>
                <c:pt idx="705">
                  <c:v>12908</c:v>
                </c:pt>
                <c:pt idx="706">
                  <c:v>12813</c:v>
                </c:pt>
                <c:pt idx="707">
                  <c:v>12905</c:v>
                </c:pt>
                <c:pt idx="708">
                  <c:v>13152</c:v>
                </c:pt>
                <c:pt idx="709">
                  <c:v>13722</c:v>
                </c:pt>
                <c:pt idx="710">
                  <c:v>13986</c:v>
                </c:pt>
                <c:pt idx="711">
                  <c:v>14360</c:v>
                </c:pt>
                <c:pt idx="712">
                  <c:v>14058</c:v>
                </c:pt>
                <c:pt idx="713">
                  <c:v>15490</c:v>
                </c:pt>
                <c:pt idx="714">
                  <c:v>15324</c:v>
                </c:pt>
                <c:pt idx="715">
                  <c:v>15670</c:v>
                </c:pt>
                <c:pt idx="716">
                  <c:v>15962</c:v>
                </c:pt>
                <c:pt idx="717">
                  <c:v>17313</c:v>
                </c:pt>
                <c:pt idx="718">
                  <c:v>17640</c:v>
                </c:pt>
                <c:pt idx="719">
                  <c:v>18162</c:v>
                </c:pt>
                <c:pt idx="720">
                  <c:v>18394</c:v>
                </c:pt>
                <c:pt idx="721">
                  <c:v>19782</c:v>
                </c:pt>
                <c:pt idx="722">
                  <c:v>20469</c:v>
                </c:pt>
                <c:pt idx="723">
                  <c:v>21784</c:v>
                </c:pt>
                <c:pt idx="724">
                  <c:v>22824</c:v>
                </c:pt>
                <c:pt idx="725">
                  <c:v>24230</c:v>
                </c:pt>
                <c:pt idx="726">
                  <c:v>25603</c:v>
                </c:pt>
                <c:pt idx="727">
                  <c:v>27542</c:v>
                </c:pt>
                <c:pt idx="728">
                  <c:v>30020</c:v>
                </c:pt>
                <c:pt idx="729">
                  <c:v>30950</c:v>
                </c:pt>
                <c:pt idx="730">
                  <c:v>31162</c:v>
                </c:pt>
                <c:pt idx="731">
                  <c:v>35411</c:v>
                </c:pt>
                <c:pt idx="732">
                  <c:v>41801</c:v>
                </c:pt>
                <c:pt idx="733">
                  <c:v>42812</c:v>
                </c:pt>
                <c:pt idx="734">
                  <c:v>46517</c:v>
                </c:pt>
                <c:pt idx="735">
                  <c:v>54500</c:v>
                </c:pt>
                <c:pt idx="736">
                  <c:v>63585</c:v>
                </c:pt>
                <c:pt idx="737">
                  <c:v>65460</c:v>
                </c:pt>
                <c:pt idx="738">
                  <c:v>70332</c:v>
                </c:pt>
                <c:pt idx="739">
                  <c:v>79611</c:v>
                </c:pt>
                <c:pt idx="740">
                  <c:v>89996</c:v>
                </c:pt>
                <c:pt idx="741">
                  <c:v>88847</c:v>
                </c:pt>
                <c:pt idx="742">
                  <c:v>96857</c:v>
                </c:pt>
                <c:pt idx="743">
                  <c:v>106002</c:v>
                </c:pt>
                <c:pt idx="744">
                  <c:v>110778</c:v>
                </c:pt>
                <c:pt idx="745">
                  <c:v>109742</c:v>
                </c:pt>
                <c:pt idx="746">
                  <c:v>119483</c:v>
                </c:pt>
                <c:pt idx="747">
                  <c:v>126720</c:v>
                </c:pt>
                <c:pt idx="748">
                  <c:v>129062</c:v>
                </c:pt>
                <c:pt idx="749">
                  <c:v>126908</c:v>
                </c:pt>
                <c:pt idx="750">
                  <c:v>136100</c:v>
                </c:pt>
                <c:pt idx="751">
                  <c:v>143185</c:v>
                </c:pt>
                <c:pt idx="752">
                  <c:v>150485</c:v>
                </c:pt>
                <c:pt idx="753">
                  <c:v>147193</c:v>
                </c:pt>
                <c:pt idx="754">
                  <c:v>153681</c:v>
                </c:pt>
                <c:pt idx="755">
                  <c:v>159074</c:v>
                </c:pt>
                <c:pt idx="756">
                  <c:v>162959</c:v>
                </c:pt>
                <c:pt idx="757">
                  <c:v>157057</c:v>
                </c:pt>
                <c:pt idx="758">
                  <c:v>163710</c:v>
                </c:pt>
                <c:pt idx="759">
                  <c:v>168443</c:v>
                </c:pt>
                <c:pt idx="760">
                  <c:v>170368</c:v>
                </c:pt>
                <c:pt idx="761">
                  <c:v>164014</c:v>
                </c:pt>
                <c:pt idx="762">
                  <c:v>169400</c:v>
                </c:pt>
                <c:pt idx="763">
                  <c:v>173579</c:v>
                </c:pt>
                <c:pt idx="764">
                  <c:v>175108</c:v>
                </c:pt>
                <c:pt idx="765">
                  <c:v>168354</c:v>
                </c:pt>
                <c:pt idx="766">
                  <c:v>173724</c:v>
                </c:pt>
                <c:pt idx="767">
                  <c:v>177702</c:v>
                </c:pt>
                <c:pt idx="768">
                  <c:v>179026</c:v>
                </c:pt>
                <c:pt idx="769">
                  <c:v>171472</c:v>
                </c:pt>
                <c:pt idx="770">
                  <c:v>175327</c:v>
                </c:pt>
                <c:pt idx="771">
                  <c:v>179382</c:v>
                </c:pt>
                <c:pt idx="772">
                  <c:v>181227</c:v>
                </c:pt>
                <c:pt idx="773">
                  <c:v>173268</c:v>
                </c:pt>
                <c:pt idx="774">
                  <c:v>176877</c:v>
                </c:pt>
                <c:pt idx="775">
                  <c:v>180458</c:v>
                </c:pt>
                <c:pt idx="776">
                  <c:v>182152</c:v>
                </c:pt>
                <c:pt idx="777">
                  <c:v>174333</c:v>
                </c:pt>
                <c:pt idx="778">
                  <c:v>177747</c:v>
                </c:pt>
              </c:numCache>
            </c:numRef>
          </c:val>
          <c:smooth val="0"/>
          <c:extLst>
            <c:ext xmlns:c16="http://schemas.microsoft.com/office/drawing/2014/chart" uri="{C3380CC4-5D6E-409C-BE32-E72D297353CC}">
              <c16:uniqueId val="{00000000-323D-4F93-A3CD-BCFB65C7BDF4}"/>
            </c:ext>
          </c:extLst>
        </c:ser>
        <c:dLbls>
          <c:showLegendKey val="0"/>
          <c:showVal val="0"/>
          <c:showCatName val="0"/>
          <c:showSerName val="0"/>
          <c:showPercent val="0"/>
          <c:showBubbleSize val="0"/>
        </c:dLbls>
        <c:marker val="1"/>
        <c:smooth val="0"/>
        <c:axId val="875039088"/>
        <c:axId val="875035808"/>
      </c:lineChart>
      <c:lineChart>
        <c:grouping val="standard"/>
        <c:varyColors val="0"/>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香港マカオ台湾の患者・海外輸入症例・無症状病原体保有者!$BP$97:$BP$875</c:f>
              <c:numCache>
                <c:formatCode>General</c:formatCode>
                <c:ptCount val="779"/>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pt idx="462">
                  <c:v>5897</c:v>
                </c:pt>
                <c:pt idx="463">
                  <c:v>5907</c:v>
                </c:pt>
                <c:pt idx="464">
                  <c:v>5929</c:v>
                </c:pt>
                <c:pt idx="465">
                  <c:v>5942</c:v>
                </c:pt>
                <c:pt idx="466">
                  <c:v>5958</c:v>
                </c:pt>
                <c:pt idx="467">
                  <c:v>5973</c:v>
                </c:pt>
                <c:pt idx="468">
                  <c:v>5995</c:v>
                </c:pt>
                <c:pt idx="469">
                  <c:v>6004</c:v>
                </c:pt>
                <c:pt idx="470">
                  <c:v>5966</c:v>
                </c:pt>
                <c:pt idx="471">
                  <c:v>5996</c:v>
                </c:pt>
                <c:pt idx="472">
                  <c:v>6015</c:v>
                </c:pt>
                <c:pt idx="473">
                  <c:v>6031</c:v>
                </c:pt>
                <c:pt idx="474">
                  <c:v>5983</c:v>
                </c:pt>
                <c:pt idx="475">
                  <c:v>6013</c:v>
                </c:pt>
                <c:pt idx="476">
                  <c:v>6037</c:v>
                </c:pt>
                <c:pt idx="477">
                  <c:v>6042</c:v>
                </c:pt>
                <c:pt idx="478">
                  <c:v>6008</c:v>
                </c:pt>
                <c:pt idx="479">
                  <c:v>6029</c:v>
                </c:pt>
                <c:pt idx="480">
                  <c:v>6050</c:v>
                </c:pt>
                <c:pt idx="481">
                  <c:v>6062</c:v>
                </c:pt>
                <c:pt idx="482">
                  <c:v>6025</c:v>
                </c:pt>
                <c:pt idx="483">
                  <c:v>6046</c:v>
                </c:pt>
                <c:pt idx="484">
                  <c:v>6062</c:v>
                </c:pt>
                <c:pt idx="485">
                  <c:v>6079</c:v>
                </c:pt>
                <c:pt idx="486">
                  <c:v>6032</c:v>
                </c:pt>
                <c:pt idx="487">
                  <c:v>6058</c:v>
                </c:pt>
                <c:pt idx="488">
                  <c:v>6078</c:v>
                </c:pt>
                <c:pt idx="489">
                  <c:v>6097</c:v>
                </c:pt>
                <c:pt idx="490">
                  <c:v>6044</c:v>
                </c:pt>
                <c:pt idx="491">
                  <c:v>6080</c:v>
                </c:pt>
                <c:pt idx="492">
                  <c:v>6115</c:v>
                </c:pt>
                <c:pt idx="493">
                  <c:v>6109</c:v>
                </c:pt>
                <c:pt idx="494">
                  <c:v>6069</c:v>
                </c:pt>
                <c:pt idx="495">
                  <c:v>6111</c:v>
                </c:pt>
                <c:pt idx="496">
                  <c:v>6133</c:v>
                </c:pt>
                <c:pt idx="497">
                  <c:v>6132</c:v>
                </c:pt>
                <c:pt idx="498">
                  <c:v>6096</c:v>
                </c:pt>
                <c:pt idx="499">
                  <c:v>6140</c:v>
                </c:pt>
                <c:pt idx="500">
                  <c:v>6151</c:v>
                </c:pt>
                <c:pt idx="501">
                  <c:v>6154</c:v>
                </c:pt>
                <c:pt idx="502">
                  <c:v>6113</c:v>
                </c:pt>
                <c:pt idx="503">
                  <c:v>6157</c:v>
                </c:pt>
                <c:pt idx="504">
                  <c:v>6168</c:v>
                </c:pt>
                <c:pt idx="505">
                  <c:v>6184</c:v>
                </c:pt>
                <c:pt idx="506">
                  <c:v>6143</c:v>
                </c:pt>
                <c:pt idx="507">
                  <c:v>6177</c:v>
                </c:pt>
                <c:pt idx="508">
                  <c:v>6187</c:v>
                </c:pt>
                <c:pt idx="509">
                  <c:v>6200</c:v>
                </c:pt>
                <c:pt idx="510">
                  <c:v>6152</c:v>
                </c:pt>
                <c:pt idx="511">
                  <c:v>6188</c:v>
                </c:pt>
                <c:pt idx="512">
                  <c:v>6206</c:v>
                </c:pt>
                <c:pt idx="513">
                  <c:v>6222</c:v>
                </c:pt>
                <c:pt idx="514">
                  <c:v>6162</c:v>
                </c:pt>
                <c:pt idx="515">
                  <c:v>6208</c:v>
                </c:pt>
                <c:pt idx="516">
                  <c:v>6230</c:v>
                </c:pt>
                <c:pt idx="517">
                  <c:v>6235</c:v>
                </c:pt>
                <c:pt idx="518">
                  <c:v>6175</c:v>
                </c:pt>
                <c:pt idx="519">
                  <c:v>6227</c:v>
                </c:pt>
                <c:pt idx="520">
                  <c:v>6252</c:v>
                </c:pt>
                <c:pt idx="521">
                  <c:v>6257</c:v>
                </c:pt>
                <c:pt idx="522">
                  <c:v>6197</c:v>
                </c:pt>
                <c:pt idx="523">
                  <c:v>6244</c:v>
                </c:pt>
                <c:pt idx="524">
                  <c:v>6262</c:v>
                </c:pt>
                <c:pt idx="525">
                  <c:v>6268</c:v>
                </c:pt>
                <c:pt idx="526">
                  <c:v>6206</c:v>
                </c:pt>
                <c:pt idx="527">
                  <c:v>6265</c:v>
                </c:pt>
                <c:pt idx="528">
                  <c:v>6278</c:v>
                </c:pt>
                <c:pt idx="529">
                  <c:v>6294</c:v>
                </c:pt>
                <c:pt idx="530">
                  <c:v>6221</c:v>
                </c:pt>
                <c:pt idx="531">
                  <c:v>6284</c:v>
                </c:pt>
                <c:pt idx="532">
                  <c:v>6293</c:v>
                </c:pt>
                <c:pt idx="533">
                  <c:v>6307</c:v>
                </c:pt>
                <c:pt idx="534">
                  <c:v>6235</c:v>
                </c:pt>
                <c:pt idx="535">
                  <c:v>6301</c:v>
                </c:pt>
                <c:pt idx="536">
                  <c:v>6312</c:v>
                </c:pt>
                <c:pt idx="537">
                  <c:v>6319</c:v>
                </c:pt>
                <c:pt idx="538">
                  <c:v>6248</c:v>
                </c:pt>
                <c:pt idx="539">
                  <c:v>6310</c:v>
                </c:pt>
                <c:pt idx="540">
                  <c:v>6326</c:v>
                </c:pt>
                <c:pt idx="541">
                  <c:v>6330</c:v>
                </c:pt>
                <c:pt idx="542">
                  <c:v>6262</c:v>
                </c:pt>
                <c:pt idx="543">
                  <c:v>6322</c:v>
                </c:pt>
                <c:pt idx="544">
                  <c:v>6343</c:v>
                </c:pt>
                <c:pt idx="545">
                  <c:v>6337</c:v>
                </c:pt>
                <c:pt idx="546">
                  <c:v>6279</c:v>
                </c:pt>
                <c:pt idx="547">
                  <c:v>6343</c:v>
                </c:pt>
                <c:pt idx="548">
                  <c:v>6368</c:v>
                </c:pt>
                <c:pt idx="549">
                  <c:v>6354</c:v>
                </c:pt>
                <c:pt idx="550">
                  <c:v>6294</c:v>
                </c:pt>
                <c:pt idx="551">
                  <c:v>6356</c:v>
                </c:pt>
                <c:pt idx="552">
                  <c:v>6383</c:v>
                </c:pt>
                <c:pt idx="553">
                  <c:v>6365</c:v>
                </c:pt>
                <c:pt idx="554">
                  <c:v>6303</c:v>
                </c:pt>
                <c:pt idx="555">
                  <c:v>6369</c:v>
                </c:pt>
                <c:pt idx="556">
                  <c:v>6405</c:v>
                </c:pt>
                <c:pt idx="557">
                  <c:v>6378</c:v>
                </c:pt>
                <c:pt idx="558">
                  <c:v>6311</c:v>
                </c:pt>
                <c:pt idx="559">
                  <c:v>6383</c:v>
                </c:pt>
                <c:pt idx="560">
                  <c:v>6421</c:v>
                </c:pt>
                <c:pt idx="561">
                  <c:v>6400</c:v>
                </c:pt>
                <c:pt idx="562">
                  <c:v>6336</c:v>
                </c:pt>
                <c:pt idx="563">
                  <c:v>6398</c:v>
                </c:pt>
                <c:pt idx="564">
                  <c:v>6432</c:v>
                </c:pt>
                <c:pt idx="565">
                  <c:v>6407</c:v>
                </c:pt>
                <c:pt idx="566">
                  <c:v>6353</c:v>
                </c:pt>
                <c:pt idx="567">
                  <c:v>6416</c:v>
                </c:pt>
                <c:pt idx="568">
                  <c:v>6452</c:v>
                </c:pt>
                <c:pt idx="569">
                  <c:v>6426</c:v>
                </c:pt>
                <c:pt idx="570">
                  <c:v>6364</c:v>
                </c:pt>
                <c:pt idx="571">
                  <c:v>6431</c:v>
                </c:pt>
                <c:pt idx="572">
                  <c:v>6462</c:v>
                </c:pt>
                <c:pt idx="573">
                  <c:v>6447</c:v>
                </c:pt>
                <c:pt idx="574">
                  <c:v>6386</c:v>
                </c:pt>
                <c:pt idx="575">
                  <c:v>6451</c:v>
                </c:pt>
                <c:pt idx="576">
                  <c:v>6482</c:v>
                </c:pt>
                <c:pt idx="577">
                  <c:v>6465</c:v>
                </c:pt>
                <c:pt idx="578">
                  <c:v>6407</c:v>
                </c:pt>
                <c:pt idx="579">
                  <c:v>6468</c:v>
                </c:pt>
                <c:pt idx="580">
                  <c:v>6495</c:v>
                </c:pt>
                <c:pt idx="581">
                  <c:v>6473</c:v>
                </c:pt>
                <c:pt idx="582">
                  <c:v>6422</c:v>
                </c:pt>
                <c:pt idx="583">
                  <c:v>6488</c:v>
                </c:pt>
                <c:pt idx="584">
                  <c:v>6508</c:v>
                </c:pt>
                <c:pt idx="585">
                  <c:v>6487</c:v>
                </c:pt>
                <c:pt idx="586">
                  <c:v>6434</c:v>
                </c:pt>
                <c:pt idx="587">
                  <c:v>6516</c:v>
                </c:pt>
                <c:pt idx="588">
                  <c:v>6522</c:v>
                </c:pt>
                <c:pt idx="589">
                  <c:v>6499</c:v>
                </c:pt>
                <c:pt idx="590">
                  <c:v>6457</c:v>
                </c:pt>
                <c:pt idx="591">
                  <c:v>6532</c:v>
                </c:pt>
                <c:pt idx="592">
                  <c:v>6539</c:v>
                </c:pt>
                <c:pt idx="593">
                  <c:v>6511</c:v>
                </c:pt>
                <c:pt idx="594">
                  <c:v>6468</c:v>
                </c:pt>
                <c:pt idx="595">
                  <c:v>6546</c:v>
                </c:pt>
                <c:pt idx="596">
                  <c:v>6566</c:v>
                </c:pt>
                <c:pt idx="597">
                  <c:v>6536</c:v>
                </c:pt>
                <c:pt idx="598">
                  <c:v>6483</c:v>
                </c:pt>
                <c:pt idx="599">
                  <c:v>6554</c:v>
                </c:pt>
                <c:pt idx="600">
                  <c:v>6594</c:v>
                </c:pt>
                <c:pt idx="601">
                  <c:v>6552</c:v>
                </c:pt>
                <c:pt idx="602">
                  <c:v>6499</c:v>
                </c:pt>
                <c:pt idx="603">
                  <c:v>6576</c:v>
                </c:pt>
                <c:pt idx="604">
                  <c:v>6609</c:v>
                </c:pt>
                <c:pt idx="605">
                  <c:v>6567</c:v>
                </c:pt>
                <c:pt idx="606">
                  <c:v>6517</c:v>
                </c:pt>
                <c:pt idx="607">
                  <c:v>6594</c:v>
                </c:pt>
                <c:pt idx="608">
                  <c:v>6631</c:v>
                </c:pt>
                <c:pt idx="609">
                  <c:v>6579</c:v>
                </c:pt>
                <c:pt idx="610">
                  <c:v>6529</c:v>
                </c:pt>
                <c:pt idx="611">
                  <c:v>6608</c:v>
                </c:pt>
                <c:pt idx="612">
                  <c:v>6644</c:v>
                </c:pt>
                <c:pt idx="613">
                  <c:v>6595</c:v>
                </c:pt>
                <c:pt idx="614">
                  <c:v>6568</c:v>
                </c:pt>
                <c:pt idx="615">
                  <c:v>6618</c:v>
                </c:pt>
                <c:pt idx="616">
                  <c:v>6662</c:v>
                </c:pt>
                <c:pt idx="617">
                  <c:v>6615</c:v>
                </c:pt>
                <c:pt idx="618">
                  <c:v>6588</c:v>
                </c:pt>
                <c:pt idx="619">
                  <c:v>6634</c:v>
                </c:pt>
                <c:pt idx="620">
                  <c:v>6672</c:v>
                </c:pt>
                <c:pt idx="621">
                  <c:v>6632</c:v>
                </c:pt>
                <c:pt idx="622">
                  <c:v>6599</c:v>
                </c:pt>
                <c:pt idx="623">
                  <c:v>6656</c:v>
                </c:pt>
                <c:pt idx="624">
                  <c:v>6691</c:v>
                </c:pt>
                <c:pt idx="625">
                  <c:v>6653</c:v>
                </c:pt>
                <c:pt idx="626">
                  <c:v>6616</c:v>
                </c:pt>
                <c:pt idx="627">
                  <c:v>6693</c:v>
                </c:pt>
                <c:pt idx="628">
                  <c:v>6722</c:v>
                </c:pt>
                <c:pt idx="629">
                  <c:v>6671</c:v>
                </c:pt>
                <c:pt idx="630">
                  <c:v>6635</c:v>
                </c:pt>
                <c:pt idx="631">
                  <c:v>6710</c:v>
                </c:pt>
                <c:pt idx="632">
                  <c:v>6747</c:v>
                </c:pt>
                <c:pt idx="633">
                  <c:v>6691</c:v>
                </c:pt>
                <c:pt idx="634">
                  <c:v>6663</c:v>
                </c:pt>
                <c:pt idx="635">
                  <c:v>6737</c:v>
                </c:pt>
                <c:pt idx="636">
                  <c:v>6765</c:v>
                </c:pt>
                <c:pt idx="637">
                  <c:v>6705</c:v>
                </c:pt>
                <c:pt idx="638">
                  <c:v>6689</c:v>
                </c:pt>
                <c:pt idx="639">
                  <c:v>6766</c:v>
                </c:pt>
                <c:pt idx="640">
                  <c:v>6803</c:v>
                </c:pt>
                <c:pt idx="641">
                  <c:v>6753</c:v>
                </c:pt>
                <c:pt idx="642">
                  <c:v>6720</c:v>
                </c:pt>
                <c:pt idx="643">
                  <c:v>6799</c:v>
                </c:pt>
                <c:pt idx="644">
                  <c:v>6852</c:v>
                </c:pt>
                <c:pt idx="645">
                  <c:v>6788</c:v>
                </c:pt>
                <c:pt idx="646">
                  <c:v>6762</c:v>
                </c:pt>
                <c:pt idx="647">
                  <c:v>6845</c:v>
                </c:pt>
                <c:pt idx="648">
                  <c:v>6898</c:v>
                </c:pt>
                <c:pt idx="649">
                  <c:v>6828</c:v>
                </c:pt>
                <c:pt idx="650">
                  <c:v>6801</c:v>
                </c:pt>
                <c:pt idx="651">
                  <c:v>6877</c:v>
                </c:pt>
                <c:pt idx="652">
                  <c:v>6920</c:v>
                </c:pt>
                <c:pt idx="653">
                  <c:v>6866</c:v>
                </c:pt>
                <c:pt idx="654">
                  <c:v>6824</c:v>
                </c:pt>
                <c:pt idx="655">
                  <c:v>6924</c:v>
                </c:pt>
                <c:pt idx="656">
                  <c:v>6948</c:v>
                </c:pt>
                <c:pt idx="657">
                  <c:v>6898</c:v>
                </c:pt>
                <c:pt idx="658">
                  <c:v>6859</c:v>
                </c:pt>
                <c:pt idx="659">
                  <c:v>6950</c:v>
                </c:pt>
                <c:pt idx="660">
                  <c:v>6977</c:v>
                </c:pt>
                <c:pt idx="661">
                  <c:v>6935</c:v>
                </c:pt>
                <c:pt idx="662">
                  <c:v>6886</c:v>
                </c:pt>
                <c:pt idx="663">
                  <c:v>6972</c:v>
                </c:pt>
                <c:pt idx="664">
                  <c:v>7002</c:v>
                </c:pt>
                <c:pt idx="665">
                  <c:v>6979</c:v>
                </c:pt>
                <c:pt idx="666">
                  <c:v>6924</c:v>
                </c:pt>
                <c:pt idx="667">
                  <c:v>7014</c:v>
                </c:pt>
                <c:pt idx="668">
                  <c:v>7031</c:v>
                </c:pt>
                <c:pt idx="669">
                  <c:v>7028</c:v>
                </c:pt>
                <c:pt idx="670">
                  <c:v>6972</c:v>
                </c:pt>
                <c:pt idx="671">
                  <c:v>7045</c:v>
                </c:pt>
                <c:pt idx="672">
                  <c:v>7055</c:v>
                </c:pt>
                <c:pt idx="673">
                  <c:v>7123</c:v>
                </c:pt>
                <c:pt idx="674">
                  <c:v>7023</c:v>
                </c:pt>
                <c:pt idx="675">
                  <c:v>7105</c:v>
                </c:pt>
                <c:pt idx="676">
                  <c:v>7095</c:v>
                </c:pt>
                <c:pt idx="677">
                  <c:v>7164</c:v>
                </c:pt>
                <c:pt idx="678">
                  <c:v>7065</c:v>
                </c:pt>
                <c:pt idx="679">
                  <c:v>7128</c:v>
                </c:pt>
                <c:pt idx="680">
                  <c:v>7122</c:v>
                </c:pt>
                <c:pt idx="681">
                  <c:v>7225</c:v>
                </c:pt>
                <c:pt idx="682">
                  <c:v>7106</c:v>
                </c:pt>
                <c:pt idx="683">
                  <c:v>7161</c:v>
                </c:pt>
                <c:pt idx="684">
                  <c:v>7153</c:v>
                </c:pt>
                <c:pt idx="685">
                  <c:v>7262</c:v>
                </c:pt>
                <c:pt idx="686">
                  <c:v>7129</c:v>
                </c:pt>
                <c:pt idx="687">
                  <c:v>7182</c:v>
                </c:pt>
                <c:pt idx="688">
                  <c:v>7178</c:v>
                </c:pt>
                <c:pt idx="689">
                  <c:v>7284</c:v>
                </c:pt>
                <c:pt idx="690">
                  <c:v>7164</c:v>
                </c:pt>
                <c:pt idx="691">
                  <c:v>7205</c:v>
                </c:pt>
                <c:pt idx="692">
                  <c:v>7218</c:v>
                </c:pt>
                <c:pt idx="693">
                  <c:v>7335</c:v>
                </c:pt>
                <c:pt idx="694">
                  <c:v>7252</c:v>
                </c:pt>
                <c:pt idx="695">
                  <c:v>7292</c:v>
                </c:pt>
                <c:pt idx="696">
                  <c:v>7306</c:v>
                </c:pt>
                <c:pt idx="697">
                  <c:v>7413</c:v>
                </c:pt>
                <c:pt idx="698">
                  <c:v>7313</c:v>
                </c:pt>
                <c:pt idx="699">
                  <c:v>7394</c:v>
                </c:pt>
                <c:pt idx="700">
                  <c:v>7427</c:v>
                </c:pt>
                <c:pt idx="701">
                  <c:v>7519</c:v>
                </c:pt>
                <c:pt idx="702">
                  <c:v>7407</c:v>
                </c:pt>
                <c:pt idx="703">
                  <c:v>7487</c:v>
                </c:pt>
                <c:pt idx="704">
                  <c:v>7509</c:v>
                </c:pt>
                <c:pt idx="705">
                  <c:v>7649</c:v>
                </c:pt>
                <c:pt idx="706">
                  <c:v>7520</c:v>
                </c:pt>
                <c:pt idx="707">
                  <c:v>7564</c:v>
                </c:pt>
                <c:pt idx="708">
                  <c:v>7660</c:v>
                </c:pt>
                <c:pt idx="709">
                  <c:v>7760</c:v>
                </c:pt>
                <c:pt idx="710">
                  <c:v>7645</c:v>
                </c:pt>
                <c:pt idx="711">
                  <c:v>7704</c:v>
                </c:pt>
                <c:pt idx="712">
                  <c:v>7778</c:v>
                </c:pt>
                <c:pt idx="713">
                  <c:v>7881</c:v>
                </c:pt>
                <c:pt idx="714">
                  <c:v>7789</c:v>
                </c:pt>
                <c:pt idx="715">
                  <c:v>7808</c:v>
                </c:pt>
                <c:pt idx="716">
                  <c:v>7940</c:v>
                </c:pt>
                <c:pt idx="717">
                  <c:v>7991</c:v>
                </c:pt>
                <c:pt idx="718">
                  <c:v>7928</c:v>
                </c:pt>
                <c:pt idx="719">
                  <c:v>7916</c:v>
                </c:pt>
                <c:pt idx="720">
                  <c:v>8059</c:v>
                </c:pt>
                <c:pt idx="721">
                  <c:v>8114</c:v>
                </c:pt>
                <c:pt idx="722">
                  <c:v>8035</c:v>
                </c:pt>
                <c:pt idx="723">
                  <c:v>8049</c:v>
                </c:pt>
                <c:pt idx="724">
                  <c:v>8169</c:v>
                </c:pt>
                <c:pt idx="725">
                  <c:v>8229</c:v>
                </c:pt>
                <c:pt idx="726">
                  <c:v>8173</c:v>
                </c:pt>
                <c:pt idx="727">
                  <c:v>8149</c:v>
                </c:pt>
                <c:pt idx="728">
                  <c:v>8275</c:v>
                </c:pt>
                <c:pt idx="729">
                  <c:v>8298</c:v>
                </c:pt>
                <c:pt idx="730">
                  <c:v>8290</c:v>
                </c:pt>
                <c:pt idx="731">
                  <c:v>8229</c:v>
                </c:pt>
                <c:pt idx="732">
                  <c:v>8365</c:v>
                </c:pt>
                <c:pt idx="733">
                  <c:v>8389</c:v>
                </c:pt>
                <c:pt idx="734">
                  <c:v>8406</c:v>
                </c:pt>
                <c:pt idx="735">
                  <c:v>8339</c:v>
                </c:pt>
                <c:pt idx="736">
                  <c:v>8438</c:v>
                </c:pt>
                <c:pt idx="737">
                  <c:v>8476</c:v>
                </c:pt>
                <c:pt idx="738">
                  <c:v>8484</c:v>
                </c:pt>
                <c:pt idx="739">
                  <c:v>8413</c:v>
                </c:pt>
                <c:pt idx="740">
                  <c:v>8504</c:v>
                </c:pt>
                <c:pt idx="741">
                  <c:v>8568</c:v>
                </c:pt>
                <c:pt idx="742">
                  <c:v>8589</c:v>
                </c:pt>
                <c:pt idx="743">
                  <c:v>8486</c:v>
                </c:pt>
                <c:pt idx="744">
                  <c:v>8592</c:v>
                </c:pt>
                <c:pt idx="745">
                  <c:v>8650</c:v>
                </c:pt>
                <c:pt idx="746">
                  <c:v>8703</c:v>
                </c:pt>
                <c:pt idx="747">
                  <c:v>8565</c:v>
                </c:pt>
                <c:pt idx="748">
                  <c:v>8689</c:v>
                </c:pt>
                <c:pt idx="749">
                  <c:v>8750</c:v>
                </c:pt>
                <c:pt idx="750">
                  <c:v>8768</c:v>
                </c:pt>
                <c:pt idx="751">
                  <c:v>8647</c:v>
                </c:pt>
                <c:pt idx="752">
                  <c:v>8757</c:v>
                </c:pt>
                <c:pt idx="753">
                  <c:v>8805</c:v>
                </c:pt>
                <c:pt idx="754">
                  <c:v>8821</c:v>
                </c:pt>
                <c:pt idx="755">
                  <c:v>8720</c:v>
                </c:pt>
                <c:pt idx="756">
                  <c:v>8827</c:v>
                </c:pt>
                <c:pt idx="757">
                  <c:v>8878</c:v>
                </c:pt>
                <c:pt idx="758">
                  <c:v>8908</c:v>
                </c:pt>
                <c:pt idx="759">
                  <c:v>8796</c:v>
                </c:pt>
                <c:pt idx="760">
                  <c:v>8896</c:v>
                </c:pt>
                <c:pt idx="761">
                  <c:v>8940</c:v>
                </c:pt>
                <c:pt idx="762">
                  <c:v>8951</c:v>
                </c:pt>
                <c:pt idx="763">
                  <c:v>8857</c:v>
                </c:pt>
                <c:pt idx="764">
                  <c:v>8958</c:v>
                </c:pt>
                <c:pt idx="765">
                  <c:v>9008</c:v>
                </c:pt>
                <c:pt idx="766">
                  <c:v>9000</c:v>
                </c:pt>
                <c:pt idx="767">
                  <c:v>8925</c:v>
                </c:pt>
                <c:pt idx="768">
                  <c:v>9017</c:v>
                </c:pt>
                <c:pt idx="769">
                  <c:v>9049</c:v>
                </c:pt>
                <c:pt idx="770">
                  <c:v>9058</c:v>
                </c:pt>
                <c:pt idx="771">
                  <c:v>8975</c:v>
                </c:pt>
                <c:pt idx="772">
                  <c:v>9078</c:v>
                </c:pt>
                <c:pt idx="773">
                  <c:v>9119</c:v>
                </c:pt>
                <c:pt idx="774">
                  <c:v>9116</c:v>
                </c:pt>
                <c:pt idx="775">
                  <c:v>9032</c:v>
                </c:pt>
                <c:pt idx="776">
                  <c:v>9116</c:v>
                </c:pt>
                <c:pt idx="777">
                  <c:v>9184</c:v>
                </c:pt>
                <c:pt idx="778">
                  <c:v>9161</c:v>
                </c:pt>
              </c:numCache>
            </c:numRef>
          </c:val>
          <c:smooth val="0"/>
          <c:extLst>
            <c:ext xmlns:c16="http://schemas.microsoft.com/office/drawing/2014/chart" uri="{C3380CC4-5D6E-409C-BE32-E72D297353CC}">
              <c16:uniqueId val="{00000001-323D-4F93-A3CD-BCFB65C7BDF4}"/>
            </c:ext>
          </c:extLst>
        </c:ser>
        <c:dLbls>
          <c:showLegendKey val="0"/>
          <c:showVal val="0"/>
          <c:showCatName val="0"/>
          <c:showSerName val="0"/>
          <c:showPercent val="0"/>
          <c:showBubbleSize val="0"/>
        </c:dLbls>
        <c:marker val="1"/>
        <c:smooth val="0"/>
        <c:axId val="712716288"/>
        <c:axId val="712717928"/>
      </c:lineChart>
      <c:dateAx>
        <c:axId val="875039088"/>
        <c:scaling>
          <c:orientation val="minMax"/>
        </c:scaling>
        <c:delete val="0"/>
        <c:axPos val="b"/>
        <c:numFmt formatCode="m/d/yyyy" sourceLinked="0"/>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5808"/>
        <c:crosses val="autoZero"/>
        <c:auto val="1"/>
        <c:lblOffset val="100"/>
        <c:baseTimeUnit val="days"/>
        <c:majorUnit val="1"/>
        <c:majorTimeUnit val="months"/>
      </c:dateAx>
      <c:valAx>
        <c:axId val="875035808"/>
        <c:scaling>
          <c:orientation val="minMax"/>
          <c:max val="20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875039088"/>
        <c:crosses val="autoZero"/>
        <c:crossBetween val="between"/>
        <c:majorUnit val="25000"/>
      </c:valAx>
      <c:valAx>
        <c:axId val="7127179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12716288"/>
        <c:crosses val="max"/>
        <c:crossBetween val="between"/>
      </c:valAx>
      <c:dateAx>
        <c:axId val="712716288"/>
        <c:scaling>
          <c:orientation val="minMax"/>
        </c:scaling>
        <c:delete val="1"/>
        <c:axPos val="b"/>
        <c:numFmt formatCode="m&quot;月&quot;d&quot;日&quot;" sourceLinked="1"/>
        <c:majorTickMark val="out"/>
        <c:minorTickMark val="none"/>
        <c:tickLblPos val="nextTo"/>
        <c:crossAx val="712717928"/>
        <c:crosses val="autoZero"/>
        <c:auto val="1"/>
        <c:lblOffset val="100"/>
        <c:baseTimeUnit val="days"/>
      </c:dateAx>
      <c:spPr>
        <a:noFill/>
        <a:ln>
          <a:solidFill>
            <a:schemeClr val="tx1"/>
          </a:solidFill>
        </a:ln>
        <a:effectLst/>
      </c:spPr>
    </c:plotArea>
    <c:legend>
      <c:legendPos val="b"/>
      <c:layout>
        <c:manualLayout>
          <c:xMode val="edge"/>
          <c:yMode val="edge"/>
          <c:x val="0.16277777777777774"/>
          <c:y val="0.34780037911927675"/>
          <c:w val="0.28000000000000003"/>
          <c:h val="7.812554680664918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1800" b="1" i="0" baseline="0">
                <a:effectLst/>
              </a:rPr>
              <a:t>COVID-19</a:t>
            </a:r>
            <a:r>
              <a:rPr lang="ja-JP" altLang="ja-JP" sz="1800" b="1" i="0" baseline="0">
                <a:effectLst/>
              </a:rPr>
              <a:t>中国患者数増加・累計</a:t>
            </a:r>
            <a:endParaRPr lang="ja-JP" altLang="ja-JP">
              <a:effectLst/>
            </a:endParaRPr>
          </a:p>
        </c:rich>
      </c:tx>
      <c:layout>
        <c:manualLayout>
          <c:xMode val="edge"/>
          <c:yMode val="edge"/>
          <c:x val="0.17994411320451645"/>
          <c:y val="1.942857055439502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1080741955269412E-2"/>
          <c:y val="2.1439046078803543E-2"/>
          <c:w val="0.82350520582469522"/>
          <c:h val="0.82369107654933293"/>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国家衛健委発表に基づく感染状況!$W$27:$W$1036</c:f>
              <c:numCache>
                <c:formatCode>m"月"d"日"</c:formatCode>
                <c:ptCount val="100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pt idx="919">
                  <c:v>44770</c:v>
                </c:pt>
                <c:pt idx="920">
                  <c:v>44771</c:v>
                </c:pt>
                <c:pt idx="921">
                  <c:v>44772</c:v>
                </c:pt>
                <c:pt idx="922">
                  <c:v>44773</c:v>
                </c:pt>
                <c:pt idx="923">
                  <c:v>44774</c:v>
                </c:pt>
                <c:pt idx="924">
                  <c:v>44775</c:v>
                </c:pt>
                <c:pt idx="925">
                  <c:v>44776</c:v>
                </c:pt>
                <c:pt idx="926">
                  <c:v>44777</c:v>
                </c:pt>
                <c:pt idx="927">
                  <c:v>44778</c:v>
                </c:pt>
                <c:pt idx="928">
                  <c:v>44779</c:v>
                </c:pt>
                <c:pt idx="929">
                  <c:v>44780</c:v>
                </c:pt>
                <c:pt idx="930">
                  <c:v>44781</c:v>
                </c:pt>
                <c:pt idx="931">
                  <c:v>44782</c:v>
                </c:pt>
                <c:pt idx="932">
                  <c:v>44783</c:v>
                </c:pt>
                <c:pt idx="933">
                  <c:v>44784</c:v>
                </c:pt>
                <c:pt idx="934">
                  <c:v>44785</c:v>
                </c:pt>
                <c:pt idx="935">
                  <c:v>44786</c:v>
                </c:pt>
                <c:pt idx="936">
                  <c:v>44787</c:v>
                </c:pt>
                <c:pt idx="937">
                  <c:v>44788</c:v>
                </c:pt>
                <c:pt idx="938">
                  <c:v>44789</c:v>
                </c:pt>
                <c:pt idx="939">
                  <c:v>44790</c:v>
                </c:pt>
                <c:pt idx="940">
                  <c:v>44791</c:v>
                </c:pt>
                <c:pt idx="941">
                  <c:v>44792</c:v>
                </c:pt>
                <c:pt idx="942">
                  <c:v>44793</c:v>
                </c:pt>
                <c:pt idx="943">
                  <c:v>44794</c:v>
                </c:pt>
                <c:pt idx="944">
                  <c:v>44795</c:v>
                </c:pt>
                <c:pt idx="945">
                  <c:v>44796</c:v>
                </c:pt>
                <c:pt idx="946">
                  <c:v>44797</c:v>
                </c:pt>
                <c:pt idx="947">
                  <c:v>44798</c:v>
                </c:pt>
                <c:pt idx="948">
                  <c:v>44799</c:v>
                </c:pt>
                <c:pt idx="949">
                  <c:v>44800</c:v>
                </c:pt>
                <c:pt idx="950">
                  <c:v>44801</c:v>
                </c:pt>
                <c:pt idx="951">
                  <c:v>44802</c:v>
                </c:pt>
                <c:pt idx="952">
                  <c:v>44803</c:v>
                </c:pt>
                <c:pt idx="953">
                  <c:v>44804</c:v>
                </c:pt>
                <c:pt idx="954">
                  <c:v>44805</c:v>
                </c:pt>
                <c:pt idx="955">
                  <c:v>44806</c:v>
                </c:pt>
                <c:pt idx="956">
                  <c:v>44807</c:v>
                </c:pt>
                <c:pt idx="957">
                  <c:v>44808</c:v>
                </c:pt>
                <c:pt idx="958">
                  <c:v>44809</c:v>
                </c:pt>
                <c:pt idx="959">
                  <c:v>44810</c:v>
                </c:pt>
                <c:pt idx="960">
                  <c:v>44811</c:v>
                </c:pt>
                <c:pt idx="961">
                  <c:v>44812</c:v>
                </c:pt>
                <c:pt idx="962">
                  <c:v>44813</c:v>
                </c:pt>
                <c:pt idx="963">
                  <c:v>44814</c:v>
                </c:pt>
                <c:pt idx="964">
                  <c:v>44815</c:v>
                </c:pt>
                <c:pt idx="965">
                  <c:v>44816</c:v>
                </c:pt>
                <c:pt idx="966">
                  <c:v>44817</c:v>
                </c:pt>
                <c:pt idx="967">
                  <c:v>44818</c:v>
                </c:pt>
                <c:pt idx="968">
                  <c:v>44819</c:v>
                </c:pt>
                <c:pt idx="969">
                  <c:v>44820</c:v>
                </c:pt>
                <c:pt idx="970">
                  <c:v>44821</c:v>
                </c:pt>
                <c:pt idx="971">
                  <c:v>44822</c:v>
                </c:pt>
                <c:pt idx="972">
                  <c:v>44823</c:v>
                </c:pt>
                <c:pt idx="973">
                  <c:v>44824</c:v>
                </c:pt>
                <c:pt idx="974">
                  <c:v>44825</c:v>
                </c:pt>
                <c:pt idx="975">
                  <c:v>44826</c:v>
                </c:pt>
                <c:pt idx="976">
                  <c:v>44827</c:v>
                </c:pt>
                <c:pt idx="977">
                  <c:v>44828</c:v>
                </c:pt>
                <c:pt idx="978">
                  <c:v>44829</c:v>
                </c:pt>
                <c:pt idx="979">
                  <c:v>44830</c:v>
                </c:pt>
                <c:pt idx="980">
                  <c:v>44831</c:v>
                </c:pt>
                <c:pt idx="981">
                  <c:v>44832</c:v>
                </c:pt>
                <c:pt idx="982">
                  <c:v>44833</c:v>
                </c:pt>
                <c:pt idx="983">
                  <c:v>44834</c:v>
                </c:pt>
                <c:pt idx="984">
                  <c:v>44835</c:v>
                </c:pt>
                <c:pt idx="985">
                  <c:v>44836</c:v>
                </c:pt>
                <c:pt idx="986">
                  <c:v>44837</c:v>
                </c:pt>
                <c:pt idx="987">
                  <c:v>44838</c:v>
                </c:pt>
                <c:pt idx="988">
                  <c:v>44839</c:v>
                </c:pt>
                <c:pt idx="989">
                  <c:v>44840</c:v>
                </c:pt>
                <c:pt idx="990">
                  <c:v>44841</c:v>
                </c:pt>
                <c:pt idx="991">
                  <c:v>44842</c:v>
                </c:pt>
                <c:pt idx="992">
                  <c:v>44843</c:v>
                </c:pt>
                <c:pt idx="993">
                  <c:v>44844</c:v>
                </c:pt>
                <c:pt idx="994">
                  <c:v>44845</c:v>
                </c:pt>
                <c:pt idx="995">
                  <c:v>44846</c:v>
                </c:pt>
                <c:pt idx="996">
                  <c:v>44847</c:v>
                </c:pt>
                <c:pt idx="997">
                  <c:v>44848</c:v>
                </c:pt>
                <c:pt idx="998">
                  <c:v>44849</c:v>
                </c:pt>
                <c:pt idx="999">
                  <c:v>44850</c:v>
                </c:pt>
                <c:pt idx="1000">
                  <c:v>44851</c:v>
                </c:pt>
                <c:pt idx="1001">
                  <c:v>44852</c:v>
                </c:pt>
                <c:pt idx="1002">
                  <c:v>44853</c:v>
                </c:pt>
                <c:pt idx="1003">
                  <c:v>44854</c:v>
                </c:pt>
                <c:pt idx="1004">
                  <c:v>44855</c:v>
                </c:pt>
                <c:pt idx="1005">
                  <c:v>44856</c:v>
                </c:pt>
                <c:pt idx="1006">
                  <c:v>44857</c:v>
                </c:pt>
              </c:numCache>
            </c:numRef>
          </c:cat>
          <c:val>
            <c:numRef>
              <c:f>国家衛健委発表に基づく感染状況!$X$27:$X$1036</c:f>
              <c:numCache>
                <c:formatCode>#,##0_);[Red]\(#,##0\)</c:formatCode>
                <c:ptCount val="1009"/>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pt idx="760">
                  <c:v>195</c:v>
                </c:pt>
                <c:pt idx="761">
                  <c:v>144</c:v>
                </c:pt>
                <c:pt idx="762">
                  <c:v>138</c:v>
                </c:pt>
                <c:pt idx="763">
                  <c:v>205</c:v>
                </c:pt>
                <c:pt idx="764">
                  <c:v>186</c:v>
                </c:pt>
                <c:pt idx="765">
                  <c:v>224</c:v>
                </c:pt>
                <c:pt idx="766">
                  <c:v>249</c:v>
                </c:pt>
                <c:pt idx="767">
                  <c:v>239</c:v>
                </c:pt>
                <c:pt idx="768">
                  <c:v>234</c:v>
                </c:pt>
                <c:pt idx="769">
                  <c:v>200</c:v>
                </c:pt>
                <c:pt idx="770">
                  <c:v>224</c:v>
                </c:pt>
                <c:pt idx="771">
                  <c:v>214</c:v>
                </c:pt>
                <c:pt idx="772">
                  <c:v>294</c:v>
                </c:pt>
                <c:pt idx="773">
                  <c:v>281</c:v>
                </c:pt>
                <c:pt idx="774">
                  <c:v>329</c:v>
                </c:pt>
                <c:pt idx="775">
                  <c:v>327</c:v>
                </c:pt>
                <c:pt idx="776">
                  <c:v>325</c:v>
                </c:pt>
                <c:pt idx="777">
                  <c:v>337</c:v>
                </c:pt>
                <c:pt idx="778">
                  <c:v>528</c:v>
                </c:pt>
                <c:pt idx="779">
                  <c:v>555</c:v>
                </c:pt>
                <c:pt idx="780">
                  <c:v>588</c:v>
                </c:pt>
                <c:pt idx="781">
                  <c:v>1938</c:v>
                </c:pt>
                <c:pt idx="782">
                  <c:v>1437</c:v>
                </c:pt>
                <c:pt idx="783">
                  <c:v>3602</c:v>
                </c:pt>
                <c:pt idx="784">
                  <c:v>1952</c:v>
                </c:pt>
                <c:pt idx="785">
                  <c:v>1317</c:v>
                </c:pt>
                <c:pt idx="786">
                  <c:v>2461</c:v>
                </c:pt>
                <c:pt idx="787">
                  <c:v>2228</c:v>
                </c:pt>
                <c:pt idx="788">
                  <c:v>1737</c:v>
                </c:pt>
                <c:pt idx="789">
                  <c:v>2027</c:v>
                </c:pt>
                <c:pt idx="790">
                  <c:v>2338</c:v>
                </c:pt>
                <c:pt idx="791">
                  <c:v>2667</c:v>
                </c:pt>
                <c:pt idx="792">
                  <c:v>2054</c:v>
                </c:pt>
                <c:pt idx="793">
                  <c:v>1366</c:v>
                </c:pt>
                <c:pt idx="794">
                  <c:v>1335</c:v>
                </c:pt>
                <c:pt idx="795">
                  <c:v>1254</c:v>
                </c:pt>
                <c:pt idx="796">
                  <c:v>1275</c:v>
                </c:pt>
                <c:pt idx="797">
                  <c:v>1293</c:v>
                </c:pt>
                <c:pt idx="798">
                  <c:v>1629</c:v>
                </c:pt>
                <c:pt idx="799">
                  <c:v>1839</c:v>
                </c:pt>
                <c:pt idx="800">
                  <c:v>1827</c:v>
                </c:pt>
                <c:pt idx="801">
                  <c:v>2129</c:v>
                </c:pt>
                <c:pt idx="802">
                  <c:v>1506</c:v>
                </c:pt>
                <c:pt idx="803">
                  <c:v>1405</c:v>
                </c:pt>
                <c:pt idx="804">
                  <c:v>1235</c:v>
                </c:pt>
                <c:pt idx="805">
                  <c:v>1415</c:v>
                </c:pt>
                <c:pt idx="806">
                  <c:v>1323</c:v>
                </c:pt>
                <c:pt idx="807">
                  <c:v>1576</c:v>
                </c:pt>
                <c:pt idx="808">
                  <c:v>1350</c:v>
                </c:pt>
                <c:pt idx="809">
                  <c:v>1351</c:v>
                </c:pt>
                <c:pt idx="810">
                  <c:v>1184</c:v>
                </c:pt>
                <c:pt idx="811">
                  <c:v>1272</c:v>
                </c:pt>
                <c:pt idx="812">
                  <c:v>1513</c:v>
                </c:pt>
                <c:pt idx="813">
                  <c:v>3020</c:v>
                </c:pt>
                <c:pt idx="814">
                  <c:v>3486</c:v>
                </c:pt>
                <c:pt idx="815">
                  <c:v>3896</c:v>
                </c:pt>
                <c:pt idx="816">
                  <c:v>3529</c:v>
                </c:pt>
                <c:pt idx="817">
                  <c:v>2742</c:v>
                </c:pt>
                <c:pt idx="818">
                  <c:v>3316</c:v>
                </c:pt>
                <c:pt idx="819">
                  <c:v>2761</c:v>
                </c:pt>
                <c:pt idx="820">
                  <c:v>2841</c:v>
                </c:pt>
                <c:pt idx="821">
                  <c:v>2133</c:v>
                </c:pt>
                <c:pt idx="822">
                  <c:v>2988</c:v>
                </c:pt>
                <c:pt idx="823">
                  <c:v>1580</c:v>
                </c:pt>
                <c:pt idx="824">
                  <c:v>2680</c:v>
                </c:pt>
                <c:pt idx="825">
                  <c:v>1923</c:v>
                </c:pt>
                <c:pt idx="826">
                  <c:v>1824</c:v>
                </c:pt>
                <c:pt idx="827">
                  <c:v>1503</c:v>
                </c:pt>
                <c:pt idx="828">
                  <c:v>5659</c:v>
                </c:pt>
                <c:pt idx="829">
                  <c:v>1424</c:v>
                </c:pt>
                <c:pt idx="830">
                  <c:v>920</c:v>
                </c:pt>
                <c:pt idx="831">
                  <c:v>865</c:v>
                </c:pt>
                <c:pt idx="832">
                  <c:v>384</c:v>
                </c:pt>
                <c:pt idx="833">
                  <c:v>362</c:v>
                </c:pt>
                <c:pt idx="834">
                  <c:v>373</c:v>
                </c:pt>
                <c:pt idx="835">
                  <c:v>374</c:v>
                </c:pt>
                <c:pt idx="836">
                  <c:v>351</c:v>
                </c:pt>
                <c:pt idx="837">
                  <c:v>329</c:v>
                </c:pt>
                <c:pt idx="838">
                  <c:v>415</c:v>
                </c:pt>
                <c:pt idx="839">
                  <c:v>357</c:v>
                </c:pt>
                <c:pt idx="840">
                  <c:v>324</c:v>
                </c:pt>
                <c:pt idx="841">
                  <c:v>237</c:v>
                </c:pt>
                <c:pt idx="842">
                  <c:v>331</c:v>
                </c:pt>
                <c:pt idx="843">
                  <c:v>276</c:v>
                </c:pt>
                <c:pt idx="844">
                  <c:v>239</c:v>
                </c:pt>
                <c:pt idx="845">
                  <c:v>151</c:v>
                </c:pt>
                <c:pt idx="846">
                  <c:v>175</c:v>
                </c:pt>
                <c:pt idx="847">
                  <c:v>240</c:v>
                </c:pt>
                <c:pt idx="848">
                  <c:v>212</c:v>
                </c:pt>
                <c:pt idx="849">
                  <c:v>193</c:v>
                </c:pt>
                <c:pt idx="850">
                  <c:v>201</c:v>
                </c:pt>
                <c:pt idx="851">
                  <c:v>169</c:v>
                </c:pt>
                <c:pt idx="852">
                  <c:v>187</c:v>
                </c:pt>
                <c:pt idx="853">
                  <c:v>156</c:v>
                </c:pt>
                <c:pt idx="854">
                  <c:v>117</c:v>
                </c:pt>
                <c:pt idx="855">
                  <c:v>130</c:v>
                </c:pt>
                <c:pt idx="856">
                  <c:v>102</c:v>
                </c:pt>
                <c:pt idx="857">
                  <c:v>96</c:v>
                </c:pt>
                <c:pt idx="858">
                  <c:v>82</c:v>
                </c:pt>
                <c:pt idx="859">
                  <c:v>34</c:v>
                </c:pt>
                <c:pt idx="860">
                  <c:v>50</c:v>
                </c:pt>
                <c:pt idx="861">
                  <c:v>35</c:v>
                </c:pt>
                <c:pt idx="862">
                  <c:v>37</c:v>
                </c:pt>
                <c:pt idx="863">
                  <c:v>37</c:v>
                </c:pt>
                <c:pt idx="864">
                  <c:v>46</c:v>
                </c:pt>
                <c:pt idx="865">
                  <c:v>56</c:v>
                </c:pt>
                <c:pt idx="866">
                  <c:v>31</c:v>
                </c:pt>
                <c:pt idx="867">
                  <c:v>57</c:v>
                </c:pt>
                <c:pt idx="868">
                  <c:v>67</c:v>
                </c:pt>
                <c:pt idx="869">
                  <c:v>70</c:v>
                </c:pt>
                <c:pt idx="870">
                  <c:v>45</c:v>
                </c:pt>
                <c:pt idx="871">
                  <c:v>79</c:v>
                </c:pt>
                <c:pt idx="872">
                  <c:v>134</c:v>
                </c:pt>
                <c:pt idx="873">
                  <c:v>89</c:v>
                </c:pt>
                <c:pt idx="874">
                  <c:v>95</c:v>
                </c:pt>
                <c:pt idx="875">
                  <c:v>77</c:v>
                </c:pt>
                <c:pt idx="876">
                  <c:v>64</c:v>
                </c:pt>
                <c:pt idx="877">
                  <c:v>54</c:v>
                </c:pt>
                <c:pt idx="878">
                  <c:v>35</c:v>
                </c:pt>
                <c:pt idx="879">
                  <c:v>36</c:v>
                </c:pt>
                <c:pt idx="880">
                  <c:v>38</c:v>
                </c:pt>
                <c:pt idx="881">
                  <c:v>37</c:v>
                </c:pt>
                <c:pt idx="882">
                  <c:v>31</c:v>
                </c:pt>
                <c:pt idx="883">
                  <c:v>48</c:v>
                </c:pt>
                <c:pt idx="884">
                  <c:v>37</c:v>
                </c:pt>
                <c:pt idx="885">
                  <c:v>53</c:v>
                </c:pt>
                <c:pt idx="886">
                  <c:v>39</c:v>
                </c:pt>
                <c:pt idx="887">
                  <c:v>39</c:v>
                </c:pt>
                <c:pt idx="888">
                  <c:v>16</c:v>
                </c:pt>
                <c:pt idx="889">
                  <c:v>24</c:v>
                </c:pt>
                <c:pt idx="890">
                  <c:v>33</c:v>
                </c:pt>
                <c:pt idx="891">
                  <c:v>37</c:v>
                </c:pt>
                <c:pt idx="892">
                  <c:v>72</c:v>
                </c:pt>
                <c:pt idx="893">
                  <c:v>104</c:v>
                </c:pt>
                <c:pt idx="894">
                  <c:v>72</c:v>
                </c:pt>
                <c:pt idx="895">
                  <c:v>112</c:v>
                </c:pt>
                <c:pt idx="896">
                  <c:v>141</c:v>
                </c:pt>
                <c:pt idx="897">
                  <c:v>124</c:v>
                </c:pt>
                <c:pt idx="898">
                  <c:v>97</c:v>
                </c:pt>
                <c:pt idx="899">
                  <c:v>112</c:v>
                </c:pt>
                <c:pt idx="900">
                  <c:v>101</c:v>
                </c:pt>
                <c:pt idx="901">
                  <c:v>94</c:v>
                </c:pt>
                <c:pt idx="902">
                  <c:v>107</c:v>
                </c:pt>
                <c:pt idx="903">
                  <c:v>98</c:v>
                </c:pt>
                <c:pt idx="904">
                  <c:v>121</c:v>
                </c:pt>
                <c:pt idx="905">
                  <c:v>113</c:v>
                </c:pt>
                <c:pt idx="906">
                  <c:v>129</c:v>
                </c:pt>
                <c:pt idx="907">
                  <c:v>154</c:v>
                </c:pt>
                <c:pt idx="908">
                  <c:v>167</c:v>
                </c:pt>
                <c:pt idx="909">
                  <c:v>237</c:v>
                </c:pt>
                <c:pt idx="910">
                  <c:v>150</c:v>
                </c:pt>
                <c:pt idx="911">
                  <c:v>200</c:v>
                </c:pt>
                <c:pt idx="912">
                  <c:v>175</c:v>
                </c:pt>
                <c:pt idx="913">
                  <c:v>164</c:v>
                </c:pt>
                <c:pt idx="914">
                  <c:v>129</c:v>
                </c:pt>
                <c:pt idx="915">
                  <c:v>150</c:v>
                </c:pt>
                <c:pt idx="916">
                  <c:v>148</c:v>
                </c:pt>
                <c:pt idx="917">
                  <c:v>120</c:v>
                </c:pt>
                <c:pt idx="918">
                  <c:v>119</c:v>
                </c:pt>
                <c:pt idx="919">
                  <c:v>109</c:v>
                </c:pt>
                <c:pt idx="920">
                  <c:v>100</c:v>
                </c:pt>
                <c:pt idx="921">
                  <c:v>116</c:v>
                </c:pt>
                <c:pt idx="922">
                  <c:v>84</c:v>
                </c:pt>
                <c:pt idx="923">
                  <c:v>107</c:v>
                </c:pt>
                <c:pt idx="924">
                  <c:v>101</c:v>
                </c:pt>
                <c:pt idx="925">
                  <c:v>111</c:v>
                </c:pt>
                <c:pt idx="926">
                  <c:v>222</c:v>
                </c:pt>
                <c:pt idx="927">
                  <c:v>361</c:v>
                </c:pt>
                <c:pt idx="928">
                  <c:v>390</c:v>
                </c:pt>
                <c:pt idx="929">
                  <c:v>380</c:v>
                </c:pt>
                <c:pt idx="930">
                  <c:v>399</c:v>
                </c:pt>
                <c:pt idx="931">
                  <c:v>444</c:v>
                </c:pt>
                <c:pt idx="932">
                  <c:v>700</c:v>
                </c:pt>
                <c:pt idx="933">
                  <c:v>704</c:v>
                </c:pt>
                <c:pt idx="934">
                  <c:v>704</c:v>
                </c:pt>
                <c:pt idx="935">
                  <c:v>684</c:v>
                </c:pt>
                <c:pt idx="936">
                  <c:v>770</c:v>
                </c:pt>
                <c:pt idx="937">
                  <c:v>591</c:v>
                </c:pt>
                <c:pt idx="938">
                  <c:v>637</c:v>
                </c:pt>
                <c:pt idx="939">
                  <c:v>682</c:v>
                </c:pt>
                <c:pt idx="940">
                  <c:v>603</c:v>
                </c:pt>
                <c:pt idx="941">
                  <c:v>639</c:v>
                </c:pt>
                <c:pt idx="942">
                  <c:v>602</c:v>
                </c:pt>
                <c:pt idx="943">
                  <c:v>427</c:v>
                </c:pt>
                <c:pt idx="944">
                  <c:v>382</c:v>
                </c:pt>
                <c:pt idx="945">
                  <c:v>413</c:v>
                </c:pt>
                <c:pt idx="946">
                  <c:v>390</c:v>
                </c:pt>
                <c:pt idx="947">
                  <c:v>312</c:v>
                </c:pt>
                <c:pt idx="948">
                  <c:v>300</c:v>
                </c:pt>
                <c:pt idx="949">
                  <c:v>307</c:v>
                </c:pt>
                <c:pt idx="950">
                  <c:v>352</c:v>
                </c:pt>
                <c:pt idx="951">
                  <c:v>382</c:v>
                </c:pt>
                <c:pt idx="952">
                  <c:v>392</c:v>
                </c:pt>
                <c:pt idx="953">
                  <c:v>368</c:v>
                </c:pt>
                <c:pt idx="954">
                  <c:v>373</c:v>
                </c:pt>
                <c:pt idx="955">
                  <c:v>502</c:v>
                </c:pt>
                <c:pt idx="956">
                  <c:v>384</c:v>
                </c:pt>
                <c:pt idx="957">
                  <c:v>349</c:v>
                </c:pt>
                <c:pt idx="958">
                  <c:v>310</c:v>
                </c:pt>
                <c:pt idx="959">
                  <c:v>380</c:v>
                </c:pt>
                <c:pt idx="960">
                  <c:v>280</c:v>
                </c:pt>
                <c:pt idx="961">
                  <c:v>301</c:v>
                </c:pt>
                <c:pt idx="962">
                  <c:v>290</c:v>
                </c:pt>
                <c:pt idx="963">
                  <c:v>234</c:v>
                </c:pt>
                <c:pt idx="964">
                  <c:v>226</c:v>
                </c:pt>
                <c:pt idx="965">
                  <c:v>242</c:v>
                </c:pt>
                <c:pt idx="966">
                  <c:v>237</c:v>
                </c:pt>
                <c:pt idx="967">
                  <c:v>167</c:v>
                </c:pt>
                <c:pt idx="968">
                  <c:v>161</c:v>
                </c:pt>
                <c:pt idx="969">
                  <c:v>140</c:v>
                </c:pt>
                <c:pt idx="970">
                  <c:v>154</c:v>
                </c:pt>
                <c:pt idx="971">
                  <c:v>147</c:v>
                </c:pt>
                <c:pt idx="972">
                  <c:v>152</c:v>
                </c:pt>
                <c:pt idx="973">
                  <c:v>166</c:v>
                </c:pt>
                <c:pt idx="974">
                  <c:v>165</c:v>
                </c:pt>
                <c:pt idx="975">
                  <c:v>175</c:v>
                </c:pt>
                <c:pt idx="976">
                  <c:v>188</c:v>
                </c:pt>
                <c:pt idx="977">
                  <c:v>217</c:v>
                </c:pt>
                <c:pt idx="978">
                  <c:v>295</c:v>
                </c:pt>
                <c:pt idx="979">
                  <c:v>245</c:v>
                </c:pt>
                <c:pt idx="980">
                  <c:v>194</c:v>
                </c:pt>
                <c:pt idx="981">
                  <c:v>170</c:v>
                </c:pt>
                <c:pt idx="982">
                  <c:v>156</c:v>
                </c:pt>
                <c:pt idx="983">
                  <c:v>172</c:v>
                </c:pt>
                <c:pt idx="984">
                  <c:v>179</c:v>
                </c:pt>
                <c:pt idx="985">
                  <c:v>240</c:v>
                </c:pt>
                <c:pt idx="986">
                  <c:v>307</c:v>
                </c:pt>
                <c:pt idx="987">
                  <c:v>273</c:v>
                </c:pt>
                <c:pt idx="988">
                  <c:v>229</c:v>
                </c:pt>
                <c:pt idx="989">
                  <c:v>288</c:v>
                </c:pt>
                <c:pt idx="990">
                  <c:v>501</c:v>
                </c:pt>
                <c:pt idx="991">
                  <c:v>503</c:v>
                </c:pt>
                <c:pt idx="992">
                  <c:v>434</c:v>
                </c:pt>
                <c:pt idx="993">
                  <c:v>491</c:v>
                </c:pt>
                <c:pt idx="994">
                  <c:v>417</c:v>
                </c:pt>
                <c:pt idx="995">
                  <c:v>372</c:v>
                </c:pt>
                <c:pt idx="996">
                  <c:v>313</c:v>
                </c:pt>
                <c:pt idx="997">
                  <c:v>361</c:v>
                </c:pt>
                <c:pt idx="998">
                  <c:v>244</c:v>
                </c:pt>
                <c:pt idx="999">
                  <c:v>245</c:v>
                </c:pt>
                <c:pt idx="1000">
                  <c:v>250</c:v>
                </c:pt>
                <c:pt idx="1001">
                  <c:v>247</c:v>
                </c:pt>
                <c:pt idx="1002">
                  <c:v>211</c:v>
                </c:pt>
                <c:pt idx="1003">
                  <c:v>214</c:v>
                </c:pt>
                <c:pt idx="1004">
                  <c:v>215</c:v>
                </c:pt>
                <c:pt idx="1005">
                  <c:v>207</c:v>
                </c:pt>
                <c:pt idx="1006">
                  <c:v>221</c:v>
                </c:pt>
              </c:numCache>
            </c:numRef>
          </c:val>
          <c:extLst>
            <c:ext xmlns:c16="http://schemas.microsoft.com/office/drawing/2014/chart" uri="{C3380CC4-5D6E-409C-BE32-E72D297353CC}">
              <c16:uniqueId val="{00000000-79F2-4787-A65F-0E23FBFF889E}"/>
            </c:ext>
          </c:extLst>
        </c:ser>
        <c:dLbls>
          <c:showLegendKey val="0"/>
          <c:showVal val="0"/>
          <c:showCatName val="0"/>
          <c:showSerName val="0"/>
          <c:showPercent val="0"/>
          <c:showBubbleSize val="0"/>
        </c:dLbls>
        <c:gapWidth val="150"/>
        <c:axId val="1012486792"/>
        <c:axId val="1012488432"/>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国家衛健委発表に基づく感染状況!$W$27:$W$1036</c:f>
              <c:numCache>
                <c:formatCode>m"月"d"日"</c:formatCode>
                <c:ptCount val="100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pt idx="919">
                  <c:v>44770</c:v>
                </c:pt>
                <c:pt idx="920">
                  <c:v>44771</c:v>
                </c:pt>
                <c:pt idx="921">
                  <c:v>44772</c:v>
                </c:pt>
                <c:pt idx="922">
                  <c:v>44773</c:v>
                </c:pt>
                <c:pt idx="923">
                  <c:v>44774</c:v>
                </c:pt>
                <c:pt idx="924">
                  <c:v>44775</c:v>
                </c:pt>
                <c:pt idx="925">
                  <c:v>44776</c:v>
                </c:pt>
                <c:pt idx="926">
                  <c:v>44777</c:v>
                </c:pt>
                <c:pt idx="927">
                  <c:v>44778</c:v>
                </c:pt>
                <c:pt idx="928">
                  <c:v>44779</c:v>
                </c:pt>
                <c:pt idx="929">
                  <c:v>44780</c:v>
                </c:pt>
                <c:pt idx="930">
                  <c:v>44781</c:v>
                </c:pt>
                <c:pt idx="931">
                  <c:v>44782</c:v>
                </c:pt>
                <c:pt idx="932">
                  <c:v>44783</c:v>
                </c:pt>
                <c:pt idx="933">
                  <c:v>44784</c:v>
                </c:pt>
                <c:pt idx="934">
                  <c:v>44785</c:v>
                </c:pt>
                <c:pt idx="935">
                  <c:v>44786</c:v>
                </c:pt>
                <c:pt idx="936">
                  <c:v>44787</c:v>
                </c:pt>
                <c:pt idx="937">
                  <c:v>44788</c:v>
                </c:pt>
                <c:pt idx="938">
                  <c:v>44789</c:v>
                </c:pt>
                <c:pt idx="939">
                  <c:v>44790</c:v>
                </c:pt>
                <c:pt idx="940">
                  <c:v>44791</c:v>
                </c:pt>
                <c:pt idx="941">
                  <c:v>44792</c:v>
                </c:pt>
                <c:pt idx="942">
                  <c:v>44793</c:v>
                </c:pt>
                <c:pt idx="943">
                  <c:v>44794</c:v>
                </c:pt>
                <c:pt idx="944">
                  <c:v>44795</c:v>
                </c:pt>
                <c:pt idx="945">
                  <c:v>44796</c:v>
                </c:pt>
                <c:pt idx="946">
                  <c:v>44797</c:v>
                </c:pt>
                <c:pt idx="947">
                  <c:v>44798</c:v>
                </c:pt>
                <c:pt idx="948">
                  <c:v>44799</c:v>
                </c:pt>
                <c:pt idx="949">
                  <c:v>44800</c:v>
                </c:pt>
                <c:pt idx="950">
                  <c:v>44801</c:v>
                </c:pt>
                <c:pt idx="951">
                  <c:v>44802</c:v>
                </c:pt>
                <c:pt idx="952">
                  <c:v>44803</c:v>
                </c:pt>
                <c:pt idx="953">
                  <c:v>44804</c:v>
                </c:pt>
                <c:pt idx="954">
                  <c:v>44805</c:v>
                </c:pt>
                <c:pt idx="955">
                  <c:v>44806</c:v>
                </c:pt>
                <c:pt idx="956">
                  <c:v>44807</c:v>
                </c:pt>
                <c:pt idx="957">
                  <c:v>44808</c:v>
                </c:pt>
                <c:pt idx="958">
                  <c:v>44809</c:v>
                </c:pt>
                <c:pt idx="959">
                  <c:v>44810</c:v>
                </c:pt>
                <c:pt idx="960">
                  <c:v>44811</c:v>
                </c:pt>
                <c:pt idx="961">
                  <c:v>44812</c:v>
                </c:pt>
                <c:pt idx="962">
                  <c:v>44813</c:v>
                </c:pt>
                <c:pt idx="963">
                  <c:v>44814</c:v>
                </c:pt>
                <c:pt idx="964">
                  <c:v>44815</c:v>
                </c:pt>
                <c:pt idx="965">
                  <c:v>44816</c:v>
                </c:pt>
                <c:pt idx="966">
                  <c:v>44817</c:v>
                </c:pt>
                <c:pt idx="967">
                  <c:v>44818</c:v>
                </c:pt>
                <c:pt idx="968">
                  <c:v>44819</c:v>
                </c:pt>
                <c:pt idx="969">
                  <c:v>44820</c:v>
                </c:pt>
                <c:pt idx="970">
                  <c:v>44821</c:v>
                </c:pt>
                <c:pt idx="971">
                  <c:v>44822</c:v>
                </c:pt>
                <c:pt idx="972">
                  <c:v>44823</c:v>
                </c:pt>
                <c:pt idx="973">
                  <c:v>44824</c:v>
                </c:pt>
                <c:pt idx="974">
                  <c:v>44825</c:v>
                </c:pt>
                <c:pt idx="975">
                  <c:v>44826</c:v>
                </c:pt>
                <c:pt idx="976">
                  <c:v>44827</c:v>
                </c:pt>
                <c:pt idx="977">
                  <c:v>44828</c:v>
                </c:pt>
                <c:pt idx="978">
                  <c:v>44829</c:v>
                </c:pt>
                <c:pt idx="979">
                  <c:v>44830</c:v>
                </c:pt>
                <c:pt idx="980">
                  <c:v>44831</c:v>
                </c:pt>
                <c:pt idx="981">
                  <c:v>44832</c:v>
                </c:pt>
                <c:pt idx="982">
                  <c:v>44833</c:v>
                </c:pt>
                <c:pt idx="983">
                  <c:v>44834</c:v>
                </c:pt>
                <c:pt idx="984">
                  <c:v>44835</c:v>
                </c:pt>
                <c:pt idx="985">
                  <c:v>44836</c:v>
                </c:pt>
                <c:pt idx="986">
                  <c:v>44837</c:v>
                </c:pt>
                <c:pt idx="987">
                  <c:v>44838</c:v>
                </c:pt>
                <c:pt idx="988">
                  <c:v>44839</c:v>
                </c:pt>
                <c:pt idx="989">
                  <c:v>44840</c:v>
                </c:pt>
                <c:pt idx="990">
                  <c:v>44841</c:v>
                </c:pt>
                <c:pt idx="991">
                  <c:v>44842</c:v>
                </c:pt>
                <c:pt idx="992">
                  <c:v>44843</c:v>
                </c:pt>
                <c:pt idx="993">
                  <c:v>44844</c:v>
                </c:pt>
                <c:pt idx="994">
                  <c:v>44845</c:v>
                </c:pt>
                <c:pt idx="995">
                  <c:v>44846</c:v>
                </c:pt>
                <c:pt idx="996">
                  <c:v>44847</c:v>
                </c:pt>
                <c:pt idx="997">
                  <c:v>44848</c:v>
                </c:pt>
                <c:pt idx="998">
                  <c:v>44849</c:v>
                </c:pt>
                <c:pt idx="999">
                  <c:v>44850</c:v>
                </c:pt>
                <c:pt idx="1000">
                  <c:v>44851</c:v>
                </c:pt>
                <c:pt idx="1001">
                  <c:v>44852</c:v>
                </c:pt>
                <c:pt idx="1002">
                  <c:v>44853</c:v>
                </c:pt>
                <c:pt idx="1003">
                  <c:v>44854</c:v>
                </c:pt>
                <c:pt idx="1004">
                  <c:v>44855</c:v>
                </c:pt>
                <c:pt idx="1005">
                  <c:v>44856</c:v>
                </c:pt>
                <c:pt idx="1006">
                  <c:v>44857</c:v>
                </c:pt>
              </c:numCache>
            </c:numRef>
          </c:cat>
          <c:val>
            <c:numRef>
              <c:f>国家衛健委発表に基づく感染状況!$Y$27:$Y$1036</c:f>
              <c:numCache>
                <c:formatCode>General</c:formatCode>
                <c:ptCount val="1009"/>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pt idx="760">
                  <c:v>107707</c:v>
                </c:pt>
                <c:pt idx="761">
                  <c:v>107851</c:v>
                </c:pt>
                <c:pt idx="762">
                  <c:v>107989</c:v>
                </c:pt>
                <c:pt idx="763">
                  <c:v>108194</c:v>
                </c:pt>
                <c:pt idx="764">
                  <c:v>108380</c:v>
                </c:pt>
                <c:pt idx="765">
                  <c:v>108604</c:v>
                </c:pt>
                <c:pt idx="766">
                  <c:v>108853</c:v>
                </c:pt>
                <c:pt idx="767">
                  <c:v>109092</c:v>
                </c:pt>
                <c:pt idx="768">
                  <c:v>109326</c:v>
                </c:pt>
                <c:pt idx="769">
                  <c:v>109526</c:v>
                </c:pt>
                <c:pt idx="770">
                  <c:v>109750</c:v>
                </c:pt>
                <c:pt idx="771">
                  <c:v>109964</c:v>
                </c:pt>
                <c:pt idx="772">
                  <c:v>110258</c:v>
                </c:pt>
                <c:pt idx="773">
                  <c:v>110539</c:v>
                </c:pt>
                <c:pt idx="774">
                  <c:v>110868</c:v>
                </c:pt>
                <c:pt idx="775">
                  <c:v>111195</c:v>
                </c:pt>
                <c:pt idx="776">
                  <c:v>111520</c:v>
                </c:pt>
                <c:pt idx="777">
                  <c:v>111857</c:v>
                </c:pt>
                <c:pt idx="778">
                  <c:v>112385</c:v>
                </c:pt>
                <c:pt idx="779">
                  <c:v>112940</c:v>
                </c:pt>
                <c:pt idx="780">
                  <c:v>113528</c:v>
                </c:pt>
                <c:pt idx="781">
                  <c:v>115466</c:v>
                </c:pt>
                <c:pt idx="782">
                  <c:v>116902</c:v>
                </c:pt>
                <c:pt idx="783">
                  <c:v>120504</c:v>
                </c:pt>
                <c:pt idx="784">
                  <c:v>122456</c:v>
                </c:pt>
                <c:pt idx="785">
                  <c:v>123773</c:v>
                </c:pt>
                <c:pt idx="786">
                  <c:v>126234</c:v>
                </c:pt>
                <c:pt idx="787">
                  <c:v>128462</c:v>
                </c:pt>
                <c:pt idx="788">
                  <c:v>130199</c:v>
                </c:pt>
                <c:pt idx="789">
                  <c:v>132226</c:v>
                </c:pt>
                <c:pt idx="790">
                  <c:v>134564</c:v>
                </c:pt>
                <c:pt idx="791">
                  <c:v>137231</c:v>
                </c:pt>
                <c:pt idx="792">
                  <c:v>139285</c:v>
                </c:pt>
                <c:pt idx="793">
                  <c:v>140651</c:v>
                </c:pt>
                <c:pt idx="794">
                  <c:v>141986</c:v>
                </c:pt>
                <c:pt idx="795">
                  <c:v>143240</c:v>
                </c:pt>
                <c:pt idx="796">
                  <c:v>144515</c:v>
                </c:pt>
                <c:pt idx="797">
                  <c:v>145808</c:v>
                </c:pt>
                <c:pt idx="798">
                  <c:v>147437</c:v>
                </c:pt>
                <c:pt idx="799">
                  <c:v>149276</c:v>
                </c:pt>
                <c:pt idx="800">
                  <c:v>151103</c:v>
                </c:pt>
                <c:pt idx="801">
                  <c:v>153232</c:v>
                </c:pt>
                <c:pt idx="802">
                  <c:v>154738</c:v>
                </c:pt>
                <c:pt idx="803">
                  <c:v>156143</c:v>
                </c:pt>
                <c:pt idx="804">
                  <c:v>157378</c:v>
                </c:pt>
                <c:pt idx="805">
                  <c:v>158793</c:v>
                </c:pt>
                <c:pt idx="806">
                  <c:v>160116</c:v>
                </c:pt>
                <c:pt idx="807">
                  <c:v>161692</c:v>
                </c:pt>
                <c:pt idx="808">
                  <c:v>163042</c:v>
                </c:pt>
                <c:pt idx="809">
                  <c:v>164393</c:v>
                </c:pt>
                <c:pt idx="810">
                  <c:v>165577</c:v>
                </c:pt>
                <c:pt idx="811">
                  <c:v>166849</c:v>
                </c:pt>
                <c:pt idx="812">
                  <c:v>168362</c:v>
                </c:pt>
                <c:pt idx="813">
                  <c:v>171382</c:v>
                </c:pt>
                <c:pt idx="814">
                  <c:v>174868</c:v>
                </c:pt>
                <c:pt idx="815">
                  <c:v>178764</c:v>
                </c:pt>
                <c:pt idx="816">
                  <c:v>182293</c:v>
                </c:pt>
                <c:pt idx="817">
                  <c:v>185035</c:v>
                </c:pt>
                <c:pt idx="818">
                  <c:v>188351</c:v>
                </c:pt>
                <c:pt idx="819">
                  <c:v>191112</c:v>
                </c:pt>
                <c:pt idx="820">
                  <c:v>193953</c:v>
                </c:pt>
                <c:pt idx="821">
                  <c:v>196086</c:v>
                </c:pt>
                <c:pt idx="822">
                  <c:v>199074</c:v>
                </c:pt>
                <c:pt idx="823">
                  <c:v>200654</c:v>
                </c:pt>
                <c:pt idx="824">
                  <c:v>203334</c:v>
                </c:pt>
                <c:pt idx="825">
                  <c:v>205257</c:v>
                </c:pt>
                <c:pt idx="826">
                  <c:v>207081</c:v>
                </c:pt>
                <c:pt idx="827">
                  <c:v>208584</c:v>
                </c:pt>
                <c:pt idx="828">
                  <c:v>214243</c:v>
                </c:pt>
                <c:pt idx="829">
                  <c:v>215667</c:v>
                </c:pt>
                <c:pt idx="830">
                  <c:v>216587</c:v>
                </c:pt>
                <c:pt idx="831">
                  <c:v>217452</c:v>
                </c:pt>
                <c:pt idx="832">
                  <c:v>217836</c:v>
                </c:pt>
                <c:pt idx="833">
                  <c:v>218198</c:v>
                </c:pt>
                <c:pt idx="834">
                  <c:v>218571</c:v>
                </c:pt>
                <c:pt idx="835">
                  <c:v>218945</c:v>
                </c:pt>
                <c:pt idx="836">
                  <c:v>219296</c:v>
                </c:pt>
                <c:pt idx="837">
                  <c:v>219625</c:v>
                </c:pt>
                <c:pt idx="838">
                  <c:v>220040</c:v>
                </c:pt>
                <c:pt idx="839">
                  <c:v>220397</c:v>
                </c:pt>
                <c:pt idx="840">
                  <c:v>220721</c:v>
                </c:pt>
                <c:pt idx="841">
                  <c:v>220958</c:v>
                </c:pt>
                <c:pt idx="842">
                  <c:v>221289</c:v>
                </c:pt>
                <c:pt idx="843">
                  <c:v>221565</c:v>
                </c:pt>
                <c:pt idx="844">
                  <c:v>221804</c:v>
                </c:pt>
                <c:pt idx="845">
                  <c:v>221955</c:v>
                </c:pt>
                <c:pt idx="846">
                  <c:v>222130</c:v>
                </c:pt>
                <c:pt idx="847">
                  <c:v>222370</c:v>
                </c:pt>
                <c:pt idx="848">
                  <c:v>222582</c:v>
                </c:pt>
                <c:pt idx="849">
                  <c:v>222775</c:v>
                </c:pt>
                <c:pt idx="850">
                  <c:v>222976</c:v>
                </c:pt>
                <c:pt idx="851">
                  <c:v>223145</c:v>
                </c:pt>
                <c:pt idx="852">
                  <c:v>223332</c:v>
                </c:pt>
                <c:pt idx="853">
                  <c:v>223488</c:v>
                </c:pt>
                <c:pt idx="854">
                  <c:v>223605</c:v>
                </c:pt>
                <c:pt idx="855">
                  <c:v>223735</c:v>
                </c:pt>
                <c:pt idx="856">
                  <c:v>223837</c:v>
                </c:pt>
                <c:pt idx="857">
                  <c:v>223933</c:v>
                </c:pt>
                <c:pt idx="858">
                  <c:v>224015</c:v>
                </c:pt>
                <c:pt idx="859">
                  <c:v>224049</c:v>
                </c:pt>
                <c:pt idx="860">
                  <c:v>224099</c:v>
                </c:pt>
                <c:pt idx="861">
                  <c:v>224134</c:v>
                </c:pt>
                <c:pt idx="862">
                  <c:v>224171</c:v>
                </c:pt>
                <c:pt idx="863">
                  <c:v>224208</c:v>
                </c:pt>
                <c:pt idx="864">
                  <c:v>224254</c:v>
                </c:pt>
                <c:pt idx="865">
                  <c:v>224310</c:v>
                </c:pt>
                <c:pt idx="866">
                  <c:v>224341</c:v>
                </c:pt>
                <c:pt idx="867">
                  <c:v>224398</c:v>
                </c:pt>
                <c:pt idx="868">
                  <c:v>224465</c:v>
                </c:pt>
                <c:pt idx="869">
                  <c:v>224535</c:v>
                </c:pt>
                <c:pt idx="870">
                  <c:v>224580</c:v>
                </c:pt>
                <c:pt idx="871">
                  <c:v>224659</c:v>
                </c:pt>
                <c:pt idx="872">
                  <c:v>224793</c:v>
                </c:pt>
                <c:pt idx="873">
                  <c:v>224882</c:v>
                </c:pt>
                <c:pt idx="874">
                  <c:v>224977</c:v>
                </c:pt>
                <c:pt idx="875">
                  <c:v>225054</c:v>
                </c:pt>
                <c:pt idx="876">
                  <c:v>225118</c:v>
                </c:pt>
                <c:pt idx="877">
                  <c:v>225172</c:v>
                </c:pt>
                <c:pt idx="878">
                  <c:v>225207</c:v>
                </c:pt>
                <c:pt idx="879">
                  <c:v>225243</c:v>
                </c:pt>
                <c:pt idx="880">
                  <c:v>225281</c:v>
                </c:pt>
                <c:pt idx="881">
                  <c:v>225318</c:v>
                </c:pt>
                <c:pt idx="882">
                  <c:v>225349</c:v>
                </c:pt>
                <c:pt idx="883">
                  <c:v>225397</c:v>
                </c:pt>
                <c:pt idx="884">
                  <c:v>225434</c:v>
                </c:pt>
                <c:pt idx="885">
                  <c:v>225487</c:v>
                </c:pt>
                <c:pt idx="886">
                  <c:v>225526</c:v>
                </c:pt>
                <c:pt idx="887">
                  <c:v>225565</c:v>
                </c:pt>
                <c:pt idx="888">
                  <c:v>225581</c:v>
                </c:pt>
                <c:pt idx="889">
                  <c:v>225605</c:v>
                </c:pt>
                <c:pt idx="890">
                  <c:v>225638</c:v>
                </c:pt>
                <c:pt idx="891">
                  <c:v>225675</c:v>
                </c:pt>
                <c:pt idx="892">
                  <c:v>225747</c:v>
                </c:pt>
                <c:pt idx="893">
                  <c:v>225851</c:v>
                </c:pt>
                <c:pt idx="894">
                  <c:v>225923</c:v>
                </c:pt>
                <c:pt idx="895">
                  <c:v>226035</c:v>
                </c:pt>
                <c:pt idx="896">
                  <c:v>226176</c:v>
                </c:pt>
                <c:pt idx="897">
                  <c:v>226300</c:v>
                </c:pt>
                <c:pt idx="898">
                  <c:v>226397</c:v>
                </c:pt>
                <c:pt idx="899">
                  <c:v>226509</c:v>
                </c:pt>
                <c:pt idx="900">
                  <c:v>226610</c:v>
                </c:pt>
                <c:pt idx="901">
                  <c:v>226704</c:v>
                </c:pt>
                <c:pt idx="902">
                  <c:v>226811</c:v>
                </c:pt>
                <c:pt idx="903">
                  <c:v>226909</c:v>
                </c:pt>
                <c:pt idx="904">
                  <c:v>227030</c:v>
                </c:pt>
                <c:pt idx="905">
                  <c:v>227143</c:v>
                </c:pt>
                <c:pt idx="906">
                  <c:v>227272</c:v>
                </c:pt>
                <c:pt idx="907">
                  <c:v>227426</c:v>
                </c:pt>
                <c:pt idx="908">
                  <c:v>227593</c:v>
                </c:pt>
                <c:pt idx="909">
                  <c:v>227830</c:v>
                </c:pt>
                <c:pt idx="910">
                  <c:v>227980</c:v>
                </c:pt>
                <c:pt idx="911">
                  <c:v>228180</c:v>
                </c:pt>
                <c:pt idx="912">
                  <c:v>228355</c:v>
                </c:pt>
                <c:pt idx="913">
                  <c:v>228519</c:v>
                </c:pt>
                <c:pt idx="914">
                  <c:v>228648</c:v>
                </c:pt>
                <c:pt idx="915">
                  <c:v>228798</c:v>
                </c:pt>
                <c:pt idx="916">
                  <c:v>228946</c:v>
                </c:pt>
                <c:pt idx="917">
                  <c:v>229066</c:v>
                </c:pt>
                <c:pt idx="918">
                  <c:v>229185</c:v>
                </c:pt>
                <c:pt idx="919">
                  <c:v>229294</c:v>
                </c:pt>
                <c:pt idx="920">
                  <c:v>229394</c:v>
                </c:pt>
                <c:pt idx="921">
                  <c:v>229510</c:v>
                </c:pt>
                <c:pt idx="922">
                  <c:v>229594</c:v>
                </c:pt>
                <c:pt idx="923">
                  <c:v>229701</c:v>
                </c:pt>
                <c:pt idx="924">
                  <c:v>229802</c:v>
                </c:pt>
                <c:pt idx="925">
                  <c:v>229913</c:v>
                </c:pt>
                <c:pt idx="926">
                  <c:v>230135</c:v>
                </c:pt>
                <c:pt idx="927">
                  <c:v>230496</c:v>
                </c:pt>
                <c:pt idx="928">
                  <c:v>230886</c:v>
                </c:pt>
                <c:pt idx="929">
                  <c:v>231266</c:v>
                </c:pt>
                <c:pt idx="930">
                  <c:v>231665</c:v>
                </c:pt>
                <c:pt idx="931">
                  <c:v>232109</c:v>
                </c:pt>
                <c:pt idx="932">
                  <c:v>232809</c:v>
                </c:pt>
                <c:pt idx="933">
                  <c:v>233513</c:v>
                </c:pt>
                <c:pt idx="934">
                  <c:v>234217</c:v>
                </c:pt>
                <c:pt idx="935">
                  <c:v>234901</c:v>
                </c:pt>
                <c:pt idx="936">
                  <c:v>235670</c:v>
                </c:pt>
                <c:pt idx="937">
                  <c:v>236261</c:v>
                </c:pt>
                <c:pt idx="938">
                  <c:v>236898</c:v>
                </c:pt>
                <c:pt idx="939">
                  <c:v>237580</c:v>
                </c:pt>
                <c:pt idx="940">
                  <c:v>238183</c:v>
                </c:pt>
                <c:pt idx="941">
                  <c:v>238822</c:v>
                </c:pt>
                <c:pt idx="942">
                  <c:v>239424</c:v>
                </c:pt>
                <c:pt idx="943">
                  <c:v>239851</c:v>
                </c:pt>
                <c:pt idx="944">
                  <c:v>240233</c:v>
                </c:pt>
                <c:pt idx="945">
                  <c:v>240646</c:v>
                </c:pt>
                <c:pt idx="946">
                  <c:v>241036</c:v>
                </c:pt>
                <c:pt idx="947">
                  <c:v>241348</c:v>
                </c:pt>
                <c:pt idx="948">
                  <c:v>241648</c:v>
                </c:pt>
                <c:pt idx="949">
                  <c:v>241955</c:v>
                </c:pt>
                <c:pt idx="950">
                  <c:v>242307</c:v>
                </c:pt>
                <c:pt idx="951">
                  <c:v>242689</c:v>
                </c:pt>
                <c:pt idx="952">
                  <c:v>243081</c:v>
                </c:pt>
                <c:pt idx="953">
                  <c:v>243449</c:v>
                </c:pt>
                <c:pt idx="954">
                  <c:v>243822</c:v>
                </c:pt>
                <c:pt idx="955">
                  <c:v>244324</c:v>
                </c:pt>
                <c:pt idx="956">
                  <c:v>244708</c:v>
                </c:pt>
                <c:pt idx="957">
                  <c:v>245057</c:v>
                </c:pt>
                <c:pt idx="958">
                  <c:v>245367</c:v>
                </c:pt>
                <c:pt idx="959">
                  <c:v>245747</c:v>
                </c:pt>
                <c:pt idx="960">
                  <c:v>246027</c:v>
                </c:pt>
                <c:pt idx="961">
                  <c:v>246328</c:v>
                </c:pt>
                <c:pt idx="962">
                  <c:v>246618</c:v>
                </c:pt>
                <c:pt idx="963">
                  <c:v>246852</c:v>
                </c:pt>
                <c:pt idx="964">
                  <c:v>247078</c:v>
                </c:pt>
                <c:pt idx="965">
                  <c:v>247320</c:v>
                </c:pt>
                <c:pt idx="966">
                  <c:v>247557</c:v>
                </c:pt>
                <c:pt idx="967">
                  <c:v>247724</c:v>
                </c:pt>
                <c:pt idx="968">
                  <c:v>247885</c:v>
                </c:pt>
                <c:pt idx="969">
                  <c:v>248025</c:v>
                </c:pt>
                <c:pt idx="970">
                  <c:v>248179</c:v>
                </c:pt>
                <c:pt idx="971">
                  <c:v>248326</c:v>
                </c:pt>
                <c:pt idx="972">
                  <c:v>248478</c:v>
                </c:pt>
                <c:pt idx="973">
                  <c:v>248644</c:v>
                </c:pt>
                <c:pt idx="974">
                  <c:v>248809</c:v>
                </c:pt>
                <c:pt idx="975">
                  <c:v>248984</c:v>
                </c:pt>
                <c:pt idx="976">
                  <c:v>249172</c:v>
                </c:pt>
                <c:pt idx="977">
                  <c:v>249389</c:v>
                </c:pt>
                <c:pt idx="978">
                  <c:v>249684</c:v>
                </c:pt>
                <c:pt idx="979">
                  <c:v>249929</c:v>
                </c:pt>
                <c:pt idx="980">
                  <c:v>250123</c:v>
                </c:pt>
                <c:pt idx="981">
                  <c:v>250293</c:v>
                </c:pt>
                <c:pt idx="982">
                  <c:v>250449</c:v>
                </c:pt>
                <c:pt idx="983">
                  <c:v>250621</c:v>
                </c:pt>
                <c:pt idx="984">
                  <c:v>250800</c:v>
                </c:pt>
                <c:pt idx="985">
                  <c:v>251040</c:v>
                </c:pt>
                <c:pt idx="986">
                  <c:v>251347</c:v>
                </c:pt>
                <c:pt idx="987">
                  <c:v>251620</c:v>
                </c:pt>
                <c:pt idx="988">
                  <c:v>251849</c:v>
                </c:pt>
                <c:pt idx="989">
                  <c:v>252137</c:v>
                </c:pt>
                <c:pt idx="990">
                  <c:v>252638</c:v>
                </c:pt>
                <c:pt idx="991">
                  <c:v>253141</c:v>
                </c:pt>
                <c:pt idx="992">
                  <c:v>253575</c:v>
                </c:pt>
                <c:pt idx="993">
                  <c:v>254066</c:v>
                </c:pt>
                <c:pt idx="994">
                  <c:v>254483</c:v>
                </c:pt>
                <c:pt idx="995">
                  <c:v>254855</c:v>
                </c:pt>
                <c:pt idx="996">
                  <c:v>255168</c:v>
                </c:pt>
                <c:pt idx="997">
                  <c:v>255529</c:v>
                </c:pt>
                <c:pt idx="998">
                  <c:v>255773</c:v>
                </c:pt>
                <c:pt idx="999">
                  <c:v>256018</c:v>
                </c:pt>
                <c:pt idx="1000">
                  <c:v>256268</c:v>
                </c:pt>
                <c:pt idx="1001">
                  <c:v>256515</c:v>
                </c:pt>
                <c:pt idx="1002">
                  <c:v>256726</c:v>
                </c:pt>
                <c:pt idx="1003">
                  <c:v>256940</c:v>
                </c:pt>
                <c:pt idx="1004">
                  <c:v>257155</c:v>
                </c:pt>
                <c:pt idx="1005">
                  <c:v>257362</c:v>
                </c:pt>
                <c:pt idx="1006">
                  <c:v>257583</c:v>
                </c:pt>
              </c:numCache>
            </c:numRef>
          </c:val>
          <c:smooth val="0"/>
          <c:extLst>
            <c:ext xmlns:c16="http://schemas.microsoft.com/office/drawing/2014/chart" uri="{C3380CC4-5D6E-409C-BE32-E72D297353CC}">
              <c16:uniqueId val="{00000001-79F2-4787-A65F-0E23FBFF889E}"/>
            </c:ext>
          </c:extLst>
        </c:ser>
        <c:dLbls>
          <c:showLegendKey val="0"/>
          <c:showVal val="0"/>
          <c:showCatName val="0"/>
          <c:showSerName val="0"/>
          <c:showPercent val="0"/>
          <c:showBubbleSize val="0"/>
        </c:dLbls>
        <c:marker val="1"/>
        <c:smooth val="0"/>
        <c:axId val="1012488104"/>
        <c:axId val="1012486464"/>
      </c:lineChart>
      <c:catAx>
        <c:axId val="1012488104"/>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012486464"/>
        <c:crosses val="autoZero"/>
        <c:auto val="0"/>
        <c:lblAlgn val="ctr"/>
        <c:lblOffset val="100"/>
        <c:noMultiLvlLbl val="0"/>
      </c:catAx>
      <c:valAx>
        <c:axId val="10124864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1012488104"/>
        <c:crosses val="autoZero"/>
        <c:crossBetween val="between"/>
      </c:valAx>
      <c:valAx>
        <c:axId val="1012488432"/>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1012486792"/>
        <c:crosses val="max"/>
        <c:crossBetween val="between"/>
      </c:valAx>
      <c:dateAx>
        <c:axId val="1012486792"/>
        <c:scaling>
          <c:orientation val="minMax"/>
        </c:scaling>
        <c:delete val="1"/>
        <c:axPos val="b"/>
        <c:numFmt formatCode="m&quot;月&quot;d&quot;日&quot;" sourceLinked="1"/>
        <c:majorTickMark val="out"/>
        <c:minorTickMark val="none"/>
        <c:tickLblPos val="nextTo"/>
        <c:crossAx val="1012488432"/>
        <c:crosses val="autoZero"/>
        <c:auto val="1"/>
        <c:lblOffset val="100"/>
        <c:baseTimeUnit val="days"/>
      </c:dateAx>
      <c:spPr>
        <a:noFill/>
        <a:ln>
          <a:solidFill>
            <a:srgbClr val="0000FF"/>
          </a:solidFill>
        </a:ln>
        <a:effectLst/>
      </c:spPr>
    </c:plotArea>
    <c:legend>
      <c:legendPos val="b"/>
      <c:layout>
        <c:manualLayout>
          <c:xMode val="edge"/>
          <c:yMode val="edge"/>
          <c:x val="0.38467811628257248"/>
          <c:y val="0.16261102963845583"/>
          <c:w val="0.42886044651936678"/>
          <c:h val="0.1193641793552211"/>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8073307178393E-2"/>
          <c:y val="2.2965632749264622E-2"/>
          <c:w val="0.90288787677679172"/>
          <c:h val="0.80203157450801932"/>
        </c:manualLayout>
      </c:layout>
      <c:barChart>
        <c:barDir val="col"/>
        <c:grouping val="clustered"/>
        <c:varyColors val="0"/>
        <c:ser>
          <c:idx val="0"/>
          <c:order val="0"/>
          <c:tx>
            <c:strRef>
              <c:f>香港マカオ台湾の患者・海外輸入症例・無症状病原体保有者!$CQ$188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香港マカオ台湾の患者・海外輸入症例・無症状病原体保有者!$CP$189:$CP$1036</c:f>
              <c:numCache>
                <c:formatCode>m"月"d"日"</c:formatCode>
                <c:ptCount val="848"/>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pt idx="818">
                  <c:v>44831</c:v>
                </c:pt>
                <c:pt idx="819">
                  <c:v>44832</c:v>
                </c:pt>
                <c:pt idx="820">
                  <c:v>44833</c:v>
                </c:pt>
                <c:pt idx="821">
                  <c:v>44834</c:v>
                </c:pt>
                <c:pt idx="822">
                  <c:v>44835</c:v>
                </c:pt>
                <c:pt idx="823">
                  <c:v>44836</c:v>
                </c:pt>
                <c:pt idx="824">
                  <c:v>44837</c:v>
                </c:pt>
                <c:pt idx="825">
                  <c:v>44838</c:v>
                </c:pt>
                <c:pt idx="826">
                  <c:v>44839</c:v>
                </c:pt>
                <c:pt idx="827">
                  <c:v>44840</c:v>
                </c:pt>
                <c:pt idx="828">
                  <c:v>44841</c:v>
                </c:pt>
                <c:pt idx="829">
                  <c:v>44842</c:v>
                </c:pt>
                <c:pt idx="830">
                  <c:v>44843</c:v>
                </c:pt>
                <c:pt idx="831">
                  <c:v>44844</c:v>
                </c:pt>
                <c:pt idx="832">
                  <c:v>44845</c:v>
                </c:pt>
                <c:pt idx="833">
                  <c:v>44846</c:v>
                </c:pt>
                <c:pt idx="834">
                  <c:v>44847</c:v>
                </c:pt>
                <c:pt idx="835">
                  <c:v>44848</c:v>
                </c:pt>
                <c:pt idx="836">
                  <c:v>44849</c:v>
                </c:pt>
                <c:pt idx="837">
                  <c:v>44850</c:v>
                </c:pt>
                <c:pt idx="838">
                  <c:v>44851</c:v>
                </c:pt>
                <c:pt idx="839">
                  <c:v>44852</c:v>
                </c:pt>
                <c:pt idx="840">
                  <c:v>44853</c:v>
                </c:pt>
                <c:pt idx="841">
                  <c:v>44854</c:v>
                </c:pt>
                <c:pt idx="842">
                  <c:v>44855</c:v>
                </c:pt>
                <c:pt idx="843">
                  <c:v>44856</c:v>
                </c:pt>
                <c:pt idx="844">
                  <c:v>44857</c:v>
                </c:pt>
              </c:numCache>
            </c:numRef>
          </c:cat>
          <c:val>
            <c:numRef>
              <c:f>香港マカオ台湾の患者・海外輸入症例・無症状病原体保有者!$CQ$189:$CQ$1036</c:f>
              <c:numCache>
                <c:formatCode>General</c:formatCode>
                <c:ptCount val="848"/>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pt idx="650">
                  <c:v>59</c:v>
                </c:pt>
                <c:pt idx="651">
                  <c:v>62</c:v>
                </c:pt>
                <c:pt idx="652">
                  <c:v>54</c:v>
                </c:pt>
                <c:pt idx="653">
                  <c:v>67</c:v>
                </c:pt>
                <c:pt idx="654">
                  <c:v>41</c:v>
                </c:pt>
                <c:pt idx="655">
                  <c:v>29</c:v>
                </c:pt>
                <c:pt idx="656">
                  <c:v>20</c:v>
                </c:pt>
                <c:pt idx="657">
                  <c:v>17</c:v>
                </c:pt>
                <c:pt idx="658">
                  <c:v>10</c:v>
                </c:pt>
                <c:pt idx="659">
                  <c:v>26</c:v>
                </c:pt>
                <c:pt idx="660">
                  <c:v>15</c:v>
                </c:pt>
                <c:pt idx="661">
                  <c:v>9</c:v>
                </c:pt>
                <c:pt idx="662">
                  <c:v>13</c:v>
                </c:pt>
                <c:pt idx="663">
                  <c:v>18</c:v>
                </c:pt>
                <c:pt idx="664">
                  <c:v>7</c:v>
                </c:pt>
                <c:pt idx="665">
                  <c:v>8</c:v>
                </c:pt>
                <c:pt idx="666">
                  <c:v>5</c:v>
                </c:pt>
                <c:pt idx="667">
                  <c:v>11</c:v>
                </c:pt>
                <c:pt idx="668">
                  <c:v>10</c:v>
                </c:pt>
                <c:pt idx="669">
                  <c:v>5</c:v>
                </c:pt>
                <c:pt idx="670">
                  <c:v>5</c:v>
                </c:pt>
                <c:pt idx="671">
                  <c:v>7</c:v>
                </c:pt>
                <c:pt idx="672">
                  <c:v>3</c:v>
                </c:pt>
                <c:pt idx="673">
                  <c:v>5</c:v>
                </c:pt>
                <c:pt idx="674">
                  <c:v>11</c:v>
                </c:pt>
                <c:pt idx="675">
                  <c:v>0</c:v>
                </c:pt>
                <c:pt idx="676">
                  <c:v>2</c:v>
                </c:pt>
                <c:pt idx="677">
                  <c:v>1</c:v>
                </c:pt>
                <c:pt idx="678">
                  <c:v>5</c:v>
                </c:pt>
                <c:pt idx="679">
                  <c:v>3</c:v>
                </c:pt>
                <c:pt idx="680">
                  <c:v>1</c:v>
                </c:pt>
                <c:pt idx="681">
                  <c:v>3</c:v>
                </c:pt>
                <c:pt idx="682">
                  <c:v>1</c:v>
                </c:pt>
                <c:pt idx="683">
                  <c:v>1</c:v>
                </c:pt>
                <c:pt idx="684">
                  <c:v>0</c:v>
                </c:pt>
                <c:pt idx="685">
                  <c:v>0</c:v>
                </c:pt>
                <c:pt idx="686">
                  <c:v>4</c:v>
                </c:pt>
                <c:pt idx="687">
                  <c:v>1</c:v>
                </c:pt>
                <c:pt idx="688">
                  <c:v>4</c:v>
                </c:pt>
                <c:pt idx="689">
                  <c:v>0</c:v>
                </c:pt>
                <c:pt idx="690">
                  <c:v>0</c:v>
                </c:pt>
                <c:pt idx="691">
                  <c:v>0</c:v>
                </c:pt>
                <c:pt idx="692">
                  <c:v>0</c:v>
                </c:pt>
                <c:pt idx="693">
                  <c:v>2</c:v>
                </c:pt>
                <c:pt idx="694">
                  <c:v>2</c:v>
                </c:pt>
                <c:pt idx="695">
                  <c:v>1</c:v>
                </c:pt>
                <c:pt idx="696">
                  <c:v>1</c:v>
                </c:pt>
                <c:pt idx="697">
                  <c:v>0</c:v>
                </c:pt>
                <c:pt idx="698">
                  <c:v>2</c:v>
                </c:pt>
                <c:pt idx="699">
                  <c:v>0</c:v>
                </c:pt>
                <c:pt idx="700">
                  <c:v>1</c:v>
                </c:pt>
                <c:pt idx="701">
                  <c:v>1</c:v>
                </c:pt>
                <c:pt idx="702">
                  <c:v>2</c:v>
                </c:pt>
                <c:pt idx="703">
                  <c:v>0</c:v>
                </c:pt>
                <c:pt idx="704">
                  <c:v>4</c:v>
                </c:pt>
                <c:pt idx="705">
                  <c:v>0</c:v>
                </c:pt>
                <c:pt idx="706">
                  <c:v>3</c:v>
                </c:pt>
                <c:pt idx="707">
                  <c:v>0</c:v>
                </c:pt>
                <c:pt idx="708">
                  <c:v>1</c:v>
                </c:pt>
                <c:pt idx="709">
                  <c:v>0</c:v>
                </c:pt>
                <c:pt idx="710">
                  <c:v>0</c:v>
                </c:pt>
                <c:pt idx="711">
                  <c:v>0</c:v>
                </c:pt>
                <c:pt idx="712">
                  <c:v>0</c:v>
                </c:pt>
                <c:pt idx="713">
                  <c:v>1</c:v>
                </c:pt>
                <c:pt idx="714">
                  <c:v>1</c:v>
                </c:pt>
                <c:pt idx="715">
                  <c:v>0</c:v>
                </c:pt>
                <c:pt idx="716">
                  <c:v>1</c:v>
                </c:pt>
                <c:pt idx="717">
                  <c:v>0</c:v>
                </c:pt>
                <c:pt idx="718">
                  <c:v>2</c:v>
                </c:pt>
                <c:pt idx="719">
                  <c:v>1</c:v>
                </c:pt>
                <c:pt idx="720">
                  <c:v>0</c:v>
                </c:pt>
                <c:pt idx="721">
                  <c:v>1</c:v>
                </c:pt>
                <c:pt idx="722">
                  <c:v>1</c:v>
                </c:pt>
                <c:pt idx="723">
                  <c:v>0</c:v>
                </c:pt>
                <c:pt idx="724">
                  <c:v>0</c:v>
                </c:pt>
                <c:pt idx="725">
                  <c:v>0</c:v>
                </c:pt>
                <c:pt idx="726">
                  <c:v>0</c:v>
                </c:pt>
                <c:pt idx="727">
                  <c:v>1</c:v>
                </c:pt>
                <c:pt idx="728">
                  <c:v>0</c:v>
                </c:pt>
                <c:pt idx="729">
                  <c:v>2</c:v>
                </c:pt>
                <c:pt idx="730">
                  <c:v>1</c:v>
                </c:pt>
                <c:pt idx="731">
                  <c:v>3</c:v>
                </c:pt>
                <c:pt idx="732">
                  <c:v>0</c:v>
                </c:pt>
                <c:pt idx="733">
                  <c:v>0</c:v>
                </c:pt>
                <c:pt idx="734">
                  <c:v>0</c:v>
                </c:pt>
                <c:pt idx="735">
                  <c:v>1</c:v>
                </c:pt>
                <c:pt idx="736">
                  <c:v>1</c:v>
                </c:pt>
                <c:pt idx="737">
                  <c:v>3</c:v>
                </c:pt>
                <c:pt idx="738">
                  <c:v>0</c:v>
                </c:pt>
                <c:pt idx="739">
                  <c:v>2</c:v>
                </c:pt>
                <c:pt idx="740">
                  <c:v>7</c:v>
                </c:pt>
                <c:pt idx="741">
                  <c:v>1</c:v>
                </c:pt>
                <c:pt idx="742">
                  <c:v>2</c:v>
                </c:pt>
                <c:pt idx="743">
                  <c:v>5</c:v>
                </c:pt>
                <c:pt idx="744">
                  <c:v>5</c:v>
                </c:pt>
                <c:pt idx="745">
                  <c:v>1</c:v>
                </c:pt>
                <c:pt idx="746">
                  <c:v>4</c:v>
                </c:pt>
                <c:pt idx="747">
                  <c:v>3</c:v>
                </c:pt>
                <c:pt idx="748">
                  <c:v>4</c:v>
                </c:pt>
                <c:pt idx="749">
                  <c:v>1</c:v>
                </c:pt>
                <c:pt idx="750">
                  <c:v>3</c:v>
                </c:pt>
                <c:pt idx="751">
                  <c:v>6</c:v>
                </c:pt>
                <c:pt idx="752">
                  <c:v>7</c:v>
                </c:pt>
                <c:pt idx="753">
                  <c:v>8</c:v>
                </c:pt>
                <c:pt idx="754">
                  <c:v>3</c:v>
                </c:pt>
                <c:pt idx="755">
                  <c:v>6</c:v>
                </c:pt>
                <c:pt idx="756">
                  <c:v>10</c:v>
                </c:pt>
                <c:pt idx="757">
                  <c:v>5</c:v>
                </c:pt>
                <c:pt idx="758">
                  <c:v>5</c:v>
                </c:pt>
                <c:pt idx="759">
                  <c:v>4</c:v>
                </c:pt>
                <c:pt idx="760">
                  <c:v>1</c:v>
                </c:pt>
                <c:pt idx="761">
                  <c:v>6</c:v>
                </c:pt>
                <c:pt idx="762">
                  <c:v>11</c:v>
                </c:pt>
                <c:pt idx="763">
                  <c:v>4</c:v>
                </c:pt>
                <c:pt idx="764">
                  <c:v>3</c:v>
                </c:pt>
                <c:pt idx="765">
                  <c:v>4</c:v>
                </c:pt>
                <c:pt idx="766">
                  <c:v>3</c:v>
                </c:pt>
                <c:pt idx="767">
                  <c:v>6</c:v>
                </c:pt>
                <c:pt idx="768">
                  <c:v>7</c:v>
                </c:pt>
                <c:pt idx="769">
                  <c:v>3</c:v>
                </c:pt>
                <c:pt idx="770">
                  <c:v>4</c:v>
                </c:pt>
                <c:pt idx="771">
                  <c:v>1</c:v>
                </c:pt>
                <c:pt idx="772">
                  <c:v>4</c:v>
                </c:pt>
                <c:pt idx="773">
                  <c:v>3</c:v>
                </c:pt>
                <c:pt idx="774">
                  <c:v>3</c:v>
                </c:pt>
                <c:pt idx="775">
                  <c:v>4</c:v>
                </c:pt>
                <c:pt idx="776">
                  <c:v>11</c:v>
                </c:pt>
                <c:pt idx="777">
                  <c:v>4</c:v>
                </c:pt>
                <c:pt idx="778">
                  <c:v>5</c:v>
                </c:pt>
                <c:pt idx="779">
                  <c:v>8</c:v>
                </c:pt>
                <c:pt idx="780">
                  <c:v>5</c:v>
                </c:pt>
                <c:pt idx="781">
                  <c:v>3</c:v>
                </c:pt>
                <c:pt idx="782">
                  <c:v>5</c:v>
                </c:pt>
                <c:pt idx="783">
                  <c:v>10</c:v>
                </c:pt>
                <c:pt idx="784">
                  <c:v>14</c:v>
                </c:pt>
                <c:pt idx="785">
                  <c:v>9</c:v>
                </c:pt>
                <c:pt idx="786">
                  <c:v>7</c:v>
                </c:pt>
                <c:pt idx="787">
                  <c:v>4</c:v>
                </c:pt>
                <c:pt idx="788">
                  <c:v>10</c:v>
                </c:pt>
                <c:pt idx="789">
                  <c:v>4</c:v>
                </c:pt>
                <c:pt idx="790">
                  <c:v>13</c:v>
                </c:pt>
                <c:pt idx="791">
                  <c:v>9</c:v>
                </c:pt>
                <c:pt idx="792">
                  <c:v>11</c:v>
                </c:pt>
                <c:pt idx="793">
                  <c:v>8</c:v>
                </c:pt>
                <c:pt idx="794">
                  <c:v>7</c:v>
                </c:pt>
                <c:pt idx="795">
                  <c:v>8</c:v>
                </c:pt>
                <c:pt idx="796">
                  <c:v>8</c:v>
                </c:pt>
                <c:pt idx="797">
                  <c:v>9</c:v>
                </c:pt>
                <c:pt idx="798">
                  <c:v>16</c:v>
                </c:pt>
                <c:pt idx="799">
                  <c:v>12</c:v>
                </c:pt>
                <c:pt idx="800">
                  <c:v>11</c:v>
                </c:pt>
                <c:pt idx="801">
                  <c:v>8</c:v>
                </c:pt>
                <c:pt idx="802">
                  <c:v>11</c:v>
                </c:pt>
                <c:pt idx="803">
                  <c:v>11</c:v>
                </c:pt>
                <c:pt idx="804">
                  <c:v>10</c:v>
                </c:pt>
                <c:pt idx="805">
                  <c:v>10</c:v>
                </c:pt>
                <c:pt idx="806">
                  <c:v>6</c:v>
                </c:pt>
                <c:pt idx="807">
                  <c:v>16</c:v>
                </c:pt>
                <c:pt idx="808">
                  <c:v>16</c:v>
                </c:pt>
                <c:pt idx="809">
                  <c:v>23</c:v>
                </c:pt>
                <c:pt idx="810">
                  <c:v>10</c:v>
                </c:pt>
                <c:pt idx="811">
                  <c:v>7</c:v>
                </c:pt>
                <c:pt idx="812">
                  <c:v>9</c:v>
                </c:pt>
                <c:pt idx="813">
                  <c:v>17</c:v>
                </c:pt>
                <c:pt idx="814">
                  <c:v>165</c:v>
                </c:pt>
                <c:pt idx="815">
                  <c:v>7</c:v>
                </c:pt>
                <c:pt idx="816">
                  <c:v>10</c:v>
                </c:pt>
                <c:pt idx="817">
                  <c:v>12</c:v>
                </c:pt>
                <c:pt idx="818">
                  <c:v>6</c:v>
                </c:pt>
                <c:pt idx="819">
                  <c:v>14</c:v>
                </c:pt>
                <c:pt idx="820">
                  <c:v>5</c:v>
                </c:pt>
                <c:pt idx="821">
                  <c:v>8</c:v>
                </c:pt>
                <c:pt idx="822">
                  <c:v>6</c:v>
                </c:pt>
                <c:pt idx="823">
                  <c:v>6</c:v>
                </c:pt>
                <c:pt idx="824">
                  <c:v>3</c:v>
                </c:pt>
                <c:pt idx="825">
                  <c:v>8</c:v>
                </c:pt>
                <c:pt idx="826">
                  <c:v>10</c:v>
                </c:pt>
                <c:pt idx="827">
                  <c:v>6</c:v>
                </c:pt>
                <c:pt idx="828">
                  <c:v>2</c:v>
                </c:pt>
                <c:pt idx="829">
                  <c:v>13</c:v>
                </c:pt>
                <c:pt idx="830">
                  <c:v>3</c:v>
                </c:pt>
                <c:pt idx="831">
                  <c:v>10</c:v>
                </c:pt>
                <c:pt idx="832">
                  <c:v>9</c:v>
                </c:pt>
                <c:pt idx="833">
                  <c:v>9</c:v>
                </c:pt>
                <c:pt idx="834">
                  <c:v>8</c:v>
                </c:pt>
                <c:pt idx="835">
                  <c:v>7</c:v>
                </c:pt>
                <c:pt idx="836">
                  <c:v>7</c:v>
                </c:pt>
                <c:pt idx="837">
                  <c:v>5</c:v>
                </c:pt>
                <c:pt idx="838">
                  <c:v>5</c:v>
                </c:pt>
                <c:pt idx="839">
                  <c:v>7</c:v>
                </c:pt>
                <c:pt idx="840">
                  <c:v>12</c:v>
                </c:pt>
                <c:pt idx="841">
                  <c:v>9</c:v>
                </c:pt>
                <c:pt idx="842">
                  <c:v>9</c:v>
                </c:pt>
                <c:pt idx="843">
                  <c:v>7</c:v>
                </c:pt>
                <c:pt idx="844">
                  <c:v>4</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9714446092730349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香港マカオ台湾の患者・海外輸入症例・無症状病原体保有者!$CO$188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香港マカオ台湾の患者・海外輸入症例・無症状病原体保有者!$CN$189:$CN$1037</c:f>
              <c:numCache>
                <c:formatCode>m"月"d"日"</c:formatCode>
                <c:ptCount val="849"/>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pt idx="818">
                  <c:v>44831</c:v>
                </c:pt>
                <c:pt idx="819">
                  <c:v>44832</c:v>
                </c:pt>
                <c:pt idx="820">
                  <c:v>44833</c:v>
                </c:pt>
                <c:pt idx="821">
                  <c:v>44834</c:v>
                </c:pt>
                <c:pt idx="822">
                  <c:v>44835</c:v>
                </c:pt>
                <c:pt idx="823">
                  <c:v>44836</c:v>
                </c:pt>
                <c:pt idx="824">
                  <c:v>44837</c:v>
                </c:pt>
                <c:pt idx="825">
                  <c:v>44838</c:v>
                </c:pt>
                <c:pt idx="826">
                  <c:v>44839</c:v>
                </c:pt>
                <c:pt idx="827">
                  <c:v>44840</c:v>
                </c:pt>
                <c:pt idx="828">
                  <c:v>44841</c:v>
                </c:pt>
                <c:pt idx="829">
                  <c:v>44842</c:v>
                </c:pt>
                <c:pt idx="830">
                  <c:v>44843</c:v>
                </c:pt>
                <c:pt idx="831">
                  <c:v>44844</c:v>
                </c:pt>
                <c:pt idx="832">
                  <c:v>44845</c:v>
                </c:pt>
                <c:pt idx="833">
                  <c:v>44846</c:v>
                </c:pt>
                <c:pt idx="834">
                  <c:v>44847</c:v>
                </c:pt>
                <c:pt idx="835">
                  <c:v>44848</c:v>
                </c:pt>
                <c:pt idx="836">
                  <c:v>44849</c:v>
                </c:pt>
                <c:pt idx="837">
                  <c:v>44850</c:v>
                </c:pt>
                <c:pt idx="838">
                  <c:v>44851</c:v>
                </c:pt>
                <c:pt idx="839">
                  <c:v>44852</c:v>
                </c:pt>
                <c:pt idx="840">
                  <c:v>44853</c:v>
                </c:pt>
                <c:pt idx="841">
                  <c:v>44854</c:v>
                </c:pt>
                <c:pt idx="842">
                  <c:v>44855</c:v>
                </c:pt>
                <c:pt idx="843">
                  <c:v>44856</c:v>
                </c:pt>
                <c:pt idx="844">
                  <c:v>44857</c:v>
                </c:pt>
              </c:numCache>
            </c:numRef>
          </c:cat>
          <c:val>
            <c:numRef>
              <c:f>香港マカオ台湾の患者・海外輸入症例・無症状病原体保有者!$CO$189:$CO$1037</c:f>
              <c:numCache>
                <c:formatCode>General</c:formatCode>
                <c:ptCount val="849"/>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pt idx="650">
                  <c:v>111</c:v>
                </c:pt>
                <c:pt idx="651">
                  <c:v>62</c:v>
                </c:pt>
                <c:pt idx="652">
                  <c:v>80</c:v>
                </c:pt>
                <c:pt idx="653">
                  <c:v>272</c:v>
                </c:pt>
                <c:pt idx="654">
                  <c:v>67</c:v>
                </c:pt>
                <c:pt idx="655">
                  <c:v>261</c:v>
                </c:pt>
                <c:pt idx="656">
                  <c:v>394</c:v>
                </c:pt>
                <c:pt idx="657">
                  <c:v>94</c:v>
                </c:pt>
                <c:pt idx="658">
                  <c:v>299</c:v>
                </c:pt>
                <c:pt idx="659">
                  <c:v>119</c:v>
                </c:pt>
                <c:pt idx="660">
                  <c:v>185</c:v>
                </c:pt>
                <c:pt idx="661">
                  <c:v>17536</c:v>
                </c:pt>
                <c:pt idx="662">
                  <c:v>1073</c:v>
                </c:pt>
                <c:pt idx="663">
                  <c:v>118</c:v>
                </c:pt>
                <c:pt idx="664">
                  <c:v>91</c:v>
                </c:pt>
                <c:pt idx="665">
                  <c:v>142</c:v>
                </c:pt>
                <c:pt idx="666">
                  <c:v>990</c:v>
                </c:pt>
                <c:pt idx="667">
                  <c:v>111</c:v>
                </c:pt>
                <c:pt idx="668">
                  <c:v>71</c:v>
                </c:pt>
                <c:pt idx="669">
                  <c:v>55</c:v>
                </c:pt>
                <c:pt idx="670">
                  <c:v>48</c:v>
                </c:pt>
                <c:pt idx="671">
                  <c:v>107</c:v>
                </c:pt>
                <c:pt idx="672">
                  <c:v>102</c:v>
                </c:pt>
                <c:pt idx="673">
                  <c:v>115</c:v>
                </c:pt>
                <c:pt idx="674">
                  <c:v>84</c:v>
                </c:pt>
                <c:pt idx="675">
                  <c:v>50</c:v>
                </c:pt>
                <c:pt idx="676">
                  <c:v>43</c:v>
                </c:pt>
                <c:pt idx="677">
                  <c:v>32</c:v>
                </c:pt>
                <c:pt idx="678">
                  <c:v>55</c:v>
                </c:pt>
                <c:pt idx="679">
                  <c:v>59</c:v>
                </c:pt>
                <c:pt idx="680">
                  <c:v>48</c:v>
                </c:pt>
                <c:pt idx="681">
                  <c:v>41</c:v>
                </c:pt>
                <c:pt idx="682">
                  <c:v>58</c:v>
                </c:pt>
                <c:pt idx="683">
                  <c:v>46</c:v>
                </c:pt>
                <c:pt idx="684">
                  <c:v>44</c:v>
                </c:pt>
                <c:pt idx="685">
                  <c:v>67</c:v>
                </c:pt>
                <c:pt idx="686">
                  <c:v>70</c:v>
                </c:pt>
                <c:pt idx="687">
                  <c:v>47</c:v>
                </c:pt>
                <c:pt idx="688">
                  <c:v>40</c:v>
                </c:pt>
                <c:pt idx="689">
                  <c:v>69</c:v>
                </c:pt>
                <c:pt idx="690">
                  <c:v>44</c:v>
                </c:pt>
                <c:pt idx="691">
                  <c:v>36</c:v>
                </c:pt>
                <c:pt idx="692">
                  <c:v>30</c:v>
                </c:pt>
                <c:pt idx="693">
                  <c:v>48</c:v>
                </c:pt>
                <c:pt idx="694">
                  <c:v>67</c:v>
                </c:pt>
                <c:pt idx="695">
                  <c:v>46</c:v>
                </c:pt>
                <c:pt idx="696">
                  <c:v>30</c:v>
                </c:pt>
                <c:pt idx="697">
                  <c:v>37</c:v>
                </c:pt>
                <c:pt idx="698">
                  <c:v>47</c:v>
                </c:pt>
                <c:pt idx="699">
                  <c:v>63</c:v>
                </c:pt>
                <c:pt idx="700">
                  <c:v>66</c:v>
                </c:pt>
                <c:pt idx="701">
                  <c:v>83</c:v>
                </c:pt>
                <c:pt idx="702">
                  <c:v>72</c:v>
                </c:pt>
                <c:pt idx="703">
                  <c:v>46</c:v>
                </c:pt>
                <c:pt idx="704">
                  <c:v>56</c:v>
                </c:pt>
                <c:pt idx="705">
                  <c:v>72</c:v>
                </c:pt>
                <c:pt idx="706">
                  <c:v>90</c:v>
                </c:pt>
                <c:pt idx="707">
                  <c:v>84</c:v>
                </c:pt>
                <c:pt idx="708">
                  <c:v>150</c:v>
                </c:pt>
                <c:pt idx="709">
                  <c:v>130</c:v>
                </c:pt>
                <c:pt idx="710">
                  <c:v>140</c:v>
                </c:pt>
                <c:pt idx="711">
                  <c:v>141</c:v>
                </c:pt>
                <c:pt idx="712">
                  <c:v>124</c:v>
                </c:pt>
                <c:pt idx="713">
                  <c:v>178</c:v>
                </c:pt>
                <c:pt idx="714">
                  <c:v>185</c:v>
                </c:pt>
                <c:pt idx="715">
                  <c:v>200</c:v>
                </c:pt>
                <c:pt idx="716">
                  <c:v>174</c:v>
                </c:pt>
                <c:pt idx="717">
                  <c:v>210</c:v>
                </c:pt>
                <c:pt idx="718">
                  <c:v>202</c:v>
                </c:pt>
                <c:pt idx="719">
                  <c:v>195</c:v>
                </c:pt>
                <c:pt idx="720">
                  <c:v>230</c:v>
                </c:pt>
                <c:pt idx="721">
                  <c:v>284</c:v>
                </c:pt>
                <c:pt idx="722">
                  <c:v>281</c:v>
                </c:pt>
                <c:pt idx="723">
                  <c:v>271</c:v>
                </c:pt>
                <c:pt idx="724">
                  <c:v>279</c:v>
                </c:pt>
                <c:pt idx="725">
                  <c:v>317</c:v>
                </c:pt>
                <c:pt idx="726">
                  <c:v>284</c:v>
                </c:pt>
                <c:pt idx="727">
                  <c:v>364</c:v>
                </c:pt>
                <c:pt idx="728">
                  <c:v>379</c:v>
                </c:pt>
                <c:pt idx="729">
                  <c:v>380</c:v>
                </c:pt>
                <c:pt idx="730">
                  <c:v>329</c:v>
                </c:pt>
                <c:pt idx="731">
                  <c:v>285</c:v>
                </c:pt>
                <c:pt idx="732">
                  <c:v>255</c:v>
                </c:pt>
                <c:pt idx="733">
                  <c:v>230</c:v>
                </c:pt>
                <c:pt idx="734">
                  <c:v>350</c:v>
                </c:pt>
                <c:pt idx="735">
                  <c:v>484</c:v>
                </c:pt>
                <c:pt idx="736">
                  <c:v>453</c:v>
                </c:pt>
                <c:pt idx="737">
                  <c:v>450</c:v>
                </c:pt>
                <c:pt idx="738">
                  <c:v>504</c:v>
                </c:pt>
                <c:pt idx="739">
                  <c:v>523</c:v>
                </c:pt>
                <c:pt idx="740">
                  <c:v>431</c:v>
                </c:pt>
                <c:pt idx="741">
                  <c:v>509</c:v>
                </c:pt>
                <c:pt idx="742">
                  <c:v>614</c:v>
                </c:pt>
                <c:pt idx="743">
                  <c:v>606</c:v>
                </c:pt>
                <c:pt idx="744">
                  <c:v>651</c:v>
                </c:pt>
                <c:pt idx="745">
                  <c:v>640</c:v>
                </c:pt>
                <c:pt idx="746">
                  <c:v>616</c:v>
                </c:pt>
                <c:pt idx="747">
                  <c:v>566</c:v>
                </c:pt>
                <c:pt idx="748">
                  <c:v>561</c:v>
                </c:pt>
                <c:pt idx="749">
                  <c:v>690</c:v>
                </c:pt>
                <c:pt idx="750">
                  <c:v>729</c:v>
                </c:pt>
                <c:pt idx="751">
                  <c:v>757</c:v>
                </c:pt>
                <c:pt idx="752">
                  <c:v>678</c:v>
                </c:pt>
                <c:pt idx="753">
                  <c:v>524</c:v>
                </c:pt>
                <c:pt idx="754">
                  <c:v>691</c:v>
                </c:pt>
                <c:pt idx="755">
                  <c:v>740</c:v>
                </c:pt>
                <c:pt idx="756">
                  <c:v>821</c:v>
                </c:pt>
                <c:pt idx="757">
                  <c:v>826</c:v>
                </c:pt>
                <c:pt idx="758">
                  <c:v>876</c:v>
                </c:pt>
                <c:pt idx="759">
                  <c:v>716</c:v>
                </c:pt>
                <c:pt idx="760">
                  <c:v>727</c:v>
                </c:pt>
                <c:pt idx="761">
                  <c:v>677</c:v>
                </c:pt>
                <c:pt idx="762">
                  <c:v>658</c:v>
                </c:pt>
                <c:pt idx="763">
                  <c:v>677</c:v>
                </c:pt>
                <c:pt idx="764">
                  <c:v>819</c:v>
                </c:pt>
                <c:pt idx="765">
                  <c:v>642</c:v>
                </c:pt>
                <c:pt idx="766">
                  <c:v>717</c:v>
                </c:pt>
                <c:pt idx="767">
                  <c:v>686</c:v>
                </c:pt>
                <c:pt idx="768">
                  <c:v>660</c:v>
                </c:pt>
                <c:pt idx="769">
                  <c:v>725</c:v>
                </c:pt>
                <c:pt idx="770">
                  <c:v>825</c:v>
                </c:pt>
                <c:pt idx="771">
                  <c:v>686</c:v>
                </c:pt>
                <c:pt idx="772">
                  <c:v>730</c:v>
                </c:pt>
                <c:pt idx="773">
                  <c:v>762</c:v>
                </c:pt>
                <c:pt idx="774">
                  <c:v>805</c:v>
                </c:pt>
                <c:pt idx="775">
                  <c:v>774</c:v>
                </c:pt>
                <c:pt idx="776">
                  <c:v>799</c:v>
                </c:pt>
                <c:pt idx="777">
                  <c:v>1032</c:v>
                </c:pt>
                <c:pt idx="778">
                  <c:v>1080</c:v>
                </c:pt>
                <c:pt idx="779">
                  <c:v>1293</c:v>
                </c:pt>
                <c:pt idx="780">
                  <c:v>1055</c:v>
                </c:pt>
                <c:pt idx="781">
                  <c:v>1054</c:v>
                </c:pt>
                <c:pt idx="782">
                  <c:v>1012</c:v>
                </c:pt>
                <c:pt idx="783">
                  <c:v>1154</c:v>
                </c:pt>
                <c:pt idx="784">
                  <c:v>1400</c:v>
                </c:pt>
                <c:pt idx="785">
                  <c:v>1520</c:v>
                </c:pt>
                <c:pt idx="786">
                  <c:v>1149</c:v>
                </c:pt>
                <c:pt idx="787">
                  <c:v>985</c:v>
                </c:pt>
                <c:pt idx="788">
                  <c:v>1369</c:v>
                </c:pt>
                <c:pt idx="789">
                  <c:v>1325</c:v>
                </c:pt>
                <c:pt idx="790">
                  <c:v>1325</c:v>
                </c:pt>
                <c:pt idx="791">
                  <c:v>1497</c:v>
                </c:pt>
                <c:pt idx="792">
                  <c:v>1518</c:v>
                </c:pt>
                <c:pt idx="793">
                  <c:v>1440</c:v>
                </c:pt>
                <c:pt idx="794">
                  <c:v>1399</c:v>
                </c:pt>
                <c:pt idx="795">
                  <c:v>1428</c:v>
                </c:pt>
                <c:pt idx="796">
                  <c:v>1303</c:v>
                </c:pt>
                <c:pt idx="797">
                  <c:v>1135</c:v>
                </c:pt>
                <c:pt idx="798">
                  <c:v>1335</c:v>
                </c:pt>
                <c:pt idx="799">
                  <c:v>1340</c:v>
                </c:pt>
                <c:pt idx="800">
                  <c:v>1226</c:v>
                </c:pt>
                <c:pt idx="801">
                  <c:v>1094</c:v>
                </c:pt>
                <c:pt idx="802">
                  <c:v>1027</c:v>
                </c:pt>
                <c:pt idx="803">
                  <c:v>948</c:v>
                </c:pt>
                <c:pt idx="804">
                  <c:v>960</c:v>
                </c:pt>
                <c:pt idx="805">
                  <c:v>986</c:v>
                </c:pt>
                <c:pt idx="806">
                  <c:v>1125</c:v>
                </c:pt>
                <c:pt idx="807">
                  <c:v>1008</c:v>
                </c:pt>
                <c:pt idx="808">
                  <c:v>960</c:v>
                </c:pt>
                <c:pt idx="809">
                  <c:v>814</c:v>
                </c:pt>
                <c:pt idx="810">
                  <c:v>695</c:v>
                </c:pt>
                <c:pt idx="811">
                  <c:v>607</c:v>
                </c:pt>
                <c:pt idx="812">
                  <c:v>707</c:v>
                </c:pt>
                <c:pt idx="813">
                  <c:v>651</c:v>
                </c:pt>
                <c:pt idx="814">
                  <c:v>1561</c:v>
                </c:pt>
                <c:pt idx="815">
                  <c:v>564</c:v>
                </c:pt>
                <c:pt idx="816">
                  <c:v>527</c:v>
                </c:pt>
                <c:pt idx="817">
                  <c:v>516</c:v>
                </c:pt>
                <c:pt idx="818">
                  <c:v>453</c:v>
                </c:pt>
                <c:pt idx="819">
                  <c:v>540</c:v>
                </c:pt>
                <c:pt idx="820">
                  <c:v>520</c:v>
                </c:pt>
                <c:pt idx="821">
                  <c:v>479</c:v>
                </c:pt>
                <c:pt idx="822">
                  <c:v>489</c:v>
                </c:pt>
                <c:pt idx="823">
                  <c:v>429</c:v>
                </c:pt>
                <c:pt idx="824">
                  <c:v>480</c:v>
                </c:pt>
                <c:pt idx="825">
                  <c:v>495</c:v>
                </c:pt>
                <c:pt idx="826">
                  <c:v>641</c:v>
                </c:pt>
                <c:pt idx="827">
                  <c:v>598</c:v>
                </c:pt>
                <c:pt idx="828">
                  <c:v>622</c:v>
                </c:pt>
                <c:pt idx="829">
                  <c:v>614</c:v>
                </c:pt>
                <c:pt idx="830">
                  <c:v>598</c:v>
                </c:pt>
                <c:pt idx="831">
                  <c:v>661</c:v>
                </c:pt>
                <c:pt idx="832">
                  <c:v>595</c:v>
                </c:pt>
                <c:pt idx="833">
                  <c:v>789</c:v>
                </c:pt>
                <c:pt idx="834">
                  <c:v>666</c:v>
                </c:pt>
                <c:pt idx="835">
                  <c:v>682</c:v>
                </c:pt>
                <c:pt idx="836">
                  <c:v>741</c:v>
                </c:pt>
                <c:pt idx="837">
                  <c:v>791</c:v>
                </c:pt>
                <c:pt idx="838">
                  <c:v>714</c:v>
                </c:pt>
                <c:pt idx="839">
                  <c:v>653</c:v>
                </c:pt>
                <c:pt idx="840">
                  <c:v>652</c:v>
                </c:pt>
                <c:pt idx="841">
                  <c:v>514</c:v>
                </c:pt>
                <c:pt idx="842">
                  <c:v>533</c:v>
                </c:pt>
                <c:pt idx="843">
                  <c:v>926</c:v>
                </c:pt>
                <c:pt idx="844">
                  <c:v>714</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d/yyyy"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20" b="1" i="0" u="none" strike="noStrike" kern="1200" spc="0" baseline="0">
                <a:solidFill>
                  <a:schemeClr val="tx1">
                    <a:lumMod val="65000"/>
                    <a:lumOff val="35000"/>
                  </a:schemeClr>
                </a:solidFill>
                <a:latin typeface="+mn-lt"/>
                <a:ea typeface="+mn-ea"/>
                <a:cs typeface="+mn-cs"/>
              </a:defRPr>
            </a:pPr>
            <a:r>
              <a:rPr lang="ja-JP"/>
              <a:t>台湾 </a:t>
            </a:r>
            <a:r>
              <a:rPr lang="en-US"/>
              <a:t>2022</a:t>
            </a:r>
            <a:r>
              <a:rPr lang="ja-JP"/>
              <a:t>年以後の推移</a:t>
            </a:r>
          </a:p>
        </c:rich>
      </c:tx>
      <c:overlay val="0"/>
      <c:spPr>
        <a:noFill/>
        <a:ln>
          <a:noFill/>
        </a:ln>
        <a:effectLst/>
      </c:spPr>
      <c:txPr>
        <a:bodyPr rot="0" spcFirstLastPara="1" vertOverflow="ellipsis" vert="horz" wrap="square" anchor="ctr" anchorCtr="1"/>
        <a:lstStyle/>
        <a:p>
          <a:pPr>
            <a:defRPr sz="132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0.10535104685647557"/>
          <c:y val="3.2967317459500017E-2"/>
          <c:w val="0.86486351706036746"/>
          <c:h val="0.87143153980752408"/>
        </c:manualLayout>
      </c:layout>
      <c:barChart>
        <c:barDir val="col"/>
        <c:grouping val="clustered"/>
        <c:varyColors val="0"/>
        <c:ser>
          <c:idx val="0"/>
          <c:order val="0"/>
          <c:tx>
            <c:strRef>
              <c:f>香港マカオ台湾の患者・海外輸入症例・無症状病原体保有者!$CG$737</c:f>
              <c:strCache>
                <c:ptCount val="1"/>
                <c:pt idx="0">
                  <c:v>新規感染者数（左軸）</c:v>
                </c:pt>
              </c:strCache>
            </c:strRef>
          </c:tx>
          <c:spPr>
            <a:solidFill>
              <a:schemeClr val="accent1"/>
            </a:solidFill>
            <a:ln>
              <a:noFill/>
            </a:ln>
            <a:effectLst/>
          </c:spPr>
          <c:invertIfNegative val="0"/>
          <c:cat>
            <c:numRef>
              <c:f>香港マカオ台湾の患者・海外輸入症例・無症状病原体保有者!$CF$738:$CF$875</c:f>
              <c:numCache>
                <c:formatCode>m"月"d"日"</c:formatCode>
                <c:ptCount val="138"/>
                <c:pt idx="0">
                  <c:v>44562</c:v>
                </c:pt>
                <c:pt idx="1">
                  <c:v>44563</c:v>
                </c:pt>
                <c:pt idx="2">
                  <c:v>44564</c:v>
                </c:pt>
                <c:pt idx="3">
                  <c:v>44565</c:v>
                </c:pt>
                <c:pt idx="4">
                  <c:v>44566</c:v>
                </c:pt>
                <c:pt idx="5">
                  <c:v>44567</c:v>
                </c:pt>
                <c:pt idx="6">
                  <c:v>44568</c:v>
                </c:pt>
                <c:pt idx="7">
                  <c:v>44569</c:v>
                </c:pt>
                <c:pt idx="8">
                  <c:v>44570</c:v>
                </c:pt>
                <c:pt idx="9">
                  <c:v>44571</c:v>
                </c:pt>
                <c:pt idx="10">
                  <c:v>44572</c:v>
                </c:pt>
                <c:pt idx="11">
                  <c:v>44573</c:v>
                </c:pt>
                <c:pt idx="12">
                  <c:v>44574</c:v>
                </c:pt>
                <c:pt idx="13">
                  <c:v>44575</c:v>
                </c:pt>
                <c:pt idx="14">
                  <c:v>44576</c:v>
                </c:pt>
                <c:pt idx="15">
                  <c:v>44577</c:v>
                </c:pt>
                <c:pt idx="16">
                  <c:v>44578</c:v>
                </c:pt>
                <c:pt idx="17">
                  <c:v>44579</c:v>
                </c:pt>
                <c:pt idx="18">
                  <c:v>44580</c:v>
                </c:pt>
                <c:pt idx="19">
                  <c:v>44581</c:v>
                </c:pt>
                <c:pt idx="20">
                  <c:v>44582</c:v>
                </c:pt>
                <c:pt idx="21">
                  <c:v>44583</c:v>
                </c:pt>
                <c:pt idx="22">
                  <c:v>44584</c:v>
                </c:pt>
                <c:pt idx="23">
                  <c:v>44585</c:v>
                </c:pt>
                <c:pt idx="24">
                  <c:v>44586</c:v>
                </c:pt>
                <c:pt idx="25">
                  <c:v>44587</c:v>
                </c:pt>
                <c:pt idx="26">
                  <c:v>44588</c:v>
                </c:pt>
                <c:pt idx="27">
                  <c:v>44589</c:v>
                </c:pt>
                <c:pt idx="28">
                  <c:v>44590</c:v>
                </c:pt>
                <c:pt idx="29">
                  <c:v>44591</c:v>
                </c:pt>
                <c:pt idx="30">
                  <c:v>44592</c:v>
                </c:pt>
                <c:pt idx="31">
                  <c:v>44593</c:v>
                </c:pt>
                <c:pt idx="32">
                  <c:v>44594</c:v>
                </c:pt>
                <c:pt idx="33">
                  <c:v>44595</c:v>
                </c:pt>
                <c:pt idx="34">
                  <c:v>44596</c:v>
                </c:pt>
                <c:pt idx="35">
                  <c:v>44597</c:v>
                </c:pt>
                <c:pt idx="36">
                  <c:v>44598</c:v>
                </c:pt>
                <c:pt idx="37">
                  <c:v>44599</c:v>
                </c:pt>
                <c:pt idx="38">
                  <c:v>44600</c:v>
                </c:pt>
                <c:pt idx="39">
                  <c:v>44601</c:v>
                </c:pt>
                <c:pt idx="40">
                  <c:v>44602</c:v>
                </c:pt>
                <c:pt idx="41">
                  <c:v>44603</c:v>
                </c:pt>
                <c:pt idx="42">
                  <c:v>44604</c:v>
                </c:pt>
                <c:pt idx="43">
                  <c:v>44605</c:v>
                </c:pt>
                <c:pt idx="44">
                  <c:v>44606</c:v>
                </c:pt>
                <c:pt idx="45">
                  <c:v>44607</c:v>
                </c:pt>
                <c:pt idx="46">
                  <c:v>44608</c:v>
                </c:pt>
                <c:pt idx="47">
                  <c:v>44609</c:v>
                </c:pt>
                <c:pt idx="48">
                  <c:v>44610</c:v>
                </c:pt>
                <c:pt idx="49">
                  <c:v>44611</c:v>
                </c:pt>
                <c:pt idx="50">
                  <c:v>44612</c:v>
                </c:pt>
                <c:pt idx="51">
                  <c:v>44613</c:v>
                </c:pt>
                <c:pt idx="52">
                  <c:v>44614</c:v>
                </c:pt>
                <c:pt idx="53">
                  <c:v>44615</c:v>
                </c:pt>
                <c:pt idx="54">
                  <c:v>44616</c:v>
                </c:pt>
                <c:pt idx="55">
                  <c:v>44617</c:v>
                </c:pt>
                <c:pt idx="56">
                  <c:v>44618</c:v>
                </c:pt>
                <c:pt idx="57">
                  <c:v>44619</c:v>
                </c:pt>
                <c:pt idx="58">
                  <c:v>44620</c:v>
                </c:pt>
                <c:pt idx="59">
                  <c:v>44621</c:v>
                </c:pt>
                <c:pt idx="60">
                  <c:v>44622</c:v>
                </c:pt>
                <c:pt idx="61">
                  <c:v>44623</c:v>
                </c:pt>
                <c:pt idx="62">
                  <c:v>44624</c:v>
                </c:pt>
                <c:pt idx="63">
                  <c:v>44625</c:v>
                </c:pt>
                <c:pt idx="64">
                  <c:v>44626</c:v>
                </c:pt>
                <c:pt idx="65">
                  <c:v>44627</c:v>
                </c:pt>
                <c:pt idx="66">
                  <c:v>44628</c:v>
                </c:pt>
                <c:pt idx="67">
                  <c:v>44629</c:v>
                </c:pt>
                <c:pt idx="68">
                  <c:v>44630</c:v>
                </c:pt>
                <c:pt idx="69">
                  <c:v>44631</c:v>
                </c:pt>
                <c:pt idx="70">
                  <c:v>44632</c:v>
                </c:pt>
                <c:pt idx="71">
                  <c:v>44633</c:v>
                </c:pt>
                <c:pt idx="72">
                  <c:v>44634</c:v>
                </c:pt>
                <c:pt idx="73">
                  <c:v>44635</c:v>
                </c:pt>
                <c:pt idx="74">
                  <c:v>44636</c:v>
                </c:pt>
                <c:pt idx="75">
                  <c:v>44637</c:v>
                </c:pt>
                <c:pt idx="76">
                  <c:v>44638</c:v>
                </c:pt>
                <c:pt idx="77">
                  <c:v>44639</c:v>
                </c:pt>
                <c:pt idx="78">
                  <c:v>44640</c:v>
                </c:pt>
                <c:pt idx="79">
                  <c:v>44641</c:v>
                </c:pt>
                <c:pt idx="80">
                  <c:v>44642</c:v>
                </c:pt>
                <c:pt idx="81">
                  <c:v>44643</c:v>
                </c:pt>
                <c:pt idx="82">
                  <c:v>44644</c:v>
                </c:pt>
                <c:pt idx="83">
                  <c:v>44645</c:v>
                </c:pt>
                <c:pt idx="84">
                  <c:v>44646</c:v>
                </c:pt>
                <c:pt idx="85">
                  <c:v>44647</c:v>
                </c:pt>
                <c:pt idx="86">
                  <c:v>44648</c:v>
                </c:pt>
                <c:pt idx="87">
                  <c:v>44649</c:v>
                </c:pt>
                <c:pt idx="88">
                  <c:v>44650</c:v>
                </c:pt>
                <c:pt idx="89">
                  <c:v>44651</c:v>
                </c:pt>
                <c:pt idx="90">
                  <c:v>44652</c:v>
                </c:pt>
                <c:pt idx="91">
                  <c:v>44653</c:v>
                </c:pt>
                <c:pt idx="92">
                  <c:v>44654</c:v>
                </c:pt>
                <c:pt idx="93">
                  <c:v>44655</c:v>
                </c:pt>
                <c:pt idx="94">
                  <c:v>44656</c:v>
                </c:pt>
                <c:pt idx="95">
                  <c:v>44657</c:v>
                </c:pt>
                <c:pt idx="96">
                  <c:v>44658</c:v>
                </c:pt>
                <c:pt idx="97">
                  <c:v>44659</c:v>
                </c:pt>
                <c:pt idx="98">
                  <c:v>44660</c:v>
                </c:pt>
                <c:pt idx="99">
                  <c:v>44661</c:v>
                </c:pt>
                <c:pt idx="100">
                  <c:v>44662</c:v>
                </c:pt>
                <c:pt idx="101">
                  <c:v>44663</c:v>
                </c:pt>
                <c:pt idx="102">
                  <c:v>44664</c:v>
                </c:pt>
                <c:pt idx="103">
                  <c:v>44665</c:v>
                </c:pt>
                <c:pt idx="104">
                  <c:v>44666</c:v>
                </c:pt>
                <c:pt idx="105">
                  <c:v>44667</c:v>
                </c:pt>
                <c:pt idx="106">
                  <c:v>44668</c:v>
                </c:pt>
                <c:pt idx="107">
                  <c:v>44669</c:v>
                </c:pt>
                <c:pt idx="108">
                  <c:v>44670</c:v>
                </c:pt>
                <c:pt idx="109">
                  <c:v>44671</c:v>
                </c:pt>
                <c:pt idx="110">
                  <c:v>44672</c:v>
                </c:pt>
                <c:pt idx="111">
                  <c:v>44673</c:v>
                </c:pt>
                <c:pt idx="112">
                  <c:v>44674</c:v>
                </c:pt>
                <c:pt idx="113">
                  <c:v>44675</c:v>
                </c:pt>
                <c:pt idx="114">
                  <c:v>44676</c:v>
                </c:pt>
                <c:pt idx="115">
                  <c:v>44677</c:v>
                </c:pt>
                <c:pt idx="116">
                  <c:v>44678</c:v>
                </c:pt>
                <c:pt idx="117">
                  <c:v>44679</c:v>
                </c:pt>
                <c:pt idx="118">
                  <c:v>44680</c:v>
                </c:pt>
                <c:pt idx="119">
                  <c:v>44681</c:v>
                </c:pt>
                <c:pt idx="120">
                  <c:v>44682</c:v>
                </c:pt>
                <c:pt idx="121">
                  <c:v>44683</c:v>
                </c:pt>
                <c:pt idx="122">
                  <c:v>44684</c:v>
                </c:pt>
                <c:pt idx="123">
                  <c:v>44685</c:v>
                </c:pt>
                <c:pt idx="124">
                  <c:v>44686</c:v>
                </c:pt>
                <c:pt idx="125">
                  <c:v>44687</c:v>
                </c:pt>
                <c:pt idx="126">
                  <c:v>44688</c:v>
                </c:pt>
                <c:pt idx="127">
                  <c:v>44689</c:v>
                </c:pt>
                <c:pt idx="128">
                  <c:v>44690</c:v>
                </c:pt>
                <c:pt idx="129">
                  <c:v>44691</c:v>
                </c:pt>
                <c:pt idx="130">
                  <c:v>44692</c:v>
                </c:pt>
                <c:pt idx="131">
                  <c:v>44693</c:v>
                </c:pt>
                <c:pt idx="132">
                  <c:v>44694</c:v>
                </c:pt>
                <c:pt idx="133">
                  <c:v>44695</c:v>
                </c:pt>
                <c:pt idx="134">
                  <c:v>44696</c:v>
                </c:pt>
                <c:pt idx="135">
                  <c:v>44697</c:v>
                </c:pt>
                <c:pt idx="136">
                  <c:v>44698</c:v>
                </c:pt>
                <c:pt idx="137">
                  <c:v>44699</c:v>
                </c:pt>
              </c:numCache>
            </c:numRef>
          </c:cat>
          <c:val>
            <c:numRef>
              <c:f>香港マカオ台湾の患者・海外輸入症例・無症状病原体保有者!$CG$738:$CG$875</c:f>
              <c:numCache>
                <c:formatCode>General</c:formatCode>
                <c:ptCount val="138"/>
                <c:pt idx="0">
                  <c:v>21</c:v>
                </c:pt>
                <c:pt idx="1">
                  <c:v>20</c:v>
                </c:pt>
                <c:pt idx="2">
                  <c:v>25</c:v>
                </c:pt>
                <c:pt idx="3">
                  <c:v>34</c:v>
                </c:pt>
                <c:pt idx="4">
                  <c:v>26</c:v>
                </c:pt>
                <c:pt idx="5">
                  <c:v>43</c:v>
                </c:pt>
                <c:pt idx="6">
                  <c:v>60</c:v>
                </c:pt>
                <c:pt idx="7">
                  <c:v>44</c:v>
                </c:pt>
                <c:pt idx="8">
                  <c:v>60</c:v>
                </c:pt>
                <c:pt idx="9">
                  <c:v>32</c:v>
                </c:pt>
                <c:pt idx="10">
                  <c:v>69</c:v>
                </c:pt>
                <c:pt idx="11">
                  <c:v>96</c:v>
                </c:pt>
                <c:pt idx="12">
                  <c:v>65</c:v>
                </c:pt>
                <c:pt idx="13">
                  <c:v>68</c:v>
                </c:pt>
                <c:pt idx="14">
                  <c:v>77</c:v>
                </c:pt>
                <c:pt idx="15">
                  <c:v>51</c:v>
                </c:pt>
                <c:pt idx="16">
                  <c:v>65</c:v>
                </c:pt>
                <c:pt idx="17">
                  <c:v>66</c:v>
                </c:pt>
                <c:pt idx="18">
                  <c:v>54</c:v>
                </c:pt>
                <c:pt idx="19">
                  <c:v>36</c:v>
                </c:pt>
                <c:pt idx="20">
                  <c:v>68</c:v>
                </c:pt>
                <c:pt idx="21">
                  <c:v>129</c:v>
                </c:pt>
                <c:pt idx="22">
                  <c:v>87</c:v>
                </c:pt>
                <c:pt idx="23">
                  <c:v>51</c:v>
                </c:pt>
                <c:pt idx="24">
                  <c:v>35</c:v>
                </c:pt>
                <c:pt idx="25">
                  <c:v>92</c:v>
                </c:pt>
                <c:pt idx="26">
                  <c:v>63</c:v>
                </c:pt>
                <c:pt idx="27">
                  <c:v>68</c:v>
                </c:pt>
                <c:pt idx="28">
                  <c:v>47</c:v>
                </c:pt>
                <c:pt idx="29">
                  <c:v>54</c:v>
                </c:pt>
                <c:pt idx="30">
                  <c:v>55</c:v>
                </c:pt>
                <c:pt idx="31">
                  <c:v>60</c:v>
                </c:pt>
                <c:pt idx="32">
                  <c:v>53</c:v>
                </c:pt>
                <c:pt idx="33">
                  <c:v>55</c:v>
                </c:pt>
                <c:pt idx="34">
                  <c:v>71</c:v>
                </c:pt>
                <c:pt idx="35">
                  <c:v>72</c:v>
                </c:pt>
                <c:pt idx="36">
                  <c:v>43</c:v>
                </c:pt>
                <c:pt idx="37">
                  <c:v>48</c:v>
                </c:pt>
                <c:pt idx="38">
                  <c:v>47</c:v>
                </c:pt>
                <c:pt idx="39">
                  <c:v>54</c:v>
                </c:pt>
                <c:pt idx="40">
                  <c:v>83</c:v>
                </c:pt>
                <c:pt idx="41">
                  <c:v>79</c:v>
                </c:pt>
                <c:pt idx="42">
                  <c:v>60</c:v>
                </c:pt>
                <c:pt idx="43">
                  <c:v>52</c:v>
                </c:pt>
                <c:pt idx="44">
                  <c:v>54</c:v>
                </c:pt>
                <c:pt idx="45">
                  <c:v>45</c:v>
                </c:pt>
                <c:pt idx="46">
                  <c:v>66</c:v>
                </c:pt>
                <c:pt idx="47">
                  <c:v>65</c:v>
                </c:pt>
                <c:pt idx="48">
                  <c:v>67</c:v>
                </c:pt>
                <c:pt idx="49">
                  <c:v>73</c:v>
                </c:pt>
                <c:pt idx="50">
                  <c:v>70</c:v>
                </c:pt>
                <c:pt idx="51">
                  <c:v>49</c:v>
                </c:pt>
                <c:pt idx="52">
                  <c:v>44</c:v>
                </c:pt>
                <c:pt idx="53">
                  <c:v>56</c:v>
                </c:pt>
                <c:pt idx="54">
                  <c:v>80</c:v>
                </c:pt>
                <c:pt idx="55">
                  <c:v>68</c:v>
                </c:pt>
                <c:pt idx="56">
                  <c:v>69</c:v>
                </c:pt>
                <c:pt idx="57">
                  <c:v>60</c:v>
                </c:pt>
                <c:pt idx="58">
                  <c:v>56</c:v>
                </c:pt>
                <c:pt idx="59">
                  <c:v>44</c:v>
                </c:pt>
                <c:pt idx="60">
                  <c:v>49</c:v>
                </c:pt>
                <c:pt idx="61">
                  <c:v>71</c:v>
                </c:pt>
                <c:pt idx="62">
                  <c:v>64</c:v>
                </c:pt>
                <c:pt idx="63">
                  <c:v>80</c:v>
                </c:pt>
                <c:pt idx="64">
                  <c:v>43</c:v>
                </c:pt>
                <c:pt idx="65">
                  <c:v>29</c:v>
                </c:pt>
                <c:pt idx="66">
                  <c:v>53</c:v>
                </c:pt>
                <c:pt idx="67">
                  <c:v>77</c:v>
                </c:pt>
                <c:pt idx="68">
                  <c:v>82</c:v>
                </c:pt>
                <c:pt idx="69">
                  <c:v>82</c:v>
                </c:pt>
                <c:pt idx="70">
                  <c:v>62</c:v>
                </c:pt>
                <c:pt idx="71">
                  <c:v>63</c:v>
                </c:pt>
                <c:pt idx="72">
                  <c:v>75</c:v>
                </c:pt>
                <c:pt idx="73">
                  <c:v>39</c:v>
                </c:pt>
                <c:pt idx="74">
                  <c:v>90</c:v>
                </c:pt>
                <c:pt idx="75">
                  <c:v>91</c:v>
                </c:pt>
                <c:pt idx="76">
                  <c:v>75</c:v>
                </c:pt>
                <c:pt idx="77">
                  <c:v>126</c:v>
                </c:pt>
                <c:pt idx="78">
                  <c:v>121</c:v>
                </c:pt>
                <c:pt idx="79">
                  <c:v>98</c:v>
                </c:pt>
                <c:pt idx="80">
                  <c:v>88</c:v>
                </c:pt>
                <c:pt idx="81">
                  <c:v>97</c:v>
                </c:pt>
                <c:pt idx="82">
                  <c:v>139</c:v>
                </c:pt>
                <c:pt idx="83">
                  <c:v>136</c:v>
                </c:pt>
                <c:pt idx="84">
                  <c:v>103</c:v>
                </c:pt>
                <c:pt idx="85">
                  <c:v>203</c:v>
                </c:pt>
                <c:pt idx="86">
                  <c:v>127</c:v>
                </c:pt>
                <c:pt idx="87">
                  <c:v>96</c:v>
                </c:pt>
                <c:pt idx="88">
                  <c:v>163</c:v>
                </c:pt>
                <c:pt idx="89">
                  <c:v>239</c:v>
                </c:pt>
                <c:pt idx="90">
                  <c:v>235</c:v>
                </c:pt>
                <c:pt idx="91">
                  <c:v>404</c:v>
                </c:pt>
                <c:pt idx="92">
                  <c:v>280</c:v>
                </c:pt>
                <c:pt idx="93">
                  <c:v>275</c:v>
                </c:pt>
                <c:pt idx="94">
                  <c:v>278</c:v>
                </c:pt>
                <c:pt idx="95">
                  <c:v>359</c:v>
                </c:pt>
                <c:pt idx="96">
                  <c:v>531</c:v>
                </c:pt>
                <c:pt idx="97">
                  <c:v>507</c:v>
                </c:pt>
                <c:pt idx="98">
                  <c:v>573</c:v>
                </c:pt>
                <c:pt idx="99">
                  <c:v>574</c:v>
                </c:pt>
                <c:pt idx="100">
                  <c:v>630</c:v>
                </c:pt>
                <c:pt idx="101">
                  <c:v>626</c:v>
                </c:pt>
                <c:pt idx="102">
                  <c:v>927</c:v>
                </c:pt>
                <c:pt idx="103">
                  <c:v>981</c:v>
                </c:pt>
                <c:pt idx="104">
                  <c:v>1283</c:v>
                </c:pt>
                <c:pt idx="105">
                  <c:v>1348</c:v>
                </c:pt>
                <c:pt idx="106">
                  <c:v>1302</c:v>
                </c:pt>
                <c:pt idx="107">
                  <c:v>1476</c:v>
                </c:pt>
                <c:pt idx="108">
                  <c:v>1727</c:v>
                </c:pt>
                <c:pt idx="109">
                  <c:v>2476</c:v>
                </c:pt>
                <c:pt idx="110">
                  <c:v>3057</c:v>
                </c:pt>
                <c:pt idx="111">
                  <c:v>3857</c:v>
                </c:pt>
                <c:pt idx="112">
                  <c:v>4198</c:v>
                </c:pt>
                <c:pt idx="113">
                  <c:v>5170</c:v>
                </c:pt>
                <c:pt idx="114">
                  <c:v>5218</c:v>
                </c:pt>
                <c:pt idx="115">
                  <c:v>6336</c:v>
                </c:pt>
                <c:pt idx="116">
                  <c:v>8916</c:v>
                </c:pt>
                <c:pt idx="117">
                  <c:v>11508</c:v>
                </c:pt>
                <c:pt idx="118">
                  <c:v>12307</c:v>
                </c:pt>
                <c:pt idx="119">
                  <c:v>15130</c:v>
                </c:pt>
                <c:pt idx="120">
                  <c:v>17072</c:v>
                </c:pt>
                <c:pt idx="121">
                  <c:v>17853</c:v>
                </c:pt>
                <c:pt idx="122">
                  <c:v>23134</c:v>
                </c:pt>
                <c:pt idx="123">
                  <c:v>28476</c:v>
                </c:pt>
                <c:pt idx="124">
                  <c:v>29984</c:v>
                </c:pt>
                <c:pt idx="125">
                  <c:v>36167</c:v>
                </c:pt>
                <c:pt idx="126">
                  <c:v>46414</c:v>
                </c:pt>
                <c:pt idx="127">
                  <c:v>42288</c:v>
                </c:pt>
                <c:pt idx="128">
                  <c:v>40233</c:v>
                </c:pt>
                <c:pt idx="129">
                  <c:v>50819</c:v>
                </c:pt>
                <c:pt idx="130">
                  <c:v>57132</c:v>
                </c:pt>
                <c:pt idx="131">
                  <c:v>65415</c:v>
                </c:pt>
                <c:pt idx="132">
                  <c:v>65000</c:v>
                </c:pt>
                <c:pt idx="133">
                  <c:v>63954</c:v>
                </c:pt>
                <c:pt idx="134">
                  <c:v>68719</c:v>
                </c:pt>
                <c:pt idx="135">
                  <c:v>61714</c:v>
                </c:pt>
                <c:pt idx="136">
                  <c:v>65802</c:v>
                </c:pt>
                <c:pt idx="137">
                  <c:v>85082</c:v>
                </c:pt>
              </c:numCache>
            </c:numRef>
          </c:val>
          <c:extLst>
            <c:ext xmlns:c16="http://schemas.microsoft.com/office/drawing/2014/chart" uri="{C3380CC4-5D6E-409C-BE32-E72D297353CC}">
              <c16:uniqueId val="{00000000-DAF5-4B85-9DEB-B8B796CA8CF8}"/>
            </c:ext>
          </c:extLst>
        </c:ser>
        <c:dLbls>
          <c:showLegendKey val="0"/>
          <c:showVal val="0"/>
          <c:showCatName val="0"/>
          <c:showSerName val="0"/>
          <c:showPercent val="0"/>
          <c:showBubbleSize val="0"/>
        </c:dLbls>
        <c:gapWidth val="150"/>
        <c:axId val="779937080"/>
        <c:axId val="779938064"/>
      </c:barChart>
      <c:lineChart>
        <c:grouping val="standard"/>
        <c:varyColors val="0"/>
        <c:ser>
          <c:idx val="1"/>
          <c:order val="1"/>
          <c:tx>
            <c:strRef>
              <c:f>香港マカオ台湾の患者・海外輸入症例・無症状病原体保有者!$CH$737</c:f>
              <c:strCache>
                <c:ptCount val="1"/>
                <c:pt idx="0">
                  <c:v>死者数（右軸）</c:v>
                </c:pt>
              </c:strCache>
            </c:strRef>
          </c:tx>
          <c:spPr>
            <a:ln w="28575" cap="rnd">
              <a:solidFill>
                <a:schemeClr val="accent2"/>
              </a:solidFill>
              <a:round/>
            </a:ln>
            <a:effectLst/>
          </c:spPr>
          <c:marker>
            <c:symbol val="none"/>
          </c:marker>
          <c:cat>
            <c:numRef>
              <c:f>香港マカオ台湾の患者・海外輸入症例・無症状病原体保有者!$CF$738:$CF$875</c:f>
              <c:numCache>
                <c:formatCode>m"月"d"日"</c:formatCode>
                <c:ptCount val="138"/>
                <c:pt idx="0">
                  <c:v>44562</c:v>
                </c:pt>
                <c:pt idx="1">
                  <c:v>44563</c:v>
                </c:pt>
                <c:pt idx="2">
                  <c:v>44564</c:v>
                </c:pt>
                <c:pt idx="3">
                  <c:v>44565</c:v>
                </c:pt>
                <c:pt idx="4">
                  <c:v>44566</c:v>
                </c:pt>
                <c:pt idx="5">
                  <c:v>44567</c:v>
                </c:pt>
                <c:pt idx="6">
                  <c:v>44568</c:v>
                </c:pt>
                <c:pt idx="7">
                  <c:v>44569</c:v>
                </c:pt>
                <c:pt idx="8">
                  <c:v>44570</c:v>
                </c:pt>
                <c:pt idx="9">
                  <c:v>44571</c:v>
                </c:pt>
                <c:pt idx="10">
                  <c:v>44572</c:v>
                </c:pt>
                <c:pt idx="11">
                  <c:v>44573</c:v>
                </c:pt>
                <c:pt idx="12">
                  <c:v>44574</c:v>
                </c:pt>
                <c:pt idx="13">
                  <c:v>44575</c:v>
                </c:pt>
                <c:pt idx="14">
                  <c:v>44576</c:v>
                </c:pt>
                <c:pt idx="15">
                  <c:v>44577</c:v>
                </c:pt>
                <c:pt idx="16">
                  <c:v>44578</c:v>
                </c:pt>
                <c:pt idx="17">
                  <c:v>44579</c:v>
                </c:pt>
                <c:pt idx="18">
                  <c:v>44580</c:v>
                </c:pt>
                <c:pt idx="19">
                  <c:v>44581</c:v>
                </c:pt>
                <c:pt idx="20">
                  <c:v>44582</c:v>
                </c:pt>
                <c:pt idx="21">
                  <c:v>44583</c:v>
                </c:pt>
                <c:pt idx="22">
                  <c:v>44584</c:v>
                </c:pt>
                <c:pt idx="23">
                  <c:v>44585</c:v>
                </c:pt>
                <c:pt idx="24">
                  <c:v>44586</c:v>
                </c:pt>
                <c:pt idx="25">
                  <c:v>44587</c:v>
                </c:pt>
                <c:pt idx="26">
                  <c:v>44588</c:v>
                </c:pt>
                <c:pt idx="27">
                  <c:v>44589</c:v>
                </c:pt>
                <c:pt idx="28">
                  <c:v>44590</c:v>
                </c:pt>
                <c:pt idx="29">
                  <c:v>44591</c:v>
                </c:pt>
                <c:pt idx="30">
                  <c:v>44592</c:v>
                </c:pt>
                <c:pt idx="31">
                  <c:v>44593</c:v>
                </c:pt>
                <c:pt idx="32">
                  <c:v>44594</c:v>
                </c:pt>
                <c:pt idx="33">
                  <c:v>44595</c:v>
                </c:pt>
                <c:pt idx="34">
                  <c:v>44596</c:v>
                </c:pt>
                <c:pt idx="35">
                  <c:v>44597</c:v>
                </c:pt>
                <c:pt idx="36">
                  <c:v>44598</c:v>
                </c:pt>
                <c:pt idx="37">
                  <c:v>44599</c:v>
                </c:pt>
                <c:pt idx="38">
                  <c:v>44600</c:v>
                </c:pt>
                <c:pt idx="39">
                  <c:v>44601</c:v>
                </c:pt>
                <c:pt idx="40">
                  <c:v>44602</c:v>
                </c:pt>
                <c:pt idx="41">
                  <c:v>44603</c:v>
                </c:pt>
                <c:pt idx="42">
                  <c:v>44604</c:v>
                </c:pt>
                <c:pt idx="43">
                  <c:v>44605</c:v>
                </c:pt>
                <c:pt idx="44">
                  <c:v>44606</c:v>
                </c:pt>
                <c:pt idx="45">
                  <c:v>44607</c:v>
                </c:pt>
                <c:pt idx="46">
                  <c:v>44608</c:v>
                </c:pt>
                <c:pt idx="47">
                  <c:v>44609</c:v>
                </c:pt>
                <c:pt idx="48">
                  <c:v>44610</c:v>
                </c:pt>
                <c:pt idx="49">
                  <c:v>44611</c:v>
                </c:pt>
                <c:pt idx="50">
                  <c:v>44612</c:v>
                </c:pt>
                <c:pt idx="51">
                  <c:v>44613</c:v>
                </c:pt>
                <c:pt idx="52">
                  <c:v>44614</c:v>
                </c:pt>
                <c:pt idx="53">
                  <c:v>44615</c:v>
                </c:pt>
                <c:pt idx="54">
                  <c:v>44616</c:v>
                </c:pt>
                <c:pt idx="55">
                  <c:v>44617</c:v>
                </c:pt>
                <c:pt idx="56">
                  <c:v>44618</c:v>
                </c:pt>
                <c:pt idx="57">
                  <c:v>44619</c:v>
                </c:pt>
                <c:pt idx="58">
                  <c:v>44620</c:v>
                </c:pt>
                <c:pt idx="59">
                  <c:v>44621</c:v>
                </c:pt>
                <c:pt idx="60">
                  <c:v>44622</c:v>
                </c:pt>
                <c:pt idx="61">
                  <c:v>44623</c:v>
                </c:pt>
                <c:pt idx="62">
                  <c:v>44624</c:v>
                </c:pt>
                <c:pt idx="63">
                  <c:v>44625</c:v>
                </c:pt>
                <c:pt idx="64">
                  <c:v>44626</c:v>
                </c:pt>
                <c:pt idx="65">
                  <c:v>44627</c:v>
                </c:pt>
                <c:pt idx="66">
                  <c:v>44628</c:v>
                </c:pt>
                <c:pt idx="67">
                  <c:v>44629</c:v>
                </c:pt>
                <c:pt idx="68">
                  <c:v>44630</c:v>
                </c:pt>
                <c:pt idx="69">
                  <c:v>44631</c:v>
                </c:pt>
                <c:pt idx="70">
                  <c:v>44632</c:v>
                </c:pt>
                <c:pt idx="71">
                  <c:v>44633</c:v>
                </c:pt>
                <c:pt idx="72">
                  <c:v>44634</c:v>
                </c:pt>
                <c:pt idx="73">
                  <c:v>44635</c:v>
                </c:pt>
                <c:pt idx="74">
                  <c:v>44636</c:v>
                </c:pt>
                <c:pt idx="75">
                  <c:v>44637</c:v>
                </c:pt>
                <c:pt idx="76">
                  <c:v>44638</c:v>
                </c:pt>
                <c:pt idx="77">
                  <c:v>44639</c:v>
                </c:pt>
                <c:pt idx="78">
                  <c:v>44640</c:v>
                </c:pt>
                <c:pt idx="79">
                  <c:v>44641</c:v>
                </c:pt>
                <c:pt idx="80">
                  <c:v>44642</c:v>
                </c:pt>
                <c:pt idx="81">
                  <c:v>44643</c:v>
                </c:pt>
                <c:pt idx="82">
                  <c:v>44644</c:v>
                </c:pt>
                <c:pt idx="83">
                  <c:v>44645</c:v>
                </c:pt>
                <c:pt idx="84">
                  <c:v>44646</c:v>
                </c:pt>
                <c:pt idx="85">
                  <c:v>44647</c:v>
                </c:pt>
                <c:pt idx="86">
                  <c:v>44648</c:v>
                </c:pt>
                <c:pt idx="87">
                  <c:v>44649</c:v>
                </c:pt>
                <c:pt idx="88">
                  <c:v>44650</c:v>
                </c:pt>
                <c:pt idx="89">
                  <c:v>44651</c:v>
                </c:pt>
                <c:pt idx="90">
                  <c:v>44652</c:v>
                </c:pt>
                <c:pt idx="91">
                  <c:v>44653</c:v>
                </c:pt>
                <c:pt idx="92">
                  <c:v>44654</c:v>
                </c:pt>
                <c:pt idx="93">
                  <c:v>44655</c:v>
                </c:pt>
                <c:pt idx="94">
                  <c:v>44656</c:v>
                </c:pt>
                <c:pt idx="95">
                  <c:v>44657</c:v>
                </c:pt>
                <c:pt idx="96">
                  <c:v>44658</c:v>
                </c:pt>
                <c:pt idx="97">
                  <c:v>44659</c:v>
                </c:pt>
                <c:pt idx="98">
                  <c:v>44660</c:v>
                </c:pt>
                <c:pt idx="99">
                  <c:v>44661</c:v>
                </c:pt>
                <c:pt idx="100">
                  <c:v>44662</c:v>
                </c:pt>
                <c:pt idx="101">
                  <c:v>44663</c:v>
                </c:pt>
                <c:pt idx="102">
                  <c:v>44664</c:v>
                </c:pt>
                <c:pt idx="103">
                  <c:v>44665</c:v>
                </c:pt>
                <c:pt idx="104">
                  <c:v>44666</c:v>
                </c:pt>
                <c:pt idx="105">
                  <c:v>44667</c:v>
                </c:pt>
                <c:pt idx="106">
                  <c:v>44668</c:v>
                </c:pt>
                <c:pt idx="107">
                  <c:v>44669</c:v>
                </c:pt>
                <c:pt idx="108">
                  <c:v>44670</c:v>
                </c:pt>
                <c:pt idx="109">
                  <c:v>44671</c:v>
                </c:pt>
                <c:pt idx="110">
                  <c:v>44672</c:v>
                </c:pt>
                <c:pt idx="111">
                  <c:v>44673</c:v>
                </c:pt>
                <c:pt idx="112">
                  <c:v>44674</c:v>
                </c:pt>
                <c:pt idx="113">
                  <c:v>44675</c:v>
                </c:pt>
                <c:pt idx="114">
                  <c:v>44676</c:v>
                </c:pt>
                <c:pt idx="115">
                  <c:v>44677</c:v>
                </c:pt>
                <c:pt idx="116">
                  <c:v>44678</c:v>
                </c:pt>
                <c:pt idx="117">
                  <c:v>44679</c:v>
                </c:pt>
                <c:pt idx="118">
                  <c:v>44680</c:v>
                </c:pt>
                <c:pt idx="119">
                  <c:v>44681</c:v>
                </c:pt>
                <c:pt idx="120">
                  <c:v>44682</c:v>
                </c:pt>
                <c:pt idx="121">
                  <c:v>44683</c:v>
                </c:pt>
                <c:pt idx="122">
                  <c:v>44684</c:v>
                </c:pt>
                <c:pt idx="123">
                  <c:v>44685</c:v>
                </c:pt>
                <c:pt idx="124">
                  <c:v>44686</c:v>
                </c:pt>
                <c:pt idx="125">
                  <c:v>44687</c:v>
                </c:pt>
                <c:pt idx="126">
                  <c:v>44688</c:v>
                </c:pt>
                <c:pt idx="127">
                  <c:v>44689</c:v>
                </c:pt>
                <c:pt idx="128">
                  <c:v>44690</c:v>
                </c:pt>
                <c:pt idx="129">
                  <c:v>44691</c:v>
                </c:pt>
                <c:pt idx="130">
                  <c:v>44692</c:v>
                </c:pt>
                <c:pt idx="131">
                  <c:v>44693</c:v>
                </c:pt>
                <c:pt idx="132">
                  <c:v>44694</c:v>
                </c:pt>
                <c:pt idx="133">
                  <c:v>44695</c:v>
                </c:pt>
                <c:pt idx="134">
                  <c:v>44696</c:v>
                </c:pt>
                <c:pt idx="135">
                  <c:v>44697</c:v>
                </c:pt>
                <c:pt idx="136">
                  <c:v>44698</c:v>
                </c:pt>
                <c:pt idx="137">
                  <c:v>44699</c:v>
                </c:pt>
              </c:numCache>
            </c:numRef>
          </c:cat>
          <c:val>
            <c:numRef>
              <c:f>香港マカオ台湾の患者・海外輸入症例・無症状病原体保有者!$CH$738:$CH$875</c:f>
              <c:numCache>
                <c:formatCode>General</c:formatCode>
                <c:ptCount val="138"/>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0</c:v>
                </c:pt>
                <c:pt idx="51">
                  <c:v>0</c:v>
                </c:pt>
                <c:pt idx="52">
                  <c:v>0</c:v>
                </c:pt>
                <c:pt idx="53">
                  <c:v>0</c:v>
                </c:pt>
                <c:pt idx="54">
                  <c:v>0</c:v>
                </c:pt>
                <c:pt idx="55">
                  <c:v>1</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1</c:v>
                </c:pt>
                <c:pt idx="99">
                  <c:v>0</c:v>
                </c:pt>
                <c:pt idx="100">
                  <c:v>0</c:v>
                </c:pt>
                <c:pt idx="101">
                  <c:v>0</c:v>
                </c:pt>
                <c:pt idx="102">
                  <c:v>0</c:v>
                </c:pt>
                <c:pt idx="103">
                  <c:v>0</c:v>
                </c:pt>
                <c:pt idx="104">
                  <c:v>0</c:v>
                </c:pt>
                <c:pt idx="105">
                  <c:v>0</c:v>
                </c:pt>
                <c:pt idx="106">
                  <c:v>0</c:v>
                </c:pt>
                <c:pt idx="107">
                  <c:v>0</c:v>
                </c:pt>
                <c:pt idx="108">
                  <c:v>2</c:v>
                </c:pt>
                <c:pt idx="109">
                  <c:v>0</c:v>
                </c:pt>
                <c:pt idx="110">
                  <c:v>0</c:v>
                </c:pt>
                <c:pt idx="111">
                  <c:v>0</c:v>
                </c:pt>
                <c:pt idx="112">
                  <c:v>0</c:v>
                </c:pt>
                <c:pt idx="113">
                  <c:v>0</c:v>
                </c:pt>
                <c:pt idx="114">
                  <c:v>0</c:v>
                </c:pt>
                <c:pt idx="115">
                  <c:v>0</c:v>
                </c:pt>
                <c:pt idx="116">
                  <c:v>2</c:v>
                </c:pt>
                <c:pt idx="117">
                  <c:v>2</c:v>
                </c:pt>
                <c:pt idx="118">
                  <c:v>2</c:v>
                </c:pt>
                <c:pt idx="119">
                  <c:v>3</c:v>
                </c:pt>
                <c:pt idx="120">
                  <c:v>3</c:v>
                </c:pt>
                <c:pt idx="121">
                  <c:v>3</c:v>
                </c:pt>
                <c:pt idx="122">
                  <c:v>5</c:v>
                </c:pt>
                <c:pt idx="123">
                  <c:v>5</c:v>
                </c:pt>
                <c:pt idx="124">
                  <c:v>5</c:v>
                </c:pt>
                <c:pt idx="125">
                  <c:v>10</c:v>
                </c:pt>
                <c:pt idx="126">
                  <c:v>11</c:v>
                </c:pt>
                <c:pt idx="127">
                  <c:v>12</c:v>
                </c:pt>
                <c:pt idx="128">
                  <c:v>12</c:v>
                </c:pt>
                <c:pt idx="129">
                  <c:v>12</c:v>
                </c:pt>
                <c:pt idx="130">
                  <c:v>8</c:v>
                </c:pt>
                <c:pt idx="131">
                  <c:v>17</c:v>
                </c:pt>
                <c:pt idx="132">
                  <c:v>41</c:v>
                </c:pt>
                <c:pt idx="133">
                  <c:v>40</c:v>
                </c:pt>
                <c:pt idx="134">
                  <c:v>19</c:v>
                </c:pt>
                <c:pt idx="135">
                  <c:v>29</c:v>
                </c:pt>
                <c:pt idx="136">
                  <c:v>38</c:v>
                </c:pt>
                <c:pt idx="137">
                  <c:v>41</c:v>
                </c:pt>
              </c:numCache>
            </c:numRef>
          </c:val>
          <c:smooth val="0"/>
          <c:extLst>
            <c:ext xmlns:c16="http://schemas.microsoft.com/office/drawing/2014/chart" uri="{C3380CC4-5D6E-409C-BE32-E72D297353CC}">
              <c16:uniqueId val="{00000001-DAF5-4B85-9DEB-B8B796CA8CF8}"/>
            </c:ext>
          </c:extLst>
        </c:ser>
        <c:dLbls>
          <c:showLegendKey val="0"/>
          <c:showVal val="0"/>
          <c:showCatName val="0"/>
          <c:showSerName val="0"/>
          <c:showPercent val="0"/>
          <c:showBubbleSize val="0"/>
        </c:dLbls>
        <c:marker val="1"/>
        <c:smooth val="0"/>
        <c:axId val="774607712"/>
        <c:axId val="774610336"/>
      </c:lineChart>
      <c:dateAx>
        <c:axId val="779937080"/>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ja-JP"/>
          </a:p>
        </c:txPr>
        <c:crossAx val="779938064"/>
        <c:crosses val="autoZero"/>
        <c:auto val="1"/>
        <c:lblOffset val="100"/>
        <c:baseTimeUnit val="days"/>
      </c:dateAx>
      <c:valAx>
        <c:axId val="7799380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ja-JP"/>
          </a:p>
        </c:txPr>
        <c:crossAx val="779937080"/>
        <c:crosses val="autoZero"/>
        <c:crossBetween val="between"/>
      </c:valAx>
      <c:valAx>
        <c:axId val="774610336"/>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crossAx val="774607712"/>
        <c:crosses val="max"/>
        <c:crossBetween val="between"/>
      </c:valAx>
      <c:dateAx>
        <c:axId val="774607712"/>
        <c:scaling>
          <c:orientation val="minMax"/>
        </c:scaling>
        <c:delete val="1"/>
        <c:axPos val="b"/>
        <c:numFmt formatCode="m&quot;月&quot;d&quot;日&quot;" sourceLinked="1"/>
        <c:majorTickMark val="out"/>
        <c:minorTickMark val="none"/>
        <c:tickLblPos val="nextTo"/>
        <c:crossAx val="774610336"/>
        <c:crosses val="autoZero"/>
        <c:auto val="1"/>
        <c:lblOffset val="100"/>
        <c:baseTimeUnit val="days"/>
      </c:dateAx>
      <c:spPr>
        <a:noFill/>
        <a:ln>
          <a:solidFill>
            <a:schemeClr val="tx1"/>
          </a:solidFill>
        </a:ln>
        <a:effectLst/>
      </c:spPr>
    </c:plotArea>
    <c:legend>
      <c:legendPos val="b"/>
      <c:layout>
        <c:manualLayout>
          <c:xMode val="edge"/>
          <c:yMode val="edge"/>
          <c:x val="0.17333333333333334"/>
          <c:y val="0.50520778652668408"/>
          <c:w val="0.46444444444444433"/>
          <c:h val="0.19386628754738985"/>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100" b="1"/>
      </a:pPr>
      <a:endParaRPr lang="ja-JP"/>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US" altLang="ja-JP" sz="1800" b="1" i="0" baseline="0">
                <a:effectLst/>
              </a:rPr>
              <a:t>COVID-19</a:t>
            </a:r>
            <a:r>
              <a:rPr lang="ja-JP" altLang="ja-JP" sz="1800" b="1" i="0" baseline="0">
                <a:effectLst/>
              </a:rPr>
              <a:t>中国死者数増加・累計</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8.1701565082142505E-2"/>
          <c:y val="1.8352097172059035E-2"/>
          <c:w val="0.89113794109069699"/>
          <c:h val="0.83645809654905323"/>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w="28575" cap="rnd">
              <a:solidFill>
                <a:schemeClr val="accent1"/>
              </a:solidFill>
              <a:round/>
            </a:ln>
            <a:effectLst/>
          </c:spPr>
          <c:invertIfNegative val="0"/>
          <c:cat>
            <c:numRef>
              <c:f>国家衛健委発表に基づく感染状況!$Z$27:$Z$946</c:f>
              <c:numCache>
                <c:formatCode>m"月"d"日"</c:formatCode>
                <c:ptCount val="91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numCache>
            </c:numRef>
          </c:cat>
          <c:val>
            <c:numRef>
              <c:f>国家衛健委発表に基づく感染状況!$AA$27:$AA$946</c:f>
              <c:numCache>
                <c:formatCode>General</c:formatCode>
                <c:ptCount val="919"/>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2</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3</c:v>
                </c:pt>
                <c:pt idx="818">
                  <c:v>7</c:v>
                </c:pt>
                <c:pt idx="819">
                  <c:v>7</c:v>
                </c:pt>
                <c:pt idx="820">
                  <c:v>8</c:v>
                </c:pt>
                <c:pt idx="821">
                  <c:v>11</c:v>
                </c:pt>
                <c:pt idx="822">
                  <c:v>12</c:v>
                </c:pt>
                <c:pt idx="823">
                  <c:v>39</c:v>
                </c:pt>
                <c:pt idx="824">
                  <c:v>51</c:v>
                </c:pt>
                <c:pt idx="825">
                  <c:v>52</c:v>
                </c:pt>
                <c:pt idx="826">
                  <c:v>48</c:v>
                </c:pt>
                <c:pt idx="827">
                  <c:v>47</c:v>
                </c:pt>
                <c:pt idx="828">
                  <c:v>52</c:v>
                </c:pt>
                <c:pt idx="829">
                  <c:v>47</c:v>
                </c:pt>
                <c:pt idx="830">
                  <c:v>38</c:v>
                </c:pt>
                <c:pt idx="831">
                  <c:v>32</c:v>
                </c:pt>
                <c:pt idx="832">
                  <c:v>20</c:v>
                </c:pt>
                <c:pt idx="833">
                  <c:v>16</c:v>
                </c:pt>
                <c:pt idx="834">
                  <c:v>13</c:v>
                </c:pt>
                <c:pt idx="835">
                  <c:v>12</c:v>
                </c:pt>
                <c:pt idx="836">
                  <c:v>13</c:v>
                </c:pt>
                <c:pt idx="837">
                  <c:v>8</c:v>
                </c:pt>
                <c:pt idx="838">
                  <c:v>11</c:v>
                </c:pt>
                <c:pt idx="839">
                  <c:v>6</c:v>
                </c:pt>
                <c:pt idx="840">
                  <c:v>7</c:v>
                </c:pt>
                <c:pt idx="841">
                  <c:v>5</c:v>
                </c:pt>
                <c:pt idx="842">
                  <c:v>2</c:v>
                </c:pt>
                <c:pt idx="843">
                  <c:v>1</c:v>
                </c:pt>
                <c:pt idx="844">
                  <c:v>3</c:v>
                </c:pt>
                <c:pt idx="845">
                  <c:v>4</c:v>
                </c:pt>
                <c:pt idx="846">
                  <c:v>1</c:v>
                </c:pt>
                <c:pt idx="847">
                  <c:v>3</c:v>
                </c:pt>
                <c:pt idx="848">
                  <c:v>1</c:v>
                </c:pt>
                <c:pt idx="849">
                  <c:v>0</c:v>
                </c:pt>
                <c:pt idx="850">
                  <c:v>1</c:v>
                </c:pt>
                <c:pt idx="851">
                  <c:v>3</c:v>
                </c:pt>
                <c:pt idx="852">
                  <c:v>1</c:v>
                </c:pt>
                <c:pt idx="853">
                  <c:v>1</c:v>
                </c:pt>
                <c:pt idx="854">
                  <c:v>0</c:v>
                </c:pt>
                <c:pt idx="855">
                  <c:v>1</c:v>
                </c:pt>
                <c:pt idx="856">
                  <c:v>1</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numCache>
            </c:numRef>
          </c:val>
          <c:extLst>
            <c:ext xmlns:c16="http://schemas.microsoft.com/office/drawing/2014/chart" uri="{C3380CC4-5D6E-409C-BE32-E72D297353CC}">
              <c16:uniqueId val="{00000000-456E-4D9C-912E-AE0C178552F7}"/>
            </c:ext>
          </c:extLst>
        </c:ser>
        <c:dLbls>
          <c:showLegendKey val="0"/>
          <c:showVal val="0"/>
          <c:showCatName val="0"/>
          <c:showSerName val="0"/>
          <c:showPercent val="0"/>
          <c:showBubbleSize val="0"/>
        </c:dLbls>
        <c:gapWidth val="150"/>
        <c:axId val="601330544"/>
        <c:axId val="601329232"/>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国家衛健委発表に基づく感染状況!$Z$27:$Z$946</c:f>
              <c:numCache>
                <c:formatCode>m"月"d"日"</c:formatCode>
                <c:ptCount val="91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numCache>
            </c:numRef>
          </c:cat>
          <c:val>
            <c:numRef>
              <c:f>国家衛健委発表に基づく感染状況!$AB$27:$AB$946</c:f>
              <c:numCache>
                <c:formatCode>General</c:formatCode>
                <c:ptCount val="919"/>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pt idx="725">
                  <c:v>4636</c:v>
                </c:pt>
                <c:pt idx="726">
                  <c:v>4636</c:v>
                </c:pt>
                <c:pt idx="727">
                  <c:v>4636</c:v>
                </c:pt>
                <c:pt idx="728">
                  <c:v>4636</c:v>
                </c:pt>
                <c:pt idx="729">
                  <c:v>4636</c:v>
                </c:pt>
                <c:pt idx="730">
                  <c:v>4636</c:v>
                </c:pt>
                <c:pt idx="731">
                  <c:v>4636</c:v>
                </c:pt>
                <c:pt idx="732">
                  <c:v>4636</c:v>
                </c:pt>
                <c:pt idx="733">
                  <c:v>4636</c:v>
                </c:pt>
                <c:pt idx="734">
                  <c:v>4636</c:v>
                </c:pt>
                <c:pt idx="735">
                  <c:v>4636</c:v>
                </c:pt>
                <c:pt idx="736">
                  <c:v>4636</c:v>
                </c:pt>
                <c:pt idx="737">
                  <c:v>4636</c:v>
                </c:pt>
                <c:pt idx="738">
                  <c:v>4636</c:v>
                </c:pt>
                <c:pt idx="739">
                  <c:v>4636</c:v>
                </c:pt>
                <c:pt idx="740">
                  <c:v>4636</c:v>
                </c:pt>
                <c:pt idx="741">
                  <c:v>4636</c:v>
                </c:pt>
                <c:pt idx="742">
                  <c:v>4636</c:v>
                </c:pt>
                <c:pt idx="743">
                  <c:v>4636</c:v>
                </c:pt>
                <c:pt idx="744">
                  <c:v>4636</c:v>
                </c:pt>
                <c:pt idx="745">
                  <c:v>4636</c:v>
                </c:pt>
                <c:pt idx="746">
                  <c:v>4636</c:v>
                </c:pt>
                <c:pt idx="747">
                  <c:v>4636</c:v>
                </c:pt>
                <c:pt idx="748">
                  <c:v>4636</c:v>
                </c:pt>
                <c:pt idx="749">
                  <c:v>4636</c:v>
                </c:pt>
                <c:pt idx="750">
                  <c:v>4636</c:v>
                </c:pt>
                <c:pt idx="751">
                  <c:v>4636</c:v>
                </c:pt>
                <c:pt idx="752">
                  <c:v>4636</c:v>
                </c:pt>
                <c:pt idx="753">
                  <c:v>4636</c:v>
                </c:pt>
                <c:pt idx="754">
                  <c:v>4636</c:v>
                </c:pt>
                <c:pt idx="755">
                  <c:v>4636</c:v>
                </c:pt>
                <c:pt idx="756">
                  <c:v>4636</c:v>
                </c:pt>
                <c:pt idx="757">
                  <c:v>4636</c:v>
                </c:pt>
                <c:pt idx="758">
                  <c:v>4636</c:v>
                </c:pt>
                <c:pt idx="759">
                  <c:v>4636</c:v>
                </c:pt>
                <c:pt idx="760">
                  <c:v>4636</c:v>
                </c:pt>
                <c:pt idx="761">
                  <c:v>4636</c:v>
                </c:pt>
                <c:pt idx="762">
                  <c:v>4636</c:v>
                </c:pt>
                <c:pt idx="763">
                  <c:v>4636</c:v>
                </c:pt>
                <c:pt idx="764">
                  <c:v>4636</c:v>
                </c:pt>
                <c:pt idx="765">
                  <c:v>4636</c:v>
                </c:pt>
                <c:pt idx="766">
                  <c:v>4636</c:v>
                </c:pt>
                <c:pt idx="767">
                  <c:v>4636</c:v>
                </c:pt>
                <c:pt idx="768">
                  <c:v>4636</c:v>
                </c:pt>
                <c:pt idx="769">
                  <c:v>4636</c:v>
                </c:pt>
                <c:pt idx="770">
                  <c:v>4636</c:v>
                </c:pt>
                <c:pt idx="771">
                  <c:v>4636</c:v>
                </c:pt>
                <c:pt idx="772">
                  <c:v>4636</c:v>
                </c:pt>
                <c:pt idx="773">
                  <c:v>4636</c:v>
                </c:pt>
                <c:pt idx="774">
                  <c:v>4636</c:v>
                </c:pt>
                <c:pt idx="775">
                  <c:v>4636</c:v>
                </c:pt>
                <c:pt idx="776">
                  <c:v>4636</c:v>
                </c:pt>
                <c:pt idx="777">
                  <c:v>4636</c:v>
                </c:pt>
                <c:pt idx="778">
                  <c:v>4636</c:v>
                </c:pt>
                <c:pt idx="779">
                  <c:v>4636</c:v>
                </c:pt>
                <c:pt idx="780">
                  <c:v>4636</c:v>
                </c:pt>
                <c:pt idx="781">
                  <c:v>4636</c:v>
                </c:pt>
                <c:pt idx="782">
                  <c:v>4636</c:v>
                </c:pt>
                <c:pt idx="783">
                  <c:v>4636</c:v>
                </c:pt>
                <c:pt idx="784">
                  <c:v>4636</c:v>
                </c:pt>
                <c:pt idx="785">
                  <c:v>4636</c:v>
                </c:pt>
                <c:pt idx="786">
                  <c:v>4636</c:v>
                </c:pt>
                <c:pt idx="787">
                  <c:v>4638</c:v>
                </c:pt>
                <c:pt idx="788">
                  <c:v>4638</c:v>
                </c:pt>
                <c:pt idx="789">
                  <c:v>4638</c:v>
                </c:pt>
                <c:pt idx="790">
                  <c:v>4638</c:v>
                </c:pt>
                <c:pt idx="791">
                  <c:v>4638</c:v>
                </c:pt>
                <c:pt idx="792">
                  <c:v>4638</c:v>
                </c:pt>
                <c:pt idx="793">
                  <c:v>4638</c:v>
                </c:pt>
                <c:pt idx="794">
                  <c:v>4638</c:v>
                </c:pt>
                <c:pt idx="795">
                  <c:v>4638</c:v>
                </c:pt>
                <c:pt idx="796">
                  <c:v>4638</c:v>
                </c:pt>
                <c:pt idx="797">
                  <c:v>4638</c:v>
                </c:pt>
                <c:pt idx="798">
                  <c:v>4638</c:v>
                </c:pt>
                <c:pt idx="799">
                  <c:v>4638</c:v>
                </c:pt>
                <c:pt idx="800">
                  <c:v>4638</c:v>
                </c:pt>
                <c:pt idx="801">
                  <c:v>4638</c:v>
                </c:pt>
                <c:pt idx="802">
                  <c:v>4638</c:v>
                </c:pt>
                <c:pt idx="803">
                  <c:v>4638</c:v>
                </c:pt>
                <c:pt idx="804">
                  <c:v>4638</c:v>
                </c:pt>
                <c:pt idx="805">
                  <c:v>4638</c:v>
                </c:pt>
                <c:pt idx="806">
                  <c:v>4638</c:v>
                </c:pt>
                <c:pt idx="807">
                  <c:v>4638</c:v>
                </c:pt>
                <c:pt idx="808">
                  <c:v>4638</c:v>
                </c:pt>
                <c:pt idx="809">
                  <c:v>4638</c:v>
                </c:pt>
                <c:pt idx="810">
                  <c:v>4638</c:v>
                </c:pt>
                <c:pt idx="811">
                  <c:v>4638</c:v>
                </c:pt>
                <c:pt idx="812">
                  <c:v>4638</c:v>
                </c:pt>
                <c:pt idx="813">
                  <c:v>4638</c:v>
                </c:pt>
                <c:pt idx="814">
                  <c:v>4638</c:v>
                </c:pt>
                <c:pt idx="815">
                  <c:v>4638</c:v>
                </c:pt>
                <c:pt idx="816">
                  <c:v>4638</c:v>
                </c:pt>
                <c:pt idx="817">
                  <c:v>4641</c:v>
                </c:pt>
                <c:pt idx="818">
                  <c:v>4648</c:v>
                </c:pt>
                <c:pt idx="819">
                  <c:v>4655</c:v>
                </c:pt>
                <c:pt idx="820">
                  <c:v>4663</c:v>
                </c:pt>
                <c:pt idx="821">
                  <c:v>4674</c:v>
                </c:pt>
                <c:pt idx="822">
                  <c:v>4686</c:v>
                </c:pt>
                <c:pt idx="823">
                  <c:v>4725</c:v>
                </c:pt>
                <c:pt idx="824">
                  <c:v>4776</c:v>
                </c:pt>
                <c:pt idx="825">
                  <c:v>4828</c:v>
                </c:pt>
                <c:pt idx="826">
                  <c:v>4876</c:v>
                </c:pt>
                <c:pt idx="827">
                  <c:v>4923</c:v>
                </c:pt>
                <c:pt idx="828">
                  <c:v>4975</c:v>
                </c:pt>
                <c:pt idx="829">
                  <c:v>5022</c:v>
                </c:pt>
                <c:pt idx="830">
                  <c:v>5060</c:v>
                </c:pt>
                <c:pt idx="831">
                  <c:v>5092</c:v>
                </c:pt>
                <c:pt idx="832">
                  <c:v>5112</c:v>
                </c:pt>
                <c:pt idx="833">
                  <c:v>5128</c:v>
                </c:pt>
                <c:pt idx="834">
                  <c:v>5141</c:v>
                </c:pt>
                <c:pt idx="835">
                  <c:v>5153</c:v>
                </c:pt>
                <c:pt idx="836">
                  <c:v>5166</c:v>
                </c:pt>
                <c:pt idx="837">
                  <c:v>5174</c:v>
                </c:pt>
                <c:pt idx="838">
                  <c:v>5185</c:v>
                </c:pt>
                <c:pt idx="839">
                  <c:v>5191</c:v>
                </c:pt>
                <c:pt idx="840">
                  <c:v>5198</c:v>
                </c:pt>
                <c:pt idx="841">
                  <c:v>5203</c:v>
                </c:pt>
                <c:pt idx="842">
                  <c:v>5205</c:v>
                </c:pt>
                <c:pt idx="843">
                  <c:v>5206</c:v>
                </c:pt>
                <c:pt idx="844">
                  <c:v>5209</c:v>
                </c:pt>
                <c:pt idx="845">
                  <c:v>5213</c:v>
                </c:pt>
                <c:pt idx="846">
                  <c:v>5214</c:v>
                </c:pt>
                <c:pt idx="847">
                  <c:v>5217</c:v>
                </c:pt>
                <c:pt idx="848">
                  <c:v>5218</c:v>
                </c:pt>
                <c:pt idx="849">
                  <c:v>5218</c:v>
                </c:pt>
                <c:pt idx="850">
                  <c:v>5219</c:v>
                </c:pt>
                <c:pt idx="851">
                  <c:v>5222</c:v>
                </c:pt>
                <c:pt idx="852">
                  <c:v>5223</c:v>
                </c:pt>
                <c:pt idx="853">
                  <c:v>5224</c:v>
                </c:pt>
                <c:pt idx="854">
                  <c:v>5224</c:v>
                </c:pt>
                <c:pt idx="855">
                  <c:v>5225</c:v>
                </c:pt>
                <c:pt idx="856">
                  <c:v>5226</c:v>
                </c:pt>
                <c:pt idx="857">
                  <c:v>5226</c:v>
                </c:pt>
                <c:pt idx="858">
                  <c:v>5226</c:v>
                </c:pt>
                <c:pt idx="859">
                  <c:v>5226</c:v>
                </c:pt>
                <c:pt idx="860">
                  <c:v>5226</c:v>
                </c:pt>
                <c:pt idx="861">
                  <c:v>5226</c:v>
                </c:pt>
                <c:pt idx="862">
                  <c:v>5226</c:v>
                </c:pt>
                <c:pt idx="863">
                  <c:v>5226</c:v>
                </c:pt>
                <c:pt idx="864">
                  <c:v>5226</c:v>
                </c:pt>
                <c:pt idx="865">
                  <c:v>5226</c:v>
                </c:pt>
                <c:pt idx="866">
                  <c:v>5226</c:v>
                </c:pt>
                <c:pt idx="867">
                  <c:v>5226</c:v>
                </c:pt>
                <c:pt idx="868">
                  <c:v>5226</c:v>
                </c:pt>
                <c:pt idx="869">
                  <c:v>5226</c:v>
                </c:pt>
                <c:pt idx="870">
                  <c:v>5226</c:v>
                </c:pt>
                <c:pt idx="871">
                  <c:v>5226</c:v>
                </c:pt>
                <c:pt idx="872">
                  <c:v>5226</c:v>
                </c:pt>
                <c:pt idx="873">
                  <c:v>5226</c:v>
                </c:pt>
                <c:pt idx="874">
                  <c:v>5226</c:v>
                </c:pt>
                <c:pt idx="875">
                  <c:v>5226</c:v>
                </c:pt>
                <c:pt idx="876">
                  <c:v>5226</c:v>
                </c:pt>
                <c:pt idx="877">
                  <c:v>5226</c:v>
                </c:pt>
                <c:pt idx="878">
                  <c:v>5226</c:v>
                </c:pt>
                <c:pt idx="879">
                  <c:v>5226</c:v>
                </c:pt>
                <c:pt idx="880">
                  <c:v>5226</c:v>
                </c:pt>
                <c:pt idx="881">
                  <c:v>5226</c:v>
                </c:pt>
                <c:pt idx="882">
                  <c:v>5226</c:v>
                </c:pt>
                <c:pt idx="883">
                  <c:v>5226</c:v>
                </c:pt>
                <c:pt idx="884">
                  <c:v>5226</c:v>
                </c:pt>
                <c:pt idx="885">
                  <c:v>5226</c:v>
                </c:pt>
                <c:pt idx="886">
                  <c:v>5226</c:v>
                </c:pt>
                <c:pt idx="887">
                  <c:v>5226</c:v>
                </c:pt>
                <c:pt idx="888">
                  <c:v>5226</c:v>
                </c:pt>
                <c:pt idx="889">
                  <c:v>5226</c:v>
                </c:pt>
                <c:pt idx="890">
                  <c:v>5226</c:v>
                </c:pt>
                <c:pt idx="891">
                  <c:v>5226</c:v>
                </c:pt>
                <c:pt idx="892">
                  <c:v>5226</c:v>
                </c:pt>
                <c:pt idx="893">
                  <c:v>5226</c:v>
                </c:pt>
                <c:pt idx="894">
                  <c:v>5226</c:v>
                </c:pt>
                <c:pt idx="895">
                  <c:v>5226</c:v>
                </c:pt>
                <c:pt idx="896">
                  <c:v>5226</c:v>
                </c:pt>
                <c:pt idx="897">
                  <c:v>5226</c:v>
                </c:pt>
                <c:pt idx="898">
                  <c:v>5226</c:v>
                </c:pt>
                <c:pt idx="899">
                  <c:v>5226</c:v>
                </c:pt>
                <c:pt idx="900">
                  <c:v>5226</c:v>
                </c:pt>
                <c:pt idx="901">
                  <c:v>5226</c:v>
                </c:pt>
                <c:pt idx="902">
                  <c:v>5226</c:v>
                </c:pt>
                <c:pt idx="903">
                  <c:v>5226</c:v>
                </c:pt>
                <c:pt idx="904">
                  <c:v>5226</c:v>
                </c:pt>
                <c:pt idx="905">
                  <c:v>5226</c:v>
                </c:pt>
                <c:pt idx="906">
                  <c:v>5226</c:v>
                </c:pt>
                <c:pt idx="907">
                  <c:v>5226</c:v>
                </c:pt>
                <c:pt idx="908">
                  <c:v>5226</c:v>
                </c:pt>
                <c:pt idx="909">
                  <c:v>5226</c:v>
                </c:pt>
                <c:pt idx="910">
                  <c:v>5226</c:v>
                </c:pt>
                <c:pt idx="911">
                  <c:v>5226</c:v>
                </c:pt>
                <c:pt idx="912">
                  <c:v>5226</c:v>
                </c:pt>
                <c:pt idx="913">
                  <c:v>5226</c:v>
                </c:pt>
                <c:pt idx="914">
                  <c:v>5226</c:v>
                </c:pt>
                <c:pt idx="915">
                  <c:v>5226</c:v>
                </c:pt>
                <c:pt idx="916">
                  <c:v>5226</c:v>
                </c:pt>
                <c:pt idx="917">
                  <c:v>5226</c:v>
                </c:pt>
                <c:pt idx="918">
                  <c:v>5226</c:v>
                </c:pt>
              </c:numCache>
            </c:numRef>
          </c:val>
          <c:smooth val="0"/>
          <c:extLst>
            <c:ext xmlns:c16="http://schemas.microsoft.com/office/drawing/2014/chart" uri="{C3380CC4-5D6E-409C-BE32-E72D297353CC}">
              <c16:uniqueId val="{00000001-456E-4D9C-912E-AE0C178552F7}"/>
            </c:ext>
          </c:extLst>
        </c:ser>
        <c:dLbls>
          <c:showLegendKey val="0"/>
          <c:showVal val="0"/>
          <c:showCatName val="0"/>
          <c:showSerName val="0"/>
          <c:showPercent val="0"/>
          <c:showBubbleSize val="0"/>
        </c:dLbls>
        <c:marker val="1"/>
        <c:smooth val="0"/>
        <c:axId val="926227936"/>
        <c:axId val="926233512"/>
      </c:lineChart>
      <c:catAx>
        <c:axId val="926227936"/>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926233512"/>
        <c:crosses val="autoZero"/>
        <c:auto val="0"/>
        <c:lblAlgn val="ctr"/>
        <c:lblOffset val="100"/>
        <c:noMultiLvlLbl val="0"/>
      </c:catAx>
      <c:valAx>
        <c:axId val="92623351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19050">
            <a:solidFill>
              <a:srgbClr val="0000FF"/>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926227936"/>
        <c:crosses val="autoZero"/>
        <c:crossBetween val="between"/>
      </c:valAx>
      <c:valAx>
        <c:axId val="6013292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30544"/>
        <c:crosses val="max"/>
        <c:crossBetween val="between"/>
      </c:valAx>
      <c:dateAx>
        <c:axId val="601330544"/>
        <c:scaling>
          <c:orientation val="minMax"/>
        </c:scaling>
        <c:delete val="1"/>
        <c:axPos val="b"/>
        <c:numFmt formatCode="m&quot;月&quot;d&quot;日&quot;" sourceLinked="1"/>
        <c:majorTickMark val="out"/>
        <c:minorTickMark val="none"/>
        <c:tickLblPos val="nextTo"/>
        <c:crossAx val="601329232"/>
        <c:crosses val="autoZero"/>
        <c:auto val="1"/>
        <c:lblOffset val="100"/>
        <c:baseTimeUnit val="days"/>
      </c:dateAx>
      <c:spPr>
        <a:noFill/>
        <a:ln>
          <a:solidFill>
            <a:srgbClr val="0000FF"/>
          </a:solidFill>
        </a:ln>
        <a:effectLst/>
      </c:spPr>
    </c:plotArea>
    <c:legend>
      <c:legendPos val="b"/>
      <c:layout>
        <c:manualLayout>
          <c:xMode val="edge"/>
          <c:yMode val="edge"/>
          <c:x val="0.57429828655921689"/>
          <c:y val="0.57273223802187256"/>
          <c:w val="0.2427389018887611"/>
          <c:h val="0.12321043703011474"/>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4332141714612587E-2"/>
          <c:y val="2.9055235762680303E-2"/>
          <c:w val="0.87753018372703417"/>
          <c:h val="0.77339931466899969"/>
        </c:manualLayout>
      </c:layout>
      <c:barChart>
        <c:barDir val="col"/>
        <c:grouping val="clustered"/>
        <c:varyColors val="0"/>
        <c:ser>
          <c:idx val="0"/>
          <c:order val="0"/>
          <c:tx>
            <c:strRef>
              <c:f>新疆の情況!$V$6</c:f>
              <c:strCache>
                <c:ptCount val="1"/>
                <c:pt idx="0">
                  <c:v>確診者数</c:v>
                </c:pt>
              </c:strCache>
            </c:strRef>
          </c:tx>
          <c:spPr>
            <a:solidFill>
              <a:schemeClr val="accent1"/>
            </a:solidFill>
            <a:ln>
              <a:noFill/>
            </a:ln>
            <a:effectLst/>
          </c:spPr>
          <c:invertIfNegative val="0"/>
          <c:cat>
            <c:strRef>
              <c:f>新疆の情況!$U$7:$U$840</c:f>
              <c:strCache>
                <c:ptCount val="831"/>
                <c:pt idx="0">
                  <c:v>7月15日</c:v>
                </c:pt>
                <c:pt idx="1">
                  <c:v>7月16日36時間</c:v>
                </c:pt>
                <c:pt idx="2">
                  <c:v>7月17日12時間</c:v>
                </c:pt>
                <c:pt idx="3">
                  <c:v>7月18日</c:v>
                </c:pt>
                <c:pt idx="4">
                  <c:v>7月19日</c:v>
                </c:pt>
                <c:pt idx="5">
                  <c:v>7月20日</c:v>
                </c:pt>
                <c:pt idx="6">
                  <c:v>7月21日</c:v>
                </c:pt>
                <c:pt idx="7">
                  <c:v>7月22日</c:v>
                </c:pt>
                <c:pt idx="8">
                  <c:v>7月23日</c:v>
                </c:pt>
                <c:pt idx="9">
                  <c:v>7月24日</c:v>
                </c:pt>
                <c:pt idx="10">
                  <c:v>7月25日</c:v>
                </c:pt>
                <c:pt idx="11">
                  <c:v>7月26日</c:v>
                </c:pt>
                <c:pt idx="12">
                  <c:v>7月27日</c:v>
                </c:pt>
                <c:pt idx="13">
                  <c:v>7月28日</c:v>
                </c:pt>
                <c:pt idx="14">
                  <c:v>7月29日</c:v>
                </c:pt>
                <c:pt idx="15">
                  <c:v>7月30日</c:v>
                </c:pt>
                <c:pt idx="16">
                  <c:v>7月31日</c:v>
                </c:pt>
                <c:pt idx="17">
                  <c:v>8月1日</c:v>
                </c:pt>
                <c:pt idx="18">
                  <c:v>8月2日</c:v>
                </c:pt>
                <c:pt idx="19">
                  <c:v>8月3日</c:v>
                </c:pt>
                <c:pt idx="20">
                  <c:v>8月4日</c:v>
                </c:pt>
                <c:pt idx="21">
                  <c:v>8月5日</c:v>
                </c:pt>
                <c:pt idx="22">
                  <c:v>8月6日</c:v>
                </c:pt>
                <c:pt idx="23">
                  <c:v>8月7日</c:v>
                </c:pt>
                <c:pt idx="24">
                  <c:v>8月8日</c:v>
                </c:pt>
                <c:pt idx="25">
                  <c:v>8月9日</c:v>
                </c:pt>
                <c:pt idx="26">
                  <c:v>8月10日</c:v>
                </c:pt>
                <c:pt idx="27">
                  <c:v>8月11日</c:v>
                </c:pt>
                <c:pt idx="28">
                  <c:v>8月12日</c:v>
                </c:pt>
                <c:pt idx="29">
                  <c:v>8月13日</c:v>
                </c:pt>
                <c:pt idx="30">
                  <c:v>8月14日</c:v>
                </c:pt>
                <c:pt idx="31">
                  <c:v>8月15日</c:v>
                </c:pt>
                <c:pt idx="32">
                  <c:v>8月16日</c:v>
                </c:pt>
                <c:pt idx="33">
                  <c:v>8月17日</c:v>
                </c:pt>
                <c:pt idx="34">
                  <c:v>8月18日</c:v>
                </c:pt>
                <c:pt idx="35">
                  <c:v>8月19日</c:v>
                </c:pt>
                <c:pt idx="36">
                  <c:v>8月20日</c:v>
                </c:pt>
                <c:pt idx="37">
                  <c:v>8月21日</c:v>
                </c:pt>
                <c:pt idx="38">
                  <c:v>8月22日</c:v>
                </c:pt>
                <c:pt idx="39">
                  <c:v>8月23日</c:v>
                </c:pt>
                <c:pt idx="40">
                  <c:v>8月24日</c:v>
                </c:pt>
                <c:pt idx="41">
                  <c:v>8月25日</c:v>
                </c:pt>
                <c:pt idx="42">
                  <c:v>8月26日</c:v>
                </c:pt>
                <c:pt idx="43">
                  <c:v>8月27日</c:v>
                </c:pt>
                <c:pt idx="44">
                  <c:v>8月28日</c:v>
                </c:pt>
                <c:pt idx="45">
                  <c:v>8月29日</c:v>
                </c:pt>
                <c:pt idx="46">
                  <c:v>8月30日</c:v>
                </c:pt>
                <c:pt idx="47">
                  <c:v>8月31日</c:v>
                </c:pt>
                <c:pt idx="48">
                  <c:v>9月1日</c:v>
                </c:pt>
                <c:pt idx="49">
                  <c:v>9月2日</c:v>
                </c:pt>
                <c:pt idx="50">
                  <c:v>9月3日</c:v>
                </c:pt>
                <c:pt idx="51">
                  <c:v>9月4日</c:v>
                </c:pt>
                <c:pt idx="52">
                  <c:v>9月5日</c:v>
                </c:pt>
                <c:pt idx="53">
                  <c:v>9月6日</c:v>
                </c:pt>
                <c:pt idx="54">
                  <c:v>9月7日</c:v>
                </c:pt>
                <c:pt idx="55">
                  <c:v>9月8日</c:v>
                </c:pt>
                <c:pt idx="56">
                  <c:v>9月9日</c:v>
                </c:pt>
                <c:pt idx="57">
                  <c:v>9月10日</c:v>
                </c:pt>
                <c:pt idx="58">
                  <c:v>9月11日</c:v>
                </c:pt>
                <c:pt idx="59">
                  <c:v>9月12日</c:v>
                </c:pt>
                <c:pt idx="60">
                  <c:v>9月13日</c:v>
                </c:pt>
                <c:pt idx="61">
                  <c:v>9月14日</c:v>
                </c:pt>
                <c:pt idx="62">
                  <c:v>9月15日</c:v>
                </c:pt>
                <c:pt idx="63">
                  <c:v>9月16日</c:v>
                </c:pt>
                <c:pt idx="64">
                  <c:v>9月17日</c:v>
                </c:pt>
                <c:pt idx="65">
                  <c:v>9月18日</c:v>
                </c:pt>
                <c:pt idx="66">
                  <c:v>9月19日</c:v>
                </c:pt>
                <c:pt idx="67">
                  <c:v>9月20日</c:v>
                </c:pt>
                <c:pt idx="68">
                  <c:v>9月21日</c:v>
                </c:pt>
                <c:pt idx="69">
                  <c:v>9月22日</c:v>
                </c:pt>
                <c:pt idx="70">
                  <c:v>9月23日</c:v>
                </c:pt>
                <c:pt idx="71">
                  <c:v>9月24日</c:v>
                </c:pt>
                <c:pt idx="72">
                  <c:v>9月25日</c:v>
                </c:pt>
                <c:pt idx="73">
                  <c:v>9月26日</c:v>
                </c:pt>
                <c:pt idx="74">
                  <c:v>9月27日</c:v>
                </c:pt>
                <c:pt idx="75">
                  <c:v>9月28日</c:v>
                </c:pt>
                <c:pt idx="76">
                  <c:v>9月29日</c:v>
                </c:pt>
                <c:pt idx="77">
                  <c:v>9月30日</c:v>
                </c:pt>
                <c:pt idx="78">
                  <c:v>10月1日</c:v>
                </c:pt>
                <c:pt idx="79">
                  <c:v>10月2日</c:v>
                </c:pt>
                <c:pt idx="80">
                  <c:v>10月3日</c:v>
                </c:pt>
                <c:pt idx="81">
                  <c:v>10月4日</c:v>
                </c:pt>
                <c:pt idx="82">
                  <c:v>10月5日</c:v>
                </c:pt>
                <c:pt idx="83">
                  <c:v>10月6日</c:v>
                </c:pt>
                <c:pt idx="84">
                  <c:v>10月7日</c:v>
                </c:pt>
                <c:pt idx="85">
                  <c:v>10月8日</c:v>
                </c:pt>
                <c:pt idx="86">
                  <c:v>10月9日</c:v>
                </c:pt>
                <c:pt idx="87">
                  <c:v>10月10日</c:v>
                </c:pt>
                <c:pt idx="88">
                  <c:v>10月11日</c:v>
                </c:pt>
                <c:pt idx="89">
                  <c:v>10月12日</c:v>
                </c:pt>
                <c:pt idx="90">
                  <c:v>10月13日</c:v>
                </c:pt>
                <c:pt idx="91">
                  <c:v>10月14日</c:v>
                </c:pt>
                <c:pt idx="92">
                  <c:v>10月15日</c:v>
                </c:pt>
                <c:pt idx="93">
                  <c:v>10月16日</c:v>
                </c:pt>
                <c:pt idx="94">
                  <c:v>10月17日</c:v>
                </c:pt>
                <c:pt idx="95">
                  <c:v>10月18日</c:v>
                </c:pt>
                <c:pt idx="96">
                  <c:v>10月19日</c:v>
                </c:pt>
                <c:pt idx="97">
                  <c:v>10月20日</c:v>
                </c:pt>
                <c:pt idx="98">
                  <c:v>10月21日</c:v>
                </c:pt>
                <c:pt idx="99">
                  <c:v>10月22日</c:v>
                </c:pt>
                <c:pt idx="100">
                  <c:v>10月23日</c:v>
                </c:pt>
                <c:pt idx="101">
                  <c:v>10月24日</c:v>
                </c:pt>
                <c:pt idx="102">
                  <c:v>10月25日</c:v>
                </c:pt>
                <c:pt idx="103">
                  <c:v>10月26日</c:v>
                </c:pt>
                <c:pt idx="104">
                  <c:v>10月27日</c:v>
                </c:pt>
                <c:pt idx="105">
                  <c:v>10月28日</c:v>
                </c:pt>
                <c:pt idx="106">
                  <c:v>10月29日</c:v>
                </c:pt>
                <c:pt idx="107">
                  <c:v>10月30日</c:v>
                </c:pt>
                <c:pt idx="108">
                  <c:v>10月31日</c:v>
                </c:pt>
                <c:pt idx="109">
                  <c:v>11月1日</c:v>
                </c:pt>
                <c:pt idx="110">
                  <c:v>11月2日</c:v>
                </c:pt>
                <c:pt idx="111">
                  <c:v>11月3日</c:v>
                </c:pt>
                <c:pt idx="112">
                  <c:v>11月4日</c:v>
                </c:pt>
                <c:pt idx="113">
                  <c:v>11月5日</c:v>
                </c:pt>
                <c:pt idx="114">
                  <c:v>11月6日</c:v>
                </c:pt>
                <c:pt idx="115">
                  <c:v>11月7日</c:v>
                </c:pt>
                <c:pt idx="116">
                  <c:v>11月8日</c:v>
                </c:pt>
                <c:pt idx="117">
                  <c:v>11月9日</c:v>
                </c:pt>
                <c:pt idx="118">
                  <c:v>11月10日</c:v>
                </c:pt>
                <c:pt idx="119">
                  <c:v>11月11日</c:v>
                </c:pt>
                <c:pt idx="120">
                  <c:v>11月12日</c:v>
                </c:pt>
                <c:pt idx="121">
                  <c:v>11月13日</c:v>
                </c:pt>
                <c:pt idx="122">
                  <c:v>11月14日</c:v>
                </c:pt>
                <c:pt idx="123">
                  <c:v>11月15日</c:v>
                </c:pt>
                <c:pt idx="124">
                  <c:v>11月16日</c:v>
                </c:pt>
                <c:pt idx="125">
                  <c:v>11月17日</c:v>
                </c:pt>
                <c:pt idx="126">
                  <c:v>11月18日</c:v>
                </c:pt>
                <c:pt idx="127">
                  <c:v>11月19日</c:v>
                </c:pt>
                <c:pt idx="128">
                  <c:v>11月20日</c:v>
                </c:pt>
                <c:pt idx="129">
                  <c:v>11月21日</c:v>
                </c:pt>
                <c:pt idx="130">
                  <c:v>11月22日</c:v>
                </c:pt>
                <c:pt idx="131">
                  <c:v>11月23日</c:v>
                </c:pt>
                <c:pt idx="132">
                  <c:v>11月24日</c:v>
                </c:pt>
                <c:pt idx="133">
                  <c:v>11月25日</c:v>
                </c:pt>
                <c:pt idx="134">
                  <c:v>11月26日</c:v>
                </c:pt>
                <c:pt idx="135">
                  <c:v>11月27日</c:v>
                </c:pt>
                <c:pt idx="136">
                  <c:v>11月28日</c:v>
                </c:pt>
                <c:pt idx="137">
                  <c:v>11月29日</c:v>
                </c:pt>
                <c:pt idx="138">
                  <c:v>11月30日</c:v>
                </c:pt>
                <c:pt idx="139">
                  <c:v>12月1日</c:v>
                </c:pt>
                <c:pt idx="140">
                  <c:v>12月2日</c:v>
                </c:pt>
                <c:pt idx="141">
                  <c:v>12月3日</c:v>
                </c:pt>
                <c:pt idx="142">
                  <c:v>12月4日</c:v>
                </c:pt>
                <c:pt idx="143">
                  <c:v>12月5日</c:v>
                </c:pt>
                <c:pt idx="144">
                  <c:v>12月6日</c:v>
                </c:pt>
                <c:pt idx="145">
                  <c:v>12月7日</c:v>
                </c:pt>
                <c:pt idx="146">
                  <c:v>12月8日</c:v>
                </c:pt>
                <c:pt idx="147">
                  <c:v>12月9日</c:v>
                </c:pt>
                <c:pt idx="148">
                  <c:v>12月10日</c:v>
                </c:pt>
                <c:pt idx="149">
                  <c:v>12月11日</c:v>
                </c:pt>
                <c:pt idx="150">
                  <c:v>12月12日</c:v>
                </c:pt>
                <c:pt idx="151">
                  <c:v>12月13日</c:v>
                </c:pt>
                <c:pt idx="152">
                  <c:v>12月14日</c:v>
                </c:pt>
                <c:pt idx="153">
                  <c:v>12月15日</c:v>
                </c:pt>
                <c:pt idx="154">
                  <c:v>12月16日</c:v>
                </c:pt>
                <c:pt idx="155">
                  <c:v>12月17日</c:v>
                </c:pt>
                <c:pt idx="156">
                  <c:v>12月18日</c:v>
                </c:pt>
                <c:pt idx="157">
                  <c:v>12月19日</c:v>
                </c:pt>
                <c:pt idx="158">
                  <c:v>12月20日</c:v>
                </c:pt>
                <c:pt idx="159">
                  <c:v>12月21日</c:v>
                </c:pt>
                <c:pt idx="160">
                  <c:v>12月22日</c:v>
                </c:pt>
                <c:pt idx="161">
                  <c:v>12月23日</c:v>
                </c:pt>
                <c:pt idx="162">
                  <c:v>12月24日</c:v>
                </c:pt>
                <c:pt idx="163">
                  <c:v>12月25日</c:v>
                </c:pt>
                <c:pt idx="164">
                  <c:v>12月26日</c:v>
                </c:pt>
                <c:pt idx="165">
                  <c:v>12月27日</c:v>
                </c:pt>
                <c:pt idx="166">
                  <c:v>12月28日</c:v>
                </c:pt>
                <c:pt idx="167">
                  <c:v>12月29日</c:v>
                </c:pt>
                <c:pt idx="168">
                  <c:v>12月30日</c:v>
                </c:pt>
                <c:pt idx="169">
                  <c:v>12月31日</c:v>
                </c:pt>
                <c:pt idx="170">
                  <c:v>1月1日</c:v>
                </c:pt>
                <c:pt idx="171">
                  <c:v>1月2日</c:v>
                </c:pt>
                <c:pt idx="172">
                  <c:v>1月3日</c:v>
                </c:pt>
                <c:pt idx="173">
                  <c:v>1月4日</c:v>
                </c:pt>
                <c:pt idx="174">
                  <c:v>1月5日</c:v>
                </c:pt>
                <c:pt idx="175">
                  <c:v>1月6日</c:v>
                </c:pt>
                <c:pt idx="176">
                  <c:v>1月7日</c:v>
                </c:pt>
                <c:pt idx="177">
                  <c:v>1月8日</c:v>
                </c:pt>
                <c:pt idx="178">
                  <c:v>1月9日</c:v>
                </c:pt>
                <c:pt idx="179">
                  <c:v>1月10日</c:v>
                </c:pt>
                <c:pt idx="180">
                  <c:v>1月11日</c:v>
                </c:pt>
                <c:pt idx="181">
                  <c:v>1月12日</c:v>
                </c:pt>
                <c:pt idx="182">
                  <c:v>1月13日</c:v>
                </c:pt>
                <c:pt idx="183">
                  <c:v>1月14日</c:v>
                </c:pt>
                <c:pt idx="184">
                  <c:v>1月15日</c:v>
                </c:pt>
                <c:pt idx="185">
                  <c:v>1月16日</c:v>
                </c:pt>
                <c:pt idx="186">
                  <c:v>1月17日</c:v>
                </c:pt>
                <c:pt idx="187">
                  <c:v>1月18日</c:v>
                </c:pt>
                <c:pt idx="188">
                  <c:v>1月19日</c:v>
                </c:pt>
                <c:pt idx="189">
                  <c:v>1月20日</c:v>
                </c:pt>
                <c:pt idx="190">
                  <c:v>1月21日</c:v>
                </c:pt>
                <c:pt idx="191">
                  <c:v>1月22日</c:v>
                </c:pt>
                <c:pt idx="192">
                  <c:v>1月23日</c:v>
                </c:pt>
                <c:pt idx="193">
                  <c:v>1月24日</c:v>
                </c:pt>
                <c:pt idx="194">
                  <c:v>1月25日</c:v>
                </c:pt>
                <c:pt idx="195">
                  <c:v>1月26日</c:v>
                </c:pt>
                <c:pt idx="196">
                  <c:v>1月27日</c:v>
                </c:pt>
                <c:pt idx="197">
                  <c:v>1月28日</c:v>
                </c:pt>
                <c:pt idx="198">
                  <c:v>1月29日</c:v>
                </c:pt>
                <c:pt idx="199">
                  <c:v>1月30日</c:v>
                </c:pt>
                <c:pt idx="200">
                  <c:v>1月31日</c:v>
                </c:pt>
                <c:pt idx="201">
                  <c:v>2月1日</c:v>
                </c:pt>
                <c:pt idx="202">
                  <c:v>2月2日</c:v>
                </c:pt>
                <c:pt idx="203">
                  <c:v>2月3日</c:v>
                </c:pt>
                <c:pt idx="204">
                  <c:v>2月4日</c:v>
                </c:pt>
                <c:pt idx="205">
                  <c:v>2月5日</c:v>
                </c:pt>
                <c:pt idx="206">
                  <c:v>2月6日</c:v>
                </c:pt>
                <c:pt idx="207">
                  <c:v>2月7日</c:v>
                </c:pt>
                <c:pt idx="208">
                  <c:v>2月8日</c:v>
                </c:pt>
                <c:pt idx="209">
                  <c:v>2月9日</c:v>
                </c:pt>
                <c:pt idx="210">
                  <c:v>2月10日</c:v>
                </c:pt>
                <c:pt idx="211">
                  <c:v>2月11日</c:v>
                </c:pt>
                <c:pt idx="212">
                  <c:v>2月12日</c:v>
                </c:pt>
                <c:pt idx="213">
                  <c:v>2月13日</c:v>
                </c:pt>
                <c:pt idx="214">
                  <c:v>2月14日</c:v>
                </c:pt>
                <c:pt idx="215">
                  <c:v>2月15日</c:v>
                </c:pt>
                <c:pt idx="216">
                  <c:v>2月16日</c:v>
                </c:pt>
                <c:pt idx="217">
                  <c:v>2月17日</c:v>
                </c:pt>
                <c:pt idx="218">
                  <c:v>2月18日</c:v>
                </c:pt>
                <c:pt idx="219">
                  <c:v>2月19日</c:v>
                </c:pt>
                <c:pt idx="220">
                  <c:v>2月20日</c:v>
                </c:pt>
                <c:pt idx="221">
                  <c:v>2月21日</c:v>
                </c:pt>
                <c:pt idx="222">
                  <c:v>2月22日</c:v>
                </c:pt>
                <c:pt idx="223">
                  <c:v>2月23日</c:v>
                </c:pt>
                <c:pt idx="224">
                  <c:v>2月24日</c:v>
                </c:pt>
                <c:pt idx="225">
                  <c:v>2月25日</c:v>
                </c:pt>
                <c:pt idx="226">
                  <c:v>2月26日</c:v>
                </c:pt>
                <c:pt idx="227">
                  <c:v>2月27日</c:v>
                </c:pt>
                <c:pt idx="228">
                  <c:v>2月28日</c:v>
                </c:pt>
                <c:pt idx="229">
                  <c:v>3月1日</c:v>
                </c:pt>
                <c:pt idx="230">
                  <c:v>3月2日</c:v>
                </c:pt>
                <c:pt idx="231">
                  <c:v>3月3日</c:v>
                </c:pt>
                <c:pt idx="232">
                  <c:v>3月4日</c:v>
                </c:pt>
                <c:pt idx="233">
                  <c:v>3月5日</c:v>
                </c:pt>
                <c:pt idx="234">
                  <c:v>3月6日</c:v>
                </c:pt>
                <c:pt idx="235">
                  <c:v>3月7日</c:v>
                </c:pt>
                <c:pt idx="236">
                  <c:v>3月8日</c:v>
                </c:pt>
                <c:pt idx="237">
                  <c:v>3月9日</c:v>
                </c:pt>
                <c:pt idx="238">
                  <c:v>3月10日</c:v>
                </c:pt>
                <c:pt idx="239">
                  <c:v>3月11日</c:v>
                </c:pt>
                <c:pt idx="240">
                  <c:v>3月12日</c:v>
                </c:pt>
                <c:pt idx="241">
                  <c:v>3月13日</c:v>
                </c:pt>
                <c:pt idx="242">
                  <c:v>3月14日</c:v>
                </c:pt>
                <c:pt idx="243">
                  <c:v>3月15日</c:v>
                </c:pt>
                <c:pt idx="244">
                  <c:v>3月16日</c:v>
                </c:pt>
                <c:pt idx="245">
                  <c:v>3月17日</c:v>
                </c:pt>
                <c:pt idx="246">
                  <c:v>3月18日</c:v>
                </c:pt>
                <c:pt idx="247">
                  <c:v>3月19日</c:v>
                </c:pt>
                <c:pt idx="248">
                  <c:v>3月20日</c:v>
                </c:pt>
                <c:pt idx="249">
                  <c:v>3月21日</c:v>
                </c:pt>
                <c:pt idx="250">
                  <c:v>3月22日</c:v>
                </c:pt>
                <c:pt idx="251">
                  <c:v>3月23日</c:v>
                </c:pt>
                <c:pt idx="252">
                  <c:v>3月24日</c:v>
                </c:pt>
                <c:pt idx="253">
                  <c:v>3月25日</c:v>
                </c:pt>
                <c:pt idx="254">
                  <c:v>3月26日</c:v>
                </c:pt>
                <c:pt idx="255">
                  <c:v>3月27日</c:v>
                </c:pt>
                <c:pt idx="256">
                  <c:v>3月28日</c:v>
                </c:pt>
                <c:pt idx="257">
                  <c:v>3月29日</c:v>
                </c:pt>
                <c:pt idx="258">
                  <c:v>3月30日</c:v>
                </c:pt>
                <c:pt idx="259">
                  <c:v>3月31日</c:v>
                </c:pt>
                <c:pt idx="260">
                  <c:v>4月1日</c:v>
                </c:pt>
                <c:pt idx="261">
                  <c:v>4月2日</c:v>
                </c:pt>
                <c:pt idx="262">
                  <c:v>4月3日</c:v>
                </c:pt>
                <c:pt idx="263">
                  <c:v>4月4日</c:v>
                </c:pt>
                <c:pt idx="264">
                  <c:v>4月5日</c:v>
                </c:pt>
                <c:pt idx="265">
                  <c:v>4月6日</c:v>
                </c:pt>
                <c:pt idx="266">
                  <c:v>4月7日</c:v>
                </c:pt>
                <c:pt idx="267">
                  <c:v>4月8日</c:v>
                </c:pt>
                <c:pt idx="268">
                  <c:v>4月9日</c:v>
                </c:pt>
                <c:pt idx="269">
                  <c:v>4月10日</c:v>
                </c:pt>
                <c:pt idx="270">
                  <c:v>4月11日</c:v>
                </c:pt>
                <c:pt idx="271">
                  <c:v>4月12日</c:v>
                </c:pt>
                <c:pt idx="272">
                  <c:v>4月13日</c:v>
                </c:pt>
                <c:pt idx="273">
                  <c:v>4月14日</c:v>
                </c:pt>
                <c:pt idx="274">
                  <c:v>4月15日</c:v>
                </c:pt>
                <c:pt idx="275">
                  <c:v>4月16日</c:v>
                </c:pt>
                <c:pt idx="276">
                  <c:v>4月17日</c:v>
                </c:pt>
                <c:pt idx="277">
                  <c:v>4月18日</c:v>
                </c:pt>
                <c:pt idx="278">
                  <c:v>4月19日</c:v>
                </c:pt>
                <c:pt idx="279">
                  <c:v>4月20日</c:v>
                </c:pt>
                <c:pt idx="280">
                  <c:v>4月21日</c:v>
                </c:pt>
                <c:pt idx="281">
                  <c:v>4月22日</c:v>
                </c:pt>
                <c:pt idx="282">
                  <c:v>4月23日</c:v>
                </c:pt>
                <c:pt idx="283">
                  <c:v>4月24日</c:v>
                </c:pt>
                <c:pt idx="284">
                  <c:v>4月25日</c:v>
                </c:pt>
                <c:pt idx="285">
                  <c:v>4月26日</c:v>
                </c:pt>
                <c:pt idx="286">
                  <c:v>4月27日</c:v>
                </c:pt>
                <c:pt idx="287">
                  <c:v>4月28日</c:v>
                </c:pt>
                <c:pt idx="288">
                  <c:v>4月29日</c:v>
                </c:pt>
                <c:pt idx="289">
                  <c:v>4月30日</c:v>
                </c:pt>
                <c:pt idx="290">
                  <c:v>5月1日</c:v>
                </c:pt>
                <c:pt idx="291">
                  <c:v>5月2日</c:v>
                </c:pt>
                <c:pt idx="292">
                  <c:v>5月3日</c:v>
                </c:pt>
                <c:pt idx="293">
                  <c:v>5月4日</c:v>
                </c:pt>
                <c:pt idx="294">
                  <c:v>5月5日</c:v>
                </c:pt>
                <c:pt idx="295">
                  <c:v>5月6日</c:v>
                </c:pt>
                <c:pt idx="296">
                  <c:v>5月7日</c:v>
                </c:pt>
                <c:pt idx="297">
                  <c:v>5月8日</c:v>
                </c:pt>
                <c:pt idx="298">
                  <c:v>5月9日</c:v>
                </c:pt>
                <c:pt idx="299">
                  <c:v>5月10日</c:v>
                </c:pt>
                <c:pt idx="300">
                  <c:v>5月11日</c:v>
                </c:pt>
                <c:pt idx="301">
                  <c:v>5月12日</c:v>
                </c:pt>
                <c:pt idx="302">
                  <c:v>5月13日</c:v>
                </c:pt>
                <c:pt idx="303">
                  <c:v>5月14日</c:v>
                </c:pt>
                <c:pt idx="304">
                  <c:v>5月15日</c:v>
                </c:pt>
                <c:pt idx="305">
                  <c:v>5月16日</c:v>
                </c:pt>
                <c:pt idx="306">
                  <c:v>5月17日</c:v>
                </c:pt>
                <c:pt idx="307">
                  <c:v>5月18日</c:v>
                </c:pt>
                <c:pt idx="308">
                  <c:v>5月19日</c:v>
                </c:pt>
                <c:pt idx="309">
                  <c:v>5月20日</c:v>
                </c:pt>
                <c:pt idx="310">
                  <c:v>5月21日</c:v>
                </c:pt>
                <c:pt idx="311">
                  <c:v>5月22日</c:v>
                </c:pt>
                <c:pt idx="312">
                  <c:v>5月23日</c:v>
                </c:pt>
                <c:pt idx="313">
                  <c:v>5月24日</c:v>
                </c:pt>
                <c:pt idx="314">
                  <c:v>5月25日</c:v>
                </c:pt>
                <c:pt idx="315">
                  <c:v>5月26日</c:v>
                </c:pt>
                <c:pt idx="316">
                  <c:v>5月27日</c:v>
                </c:pt>
                <c:pt idx="317">
                  <c:v>5月28日</c:v>
                </c:pt>
                <c:pt idx="318">
                  <c:v>5月29日</c:v>
                </c:pt>
                <c:pt idx="319">
                  <c:v>5月30日</c:v>
                </c:pt>
                <c:pt idx="320">
                  <c:v>5月31日</c:v>
                </c:pt>
                <c:pt idx="321">
                  <c:v>6月1日</c:v>
                </c:pt>
                <c:pt idx="322">
                  <c:v>6月2日</c:v>
                </c:pt>
                <c:pt idx="323">
                  <c:v>6月3日</c:v>
                </c:pt>
                <c:pt idx="324">
                  <c:v>6月4日</c:v>
                </c:pt>
                <c:pt idx="325">
                  <c:v>6月5日</c:v>
                </c:pt>
                <c:pt idx="326">
                  <c:v>6月6日</c:v>
                </c:pt>
                <c:pt idx="327">
                  <c:v>6月7日</c:v>
                </c:pt>
                <c:pt idx="328">
                  <c:v>6月8日</c:v>
                </c:pt>
                <c:pt idx="329">
                  <c:v>6月9日</c:v>
                </c:pt>
                <c:pt idx="330">
                  <c:v>6月10日</c:v>
                </c:pt>
                <c:pt idx="331">
                  <c:v>6月12日</c:v>
                </c:pt>
                <c:pt idx="332">
                  <c:v>6月13日</c:v>
                </c:pt>
                <c:pt idx="333">
                  <c:v>6月13日</c:v>
                </c:pt>
                <c:pt idx="334">
                  <c:v>6月14日</c:v>
                </c:pt>
                <c:pt idx="335">
                  <c:v>6月15日</c:v>
                </c:pt>
                <c:pt idx="336">
                  <c:v>6月16日</c:v>
                </c:pt>
                <c:pt idx="337">
                  <c:v>6月17日</c:v>
                </c:pt>
                <c:pt idx="338">
                  <c:v>6月18日</c:v>
                </c:pt>
                <c:pt idx="339">
                  <c:v>6月19日</c:v>
                </c:pt>
                <c:pt idx="340">
                  <c:v>6月20日</c:v>
                </c:pt>
                <c:pt idx="341">
                  <c:v>6月21日</c:v>
                </c:pt>
                <c:pt idx="342">
                  <c:v>6月22日</c:v>
                </c:pt>
                <c:pt idx="343">
                  <c:v>6月23日</c:v>
                </c:pt>
                <c:pt idx="344">
                  <c:v>6月24日</c:v>
                </c:pt>
                <c:pt idx="345">
                  <c:v>6月25日</c:v>
                </c:pt>
                <c:pt idx="346">
                  <c:v>6月26日</c:v>
                </c:pt>
                <c:pt idx="347">
                  <c:v>6月27日</c:v>
                </c:pt>
                <c:pt idx="348">
                  <c:v>6月28日</c:v>
                </c:pt>
                <c:pt idx="349">
                  <c:v>6月29日</c:v>
                </c:pt>
                <c:pt idx="350">
                  <c:v>6月30日</c:v>
                </c:pt>
                <c:pt idx="351">
                  <c:v>7月1日</c:v>
                </c:pt>
                <c:pt idx="352">
                  <c:v>7月2日</c:v>
                </c:pt>
                <c:pt idx="353">
                  <c:v>7月3日</c:v>
                </c:pt>
                <c:pt idx="354">
                  <c:v>7月4日</c:v>
                </c:pt>
                <c:pt idx="355">
                  <c:v>7月5日</c:v>
                </c:pt>
                <c:pt idx="356">
                  <c:v>7月6日</c:v>
                </c:pt>
                <c:pt idx="357">
                  <c:v>7月7日</c:v>
                </c:pt>
                <c:pt idx="358">
                  <c:v>7月8日</c:v>
                </c:pt>
                <c:pt idx="359">
                  <c:v>7月9日</c:v>
                </c:pt>
                <c:pt idx="360">
                  <c:v>7月10日</c:v>
                </c:pt>
                <c:pt idx="361">
                  <c:v>7月11日</c:v>
                </c:pt>
                <c:pt idx="362">
                  <c:v>7月12日</c:v>
                </c:pt>
                <c:pt idx="363">
                  <c:v>7月13日</c:v>
                </c:pt>
                <c:pt idx="364">
                  <c:v>7月14日</c:v>
                </c:pt>
                <c:pt idx="365">
                  <c:v>7月15日</c:v>
                </c:pt>
                <c:pt idx="366">
                  <c:v>7月16日</c:v>
                </c:pt>
                <c:pt idx="367">
                  <c:v>7月17日</c:v>
                </c:pt>
                <c:pt idx="368">
                  <c:v>7月18日</c:v>
                </c:pt>
                <c:pt idx="369">
                  <c:v>7月19日</c:v>
                </c:pt>
                <c:pt idx="370">
                  <c:v>7月20日</c:v>
                </c:pt>
                <c:pt idx="371">
                  <c:v>7月21日</c:v>
                </c:pt>
                <c:pt idx="372">
                  <c:v>7月22日</c:v>
                </c:pt>
                <c:pt idx="373">
                  <c:v>7月23日</c:v>
                </c:pt>
                <c:pt idx="374">
                  <c:v>7月24日</c:v>
                </c:pt>
                <c:pt idx="375">
                  <c:v>7月25日</c:v>
                </c:pt>
                <c:pt idx="376">
                  <c:v>7月26日</c:v>
                </c:pt>
                <c:pt idx="377">
                  <c:v>7月27日</c:v>
                </c:pt>
                <c:pt idx="378">
                  <c:v>7月28日</c:v>
                </c:pt>
                <c:pt idx="379">
                  <c:v>7月29日</c:v>
                </c:pt>
                <c:pt idx="380">
                  <c:v>7月30日</c:v>
                </c:pt>
                <c:pt idx="381">
                  <c:v>7月31日</c:v>
                </c:pt>
                <c:pt idx="382">
                  <c:v>8月1日</c:v>
                </c:pt>
                <c:pt idx="383">
                  <c:v>8月2日</c:v>
                </c:pt>
                <c:pt idx="384">
                  <c:v>8月3日</c:v>
                </c:pt>
                <c:pt idx="385">
                  <c:v>8月4日</c:v>
                </c:pt>
                <c:pt idx="386">
                  <c:v>8月5日</c:v>
                </c:pt>
                <c:pt idx="387">
                  <c:v>8月6日</c:v>
                </c:pt>
                <c:pt idx="388">
                  <c:v>8月7日</c:v>
                </c:pt>
                <c:pt idx="389">
                  <c:v>8月8日</c:v>
                </c:pt>
                <c:pt idx="390">
                  <c:v>8月9日</c:v>
                </c:pt>
                <c:pt idx="391">
                  <c:v>8月10日</c:v>
                </c:pt>
                <c:pt idx="392">
                  <c:v>8月11日</c:v>
                </c:pt>
                <c:pt idx="393">
                  <c:v>8月12日</c:v>
                </c:pt>
                <c:pt idx="394">
                  <c:v>8月13日</c:v>
                </c:pt>
                <c:pt idx="395">
                  <c:v>8月14日</c:v>
                </c:pt>
                <c:pt idx="396">
                  <c:v>8月15日</c:v>
                </c:pt>
                <c:pt idx="397">
                  <c:v>8月16日</c:v>
                </c:pt>
                <c:pt idx="398">
                  <c:v>8月17日</c:v>
                </c:pt>
                <c:pt idx="399">
                  <c:v>8月18日</c:v>
                </c:pt>
                <c:pt idx="400">
                  <c:v>8月19日</c:v>
                </c:pt>
                <c:pt idx="401">
                  <c:v>8月20日</c:v>
                </c:pt>
                <c:pt idx="402">
                  <c:v>8月21日</c:v>
                </c:pt>
                <c:pt idx="403">
                  <c:v>8月22日</c:v>
                </c:pt>
                <c:pt idx="404">
                  <c:v>8月23日</c:v>
                </c:pt>
                <c:pt idx="405">
                  <c:v>8月24日</c:v>
                </c:pt>
                <c:pt idx="406">
                  <c:v>8月25日</c:v>
                </c:pt>
                <c:pt idx="407">
                  <c:v>8月26日</c:v>
                </c:pt>
                <c:pt idx="408">
                  <c:v>8月27日</c:v>
                </c:pt>
                <c:pt idx="409">
                  <c:v>8月28日</c:v>
                </c:pt>
                <c:pt idx="410">
                  <c:v>8月29日</c:v>
                </c:pt>
                <c:pt idx="411">
                  <c:v>8月30日</c:v>
                </c:pt>
                <c:pt idx="412">
                  <c:v>8月31日</c:v>
                </c:pt>
                <c:pt idx="413">
                  <c:v>9月1日</c:v>
                </c:pt>
                <c:pt idx="414">
                  <c:v>9月2日</c:v>
                </c:pt>
                <c:pt idx="415">
                  <c:v>9月3日</c:v>
                </c:pt>
                <c:pt idx="416">
                  <c:v>9月4日</c:v>
                </c:pt>
                <c:pt idx="417">
                  <c:v>9月5日</c:v>
                </c:pt>
                <c:pt idx="418">
                  <c:v>9月6日</c:v>
                </c:pt>
                <c:pt idx="419">
                  <c:v>9月7日</c:v>
                </c:pt>
                <c:pt idx="420">
                  <c:v>9月8日</c:v>
                </c:pt>
                <c:pt idx="421">
                  <c:v>9月9日</c:v>
                </c:pt>
                <c:pt idx="422">
                  <c:v>9月10日</c:v>
                </c:pt>
                <c:pt idx="423">
                  <c:v>9月11日</c:v>
                </c:pt>
                <c:pt idx="424">
                  <c:v>9月12日</c:v>
                </c:pt>
                <c:pt idx="425">
                  <c:v>9月13日</c:v>
                </c:pt>
                <c:pt idx="426">
                  <c:v>9月14日</c:v>
                </c:pt>
                <c:pt idx="427">
                  <c:v>9月15日</c:v>
                </c:pt>
                <c:pt idx="428">
                  <c:v>9月16日</c:v>
                </c:pt>
                <c:pt idx="429">
                  <c:v>9月17日</c:v>
                </c:pt>
                <c:pt idx="430">
                  <c:v>9月18日</c:v>
                </c:pt>
                <c:pt idx="431">
                  <c:v>9月19日</c:v>
                </c:pt>
                <c:pt idx="432">
                  <c:v>9月20日</c:v>
                </c:pt>
                <c:pt idx="433">
                  <c:v>9月21日</c:v>
                </c:pt>
                <c:pt idx="434">
                  <c:v>9月22日</c:v>
                </c:pt>
                <c:pt idx="435">
                  <c:v>9月23日</c:v>
                </c:pt>
                <c:pt idx="436">
                  <c:v>9月24日</c:v>
                </c:pt>
                <c:pt idx="437">
                  <c:v>9月25日</c:v>
                </c:pt>
                <c:pt idx="438">
                  <c:v>9月26日</c:v>
                </c:pt>
                <c:pt idx="439">
                  <c:v>9月27日</c:v>
                </c:pt>
                <c:pt idx="440">
                  <c:v>9月28日</c:v>
                </c:pt>
                <c:pt idx="441">
                  <c:v>9月29日</c:v>
                </c:pt>
                <c:pt idx="442">
                  <c:v>9月30日</c:v>
                </c:pt>
                <c:pt idx="443">
                  <c:v>10月1日</c:v>
                </c:pt>
                <c:pt idx="444">
                  <c:v>10月2日</c:v>
                </c:pt>
                <c:pt idx="445">
                  <c:v>10月3日</c:v>
                </c:pt>
                <c:pt idx="446">
                  <c:v>10月4日</c:v>
                </c:pt>
                <c:pt idx="447">
                  <c:v>10月5日</c:v>
                </c:pt>
                <c:pt idx="448">
                  <c:v>10月6日</c:v>
                </c:pt>
                <c:pt idx="449">
                  <c:v>10月7日</c:v>
                </c:pt>
                <c:pt idx="450">
                  <c:v>10月8日</c:v>
                </c:pt>
                <c:pt idx="451">
                  <c:v>10月9日</c:v>
                </c:pt>
                <c:pt idx="452">
                  <c:v>10月10日</c:v>
                </c:pt>
                <c:pt idx="453">
                  <c:v>10月11日</c:v>
                </c:pt>
                <c:pt idx="454">
                  <c:v>10月12日</c:v>
                </c:pt>
                <c:pt idx="455">
                  <c:v>10月13日</c:v>
                </c:pt>
                <c:pt idx="456">
                  <c:v>10月14日</c:v>
                </c:pt>
                <c:pt idx="457">
                  <c:v>10月15日</c:v>
                </c:pt>
                <c:pt idx="458">
                  <c:v>10月16日</c:v>
                </c:pt>
                <c:pt idx="459">
                  <c:v>10月17日</c:v>
                </c:pt>
                <c:pt idx="460">
                  <c:v>10月18日</c:v>
                </c:pt>
                <c:pt idx="461">
                  <c:v>10月19日</c:v>
                </c:pt>
                <c:pt idx="462">
                  <c:v>10月20日</c:v>
                </c:pt>
                <c:pt idx="463">
                  <c:v>10月21日</c:v>
                </c:pt>
                <c:pt idx="464">
                  <c:v>10月22日</c:v>
                </c:pt>
                <c:pt idx="465">
                  <c:v>10月23日</c:v>
                </c:pt>
                <c:pt idx="466">
                  <c:v>10月24日</c:v>
                </c:pt>
                <c:pt idx="467">
                  <c:v>10月25日</c:v>
                </c:pt>
                <c:pt idx="468">
                  <c:v>10月26日</c:v>
                </c:pt>
                <c:pt idx="469">
                  <c:v>10月27日</c:v>
                </c:pt>
                <c:pt idx="470">
                  <c:v>10月28日</c:v>
                </c:pt>
                <c:pt idx="471">
                  <c:v>10月29日</c:v>
                </c:pt>
                <c:pt idx="472">
                  <c:v>10月30日</c:v>
                </c:pt>
                <c:pt idx="473">
                  <c:v>10月31日</c:v>
                </c:pt>
                <c:pt idx="474">
                  <c:v>11月1日</c:v>
                </c:pt>
                <c:pt idx="475">
                  <c:v>11月2日</c:v>
                </c:pt>
                <c:pt idx="476">
                  <c:v>11月3日</c:v>
                </c:pt>
                <c:pt idx="477">
                  <c:v>11月4日</c:v>
                </c:pt>
                <c:pt idx="478">
                  <c:v>11月5日</c:v>
                </c:pt>
                <c:pt idx="479">
                  <c:v>11月6日</c:v>
                </c:pt>
                <c:pt idx="480">
                  <c:v>11月7日</c:v>
                </c:pt>
                <c:pt idx="481">
                  <c:v>11月8日</c:v>
                </c:pt>
                <c:pt idx="482">
                  <c:v>11月9日</c:v>
                </c:pt>
                <c:pt idx="483">
                  <c:v>11月10日</c:v>
                </c:pt>
                <c:pt idx="484">
                  <c:v>11月11日</c:v>
                </c:pt>
                <c:pt idx="485">
                  <c:v>11月12日</c:v>
                </c:pt>
                <c:pt idx="486">
                  <c:v>11月13日</c:v>
                </c:pt>
                <c:pt idx="487">
                  <c:v>11月14日</c:v>
                </c:pt>
                <c:pt idx="488">
                  <c:v>11月15日</c:v>
                </c:pt>
                <c:pt idx="489">
                  <c:v>11月16日</c:v>
                </c:pt>
                <c:pt idx="490">
                  <c:v>11月17日</c:v>
                </c:pt>
                <c:pt idx="491">
                  <c:v>11月18日</c:v>
                </c:pt>
                <c:pt idx="492">
                  <c:v>11月19日</c:v>
                </c:pt>
                <c:pt idx="493">
                  <c:v>11月20日</c:v>
                </c:pt>
                <c:pt idx="494">
                  <c:v>11月21日</c:v>
                </c:pt>
                <c:pt idx="495">
                  <c:v>11月22日</c:v>
                </c:pt>
                <c:pt idx="496">
                  <c:v>11月23日</c:v>
                </c:pt>
                <c:pt idx="497">
                  <c:v>11月24日</c:v>
                </c:pt>
                <c:pt idx="498">
                  <c:v>11月25日</c:v>
                </c:pt>
                <c:pt idx="499">
                  <c:v>11月26日</c:v>
                </c:pt>
                <c:pt idx="500">
                  <c:v>11月27日</c:v>
                </c:pt>
                <c:pt idx="501">
                  <c:v>11月28日</c:v>
                </c:pt>
                <c:pt idx="502">
                  <c:v>11月29日</c:v>
                </c:pt>
                <c:pt idx="503">
                  <c:v>11月30日</c:v>
                </c:pt>
                <c:pt idx="504">
                  <c:v>12月1日</c:v>
                </c:pt>
                <c:pt idx="505">
                  <c:v>12月2日</c:v>
                </c:pt>
                <c:pt idx="506">
                  <c:v>12月3日</c:v>
                </c:pt>
                <c:pt idx="507">
                  <c:v>12月4日</c:v>
                </c:pt>
                <c:pt idx="508">
                  <c:v>12月5日</c:v>
                </c:pt>
                <c:pt idx="509">
                  <c:v>12月6日</c:v>
                </c:pt>
                <c:pt idx="510">
                  <c:v>12月7日</c:v>
                </c:pt>
                <c:pt idx="511">
                  <c:v>12月8日</c:v>
                </c:pt>
                <c:pt idx="512">
                  <c:v>12月9日</c:v>
                </c:pt>
                <c:pt idx="513">
                  <c:v>12月10日</c:v>
                </c:pt>
                <c:pt idx="514">
                  <c:v>12月11日</c:v>
                </c:pt>
                <c:pt idx="515">
                  <c:v>12月12日</c:v>
                </c:pt>
                <c:pt idx="516">
                  <c:v>12月13日</c:v>
                </c:pt>
                <c:pt idx="517">
                  <c:v>12月14日</c:v>
                </c:pt>
                <c:pt idx="518">
                  <c:v>12月15日</c:v>
                </c:pt>
                <c:pt idx="519">
                  <c:v>12月16日</c:v>
                </c:pt>
                <c:pt idx="520">
                  <c:v>12月17日</c:v>
                </c:pt>
                <c:pt idx="521">
                  <c:v>12月18日</c:v>
                </c:pt>
                <c:pt idx="522">
                  <c:v>12月19日</c:v>
                </c:pt>
                <c:pt idx="523">
                  <c:v>12月20日</c:v>
                </c:pt>
                <c:pt idx="524">
                  <c:v>12月21日</c:v>
                </c:pt>
                <c:pt idx="525">
                  <c:v>12月22日</c:v>
                </c:pt>
                <c:pt idx="526">
                  <c:v>12月23日</c:v>
                </c:pt>
                <c:pt idx="527">
                  <c:v>12月24日</c:v>
                </c:pt>
                <c:pt idx="528">
                  <c:v>12月25日</c:v>
                </c:pt>
                <c:pt idx="529">
                  <c:v>12月26日</c:v>
                </c:pt>
                <c:pt idx="530">
                  <c:v>12月27日</c:v>
                </c:pt>
                <c:pt idx="531">
                  <c:v>12月28日</c:v>
                </c:pt>
                <c:pt idx="532">
                  <c:v>12月29日</c:v>
                </c:pt>
                <c:pt idx="533">
                  <c:v>12月30日</c:v>
                </c:pt>
                <c:pt idx="534">
                  <c:v>12月31日</c:v>
                </c:pt>
                <c:pt idx="535">
                  <c:v>1月1日</c:v>
                </c:pt>
                <c:pt idx="536">
                  <c:v>1月2日</c:v>
                </c:pt>
                <c:pt idx="537">
                  <c:v>1月3日</c:v>
                </c:pt>
                <c:pt idx="538">
                  <c:v>1月4日</c:v>
                </c:pt>
                <c:pt idx="539">
                  <c:v>1月5日</c:v>
                </c:pt>
                <c:pt idx="540">
                  <c:v>1月6日</c:v>
                </c:pt>
                <c:pt idx="541">
                  <c:v>1月7日</c:v>
                </c:pt>
                <c:pt idx="542">
                  <c:v>1月8日</c:v>
                </c:pt>
                <c:pt idx="543">
                  <c:v>1月9日</c:v>
                </c:pt>
                <c:pt idx="544">
                  <c:v>1月10日</c:v>
                </c:pt>
                <c:pt idx="545">
                  <c:v>1月11日</c:v>
                </c:pt>
                <c:pt idx="546">
                  <c:v>1月12日</c:v>
                </c:pt>
                <c:pt idx="547">
                  <c:v>1月13日</c:v>
                </c:pt>
                <c:pt idx="548">
                  <c:v>1月14日</c:v>
                </c:pt>
                <c:pt idx="549">
                  <c:v>1月15日</c:v>
                </c:pt>
                <c:pt idx="550">
                  <c:v>1月16日</c:v>
                </c:pt>
                <c:pt idx="551">
                  <c:v>1月17日</c:v>
                </c:pt>
                <c:pt idx="552">
                  <c:v>1月18日</c:v>
                </c:pt>
                <c:pt idx="553">
                  <c:v>1月19日</c:v>
                </c:pt>
                <c:pt idx="554">
                  <c:v>1月20日</c:v>
                </c:pt>
                <c:pt idx="555">
                  <c:v>1月21日</c:v>
                </c:pt>
                <c:pt idx="556">
                  <c:v>1月22日</c:v>
                </c:pt>
                <c:pt idx="557">
                  <c:v>1月23日</c:v>
                </c:pt>
                <c:pt idx="558">
                  <c:v>1月24日</c:v>
                </c:pt>
                <c:pt idx="559">
                  <c:v>1月25日</c:v>
                </c:pt>
                <c:pt idx="560">
                  <c:v>1月26日</c:v>
                </c:pt>
                <c:pt idx="561">
                  <c:v>1月27日</c:v>
                </c:pt>
                <c:pt idx="562">
                  <c:v>1月28日</c:v>
                </c:pt>
                <c:pt idx="563">
                  <c:v>1月29日</c:v>
                </c:pt>
                <c:pt idx="564">
                  <c:v>1月30日</c:v>
                </c:pt>
                <c:pt idx="565">
                  <c:v>1月31日</c:v>
                </c:pt>
                <c:pt idx="566">
                  <c:v>2月1日</c:v>
                </c:pt>
                <c:pt idx="567">
                  <c:v>2月2日</c:v>
                </c:pt>
                <c:pt idx="568">
                  <c:v>2月3日</c:v>
                </c:pt>
                <c:pt idx="569">
                  <c:v>2月4日</c:v>
                </c:pt>
                <c:pt idx="570">
                  <c:v>2月5日</c:v>
                </c:pt>
                <c:pt idx="571">
                  <c:v>2月6日</c:v>
                </c:pt>
                <c:pt idx="572">
                  <c:v>2月7日</c:v>
                </c:pt>
                <c:pt idx="573">
                  <c:v>2月8日</c:v>
                </c:pt>
                <c:pt idx="574">
                  <c:v>2月9日</c:v>
                </c:pt>
                <c:pt idx="575">
                  <c:v>2月10日</c:v>
                </c:pt>
                <c:pt idx="576">
                  <c:v>2月11日</c:v>
                </c:pt>
                <c:pt idx="577">
                  <c:v>2月12日</c:v>
                </c:pt>
                <c:pt idx="578">
                  <c:v>2月13日</c:v>
                </c:pt>
                <c:pt idx="579">
                  <c:v>2月14日</c:v>
                </c:pt>
                <c:pt idx="580">
                  <c:v>2月15日</c:v>
                </c:pt>
                <c:pt idx="581">
                  <c:v>2月16日</c:v>
                </c:pt>
                <c:pt idx="582">
                  <c:v>2月17日</c:v>
                </c:pt>
                <c:pt idx="583">
                  <c:v>2月18日</c:v>
                </c:pt>
                <c:pt idx="584">
                  <c:v>2月19日</c:v>
                </c:pt>
                <c:pt idx="585">
                  <c:v>2月20日</c:v>
                </c:pt>
                <c:pt idx="586">
                  <c:v>2月21日</c:v>
                </c:pt>
                <c:pt idx="587">
                  <c:v>2月22日</c:v>
                </c:pt>
                <c:pt idx="588">
                  <c:v>2月23日</c:v>
                </c:pt>
                <c:pt idx="589">
                  <c:v>2月24日</c:v>
                </c:pt>
                <c:pt idx="590">
                  <c:v>2月25日</c:v>
                </c:pt>
                <c:pt idx="591">
                  <c:v>2月26日</c:v>
                </c:pt>
                <c:pt idx="592">
                  <c:v>2月27日</c:v>
                </c:pt>
                <c:pt idx="593">
                  <c:v>2月28日</c:v>
                </c:pt>
                <c:pt idx="594">
                  <c:v>3月1日</c:v>
                </c:pt>
                <c:pt idx="595">
                  <c:v>3月2日</c:v>
                </c:pt>
                <c:pt idx="596">
                  <c:v>3月3日</c:v>
                </c:pt>
                <c:pt idx="597">
                  <c:v>3月4日</c:v>
                </c:pt>
                <c:pt idx="598">
                  <c:v>3月5日</c:v>
                </c:pt>
                <c:pt idx="599">
                  <c:v>3月6日</c:v>
                </c:pt>
                <c:pt idx="600">
                  <c:v>3月7日</c:v>
                </c:pt>
                <c:pt idx="601">
                  <c:v>3月8日</c:v>
                </c:pt>
                <c:pt idx="602">
                  <c:v>3月9日</c:v>
                </c:pt>
                <c:pt idx="603">
                  <c:v>3月10日</c:v>
                </c:pt>
                <c:pt idx="604">
                  <c:v>3月11日</c:v>
                </c:pt>
                <c:pt idx="605">
                  <c:v>3月12日</c:v>
                </c:pt>
                <c:pt idx="606">
                  <c:v>3月13日</c:v>
                </c:pt>
                <c:pt idx="607">
                  <c:v>3月14日</c:v>
                </c:pt>
                <c:pt idx="608">
                  <c:v>3月15日</c:v>
                </c:pt>
                <c:pt idx="609">
                  <c:v>3月16日</c:v>
                </c:pt>
                <c:pt idx="610">
                  <c:v>3月17日</c:v>
                </c:pt>
                <c:pt idx="611">
                  <c:v>3月18日</c:v>
                </c:pt>
                <c:pt idx="612">
                  <c:v>3月19日</c:v>
                </c:pt>
                <c:pt idx="613">
                  <c:v>3月20日</c:v>
                </c:pt>
                <c:pt idx="614">
                  <c:v>3月21日</c:v>
                </c:pt>
                <c:pt idx="615">
                  <c:v>3月22日</c:v>
                </c:pt>
                <c:pt idx="616">
                  <c:v>3月23日</c:v>
                </c:pt>
                <c:pt idx="617">
                  <c:v>3月24日</c:v>
                </c:pt>
                <c:pt idx="618">
                  <c:v>3月25日</c:v>
                </c:pt>
                <c:pt idx="619">
                  <c:v>3月26日</c:v>
                </c:pt>
                <c:pt idx="620">
                  <c:v>3月27日</c:v>
                </c:pt>
                <c:pt idx="621">
                  <c:v>3月28日</c:v>
                </c:pt>
                <c:pt idx="622">
                  <c:v>3月29日</c:v>
                </c:pt>
                <c:pt idx="623">
                  <c:v>3月30日</c:v>
                </c:pt>
                <c:pt idx="624">
                  <c:v>3月31日</c:v>
                </c:pt>
                <c:pt idx="625">
                  <c:v>4月1日</c:v>
                </c:pt>
                <c:pt idx="626">
                  <c:v>4月2日</c:v>
                </c:pt>
                <c:pt idx="627">
                  <c:v>4月3日</c:v>
                </c:pt>
                <c:pt idx="628">
                  <c:v>4月4日</c:v>
                </c:pt>
                <c:pt idx="629">
                  <c:v>4月5日</c:v>
                </c:pt>
                <c:pt idx="630">
                  <c:v>4月6日</c:v>
                </c:pt>
                <c:pt idx="631">
                  <c:v>4月7日</c:v>
                </c:pt>
                <c:pt idx="632">
                  <c:v>4月8日</c:v>
                </c:pt>
                <c:pt idx="633">
                  <c:v>4月9日</c:v>
                </c:pt>
                <c:pt idx="634">
                  <c:v>4月10日</c:v>
                </c:pt>
                <c:pt idx="635">
                  <c:v>4月11日</c:v>
                </c:pt>
                <c:pt idx="636">
                  <c:v>4月12日</c:v>
                </c:pt>
                <c:pt idx="637">
                  <c:v>4月13日</c:v>
                </c:pt>
                <c:pt idx="638">
                  <c:v>4月14日</c:v>
                </c:pt>
                <c:pt idx="639">
                  <c:v>4月15日</c:v>
                </c:pt>
                <c:pt idx="640">
                  <c:v>4月16日</c:v>
                </c:pt>
                <c:pt idx="641">
                  <c:v>4月17日</c:v>
                </c:pt>
                <c:pt idx="642">
                  <c:v>4月18日</c:v>
                </c:pt>
                <c:pt idx="643">
                  <c:v>4月19日</c:v>
                </c:pt>
                <c:pt idx="644">
                  <c:v>4月20日</c:v>
                </c:pt>
                <c:pt idx="645">
                  <c:v>4月21日</c:v>
                </c:pt>
                <c:pt idx="646">
                  <c:v>4月22日</c:v>
                </c:pt>
                <c:pt idx="647">
                  <c:v>4月23日</c:v>
                </c:pt>
                <c:pt idx="648">
                  <c:v>4月24日</c:v>
                </c:pt>
                <c:pt idx="649">
                  <c:v>4月25日</c:v>
                </c:pt>
                <c:pt idx="650">
                  <c:v>4月26日</c:v>
                </c:pt>
                <c:pt idx="651">
                  <c:v>4月27日</c:v>
                </c:pt>
                <c:pt idx="652">
                  <c:v>4月28日</c:v>
                </c:pt>
                <c:pt idx="653">
                  <c:v>4月29日</c:v>
                </c:pt>
                <c:pt idx="654">
                  <c:v>4月30日</c:v>
                </c:pt>
                <c:pt idx="655">
                  <c:v>5月1日</c:v>
                </c:pt>
                <c:pt idx="656">
                  <c:v>5月2日</c:v>
                </c:pt>
                <c:pt idx="657">
                  <c:v>5月3日</c:v>
                </c:pt>
                <c:pt idx="658">
                  <c:v>5月4日</c:v>
                </c:pt>
                <c:pt idx="659">
                  <c:v>5月5日</c:v>
                </c:pt>
                <c:pt idx="660">
                  <c:v>5月6日</c:v>
                </c:pt>
                <c:pt idx="661">
                  <c:v>5月7日</c:v>
                </c:pt>
                <c:pt idx="662">
                  <c:v>5月8日</c:v>
                </c:pt>
                <c:pt idx="663">
                  <c:v>5月9日</c:v>
                </c:pt>
                <c:pt idx="664">
                  <c:v>5月10日</c:v>
                </c:pt>
                <c:pt idx="665">
                  <c:v>5月11日</c:v>
                </c:pt>
                <c:pt idx="666">
                  <c:v>5月12日</c:v>
                </c:pt>
                <c:pt idx="667">
                  <c:v>5月13日</c:v>
                </c:pt>
                <c:pt idx="668">
                  <c:v>5月14日</c:v>
                </c:pt>
                <c:pt idx="669">
                  <c:v>5月15日</c:v>
                </c:pt>
                <c:pt idx="670">
                  <c:v>5月16日</c:v>
                </c:pt>
                <c:pt idx="671">
                  <c:v>5月17日</c:v>
                </c:pt>
                <c:pt idx="672">
                  <c:v>5月18日</c:v>
                </c:pt>
                <c:pt idx="673">
                  <c:v>5月19日</c:v>
                </c:pt>
                <c:pt idx="674">
                  <c:v>5月20日</c:v>
                </c:pt>
                <c:pt idx="675">
                  <c:v>5月21日</c:v>
                </c:pt>
                <c:pt idx="676">
                  <c:v>5月22日</c:v>
                </c:pt>
                <c:pt idx="677">
                  <c:v>5月23日</c:v>
                </c:pt>
                <c:pt idx="678">
                  <c:v>5月24日</c:v>
                </c:pt>
                <c:pt idx="679">
                  <c:v>5月25日</c:v>
                </c:pt>
                <c:pt idx="680">
                  <c:v>5月26日</c:v>
                </c:pt>
                <c:pt idx="681">
                  <c:v>5月27日</c:v>
                </c:pt>
                <c:pt idx="682">
                  <c:v>5月28日</c:v>
                </c:pt>
                <c:pt idx="683">
                  <c:v>5月29日</c:v>
                </c:pt>
                <c:pt idx="684">
                  <c:v>5月30日</c:v>
                </c:pt>
                <c:pt idx="685">
                  <c:v>5月31日</c:v>
                </c:pt>
                <c:pt idx="686">
                  <c:v>6月1日</c:v>
                </c:pt>
                <c:pt idx="687">
                  <c:v>6月2日</c:v>
                </c:pt>
                <c:pt idx="688">
                  <c:v>6月3日</c:v>
                </c:pt>
                <c:pt idx="689">
                  <c:v>6月4日</c:v>
                </c:pt>
                <c:pt idx="690">
                  <c:v>6月5日</c:v>
                </c:pt>
                <c:pt idx="691">
                  <c:v>6月6日</c:v>
                </c:pt>
                <c:pt idx="692">
                  <c:v>6月7日</c:v>
                </c:pt>
                <c:pt idx="693">
                  <c:v>6月8日</c:v>
                </c:pt>
                <c:pt idx="694">
                  <c:v>6月9日</c:v>
                </c:pt>
                <c:pt idx="695">
                  <c:v>6月10日</c:v>
                </c:pt>
                <c:pt idx="696">
                  <c:v>6月11日</c:v>
                </c:pt>
                <c:pt idx="697">
                  <c:v>6月12日</c:v>
                </c:pt>
                <c:pt idx="698">
                  <c:v>6月13日</c:v>
                </c:pt>
                <c:pt idx="699">
                  <c:v>6月14日</c:v>
                </c:pt>
                <c:pt idx="700">
                  <c:v>6月15日</c:v>
                </c:pt>
                <c:pt idx="701">
                  <c:v>6月16日</c:v>
                </c:pt>
                <c:pt idx="702">
                  <c:v>6月17日</c:v>
                </c:pt>
                <c:pt idx="703">
                  <c:v>6月18日</c:v>
                </c:pt>
                <c:pt idx="704">
                  <c:v>6月19日</c:v>
                </c:pt>
                <c:pt idx="705">
                  <c:v>6月20日</c:v>
                </c:pt>
                <c:pt idx="706">
                  <c:v>6月21日</c:v>
                </c:pt>
                <c:pt idx="707">
                  <c:v>6月22日</c:v>
                </c:pt>
                <c:pt idx="708">
                  <c:v>6月23日</c:v>
                </c:pt>
                <c:pt idx="709">
                  <c:v>6月24日</c:v>
                </c:pt>
                <c:pt idx="710">
                  <c:v>6月25日</c:v>
                </c:pt>
                <c:pt idx="711">
                  <c:v>6月26日</c:v>
                </c:pt>
                <c:pt idx="712">
                  <c:v>6月27日</c:v>
                </c:pt>
                <c:pt idx="713">
                  <c:v>6月28日</c:v>
                </c:pt>
                <c:pt idx="714">
                  <c:v>6月29日</c:v>
                </c:pt>
                <c:pt idx="715">
                  <c:v>6月30日</c:v>
                </c:pt>
                <c:pt idx="716">
                  <c:v>7月1日</c:v>
                </c:pt>
                <c:pt idx="717">
                  <c:v>7月2日</c:v>
                </c:pt>
                <c:pt idx="718">
                  <c:v>7月3日</c:v>
                </c:pt>
                <c:pt idx="719">
                  <c:v>7月4日</c:v>
                </c:pt>
                <c:pt idx="720">
                  <c:v>7月5日</c:v>
                </c:pt>
                <c:pt idx="721">
                  <c:v>7月6日</c:v>
                </c:pt>
                <c:pt idx="722">
                  <c:v>7月7日</c:v>
                </c:pt>
                <c:pt idx="723">
                  <c:v>7月8日</c:v>
                </c:pt>
                <c:pt idx="724">
                  <c:v>7月9日</c:v>
                </c:pt>
                <c:pt idx="725">
                  <c:v>7月10日</c:v>
                </c:pt>
                <c:pt idx="726">
                  <c:v>7月11日</c:v>
                </c:pt>
                <c:pt idx="727">
                  <c:v>7月12日</c:v>
                </c:pt>
                <c:pt idx="728">
                  <c:v>7月13日</c:v>
                </c:pt>
                <c:pt idx="729">
                  <c:v>7月14日</c:v>
                </c:pt>
                <c:pt idx="730">
                  <c:v>7月15日</c:v>
                </c:pt>
                <c:pt idx="731">
                  <c:v>7月16日</c:v>
                </c:pt>
                <c:pt idx="732">
                  <c:v>7月17日</c:v>
                </c:pt>
                <c:pt idx="733">
                  <c:v>7月18日</c:v>
                </c:pt>
                <c:pt idx="734">
                  <c:v>7月19日</c:v>
                </c:pt>
                <c:pt idx="735">
                  <c:v>7月20日</c:v>
                </c:pt>
                <c:pt idx="736">
                  <c:v>7月21日</c:v>
                </c:pt>
                <c:pt idx="737">
                  <c:v>7月22日</c:v>
                </c:pt>
                <c:pt idx="738">
                  <c:v>7月23日</c:v>
                </c:pt>
                <c:pt idx="739">
                  <c:v>7月24日</c:v>
                </c:pt>
                <c:pt idx="740">
                  <c:v>7月25日</c:v>
                </c:pt>
                <c:pt idx="741">
                  <c:v>7月26日</c:v>
                </c:pt>
                <c:pt idx="742">
                  <c:v>7月27日</c:v>
                </c:pt>
                <c:pt idx="743">
                  <c:v>7月28日</c:v>
                </c:pt>
                <c:pt idx="744">
                  <c:v>7月29日</c:v>
                </c:pt>
                <c:pt idx="745">
                  <c:v>7月30日</c:v>
                </c:pt>
                <c:pt idx="746">
                  <c:v>7月31日</c:v>
                </c:pt>
                <c:pt idx="747">
                  <c:v>8月1日</c:v>
                </c:pt>
                <c:pt idx="748">
                  <c:v>8月2日</c:v>
                </c:pt>
                <c:pt idx="749">
                  <c:v>8月3日</c:v>
                </c:pt>
                <c:pt idx="750">
                  <c:v>8月4日</c:v>
                </c:pt>
                <c:pt idx="751">
                  <c:v>8月5日</c:v>
                </c:pt>
                <c:pt idx="752">
                  <c:v>8月6日</c:v>
                </c:pt>
                <c:pt idx="753">
                  <c:v>8月7日</c:v>
                </c:pt>
                <c:pt idx="754">
                  <c:v>8月8日</c:v>
                </c:pt>
                <c:pt idx="755">
                  <c:v>8月9日</c:v>
                </c:pt>
                <c:pt idx="756">
                  <c:v>8月10日</c:v>
                </c:pt>
                <c:pt idx="757">
                  <c:v>8月11日</c:v>
                </c:pt>
                <c:pt idx="758">
                  <c:v>8月12日</c:v>
                </c:pt>
                <c:pt idx="759">
                  <c:v>8月13日</c:v>
                </c:pt>
                <c:pt idx="760">
                  <c:v>8月14日</c:v>
                </c:pt>
                <c:pt idx="761">
                  <c:v>8月15日</c:v>
                </c:pt>
                <c:pt idx="762">
                  <c:v>8月16日</c:v>
                </c:pt>
                <c:pt idx="763">
                  <c:v>8月17日</c:v>
                </c:pt>
                <c:pt idx="764">
                  <c:v>8月18日</c:v>
                </c:pt>
                <c:pt idx="765">
                  <c:v>8月19日</c:v>
                </c:pt>
                <c:pt idx="766">
                  <c:v>8月20日</c:v>
                </c:pt>
                <c:pt idx="767">
                  <c:v>8月21日</c:v>
                </c:pt>
                <c:pt idx="768">
                  <c:v>8月22日</c:v>
                </c:pt>
                <c:pt idx="769">
                  <c:v>8月23日</c:v>
                </c:pt>
                <c:pt idx="770">
                  <c:v>8月24日</c:v>
                </c:pt>
                <c:pt idx="771">
                  <c:v>8月25日</c:v>
                </c:pt>
                <c:pt idx="772">
                  <c:v>8月26日</c:v>
                </c:pt>
                <c:pt idx="773">
                  <c:v>8月27日</c:v>
                </c:pt>
                <c:pt idx="774">
                  <c:v>8月28日</c:v>
                </c:pt>
                <c:pt idx="775">
                  <c:v>8月29日</c:v>
                </c:pt>
                <c:pt idx="776">
                  <c:v>8月30日</c:v>
                </c:pt>
                <c:pt idx="777">
                  <c:v>8月31日</c:v>
                </c:pt>
                <c:pt idx="778">
                  <c:v>9月1日</c:v>
                </c:pt>
                <c:pt idx="779">
                  <c:v>9月2日</c:v>
                </c:pt>
                <c:pt idx="780">
                  <c:v>9月3日</c:v>
                </c:pt>
                <c:pt idx="781">
                  <c:v>9月4日</c:v>
                </c:pt>
                <c:pt idx="782">
                  <c:v>9月5日</c:v>
                </c:pt>
                <c:pt idx="783">
                  <c:v>9月6日</c:v>
                </c:pt>
                <c:pt idx="784">
                  <c:v>9月7日</c:v>
                </c:pt>
                <c:pt idx="785">
                  <c:v>9月8日</c:v>
                </c:pt>
                <c:pt idx="786">
                  <c:v>9月9日</c:v>
                </c:pt>
                <c:pt idx="787">
                  <c:v>9月10日</c:v>
                </c:pt>
                <c:pt idx="788">
                  <c:v>9月11日</c:v>
                </c:pt>
                <c:pt idx="789">
                  <c:v>9月12日</c:v>
                </c:pt>
                <c:pt idx="790">
                  <c:v>9月13日</c:v>
                </c:pt>
                <c:pt idx="791">
                  <c:v>9月14日</c:v>
                </c:pt>
                <c:pt idx="792">
                  <c:v>9月15日</c:v>
                </c:pt>
                <c:pt idx="793">
                  <c:v>9月16日</c:v>
                </c:pt>
                <c:pt idx="794">
                  <c:v>9月17日</c:v>
                </c:pt>
                <c:pt idx="795">
                  <c:v>9月18日</c:v>
                </c:pt>
                <c:pt idx="796">
                  <c:v>9月19日</c:v>
                </c:pt>
                <c:pt idx="797">
                  <c:v>9月20日</c:v>
                </c:pt>
                <c:pt idx="798">
                  <c:v>9月21日</c:v>
                </c:pt>
                <c:pt idx="799">
                  <c:v>9月22日</c:v>
                </c:pt>
                <c:pt idx="800">
                  <c:v>9月23日</c:v>
                </c:pt>
                <c:pt idx="801">
                  <c:v>9月24日</c:v>
                </c:pt>
                <c:pt idx="802">
                  <c:v>9月25日</c:v>
                </c:pt>
                <c:pt idx="803">
                  <c:v>9月26日</c:v>
                </c:pt>
                <c:pt idx="804">
                  <c:v>9月27日</c:v>
                </c:pt>
                <c:pt idx="805">
                  <c:v>9月28日</c:v>
                </c:pt>
                <c:pt idx="806">
                  <c:v>9月29日</c:v>
                </c:pt>
                <c:pt idx="807">
                  <c:v>9月30日</c:v>
                </c:pt>
                <c:pt idx="808">
                  <c:v>10月1日</c:v>
                </c:pt>
                <c:pt idx="809">
                  <c:v>10月2日</c:v>
                </c:pt>
                <c:pt idx="810">
                  <c:v>10月3日</c:v>
                </c:pt>
                <c:pt idx="811">
                  <c:v>10月4日</c:v>
                </c:pt>
                <c:pt idx="812">
                  <c:v>10月5日</c:v>
                </c:pt>
                <c:pt idx="813">
                  <c:v>10月6日</c:v>
                </c:pt>
                <c:pt idx="814">
                  <c:v>10月7日</c:v>
                </c:pt>
                <c:pt idx="815">
                  <c:v>10月8日</c:v>
                </c:pt>
                <c:pt idx="816">
                  <c:v>10月9日</c:v>
                </c:pt>
                <c:pt idx="817">
                  <c:v>10月10日</c:v>
                </c:pt>
                <c:pt idx="818">
                  <c:v>10月11日</c:v>
                </c:pt>
                <c:pt idx="819">
                  <c:v>10月12日</c:v>
                </c:pt>
                <c:pt idx="820">
                  <c:v>10月13日</c:v>
                </c:pt>
                <c:pt idx="821">
                  <c:v>10月14日</c:v>
                </c:pt>
                <c:pt idx="822">
                  <c:v>10月15日</c:v>
                </c:pt>
                <c:pt idx="823">
                  <c:v>10月16日</c:v>
                </c:pt>
                <c:pt idx="824">
                  <c:v>10月17日</c:v>
                </c:pt>
                <c:pt idx="825">
                  <c:v>10月18日</c:v>
                </c:pt>
                <c:pt idx="826">
                  <c:v>10月19日</c:v>
                </c:pt>
                <c:pt idx="827">
                  <c:v>10月20日</c:v>
                </c:pt>
                <c:pt idx="828">
                  <c:v>10月21日</c:v>
                </c:pt>
                <c:pt idx="829">
                  <c:v>10月22日</c:v>
                </c:pt>
                <c:pt idx="830">
                  <c:v>10月23日</c:v>
                </c:pt>
              </c:strCache>
            </c:strRef>
          </c:cat>
          <c:val>
            <c:numRef>
              <c:f>新疆の情況!$V$7:$V$840</c:f>
              <c:numCache>
                <c:formatCode>General</c:formatCode>
                <c:ptCount val="834"/>
                <c:pt idx="0">
                  <c:v>1</c:v>
                </c:pt>
                <c:pt idx="1">
                  <c:v>5</c:v>
                </c:pt>
                <c:pt idx="2">
                  <c:v>11</c:v>
                </c:pt>
                <c:pt idx="3">
                  <c:v>13</c:v>
                </c:pt>
                <c:pt idx="4">
                  <c:v>17</c:v>
                </c:pt>
                <c:pt idx="5">
                  <c:v>8</c:v>
                </c:pt>
                <c:pt idx="6">
                  <c:v>9</c:v>
                </c:pt>
                <c:pt idx="7">
                  <c:v>18</c:v>
                </c:pt>
                <c:pt idx="8">
                  <c:v>13</c:v>
                </c:pt>
                <c:pt idx="9">
                  <c:v>20</c:v>
                </c:pt>
                <c:pt idx="10">
                  <c:v>22</c:v>
                </c:pt>
                <c:pt idx="11">
                  <c:v>41</c:v>
                </c:pt>
                <c:pt idx="12">
                  <c:v>57</c:v>
                </c:pt>
                <c:pt idx="13">
                  <c:v>89</c:v>
                </c:pt>
                <c:pt idx="14">
                  <c:v>96</c:v>
                </c:pt>
                <c:pt idx="15">
                  <c:v>112</c:v>
                </c:pt>
                <c:pt idx="16">
                  <c:v>31</c:v>
                </c:pt>
                <c:pt idx="17">
                  <c:v>30</c:v>
                </c:pt>
                <c:pt idx="18">
                  <c:v>28</c:v>
                </c:pt>
                <c:pt idx="19">
                  <c:v>28</c:v>
                </c:pt>
                <c:pt idx="20">
                  <c:v>22</c:v>
                </c:pt>
                <c:pt idx="21">
                  <c:v>27</c:v>
                </c:pt>
                <c:pt idx="22">
                  <c:v>26</c:v>
                </c:pt>
                <c:pt idx="23">
                  <c:v>25</c:v>
                </c:pt>
                <c:pt idx="24">
                  <c:v>15</c:v>
                </c:pt>
                <c:pt idx="25">
                  <c:v>14</c:v>
                </c:pt>
                <c:pt idx="26">
                  <c:v>13</c:v>
                </c:pt>
                <c:pt idx="27">
                  <c:v>9</c:v>
                </c:pt>
                <c:pt idx="28">
                  <c:v>8</c:v>
                </c:pt>
                <c:pt idx="29">
                  <c:v>8</c:v>
                </c:pt>
                <c:pt idx="30">
                  <c:v>7</c:v>
                </c:pt>
                <c:pt idx="31">
                  <c:v>4</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22</c:v>
                </c:pt>
                <c:pt idx="105">
                  <c:v>23</c:v>
                </c:pt>
                <c:pt idx="106">
                  <c:v>0</c:v>
                </c:pt>
                <c:pt idx="107">
                  <c:v>6</c:v>
                </c:pt>
                <c:pt idx="108">
                  <c:v>3</c:v>
                </c:pt>
                <c:pt idx="109">
                  <c:v>3</c:v>
                </c:pt>
                <c:pt idx="110">
                  <c:v>5</c:v>
                </c:pt>
                <c:pt idx="111">
                  <c:v>2</c:v>
                </c:pt>
                <c:pt idx="112">
                  <c:v>8</c:v>
                </c:pt>
                <c:pt idx="113">
                  <c:v>6</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6</c:v>
                </c:pt>
                <c:pt idx="559">
                  <c:v>2</c:v>
                </c:pt>
                <c:pt idx="560">
                  <c:v>2</c:v>
                </c:pt>
                <c:pt idx="561">
                  <c:v>1</c:v>
                </c:pt>
                <c:pt idx="562">
                  <c:v>4</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2</c:v>
                </c:pt>
                <c:pt idx="623">
                  <c:v>1</c:v>
                </c:pt>
                <c:pt idx="624">
                  <c:v>0</c:v>
                </c:pt>
                <c:pt idx="625">
                  <c:v>0</c:v>
                </c:pt>
                <c:pt idx="626">
                  <c:v>1</c:v>
                </c:pt>
                <c:pt idx="627">
                  <c:v>0</c:v>
                </c:pt>
                <c:pt idx="628">
                  <c:v>1</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2</c:v>
                </c:pt>
                <c:pt idx="654">
                  <c:v>4</c:v>
                </c:pt>
                <c:pt idx="655">
                  <c:v>2</c:v>
                </c:pt>
                <c:pt idx="656">
                  <c:v>0</c:v>
                </c:pt>
                <c:pt idx="657">
                  <c:v>1</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1</c:v>
                </c:pt>
                <c:pt idx="758">
                  <c:v>2</c:v>
                </c:pt>
                <c:pt idx="759">
                  <c:v>2</c:v>
                </c:pt>
                <c:pt idx="760">
                  <c:v>1</c:v>
                </c:pt>
                <c:pt idx="761">
                  <c:v>12</c:v>
                </c:pt>
                <c:pt idx="762">
                  <c:v>0</c:v>
                </c:pt>
                <c:pt idx="763">
                  <c:v>9</c:v>
                </c:pt>
                <c:pt idx="764">
                  <c:v>6</c:v>
                </c:pt>
                <c:pt idx="765">
                  <c:v>5</c:v>
                </c:pt>
                <c:pt idx="766">
                  <c:v>6</c:v>
                </c:pt>
                <c:pt idx="767">
                  <c:v>4</c:v>
                </c:pt>
                <c:pt idx="768">
                  <c:v>4</c:v>
                </c:pt>
                <c:pt idx="769">
                  <c:v>6</c:v>
                </c:pt>
                <c:pt idx="770">
                  <c:v>13</c:v>
                </c:pt>
                <c:pt idx="771">
                  <c:v>2</c:v>
                </c:pt>
                <c:pt idx="772">
                  <c:v>15</c:v>
                </c:pt>
                <c:pt idx="773">
                  <c:v>4</c:v>
                </c:pt>
                <c:pt idx="774">
                  <c:v>8</c:v>
                </c:pt>
                <c:pt idx="775">
                  <c:v>14</c:v>
                </c:pt>
                <c:pt idx="776">
                  <c:v>1</c:v>
                </c:pt>
                <c:pt idx="777">
                  <c:v>5</c:v>
                </c:pt>
                <c:pt idx="778">
                  <c:v>4</c:v>
                </c:pt>
                <c:pt idx="779">
                  <c:v>1</c:v>
                </c:pt>
                <c:pt idx="780">
                  <c:v>0</c:v>
                </c:pt>
                <c:pt idx="781">
                  <c:v>1</c:v>
                </c:pt>
                <c:pt idx="782">
                  <c:v>4</c:v>
                </c:pt>
                <c:pt idx="783">
                  <c:v>2</c:v>
                </c:pt>
                <c:pt idx="784">
                  <c:v>1</c:v>
                </c:pt>
                <c:pt idx="785">
                  <c:v>3</c:v>
                </c:pt>
                <c:pt idx="786">
                  <c:v>2</c:v>
                </c:pt>
                <c:pt idx="787">
                  <c:v>2</c:v>
                </c:pt>
                <c:pt idx="788">
                  <c:v>4</c:v>
                </c:pt>
                <c:pt idx="789">
                  <c:v>3</c:v>
                </c:pt>
                <c:pt idx="790">
                  <c:v>1</c:v>
                </c:pt>
                <c:pt idx="791">
                  <c:v>2</c:v>
                </c:pt>
                <c:pt idx="792">
                  <c:v>1</c:v>
                </c:pt>
                <c:pt idx="793">
                  <c:v>1</c:v>
                </c:pt>
                <c:pt idx="794">
                  <c:v>1</c:v>
                </c:pt>
                <c:pt idx="795">
                  <c:v>0</c:v>
                </c:pt>
                <c:pt idx="796">
                  <c:v>0</c:v>
                </c:pt>
                <c:pt idx="797">
                  <c:v>0</c:v>
                </c:pt>
                <c:pt idx="798">
                  <c:v>0</c:v>
                </c:pt>
                <c:pt idx="799">
                  <c:v>0</c:v>
                </c:pt>
                <c:pt idx="800">
                  <c:v>0</c:v>
                </c:pt>
                <c:pt idx="801">
                  <c:v>0</c:v>
                </c:pt>
                <c:pt idx="802">
                  <c:v>0</c:v>
                </c:pt>
                <c:pt idx="803">
                  <c:v>1</c:v>
                </c:pt>
                <c:pt idx="804">
                  <c:v>0</c:v>
                </c:pt>
                <c:pt idx="805">
                  <c:v>0</c:v>
                </c:pt>
                <c:pt idx="806">
                  <c:v>0</c:v>
                </c:pt>
                <c:pt idx="807">
                  <c:v>0</c:v>
                </c:pt>
                <c:pt idx="808">
                  <c:v>0</c:v>
                </c:pt>
                <c:pt idx="809">
                  <c:v>0</c:v>
                </c:pt>
                <c:pt idx="810">
                  <c:v>0</c:v>
                </c:pt>
                <c:pt idx="811">
                  <c:v>0</c:v>
                </c:pt>
                <c:pt idx="812">
                  <c:v>0</c:v>
                </c:pt>
                <c:pt idx="813">
                  <c:v>0</c:v>
                </c:pt>
                <c:pt idx="814">
                  <c:v>4</c:v>
                </c:pt>
                <c:pt idx="815">
                  <c:v>53</c:v>
                </c:pt>
                <c:pt idx="816">
                  <c:v>70</c:v>
                </c:pt>
                <c:pt idx="817">
                  <c:v>18</c:v>
                </c:pt>
                <c:pt idx="818">
                  <c:v>62</c:v>
                </c:pt>
                <c:pt idx="819">
                  <c:v>64</c:v>
                </c:pt>
                <c:pt idx="820">
                  <c:v>28</c:v>
                </c:pt>
                <c:pt idx="821">
                  <c:v>37</c:v>
                </c:pt>
                <c:pt idx="822">
                  <c:v>22</c:v>
                </c:pt>
                <c:pt idx="823">
                  <c:v>13</c:v>
                </c:pt>
                <c:pt idx="824">
                  <c:v>8</c:v>
                </c:pt>
                <c:pt idx="825">
                  <c:v>6</c:v>
                </c:pt>
                <c:pt idx="826">
                  <c:v>6</c:v>
                </c:pt>
                <c:pt idx="827">
                  <c:v>7</c:v>
                </c:pt>
                <c:pt idx="828">
                  <c:v>8</c:v>
                </c:pt>
                <c:pt idx="829">
                  <c:v>8</c:v>
                </c:pt>
                <c:pt idx="830">
                  <c:v>10</c:v>
                </c:pt>
              </c:numCache>
            </c:numRef>
          </c:val>
          <c:extLst>
            <c:ext xmlns:c16="http://schemas.microsoft.com/office/drawing/2014/chart" uri="{C3380CC4-5D6E-409C-BE32-E72D297353CC}">
              <c16:uniqueId val="{00000000-7A00-4D97-AFB4-ABE322693022}"/>
            </c:ext>
          </c:extLst>
        </c:ser>
        <c:dLbls>
          <c:showLegendKey val="0"/>
          <c:showVal val="0"/>
          <c:showCatName val="0"/>
          <c:showSerName val="0"/>
          <c:showPercent val="0"/>
          <c:showBubbleSize val="0"/>
        </c:dLbls>
        <c:gapWidth val="150"/>
        <c:axId val="891647840"/>
        <c:axId val="891654072"/>
      </c:barChart>
      <c:lineChart>
        <c:grouping val="standard"/>
        <c:varyColors val="0"/>
        <c:ser>
          <c:idx val="1"/>
          <c:order val="1"/>
          <c:tx>
            <c:strRef>
              <c:f>新疆の情況!$W$6</c:f>
              <c:strCache>
                <c:ptCount val="1"/>
                <c:pt idx="0">
                  <c:v>確診患者累計</c:v>
                </c:pt>
              </c:strCache>
            </c:strRef>
          </c:tx>
          <c:spPr>
            <a:ln w="28575" cap="rnd">
              <a:solidFill>
                <a:schemeClr val="accent2"/>
              </a:solidFill>
              <a:round/>
            </a:ln>
            <a:effectLst/>
          </c:spPr>
          <c:marker>
            <c:symbol val="none"/>
          </c:marker>
          <c:cat>
            <c:strRef>
              <c:f>新疆の情況!$U$7:$U$840</c:f>
              <c:strCache>
                <c:ptCount val="831"/>
                <c:pt idx="0">
                  <c:v>7月15日</c:v>
                </c:pt>
                <c:pt idx="1">
                  <c:v>7月16日36時間</c:v>
                </c:pt>
                <c:pt idx="2">
                  <c:v>7月17日12時間</c:v>
                </c:pt>
                <c:pt idx="3">
                  <c:v>7月18日</c:v>
                </c:pt>
                <c:pt idx="4">
                  <c:v>7月19日</c:v>
                </c:pt>
                <c:pt idx="5">
                  <c:v>7月20日</c:v>
                </c:pt>
                <c:pt idx="6">
                  <c:v>7月21日</c:v>
                </c:pt>
                <c:pt idx="7">
                  <c:v>7月22日</c:v>
                </c:pt>
                <c:pt idx="8">
                  <c:v>7月23日</c:v>
                </c:pt>
                <c:pt idx="9">
                  <c:v>7月24日</c:v>
                </c:pt>
                <c:pt idx="10">
                  <c:v>7月25日</c:v>
                </c:pt>
                <c:pt idx="11">
                  <c:v>7月26日</c:v>
                </c:pt>
                <c:pt idx="12">
                  <c:v>7月27日</c:v>
                </c:pt>
                <c:pt idx="13">
                  <c:v>7月28日</c:v>
                </c:pt>
                <c:pt idx="14">
                  <c:v>7月29日</c:v>
                </c:pt>
                <c:pt idx="15">
                  <c:v>7月30日</c:v>
                </c:pt>
                <c:pt idx="16">
                  <c:v>7月31日</c:v>
                </c:pt>
                <c:pt idx="17">
                  <c:v>8月1日</c:v>
                </c:pt>
                <c:pt idx="18">
                  <c:v>8月2日</c:v>
                </c:pt>
                <c:pt idx="19">
                  <c:v>8月3日</c:v>
                </c:pt>
                <c:pt idx="20">
                  <c:v>8月4日</c:v>
                </c:pt>
                <c:pt idx="21">
                  <c:v>8月5日</c:v>
                </c:pt>
                <c:pt idx="22">
                  <c:v>8月6日</c:v>
                </c:pt>
                <c:pt idx="23">
                  <c:v>8月7日</c:v>
                </c:pt>
                <c:pt idx="24">
                  <c:v>8月8日</c:v>
                </c:pt>
                <c:pt idx="25">
                  <c:v>8月9日</c:v>
                </c:pt>
                <c:pt idx="26">
                  <c:v>8月10日</c:v>
                </c:pt>
                <c:pt idx="27">
                  <c:v>8月11日</c:v>
                </c:pt>
                <c:pt idx="28">
                  <c:v>8月12日</c:v>
                </c:pt>
                <c:pt idx="29">
                  <c:v>8月13日</c:v>
                </c:pt>
                <c:pt idx="30">
                  <c:v>8月14日</c:v>
                </c:pt>
                <c:pt idx="31">
                  <c:v>8月15日</c:v>
                </c:pt>
                <c:pt idx="32">
                  <c:v>8月16日</c:v>
                </c:pt>
                <c:pt idx="33">
                  <c:v>8月17日</c:v>
                </c:pt>
                <c:pt idx="34">
                  <c:v>8月18日</c:v>
                </c:pt>
                <c:pt idx="35">
                  <c:v>8月19日</c:v>
                </c:pt>
                <c:pt idx="36">
                  <c:v>8月20日</c:v>
                </c:pt>
                <c:pt idx="37">
                  <c:v>8月21日</c:v>
                </c:pt>
                <c:pt idx="38">
                  <c:v>8月22日</c:v>
                </c:pt>
                <c:pt idx="39">
                  <c:v>8月23日</c:v>
                </c:pt>
                <c:pt idx="40">
                  <c:v>8月24日</c:v>
                </c:pt>
                <c:pt idx="41">
                  <c:v>8月25日</c:v>
                </c:pt>
                <c:pt idx="42">
                  <c:v>8月26日</c:v>
                </c:pt>
                <c:pt idx="43">
                  <c:v>8月27日</c:v>
                </c:pt>
                <c:pt idx="44">
                  <c:v>8月28日</c:v>
                </c:pt>
                <c:pt idx="45">
                  <c:v>8月29日</c:v>
                </c:pt>
                <c:pt idx="46">
                  <c:v>8月30日</c:v>
                </c:pt>
                <c:pt idx="47">
                  <c:v>8月31日</c:v>
                </c:pt>
                <c:pt idx="48">
                  <c:v>9月1日</c:v>
                </c:pt>
                <c:pt idx="49">
                  <c:v>9月2日</c:v>
                </c:pt>
                <c:pt idx="50">
                  <c:v>9月3日</c:v>
                </c:pt>
                <c:pt idx="51">
                  <c:v>9月4日</c:v>
                </c:pt>
                <c:pt idx="52">
                  <c:v>9月5日</c:v>
                </c:pt>
                <c:pt idx="53">
                  <c:v>9月6日</c:v>
                </c:pt>
                <c:pt idx="54">
                  <c:v>9月7日</c:v>
                </c:pt>
                <c:pt idx="55">
                  <c:v>9月8日</c:v>
                </c:pt>
                <c:pt idx="56">
                  <c:v>9月9日</c:v>
                </c:pt>
                <c:pt idx="57">
                  <c:v>9月10日</c:v>
                </c:pt>
                <c:pt idx="58">
                  <c:v>9月11日</c:v>
                </c:pt>
                <c:pt idx="59">
                  <c:v>9月12日</c:v>
                </c:pt>
                <c:pt idx="60">
                  <c:v>9月13日</c:v>
                </c:pt>
                <c:pt idx="61">
                  <c:v>9月14日</c:v>
                </c:pt>
                <c:pt idx="62">
                  <c:v>9月15日</c:v>
                </c:pt>
                <c:pt idx="63">
                  <c:v>9月16日</c:v>
                </c:pt>
                <c:pt idx="64">
                  <c:v>9月17日</c:v>
                </c:pt>
                <c:pt idx="65">
                  <c:v>9月18日</c:v>
                </c:pt>
                <c:pt idx="66">
                  <c:v>9月19日</c:v>
                </c:pt>
                <c:pt idx="67">
                  <c:v>9月20日</c:v>
                </c:pt>
                <c:pt idx="68">
                  <c:v>9月21日</c:v>
                </c:pt>
                <c:pt idx="69">
                  <c:v>9月22日</c:v>
                </c:pt>
                <c:pt idx="70">
                  <c:v>9月23日</c:v>
                </c:pt>
                <c:pt idx="71">
                  <c:v>9月24日</c:v>
                </c:pt>
                <c:pt idx="72">
                  <c:v>9月25日</c:v>
                </c:pt>
                <c:pt idx="73">
                  <c:v>9月26日</c:v>
                </c:pt>
                <c:pt idx="74">
                  <c:v>9月27日</c:v>
                </c:pt>
                <c:pt idx="75">
                  <c:v>9月28日</c:v>
                </c:pt>
                <c:pt idx="76">
                  <c:v>9月29日</c:v>
                </c:pt>
                <c:pt idx="77">
                  <c:v>9月30日</c:v>
                </c:pt>
                <c:pt idx="78">
                  <c:v>10月1日</c:v>
                </c:pt>
                <c:pt idx="79">
                  <c:v>10月2日</c:v>
                </c:pt>
                <c:pt idx="80">
                  <c:v>10月3日</c:v>
                </c:pt>
                <c:pt idx="81">
                  <c:v>10月4日</c:v>
                </c:pt>
                <c:pt idx="82">
                  <c:v>10月5日</c:v>
                </c:pt>
                <c:pt idx="83">
                  <c:v>10月6日</c:v>
                </c:pt>
                <c:pt idx="84">
                  <c:v>10月7日</c:v>
                </c:pt>
                <c:pt idx="85">
                  <c:v>10月8日</c:v>
                </c:pt>
                <c:pt idx="86">
                  <c:v>10月9日</c:v>
                </c:pt>
                <c:pt idx="87">
                  <c:v>10月10日</c:v>
                </c:pt>
                <c:pt idx="88">
                  <c:v>10月11日</c:v>
                </c:pt>
                <c:pt idx="89">
                  <c:v>10月12日</c:v>
                </c:pt>
                <c:pt idx="90">
                  <c:v>10月13日</c:v>
                </c:pt>
                <c:pt idx="91">
                  <c:v>10月14日</c:v>
                </c:pt>
                <c:pt idx="92">
                  <c:v>10月15日</c:v>
                </c:pt>
                <c:pt idx="93">
                  <c:v>10月16日</c:v>
                </c:pt>
                <c:pt idx="94">
                  <c:v>10月17日</c:v>
                </c:pt>
                <c:pt idx="95">
                  <c:v>10月18日</c:v>
                </c:pt>
                <c:pt idx="96">
                  <c:v>10月19日</c:v>
                </c:pt>
                <c:pt idx="97">
                  <c:v>10月20日</c:v>
                </c:pt>
                <c:pt idx="98">
                  <c:v>10月21日</c:v>
                </c:pt>
                <c:pt idx="99">
                  <c:v>10月22日</c:v>
                </c:pt>
                <c:pt idx="100">
                  <c:v>10月23日</c:v>
                </c:pt>
                <c:pt idx="101">
                  <c:v>10月24日</c:v>
                </c:pt>
                <c:pt idx="102">
                  <c:v>10月25日</c:v>
                </c:pt>
                <c:pt idx="103">
                  <c:v>10月26日</c:v>
                </c:pt>
                <c:pt idx="104">
                  <c:v>10月27日</c:v>
                </c:pt>
                <c:pt idx="105">
                  <c:v>10月28日</c:v>
                </c:pt>
                <c:pt idx="106">
                  <c:v>10月29日</c:v>
                </c:pt>
                <c:pt idx="107">
                  <c:v>10月30日</c:v>
                </c:pt>
                <c:pt idx="108">
                  <c:v>10月31日</c:v>
                </c:pt>
                <c:pt idx="109">
                  <c:v>11月1日</c:v>
                </c:pt>
                <c:pt idx="110">
                  <c:v>11月2日</c:v>
                </c:pt>
                <c:pt idx="111">
                  <c:v>11月3日</c:v>
                </c:pt>
                <c:pt idx="112">
                  <c:v>11月4日</c:v>
                </c:pt>
                <c:pt idx="113">
                  <c:v>11月5日</c:v>
                </c:pt>
                <c:pt idx="114">
                  <c:v>11月6日</c:v>
                </c:pt>
                <c:pt idx="115">
                  <c:v>11月7日</c:v>
                </c:pt>
                <c:pt idx="116">
                  <c:v>11月8日</c:v>
                </c:pt>
                <c:pt idx="117">
                  <c:v>11月9日</c:v>
                </c:pt>
                <c:pt idx="118">
                  <c:v>11月10日</c:v>
                </c:pt>
                <c:pt idx="119">
                  <c:v>11月11日</c:v>
                </c:pt>
                <c:pt idx="120">
                  <c:v>11月12日</c:v>
                </c:pt>
                <c:pt idx="121">
                  <c:v>11月13日</c:v>
                </c:pt>
                <c:pt idx="122">
                  <c:v>11月14日</c:v>
                </c:pt>
                <c:pt idx="123">
                  <c:v>11月15日</c:v>
                </c:pt>
                <c:pt idx="124">
                  <c:v>11月16日</c:v>
                </c:pt>
                <c:pt idx="125">
                  <c:v>11月17日</c:v>
                </c:pt>
                <c:pt idx="126">
                  <c:v>11月18日</c:v>
                </c:pt>
                <c:pt idx="127">
                  <c:v>11月19日</c:v>
                </c:pt>
                <c:pt idx="128">
                  <c:v>11月20日</c:v>
                </c:pt>
                <c:pt idx="129">
                  <c:v>11月21日</c:v>
                </c:pt>
                <c:pt idx="130">
                  <c:v>11月22日</c:v>
                </c:pt>
                <c:pt idx="131">
                  <c:v>11月23日</c:v>
                </c:pt>
                <c:pt idx="132">
                  <c:v>11月24日</c:v>
                </c:pt>
                <c:pt idx="133">
                  <c:v>11月25日</c:v>
                </c:pt>
                <c:pt idx="134">
                  <c:v>11月26日</c:v>
                </c:pt>
                <c:pt idx="135">
                  <c:v>11月27日</c:v>
                </c:pt>
                <c:pt idx="136">
                  <c:v>11月28日</c:v>
                </c:pt>
                <c:pt idx="137">
                  <c:v>11月29日</c:v>
                </c:pt>
                <c:pt idx="138">
                  <c:v>11月30日</c:v>
                </c:pt>
                <c:pt idx="139">
                  <c:v>12月1日</c:v>
                </c:pt>
                <c:pt idx="140">
                  <c:v>12月2日</c:v>
                </c:pt>
                <c:pt idx="141">
                  <c:v>12月3日</c:v>
                </c:pt>
                <c:pt idx="142">
                  <c:v>12月4日</c:v>
                </c:pt>
                <c:pt idx="143">
                  <c:v>12月5日</c:v>
                </c:pt>
                <c:pt idx="144">
                  <c:v>12月6日</c:v>
                </c:pt>
                <c:pt idx="145">
                  <c:v>12月7日</c:v>
                </c:pt>
                <c:pt idx="146">
                  <c:v>12月8日</c:v>
                </c:pt>
                <c:pt idx="147">
                  <c:v>12月9日</c:v>
                </c:pt>
                <c:pt idx="148">
                  <c:v>12月10日</c:v>
                </c:pt>
                <c:pt idx="149">
                  <c:v>12月11日</c:v>
                </c:pt>
                <c:pt idx="150">
                  <c:v>12月12日</c:v>
                </c:pt>
                <c:pt idx="151">
                  <c:v>12月13日</c:v>
                </c:pt>
                <c:pt idx="152">
                  <c:v>12月14日</c:v>
                </c:pt>
                <c:pt idx="153">
                  <c:v>12月15日</c:v>
                </c:pt>
                <c:pt idx="154">
                  <c:v>12月16日</c:v>
                </c:pt>
                <c:pt idx="155">
                  <c:v>12月17日</c:v>
                </c:pt>
                <c:pt idx="156">
                  <c:v>12月18日</c:v>
                </c:pt>
                <c:pt idx="157">
                  <c:v>12月19日</c:v>
                </c:pt>
                <c:pt idx="158">
                  <c:v>12月20日</c:v>
                </c:pt>
                <c:pt idx="159">
                  <c:v>12月21日</c:v>
                </c:pt>
                <c:pt idx="160">
                  <c:v>12月22日</c:v>
                </c:pt>
                <c:pt idx="161">
                  <c:v>12月23日</c:v>
                </c:pt>
                <c:pt idx="162">
                  <c:v>12月24日</c:v>
                </c:pt>
                <c:pt idx="163">
                  <c:v>12月25日</c:v>
                </c:pt>
                <c:pt idx="164">
                  <c:v>12月26日</c:v>
                </c:pt>
                <c:pt idx="165">
                  <c:v>12月27日</c:v>
                </c:pt>
                <c:pt idx="166">
                  <c:v>12月28日</c:v>
                </c:pt>
                <c:pt idx="167">
                  <c:v>12月29日</c:v>
                </c:pt>
                <c:pt idx="168">
                  <c:v>12月30日</c:v>
                </c:pt>
                <c:pt idx="169">
                  <c:v>12月31日</c:v>
                </c:pt>
                <c:pt idx="170">
                  <c:v>1月1日</c:v>
                </c:pt>
                <c:pt idx="171">
                  <c:v>1月2日</c:v>
                </c:pt>
                <c:pt idx="172">
                  <c:v>1月3日</c:v>
                </c:pt>
                <c:pt idx="173">
                  <c:v>1月4日</c:v>
                </c:pt>
                <c:pt idx="174">
                  <c:v>1月5日</c:v>
                </c:pt>
                <c:pt idx="175">
                  <c:v>1月6日</c:v>
                </c:pt>
                <c:pt idx="176">
                  <c:v>1月7日</c:v>
                </c:pt>
                <c:pt idx="177">
                  <c:v>1月8日</c:v>
                </c:pt>
                <c:pt idx="178">
                  <c:v>1月9日</c:v>
                </c:pt>
                <c:pt idx="179">
                  <c:v>1月10日</c:v>
                </c:pt>
                <c:pt idx="180">
                  <c:v>1月11日</c:v>
                </c:pt>
                <c:pt idx="181">
                  <c:v>1月12日</c:v>
                </c:pt>
                <c:pt idx="182">
                  <c:v>1月13日</c:v>
                </c:pt>
                <c:pt idx="183">
                  <c:v>1月14日</c:v>
                </c:pt>
                <c:pt idx="184">
                  <c:v>1月15日</c:v>
                </c:pt>
                <c:pt idx="185">
                  <c:v>1月16日</c:v>
                </c:pt>
                <c:pt idx="186">
                  <c:v>1月17日</c:v>
                </c:pt>
                <c:pt idx="187">
                  <c:v>1月18日</c:v>
                </c:pt>
                <c:pt idx="188">
                  <c:v>1月19日</c:v>
                </c:pt>
                <c:pt idx="189">
                  <c:v>1月20日</c:v>
                </c:pt>
                <c:pt idx="190">
                  <c:v>1月21日</c:v>
                </c:pt>
                <c:pt idx="191">
                  <c:v>1月22日</c:v>
                </c:pt>
                <c:pt idx="192">
                  <c:v>1月23日</c:v>
                </c:pt>
                <c:pt idx="193">
                  <c:v>1月24日</c:v>
                </c:pt>
                <c:pt idx="194">
                  <c:v>1月25日</c:v>
                </c:pt>
                <c:pt idx="195">
                  <c:v>1月26日</c:v>
                </c:pt>
                <c:pt idx="196">
                  <c:v>1月27日</c:v>
                </c:pt>
                <c:pt idx="197">
                  <c:v>1月28日</c:v>
                </c:pt>
                <c:pt idx="198">
                  <c:v>1月29日</c:v>
                </c:pt>
                <c:pt idx="199">
                  <c:v>1月30日</c:v>
                </c:pt>
                <c:pt idx="200">
                  <c:v>1月31日</c:v>
                </c:pt>
                <c:pt idx="201">
                  <c:v>2月1日</c:v>
                </c:pt>
                <c:pt idx="202">
                  <c:v>2月2日</c:v>
                </c:pt>
                <c:pt idx="203">
                  <c:v>2月3日</c:v>
                </c:pt>
                <c:pt idx="204">
                  <c:v>2月4日</c:v>
                </c:pt>
                <c:pt idx="205">
                  <c:v>2月5日</c:v>
                </c:pt>
                <c:pt idx="206">
                  <c:v>2月6日</c:v>
                </c:pt>
                <c:pt idx="207">
                  <c:v>2月7日</c:v>
                </c:pt>
                <c:pt idx="208">
                  <c:v>2月8日</c:v>
                </c:pt>
                <c:pt idx="209">
                  <c:v>2月9日</c:v>
                </c:pt>
                <c:pt idx="210">
                  <c:v>2月10日</c:v>
                </c:pt>
                <c:pt idx="211">
                  <c:v>2月11日</c:v>
                </c:pt>
                <c:pt idx="212">
                  <c:v>2月12日</c:v>
                </c:pt>
                <c:pt idx="213">
                  <c:v>2月13日</c:v>
                </c:pt>
                <c:pt idx="214">
                  <c:v>2月14日</c:v>
                </c:pt>
                <c:pt idx="215">
                  <c:v>2月15日</c:v>
                </c:pt>
                <c:pt idx="216">
                  <c:v>2月16日</c:v>
                </c:pt>
                <c:pt idx="217">
                  <c:v>2月17日</c:v>
                </c:pt>
                <c:pt idx="218">
                  <c:v>2月18日</c:v>
                </c:pt>
                <c:pt idx="219">
                  <c:v>2月19日</c:v>
                </c:pt>
                <c:pt idx="220">
                  <c:v>2月20日</c:v>
                </c:pt>
                <c:pt idx="221">
                  <c:v>2月21日</c:v>
                </c:pt>
                <c:pt idx="222">
                  <c:v>2月22日</c:v>
                </c:pt>
                <c:pt idx="223">
                  <c:v>2月23日</c:v>
                </c:pt>
                <c:pt idx="224">
                  <c:v>2月24日</c:v>
                </c:pt>
                <c:pt idx="225">
                  <c:v>2月25日</c:v>
                </c:pt>
                <c:pt idx="226">
                  <c:v>2月26日</c:v>
                </c:pt>
                <c:pt idx="227">
                  <c:v>2月27日</c:v>
                </c:pt>
                <c:pt idx="228">
                  <c:v>2月28日</c:v>
                </c:pt>
                <c:pt idx="229">
                  <c:v>3月1日</c:v>
                </c:pt>
                <c:pt idx="230">
                  <c:v>3月2日</c:v>
                </c:pt>
                <c:pt idx="231">
                  <c:v>3月3日</c:v>
                </c:pt>
                <c:pt idx="232">
                  <c:v>3月4日</c:v>
                </c:pt>
                <c:pt idx="233">
                  <c:v>3月5日</c:v>
                </c:pt>
                <c:pt idx="234">
                  <c:v>3月6日</c:v>
                </c:pt>
                <c:pt idx="235">
                  <c:v>3月7日</c:v>
                </c:pt>
                <c:pt idx="236">
                  <c:v>3月8日</c:v>
                </c:pt>
                <c:pt idx="237">
                  <c:v>3月9日</c:v>
                </c:pt>
                <c:pt idx="238">
                  <c:v>3月10日</c:v>
                </c:pt>
                <c:pt idx="239">
                  <c:v>3月11日</c:v>
                </c:pt>
                <c:pt idx="240">
                  <c:v>3月12日</c:v>
                </c:pt>
                <c:pt idx="241">
                  <c:v>3月13日</c:v>
                </c:pt>
                <c:pt idx="242">
                  <c:v>3月14日</c:v>
                </c:pt>
                <c:pt idx="243">
                  <c:v>3月15日</c:v>
                </c:pt>
                <c:pt idx="244">
                  <c:v>3月16日</c:v>
                </c:pt>
                <c:pt idx="245">
                  <c:v>3月17日</c:v>
                </c:pt>
                <c:pt idx="246">
                  <c:v>3月18日</c:v>
                </c:pt>
                <c:pt idx="247">
                  <c:v>3月19日</c:v>
                </c:pt>
                <c:pt idx="248">
                  <c:v>3月20日</c:v>
                </c:pt>
                <c:pt idx="249">
                  <c:v>3月21日</c:v>
                </c:pt>
                <c:pt idx="250">
                  <c:v>3月22日</c:v>
                </c:pt>
                <c:pt idx="251">
                  <c:v>3月23日</c:v>
                </c:pt>
                <c:pt idx="252">
                  <c:v>3月24日</c:v>
                </c:pt>
                <c:pt idx="253">
                  <c:v>3月25日</c:v>
                </c:pt>
                <c:pt idx="254">
                  <c:v>3月26日</c:v>
                </c:pt>
                <c:pt idx="255">
                  <c:v>3月27日</c:v>
                </c:pt>
                <c:pt idx="256">
                  <c:v>3月28日</c:v>
                </c:pt>
                <c:pt idx="257">
                  <c:v>3月29日</c:v>
                </c:pt>
                <c:pt idx="258">
                  <c:v>3月30日</c:v>
                </c:pt>
                <c:pt idx="259">
                  <c:v>3月31日</c:v>
                </c:pt>
                <c:pt idx="260">
                  <c:v>4月1日</c:v>
                </c:pt>
                <c:pt idx="261">
                  <c:v>4月2日</c:v>
                </c:pt>
                <c:pt idx="262">
                  <c:v>4月3日</c:v>
                </c:pt>
                <c:pt idx="263">
                  <c:v>4月4日</c:v>
                </c:pt>
                <c:pt idx="264">
                  <c:v>4月5日</c:v>
                </c:pt>
                <c:pt idx="265">
                  <c:v>4月6日</c:v>
                </c:pt>
                <c:pt idx="266">
                  <c:v>4月7日</c:v>
                </c:pt>
                <c:pt idx="267">
                  <c:v>4月8日</c:v>
                </c:pt>
                <c:pt idx="268">
                  <c:v>4月9日</c:v>
                </c:pt>
                <c:pt idx="269">
                  <c:v>4月10日</c:v>
                </c:pt>
                <c:pt idx="270">
                  <c:v>4月11日</c:v>
                </c:pt>
                <c:pt idx="271">
                  <c:v>4月12日</c:v>
                </c:pt>
                <c:pt idx="272">
                  <c:v>4月13日</c:v>
                </c:pt>
                <c:pt idx="273">
                  <c:v>4月14日</c:v>
                </c:pt>
                <c:pt idx="274">
                  <c:v>4月15日</c:v>
                </c:pt>
                <c:pt idx="275">
                  <c:v>4月16日</c:v>
                </c:pt>
                <c:pt idx="276">
                  <c:v>4月17日</c:v>
                </c:pt>
                <c:pt idx="277">
                  <c:v>4月18日</c:v>
                </c:pt>
                <c:pt idx="278">
                  <c:v>4月19日</c:v>
                </c:pt>
                <c:pt idx="279">
                  <c:v>4月20日</c:v>
                </c:pt>
                <c:pt idx="280">
                  <c:v>4月21日</c:v>
                </c:pt>
                <c:pt idx="281">
                  <c:v>4月22日</c:v>
                </c:pt>
                <c:pt idx="282">
                  <c:v>4月23日</c:v>
                </c:pt>
                <c:pt idx="283">
                  <c:v>4月24日</c:v>
                </c:pt>
                <c:pt idx="284">
                  <c:v>4月25日</c:v>
                </c:pt>
                <c:pt idx="285">
                  <c:v>4月26日</c:v>
                </c:pt>
                <c:pt idx="286">
                  <c:v>4月27日</c:v>
                </c:pt>
                <c:pt idx="287">
                  <c:v>4月28日</c:v>
                </c:pt>
                <c:pt idx="288">
                  <c:v>4月29日</c:v>
                </c:pt>
                <c:pt idx="289">
                  <c:v>4月30日</c:v>
                </c:pt>
                <c:pt idx="290">
                  <c:v>5月1日</c:v>
                </c:pt>
                <c:pt idx="291">
                  <c:v>5月2日</c:v>
                </c:pt>
                <c:pt idx="292">
                  <c:v>5月3日</c:v>
                </c:pt>
                <c:pt idx="293">
                  <c:v>5月4日</c:v>
                </c:pt>
                <c:pt idx="294">
                  <c:v>5月5日</c:v>
                </c:pt>
                <c:pt idx="295">
                  <c:v>5月6日</c:v>
                </c:pt>
                <c:pt idx="296">
                  <c:v>5月7日</c:v>
                </c:pt>
                <c:pt idx="297">
                  <c:v>5月8日</c:v>
                </c:pt>
                <c:pt idx="298">
                  <c:v>5月9日</c:v>
                </c:pt>
                <c:pt idx="299">
                  <c:v>5月10日</c:v>
                </c:pt>
                <c:pt idx="300">
                  <c:v>5月11日</c:v>
                </c:pt>
                <c:pt idx="301">
                  <c:v>5月12日</c:v>
                </c:pt>
                <c:pt idx="302">
                  <c:v>5月13日</c:v>
                </c:pt>
                <c:pt idx="303">
                  <c:v>5月14日</c:v>
                </c:pt>
                <c:pt idx="304">
                  <c:v>5月15日</c:v>
                </c:pt>
                <c:pt idx="305">
                  <c:v>5月16日</c:v>
                </c:pt>
                <c:pt idx="306">
                  <c:v>5月17日</c:v>
                </c:pt>
                <c:pt idx="307">
                  <c:v>5月18日</c:v>
                </c:pt>
                <c:pt idx="308">
                  <c:v>5月19日</c:v>
                </c:pt>
                <c:pt idx="309">
                  <c:v>5月20日</c:v>
                </c:pt>
                <c:pt idx="310">
                  <c:v>5月21日</c:v>
                </c:pt>
                <c:pt idx="311">
                  <c:v>5月22日</c:v>
                </c:pt>
                <c:pt idx="312">
                  <c:v>5月23日</c:v>
                </c:pt>
                <c:pt idx="313">
                  <c:v>5月24日</c:v>
                </c:pt>
                <c:pt idx="314">
                  <c:v>5月25日</c:v>
                </c:pt>
                <c:pt idx="315">
                  <c:v>5月26日</c:v>
                </c:pt>
                <c:pt idx="316">
                  <c:v>5月27日</c:v>
                </c:pt>
                <c:pt idx="317">
                  <c:v>5月28日</c:v>
                </c:pt>
                <c:pt idx="318">
                  <c:v>5月29日</c:v>
                </c:pt>
                <c:pt idx="319">
                  <c:v>5月30日</c:v>
                </c:pt>
                <c:pt idx="320">
                  <c:v>5月31日</c:v>
                </c:pt>
                <c:pt idx="321">
                  <c:v>6月1日</c:v>
                </c:pt>
                <c:pt idx="322">
                  <c:v>6月2日</c:v>
                </c:pt>
                <c:pt idx="323">
                  <c:v>6月3日</c:v>
                </c:pt>
                <c:pt idx="324">
                  <c:v>6月4日</c:v>
                </c:pt>
                <c:pt idx="325">
                  <c:v>6月5日</c:v>
                </c:pt>
                <c:pt idx="326">
                  <c:v>6月6日</c:v>
                </c:pt>
                <c:pt idx="327">
                  <c:v>6月7日</c:v>
                </c:pt>
                <c:pt idx="328">
                  <c:v>6月8日</c:v>
                </c:pt>
                <c:pt idx="329">
                  <c:v>6月9日</c:v>
                </c:pt>
                <c:pt idx="330">
                  <c:v>6月10日</c:v>
                </c:pt>
                <c:pt idx="331">
                  <c:v>6月12日</c:v>
                </c:pt>
                <c:pt idx="332">
                  <c:v>6月13日</c:v>
                </c:pt>
                <c:pt idx="333">
                  <c:v>6月13日</c:v>
                </c:pt>
                <c:pt idx="334">
                  <c:v>6月14日</c:v>
                </c:pt>
                <c:pt idx="335">
                  <c:v>6月15日</c:v>
                </c:pt>
                <c:pt idx="336">
                  <c:v>6月16日</c:v>
                </c:pt>
                <c:pt idx="337">
                  <c:v>6月17日</c:v>
                </c:pt>
                <c:pt idx="338">
                  <c:v>6月18日</c:v>
                </c:pt>
                <c:pt idx="339">
                  <c:v>6月19日</c:v>
                </c:pt>
                <c:pt idx="340">
                  <c:v>6月20日</c:v>
                </c:pt>
                <c:pt idx="341">
                  <c:v>6月21日</c:v>
                </c:pt>
                <c:pt idx="342">
                  <c:v>6月22日</c:v>
                </c:pt>
                <c:pt idx="343">
                  <c:v>6月23日</c:v>
                </c:pt>
                <c:pt idx="344">
                  <c:v>6月24日</c:v>
                </c:pt>
                <c:pt idx="345">
                  <c:v>6月25日</c:v>
                </c:pt>
                <c:pt idx="346">
                  <c:v>6月26日</c:v>
                </c:pt>
                <c:pt idx="347">
                  <c:v>6月27日</c:v>
                </c:pt>
                <c:pt idx="348">
                  <c:v>6月28日</c:v>
                </c:pt>
                <c:pt idx="349">
                  <c:v>6月29日</c:v>
                </c:pt>
                <c:pt idx="350">
                  <c:v>6月30日</c:v>
                </c:pt>
                <c:pt idx="351">
                  <c:v>7月1日</c:v>
                </c:pt>
                <c:pt idx="352">
                  <c:v>7月2日</c:v>
                </c:pt>
                <c:pt idx="353">
                  <c:v>7月3日</c:v>
                </c:pt>
                <c:pt idx="354">
                  <c:v>7月4日</c:v>
                </c:pt>
                <c:pt idx="355">
                  <c:v>7月5日</c:v>
                </c:pt>
                <c:pt idx="356">
                  <c:v>7月6日</c:v>
                </c:pt>
                <c:pt idx="357">
                  <c:v>7月7日</c:v>
                </c:pt>
                <c:pt idx="358">
                  <c:v>7月8日</c:v>
                </c:pt>
                <c:pt idx="359">
                  <c:v>7月9日</c:v>
                </c:pt>
                <c:pt idx="360">
                  <c:v>7月10日</c:v>
                </c:pt>
                <c:pt idx="361">
                  <c:v>7月11日</c:v>
                </c:pt>
                <c:pt idx="362">
                  <c:v>7月12日</c:v>
                </c:pt>
                <c:pt idx="363">
                  <c:v>7月13日</c:v>
                </c:pt>
                <c:pt idx="364">
                  <c:v>7月14日</c:v>
                </c:pt>
                <c:pt idx="365">
                  <c:v>7月15日</c:v>
                </c:pt>
                <c:pt idx="366">
                  <c:v>7月16日</c:v>
                </c:pt>
                <c:pt idx="367">
                  <c:v>7月17日</c:v>
                </c:pt>
                <c:pt idx="368">
                  <c:v>7月18日</c:v>
                </c:pt>
                <c:pt idx="369">
                  <c:v>7月19日</c:v>
                </c:pt>
                <c:pt idx="370">
                  <c:v>7月20日</c:v>
                </c:pt>
                <c:pt idx="371">
                  <c:v>7月21日</c:v>
                </c:pt>
                <c:pt idx="372">
                  <c:v>7月22日</c:v>
                </c:pt>
                <c:pt idx="373">
                  <c:v>7月23日</c:v>
                </c:pt>
                <c:pt idx="374">
                  <c:v>7月24日</c:v>
                </c:pt>
                <c:pt idx="375">
                  <c:v>7月25日</c:v>
                </c:pt>
                <c:pt idx="376">
                  <c:v>7月26日</c:v>
                </c:pt>
                <c:pt idx="377">
                  <c:v>7月27日</c:v>
                </c:pt>
                <c:pt idx="378">
                  <c:v>7月28日</c:v>
                </c:pt>
                <c:pt idx="379">
                  <c:v>7月29日</c:v>
                </c:pt>
                <c:pt idx="380">
                  <c:v>7月30日</c:v>
                </c:pt>
                <c:pt idx="381">
                  <c:v>7月31日</c:v>
                </c:pt>
                <c:pt idx="382">
                  <c:v>8月1日</c:v>
                </c:pt>
                <c:pt idx="383">
                  <c:v>8月2日</c:v>
                </c:pt>
                <c:pt idx="384">
                  <c:v>8月3日</c:v>
                </c:pt>
                <c:pt idx="385">
                  <c:v>8月4日</c:v>
                </c:pt>
                <c:pt idx="386">
                  <c:v>8月5日</c:v>
                </c:pt>
                <c:pt idx="387">
                  <c:v>8月6日</c:v>
                </c:pt>
                <c:pt idx="388">
                  <c:v>8月7日</c:v>
                </c:pt>
                <c:pt idx="389">
                  <c:v>8月8日</c:v>
                </c:pt>
                <c:pt idx="390">
                  <c:v>8月9日</c:v>
                </c:pt>
                <c:pt idx="391">
                  <c:v>8月10日</c:v>
                </c:pt>
                <c:pt idx="392">
                  <c:v>8月11日</c:v>
                </c:pt>
                <c:pt idx="393">
                  <c:v>8月12日</c:v>
                </c:pt>
                <c:pt idx="394">
                  <c:v>8月13日</c:v>
                </c:pt>
                <c:pt idx="395">
                  <c:v>8月14日</c:v>
                </c:pt>
                <c:pt idx="396">
                  <c:v>8月15日</c:v>
                </c:pt>
                <c:pt idx="397">
                  <c:v>8月16日</c:v>
                </c:pt>
                <c:pt idx="398">
                  <c:v>8月17日</c:v>
                </c:pt>
                <c:pt idx="399">
                  <c:v>8月18日</c:v>
                </c:pt>
                <c:pt idx="400">
                  <c:v>8月19日</c:v>
                </c:pt>
                <c:pt idx="401">
                  <c:v>8月20日</c:v>
                </c:pt>
                <c:pt idx="402">
                  <c:v>8月21日</c:v>
                </c:pt>
                <c:pt idx="403">
                  <c:v>8月22日</c:v>
                </c:pt>
                <c:pt idx="404">
                  <c:v>8月23日</c:v>
                </c:pt>
                <c:pt idx="405">
                  <c:v>8月24日</c:v>
                </c:pt>
                <c:pt idx="406">
                  <c:v>8月25日</c:v>
                </c:pt>
                <c:pt idx="407">
                  <c:v>8月26日</c:v>
                </c:pt>
                <c:pt idx="408">
                  <c:v>8月27日</c:v>
                </c:pt>
                <c:pt idx="409">
                  <c:v>8月28日</c:v>
                </c:pt>
                <c:pt idx="410">
                  <c:v>8月29日</c:v>
                </c:pt>
                <c:pt idx="411">
                  <c:v>8月30日</c:v>
                </c:pt>
                <c:pt idx="412">
                  <c:v>8月31日</c:v>
                </c:pt>
                <c:pt idx="413">
                  <c:v>9月1日</c:v>
                </c:pt>
                <c:pt idx="414">
                  <c:v>9月2日</c:v>
                </c:pt>
                <c:pt idx="415">
                  <c:v>9月3日</c:v>
                </c:pt>
                <c:pt idx="416">
                  <c:v>9月4日</c:v>
                </c:pt>
                <c:pt idx="417">
                  <c:v>9月5日</c:v>
                </c:pt>
                <c:pt idx="418">
                  <c:v>9月6日</c:v>
                </c:pt>
                <c:pt idx="419">
                  <c:v>9月7日</c:v>
                </c:pt>
                <c:pt idx="420">
                  <c:v>9月8日</c:v>
                </c:pt>
                <c:pt idx="421">
                  <c:v>9月9日</c:v>
                </c:pt>
                <c:pt idx="422">
                  <c:v>9月10日</c:v>
                </c:pt>
                <c:pt idx="423">
                  <c:v>9月11日</c:v>
                </c:pt>
                <c:pt idx="424">
                  <c:v>9月12日</c:v>
                </c:pt>
                <c:pt idx="425">
                  <c:v>9月13日</c:v>
                </c:pt>
                <c:pt idx="426">
                  <c:v>9月14日</c:v>
                </c:pt>
                <c:pt idx="427">
                  <c:v>9月15日</c:v>
                </c:pt>
                <c:pt idx="428">
                  <c:v>9月16日</c:v>
                </c:pt>
                <c:pt idx="429">
                  <c:v>9月17日</c:v>
                </c:pt>
                <c:pt idx="430">
                  <c:v>9月18日</c:v>
                </c:pt>
                <c:pt idx="431">
                  <c:v>9月19日</c:v>
                </c:pt>
                <c:pt idx="432">
                  <c:v>9月20日</c:v>
                </c:pt>
                <c:pt idx="433">
                  <c:v>9月21日</c:v>
                </c:pt>
                <c:pt idx="434">
                  <c:v>9月22日</c:v>
                </c:pt>
                <c:pt idx="435">
                  <c:v>9月23日</c:v>
                </c:pt>
                <c:pt idx="436">
                  <c:v>9月24日</c:v>
                </c:pt>
                <c:pt idx="437">
                  <c:v>9月25日</c:v>
                </c:pt>
                <c:pt idx="438">
                  <c:v>9月26日</c:v>
                </c:pt>
                <c:pt idx="439">
                  <c:v>9月27日</c:v>
                </c:pt>
                <c:pt idx="440">
                  <c:v>9月28日</c:v>
                </c:pt>
                <c:pt idx="441">
                  <c:v>9月29日</c:v>
                </c:pt>
                <c:pt idx="442">
                  <c:v>9月30日</c:v>
                </c:pt>
                <c:pt idx="443">
                  <c:v>10月1日</c:v>
                </c:pt>
                <c:pt idx="444">
                  <c:v>10月2日</c:v>
                </c:pt>
                <c:pt idx="445">
                  <c:v>10月3日</c:v>
                </c:pt>
                <c:pt idx="446">
                  <c:v>10月4日</c:v>
                </c:pt>
                <c:pt idx="447">
                  <c:v>10月5日</c:v>
                </c:pt>
                <c:pt idx="448">
                  <c:v>10月6日</c:v>
                </c:pt>
                <c:pt idx="449">
                  <c:v>10月7日</c:v>
                </c:pt>
                <c:pt idx="450">
                  <c:v>10月8日</c:v>
                </c:pt>
                <c:pt idx="451">
                  <c:v>10月9日</c:v>
                </c:pt>
                <c:pt idx="452">
                  <c:v>10月10日</c:v>
                </c:pt>
                <c:pt idx="453">
                  <c:v>10月11日</c:v>
                </c:pt>
                <c:pt idx="454">
                  <c:v>10月12日</c:v>
                </c:pt>
                <c:pt idx="455">
                  <c:v>10月13日</c:v>
                </c:pt>
                <c:pt idx="456">
                  <c:v>10月14日</c:v>
                </c:pt>
                <c:pt idx="457">
                  <c:v>10月15日</c:v>
                </c:pt>
                <c:pt idx="458">
                  <c:v>10月16日</c:v>
                </c:pt>
                <c:pt idx="459">
                  <c:v>10月17日</c:v>
                </c:pt>
                <c:pt idx="460">
                  <c:v>10月18日</c:v>
                </c:pt>
                <c:pt idx="461">
                  <c:v>10月19日</c:v>
                </c:pt>
                <c:pt idx="462">
                  <c:v>10月20日</c:v>
                </c:pt>
                <c:pt idx="463">
                  <c:v>10月21日</c:v>
                </c:pt>
                <c:pt idx="464">
                  <c:v>10月22日</c:v>
                </c:pt>
                <c:pt idx="465">
                  <c:v>10月23日</c:v>
                </c:pt>
                <c:pt idx="466">
                  <c:v>10月24日</c:v>
                </c:pt>
                <c:pt idx="467">
                  <c:v>10月25日</c:v>
                </c:pt>
                <c:pt idx="468">
                  <c:v>10月26日</c:v>
                </c:pt>
                <c:pt idx="469">
                  <c:v>10月27日</c:v>
                </c:pt>
                <c:pt idx="470">
                  <c:v>10月28日</c:v>
                </c:pt>
                <c:pt idx="471">
                  <c:v>10月29日</c:v>
                </c:pt>
                <c:pt idx="472">
                  <c:v>10月30日</c:v>
                </c:pt>
                <c:pt idx="473">
                  <c:v>10月31日</c:v>
                </c:pt>
                <c:pt idx="474">
                  <c:v>11月1日</c:v>
                </c:pt>
                <c:pt idx="475">
                  <c:v>11月2日</c:v>
                </c:pt>
                <c:pt idx="476">
                  <c:v>11月3日</c:v>
                </c:pt>
                <c:pt idx="477">
                  <c:v>11月4日</c:v>
                </c:pt>
                <c:pt idx="478">
                  <c:v>11月5日</c:v>
                </c:pt>
                <c:pt idx="479">
                  <c:v>11月6日</c:v>
                </c:pt>
                <c:pt idx="480">
                  <c:v>11月7日</c:v>
                </c:pt>
                <c:pt idx="481">
                  <c:v>11月8日</c:v>
                </c:pt>
                <c:pt idx="482">
                  <c:v>11月9日</c:v>
                </c:pt>
                <c:pt idx="483">
                  <c:v>11月10日</c:v>
                </c:pt>
                <c:pt idx="484">
                  <c:v>11月11日</c:v>
                </c:pt>
                <c:pt idx="485">
                  <c:v>11月12日</c:v>
                </c:pt>
                <c:pt idx="486">
                  <c:v>11月13日</c:v>
                </c:pt>
                <c:pt idx="487">
                  <c:v>11月14日</c:v>
                </c:pt>
                <c:pt idx="488">
                  <c:v>11月15日</c:v>
                </c:pt>
                <c:pt idx="489">
                  <c:v>11月16日</c:v>
                </c:pt>
                <c:pt idx="490">
                  <c:v>11月17日</c:v>
                </c:pt>
                <c:pt idx="491">
                  <c:v>11月18日</c:v>
                </c:pt>
                <c:pt idx="492">
                  <c:v>11月19日</c:v>
                </c:pt>
                <c:pt idx="493">
                  <c:v>11月20日</c:v>
                </c:pt>
                <c:pt idx="494">
                  <c:v>11月21日</c:v>
                </c:pt>
                <c:pt idx="495">
                  <c:v>11月22日</c:v>
                </c:pt>
                <c:pt idx="496">
                  <c:v>11月23日</c:v>
                </c:pt>
                <c:pt idx="497">
                  <c:v>11月24日</c:v>
                </c:pt>
                <c:pt idx="498">
                  <c:v>11月25日</c:v>
                </c:pt>
                <c:pt idx="499">
                  <c:v>11月26日</c:v>
                </c:pt>
                <c:pt idx="500">
                  <c:v>11月27日</c:v>
                </c:pt>
                <c:pt idx="501">
                  <c:v>11月28日</c:v>
                </c:pt>
                <c:pt idx="502">
                  <c:v>11月29日</c:v>
                </c:pt>
                <c:pt idx="503">
                  <c:v>11月30日</c:v>
                </c:pt>
                <c:pt idx="504">
                  <c:v>12月1日</c:v>
                </c:pt>
                <c:pt idx="505">
                  <c:v>12月2日</c:v>
                </c:pt>
                <c:pt idx="506">
                  <c:v>12月3日</c:v>
                </c:pt>
                <c:pt idx="507">
                  <c:v>12月4日</c:v>
                </c:pt>
                <c:pt idx="508">
                  <c:v>12月5日</c:v>
                </c:pt>
                <c:pt idx="509">
                  <c:v>12月6日</c:v>
                </c:pt>
                <c:pt idx="510">
                  <c:v>12月7日</c:v>
                </c:pt>
                <c:pt idx="511">
                  <c:v>12月8日</c:v>
                </c:pt>
                <c:pt idx="512">
                  <c:v>12月9日</c:v>
                </c:pt>
                <c:pt idx="513">
                  <c:v>12月10日</c:v>
                </c:pt>
                <c:pt idx="514">
                  <c:v>12月11日</c:v>
                </c:pt>
                <c:pt idx="515">
                  <c:v>12月12日</c:v>
                </c:pt>
                <c:pt idx="516">
                  <c:v>12月13日</c:v>
                </c:pt>
                <c:pt idx="517">
                  <c:v>12月14日</c:v>
                </c:pt>
                <c:pt idx="518">
                  <c:v>12月15日</c:v>
                </c:pt>
                <c:pt idx="519">
                  <c:v>12月16日</c:v>
                </c:pt>
                <c:pt idx="520">
                  <c:v>12月17日</c:v>
                </c:pt>
                <c:pt idx="521">
                  <c:v>12月18日</c:v>
                </c:pt>
                <c:pt idx="522">
                  <c:v>12月19日</c:v>
                </c:pt>
                <c:pt idx="523">
                  <c:v>12月20日</c:v>
                </c:pt>
                <c:pt idx="524">
                  <c:v>12月21日</c:v>
                </c:pt>
                <c:pt idx="525">
                  <c:v>12月22日</c:v>
                </c:pt>
                <c:pt idx="526">
                  <c:v>12月23日</c:v>
                </c:pt>
                <c:pt idx="527">
                  <c:v>12月24日</c:v>
                </c:pt>
                <c:pt idx="528">
                  <c:v>12月25日</c:v>
                </c:pt>
                <c:pt idx="529">
                  <c:v>12月26日</c:v>
                </c:pt>
                <c:pt idx="530">
                  <c:v>12月27日</c:v>
                </c:pt>
                <c:pt idx="531">
                  <c:v>12月28日</c:v>
                </c:pt>
                <c:pt idx="532">
                  <c:v>12月29日</c:v>
                </c:pt>
                <c:pt idx="533">
                  <c:v>12月30日</c:v>
                </c:pt>
                <c:pt idx="534">
                  <c:v>12月31日</c:v>
                </c:pt>
                <c:pt idx="535">
                  <c:v>1月1日</c:v>
                </c:pt>
                <c:pt idx="536">
                  <c:v>1月2日</c:v>
                </c:pt>
                <c:pt idx="537">
                  <c:v>1月3日</c:v>
                </c:pt>
                <c:pt idx="538">
                  <c:v>1月4日</c:v>
                </c:pt>
                <c:pt idx="539">
                  <c:v>1月5日</c:v>
                </c:pt>
                <c:pt idx="540">
                  <c:v>1月6日</c:v>
                </c:pt>
                <c:pt idx="541">
                  <c:v>1月7日</c:v>
                </c:pt>
                <c:pt idx="542">
                  <c:v>1月8日</c:v>
                </c:pt>
                <c:pt idx="543">
                  <c:v>1月9日</c:v>
                </c:pt>
                <c:pt idx="544">
                  <c:v>1月10日</c:v>
                </c:pt>
                <c:pt idx="545">
                  <c:v>1月11日</c:v>
                </c:pt>
                <c:pt idx="546">
                  <c:v>1月12日</c:v>
                </c:pt>
                <c:pt idx="547">
                  <c:v>1月13日</c:v>
                </c:pt>
                <c:pt idx="548">
                  <c:v>1月14日</c:v>
                </c:pt>
                <c:pt idx="549">
                  <c:v>1月15日</c:v>
                </c:pt>
                <c:pt idx="550">
                  <c:v>1月16日</c:v>
                </c:pt>
                <c:pt idx="551">
                  <c:v>1月17日</c:v>
                </c:pt>
                <c:pt idx="552">
                  <c:v>1月18日</c:v>
                </c:pt>
                <c:pt idx="553">
                  <c:v>1月19日</c:v>
                </c:pt>
                <c:pt idx="554">
                  <c:v>1月20日</c:v>
                </c:pt>
                <c:pt idx="555">
                  <c:v>1月21日</c:v>
                </c:pt>
                <c:pt idx="556">
                  <c:v>1月22日</c:v>
                </c:pt>
                <c:pt idx="557">
                  <c:v>1月23日</c:v>
                </c:pt>
                <c:pt idx="558">
                  <c:v>1月24日</c:v>
                </c:pt>
                <c:pt idx="559">
                  <c:v>1月25日</c:v>
                </c:pt>
                <c:pt idx="560">
                  <c:v>1月26日</c:v>
                </c:pt>
                <c:pt idx="561">
                  <c:v>1月27日</c:v>
                </c:pt>
                <c:pt idx="562">
                  <c:v>1月28日</c:v>
                </c:pt>
                <c:pt idx="563">
                  <c:v>1月29日</c:v>
                </c:pt>
                <c:pt idx="564">
                  <c:v>1月30日</c:v>
                </c:pt>
                <c:pt idx="565">
                  <c:v>1月31日</c:v>
                </c:pt>
                <c:pt idx="566">
                  <c:v>2月1日</c:v>
                </c:pt>
                <c:pt idx="567">
                  <c:v>2月2日</c:v>
                </c:pt>
                <c:pt idx="568">
                  <c:v>2月3日</c:v>
                </c:pt>
                <c:pt idx="569">
                  <c:v>2月4日</c:v>
                </c:pt>
                <c:pt idx="570">
                  <c:v>2月5日</c:v>
                </c:pt>
                <c:pt idx="571">
                  <c:v>2月6日</c:v>
                </c:pt>
                <c:pt idx="572">
                  <c:v>2月7日</c:v>
                </c:pt>
                <c:pt idx="573">
                  <c:v>2月8日</c:v>
                </c:pt>
                <c:pt idx="574">
                  <c:v>2月9日</c:v>
                </c:pt>
                <c:pt idx="575">
                  <c:v>2月10日</c:v>
                </c:pt>
                <c:pt idx="576">
                  <c:v>2月11日</c:v>
                </c:pt>
                <c:pt idx="577">
                  <c:v>2月12日</c:v>
                </c:pt>
                <c:pt idx="578">
                  <c:v>2月13日</c:v>
                </c:pt>
                <c:pt idx="579">
                  <c:v>2月14日</c:v>
                </c:pt>
                <c:pt idx="580">
                  <c:v>2月15日</c:v>
                </c:pt>
                <c:pt idx="581">
                  <c:v>2月16日</c:v>
                </c:pt>
                <c:pt idx="582">
                  <c:v>2月17日</c:v>
                </c:pt>
                <c:pt idx="583">
                  <c:v>2月18日</c:v>
                </c:pt>
                <c:pt idx="584">
                  <c:v>2月19日</c:v>
                </c:pt>
                <c:pt idx="585">
                  <c:v>2月20日</c:v>
                </c:pt>
                <c:pt idx="586">
                  <c:v>2月21日</c:v>
                </c:pt>
                <c:pt idx="587">
                  <c:v>2月22日</c:v>
                </c:pt>
                <c:pt idx="588">
                  <c:v>2月23日</c:v>
                </c:pt>
                <c:pt idx="589">
                  <c:v>2月24日</c:v>
                </c:pt>
                <c:pt idx="590">
                  <c:v>2月25日</c:v>
                </c:pt>
                <c:pt idx="591">
                  <c:v>2月26日</c:v>
                </c:pt>
                <c:pt idx="592">
                  <c:v>2月27日</c:v>
                </c:pt>
                <c:pt idx="593">
                  <c:v>2月28日</c:v>
                </c:pt>
                <c:pt idx="594">
                  <c:v>3月1日</c:v>
                </c:pt>
                <c:pt idx="595">
                  <c:v>3月2日</c:v>
                </c:pt>
                <c:pt idx="596">
                  <c:v>3月3日</c:v>
                </c:pt>
                <c:pt idx="597">
                  <c:v>3月4日</c:v>
                </c:pt>
                <c:pt idx="598">
                  <c:v>3月5日</c:v>
                </c:pt>
                <c:pt idx="599">
                  <c:v>3月6日</c:v>
                </c:pt>
                <c:pt idx="600">
                  <c:v>3月7日</c:v>
                </c:pt>
                <c:pt idx="601">
                  <c:v>3月8日</c:v>
                </c:pt>
                <c:pt idx="602">
                  <c:v>3月9日</c:v>
                </c:pt>
                <c:pt idx="603">
                  <c:v>3月10日</c:v>
                </c:pt>
                <c:pt idx="604">
                  <c:v>3月11日</c:v>
                </c:pt>
                <c:pt idx="605">
                  <c:v>3月12日</c:v>
                </c:pt>
                <c:pt idx="606">
                  <c:v>3月13日</c:v>
                </c:pt>
                <c:pt idx="607">
                  <c:v>3月14日</c:v>
                </c:pt>
                <c:pt idx="608">
                  <c:v>3月15日</c:v>
                </c:pt>
                <c:pt idx="609">
                  <c:v>3月16日</c:v>
                </c:pt>
                <c:pt idx="610">
                  <c:v>3月17日</c:v>
                </c:pt>
                <c:pt idx="611">
                  <c:v>3月18日</c:v>
                </c:pt>
                <c:pt idx="612">
                  <c:v>3月19日</c:v>
                </c:pt>
                <c:pt idx="613">
                  <c:v>3月20日</c:v>
                </c:pt>
                <c:pt idx="614">
                  <c:v>3月21日</c:v>
                </c:pt>
                <c:pt idx="615">
                  <c:v>3月22日</c:v>
                </c:pt>
                <c:pt idx="616">
                  <c:v>3月23日</c:v>
                </c:pt>
                <c:pt idx="617">
                  <c:v>3月24日</c:v>
                </c:pt>
                <c:pt idx="618">
                  <c:v>3月25日</c:v>
                </c:pt>
                <c:pt idx="619">
                  <c:v>3月26日</c:v>
                </c:pt>
                <c:pt idx="620">
                  <c:v>3月27日</c:v>
                </c:pt>
                <c:pt idx="621">
                  <c:v>3月28日</c:v>
                </c:pt>
                <c:pt idx="622">
                  <c:v>3月29日</c:v>
                </c:pt>
                <c:pt idx="623">
                  <c:v>3月30日</c:v>
                </c:pt>
                <c:pt idx="624">
                  <c:v>3月31日</c:v>
                </c:pt>
                <c:pt idx="625">
                  <c:v>4月1日</c:v>
                </c:pt>
                <c:pt idx="626">
                  <c:v>4月2日</c:v>
                </c:pt>
                <c:pt idx="627">
                  <c:v>4月3日</c:v>
                </c:pt>
                <c:pt idx="628">
                  <c:v>4月4日</c:v>
                </c:pt>
                <c:pt idx="629">
                  <c:v>4月5日</c:v>
                </c:pt>
                <c:pt idx="630">
                  <c:v>4月6日</c:v>
                </c:pt>
                <c:pt idx="631">
                  <c:v>4月7日</c:v>
                </c:pt>
                <c:pt idx="632">
                  <c:v>4月8日</c:v>
                </c:pt>
                <c:pt idx="633">
                  <c:v>4月9日</c:v>
                </c:pt>
                <c:pt idx="634">
                  <c:v>4月10日</c:v>
                </c:pt>
                <c:pt idx="635">
                  <c:v>4月11日</c:v>
                </c:pt>
                <c:pt idx="636">
                  <c:v>4月12日</c:v>
                </c:pt>
                <c:pt idx="637">
                  <c:v>4月13日</c:v>
                </c:pt>
                <c:pt idx="638">
                  <c:v>4月14日</c:v>
                </c:pt>
                <c:pt idx="639">
                  <c:v>4月15日</c:v>
                </c:pt>
                <c:pt idx="640">
                  <c:v>4月16日</c:v>
                </c:pt>
                <c:pt idx="641">
                  <c:v>4月17日</c:v>
                </c:pt>
                <c:pt idx="642">
                  <c:v>4月18日</c:v>
                </c:pt>
                <c:pt idx="643">
                  <c:v>4月19日</c:v>
                </c:pt>
                <c:pt idx="644">
                  <c:v>4月20日</c:v>
                </c:pt>
                <c:pt idx="645">
                  <c:v>4月21日</c:v>
                </c:pt>
                <c:pt idx="646">
                  <c:v>4月22日</c:v>
                </c:pt>
                <c:pt idx="647">
                  <c:v>4月23日</c:v>
                </c:pt>
                <c:pt idx="648">
                  <c:v>4月24日</c:v>
                </c:pt>
                <c:pt idx="649">
                  <c:v>4月25日</c:v>
                </c:pt>
                <c:pt idx="650">
                  <c:v>4月26日</c:v>
                </c:pt>
                <c:pt idx="651">
                  <c:v>4月27日</c:v>
                </c:pt>
                <c:pt idx="652">
                  <c:v>4月28日</c:v>
                </c:pt>
                <c:pt idx="653">
                  <c:v>4月29日</c:v>
                </c:pt>
                <c:pt idx="654">
                  <c:v>4月30日</c:v>
                </c:pt>
                <c:pt idx="655">
                  <c:v>5月1日</c:v>
                </c:pt>
                <c:pt idx="656">
                  <c:v>5月2日</c:v>
                </c:pt>
                <c:pt idx="657">
                  <c:v>5月3日</c:v>
                </c:pt>
                <c:pt idx="658">
                  <c:v>5月4日</c:v>
                </c:pt>
                <c:pt idx="659">
                  <c:v>5月5日</c:v>
                </c:pt>
                <c:pt idx="660">
                  <c:v>5月6日</c:v>
                </c:pt>
                <c:pt idx="661">
                  <c:v>5月7日</c:v>
                </c:pt>
                <c:pt idx="662">
                  <c:v>5月8日</c:v>
                </c:pt>
                <c:pt idx="663">
                  <c:v>5月9日</c:v>
                </c:pt>
                <c:pt idx="664">
                  <c:v>5月10日</c:v>
                </c:pt>
                <c:pt idx="665">
                  <c:v>5月11日</c:v>
                </c:pt>
                <c:pt idx="666">
                  <c:v>5月12日</c:v>
                </c:pt>
                <c:pt idx="667">
                  <c:v>5月13日</c:v>
                </c:pt>
                <c:pt idx="668">
                  <c:v>5月14日</c:v>
                </c:pt>
                <c:pt idx="669">
                  <c:v>5月15日</c:v>
                </c:pt>
                <c:pt idx="670">
                  <c:v>5月16日</c:v>
                </c:pt>
                <c:pt idx="671">
                  <c:v>5月17日</c:v>
                </c:pt>
                <c:pt idx="672">
                  <c:v>5月18日</c:v>
                </c:pt>
                <c:pt idx="673">
                  <c:v>5月19日</c:v>
                </c:pt>
                <c:pt idx="674">
                  <c:v>5月20日</c:v>
                </c:pt>
                <c:pt idx="675">
                  <c:v>5月21日</c:v>
                </c:pt>
                <c:pt idx="676">
                  <c:v>5月22日</c:v>
                </c:pt>
                <c:pt idx="677">
                  <c:v>5月23日</c:v>
                </c:pt>
                <c:pt idx="678">
                  <c:v>5月24日</c:v>
                </c:pt>
                <c:pt idx="679">
                  <c:v>5月25日</c:v>
                </c:pt>
                <c:pt idx="680">
                  <c:v>5月26日</c:v>
                </c:pt>
                <c:pt idx="681">
                  <c:v>5月27日</c:v>
                </c:pt>
                <c:pt idx="682">
                  <c:v>5月28日</c:v>
                </c:pt>
                <c:pt idx="683">
                  <c:v>5月29日</c:v>
                </c:pt>
                <c:pt idx="684">
                  <c:v>5月30日</c:v>
                </c:pt>
                <c:pt idx="685">
                  <c:v>5月31日</c:v>
                </c:pt>
                <c:pt idx="686">
                  <c:v>6月1日</c:v>
                </c:pt>
                <c:pt idx="687">
                  <c:v>6月2日</c:v>
                </c:pt>
                <c:pt idx="688">
                  <c:v>6月3日</c:v>
                </c:pt>
                <c:pt idx="689">
                  <c:v>6月4日</c:v>
                </c:pt>
                <c:pt idx="690">
                  <c:v>6月5日</c:v>
                </c:pt>
                <c:pt idx="691">
                  <c:v>6月6日</c:v>
                </c:pt>
                <c:pt idx="692">
                  <c:v>6月7日</c:v>
                </c:pt>
                <c:pt idx="693">
                  <c:v>6月8日</c:v>
                </c:pt>
                <c:pt idx="694">
                  <c:v>6月9日</c:v>
                </c:pt>
                <c:pt idx="695">
                  <c:v>6月10日</c:v>
                </c:pt>
                <c:pt idx="696">
                  <c:v>6月11日</c:v>
                </c:pt>
                <c:pt idx="697">
                  <c:v>6月12日</c:v>
                </c:pt>
                <c:pt idx="698">
                  <c:v>6月13日</c:v>
                </c:pt>
                <c:pt idx="699">
                  <c:v>6月14日</c:v>
                </c:pt>
                <c:pt idx="700">
                  <c:v>6月15日</c:v>
                </c:pt>
                <c:pt idx="701">
                  <c:v>6月16日</c:v>
                </c:pt>
                <c:pt idx="702">
                  <c:v>6月17日</c:v>
                </c:pt>
                <c:pt idx="703">
                  <c:v>6月18日</c:v>
                </c:pt>
                <c:pt idx="704">
                  <c:v>6月19日</c:v>
                </c:pt>
                <c:pt idx="705">
                  <c:v>6月20日</c:v>
                </c:pt>
                <c:pt idx="706">
                  <c:v>6月21日</c:v>
                </c:pt>
                <c:pt idx="707">
                  <c:v>6月22日</c:v>
                </c:pt>
                <c:pt idx="708">
                  <c:v>6月23日</c:v>
                </c:pt>
                <c:pt idx="709">
                  <c:v>6月24日</c:v>
                </c:pt>
                <c:pt idx="710">
                  <c:v>6月25日</c:v>
                </c:pt>
                <c:pt idx="711">
                  <c:v>6月26日</c:v>
                </c:pt>
                <c:pt idx="712">
                  <c:v>6月27日</c:v>
                </c:pt>
                <c:pt idx="713">
                  <c:v>6月28日</c:v>
                </c:pt>
                <c:pt idx="714">
                  <c:v>6月29日</c:v>
                </c:pt>
                <c:pt idx="715">
                  <c:v>6月30日</c:v>
                </c:pt>
                <c:pt idx="716">
                  <c:v>7月1日</c:v>
                </c:pt>
                <c:pt idx="717">
                  <c:v>7月2日</c:v>
                </c:pt>
                <c:pt idx="718">
                  <c:v>7月3日</c:v>
                </c:pt>
                <c:pt idx="719">
                  <c:v>7月4日</c:v>
                </c:pt>
                <c:pt idx="720">
                  <c:v>7月5日</c:v>
                </c:pt>
                <c:pt idx="721">
                  <c:v>7月6日</c:v>
                </c:pt>
                <c:pt idx="722">
                  <c:v>7月7日</c:v>
                </c:pt>
                <c:pt idx="723">
                  <c:v>7月8日</c:v>
                </c:pt>
                <c:pt idx="724">
                  <c:v>7月9日</c:v>
                </c:pt>
                <c:pt idx="725">
                  <c:v>7月10日</c:v>
                </c:pt>
                <c:pt idx="726">
                  <c:v>7月11日</c:v>
                </c:pt>
                <c:pt idx="727">
                  <c:v>7月12日</c:v>
                </c:pt>
                <c:pt idx="728">
                  <c:v>7月13日</c:v>
                </c:pt>
                <c:pt idx="729">
                  <c:v>7月14日</c:v>
                </c:pt>
                <c:pt idx="730">
                  <c:v>7月15日</c:v>
                </c:pt>
                <c:pt idx="731">
                  <c:v>7月16日</c:v>
                </c:pt>
                <c:pt idx="732">
                  <c:v>7月17日</c:v>
                </c:pt>
                <c:pt idx="733">
                  <c:v>7月18日</c:v>
                </c:pt>
                <c:pt idx="734">
                  <c:v>7月19日</c:v>
                </c:pt>
                <c:pt idx="735">
                  <c:v>7月20日</c:v>
                </c:pt>
                <c:pt idx="736">
                  <c:v>7月21日</c:v>
                </c:pt>
                <c:pt idx="737">
                  <c:v>7月22日</c:v>
                </c:pt>
                <c:pt idx="738">
                  <c:v>7月23日</c:v>
                </c:pt>
                <c:pt idx="739">
                  <c:v>7月24日</c:v>
                </c:pt>
                <c:pt idx="740">
                  <c:v>7月25日</c:v>
                </c:pt>
                <c:pt idx="741">
                  <c:v>7月26日</c:v>
                </c:pt>
                <c:pt idx="742">
                  <c:v>7月27日</c:v>
                </c:pt>
                <c:pt idx="743">
                  <c:v>7月28日</c:v>
                </c:pt>
                <c:pt idx="744">
                  <c:v>7月29日</c:v>
                </c:pt>
                <c:pt idx="745">
                  <c:v>7月30日</c:v>
                </c:pt>
                <c:pt idx="746">
                  <c:v>7月31日</c:v>
                </c:pt>
                <c:pt idx="747">
                  <c:v>8月1日</c:v>
                </c:pt>
                <c:pt idx="748">
                  <c:v>8月2日</c:v>
                </c:pt>
                <c:pt idx="749">
                  <c:v>8月3日</c:v>
                </c:pt>
                <c:pt idx="750">
                  <c:v>8月4日</c:v>
                </c:pt>
                <c:pt idx="751">
                  <c:v>8月5日</c:v>
                </c:pt>
                <c:pt idx="752">
                  <c:v>8月6日</c:v>
                </c:pt>
                <c:pt idx="753">
                  <c:v>8月7日</c:v>
                </c:pt>
                <c:pt idx="754">
                  <c:v>8月8日</c:v>
                </c:pt>
                <c:pt idx="755">
                  <c:v>8月9日</c:v>
                </c:pt>
                <c:pt idx="756">
                  <c:v>8月10日</c:v>
                </c:pt>
                <c:pt idx="757">
                  <c:v>8月11日</c:v>
                </c:pt>
                <c:pt idx="758">
                  <c:v>8月12日</c:v>
                </c:pt>
                <c:pt idx="759">
                  <c:v>8月13日</c:v>
                </c:pt>
                <c:pt idx="760">
                  <c:v>8月14日</c:v>
                </c:pt>
                <c:pt idx="761">
                  <c:v>8月15日</c:v>
                </c:pt>
                <c:pt idx="762">
                  <c:v>8月16日</c:v>
                </c:pt>
                <c:pt idx="763">
                  <c:v>8月17日</c:v>
                </c:pt>
                <c:pt idx="764">
                  <c:v>8月18日</c:v>
                </c:pt>
                <c:pt idx="765">
                  <c:v>8月19日</c:v>
                </c:pt>
                <c:pt idx="766">
                  <c:v>8月20日</c:v>
                </c:pt>
                <c:pt idx="767">
                  <c:v>8月21日</c:v>
                </c:pt>
                <c:pt idx="768">
                  <c:v>8月22日</c:v>
                </c:pt>
                <c:pt idx="769">
                  <c:v>8月23日</c:v>
                </c:pt>
                <c:pt idx="770">
                  <c:v>8月24日</c:v>
                </c:pt>
                <c:pt idx="771">
                  <c:v>8月25日</c:v>
                </c:pt>
                <c:pt idx="772">
                  <c:v>8月26日</c:v>
                </c:pt>
                <c:pt idx="773">
                  <c:v>8月27日</c:v>
                </c:pt>
                <c:pt idx="774">
                  <c:v>8月28日</c:v>
                </c:pt>
                <c:pt idx="775">
                  <c:v>8月29日</c:v>
                </c:pt>
                <c:pt idx="776">
                  <c:v>8月30日</c:v>
                </c:pt>
                <c:pt idx="777">
                  <c:v>8月31日</c:v>
                </c:pt>
                <c:pt idx="778">
                  <c:v>9月1日</c:v>
                </c:pt>
                <c:pt idx="779">
                  <c:v>9月2日</c:v>
                </c:pt>
                <c:pt idx="780">
                  <c:v>9月3日</c:v>
                </c:pt>
                <c:pt idx="781">
                  <c:v>9月4日</c:v>
                </c:pt>
                <c:pt idx="782">
                  <c:v>9月5日</c:v>
                </c:pt>
                <c:pt idx="783">
                  <c:v>9月6日</c:v>
                </c:pt>
                <c:pt idx="784">
                  <c:v>9月7日</c:v>
                </c:pt>
                <c:pt idx="785">
                  <c:v>9月8日</c:v>
                </c:pt>
                <c:pt idx="786">
                  <c:v>9月9日</c:v>
                </c:pt>
                <c:pt idx="787">
                  <c:v>9月10日</c:v>
                </c:pt>
                <c:pt idx="788">
                  <c:v>9月11日</c:v>
                </c:pt>
                <c:pt idx="789">
                  <c:v>9月12日</c:v>
                </c:pt>
                <c:pt idx="790">
                  <c:v>9月13日</c:v>
                </c:pt>
                <c:pt idx="791">
                  <c:v>9月14日</c:v>
                </c:pt>
                <c:pt idx="792">
                  <c:v>9月15日</c:v>
                </c:pt>
                <c:pt idx="793">
                  <c:v>9月16日</c:v>
                </c:pt>
                <c:pt idx="794">
                  <c:v>9月17日</c:v>
                </c:pt>
                <c:pt idx="795">
                  <c:v>9月18日</c:v>
                </c:pt>
                <c:pt idx="796">
                  <c:v>9月19日</c:v>
                </c:pt>
                <c:pt idx="797">
                  <c:v>9月20日</c:v>
                </c:pt>
                <c:pt idx="798">
                  <c:v>9月21日</c:v>
                </c:pt>
                <c:pt idx="799">
                  <c:v>9月22日</c:v>
                </c:pt>
                <c:pt idx="800">
                  <c:v>9月23日</c:v>
                </c:pt>
                <c:pt idx="801">
                  <c:v>9月24日</c:v>
                </c:pt>
                <c:pt idx="802">
                  <c:v>9月25日</c:v>
                </c:pt>
                <c:pt idx="803">
                  <c:v>9月26日</c:v>
                </c:pt>
                <c:pt idx="804">
                  <c:v>9月27日</c:v>
                </c:pt>
                <c:pt idx="805">
                  <c:v>9月28日</c:v>
                </c:pt>
                <c:pt idx="806">
                  <c:v>9月29日</c:v>
                </c:pt>
                <c:pt idx="807">
                  <c:v>9月30日</c:v>
                </c:pt>
                <c:pt idx="808">
                  <c:v>10月1日</c:v>
                </c:pt>
                <c:pt idx="809">
                  <c:v>10月2日</c:v>
                </c:pt>
                <c:pt idx="810">
                  <c:v>10月3日</c:v>
                </c:pt>
                <c:pt idx="811">
                  <c:v>10月4日</c:v>
                </c:pt>
                <c:pt idx="812">
                  <c:v>10月5日</c:v>
                </c:pt>
                <c:pt idx="813">
                  <c:v>10月6日</c:v>
                </c:pt>
                <c:pt idx="814">
                  <c:v>10月7日</c:v>
                </c:pt>
                <c:pt idx="815">
                  <c:v>10月8日</c:v>
                </c:pt>
                <c:pt idx="816">
                  <c:v>10月9日</c:v>
                </c:pt>
                <c:pt idx="817">
                  <c:v>10月10日</c:v>
                </c:pt>
                <c:pt idx="818">
                  <c:v>10月11日</c:v>
                </c:pt>
                <c:pt idx="819">
                  <c:v>10月12日</c:v>
                </c:pt>
                <c:pt idx="820">
                  <c:v>10月13日</c:v>
                </c:pt>
                <c:pt idx="821">
                  <c:v>10月14日</c:v>
                </c:pt>
                <c:pt idx="822">
                  <c:v>10月15日</c:v>
                </c:pt>
                <c:pt idx="823">
                  <c:v>10月16日</c:v>
                </c:pt>
                <c:pt idx="824">
                  <c:v>10月17日</c:v>
                </c:pt>
                <c:pt idx="825">
                  <c:v>10月18日</c:v>
                </c:pt>
                <c:pt idx="826">
                  <c:v>10月19日</c:v>
                </c:pt>
                <c:pt idx="827">
                  <c:v>10月20日</c:v>
                </c:pt>
                <c:pt idx="828">
                  <c:v>10月21日</c:v>
                </c:pt>
                <c:pt idx="829">
                  <c:v>10月22日</c:v>
                </c:pt>
                <c:pt idx="830">
                  <c:v>10月23日</c:v>
                </c:pt>
              </c:strCache>
            </c:strRef>
          </c:cat>
          <c:val>
            <c:numRef>
              <c:f>新疆の情況!$W$7:$W$840</c:f>
              <c:numCache>
                <c:formatCode>General</c:formatCode>
                <c:ptCount val="834"/>
                <c:pt idx="0">
                  <c:v>6</c:v>
                </c:pt>
                <c:pt idx="1">
                  <c:v>17</c:v>
                </c:pt>
                <c:pt idx="2">
                  <c:v>17</c:v>
                </c:pt>
                <c:pt idx="3">
                  <c:v>30</c:v>
                </c:pt>
                <c:pt idx="4">
                  <c:v>47</c:v>
                </c:pt>
                <c:pt idx="5">
                  <c:v>55</c:v>
                </c:pt>
                <c:pt idx="6">
                  <c:v>64</c:v>
                </c:pt>
                <c:pt idx="7">
                  <c:v>82</c:v>
                </c:pt>
                <c:pt idx="8">
                  <c:v>95</c:v>
                </c:pt>
                <c:pt idx="9">
                  <c:v>115</c:v>
                </c:pt>
                <c:pt idx="10">
                  <c:v>213</c:v>
                </c:pt>
                <c:pt idx="11">
                  <c:v>254</c:v>
                </c:pt>
                <c:pt idx="12">
                  <c:v>311</c:v>
                </c:pt>
                <c:pt idx="13">
                  <c:v>400</c:v>
                </c:pt>
                <c:pt idx="14">
                  <c:v>496</c:v>
                </c:pt>
                <c:pt idx="15">
                  <c:v>608</c:v>
                </c:pt>
                <c:pt idx="16">
                  <c:v>639</c:v>
                </c:pt>
                <c:pt idx="17">
                  <c:v>669</c:v>
                </c:pt>
                <c:pt idx="18">
                  <c:v>697</c:v>
                </c:pt>
                <c:pt idx="19">
                  <c:v>725</c:v>
                </c:pt>
                <c:pt idx="20">
                  <c:v>747</c:v>
                </c:pt>
                <c:pt idx="21">
                  <c:v>774</c:v>
                </c:pt>
                <c:pt idx="22">
                  <c:v>800</c:v>
                </c:pt>
                <c:pt idx="23">
                  <c:v>825</c:v>
                </c:pt>
                <c:pt idx="24">
                  <c:v>840</c:v>
                </c:pt>
                <c:pt idx="25">
                  <c:v>854</c:v>
                </c:pt>
                <c:pt idx="26">
                  <c:v>867</c:v>
                </c:pt>
                <c:pt idx="27">
                  <c:v>876</c:v>
                </c:pt>
                <c:pt idx="28">
                  <c:v>884</c:v>
                </c:pt>
                <c:pt idx="29">
                  <c:v>892</c:v>
                </c:pt>
                <c:pt idx="30">
                  <c:v>899</c:v>
                </c:pt>
                <c:pt idx="31">
                  <c:v>903</c:v>
                </c:pt>
                <c:pt idx="32">
                  <c:v>903</c:v>
                </c:pt>
                <c:pt idx="33">
                  <c:v>903</c:v>
                </c:pt>
                <c:pt idx="34">
                  <c:v>903</c:v>
                </c:pt>
                <c:pt idx="35">
                  <c:v>903</c:v>
                </c:pt>
                <c:pt idx="36">
                  <c:v>903</c:v>
                </c:pt>
                <c:pt idx="37">
                  <c:v>903</c:v>
                </c:pt>
                <c:pt idx="38">
                  <c:v>903</c:v>
                </c:pt>
                <c:pt idx="39">
                  <c:v>903</c:v>
                </c:pt>
                <c:pt idx="40">
                  <c:v>903</c:v>
                </c:pt>
                <c:pt idx="41">
                  <c:v>903</c:v>
                </c:pt>
                <c:pt idx="42">
                  <c:v>903</c:v>
                </c:pt>
                <c:pt idx="43">
                  <c:v>903</c:v>
                </c:pt>
                <c:pt idx="44">
                  <c:v>903</c:v>
                </c:pt>
                <c:pt idx="45">
                  <c:v>903</c:v>
                </c:pt>
                <c:pt idx="46">
                  <c:v>903</c:v>
                </c:pt>
                <c:pt idx="47">
                  <c:v>903</c:v>
                </c:pt>
                <c:pt idx="48">
                  <c:v>903</c:v>
                </c:pt>
                <c:pt idx="49">
                  <c:v>903</c:v>
                </c:pt>
                <c:pt idx="50">
                  <c:v>903</c:v>
                </c:pt>
                <c:pt idx="51">
                  <c:v>903</c:v>
                </c:pt>
                <c:pt idx="52">
                  <c:v>903</c:v>
                </c:pt>
                <c:pt idx="53">
                  <c:v>903</c:v>
                </c:pt>
                <c:pt idx="54">
                  <c:v>903</c:v>
                </c:pt>
                <c:pt idx="55">
                  <c:v>903</c:v>
                </c:pt>
                <c:pt idx="56">
                  <c:v>903</c:v>
                </c:pt>
                <c:pt idx="57">
                  <c:v>903</c:v>
                </c:pt>
                <c:pt idx="58">
                  <c:v>903</c:v>
                </c:pt>
                <c:pt idx="59">
                  <c:v>903</c:v>
                </c:pt>
                <c:pt idx="60">
                  <c:v>903</c:v>
                </c:pt>
                <c:pt idx="61">
                  <c:v>903</c:v>
                </c:pt>
                <c:pt idx="62">
                  <c:v>903</c:v>
                </c:pt>
                <c:pt idx="63">
                  <c:v>903</c:v>
                </c:pt>
                <c:pt idx="64">
                  <c:v>903</c:v>
                </c:pt>
                <c:pt idx="65">
                  <c:v>903</c:v>
                </c:pt>
                <c:pt idx="66">
                  <c:v>903</c:v>
                </c:pt>
                <c:pt idx="67">
                  <c:v>903</c:v>
                </c:pt>
                <c:pt idx="68">
                  <c:v>903</c:v>
                </c:pt>
                <c:pt idx="69">
                  <c:v>903</c:v>
                </c:pt>
                <c:pt idx="70">
                  <c:v>903</c:v>
                </c:pt>
                <c:pt idx="71">
                  <c:v>903</c:v>
                </c:pt>
                <c:pt idx="72">
                  <c:v>903</c:v>
                </c:pt>
                <c:pt idx="73">
                  <c:v>903</c:v>
                </c:pt>
                <c:pt idx="74">
                  <c:v>903</c:v>
                </c:pt>
                <c:pt idx="75">
                  <c:v>903</c:v>
                </c:pt>
                <c:pt idx="76">
                  <c:v>903</c:v>
                </c:pt>
                <c:pt idx="77">
                  <c:v>903</c:v>
                </c:pt>
                <c:pt idx="78">
                  <c:v>903</c:v>
                </c:pt>
                <c:pt idx="79">
                  <c:v>903</c:v>
                </c:pt>
                <c:pt idx="80">
                  <c:v>903</c:v>
                </c:pt>
                <c:pt idx="81">
                  <c:v>903</c:v>
                </c:pt>
                <c:pt idx="82">
                  <c:v>903</c:v>
                </c:pt>
                <c:pt idx="83">
                  <c:v>903</c:v>
                </c:pt>
                <c:pt idx="84">
                  <c:v>903</c:v>
                </c:pt>
                <c:pt idx="85">
                  <c:v>903</c:v>
                </c:pt>
                <c:pt idx="86">
                  <c:v>903</c:v>
                </c:pt>
                <c:pt idx="87">
                  <c:v>903</c:v>
                </c:pt>
                <c:pt idx="88">
                  <c:v>903</c:v>
                </c:pt>
                <c:pt idx="89">
                  <c:v>903</c:v>
                </c:pt>
                <c:pt idx="90">
                  <c:v>903</c:v>
                </c:pt>
                <c:pt idx="91">
                  <c:v>903</c:v>
                </c:pt>
                <c:pt idx="92">
                  <c:v>903</c:v>
                </c:pt>
                <c:pt idx="93">
                  <c:v>903</c:v>
                </c:pt>
                <c:pt idx="94">
                  <c:v>903</c:v>
                </c:pt>
                <c:pt idx="95">
                  <c:v>903</c:v>
                </c:pt>
                <c:pt idx="96">
                  <c:v>903</c:v>
                </c:pt>
                <c:pt idx="97">
                  <c:v>903</c:v>
                </c:pt>
                <c:pt idx="98">
                  <c:v>903</c:v>
                </c:pt>
                <c:pt idx="99">
                  <c:v>903</c:v>
                </c:pt>
                <c:pt idx="100">
                  <c:v>903</c:v>
                </c:pt>
                <c:pt idx="101">
                  <c:v>903</c:v>
                </c:pt>
                <c:pt idx="102">
                  <c:v>903</c:v>
                </c:pt>
                <c:pt idx="103">
                  <c:v>903</c:v>
                </c:pt>
                <c:pt idx="104">
                  <c:v>925</c:v>
                </c:pt>
                <c:pt idx="105">
                  <c:v>948</c:v>
                </c:pt>
                <c:pt idx="106">
                  <c:v>948</c:v>
                </c:pt>
                <c:pt idx="107">
                  <c:v>954</c:v>
                </c:pt>
                <c:pt idx="108">
                  <c:v>957</c:v>
                </c:pt>
                <c:pt idx="109">
                  <c:v>960</c:v>
                </c:pt>
                <c:pt idx="110">
                  <c:v>965</c:v>
                </c:pt>
                <c:pt idx="111">
                  <c:v>967</c:v>
                </c:pt>
                <c:pt idx="112">
                  <c:v>975</c:v>
                </c:pt>
                <c:pt idx="113">
                  <c:v>981</c:v>
                </c:pt>
                <c:pt idx="114">
                  <c:v>981</c:v>
                </c:pt>
                <c:pt idx="115">
                  <c:v>981</c:v>
                </c:pt>
                <c:pt idx="116">
                  <c:v>981</c:v>
                </c:pt>
                <c:pt idx="117">
                  <c:v>981</c:v>
                </c:pt>
                <c:pt idx="118">
                  <c:v>981</c:v>
                </c:pt>
                <c:pt idx="119">
                  <c:v>981</c:v>
                </c:pt>
                <c:pt idx="120">
                  <c:v>981</c:v>
                </c:pt>
                <c:pt idx="121">
                  <c:v>981</c:v>
                </c:pt>
                <c:pt idx="122">
                  <c:v>981</c:v>
                </c:pt>
                <c:pt idx="123">
                  <c:v>981</c:v>
                </c:pt>
                <c:pt idx="124">
                  <c:v>981</c:v>
                </c:pt>
                <c:pt idx="125">
                  <c:v>981</c:v>
                </c:pt>
                <c:pt idx="126">
                  <c:v>981</c:v>
                </c:pt>
                <c:pt idx="127">
                  <c:v>981</c:v>
                </c:pt>
                <c:pt idx="128">
                  <c:v>981</c:v>
                </c:pt>
                <c:pt idx="129">
                  <c:v>981</c:v>
                </c:pt>
                <c:pt idx="130">
                  <c:v>981</c:v>
                </c:pt>
                <c:pt idx="131">
                  <c:v>981</c:v>
                </c:pt>
                <c:pt idx="132">
                  <c:v>981</c:v>
                </c:pt>
                <c:pt idx="133">
                  <c:v>981</c:v>
                </c:pt>
                <c:pt idx="134">
                  <c:v>981</c:v>
                </c:pt>
                <c:pt idx="135">
                  <c:v>981</c:v>
                </c:pt>
                <c:pt idx="136">
                  <c:v>981</c:v>
                </c:pt>
                <c:pt idx="137">
                  <c:v>981</c:v>
                </c:pt>
                <c:pt idx="138">
                  <c:v>981</c:v>
                </c:pt>
                <c:pt idx="139">
                  <c:v>981</c:v>
                </c:pt>
                <c:pt idx="140">
                  <c:v>981</c:v>
                </c:pt>
                <c:pt idx="141">
                  <c:v>981</c:v>
                </c:pt>
                <c:pt idx="142">
                  <c:v>981</c:v>
                </c:pt>
                <c:pt idx="143">
                  <c:v>981</c:v>
                </c:pt>
                <c:pt idx="144">
                  <c:v>981</c:v>
                </c:pt>
                <c:pt idx="145">
                  <c:v>981</c:v>
                </c:pt>
                <c:pt idx="146">
                  <c:v>981</c:v>
                </c:pt>
                <c:pt idx="147">
                  <c:v>981</c:v>
                </c:pt>
                <c:pt idx="148">
                  <c:v>981</c:v>
                </c:pt>
                <c:pt idx="149">
                  <c:v>981</c:v>
                </c:pt>
                <c:pt idx="150">
                  <c:v>981</c:v>
                </c:pt>
                <c:pt idx="151">
                  <c:v>981</c:v>
                </c:pt>
                <c:pt idx="152">
                  <c:v>981</c:v>
                </c:pt>
                <c:pt idx="153">
                  <c:v>981</c:v>
                </c:pt>
                <c:pt idx="154">
                  <c:v>981</c:v>
                </c:pt>
                <c:pt idx="155">
                  <c:v>981</c:v>
                </c:pt>
                <c:pt idx="156">
                  <c:v>981</c:v>
                </c:pt>
                <c:pt idx="157">
                  <c:v>981</c:v>
                </c:pt>
                <c:pt idx="158">
                  <c:v>981</c:v>
                </c:pt>
                <c:pt idx="159">
                  <c:v>981</c:v>
                </c:pt>
                <c:pt idx="160">
                  <c:v>981</c:v>
                </c:pt>
                <c:pt idx="161">
                  <c:v>981</c:v>
                </c:pt>
                <c:pt idx="162">
                  <c:v>981</c:v>
                </c:pt>
                <c:pt idx="163">
                  <c:v>981</c:v>
                </c:pt>
                <c:pt idx="164">
                  <c:v>981</c:v>
                </c:pt>
                <c:pt idx="165">
                  <c:v>981</c:v>
                </c:pt>
                <c:pt idx="166">
                  <c:v>981</c:v>
                </c:pt>
                <c:pt idx="167">
                  <c:v>981</c:v>
                </c:pt>
                <c:pt idx="168">
                  <c:v>981</c:v>
                </c:pt>
                <c:pt idx="169">
                  <c:v>981</c:v>
                </c:pt>
                <c:pt idx="170">
                  <c:v>981</c:v>
                </c:pt>
                <c:pt idx="171">
                  <c:v>981</c:v>
                </c:pt>
                <c:pt idx="172">
                  <c:v>981</c:v>
                </c:pt>
                <c:pt idx="173">
                  <c:v>981</c:v>
                </c:pt>
                <c:pt idx="174">
                  <c:v>981</c:v>
                </c:pt>
                <c:pt idx="175">
                  <c:v>981</c:v>
                </c:pt>
                <c:pt idx="176">
                  <c:v>981</c:v>
                </c:pt>
                <c:pt idx="177">
                  <c:v>981</c:v>
                </c:pt>
                <c:pt idx="178">
                  <c:v>981</c:v>
                </c:pt>
                <c:pt idx="179">
                  <c:v>981</c:v>
                </c:pt>
                <c:pt idx="180">
                  <c:v>981</c:v>
                </c:pt>
                <c:pt idx="181">
                  <c:v>981</c:v>
                </c:pt>
                <c:pt idx="182">
                  <c:v>981</c:v>
                </c:pt>
                <c:pt idx="183">
                  <c:v>981</c:v>
                </c:pt>
                <c:pt idx="184">
                  <c:v>981</c:v>
                </c:pt>
                <c:pt idx="185">
                  <c:v>981</c:v>
                </c:pt>
                <c:pt idx="186">
                  <c:v>981</c:v>
                </c:pt>
                <c:pt idx="187">
                  <c:v>981</c:v>
                </c:pt>
                <c:pt idx="188">
                  <c:v>981</c:v>
                </c:pt>
                <c:pt idx="189">
                  <c:v>981</c:v>
                </c:pt>
                <c:pt idx="190">
                  <c:v>981</c:v>
                </c:pt>
                <c:pt idx="191">
                  <c:v>981</c:v>
                </c:pt>
                <c:pt idx="192">
                  <c:v>981</c:v>
                </c:pt>
                <c:pt idx="193">
                  <c:v>981</c:v>
                </c:pt>
                <c:pt idx="194">
                  <c:v>981</c:v>
                </c:pt>
                <c:pt idx="195">
                  <c:v>981</c:v>
                </c:pt>
                <c:pt idx="196">
                  <c:v>981</c:v>
                </c:pt>
                <c:pt idx="197">
                  <c:v>981</c:v>
                </c:pt>
                <c:pt idx="198">
                  <c:v>981</c:v>
                </c:pt>
                <c:pt idx="199">
                  <c:v>981</c:v>
                </c:pt>
                <c:pt idx="200">
                  <c:v>981</c:v>
                </c:pt>
                <c:pt idx="201">
                  <c:v>981</c:v>
                </c:pt>
                <c:pt idx="202">
                  <c:v>981</c:v>
                </c:pt>
                <c:pt idx="203">
                  <c:v>981</c:v>
                </c:pt>
                <c:pt idx="204">
                  <c:v>981</c:v>
                </c:pt>
                <c:pt idx="205">
                  <c:v>981</c:v>
                </c:pt>
                <c:pt idx="206">
                  <c:v>981</c:v>
                </c:pt>
                <c:pt idx="207">
                  <c:v>981</c:v>
                </c:pt>
                <c:pt idx="208">
                  <c:v>981</c:v>
                </c:pt>
                <c:pt idx="209">
                  <c:v>981</c:v>
                </c:pt>
                <c:pt idx="210">
                  <c:v>981</c:v>
                </c:pt>
                <c:pt idx="211">
                  <c:v>981</c:v>
                </c:pt>
                <c:pt idx="212">
                  <c:v>981</c:v>
                </c:pt>
                <c:pt idx="213">
                  <c:v>981</c:v>
                </c:pt>
                <c:pt idx="214">
                  <c:v>981</c:v>
                </c:pt>
                <c:pt idx="215">
                  <c:v>981</c:v>
                </c:pt>
                <c:pt idx="216">
                  <c:v>981</c:v>
                </c:pt>
                <c:pt idx="217">
                  <c:v>981</c:v>
                </c:pt>
                <c:pt idx="218">
                  <c:v>981</c:v>
                </c:pt>
                <c:pt idx="219">
                  <c:v>981</c:v>
                </c:pt>
                <c:pt idx="220">
                  <c:v>981</c:v>
                </c:pt>
                <c:pt idx="221">
                  <c:v>981</c:v>
                </c:pt>
                <c:pt idx="222">
                  <c:v>981</c:v>
                </c:pt>
                <c:pt idx="223">
                  <c:v>981</c:v>
                </c:pt>
                <c:pt idx="224">
                  <c:v>981</c:v>
                </c:pt>
                <c:pt idx="225">
                  <c:v>981</c:v>
                </c:pt>
                <c:pt idx="226">
                  <c:v>981</c:v>
                </c:pt>
                <c:pt idx="227">
                  <c:v>981</c:v>
                </c:pt>
                <c:pt idx="228">
                  <c:v>981</c:v>
                </c:pt>
                <c:pt idx="229">
                  <c:v>981</c:v>
                </c:pt>
                <c:pt idx="230">
                  <c:v>981</c:v>
                </c:pt>
                <c:pt idx="231">
                  <c:v>981</c:v>
                </c:pt>
                <c:pt idx="232">
                  <c:v>981</c:v>
                </c:pt>
                <c:pt idx="233">
                  <c:v>981</c:v>
                </c:pt>
                <c:pt idx="234">
                  <c:v>981</c:v>
                </c:pt>
                <c:pt idx="235">
                  <c:v>981</c:v>
                </c:pt>
                <c:pt idx="236">
                  <c:v>981</c:v>
                </c:pt>
                <c:pt idx="237">
                  <c:v>981</c:v>
                </c:pt>
                <c:pt idx="238">
                  <c:v>981</c:v>
                </c:pt>
                <c:pt idx="239">
                  <c:v>981</c:v>
                </c:pt>
                <c:pt idx="240">
                  <c:v>981</c:v>
                </c:pt>
                <c:pt idx="241">
                  <c:v>981</c:v>
                </c:pt>
                <c:pt idx="242">
                  <c:v>981</c:v>
                </c:pt>
                <c:pt idx="243">
                  <c:v>981</c:v>
                </c:pt>
                <c:pt idx="244">
                  <c:v>981</c:v>
                </c:pt>
                <c:pt idx="245">
                  <c:v>981</c:v>
                </c:pt>
                <c:pt idx="246">
                  <c:v>981</c:v>
                </c:pt>
                <c:pt idx="247">
                  <c:v>981</c:v>
                </c:pt>
                <c:pt idx="248">
                  <c:v>981</c:v>
                </c:pt>
                <c:pt idx="249">
                  <c:v>981</c:v>
                </c:pt>
                <c:pt idx="250">
                  <c:v>981</c:v>
                </c:pt>
                <c:pt idx="251">
                  <c:v>981</c:v>
                </c:pt>
                <c:pt idx="252">
                  <c:v>981</c:v>
                </c:pt>
                <c:pt idx="253">
                  <c:v>981</c:v>
                </c:pt>
                <c:pt idx="254">
                  <c:v>981</c:v>
                </c:pt>
                <c:pt idx="255">
                  <c:v>981</c:v>
                </c:pt>
                <c:pt idx="256">
                  <c:v>981</c:v>
                </c:pt>
                <c:pt idx="257">
                  <c:v>981</c:v>
                </c:pt>
                <c:pt idx="258">
                  <c:v>981</c:v>
                </c:pt>
                <c:pt idx="259">
                  <c:v>981</c:v>
                </c:pt>
                <c:pt idx="260">
                  <c:v>981</c:v>
                </c:pt>
                <c:pt idx="261">
                  <c:v>981</c:v>
                </c:pt>
                <c:pt idx="262">
                  <c:v>981</c:v>
                </c:pt>
                <c:pt idx="263">
                  <c:v>981</c:v>
                </c:pt>
                <c:pt idx="264">
                  <c:v>981</c:v>
                </c:pt>
                <c:pt idx="265">
                  <c:v>981</c:v>
                </c:pt>
                <c:pt idx="266">
                  <c:v>981</c:v>
                </c:pt>
                <c:pt idx="267">
                  <c:v>981</c:v>
                </c:pt>
                <c:pt idx="268">
                  <c:v>981</c:v>
                </c:pt>
                <c:pt idx="269">
                  <c:v>981</c:v>
                </c:pt>
                <c:pt idx="270">
                  <c:v>981</c:v>
                </c:pt>
                <c:pt idx="271">
                  <c:v>981</c:v>
                </c:pt>
                <c:pt idx="272">
                  <c:v>981</c:v>
                </c:pt>
                <c:pt idx="273">
                  <c:v>981</c:v>
                </c:pt>
                <c:pt idx="274">
                  <c:v>981</c:v>
                </c:pt>
                <c:pt idx="275">
                  <c:v>981</c:v>
                </c:pt>
                <c:pt idx="276">
                  <c:v>981</c:v>
                </c:pt>
                <c:pt idx="277">
                  <c:v>981</c:v>
                </c:pt>
                <c:pt idx="278">
                  <c:v>981</c:v>
                </c:pt>
                <c:pt idx="279">
                  <c:v>981</c:v>
                </c:pt>
                <c:pt idx="280">
                  <c:v>981</c:v>
                </c:pt>
                <c:pt idx="281">
                  <c:v>981</c:v>
                </c:pt>
                <c:pt idx="282">
                  <c:v>981</c:v>
                </c:pt>
                <c:pt idx="283">
                  <c:v>981</c:v>
                </c:pt>
                <c:pt idx="284">
                  <c:v>981</c:v>
                </c:pt>
                <c:pt idx="285">
                  <c:v>981</c:v>
                </c:pt>
                <c:pt idx="286">
                  <c:v>981</c:v>
                </c:pt>
                <c:pt idx="287">
                  <c:v>981</c:v>
                </c:pt>
                <c:pt idx="288">
                  <c:v>981</c:v>
                </c:pt>
                <c:pt idx="289">
                  <c:v>981</c:v>
                </c:pt>
                <c:pt idx="290">
                  <c:v>981</c:v>
                </c:pt>
                <c:pt idx="291">
                  <c:v>981</c:v>
                </c:pt>
                <c:pt idx="292">
                  <c:v>981</c:v>
                </c:pt>
                <c:pt idx="293">
                  <c:v>981</c:v>
                </c:pt>
                <c:pt idx="294">
                  <c:v>981</c:v>
                </c:pt>
                <c:pt idx="295">
                  <c:v>981</c:v>
                </c:pt>
                <c:pt idx="296">
                  <c:v>981</c:v>
                </c:pt>
                <c:pt idx="297">
                  <c:v>981</c:v>
                </c:pt>
                <c:pt idx="298">
                  <c:v>981</c:v>
                </c:pt>
                <c:pt idx="299">
                  <c:v>981</c:v>
                </c:pt>
                <c:pt idx="300">
                  <c:v>981</c:v>
                </c:pt>
                <c:pt idx="301">
                  <c:v>981</c:v>
                </c:pt>
                <c:pt idx="302">
                  <c:v>981</c:v>
                </c:pt>
                <c:pt idx="303">
                  <c:v>981</c:v>
                </c:pt>
                <c:pt idx="304">
                  <c:v>981</c:v>
                </c:pt>
                <c:pt idx="305">
                  <c:v>981</c:v>
                </c:pt>
                <c:pt idx="306">
                  <c:v>981</c:v>
                </c:pt>
                <c:pt idx="307">
                  <c:v>981</c:v>
                </c:pt>
                <c:pt idx="308">
                  <c:v>981</c:v>
                </c:pt>
                <c:pt idx="309">
                  <c:v>981</c:v>
                </c:pt>
                <c:pt idx="310">
                  <c:v>981</c:v>
                </c:pt>
                <c:pt idx="311">
                  <c:v>981</c:v>
                </c:pt>
                <c:pt idx="312">
                  <c:v>981</c:v>
                </c:pt>
                <c:pt idx="313">
                  <c:v>981</c:v>
                </c:pt>
                <c:pt idx="314">
                  <c:v>981</c:v>
                </c:pt>
                <c:pt idx="315">
                  <c:v>981</c:v>
                </c:pt>
                <c:pt idx="316">
                  <c:v>981</c:v>
                </c:pt>
                <c:pt idx="317">
                  <c:v>981</c:v>
                </c:pt>
                <c:pt idx="318">
                  <c:v>981</c:v>
                </c:pt>
                <c:pt idx="319">
                  <c:v>981</c:v>
                </c:pt>
                <c:pt idx="320">
                  <c:v>981</c:v>
                </c:pt>
                <c:pt idx="321">
                  <c:v>981</c:v>
                </c:pt>
                <c:pt idx="322">
                  <c:v>981</c:v>
                </c:pt>
                <c:pt idx="323">
                  <c:v>981</c:v>
                </c:pt>
                <c:pt idx="324">
                  <c:v>981</c:v>
                </c:pt>
                <c:pt idx="325">
                  <c:v>981</c:v>
                </c:pt>
                <c:pt idx="326">
                  <c:v>981</c:v>
                </c:pt>
                <c:pt idx="327">
                  <c:v>981</c:v>
                </c:pt>
                <c:pt idx="328">
                  <c:v>981</c:v>
                </c:pt>
                <c:pt idx="329">
                  <c:v>981</c:v>
                </c:pt>
                <c:pt idx="330">
                  <c:v>981</c:v>
                </c:pt>
                <c:pt idx="331">
                  <c:v>981</c:v>
                </c:pt>
                <c:pt idx="332">
                  <c:v>981</c:v>
                </c:pt>
                <c:pt idx="333">
                  <c:v>981</c:v>
                </c:pt>
                <c:pt idx="334">
                  <c:v>981</c:v>
                </c:pt>
                <c:pt idx="335">
                  <c:v>981</c:v>
                </c:pt>
                <c:pt idx="336">
                  <c:v>981</c:v>
                </c:pt>
                <c:pt idx="337">
                  <c:v>981</c:v>
                </c:pt>
                <c:pt idx="338">
                  <c:v>981</c:v>
                </c:pt>
                <c:pt idx="339">
                  <c:v>981</c:v>
                </c:pt>
                <c:pt idx="340">
                  <c:v>981</c:v>
                </c:pt>
                <c:pt idx="341">
                  <c:v>981</c:v>
                </c:pt>
                <c:pt idx="342">
                  <c:v>981</c:v>
                </c:pt>
                <c:pt idx="343">
                  <c:v>981</c:v>
                </c:pt>
                <c:pt idx="344">
                  <c:v>981</c:v>
                </c:pt>
                <c:pt idx="345">
                  <c:v>981</c:v>
                </c:pt>
                <c:pt idx="346">
                  <c:v>981</c:v>
                </c:pt>
                <c:pt idx="347">
                  <c:v>981</c:v>
                </c:pt>
                <c:pt idx="348">
                  <c:v>981</c:v>
                </c:pt>
                <c:pt idx="349">
                  <c:v>981</c:v>
                </c:pt>
                <c:pt idx="350">
                  <c:v>981</c:v>
                </c:pt>
                <c:pt idx="351">
                  <c:v>981</c:v>
                </c:pt>
                <c:pt idx="352">
                  <c:v>981</c:v>
                </c:pt>
                <c:pt idx="353">
                  <c:v>981</c:v>
                </c:pt>
                <c:pt idx="354">
                  <c:v>981</c:v>
                </c:pt>
                <c:pt idx="355">
                  <c:v>981</c:v>
                </c:pt>
                <c:pt idx="356">
                  <c:v>981</c:v>
                </c:pt>
                <c:pt idx="357">
                  <c:v>981</c:v>
                </c:pt>
                <c:pt idx="358">
                  <c:v>981</c:v>
                </c:pt>
                <c:pt idx="359">
                  <c:v>981</c:v>
                </c:pt>
                <c:pt idx="360">
                  <c:v>981</c:v>
                </c:pt>
                <c:pt idx="361">
                  <c:v>981</c:v>
                </c:pt>
                <c:pt idx="362">
                  <c:v>981</c:v>
                </c:pt>
                <c:pt idx="363">
                  <c:v>981</c:v>
                </c:pt>
                <c:pt idx="364">
                  <c:v>981</c:v>
                </c:pt>
                <c:pt idx="365">
                  <c:v>981</c:v>
                </c:pt>
                <c:pt idx="366">
                  <c:v>981</c:v>
                </c:pt>
                <c:pt idx="367">
                  <c:v>981</c:v>
                </c:pt>
                <c:pt idx="368">
                  <c:v>981</c:v>
                </c:pt>
                <c:pt idx="369">
                  <c:v>981</c:v>
                </c:pt>
                <c:pt idx="370">
                  <c:v>981</c:v>
                </c:pt>
                <c:pt idx="371">
                  <c:v>981</c:v>
                </c:pt>
                <c:pt idx="372">
                  <c:v>981</c:v>
                </c:pt>
                <c:pt idx="373">
                  <c:v>981</c:v>
                </c:pt>
                <c:pt idx="374">
                  <c:v>981</c:v>
                </c:pt>
                <c:pt idx="375">
                  <c:v>981</c:v>
                </c:pt>
                <c:pt idx="376">
                  <c:v>981</c:v>
                </c:pt>
                <c:pt idx="377">
                  <c:v>981</c:v>
                </c:pt>
                <c:pt idx="378">
                  <c:v>981</c:v>
                </c:pt>
                <c:pt idx="379">
                  <c:v>981</c:v>
                </c:pt>
                <c:pt idx="380">
                  <c:v>981</c:v>
                </c:pt>
                <c:pt idx="381">
                  <c:v>981</c:v>
                </c:pt>
                <c:pt idx="382">
                  <c:v>981</c:v>
                </c:pt>
                <c:pt idx="383">
                  <c:v>981</c:v>
                </c:pt>
                <c:pt idx="384">
                  <c:v>981</c:v>
                </c:pt>
                <c:pt idx="385">
                  <c:v>981</c:v>
                </c:pt>
                <c:pt idx="386">
                  <c:v>981</c:v>
                </c:pt>
                <c:pt idx="387">
                  <c:v>981</c:v>
                </c:pt>
                <c:pt idx="388">
                  <c:v>981</c:v>
                </c:pt>
                <c:pt idx="389">
                  <c:v>981</c:v>
                </c:pt>
                <c:pt idx="390">
                  <c:v>981</c:v>
                </c:pt>
                <c:pt idx="391">
                  <c:v>981</c:v>
                </c:pt>
                <c:pt idx="392">
                  <c:v>981</c:v>
                </c:pt>
                <c:pt idx="393">
                  <c:v>981</c:v>
                </c:pt>
                <c:pt idx="394">
                  <c:v>981</c:v>
                </c:pt>
                <c:pt idx="395">
                  <c:v>981</c:v>
                </c:pt>
                <c:pt idx="396">
                  <c:v>981</c:v>
                </c:pt>
                <c:pt idx="397">
                  <c:v>981</c:v>
                </c:pt>
                <c:pt idx="398">
                  <c:v>981</c:v>
                </c:pt>
                <c:pt idx="399">
                  <c:v>981</c:v>
                </c:pt>
                <c:pt idx="400">
                  <c:v>981</c:v>
                </c:pt>
                <c:pt idx="401">
                  <c:v>981</c:v>
                </c:pt>
                <c:pt idx="402">
                  <c:v>981</c:v>
                </c:pt>
                <c:pt idx="403">
                  <c:v>981</c:v>
                </c:pt>
                <c:pt idx="404">
                  <c:v>981</c:v>
                </c:pt>
                <c:pt idx="405">
                  <c:v>981</c:v>
                </c:pt>
                <c:pt idx="406">
                  <c:v>981</c:v>
                </c:pt>
                <c:pt idx="407">
                  <c:v>981</c:v>
                </c:pt>
                <c:pt idx="408">
                  <c:v>981</c:v>
                </c:pt>
                <c:pt idx="409">
                  <c:v>981</c:v>
                </c:pt>
                <c:pt idx="410">
                  <c:v>981</c:v>
                </c:pt>
                <c:pt idx="411">
                  <c:v>981</c:v>
                </c:pt>
                <c:pt idx="412">
                  <c:v>981</c:v>
                </c:pt>
                <c:pt idx="413">
                  <c:v>981</c:v>
                </c:pt>
                <c:pt idx="414">
                  <c:v>981</c:v>
                </c:pt>
                <c:pt idx="415">
                  <c:v>981</c:v>
                </c:pt>
                <c:pt idx="416">
                  <c:v>981</c:v>
                </c:pt>
                <c:pt idx="417">
                  <c:v>981</c:v>
                </c:pt>
                <c:pt idx="418">
                  <c:v>981</c:v>
                </c:pt>
                <c:pt idx="419">
                  <c:v>981</c:v>
                </c:pt>
                <c:pt idx="420">
                  <c:v>981</c:v>
                </c:pt>
                <c:pt idx="421">
                  <c:v>981</c:v>
                </c:pt>
                <c:pt idx="422">
                  <c:v>981</c:v>
                </c:pt>
                <c:pt idx="423">
                  <c:v>981</c:v>
                </c:pt>
                <c:pt idx="424">
                  <c:v>981</c:v>
                </c:pt>
                <c:pt idx="425">
                  <c:v>981</c:v>
                </c:pt>
                <c:pt idx="426">
                  <c:v>981</c:v>
                </c:pt>
                <c:pt idx="427">
                  <c:v>981</c:v>
                </c:pt>
                <c:pt idx="428">
                  <c:v>981</c:v>
                </c:pt>
                <c:pt idx="429">
                  <c:v>981</c:v>
                </c:pt>
                <c:pt idx="430">
                  <c:v>981</c:v>
                </c:pt>
                <c:pt idx="431">
                  <c:v>981</c:v>
                </c:pt>
                <c:pt idx="432">
                  <c:v>981</c:v>
                </c:pt>
                <c:pt idx="433">
                  <c:v>981</c:v>
                </c:pt>
                <c:pt idx="434">
                  <c:v>981</c:v>
                </c:pt>
                <c:pt idx="435">
                  <c:v>981</c:v>
                </c:pt>
                <c:pt idx="436">
                  <c:v>981</c:v>
                </c:pt>
                <c:pt idx="437">
                  <c:v>981</c:v>
                </c:pt>
                <c:pt idx="438">
                  <c:v>981</c:v>
                </c:pt>
                <c:pt idx="439">
                  <c:v>981</c:v>
                </c:pt>
                <c:pt idx="440">
                  <c:v>981</c:v>
                </c:pt>
                <c:pt idx="441">
                  <c:v>981</c:v>
                </c:pt>
                <c:pt idx="442">
                  <c:v>981</c:v>
                </c:pt>
                <c:pt idx="443">
                  <c:v>981</c:v>
                </c:pt>
                <c:pt idx="444">
                  <c:v>981</c:v>
                </c:pt>
                <c:pt idx="445">
                  <c:v>981</c:v>
                </c:pt>
                <c:pt idx="446">
                  <c:v>981</c:v>
                </c:pt>
                <c:pt idx="447">
                  <c:v>982</c:v>
                </c:pt>
                <c:pt idx="448">
                  <c:v>982</c:v>
                </c:pt>
                <c:pt idx="449">
                  <c:v>982</c:v>
                </c:pt>
                <c:pt idx="450">
                  <c:v>982</c:v>
                </c:pt>
                <c:pt idx="451">
                  <c:v>982</c:v>
                </c:pt>
                <c:pt idx="452">
                  <c:v>982</c:v>
                </c:pt>
                <c:pt idx="453">
                  <c:v>982</c:v>
                </c:pt>
                <c:pt idx="454">
                  <c:v>982</c:v>
                </c:pt>
                <c:pt idx="455">
                  <c:v>982</c:v>
                </c:pt>
                <c:pt idx="456">
                  <c:v>982</c:v>
                </c:pt>
                <c:pt idx="457">
                  <c:v>982</c:v>
                </c:pt>
                <c:pt idx="458">
                  <c:v>982</c:v>
                </c:pt>
                <c:pt idx="459">
                  <c:v>982</c:v>
                </c:pt>
                <c:pt idx="460">
                  <c:v>982</c:v>
                </c:pt>
                <c:pt idx="461">
                  <c:v>982</c:v>
                </c:pt>
                <c:pt idx="462">
                  <c:v>982</c:v>
                </c:pt>
                <c:pt idx="463">
                  <c:v>982</c:v>
                </c:pt>
                <c:pt idx="464">
                  <c:v>982</c:v>
                </c:pt>
                <c:pt idx="465">
                  <c:v>982</c:v>
                </c:pt>
                <c:pt idx="466">
                  <c:v>982</c:v>
                </c:pt>
                <c:pt idx="467">
                  <c:v>982</c:v>
                </c:pt>
                <c:pt idx="468">
                  <c:v>982</c:v>
                </c:pt>
                <c:pt idx="469">
                  <c:v>982</c:v>
                </c:pt>
                <c:pt idx="470">
                  <c:v>982</c:v>
                </c:pt>
                <c:pt idx="471">
                  <c:v>982</c:v>
                </c:pt>
                <c:pt idx="472">
                  <c:v>982</c:v>
                </c:pt>
                <c:pt idx="473">
                  <c:v>982</c:v>
                </c:pt>
                <c:pt idx="474">
                  <c:v>982</c:v>
                </c:pt>
                <c:pt idx="475">
                  <c:v>982</c:v>
                </c:pt>
                <c:pt idx="476">
                  <c:v>982</c:v>
                </c:pt>
                <c:pt idx="477">
                  <c:v>982</c:v>
                </c:pt>
                <c:pt idx="478">
                  <c:v>982</c:v>
                </c:pt>
                <c:pt idx="479">
                  <c:v>982</c:v>
                </c:pt>
                <c:pt idx="480">
                  <c:v>982</c:v>
                </c:pt>
                <c:pt idx="481">
                  <c:v>982</c:v>
                </c:pt>
                <c:pt idx="482">
                  <c:v>982</c:v>
                </c:pt>
                <c:pt idx="483">
                  <c:v>982</c:v>
                </c:pt>
                <c:pt idx="484">
                  <c:v>982</c:v>
                </c:pt>
                <c:pt idx="485">
                  <c:v>982</c:v>
                </c:pt>
                <c:pt idx="486">
                  <c:v>982</c:v>
                </c:pt>
                <c:pt idx="487">
                  <c:v>982</c:v>
                </c:pt>
                <c:pt idx="488">
                  <c:v>982</c:v>
                </c:pt>
                <c:pt idx="489">
                  <c:v>982</c:v>
                </c:pt>
                <c:pt idx="490">
                  <c:v>982</c:v>
                </c:pt>
                <c:pt idx="491">
                  <c:v>982</c:v>
                </c:pt>
                <c:pt idx="492">
                  <c:v>982</c:v>
                </c:pt>
                <c:pt idx="493">
                  <c:v>982</c:v>
                </c:pt>
                <c:pt idx="494">
                  <c:v>982</c:v>
                </c:pt>
                <c:pt idx="495">
                  <c:v>982</c:v>
                </c:pt>
                <c:pt idx="496">
                  <c:v>982</c:v>
                </c:pt>
                <c:pt idx="497">
                  <c:v>982</c:v>
                </c:pt>
                <c:pt idx="498">
                  <c:v>982</c:v>
                </c:pt>
                <c:pt idx="499">
                  <c:v>982</c:v>
                </c:pt>
                <c:pt idx="500">
                  <c:v>982</c:v>
                </c:pt>
                <c:pt idx="501">
                  <c:v>982</c:v>
                </c:pt>
                <c:pt idx="502">
                  <c:v>982</c:v>
                </c:pt>
                <c:pt idx="503">
                  <c:v>982</c:v>
                </c:pt>
                <c:pt idx="504">
                  <c:v>982</c:v>
                </c:pt>
                <c:pt idx="505">
                  <c:v>982</c:v>
                </c:pt>
                <c:pt idx="506">
                  <c:v>982</c:v>
                </c:pt>
                <c:pt idx="507">
                  <c:v>982</c:v>
                </c:pt>
                <c:pt idx="508">
                  <c:v>982</c:v>
                </c:pt>
                <c:pt idx="509">
                  <c:v>982</c:v>
                </c:pt>
                <c:pt idx="510">
                  <c:v>982</c:v>
                </c:pt>
                <c:pt idx="511">
                  <c:v>982</c:v>
                </c:pt>
                <c:pt idx="512">
                  <c:v>982</c:v>
                </c:pt>
                <c:pt idx="513">
                  <c:v>982</c:v>
                </c:pt>
                <c:pt idx="514">
                  <c:v>982</c:v>
                </c:pt>
                <c:pt idx="515">
                  <c:v>982</c:v>
                </c:pt>
                <c:pt idx="516">
                  <c:v>982</c:v>
                </c:pt>
                <c:pt idx="517">
                  <c:v>982</c:v>
                </c:pt>
                <c:pt idx="518">
                  <c:v>982</c:v>
                </c:pt>
                <c:pt idx="519">
                  <c:v>982</c:v>
                </c:pt>
                <c:pt idx="520">
                  <c:v>982</c:v>
                </c:pt>
                <c:pt idx="521">
                  <c:v>982</c:v>
                </c:pt>
                <c:pt idx="522">
                  <c:v>982</c:v>
                </c:pt>
                <c:pt idx="523">
                  <c:v>982</c:v>
                </c:pt>
                <c:pt idx="524">
                  <c:v>982</c:v>
                </c:pt>
                <c:pt idx="525">
                  <c:v>982</c:v>
                </c:pt>
                <c:pt idx="526">
                  <c:v>982</c:v>
                </c:pt>
                <c:pt idx="527">
                  <c:v>982</c:v>
                </c:pt>
                <c:pt idx="528">
                  <c:v>982</c:v>
                </c:pt>
                <c:pt idx="529">
                  <c:v>982</c:v>
                </c:pt>
                <c:pt idx="530">
                  <c:v>982</c:v>
                </c:pt>
                <c:pt idx="531">
                  <c:v>982</c:v>
                </c:pt>
                <c:pt idx="532">
                  <c:v>982</c:v>
                </c:pt>
                <c:pt idx="533">
                  <c:v>982</c:v>
                </c:pt>
                <c:pt idx="534">
                  <c:v>982</c:v>
                </c:pt>
                <c:pt idx="535">
                  <c:v>982</c:v>
                </c:pt>
                <c:pt idx="536">
                  <c:v>982</c:v>
                </c:pt>
                <c:pt idx="537">
                  <c:v>982</c:v>
                </c:pt>
                <c:pt idx="538">
                  <c:v>982</c:v>
                </c:pt>
                <c:pt idx="539">
                  <c:v>982</c:v>
                </c:pt>
                <c:pt idx="540">
                  <c:v>982</c:v>
                </c:pt>
                <c:pt idx="541">
                  <c:v>982</c:v>
                </c:pt>
                <c:pt idx="542">
                  <c:v>982</c:v>
                </c:pt>
                <c:pt idx="543">
                  <c:v>982</c:v>
                </c:pt>
                <c:pt idx="544">
                  <c:v>982</c:v>
                </c:pt>
                <c:pt idx="545">
                  <c:v>982</c:v>
                </c:pt>
                <c:pt idx="546">
                  <c:v>982</c:v>
                </c:pt>
                <c:pt idx="547">
                  <c:v>982</c:v>
                </c:pt>
                <c:pt idx="548">
                  <c:v>982</c:v>
                </c:pt>
                <c:pt idx="549">
                  <c:v>982</c:v>
                </c:pt>
                <c:pt idx="550">
                  <c:v>982</c:v>
                </c:pt>
                <c:pt idx="551">
                  <c:v>982</c:v>
                </c:pt>
                <c:pt idx="552">
                  <c:v>982</c:v>
                </c:pt>
                <c:pt idx="553">
                  <c:v>982</c:v>
                </c:pt>
                <c:pt idx="554">
                  <c:v>982</c:v>
                </c:pt>
                <c:pt idx="555">
                  <c:v>982</c:v>
                </c:pt>
                <c:pt idx="556">
                  <c:v>982</c:v>
                </c:pt>
                <c:pt idx="557">
                  <c:v>982</c:v>
                </c:pt>
                <c:pt idx="558">
                  <c:v>988</c:v>
                </c:pt>
                <c:pt idx="559">
                  <c:v>990</c:v>
                </c:pt>
                <c:pt idx="560">
                  <c:v>992</c:v>
                </c:pt>
                <c:pt idx="561">
                  <c:v>993</c:v>
                </c:pt>
                <c:pt idx="562">
                  <c:v>997</c:v>
                </c:pt>
                <c:pt idx="563">
                  <c:v>997</c:v>
                </c:pt>
                <c:pt idx="564">
                  <c:v>997</c:v>
                </c:pt>
                <c:pt idx="565">
                  <c:v>997</c:v>
                </c:pt>
                <c:pt idx="566">
                  <c:v>997</c:v>
                </c:pt>
                <c:pt idx="567">
                  <c:v>997</c:v>
                </c:pt>
                <c:pt idx="568">
                  <c:v>997</c:v>
                </c:pt>
                <c:pt idx="569">
                  <c:v>997</c:v>
                </c:pt>
                <c:pt idx="570">
                  <c:v>997</c:v>
                </c:pt>
                <c:pt idx="571">
                  <c:v>997</c:v>
                </c:pt>
                <c:pt idx="572">
                  <c:v>997</c:v>
                </c:pt>
                <c:pt idx="573">
                  <c:v>997</c:v>
                </c:pt>
                <c:pt idx="574">
                  <c:v>997</c:v>
                </c:pt>
                <c:pt idx="575">
                  <c:v>997</c:v>
                </c:pt>
                <c:pt idx="576">
                  <c:v>997</c:v>
                </c:pt>
                <c:pt idx="577">
                  <c:v>997</c:v>
                </c:pt>
                <c:pt idx="578">
                  <c:v>997</c:v>
                </c:pt>
                <c:pt idx="579">
                  <c:v>997</c:v>
                </c:pt>
                <c:pt idx="580">
                  <c:v>997</c:v>
                </c:pt>
                <c:pt idx="581">
                  <c:v>997</c:v>
                </c:pt>
                <c:pt idx="582">
                  <c:v>997</c:v>
                </c:pt>
                <c:pt idx="583">
                  <c:v>997</c:v>
                </c:pt>
                <c:pt idx="584">
                  <c:v>997</c:v>
                </c:pt>
                <c:pt idx="585">
                  <c:v>997</c:v>
                </c:pt>
                <c:pt idx="586">
                  <c:v>997</c:v>
                </c:pt>
                <c:pt idx="587">
                  <c:v>997</c:v>
                </c:pt>
                <c:pt idx="588">
                  <c:v>997</c:v>
                </c:pt>
                <c:pt idx="589">
                  <c:v>997</c:v>
                </c:pt>
                <c:pt idx="590">
                  <c:v>997</c:v>
                </c:pt>
                <c:pt idx="591">
                  <c:v>997</c:v>
                </c:pt>
                <c:pt idx="592">
                  <c:v>997</c:v>
                </c:pt>
                <c:pt idx="593">
                  <c:v>997</c:v>
                </c:pt>
                <c:pt idx="594">
                  <c:v>997</c:v>
                </c:pt>
                <c:pt idx="595">
                  <c:v>997</c:v>
                </c:pt>
                <c:pt idx="596">
                  <c:v>997</c:v>
                </c:pt>
                <c:pt idx="597">
                  <c:v>997</c:v>
                </c:pt>
                <c:pt idx="598">
                  <c:v>997</c:v>
                </c:pt>
                <c:pt idx="599">
                  <c:v>997</c:v>
                </c:pt>
                <c:pt idx="600">
                  <c:v>997</c:v>
                </c:pt>
                <c:pt idx="601">
                  <c:v>997</c:v>
                </c:pt>
                <c:pt idx="602">
                  <c:v>997</c:v>
                </c:pt>
                <c:pt idx="603">
                  <c:v>997</c:v>
                </c:pt>
                <c:pt idx="604">
                  <c:v>997</c:v>
                </c:pt>
                <c:pt idx="605">
                  <c:v>997</c:v>
                </c:pt>
                <c:pt idx="606">
                  <c:v>997</c:v>
                </c:pt>
                <c:pt idx="607">
                  <c:v>997</c:v>
                </c:pt>
                <c:pt idx="608">
                  <c:v>997</c:v>
                </c:pt>
                <c:pt idx="609">
                  <c:v>997</c:v>
                </c:pt>
                <c:pt idx="610">
                  <c:v>997</c:v>
                </c:pt>
                <c:pt idx="611">
                  <c:v>997</c:v>
                </c:pt>
                <c:pt idx="612">
                  <c:v>997</c:v>
                </c:pt>
                <c:pt idx="613">
                  <c:v>997</c:v>
                </c:pt>
                <c:pt idx="614">
                  <c:v>997</c:v>
                </c:pt>
                <c:pt idx="615">
                  <c:v>997</c:v>
                </c:pt>
                <c:pt idx="616">
                  <c:v>997</c:v>
                </c:pt>
                <c:pt idx="617">
                  <c:v>997</c:v>
                </c:pt>
                <c:pt idx="618">
                  <c:v>997</c:v>
                </c:pt>
                <c:pt idx="619">
                  <c:v>997</c:v>
                </c:pt>
                <c:pt idx="620">
                  <c:v>997</c:v>
                </c:pt>
                <c:pt idx="621">
                  <c:v>997</c:v>
                </c:pt>
                <c:pt idx="622">
                  <c:v>999</c:v>
                </c:pt>
                <c:pt idx="623">
                  <c:v>1000</c:v>
                </c:pt>
                <c:pt idx="624">
                  <c:v>1000</c:v>
                </c:pt>
                <c:pt idx="625">
                  <c:v>1000</c:v>
                </c:pt>
                <c:pt idx="626">
                  <c:v>1001</c:v>
                </c:pt>
                <c:pt idx="627">
                  <c:v>1001</c:v>
                </c:pt>
                <c:pt idx="628">
                  <c:v>1002</c:v>
                </c:pt>
                <c:pt idx="629">
                  <c:v>1002</c:v>
                </c:pt>
                <c:pt idx="630">
                  <c:v>1002</c:v>
                </c:pt>
                <c:pt idx="631">
                  <c:v>1002</c:v>
                </c:pt>
                <c:pt idx="632">
                  <c:v>1002</c:v>
                </c:pt>
                <c:pt idx="633">
                  <c:v>1002</c:v>
                </c:pt>
                <c:pt idx="634">
                  <c:v>1002</c:v>
                </c:pt>
                <c:pt idx="635">
                  <c:v>1002</c:v>
                </c:pt>
                <c:pt idx="636">
                  <c:v>1002</c:v>
                </c:pt>
                <c:pt idx="637">
                  <c:v>1002</c:v>
                </c:pt>
                <c:pt idx="638">
                  <c:v>1002</c:v>
                </c:pt>
                <c:pt idx="639">
                  <c:v>1002</c:v>
                </c:pt>
                <c:pt idx="640">
                  <c:v>1002</c:v>
                </c:pt>
                <c:pt idx="641">
                  <c:v>1002</c:v>
                </c:pt>
                <c:pt idx="642">
                  <c:v>1002</c:v>
                </c:pt>
                <c:pt idx="643">
                  <c:v>1002</c:v>
                </c:pt>
                <c:pt idx="644">
                  <c:v>1002</c:v>
                </c:pt>
                <c:pt idx="645">
                  <c:v>1002</c:v>
                </c:pt>
                <c:pt idx="646">
                  <c:v>1002</c:v>
                </c:pt>
                <c:pt idx="647">
                  <c:v>1002</c:v>
                </c:pt>
                <c:pt idx="648">
                  <c:v>1002</c:v>
                </c:pt>
                <c:pt idx="649">
                  <c:v>1002</c:v>
                </c:pt>
                <c:pt idx="650">
                  <c:v>1002</c:v>
                </c:pt>
                <c:pt idx="651">
                  <c:v>1002</c:v>
                </c:pt>
                <c:pt idx="652">
                  <c:v>1002</c:v>
                </c:pt>
                <c:pt idx="653">
                  <c:v>1004</c:v>
                </c:pt>
                <c:pt idx="654">
                  <c:v>1008</c:v>
                </c:pt>
                <c:pt idx="655">
                  <c:v>1010</c:v>
                </c:pt>
                <c:pt idx="656">
                  <c:v>1010</c:v>
                </c:pt>
                <c:pt idx="657">
                  <c:v>1011</c:v>
                </c:pt>
                <c:pt idx="658">
                  <c:v>1011</c:v>
                </c:pt>
                <c:pt idx="659">
                  <c:v>1011</c:v>
                </c:pt>
                <c:pt idx="660">
                  <c:v>1011</c:v>
                </c:pt>
                <c:pt idx="661">
                  <c:v>1011</c:v>
                </c:pt>
                <c:pt idx="662">
                  <c:v>1011</c:v>
                </c:pt>
                <c:pt idx="663">
                  <c:v>1011</c:v>
                </c:pt>
                <c:pt idx="664">
                  <c:v>1011</c:v>
                </c:pt>
                <c:pt idx="665">
                  <c:v>1011</c:v>
                </c:pt>
                <c:pt idx="666">
                  <c:v>1011</c:v>
                </c:pt>
                <c:pt idx="667">
                  <c:v>1011</c:v>
                </c:pt>
                <c:pt idx="668">
                  <c:v>1011</c:v>
                </c:pt>
                <c:pt idx="669">
                  <c:v>1011</c:v>
                </c:pt>
                <c:pt idx="670">
                  <c:v>1011</c:v>
                </c:pt>
                <c:pt idx="671">
                  <c:v>1011</c:v>
                </c:pt>
                <c:pt idx="672">
                  <c:v>1011</c:v>
                </c:pt>
                <c:pt idx="673">
                  <c:v>1011</c:v>
                </c:pt>
                <c:pt idx="674">
                  <c:v>1011</c:v>
                </c:pt>
                <c:pt idx="675">
                  <c:v>1011</c:v>
                </c:pt>
                <c:pt idx="676">
                  <c:v>1011</c:v>
                </c:pt>
                <c:pt idx="677">
                  <c:v>1011</c:v>
                </c:pt>
                <c:pt idx="678">
                  <c:v>1011</c:v>
                </c:pt>
                <c:pt idx="679">
                  <c:v>1011</c:v>
                </c:pt>
                <c:pt idx="680">
                  <c:v>1011</c:v>
                </c:pt>
                <c:pt idx="681">
                  <c:v>1011</c:v>
                </c:pt>
                <c:pt idx="682">
                  <c:v>1011</c:v>
                </c:pt>
                <c:pt idx="683">
                  <c:v>1011</c:v>
                </c:pt>
                <c:pt idx="684">
                  <c:v>1011</c:v>
                </c:pt>
                <c:pt idx="685">
                  <c:v>1011</c:v>
                </c:pt>
                <c:pt idx="686">
                  <c:v>1011</c:v>
                </c:pt>
                <c:pt idx="687">
                  <c:v>1011</c:v>
                </c:pt>
                <c:pt idx="688">
                  <c:v>1011</c:v>
                </c:pt>
                <c:pt idx="689">
                  <c:v>1011</c:v>
                </c:pt>
                <c:pt idx="690">
                  <c:v>1011</c:v>
                </c:pt>
                <c:pt idx="691">
                  <c:v>1011</c:v>
                </c:pt>
                <c:pt idx="692">
                  <c:v>1011</c:v>
                </c:pt>
                <c:pt idx="693">
                  <c:v>1011</c:v>
                </c:pt>
                <c:pt idx="694">
                  <c:v>1011</c:v>
                </c:pt>
                <c:pt idx="695">
                  <c:v>1011</c:v>
                </c:pt>
                <c:pt idx="696">
                  <c:v>1011</c:v>
                </c:pt>
                <c:pt idx="697">
                  <c:v>1011</c:v>
                </c:pt>
                <c:pt idx="698">
                  <c:v>1011</c:v>
                </c:pt>
                <c:pt idx="699">
                  <c:v>1011</c:v>
                </c:pt>
                <c:pt idx="700">
                  <c:v>1011</c:v>
                </c:pt>
                <c:pt idx="701">
                  <c:v>1011</c:v>
                </c:pt>
                <c:pt idx="702">
                  <c:v>1011</c:v>
                </c:pt>
                <c:pt idx="703">
                  <c:v>1011</c:v>
                </c:pt>
                <c:pt idx="704">
                  <c:v>1011</c:v>
                </c:pt>
                <c:pt idx="705">
                  <c:v>1011</c:v>
                </c:pt>
                <c:pt idx="706">
                  <c:v>1011</c:v>
                </c:pt>
                <c:pt idx="707">
                  <c:v>1011</c:v>
                </c:pt>
                <c:pt idx="708">
                  <c:v>1011</c:v>
                </c:pt>
                <c:pt idx="709">
                  <c:v>1011</c:v>
                </c:pt>
                <c:pt idx="710">
                  <c:v>1011</c:v>
                </c:pt>
                <c:pt idx="711">
                  <c:v>1011</c:v>
                </c:pt>
                <c:pt idx="712">
                  <c:v>1011</c:v>
                </c:pt>
                <c:pt idx="713">
                  <c:v>1011</c:v>
                </c:pt>
                <c:pt idx="714">
                  <c:v>1011</c:v>
                </c:pt>
                <c:pt idx="715">
                  <c:v>1011</c:v>
                </c:pt>
                <c:pt idx="716">
                  <c:v>1011</c:v>
                </c:pt>
                <c:pt idx="717">
                  <c:v>1011</c:v>
                </c:pt>
                <c:pt idx="718">
                  <c:v>1011</c:v>
                </c:pt>
                <c:pt idx="719">
                  <c:v>1011</c:v>
                </c:pt>
                <c:pt idx="720">
                  <c:v>1011</c:v>
                </c:pt>
                <c:pt idx="721">
                  <c:v>1011</c:v>
                </c:pt>
                <c:pt idx="722">
                  <c:v>1011</c:v>
                </c:pt>
                <c:pt idx="723">
                  <c:v>1011</c:v>
                </c:pt>
                <c:pt idx="724">
                  <c:v>1011</c:v>
                </c:pt>
                <c:pt idx="725">
                  <c:v>1011</c:v>
                </c:pt>
                <c:pt idx="726">
                  <c:v>1011</c:v>
                </c:pt>
                <c:pt idx="727">
                  <c:v>1011</c:v>
                </c:pt>
                <c:pt idx="728">
                  <c:v>1011</c:v>
                </c:pt>
                <c:pt idx="729">
                  <c:v>1011</c:v>
                </c:pt>
                <c:pt idx="730">
                  <c:v>1011</c:v>
                </c:pt>
                <c:pt idx="731">
                  <c:v>1011</c:v>
                </c:pt>
                <c:pt idx="732">
                  <c:v>1011</c:v>
                </c:pt>
                <c:pt idx="733">
                  <c:v>1011</c:v>
                </c:pt>
                <c:pt idx="734">
                  <c:v>1011</c:v>
                </c:pt>
                <c:pt idx="735">
                  <c:v>1011</c:v>
                </c:pt>
                <c:pt idx="736">
                  <c:v>1011</c:v>
                </c:pt>
                <c:pt idx="737">
                  <c:v>1011</c:v>
                </c:pt>
                <c:pt idx="738">
                  <c:v>1011</c:v>
                </c:pt>
                <c:pt idx="739">
                  <c:v>1011</c:v>
                </c:pt>
                <c:pt idx="740">
                  <c:v>1011</c:v>
                </c:pt>
                <c:pt idx="741">
                  <c:v>1011</c:v>
                </c:pt>
                <c:pt idx="742">
                  <c:v>1011</c:v>
                </c:pt>
                <c:pt idx="743">
                  <c:v>1011</c:v>
                </c:pt>
                <c:pt idx="744">
                  <c:v>1011</c:v>
                </c:pt>
                <c:pt idx="745">
                  <c:v>1011</c:v>
                </c:pt>
                <c:pt idx="746">
                  <c:v>1011</c:v>
                </c:pt>
                <c:pt idx="747">
                  <c:v>1011</c:v>
                </c:pt>
                <c:pt idx="748">
                  <c:v>1011</c:v>
                </c:pt>
                <c:pt idx="749">
                  <c:v>1011</c:v>
                </c:pt>
                <c:pt idx="750">
                  <c:v>1011</c:v>
                </c:pt>
                <c:pt idx="751">
                  <c:v>1011</c:v>
                </c:pt>
                <c:pt idx="752">
                  <c:v>1011</c:v>
                </c:pt>
                <c:pt idx="753">
                  <c:v>1011</c:v>
                </c:pt>
                <c:pt idx="754">
                  <c:v>1011</c:v>
                </c:pt>
                <c:pt idx="755">
                  <c:v>1011</c:v>
                </c:pt>
                <c:pt idx="756">
                  <c:v>1011</c:v>
                </c:pt>
                <c:pt idx="757">
                  <c:v>1012</c:v>
                </c:pt>
                <c:pt idx="758">
                  <c:v>1014</c:v>
                </c:pt>
                <c:pt idx="759">
                  <c:v>1016</c:v>
                </c:pt>
                <c:pt idx="760">
                  <c:v>1017</c:v>
                </c:pt>
                <c:pt idx="761">
                  <c:v>1029</c:v>
                </c:pt>
                <c:pt idx="762">
                  <c:v>1029</c:v>
                </c:pt>
                <c:pt idx="763">
                  <c:v>1038</c:v>
                </c:pt>
                <c:pt idx="764">
                  <c:v>1044</c:v>
                </c:pt>
                <c:pt idx="765">
                  <c:v>1049</c:v>
                </c:pt>
                <c:pt idx="766">
                  <c:v>1055</c:v>
                </c:pt>
                <c:pt idx="767">
                  <c:v>1059</c:v>
                </c:pt>
                <c:pt idx="768">
                  <c:v>1063</c:v>
                </c:pt>
                <c:pt idx="769">
                  <c:v>1069</c:v>
                </c:pt>
                <c:pt idx="770">
                  <c:v>1082</c:v>
                </c:pt>
                <c:pt idx="771">
                  <c:v>1084</c:v>
                </c:pt>
                <c:pt idx="772">
                  <c:v>1099</c:v>
                </c:pt>
                <c:pt idx="773">
                  <c:v>1103</c:v>
                </c:pt>
                <c:pt idx="774">
                  <c:v>1111</c:v>
                </c:pt>
                <c:pt idx="775">
                  <c:v>1125</c:v>
                </c:pt>
                <c:pt idx="776">
                  <c:v>1126</c:v>
                </c:pt>
                <c:pt idx="777">
                  <c:v>1131</c:v>
                </c:pt>
                <c:pt idx="778">
                  <c:v>1135</c:v>
                </c:pt>
                <c:pt idx="779">
                  <c:v>1136</c:v>
                </c:pt>
                <c:pt idx="780">
                  <c:v>1136</c:v>
                </c:pt>
                <c:pt idx="781">
                  <c:v>1137</c:v>
                </c:pt>
                <c:pt idx="782">
                  <c:v>1141</c:v>
                </c:pt>
                <c:pt idx="783">
                  <c:v>1143</c:v>
                </c:pt>
                <c:pt idx="784">
                  <c:v>1144</c:v>
                </c:pt>
                <c:pt idx="785">
                  <c:v>1147</c:v>
                </c:pt>
                <c:pt idx="786">
                  <c:v>1149</c:v>
                </c:pt>
                <c:pt idx="787">
                  <c:v>1151</c:v>
                </c:pt>
                <c:pt idx="788">
                  <c:v>1155</c:v>
                </c:pt>
                <c:pt idx="789">
                  <c:v>1158</c:v>
                </c:pt>
                <c:pt idx="790">
                  <c:v>1159</c:v>
                </c:pt>
                <c:pt idx="791">
                  <c:v>1161</c:v>
                </c:pt>
                <c:pt idx="792">
                  <c:v>1162</c:v>
                </c:pt>
                <c:pt idx="793">
                  <c:v>1163</c:v>
                </c:pt>
                <c:pt idx="794">
                  <c:v>1164</c:v>
                </c:pt>
                <c:pt idx="795">
                  <c:v>1164</c:v>
                </c:pt>
                <c:pt idx="796">
                  <c:v>1164</c:v>
                </c:pt>
                <c:pt idx="797">
                  <c:v>1164</c:v>
                </c:pt>
                <c:pt idx="798">
                  <c:v>1164</c:v>
                </c:pt>
                <c:pt idx="799">
                  <c:v>1164</c:v>
                </c:pt>
                <c:pt idx="800">
                  <c:v>1164</c:v>
                </c:pt>
                <c:pt idx="801">
                  <c:v>1164</c:v>
                </c:pt>
                <c:pt idx="802">
                  <c:v>1164</c:v>
                </c:pt>
                <c:pt idx="803">
                  <c:v>1165</c:v>
                </c:pt>
                <c:pt idx="804">
                  <c:v>1164</c:v>
                </c:pt>
                <c:pt idx="805">
                  <c:v>1165</c:v>
                </c:pt>
                <c:pt idx="806">
                  <c:v>1164</c:v>
                </c:pt>
                <c:pt idx="807">
                  <c:v>1165</c:v>
                </c:pt>
                <c:pt idx="808">
                  <c:v>1164</c:v>
                </c:pt>
                <c:pt idx="809">
                  <c:v>1165</c:v>
                </c:pt>
                <c:pt idx="810">
                  <c:v>1164</c:v>
                </c:pt>
                <c:pt idx="811">
                  <c:v>1165</c:v>
                </c:pt>
                <c:pt idx="812">
                  <c:v>1164</c:v>
                </c:pt>
                <c:pt idx="813">
                  <c:v>1165</c:v>
                </c:pt>
                <c:pt idx="814">
                  <c:v>1168</c:v>
                </c:pt>
                <c:pt idx="815">
                  <c:v>1218</c:v>
                </c:pt>
                <c:pt idx="816">
                  <c:v>1238</c:v>
                </c:pt>
                <c:pt idx="817">
                  <c:v>1236</c:v>
                </c:pt>
                <c:pt idx="818">
                  <c:v>1300</c:v>
                </c:pt>
                <c:pt idx="819">
                  <c:v>1300</c:v>
                </c:pt>
                <c:pt idx="820">
                  <c:v>1328</c:v>
                </c:pt>
                <c:pt idx="821">
                  <c:v>1337</c:v>
                </c:pt>
                <c:pt idx="822">
                  <c:v>1350</c:v>
                </c:pt>
                <c:pt idx="823">
                  <c:v>1350</c:v>
                </c:pt>
                <c:pt idx="824">
                  <c:v>1358</c:v>
                </c:pt>
                <c:pt idx="825">
                  <c:v>1356</c:v>
                </c:pt>
                <c:pt idx="826">
                  <c:v>1364</c:v>
                </c:pt>
                <c:pt idx="827">
                  <c:v>1363</c:v>
                </c:pt>
                <c:pt idx="828">
                  <c:v>1372</c:v>
                </c:pt>
                <c:pt idx="829">
                  <c:v>1371</c:v>
                </c:pt>
                <c:pt idx="830">
                  <c:v>1382</c:v>
                </c:pt>
              </c:numCache>
            </c:numRef>
          </c:val>
          <c:smooth val="0"/>
          <c:extLst>
            <c:ext xmlns:c16="http://schemas.microsoft.com/office/drawing/2014/chart" uri="{C3380CC4-5D6E-409C-BE32-E72D297353CC}">
              <c16:uniqueId val="{00000001-7A00-4D97-AFB4-ABE322693022}"/>
            </c:ext>
          </c:extLst>
        </c:ser>
        <c:dLbls>
          <c:showLegendKey val="0"/>
          <c:showVal val="0"/>
          <c:showCatName val="0"/>
          <c:showSerName val="0"/>
          <c:showPercent val="0"/>
          <c:showBubbleSize val="0"/>
        </c:dLbls>
        <c:marker val="1"/>
        <c:smooth val="0"/>
        <c:axId val="994717464"/>
        <c:axId val="994721072"/>
      </c:lineChart>
      <c:catAx>
        <c:axId val="891647840"/>
        <c:scaling>
          <c:orientation val="minMax"/>
        </c:scaling>
        <c:delete val="0"/>
        <c:axPos val="b"/>
        <c:numFmt formatCode="yyyy&quot;年&quot;m&quot;月&quot;d&quot;日&quot;;@"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891654072"/>
        <c:crosses val="autoZero"/>
        <c:auto val="1"/>
        <c:lblAlgn val="ctr"/>
        <c:lblOffset val="100"/>
        <c:noMultiLvlLbl val="0"/>
      </c:catAx>
      <c:valAx>
        <c:axId val="89165407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891647840"/>
        <c:crosses val="autoZero"/>
        <c:crossBetween val="between"/>
      </c:valAx>
      <c:valAx>
        <c:axId val="99472107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FF0000"/>
                </a:solidFill>
                <a:latin typeface="+mn-lt"/>
                <a:ea typeface="+mn-ea"/>
                <a:cs typeface="+mn-cs"/>
              </a:defRPr>
            </a:pPr>
            <a:endParaRPr lang="ja-JP"/>
          </a:p>
        </c:txPr>
        <c:crossAx val="994717464"/>
        <c:crosses val="max"/>
        <c:crossBetween val="between"/>
      </c:valAx>
      <c:catAx>
        <c:axId val="994717464"/>
        <c:scaling>
          <c:orientation val="minMax"/>
        </c:scaling>
        <c:delete val="1"/>
        <c:axPos val="b"/>
        <c:numFmt formatCode="General" sourceLinked="1"/>
        <c:majorTickMark val="out"/>
        <c:minorTickMark val="none"/>
        <c:tickLblPos val="nextTo"/>
        <c:crossAx val="994721072"/>
        <c:crosses val="autoZero"/>
        <c:auto val="1"/>
        <c:lblAlgn val="ctr"/>
        <c:lblOffset val="100"/>
        <c:noMultiLvlLbl val="0"/>
      </c:catAx>
      <c:spPr>
        <a:noFill/>
        <a:ln>
          <a:solidFill>
            <a:srgbClr val="0000FF"/>
          </a:solidFill>
        </a:ln>
        <a:effectLst/>
      </c:spPr>
    </c:plotArea>
    <c:legend>
      <c:legendPos val="b"/>
      <c:layout>
        <c:manualLayout>
          <c:xMode val="edge"/>
          <c:yMode val="edge"/>
          <c:x val="0.47499999999999998"/>
          <c:y val="0.43576334208223971"/>
          <c:w val="0.26047290591227357"/>
          <c:h val="0.21957623604483928"/>
        </c:manualLayout>
      </c:layout>
      <c:overlay val="0"/>
      <c:spPr>
        <a:noFill/>
        <a:ln>
          <a:noFill/>
        </a:ln>
        <a:effectLst/>
      </c:spPr>
      <c:txPr>
        <a:bodyPr rot="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lineChart>
        <c:grouping val="standard"/>
        <c:varyColors val="0"/>
        <c:ser>
          <c:idx val="0"/>
          <c:order val="0"/>
          <c:tx>
            <c:strRef>
              <c:f>香港マカオ台湾の患者・海外輸入症例・無症状病原体保有者!$CJ$28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香港マカオ台湾の患者・海外輸入症例・無症状病原体保有者!$CI$29:$CI$1037</c:f>
              <c:numCache>
                <c:formatCode>m"月"d"日"</c:formatCode>
                <c:ptCount val="100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numCache>
            </c:numRef>
          </c:cat>
          <c:val>
            <c:numRef>
              <c:f>香港マカオ台湾の患者・海外輸入症例・無症状病原体保有者!$CJ$29:$CJ$1037</c:f>
              <c:numCache>
                <c:formatCode>General</c:formatCode>
                <c:ptCount val="1009"/>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pt idx="824">
                  <c:v>91</c:v>
                </c:pt>
                <c:pt idx="825">
                  <c:v>142</c:v>
                </c:pt>
                <c:pt idx="826">
                  <c:v>990</c:v>
                </c:pt>
                <c:pt idx="827">
                  <c:v>111</c:v>
                </c:pt>
                <c:pt idx="828">
                  <c:v>71</c:v>
                </c:pt>
                <c:pt idx="829">
                  <c:v>55</c:v>
                </c:pt>
                <c:pt idx="830">
                  <c:v>48</c:v>
                </c:pt>
                <c:pt idx="831">
                  <c:v>107</c:v>
                </c:pt>
                <c:pt idx="832">
                  <c:v>102</c:v>
                </c:pt>
                <c:pt idx="833">
                  <c:v>115</c:v>
                </c:pt>
                <c:pt idx="834">
                  <c:v>84</c:v>
                </c:pt>
                <c:pt idx="835">
                  <c:v>50</c:v>
                </c:pt>
                <c:pt idx="836">
                  <c:v>43</c:v>
                </c:pt>
                <c:pt idx="837">
                  <c:v>32</c:v>
                </c:pt>
                <c:pt idx="838">
                  <c:v>55</c:v>
                </c:pt>
                <c:pt idx="839">
                  <c:v>59</c:v>
                </c:pt>
                <c:pt idx="840">
                  <c:v>48</c:v>
                </c:pt>
                <c:pt idx="841">
                  <c:v>41</c:v>
                </c:pt>
                <c:pt idx="842">
                  <c:v>58</c:v>
                </c:pt>
                <c:pt idx="843">
                  <c:v>46</c:v>
                </c:pt>
                <c:pt idx="844">
                  <c:v>44</c:v>
                </c:pt>
                <c:pt idx="845">
                  <c:v>67</c:v>
                </c:pt>
                <c:pt idx="846">
                  <c:v>70</c:v>
                </c:pt>
                <c:pt idx="847">
                  <c:v>47</c:v>
                </c:pt>
                <c:pt idx="848">
                  <c:v>40</c:v>
                </c:pt>
                <c:pt idx="849">
                  <c:v>69</c:v>
                </c:pt>
                <c:pt idx="850">
                  <c:v>44</c:v>
                </c:pt>
                <c:pt idx="851">
                  <c:v>36</c:v>
                </c:pt>
                <c:pt idx="852">
                  <c:v>30</c:v>
                </c:pt>
                <c:pt idx="853">
                  <c:v>48</c:v>
                </c:pt>
                <c:pt idx="854">
                  <c:v>67</c:v>
                </c:pt>
                <c:pt idx="855">
                  <c:v>46</c:v>
                </c:pt>
                <c:pt idx="856">
                  <c:v>30</c:v>
                </c:pt>
                <c:pt idx="857">
                  <c:v>37</c:v>
                </c:pt>
                <c:pt idx="858">
                  <c:v>47</c:v>
                </c:pt>
                <c:pt idx="859">
                  <c:v>63</c:v>
                </c:pt>
                <c:pt idx="860">
                  <c:v>66</c:v>
                </c:pt>
                <c:pt idx="861">
                  <c:v>83</c:v>
                </c:pt>
                <c:pt idx="862">
                  <c:v>72</c:v>
                </c:pt>
                <c:pt idx="863">
                  <c:v>46</c:v>
                </c:pt>
                <c:pt idx="864">
                  <c:v>56</c:v>
                </c:pt>
                <c:pt idx="865">
                  <c:v>72</c:v>
                </c:pt>
                <c:pt idx="866">
                  <c:v>90</c:v>
                </c:pt>
                <c:pt idx="867">
                  <c:v>84</c:v>
                </c:pt>
                <c:pt idx="868">
                  <c:v>150</c:v>
                </c:pt>
                <c:pt idx="869">
                  <c:v>130</c:v>
                </c:pt>
                <c:pt idx="870">
                  <c:v>140</c:v>
                </c:pt>
                <c:pt idx="871">
                  <c:v>141</c:v>
                </c:pt>
                <c:pt idx="872">
                  <c:v>124</c:v>
                </c:pt>
                <c:pt idx="873">
                  <c:v>178</c:v>
                </c:pt>
                <c:pt idx="874">
                  <c:v>185</c:v>
                </c:pt>
                <c:pt idx="875">
                  <c:v>200</c:v>
                </c:pt>
                <c:pt idx="876">
                  <c:v>174</c:v>
                </c:pt>
                <c:pt idx="877">
                  <c:v>210</c:v>
                </c:pt>
                <c:pt idx="878">
                  <c:v>202</c:v>
                </c:pt>
                <c:pt idx="879">
                  <c:v>195</c:v>
                </c:pt>
                <c:pt idx="880">
                  <c:v>230</c:v>
                </c:pt>
                <c:pt idx="881">
                  <c:v>284</c:v>
                </c:pt>
                <c:pt idx="882">
                  <c:v>281</c:v>
                </c:pt>
                <c:pt idx="883">
                  <c:v>271</c:v>
                </c:pt>
                <c:pt idx="884">
                  <c:v>279</c:v>
                </c:pt>
                <c:pt idx="885">
                  <c:v>317</c:v>
                </c:pt>
                <c:pt idx="886">
                  <c:v>284</c:v>
                </c:pt>
                <c:pt idx="887">
                  <c:v>364</c:v>
                </c:pt>
                <c:pt idx="888">
                  <c:v>379</c:v>
                </c:pt>
                <c:pt idx="889">
                  <c:v>380</c:v>
                </c:pt>
                <c:pt idx="890">
                  <c:v>329</c:v>
                </c:pt>
                <c:pt idx="891">
                  <c:v>285</c:v>
                </c:pt>
                <c:pt idx="892">
                  <c:v>255</c:v>
                </c:pt>
                <c:pt idx="893">
                  <c:v>230</c:v>
                </c:pt>
                <c:pt idx="894">
                  <c:v>350</c:v>
                </c:pt>
                <c:pt idx="895">
                  <c:v>484</c:v>
                </c:pt>
                <c:pt idx="896">
                  <c:v>453</c:v>
                </c:pt>
                <c:pt idx="897">
                  <c:v>450</c:v>
                </c:pt>
                <c:pt idx="898">
                  <c:v>504</c:v>
                </c:pt>
                <c:pt idx="899">
                  <c:v>523</c:v>
                </c:pt>
                <c:pt idx="900">
                  <c:v>431</c:v>
                </c:pt>
                <c:pt idx="901">
                  <c:v>509</c:v>
                </c:pt>
                <c:pt idx="902">
                  <c:v>614</c:v>
                </c:pt>
                <c:pt idx="903">
                  <c:v>606</c:v>
                </c:pt>
                <c:pt idx="904">
                  <c:v>651</c:v>
                </c:pt>
                <c:pt idx="905">
                  <c:v>640</c:v>
                </c:pt>
                <c:pt idx="906">
                  <c:v>616</c:v>
                </c:pt>
                <c:pt idx="907">
                  <c:v>566</c:v>
                </c:pt>
                <c:pt idx="908">
                  <c:v>561</c:v>
                </c:pt>
                <c:pt idx="909">
                  <c:v>690</c:v>
                </c:pt>
                <c:pt idx="910">
                  <c:v>729</c:v>
                </c:pt>
                <c:pt idx="911">
                  <c:v>757</c:v>
                </c:pt>
                <c:pt idx="912">
                  <c:v>678</c:v>
                </c:pt>
                <c:pt idx="913">
                  <c:v>524</c:v>
                </c:pt>
                <c:pt idx="914">
                  <c:v>691</c:v>
                </c:pt>
                <c:pt idx="915">
                  <c:v>740</c:v>
                </c:pt>
                <c:pt idx="916">
                  <c:v>821</c:v>
                </c:pt>
                <c:pt idx="917">
                  <c:v>826</c:v>
                </c:pt>
                <c:pt idx="918">
                  <c:v>876</c:v>
                </c:pt>
                <c:pt idx="919">
                  <c:v>716</c:v>
                </c:pt>
                <c:pt idx="920">
                  <c:v>727</c:v>
                </c:pt>
                <c:pt idx="921">
                  <c:v>677</c:v>
                </c:pt>
                <c:pt idx="922">
                  <c:v>658</c:v>
                </c:pt>
                <c:pt idx="923">
                  <c:v>677</c:v>
                </c:pt>
                <c:pt idx="924">
                  <c:v>819</c:v>
                </c:pt>
                <c:pt idx="925">
                  <c:v>642</c:v>
                </c:pt>
                <c:pt idx="926">
                  <c:v>717</c:v>
                </c:pt>
                <c:pt idx="927">
                  <c:v>686</c:v>
                </c:pt>
                <c:pt idx="928">
                  <c:v>660</c:v>
                </c:pt>
                <c:pt idx="929">
                  <c:v>725</c:v>
                </c:pt>
                <c:pt idx="930">
                  <c:v>825</c:v>
                </c:pt>
                <c:pt idx="931">
                  <c:v>686</c:v>
                </c:pt>
                <c:pt idx="932">
                  <c:v>730</c:v>
                </c:pt>
                <c:pt idx="933">
                  <c:v>762</c:v>
                </c:pt>
                <c:pt idx="934">
                  <c:v>805</c:v>
                </c:pt>
                <c:pt idx="935">
                  <c:v>774</c:v>
                </c:pt>
                <c:pt idx="936">
                  <c:v>799</c:v>
                </c:pt>
                <c:pt idx="937">
                  <c:v>1032</c:v>
                </c:pt>
                <c:pt idx="938">
                  <c:v>1080</c:v>
                </c:pt>
                <c:pt idx="939">
                  <c:v>1293</c:v>
                </c:pt>
                <c:pt idx="940">
                  <c:v>1055</c:v>
                </c:pt>
                <c:pt idx="941">
                  <c:v>1054</c:v>
                </c:pt>
                <c:pt idx="942">
                  <c:v>1012</c:v>
                </c:pt>
                <c:pt idx="943">
                  <c:v>1154</c:v>
                </c:pt>
                <c:pt idx="944">
                  <c:v>1400</c:v>
                </c:pt>
                <c:pt idx="945">
                  <c:v>1520</c:v>
                </c:pt>
                <c:pt idx="946">
                  <c:v>1149</c:v>
                </c:pt>
                <c:pt idx="947">
                  <c:v>985</c:v>
                </c:pt>
                <c:pt idx="948">
                  <c:v>1369</c:v>
                </c:pt>
                <c:pt idx="949">
                  <c:v>1325</c:v>
                </c:pt>
                <c:pt idx="950">
                  <c:v>1325</c:v>
                </c:pt>
                <c:pt idx="951">
                  <c:v>1497</c:v>
                </c:pt>
                <c:pt idx="952">
                  <c:v>1518</c:v>
                </c:pt>
                <c:pt idx="953">
                  <c:v>1440</c:v>
                </c:pt>
                <c:pt idx="954">
                  <c:v>1399</c:v>
                </c:pt>
                <c:pt idx="955">
                  <c:v>1428</c:v>
                </c:pt>
                <c:pt idx="956">
                  <c:v>1303</c:v>
                </c:pt>
                <c:pt idx="957">
                  <c:v>1135</c:v>
                </c:pt>
                <c:pt idx="958">
                  <c:v>1335</c:v>
                </c:pt>
                <c:pt idx="959">
                  <c:v>1340</c:v>
                </c:pt>
                <c:pt idx="960">
                  <c:v>1226</c:v>
                </c:pt>
                <c:pt idx="961">
                  <c:v>1094</c:v>
                </c:pt>
                <c:pt idx="962">
                  <c:v>1027</c:v>
                </c:pt>
                <c:pt idx="963">
                  <c:v>948</c:v>
                </c:pt>
                <c:pt idx="964">
                  <c:v>960</c:v>
                </c:pt>
                <c:pt idx="965">
                  <c:v>986</c:v>
                </c:pt>
                <c:pt idx="966">
                  <c:v>1125</c:v>
                </c:pt>
                <c:pt idx="967">
                  <c:v>1008</c:v>
                </c:pt>
                <c:pt idx="968">
                  <c:v>960</c:v>
                </c:pt>
                <c:pt idx="969">
                  <c:v>814</c:v>
                </c:pt>
                <c:pt idx="970">
                  <c:v>695</c:v>
                </c:pt>
                <c:pt idx="971">
                  <c:v>607</c:v>
                </c:pt>
                <c:pt idx="972">
                  <c:v>707</c:v>
                </c:pt>
                <c:pt idx="973">
                  <c:v>651</c:v>
                </c:pt>
                <c:pt idx="974">
                  <c:v>1561</c:v>
                </c:pt>
                <c:pt idx="975">
                  <c:v>564</c:v>
                </c:pt>
                <c:pt idx="976">
                  <c:v>527</c:v>
                </c:pt>
                <c:pt idx="977">
                  <c:v>516</c:v>
                </c:pt>
                <c:pt idx="978">
                  <c:v>453</c:v>
                </c:pt>
                <c:pt idx="979">
                  <c:v>540</c:v>
                </c:pt>
                <c:pt idx="980">
                  <c:v>520</c:v>
                </c:pt>
                <c:pt idx="981">
                  <c:v>479</c:v>
                </c:pt>
                <c:pt idx="982">
                  <c:v>489</c:v>
                </c:pt>
                <c:pt idx="983">
                  <c:v>429</c:v>
                </c:pt>
                <c:pt idx="984">
                  <c:v>480</c:v>
                </c:pt>
                <c:pt idx="985">
                  <c:v>495</c:v>
                </c:pt>
                <c:pt idx="986">
                  <c:v>641</c:v>
                </c:pt>
                <c:pt idx="987">
                  <c:v>598</c:v>
                </c:pt>
                <c:pt idx="988">
                  <c:v>622</c:v>
                </c:pt>
                <c:pt idx="989">
                  <c:v>614</c:v>
                </c:pt>
                <c:pt idx="990">
                  <c:v>598</c:v>
                </c:pt>
                <c:pt idx="991">
                  <c:v>661</c:v>
                </c:pt>
                <c:pt idx="992">
                  <c:v>595</c:v>
                </c:pt>
                <c:pt idx="993">
                  <c:v>789</c:v>
                </c:pt>
                <c:pt idx="994">
                  <c:v>666</c:v>
                </c:pt>
                <c:pt idx="995">
                  <c:v>682</c:v>
                </c:pt>
                <c:pt idx="996">
                  <c:v>741</c:v>
                </c:pt>
                <c:pt idx="997">
                  <c:v>791</c:v>
                </c:pt>
                <c:pt idx="998">
                  <c:v>714</c:v>
                </c:pt>
                <c:pt idx="999">
                  <c:v>653</c:v>
                </c:pt>
                <c:pt idx="1000">
                  <c:v>652</c:v>
                </c:pt>
                <c:pt idx="1001">
                  <c:v>514</c:v>
                </c:pt>
                <c:pt idx="1002">
                  <c:v>533</c:v>
                </c:pt>
                <c:pt idx="1003">
                  <c:v>926</c:v>
                </c:pt>
                <c:pt idx="1004">
                  <c:v>714</c:v>
                </c:pt>
              </c:numCache>
            </c:numRef>
          </c:val>
          <c:smooth val="0"/>
          <c:extLst>
            <c:ext xmlns:c16="http://schemas.microsoft.com/office/drawing/2014/chart" uri="{C3380CC4-5D6E-409C-BE32-E72D297353CC}">
              <c16:uniqueId val="{00000000-41E0-42DE-BBFA-C602C3777B2D}"/>
            </c:ext>
          </c:extLst>
        </c:ser>
        <c:dLbls>
          <c:showLegendKey val="0"/>
          <c:showVal val="0"/>
          <c:showCatName val="0"/>
          <c:showSerName val="0"/>
          <c:showPercent val="0"/>
          <c:showBubbleSize val="0"/>
        </c:dLbls>
        <c:smooth val="0"/>
        <c:axId val="661085776"/>
        <c:axId val="661086104"/>
      </c:lineChart>
      <c:dateAx>
        <c:axId val="66108577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1086104"/>
        <c:crosses val="autoZero"/>
        <c:auto val="1"/>
        <c:lblOffset val="100"/>
        <c:baseTimeUnit val="days"/>
      </c:dateAx>
      <c:valAx>
        <c:axId val="6610861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10857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1800" b="1">
                <a:latin typeface="ＭＳ ゴシック" panose="020B0609070205080204" pitchFamily="49" charset="-128"/>
                <a:ea typeface="ＭＳ ゴシック" panose="020B0609070205080204" pitchFamily="49" charset="-128"/>
              </a:rPr>
              <a:t>香港感染者推移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7.8042157554936334E-2"/>
          <c:y val="2.2617368385953168E-2"/>
          <c:w val="0.87253819987625292"/>
          <c:h val="0.82345187718245261"/>
        </c:manualLayout>
      </c:layout>
      <c:lineChart>
        <c:grouping val="standard"/>
        <c:varyColors val="0"/>
        <c:ser>
          <c:idx val="0"/>
          <c:order val="0"/>
          <c:tx>
            <c:strRef>
              <c:f>香港マカオ台湾の患者・海外輸入症例・無症状病原体保有者!$BR$28</c:f>
              <c:strCache>
                <c:ptCount val="1"/>
                <c:pt idx="0">
                  <c:v>感染者数</c:v>
                </c:pt>
              </c:strCache>
            </c:strRef>
          </c:tx>
          <c:spPr>
            <a:ln w="28575" cap="rnd">
              <a:solidFill>
                <a:srgbClr val="FF0000"/>
              </a:solidFill>
              <a:round/>
            </a:ln>
            <a:effectLst/>
          </c:spPr>
          <c:marker>
            <c:symbol val="none"/>
          </c:marker>
          <c:cat>
            <c:numRef>
              <c:f>香港マカオ台湾の患者・海外輸入症例・無症状病原体保有者!$BQ$29:$BQ$1037</c:f>
              <c:numCache>
                <c:formatCode>m"月"d"日"</c:formatCode>
                <c:ptCount val="100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numCache>
            </c:numRef>
          </c:cat>
          <c:val>
            <c:numRef>
              <c:f>香港マカオ台湾の患者・海外輸入症例・無症状病原体保有者!$BR$29:$BR$1037</c:f>
              <c:numCache>
                <c:formatCode>General</c:formatCode>
                <c:ptCount val="1009"/>
                <c:pt idx="0">
                  <c:v>1</c:v>
                </c:pt>
                <c:pt idx="1">
                  <c:v>5</c:v>
                </c:pt>
                <c:pt idx="2">
                  <c:v>5</c:v>
                </c:pt>
                <c:pt idx="3">
                  <c:v>8</c:v>
                </c:pt>
                <c:pt idx="4">
                  <c:v>8</c:v>
                </c:pt>
                <c:pt idx="5">
                  <c:v>8</c:v>
                </c:pt>
                <c:pt idx="6">
                  <c:v>10</c:v>
                </c:pt>
                <c:pt idx="7">
                  <c:v>12</c:v>
                </c:pt>
                <c:pt idx="8">
                  <c:v>13</c:v>
                </c:pt>
                <c:pt idx="9">
                  <c:v>14</c:v>
                </c:pt>
                <c:pt idx="10">
                  <c:v>15</c:v>
                </c:pt>
                <c:pt idx="11">
                  <c:v>15</c:v>
                </c:pt>
                <c:pt idx="12">
                  <c:v>18</c:v>
                </c:pt>
                <c:pt idx="13">
                  <c:v>21</c:v>
                </c:pt>
                <c:pt idx="14">
                  <c:v>24</c:v>
                </c:pt>
                <c:pt idx="15">
                  <c:v>26</c:v>
                </c:pt>
                <c:pt idx="16">
                  <c:v>26</c:v>
                </c:pt>
                <c:pt idx="17">
                  <c:v>36</c:v>
                </c:pt>
                <c:pt idx="18">
                  <c:v>42</c:v>
                </c:pt>
                <c:pt idx="19">
                  <c:v>49</c:v>
                </c:pt>
                <c:pt idx="20">
                  <c:v>53</c:v>
                </c:pt>
                <c:pt idx="21">
                  <c:v>53</c:v>
                </c:pt>
                <c:pt idx="22">
                  <c:v>56</c:v>
                </c:pt>
                <c:pt idx="23">
                  <c:v>56</c:v>
                </c:pt>
                <c:pt idx="24">
                  <c:v>57</c:v>
                </c:pt>
                <c:pt idx="25">
                  <c:v>60</c:v>
                </c:pt>
                <c:pt idx="26">
                  <c:v>62</c:v>
                </c:pt>
                <c:pt idx="27">
                  <c:v>65</c:v>
                </c:pt>
                <c:pt idx="28">
                  <c:v>68</c:v>
                </c:pt>
                <c:pt idx="29">
                  <c:v>68</c:v>
                </c:pt>
                <c:pt idx="30">
                  <c:v>69</c:v>
                </c:pt>
                <c:pt idx="31">
                  <c:v>74</c:v>
                </c:pt>
                <c:pt idx="32">
                  <c:v>81</c:v>
                </c:pt>
                <c:pt idx="33">
                  <c:v>85</c:v>
                </c:pt>
                <c:pt idx="34">
                  <c:v>91</c:v>
                </c:pt>
                <c:pt idx="35">
                  <c:v>93</c:v>
                </c:pt>
                <c:pt idx="36">
                  <c:v>94</c:v>
                </c:pt>
                <c:pt idx="37">
                  <c:v>95</c:v>
                </c:pt>
                <c:pt idx="38">
                  <c:v>98</c:v>
                </c:pt>
                <c:pt idx="39">
                  <c:v>100</c:v>
                </c:pt>
                <c:pt idx="40">
                  <c:v>100</c:v>
                </c:pt>
                <c:pt idx="41">
                  <c:v>104</c:v>
                </c:pt>
                <c:pt idx="42">
                  <c:v>104</c:v>
                </c:pt>
                <c:pt idx="43">
                  <c:v>107</c:v>
                </c:pt>
                <c:pt idx="44">
                  <c:v>109</c:v>
                </c:pt>
                <c:pt idx="45">
                  <c:v>114</c:v>
                </c:pt>
                <c:pt idx="46">
                  <c:v>115</c:v>
                </c:pt>
                <c:pt idx="47">
                  <c:v>120</c:v>
                </c:pt>
                <c:pt idx="48">
                  <c:v>129</c:v>
                </c:pt>
                <c:pt idx="49">
                  <c:v>131</c:v>
                </c:pt>
                <c:pt idx="50">
                  <c:v>137</c:v>
                </c:pt>
                <c:pt idx="51">
                  <c:v>141</c:v>
                </c:pt>
                <c:pt idx="52">
                  <c:v>148</c:v>
                </c:pt>
                <c:pt idx="53">
                  <c:v>157</c:v>
                </c:pt>
                <c:pt idx="54">
                  <c:v>167</c:v>
                </c:pt>
                <c:pt idx="55">
                  <c:v>192</c:v>
                </c:pt>
                <c:pt idx="56">
                  <c:v>208</c:v>
                </c:pt>
                <c:pt idx="57">
                  <c:v>256</c:v>
                </c:pt>
                <c:pt idx="58">
                  <c:v>273</c:v>
                </c:pt>
                <c:pt idx="59">
                  <c:v>317</c:v>
                </c:pt>
                <c:pt idx="60">
                  <c:v>356</c:v>
                </c:pt>
                <c:pt idx="61">
                  <c:v>386</c:v>
                </c:pt>
                <c:pt idx="62">
                  <c:v>410</c:v>
                </c:pt>
                <c:pt idx="63">
                  <c:v>453</c:v>
                </c:pt>
                <c:pt idx="64">
                  <c:v>518</c:v>
                </c:pt>
                <c:pt idx="65">
                  <c:v>582</c:v>
                </c:pt>
                <c:pt idx="66">
                  <c:v>641</c:v>
                </c:pt>
                <c:pt idx="67">
                  <c:v>682</c:v>
                </c:pt>
                <c:pt idx="68">
                  <c:v>714</c:v>
                </c:pt>
                <c:pt idx="69">
                  <c:v>765</c:v>
                </c:pt>
                <c:pt idx="70">
                  <c:v>802</c:v>
                </c:pt>
                <c:pt idx="71">
                  <c:v>845</c:v>
                </c:pt>
                <c:pt idx="72">
                  <c:v>862</c:v>
                </c:pt>
                <c:pt idx="73">
                  <c:v>890</c:v>
                </c:pt>
                <c:pt idx="74">
                  <c:v>914</c:v>
                </c:pt>
                <c:pt idx="75">
                  <c:v>935</c:v>
                </c:pt>
                <c:pt idx="76">
                  <c:v>960</c:v>
                </c:pt>
                <c:pt idx="77">
                  <c:v>973</c:v>
                </c:pt>
                <c:pt idx="78">
                  <c:v>989</c:v>
                </c:pt>
                <c:pt idx="79">
                  <c:v>1000</c:v>
                </c:pt>
                <c:pt idx="80">
                  <c:v>1004</c:v>
                </c:pt>
                <c:pt idx="81">
                  <c:v>1009</c:v>
                </c:pt>
                <c:pt idx="82">
                  <c:v>1012</c:v>
                </c:pt>
                <c:pt idx="83">
                  <c:v>1016</c:v>
                </c:pt>
                <c:pt idx="84">
                  <c:v>1017</c:v>
                </c:pt>
                <c:pt idx="85">
                  <c:v>1021</c:v>
                </c:pt>
                <c:pt idx="86">
                  <c:v>1023</c:v>
                </c:pt>
                <c:pt idx="87">
                  <c:v>1025</c:v>
                </c:pt>
                <c:pt idx="88">
                  <c:v>1025</c:v>
                </c:pt>
                <c:pt idx="89">
                  <c:v>1029</c:v>
                </c:pt>
                <c:pt idx="90">
                  <c:v>1033</c:v>
                </c:pt>
                <c:pt idx="91">
                  <c:v>1035</c:v>
                </c:pt>
                <c:pt idx="92">
                  <c:v>1035</c:v>
                </c:pt>
                <c:pt idx="93">
                  <c:v>1037</c:v>
                </c:pt>
                <c:pt idx="94">
                  <c:v>1037</c:v>
                </c:pt>
                <c:pt idx="95">
                  <c:v>1037</c:v>
                </c:pt>
                <c:pt idx="96">
                  <c:v>1037</c:v>
                </c:pt>
                <c:pt idx="97">
                  <c:v>1037</c:v>
                </c:pt>
                <c:pt idx="98">
                  <c:v>1037</c:v>
                </c:pt>
                <c:pt idx="99">
                  <c:v>1039</c:v>
                </c:pt>
                <c:pt idx="100">
                  <c:v>1039</c:v>
                </c:pt>
                <c:pt idx="101">
                  <c:v>1039</c:v>
                </c:pt>
                <c:pt idx="102">
                  <c:v>1040</c:v>
                </c:pt>
                <c:pt idx="103">
                  <c:v>1040</c:v>
                </c:pt>
                <c:pt idx="104">
                  <c:v>1040</c:v>
                </c:pt>
                <c:pt idx="105">
                  <c:v>1040</c:v>
                </c:pt>
                <c:pt idx="106">
                  <c:v>1040</c:v>
                </c:pt>
                <c:pt idx="107">
                  <c:v>1040</c:v>
                </c:pt>
                <c:pt idx="108">
                  <c:v>1047</c:v>
                </c:pt>
                <c:pt idx="109">
                  <c:v>1047</c:v>
                </c:pt>
                <c:pt idx="110">
                  <c:v>1047</c:v>
                </c:pt>
                <c:pt idx="111">
                  <c:v>1050</c:v>
                </c:pt>
                <c:pt idx="112">
                  <c:v>1051</c:v>
                </c:pt>
                <c:pt idx="113">
                  <c:v>1052</c:v>
                </c:pt>
                <c:pt idx="114">
                  <c:v>1052</c:v>
                </c:pt>
                <c:pt idx="115">
                  <c:v>1055</c:v>
                </c:pt>
                <c:pt idx="116">
                  <c:v>1055</c:v>
                </c:pt>
                <c:pt idx="117">
                  <c:v>1055</c:v>
                </c:pt>
                <c:pt idx="118">
                  <c:v>1055</c:v>
                </c:pt>
                <c:pt idx="119">
                  <c:v>1063</c:v>
                </c:pt>
                <c:pt idx="120">
                  <c:v>1065</c:v>
                </c:pt>
                <c:pt idx="121">
                  <c:v>1065</c:v>
                </c:pt>
                <c:pt idx="122">
                  <c:v>1065</c:v>
                </c:pt>
                <c:pt idx="123">
                  <c:v>1065</c:v>
                </c:pt>
                <c:pt idx="124">
                  <c:v>1065</c:v>
                </c:pt>
                <c:pt idx="125">
                  <c:v>1066</c:v>
                </c:pt>
                <c:pt idx="126">
                  <c:v>1066</c:v>
                </c:pt>
                <c:pt idx="127">
                  <c:v>1079</c:v>
                </c:pt>
                <c:pt idx="128">
                  <c:v>1082</c:v>
                </c:pt>
                <c:pt idx="129">
                  <c:v>1084</c:v>
                </c:pt>
                <c:pt idx="130">
                  <c:v>1087</c:v>
                </c:pt>
                <c:pt idx="131">
                  <c:v>1093</c:v>
                </c:pt>
                <c:pt idx="132">
                  <c:v>1093</c:v>
                </c:pt>
                <c:pt idx="133">
                  <c:v>1099</c:v>
                </c:pt>
                <c:pt idx="134">
                  <c:v>1102</c:v>
                </c:pt>
                <c:pt idx="135">
                  <c:v>1105</c:v>
                </c:pt>
                <c:pt idx="136">
                  <c:v>1106</c:v>
                </c:pt>
                <c:pt idx="137">
                  <c:v>1107</c:v>
                </c:pt>
                <c:pt idx="138">
                  <c:v>1107</c:v>
                </c:pt>
                <c:pt idx="139">
                  <c:v>1107</c:v>
                </c:pt>
                <c:pt idx="140">
                  <c:v>1107</c:v>
                </c:pt>
                <c:pt idx="141">
                  <c:v>1108</c:v>
                </c:pt>
                <c:pt idx="142">
                  <c:v>1109</c:v>
                </c:pt>
                <c:pt idx="143">
                  <c:v>1109</c:v>
                </c:pt>
                <c:pt idx="144">
                  <c:v>1112</c:v>
                </c:pt>
                <c:pt idx="145">
                  <c:v>1112</c:v>
                </c:pt>
                <c:pt idx="146">
                  <c:v>1120</c:v>
                </c:pt>
                <c:pt idx="147">
                  <c:v>1124</c:v>
                </c:pt>
                <c:pt idx="148">
                  <c:v>1127</c:v>
                </c:pt>
                <c:pt idx="149">
                  <c:v>1128</c:v>
                </c:pt>
                <c:pt idx="150">
                  <c:v>1131</c:v>
                </c:pt>
                <c:pt idx="151">
                  <c:v>1161</c:v>
                </c:pt>
                <c:pt idx="152">
                  <c:v>1177</c:v>
                </c:pt>
                <c:pt idx="153">
                  <c:v>1179</c:v>
                </c:pt>
                <c:pt idx="154">
                  <c:v>1193</c:v>
                </c:pt>
                <c:pt idx="155">
                  <c:v>1196</c:v>
                </c:pt>
                <c:pt idx="156">
                  <c:v>1197</c:v>
                </c:pt>
                <c:pt idx="157">
                  <c:v>1199</c:v>
                </c:pt>
                <c:pt idx="158">
                  <c:v>1203</c:v>
                </c:pt>
                <c:pt idx="159">
                  <c:v>1205</c:v>
                </c:pt>
                <c:pt idx="160">
                  <c:v>1233</c:v>
                </c:pt>
                <c:pt idx="161">
                  <c:v>1242</c:v>
                </c:pt>
                <c:pt idx="162">
                  <c:v>1247</c:v>
                </c:pt>
                <c:pt idx="163">
                  <c:v>1258</c:v>
                </c:pt>
                <c:pt idx="164">
                  <c:v>1268</c:v>
                </c:pt>
                <c:pt idx="165">
                  <c:v>1285</c:v>
                </c:pt>
                <c:pt idx="166">
                  <c:v>1299</c:v>
                </c:pt>
                <c:pt idx="167">
                  <c:v>1323</c:v>
                </c:pt>
                <c:pt idx="168">
                  <c:v>1365</c:v>
                </c:pt>
                <c:pt idx="169">
                  <c:v>1403</c:v>
                </c:pt>
                <c:pt idx="170">
                  <c:v>1431</c:v>
                </c:pt>
                <c:pt idx="171">
                  <c:v>1469</c:v>
                </c:pt>
                <c:pt idx="172">
                  <c:v>1521</c:v>
                </c:pt>
                <c:pt idx="173">
                  <c:v>1569</c:v>
                </c:pt>
                <c:pt idx="174">
                  <c:v>1588</c:v>
                </c:pt>
                <c:pt idx="175">
                  <c:v>1655</c:v>
                </c:pt>
                <c:pt idx="176">
                  <c:v>1713</c:v>
                </c:pt>
                <c:pt idx="177">
                  <c:v>1777</c:v>
                </c:pt>
                <c:pt idx="178">
                  <c:v>1885</c:v>
                </c:pt>
                <c:pt idx="179">
                  <c:v>1958</c:v>
                </c:pt>
                <c:pt idx="180">
                  <c:v>2018</c:v>
                </c:pt>
                <c:pt idx="181">
                  <c:v>2131</c:v>
                </c:pt>
                <c:pt idx="182">
                  <c:v>2249</c:v>
                </c:pt>
                <c:pt idx="183">
                  <c:v>2372</c:v>
                </c:pt>
                <c:pt idx="184">
                  <c:v>2505</c:v>
                </c:pt>
                <c:pt idx="185">
                  <c:v>2633</c:v>
                </c:pt>
                <c:pt idx="186">
                  <c:v>2778</c:v>
                </c:pt>
                <c:pt idx="187">
                  <c:v>2884</c:v>
                </c:pt>
                <c:pt idx="188">
                  <c:v>3002</c:v>
                </c:pt>
                <c:pt idx="189">
                  <c:v>3151</c:v>
                </c:pt>
                <c:pt idx="190">
                  <c:v>3272</c:v>
                </c:pt>
                <c:pt idx="191">
                  <c:v>3396</c:v>
                </c:pt>
                <c:pt idx="192">
                  <c:v>3511</c:v>
                </c:pt>
                <c:pt idx="193">
                  <c:v>3589</c:v>
                </c:pt>
                <c:pt idx="194">
                  <c:v>3669</c:v>
                </c:pt>
                <c:pt idx="195">
                  <c:v>3754</c:v>
                </c:pt>
                <c:pt idx="196">
                  <c:v>3849</c:v>
                </c:pt>
                <c:pt idx="197">
                  <c:v>3938</c:v>
                </c:pt>
                <c:pt idx="198">
                  <c:v>4007</c:v>
                </c:pt>
                <c:pt idx="199">
                  <c:v>4079</c:v>
                </c:pt>
                <c:pt idx="200">
                  <c:v>4148</c:v>
                </c:pt>
                <c:pt idx="201">
                  <c:v>4181</c:v>
                </c:pt>
                <c:pt idx="202">
                  <c:v>4243</c:v>
                </c:pt>
                <c:pt idx="203">
                  <c:v>4312</c:v>
                </c:pt>
                <c:pt idx="204">
                  <c:v>4360</c:v>
                </c:pt>
                <c:pt idx="205">
                  <c:v>4406</c:v>
                </c:pt>
                <c:pt idx="206">
                  <c:v>4480</c:v>
                </c:pt>
                <c:pt idx="207">
                  <c:v>4524</c:v>
                </c:pt>
                <c:pt idx="208">
                  <c:v>4560</c:v>
                </c:pt>
                <c:pt idx="209">
                  <c:v>4586</c:v>
                </c:pt>
                <c:pt idx="210">
                  <c:v>4604</c:v>
                </c:pt>
                <c:pt idx="211">
                  <c:v>4631</c:v>
                </c:pt>
                <c:pt idx="212">
                  <c:v>4657</c:v>
                </c:pt>
                <c:pt idx="213">
                  <c:v>4682</c:v>
                </c:pt>
                <c:pt idx="214">
                  <c:v>4691</c:v>
                </c:pt>
                <c:pt idx="215">
                  <c:v>4710</c:v>
                </c:pt>
                <c:pt idx="216">
                  <c:v>4734</c:v>
                </c:pt>
                <c:pt idx="217">
                  <c:v>4755</c:v>
                </c:pt>
                <c:pt idx="218">
                  <c:v>4768</c:v>
                </c:pt>
                <c:pt idx="219">
                  <c:v>4786</c:v>
                </c:pt>
                <c:pt idx="220">
                  <c:v>4801</c:v>
                </c:pt>
                <c:pt idx="221">
                  <c:v>4810</c:v>
                </c:pt>
                <c:pt idx="222">
                  <c:v>4822</c:v>
                </c:pt>
                <c:pt idx="223">
                  <c:v>4830</c:v>
                </c:pt>
                <c:pt idx="224">
                  <c:v>4838</c:v>
                </c:pt>
                <c:pt idx="225">
                  <c:v>4850</c:v>
                </c:pt>
                <c:pt idx="226">
                  <c:v>4857</c:v>
                </c:pt>
                <c:pt idx="227">
                  <c:v>4878</c:v>
                </c:pt>
                <c:pt idx="228">
                  <c:v>4889</c:v>
                </c:pt>
                <c:pt idx="229">
                  <c:v>4895</c:v>
                </c:pt>
                <c:pt idx="230">
                  <c:v>4901</c:v>
                </c:pt>
                <c:pt idx="231">
                  <c:v>4913</c:v>
                </c:pt>
                <c:pt idx="232">
                  <c:v>4925</c:v>
                </c:pt>
                <c:pt idx="233">
                  <c:v>4938</c:v>
                </c:pt>
                <c:pt idx="234">
                  <c:v>4957</c:v>
                </c:pt>
                <c:pt idx="235">
                  <c:v>4971</c:v>
                </c:pt>
                <c:pt idx="236">
                  <c:v>4975</c:v>
                </c:pt>
                <c:pt idx="237">
                  <c:v>4984</c:v>
                </c:pt>
                <c:pt idx="238">
                  <c:v>4993</c:v>
                </c:pt>
                <c:pt idx="239">
                  <c:v>4996</c:v>
                </c:pt>
                <c:pt idx="240">
                  <c:v>5009</c:v>
                </c:pt>
                <c:pt idx="241">
                  <c:v>5032</c:v>
                </c:pt>
                <c:pt idx="242">
                  <c:v>5038</c:v>
                </c:pt>
                <c:pt idx="243">
                  <c:v>5046</c:v>
                </c:pt>
                <c:pt idx="244">
                  <c:v>5049</c:v>
                </c:pt>
                <c:pt idx="245">
                  <c:v>5056</c:v>
                </c:pt>
                <c:pt idx="246">
                  <c:v>5058</c:v>
                </c:pt>
                <c:pt idx="247">
                  <c:v>5059</c:v>
                </c:pt>
                <c:pt idx="248">
                  <c:v>5065</c:v>
                </c:pt>
                <c:pt idx="249">
                  <c:v>5075</c:v>
                </c:pt>
                <c:pt idx="250">
                  <c:v>5079</c:v>
                </c:pt>
                <c:pt idx="251">
                  <c:v>5087</c:v>
                </c:pt>
                <c:pt idx="252">
                  <c:v>5097</c:v>
                </c:pt>
                <c:pt idx="253">
                  <c:v>5104</c:v>
                </c:pt>
                <c:pt idx="254">
                  <c:v>5108</c:v>
                </c:pt>
                <c:pt idx="255">
                  <c:v>5113</c:v>
                </c:pt>
                <c:pt idx="256">
                  <c:v>5124</c:v>
                </c:pt>
                <c:pt idx="257">
                  <c:v>5132</c:v>
                </c:pt>
                <c:pt idx="258">
                  <c:v>5143</c:v>
                </c:pt>
                <c:pt idx="259">
                  <c:v>5161</c:v>
                </c:pt>
                <c:pt idx="260">
                  <c:v>5169</c:v>
                </c:pt>
                <c:pt idx="261">
                  <c:v>5175</c:v>
                </c:pt>
                <c:pt idx="262">
                  <c:v>5182</c:v>
                </c:pt>
                <c:pt idx="263">
                  <c:v>5193</c:v>
                </c:pt>
                <c:pt idx="264">
                  <c:v>5201</c:v>
                </c:pt>
                <c:pt idx="265">
                  <c:v>5201</c:v>
                </c:pt>
                <c:pt idx="266">
                  <c:v>5213</c:v>
                </c:pt>
                <c:pt idx="267">
                  <c:v>5220</c:v>
                </c:pt>
                <c:pt idx="268">
                  <c:v>5237</c:v>
                </c:pt>
                <c:pt idx="269">
                  <c:v>5241</c:v>
                </c:pt>
                <c:pt idx="270">
                  <c:v>5256</c:v>
                </c:pt>
                <c:pt idx="271">
                  <c:v>5261</c:v>
                </c:pt>
                <c:pt idx="272">
                  <c:v>5269</c:v>
                </c:pt>
                <c:pt idx="273">
                  <c:v>5280</c:v>
                </c:pt>
                <c:pt idx="274">
                  <c:v>5284</c:v>
                </c:pt>
                <c:pt idx="275">
                  <c:v>5289</c:v>
                </c:pt>
                <c:pt idx="276">
                  <c:v>5295</c:v>
                </c:pt>
                <c:pt idx="277">
                  <c:v>5303</c:v>
                </c:pt>
                <c:pt idx="278">
                  <c:v>5308</c:v>
                </c:pt>
                <c:pt idx="279">
                  <c:v>5310</c:v>
                </c:pt>
                <c:pt idx="280">
                  <c:v>5313</c:v>
                </c:pt>
                <c:pt idx="281">
                  <c:v>5320</c:v>
                </c:pt>
                <c:pt idx="282">
                  <c:v>5323</c:v>
                </c:pt>
                <c:pt idx="283">
                  <c:v>5330</c:v>
                </c:pt>
                <c:pt idx="284">
                  <c:v>5336</c:v>
                </c:pt>
                <c:pt idx="285">
                  <c:v>5345</c:v>
                </c:pt>
                <c:pt idx="286">
                  <c:v>5348</c:v>
                </c:pt>
                <c:pt idx="287">
                  <c:v>5355</c:v>
                </c:pt>
                <c:pt idx="288">
                  <c:v>5361</c:v>
                </c:pt>
                <c:pt idx="289">
                  <c:v>5364</c:v>
                </c:pt>
                <c:pt idx="290">
                  <c:v>5374</c:v>
                </c:pt>
                <c:pt idx="291">
                  <c:v>5380</c:v>
                </c:pt>
                <c:pt idx="292">
                  <c:v>5389</c:v>
                </c:pt>
                <c:pt idx="293">
                  <c:v>5407</c:v>
                </c:pt>
                <c:pt idx="294">
                  <c:v>5430</c:v>
                </c:pt>
                <c:pt idx="295">
                  <c:v>5436</c:v>
                </c:pt>
                <c:pt idx="296">
                  <c:v>5444</c:v>
                </c:pt>
                <c:pt idx="297">
                  <c:v>5458</c:v>
                </c:pt>
                <c:pt idx="298">
                  <c:v>5466</c:v>
                </c:pt>
                <c:pt idx="299">
                  <c:v>5470</c:v>
                </c:pt>
                <c:pt idx="300">
                  <c:v>5479</c:v>
                </c:pt>
                <c:pt idx="301">
                  <c:v>5491</c:v>
                </c:pt>
                <c:pt idx="302">
                  <c:v>5517</c:v>
                </c:pt>
                <c:pt idx="303">
                  <c:v>5560</c:v>
                </c:pt>
                <c:pt idx="304">
                  <c:v>5628</c:v>
                </c:pt>
                <c:pt idx="305">
                  <c:v>5701</c:v>
                </c:pt>
                <c:pt idx="306">
                  <c:v>5781</c:v>
                </c:pt>
                <c:pt idx="307">
                  <c:v>5866</c:v>
                </c:pt>
                <c:pt idx="308">
                  <c:v>5947</c:v>
                </c:pt>
                <c:pt idx="309">
                  <c:v>6039</c:v>
                </c:pt>
                <c:pt idx="310">
                  <c:v>6123</c:v>
                </c:pt>
                <c:pt idx="311">
                  <c:v>6238</c:v>
                </c:pt>
                <c:pt idx="312">
                  <c:v>6314</c:v>
                </c:pt>
                <c:pt idx="313">
                  <c:v>6396</c:v>
                </c:pt>
                <c:pt idx="314">
                  <c:v>6499</c:v>
                </c:pt>
                <c:pt idx="315">
                  <c:v>6589</c:v>
                </c:pt>
                <c:pt idx="316">
                  <c:v>6701</c:v>
                </c:pt>
                <c:pt idx="317">
                  <c:v>6802</c:v>
                </c:pt>
                <c:pt idx="318">
                  <c:v>6897</c:v>
                </c:pt>
                <c:pt idx="319">
                  <c:v>6975</c:v>
                </c:pt>
                <c:pt idx="320">
                  <c:v>7075</c:v>
                </c:pt>
                <c:pt idx="321">
                  <c:v>7179</c:v>
                </c:pt>
                <c:pt idx="322">
                  <c:v>7291</c:v>
                </c:pt>
                <c:pt idx="323">
                  <c:v>7377</c:v>
                </c:pt>
                <c:pt idx="324">
                  <c:v>7446</c:v>
                </c:pt>
                <c:pt idx="325">
                  <c:v>7541</c:v>
                </c:pt>
                <c:pt idx="326">
                  <c:v>7623</c:v>
                </c:pt>
                <c:pt idx="327">
                  <c:v>7721</c:v>
                </c:pt>
                <c:pt idx="328">
                  <c:v>7803</c:v>
                </c:pt>
                <c:pt idx="329">
                  <c:v>7899</c:v>
                </c:pt>
                <c:pt idx="330">
                  <c:v>7969</c:v>
                </c:pt>
                <c:pt idx="331">
                  <c:v>8078</c:v>
                </c:pt>
                <c:pt idx="332">
                  <c:v>8152</c:v>
                </c:pt>
                <c:pt idx="333">
                  <c:v>8237</c:v>
                </c:pt>
                <c:pt idx="334">
                  <c:v>8300</c:v>
                </c:pt>
                <c:pt idx="335">
                  <c:v>8353</c:v>
                </c:pt>
                <c:pt idx="336">
                  <c:v>8424</c:v>
                </c:pt>
                <c:pt idx="337">
                  <c:v>8481</c:v>
                </c:pt>
                <c:pt idx="338">
                  <c:v>8540</c:v>
                </c:pt>
                <c:pt idx="339">
                  <c:v>8610</c:v>
                </c:pt>
                <c:pt idx="340">
                  <c:v>8671</c:v>
                </c:pt>
                <c:pt idx="341">
                  <c:v>8724</c:v>
                </c:pt>
                <c:pt idx="342">
                  <c:v>8778</c:v>
                </c:pt>
                <c:pt idx="343">
                  <c:v>8846</c:v>
                </c:pt>
                <c:pt idx="344">
                  <c:v>8888</c:v>
                </c:pt>
                <c:pt idx="345">
                  <c:v>8923</c:v>
                </c:pt>
                <c:pt idx="346">
                  <c:v>8964</c:v>
                </c:pt>
                <c:pt idx="347">
                  <c:v>9017</c:v>
                </c:pt>
                <c:pt idx="348">
                  <c:v>9049</c:v>
                </c:pt>
                <c:pt idx="349">
                  <c:v>9074</c:v>
                </c:pt>
                <c:pt idx="350">
                  <c:v>9107</c:v>
                </c:pt>
                <c:pt idx="351">
                  <c:v>9152</c:v>
                </c:pt>
                <c:pt idx="352">
                  <c:v>9211</c:v>
                </c:pt>
                <c:pt idx="353">
                  <c:v>9242</c:v>
                </c:pt>
                <c:pt idx="354">
                  <c:v>9283</c:v>
                </c:pt>
                <c:pt idx="355">
                  <c:v>9343</c:v>
                </c:pt>
                <c:pt idx="356">
                  <c:v>9385</c:v>
                </c:pt>
                <c:pt idx="357">
                  <c:v>9414</c:v>
                </c:pt>
                <c:pt idx="358">
                  <c:v>9452</c:v>
                </c:pt>
                <c:pt idx="359">
                  <c:v>9502</c:v>
                </c:pt>
                <c:pt idx="360">
                  <c:v>9557</c:v>
                </c:pt>
                <c:pt idx="361">
                  <c:v>9664</c:v>
                </c:pt>
                <c:pt idx="362">
                  <c:v>9720</c:v>
                </c:pt>
                <c:pt idx="363">
                  <c:v>9797</c:v>
                </c:pt>
                <c:pt idx="364">
                  <c:v>9867</c:v>
                </c:pt>
                <c:pt idx="365">
                  <c:v>9928</c:v>
                </c:pt>
                <c:pt idx="366">
                  <c:v>10009</c:v>
                </c:pt>
                <c:pt idx="367">
                  <c:v>10085</c:v>
                </c:pt>
                <c:pt idx="368">
                  <c:v>10158</c:v>
                </c:pt>
                <c:pt idx="369">
                  <c:v>10222</c:v>
                </c:pt>
                <c:pt idx="370">
                  <c:v>10282</c:v>
                </c:pt>
                <c:pt idx="371">
                  <c:v>10321</c:v>
                </c:pt>
                <c:pt idx="372">
                  <c:v>10371</c:v>
                </c:pt>
                <c:pt idx="373">
                  <c:v>10399</c:v>
                </c:pt>
                <c:pt idx="374">
                  <c:v>10452</c:v>
                </c:pt>
                <c:pt idx="375">
                  <c:v>10486</c:v>
                </c:pt>
                <c:pt idx="376">
                  <c:v>10511</c:v>
                </c:pt>
                <c:pt idx="377">
                  <c:v>10530</c:v>
                </c:pt>
                <c:pt idx="378">
                  <c:v>10552</c:v>
                </c:pt>
                <c:pt idx="379">
                  <c:v>10589</c:v>
                </c:pt>
                <c:pt idx="380">
                  <c:v>10608</c:v>
                </c:pt>
                <c:pt idx="381">
                  <c:v>10635</c:v>
                </c:pt>
                <c:pt idx="382">
                  <c:v>10667</c:v>
                </c:pt>
                <c:pt idx="383">
                  <c:v>10693</c:v>
                </c:pt>
                <c:pt idx="384">
                  <c:v>10710</c:v>
                </c:pt>
                <c:pt idx="385">
                  <c:v>10731</c:v>
                </c:pt>
                <c:pt idx="386">
                  <c:v>10755</c:v>
                </c:pt>
                <c:pt idx="387">
                  <c:v>10767</c:v>
                </c:pt>
                <c:pt idx="388">
                  <c:v>10779</c:v>
                </c:pt>
                <c:pt idx="389">
                  <c:v>10788</c:v>
                </c:pt>
                <c:pt idx="390">
                  <c:v>10796</c:v>
                </c:pt>
                <c:pt idx="391">
                  <c:v>10812</c:v>
                </c:pt>
                <c:pt idx="392">
                  <c:v>10820</c:v>
                </c:pt>
                <c:pt idx="393">
                  <c:v>10833</c:v>
                </c:pt>
                <c:pt idx="394">
                  <c:v>10848</c:v>
                </c:pt>
                <c:pt idx="395">
                  <c:v>10868</c:v>
                </c:pt>
                <c:pt idx="396">
                  <c:v>10884</c:v>
                </c:pt>
                <c:pt idx="397">
                  <c:v>10896</c:v>
                </c:pt>
                <c:pt idx="398">
                  <c:v>10913</c:v>
                </c:pt>
                <c:pt idx="399">
                  <c:v>10926</c:v>
                </c:pt>
                <c:pt idx="400">
                  <c:v>10950</c:v>
                </c:pt>
                <c:pt idx="401">
                  <c:v>10983</c:v>
                </c:pt>
                <c:pt idx="402">
                  <c:v>11005</c:v>
                </c:pt>
                <c:pt idx="403">
                  <c:v>11019</c:v>
                </c:pt>
                <c:pt idx="404">
                  <c:v>11032</c:v>
                </c:pt>
                <c:pt idx="405">
                  <c:v>11046</c:v>
                </c:pt>
                <c:pt idx="406">
                  <c:v>11055</c:v>
                </c:pt>
                <c:pt idx="407">
                  <c:v>11066</c:v>
                </c:pt>
                <c:pt idx="408">
                  <c:v>11074</c:v>
                </c:pt>
                <c:pt idx="409">
                  <c:v>11090</c:v>
                </c:pt>
                <c:pt idx="410">
                  <c:v>11099</c:v>
                </c:pt>
                <c:pt idx="411">
                  <c:v>11120</c:v>
                </c:pt>
                <c:pt idx="412">
                  <c:v>11128</c:v>
                </c:pt>
                <c:pt idx="413">
                  <c:v>11150</c:v>
                </c:pt>
                <c:pt idx="414">
                  <c:v>11210</c:v>
                </c:pt>
                <c:pt idx="415">
                  <c:v>11257</c:v>
                </c:pt>
                <c:pt idx="416">
                  <c:v>11281</c:v>
                </c:pt>
                <c:pt idx="417">
                  <c:v>11311</c:v>
                </c:pt>
                <c:pt idx="418">
                  <c:v>11329</c:v>
                </c:pt>
                <c:pt idx="419">
                  <c:v>11340</c:v>
                </c:pt>
                <c:pt idx="420">
                  <c:v>11350</c:v>
                </c:pt>
                <c:pt idx="421">
                  <c:v>11363</c:v>
                </c:pt>
                <c:pt idx="422">
                  <c:v>11371</c:v>
                </c:pt>
                <c:pt idx="423">
                  <c:v>11379</c:v>
                </c:pt>
                <c:pt idx="424">
                  <c:v>11397</c:v>
                </c:pt>
                <c:pt idx="425">
                  <c:v>11409</c:v>
                </c:pt>
                <c:pt idx="426">
                  <c:v>11419</c:v>
                </c:pt>
                <c:pt idx="427">
                  <c:v>11428</c:v>
                </c:pt>
                <c:pt idx="428">
                  <c:v>11439</c:v>
                </c:pt>
                <c:pt idx="429">
                  <c:v>11445</c:v>
                </c:pt>
                <c:pt idx="430">
                  <c:v>11446</c:v>
                </c:pt>
                <c:pt idx="431">
                  <c:v>11454</c:v>
                </c:pt>
                <c:pt idx="432">
                  <c:v>11461</c:v>
                </c:pt>
                <c:pt idx="433">
                  <c:v>11467</c:v>
                </c:pt>
                <c:pt idx="434">
                  <c:v>11480</c:v>
                </c:pt>
                <c:pt idx="435">
                  <c:v>11499</c:v>
                </c:pt>
                <c:pt idx="436">
                  <c:v>11501</c:v>
                </c:pt>
                <c:pt idx="437">
                  <c:v>11508</c:v>
                </c:pt>
                <c:pt idx="438">
                  <c:v>11524</c:v>
                </c:pt>
                <c:pt idx="439">
                  <c:v>11531</c:v>
                </c:pt>
                <c:pt idx="440">
                  <c:v>11539</c:v>
                </c:pt>
                <c:pt idx="441">
                  <c:v>11549</c:v>
                </c:pt>
                <c:pt idx="442">
                  <c:v>11563</c:v>
                </c:pt>
                <c:pt idx="443">
                  <c:v>11568</c:v>
                </c:pt>
                <c:pt idx="444">
                  <c:v>11581</c:v>
                </c:pt>
                <c:pt idx="445">
                  <c:v>11594</c:v>
                </c:pt>
                <c:pt idx="446">
                  <c:v>11607</c:v>
                </c:pt>
                <c:pt idx="447">
                  <c:v>11612</c:v>
                </c:pt>
                <c:pt idx="448">
                  <c:v>11618</c:v>
                </c:pt>
                <c:pt idx="449">
                  <c:v>11635</c:v>
                </c:pt>
                <c:pt idx="450">
                  <c:v>11653</c:v>
                </c:pt>
                <c:pt idx="451">
                  <c:v>11683</c:v>
                </c:pt>
                <c:pt idx="452">
                  <c:v>11695</c:v>
                </c:pt>
                <c:pt idx="453">
                  <c:v>11703</c:v>
                </c:pt>
                <c:pt idx="454">
                  <c:v>11704</c:v>
                </c:pt>
                <c:pt idx="455">
                  <c:v>11718</c:v>
                </c:pt>
                <c:pt idx="456">
                  <c:v>11727</c:v>
                </c:pt>
                <c:pt idx="457">
                  <c:v>11730</c:v>
                </c:pt>
                <c:pt idx="458">
                  <c:v>11736</c:v>
                </c:pt>
                <c:pt idx="459">
                  <c:v>11740</c:v>
                </c:pt>
                <c:pt idx="460">
                  <c:v>11748</c:v>
                </c:pt>
                <c:pt idx="461">
                  <c:v>11755</c:v>
                </c:pt>
                <c:pt idx="462">
                  <c:v>11770</c:v>
                </c:pt>
                <c:pt idx="463">
                  <c:v>11774</c:v>
                </c:pt>
                <c:pt idx="464">
                  <c:v>11782</c:v>
                </c:pt>
                <c:pt idx="465">
                  <c:v>11784</c:v>
                </c:pt>
                <c:pt idx="466">
                  <c:v>11786</c:v>
                </c:pt>
                <c:pt idx="467">
                  <c:v>11790</c:v>
                </c:pt>
                <c:pt idx="468">
                  <c:v>11796</c:v>
                </c:pt>
                <c:pt idx="469">
                  <c:v>11798</c:v>
                </c:pt>
                <c:pt idx="470">
                  <c:v>11801</c:v>
                </c:pt>
                <c:pt idx="471">
                  <c:v>11806</c:v>
                </c:pt>
                <c:pt idx="472">
                  <c:v>11807</c:v>
                </c:pt>
                <c:pt idx="473">
                  <c:v>11811</c:v>
                </c:pt>
                <c:pt idx="474">
                  <c:v>11812</c:v>
                </c:pt>
                <c:pt idx="475">
                  <c:v>11814</c:v>
                </c:pt>
                <c:pt idx="476">
                  <c:v>11817</c:v>
                </c:pt>
                <c:pt idx="477">
                  <c:v>11818</c:v>
                </c:pt>
                <c:pt idx="478">
                  <c:v>11821</c:v>
                </c:pt>
                <c:pt idx="479">
                  <c:v>11824</c:v>
                </c:pt>
                <c:pt idx="480">
                  <c:v>11825</c:v>
                </c:pt>
                <c:pt idx="481">
                  <c:v>11826</c:v>
                </c:pt>
                <c:pt idx="482">
                  <c:v>11827</c:v>
                </c:pt>
                <c:pt idx="483">
                  <c:v>11828</c:v>
                </c:pt>
                <c:pt idx="484">
                  <c:v>11829</c:v>
                </c:pt>
                <c:pt idx="485">
                  <c:v>11830</c:v>
                </c:pt>
                <c:pt idx="486">
                  <c:v>11832</c:v>
                </c:pt>
                <c:pt idx="487">
                  <c:v>11833</c:v>
                </c:pt>
                <c:pt idx="488">
                  <c:v>11835</c:v>
                </c:pt>
                <c:pt idx="489">
                  <c:v>11836</c:v>
                </c:pt>
                <c:pt idx="490">
                  <c:v>11836</c:v>
                </c:pt>
                <c:pt idx="491">
                  <c:v>11836</c:v>
                </c:pt>
                <c:pt idx="492">
                  <c:v>11837</c:v>
                </c:pt>
                <c:pt idx="493">
                  <c:v>11837</c:v>
                </c:pt>
                <c:pt idx="494">
                  <c:v>11841</c:v>
                </c:pt>
                <c:pt idx="495">
                  <c:v>11848</c:v>
                </c:pt>
                <c:pt idx="496">
                  <c:v>11848</c:v>
                </c:pt>
                <c:pt idx="497">
                  <c:v>11849</c:v>
                </c:pt>
                <c:pt idx="498">
                  <c:v>11850</c:v>
                </c:pt>
                <c:pt idx="499">
                  <c:v>11851</c:v>
                </c:pt>
                <c:pt idx="500">
                  <c:v>11858</c:v>
                </c:pt>
                <c:pt idx="501">
                  <c:v>11865</c:v>
                </c:pt>
                <c:pt idx="502">
                  <c:v>11868</c:v>
                </c:pt>
                <c:pt idx="503">
                  <c:v>11872</c:v>
                </c:pt>
                <c:pt idx="504">
                  <c:v>11874</c:v>
                </c:pt>
                <c:pt idx="505">
                  <c:v>11874</c:v>
                </c:pt>
                <c:pt idx="506">
                  <c:v>11877</c:v>
                </c:pt>
                <c:pt idx="507">
                  <c:v>11877</c:v>
                </c:pt>
                <c:pt idx="508">
                  <c:v>11878</c:v>
                </c:pt>
                <c:pt idx="509">
                  <c:v>11880</c:v>
                </c:pt>
                <c:pt idx="510">
                  <c:v>11881</c:v>
                </c:pt>
                <c:pt idx="511">
                  <c:v>11881</c:v>
                </c:pt>
                <c:pt idx="512">
                  <c:v>11884</c:v>
                </c:pt>
                <c:pt idx="513">
                  <c:v>11885</c:v>
                </c:pt>
                <c:pt idx="514">
                  <c:v>11886</c:v>
                </c:pt>
                <c:pt idx="515">
                  <c:v>11889</c:v>
                </c:pt>
                <c:pt idx="516">
                  <c:v>11896</c:v>
                </c:pt>
                <c:pt idx="517">
                  <c:v>11898</c:v>
                </c:pt>
                <c:pt idx="518">
                  <c:v>11905</c:v>
                </c:pt>
                <c:pt idx="519">
                  <c:v>11909</c:v>
                </c:pt>
                <c:pt idx="520">
                  <c:v>11911</c:v>
                </c:pt>
                <c:pt idx="521">
                  <c:v>11917</c:v>
                </c:pt>
                <c:pt idx="522">
                  <c:v>11920</c:v>
                </c:pt>
                <c:pt idx="523">
                  <c:v>11921</c:v>
                </c:pt>
                <c:pt idx="524">
                  <c:v>11923</c:v>
                </c:pt>
                <c:pt idx="525">
                  <c:v>11927</c:v>
                </c:pt>
                <c:pt idx="526">
                  <c:v>11938</c:v>
                </c:pt>
                <c:pt idx="527">
                  <c:v>11939</c:v>
                </c:pt>
                <c:pt idx="528">
                  <c:v>11942</c:v>
                </c:pt>
                <c:pt idx="529">
                  <c:v>11943</c:v>
                </c:pt>
                <c:pt idx="530">
                  <c:v>11944</c:v>
                </c:pt>
                <c:pt idx="531">
                  <c:v>11945</c:v>
                </c:pt>
                <c:pt idx="532">
                  <c:v>11948</c:v>
                </c:pt>
                <c:pt idx="533">
                  <c:v>11949</c:v>
                </c:pt>
                <c:pt idx="534">
                  <c:v>11950</c:v>
                </c:pt>
                <c:pt idx="535">
                  <c:v>11951</c:v>
                </c:pt>
                <c:pt idx="536">
                  <c:v>11951</c:v>
                </c:pt>
                <c:pt idx="537">
                  <c:v>11952</c:v>
                </c:pt>
                <c:pt idx="538">
                  <c:v>11955</c:v>
                </c:pt>
                <c:pt idx="539">
                  <c:v>11955</c:v>
                </c:pt>
                <c:pt idx="540">
                  <c:v>11956</c:v>
                </c:pt>
                <c:pt idx="541">
                  <c:v>11956</c:v>
                </c:pt>
                <c:pt idx="542">
                  <c:v>11958</c:v>
                </c:pt>
                <c:pt idx="543">
                  <c:v>11958</c:v>
                </c:pt>
                <c:pt idx="544">
                  <c:v>11965</c:v>
                </c:pt>
                <c:pt idx="545">
                  <c:v>11970</c:v>
                </c:pt>
                <c:pt idx="546">
                  <c:v>11971</c:v>
                </c:pt>
                <c:pt idx="547">
                  <c:v>11973</c:v>
                </c:pt>
                <c:pt idx="548">
                  <c:v>11975</c:v>
                </c:pt>
                <c:pt idx="549">
                  <c:v>11978</c:v>
                </c:pt>
                <c:pt idx="550">
                  <c:v>11978</c:v>
                </c:pt>
                <c:pt idx="551">
                  <c:v>11979</c:v>
                </c:pt>
                <c:pt idx="552">
                  <c:v>11980</c:v>
                </c:pt>
                <c:pt idx="553">
                  <c:v>11982</c:v>
                </c:pt>
                <c:pt idx="554">
                  <c:v>11984</c:v>
                </c:pt>
                <c:pt idx="555">
                  <c:v>11984</c:v>
                </c:pt>
                <c:pt idx="556">
                  <c:v>11987</c:v>
                </c:pt>
                <c:pt idx="557">
                  <c:v>11990</c:v>
                </c:pt>
                <c:pt idx="558">
                  <c:v>11994</c:v>
                </c:pt>
                <c:pt idx="559">
                  <c:v>11996</c:v>
                </c:pt>
                <c:pt idx="560">
                  <c:v>12002</c:v>
                </c:pt>
                <c:pt idx="561">
                  <c:v>12004</c:v>
                </c:pt>
                <c:pt idx="562">
                  <c:v>12011</c:v>
                </c:pt>
                <c:pt idx="563">
                  <c:v>12013</c:v>
                </c:pt>
                <c:pt idx="564">
                  <c:v>12015</c:v>
                </c:pt>
                <c:pt idx="565">
                  <c:v>12019</c:v>
                </c:pt>
                <c:pt idx="566">
                  <c:v>12020</c:v>
                </c:pt>
                <c:pt idx="567">
                  <c:v>12025</c:v>
                </c:pt>
                <c:pt idx="568">
                  <c:v>12030</c:v>
                </c:pt>
                <c:pt idx="569">
                  <c:v>12032</c:v>
                </c:pt>
                <c:pt idx="570">
                  <c:v>12033</c:v>
                </c:pt>
                <c:pt idx="571">
                  <c:v>12036</c:v>
                </c:pt>
                <c:pt idx="572">
                  <c:v>12039</c:v>
                </c:pt>
                <c:pt idx="573">
                  <c:v>12042</c:v>
                </c:pt>
                <c:pt idx="574">
                  <c:v>12047</c:v>
                </c:pt>
                <c:pt idx="575">
                  <c:v>12049</c:v>
                </c:pt>
                <c:pt idx="576">
                  <c:v>12052</c:v>
                </c:pt>
                <c:pt idx="577">
                  <c:v>12057</c:v>
                </c:pt>
                <c:pt idx="578">
                  <c:v>12062</c:v>
                </c:pt>
                <c:pt idx="579">
                  <c:v>12069</c:v>
                </c:pt>
                <c:pt idx="580">
                  <c:v>12074</c:v>
                </c:pt>
                <c:pt idx="581">
                  <c:v>12077</c:v>
                </c:pt>
                <c:pt idx="582">
                  <c:v>12094</c:v>
                </c:pt>
                <c:pt idx="583">
                  <c:v>12100</c:v>
                </c:pt>
                <c:pt idx="584">
                  <c:v>12107</c:v>
                </c:pt>
                <c:pt idx="585">
                  <c:v>12110</c:v>
                </c:pt>
                <c:pt idx="586">
                  <c:v>12112</c:v>
                </c:pt>
                <c:pt idx="587">
                  <c:v>12113</c:v>
                </c:pt>
                <c:pt idx="588">
                  <c:v>12113</c:v>
                </c:pt>
                <c:pt idx="589">
                  <c:v>12112</c:v>
                </c:pt>
                <c:pt idx="590">
                  <c:v>12113</c:v>
                </c:pt>
                <c:pt idx="591">
                  <c:v>12121</c:v>
                </c:pt>
                <c:pt idx="592">
                  <c:v>12123</c:v>
                </c:pt>
                <c:pt idx="593">
                  <c:v>12129</c:v>
                </c:pt>
                <c:pt idx="594">
                  <c:v>12131</c:v>
                </c:pt>
                <c:pt idx="595">
                  <c:v>12133</c:v>
                </c:pt>
                <c:pt idx="596">
                  <c:v>12138</c:v>
                </c:pt>
                <c:pt idx="597">
                  <c:v>12142</c:v>
                </c:pt>
                <c:pt idx="598">
                  <c:v>12145</c:v>
                </c:pt>
                <c:pt idx="599">
                  <c:v>12146</c:v>
                </c:pt>
                <c:pt idx="600">
                  <c:v>12148</c:v>
                </c:pt>
                <c:pt idx="601">
                  <c:v>12149</c:v>
                </c:pt>
                <c:pt idx="602">
                  <c:v>12149</c:v>
                </c:pt>
                <c:pt idx="603">
                  <c:v>12152</c:v>
                </c:pt>
                <c:pt idx="604">
                  <c:v>12157</c:v>
                </c:pt>
                <c:pt idx="605">
                  <c:v>12160</c:v>
                </c:pt>
                <c:pt idx="606">
                  <c:v>12165</c:v>
                </c:pt>
                <c:pt idx="607">
                  <c:v>12166</c:v>
                </c:pt>
                <c:pt idx="608">
                  <c:v>12167</c:v>
                </c:pt>
                <c:pt idx="609">
                  <c:v>12169</c:v>
                </c:pt>
                <c:pt idx="610">
                  <c:v>12176</c:v>
                </c:pt>
                <c:pt idx="611">
                  <c:v>12185</c:v>
                </c:pt>
                <c:pt idx="612">
                  <c:v>12193</c:v>
                </c:pt>
                <c:pt idx="613">
                  <c:v>12196</c:v>
                </c:pt>
                <c:pt idx="614">
                  <c:v>12209</c:v>
                </c:pt>
                <c:pt idx="615">
                  <c:v>12214</c:v>
                </c:pt>
                <c:pt idx="616">
                  <c:v>12217</c:v>
                </c:pt>
                <c:pt idx="617">
                  <c:v>12221</c:v>
                </c:pt>
                <c:pt idx="618">
                  <c:v>12226</c:v>
                </c:pt>
                <c:pt idx="619">
                  <c:v>12226</c:v>
                </c:pt>
                <c:pt idx="620">
                  <c:v>12230</c:v>
                </c:pt>
                <c:pt idx="621">
                  <c:v>12237</c:v>
                </c:pt>
                <c:pt idx="622">
                  <c:v>12243</c:v>
                </c:pt>
                <c:pt idx="623">
                  <c:v>12251</c:v>
                </c:pt>
                <c:pt idx="624">
                  <c:v>12253</c:v>
                </c:pt>
                <c:pt idx="625">
                  <c:v>12261</c:v>
                </c:pt>
                <c:pt idx="626">
                  <c:v>12261</c:v>
                </c:pt>
                <c:pt idx="627">
                  <c:v>12268</c:v>
                </c:pt>
                <c:pt idx="628">
                  <c:v>12272</c:v>
                </c:pt>
                <c:pt idx="629">
                  <c:v>12275</c:v>
                </c:pt>
                <c:pt idx="630">
                  <c:v>12276</c:v>
                </c:pt>
                <c:pt idx="631">
                  <c:v>12285</c:v>
                </c:pt>
                <c:pt idx="632">
                  <c:v>12291</c:v>
                </c:pt>
                <c:pt idx="633">
                  <c:v>12294</c:v>
                </c:pt>
                <c:pt idx="634">
                  <c:v>12299</c:v>
                </c:pt>
                <c:pt idx="635">
                  <c:v>12301</c:v>
                </c:pt>
                <c:pt idx="636">
                  <c:v>12305</c:v>
                </c:pt>
                <c:pt idx="637">
                  <c:v>12311</c:v>
                </c:pt>
                <c:pt idx="638">
                  <c:v>12313</c:v>
                </c:pt>
                <c:pt idx="639">
                  <c:v>12319</c:v>
                </c:pt>
                <c:pt idx="640">
                  <c:v>12323</c:v>
                </c:pt>
                <c:pt idx="641">
                  <c:v>12327</c:v>
                </c:pt>
                <c:pt idx="642">
                  <c:v>12330</c:v>
                </c:pt>
                <c:pt idx="643">
                  <c:v>12335</c:v>
                </c:pt>
                <c:pt idx="644">
                  <c:v>12337</c:v>
                </c:pt>
                <c:pt idx="645">
                  <c:v>12342</c:v>
                </c:pt>
                <c:pt idx="646">
                  <c:v>12345</c:v>
                </c:pt>
                <c:pt idx="647">
                  <c:v>12346</c:v>
                </c:pt>
                <c:pt idx="648">
                  <c:v>12347</c:v>
                </c:pt>
                <c:pt idx="649">
                  <c:v>12349</c:v>
                </c:pt>
                <c:pt idx="650">
                  <c:v>12352</c:v>
                </c:pt>
                <c:pt idx="651">
                  <c:v>12359</c:v>
                </c:pt>
                <c:pt idx="652">
                  <c:v>12360</c:v>
                </c:pt>
                <c:pt idx="653">
                  <c:v>12367</c:v>
                </c:pt>
                <c:pt idx="654">
                  <c:v>12368</c:v>
                </c:pt>
                <c:pt idx="655">
                  <c:v>12368</c:v>
                </c:pt>
                <c:pt idx="656">
                  <c:v>12369</c:v>
                </c:pt>
                <c:pt idx="657">
                  <c:v>12374</c:v>
                </c:pt>
                <c:pt idx="658">
                  <c:v>12377</c:v>
                </c:pt>
                <c:pt idx="659">
                  <c:v>12378</c:v>
                </c:pt>
                <c:pt idx="660">
                  <c:v>12380</c:v>
                </c:pt>
                <c:pt idx="661">
                  <c:v>12381</c:v>
                </c:pt>
                <c:pt idx="662">
                  <c:v>12387</c:v>
                </c:pt>
                <c:pt idx="663">
                  <c:v>12388</c:v>
                </c:pt>
                <c:pt idx="664">
                  <c:v>12391</c:v>
                </c:pt>
                <c:pt idx="665">
                  <c:v>12395</c:v>
                </c:pt>
                <c:pt idx="666">
                  <c:v>12396</c:v>
                </c:pt>
                <c:pt idx="667">
                  <c:v>12399</c:v>
                </c:pt>
                <c:pt idx="668">
                  <c:v>12401</c:v>
                </c:pt>
                <c:pt idx="669">
                  <c:v>12404</c:v>
                </c:pt>
                <c:pt idx="670">
                  <c:v>12410</c:v>
                </c:pt>
                <c:pt idx="671">
                  <c:v>12411</c:v>
                </c:pt>
                <c:pt idx="672">
                  <c:v>12417</c:v>
                </c:pt>
                <c:pt idx="673">
                  <c:v>12421</c:v>
                </c:pt>
                <c:pt idx="674">
                  <c:v>12424</c:v>
                </c:pt>
                <c:pt idx="675">
                  <c:v>12427</c:v>
                </c:pt>
                <c:pt idx="676">
                  <c:v>12430</c:v>
                </c:pt>
                <c:pt idx="677">
                  <c:v>12436</c:v>
                </c:pt>
                <c:pt idx="678">
                  <c:v>12439</c:v>
                </c:pt>
                <c:pt idx="679">
                  <c:v>12445</c:v>
                </c:pt>
                <c:pt idx="680">
                  <c:v>12448</c:v>
                </c:pt>
                <c:pt idx="681">
                  <c:v>12452</c:v>
                </c:pt>
                <c:pt idx="682">
                  <c:v>12461</c:v>
                </c:pt>
                <c:pt idx="683">
                  <c:v>12466</c:v>
                </c:pt>
                <c:pt idx="684">
                  <c:v>12471</c:v>
                </c:pt>
                <c:pt idx="685">
                  <c:v>12471</c:v>
                </c:pt>
                <c:pt idx="686">
                  <c:v>12478</c:v>
                </c:pt>
                <c:pt idx="687">
                  <c:v>12482</c:v>
                </c:pt>
                <c:pt idx="688">
                  <c:v>12483</c:v>
                </c:pt>
                <c:pt idx="689">
                  <c:v>12488</c:v>
                </c:pt>
                <c:pt idx="690">
                  <c:v>12490</c:v>
                </c:pt>
                <c:pt idx="691">
                  <c:v>12495</c:v>
                </c:pt>
                <c:pt idx="692">
                  <c:v>12496</c:v>
                </c:pt>
                <c:pt idx="693">
                  <c:v>12506</c:v>
                </c:pt>
                <c:pt idx="694">
                  <c:v>12513</c:v>
                </c:pt>
                <c:pt idx="695">
                  <c:v>12518</c:v>
                </c:pt>
                <c:pt idx="696">
                  <c:v>12526</c:v>
                </c:pt>
                <c:pt idx="697">
                  <c:v>12533</c:v>
                </c:pt>
                <c:pt idx="698">
                  <c:v>12541</c:v>
                </c:pt>
                <c:pt idx="699">
                  <c:v>12548</c:v>
                </c:pt>
                <c:pt idx="700">
                  <c:v>12550</c:v>
                </c:pt>
                <c:pt idx="701">
                  <c:v>12555</c:v>
                </c:pt>
                <c:pt idx="702">
                  <c:v>12580</c:v>
                </c:pt>
                <c:pt idx="703">
                  <c:v>12589</c:v>
                </c:pt>
                <c:pt idx="704">
                  <c:v>12598</c:v>
                </c:pt>
                <c:pt idx="705">
                  <c:v>12604</c:v>
                </c:pt>
                <c:pt idx="706">
                  <c:v>12618</c:v>
                </c:pt>
                <c:pt idx="707">
                  <c:v>12630</c:v>
                </c:pt>
                <c:pt idx="708">
                  <c:v>12649</c:v>
                </c:pt>
                <c:pt idx="709">
                  <c:v>12667</c:v>
                </c:pt>
                <c:pt idx="710">
                  <c:v>12664</c:v>
                </c:pt>
                <c:pt idx="711">
                  <c:v>12677</c:v>
                </c:pt>
                <c:pt idx="712">
                  <c:v>12690</c:v>
                </c:pt>
                <c:pt idx="713">
                  <c:v>12708</c:v>
                </c:pt>
                <c:pt idx="714">
                  <c:v>12732</c:v>
                </c:pt>
                <c:pt idx="715">
                  <c:v>12749</c:v>
                </c:pt>
                <c:pt idx="716">
                  <c:v>12770</c:v>
                </c:pt>
                <c:pt idx="717">
                  <c:v>12786</c:v>
                </c:pt>
                <c:pt idx="718">
                  <c:v>12792</c:v>
                </c:pt>
                <c:pt idx="719">
                  <c:v>12809</c:v>
                </c:pt>
                <c:pt idx="720">
                  <c:v>12821</c:v>
                </c:pt>
                <c:pt idx="721">
                  <c:v>12852</c:v>
                </c:pt>
                <c:pt idx="722">
                  <c:v>12854</c:v>
                </c:pt>
                <c:pt idx="723">
                  <c:v>12857</c:v>
                </c:pt>
                <c:pt idx="724">
                  <c:v>12864</c:v>
                </c:pt>
                <c:pt idx="725">
                  <c:v>12867</c:v>
                </c:pt>
                <c:pt idx="726">
                  <c:v>12873</c:v>
                </c:pt>
                <c:pt idx="727">
                  <c:v>12880</c:v>
                </c:pt>
                <c:pt idx="728">
                  <c:v>12907</c:v>
                </c:pt>
                <c:pt idx="729">
                  <c:v>12918</c:v>
                </c:pt>
                <c:pt idx="730">
                  <c:v>12932</c:v>
                </c:pt>
                <c:pt idx="731">
                  <c:v>13034</c:v>
                </c:pt>
                <c:pt idx="732">
                  <c:v>13104</c:v>
                </c:pt>
                <c:pt idx="733">
                  <c:v>13181</c:v>
                </c:pt>
                <c:pt idx="734">
                  <c:v>13262</c:v>
                </c:pt>
                <c:pt idx="735">
                  <c:v>13450</c:v>
                </c:pt>
                <c:pt idx="736">
                  <c:v>13533</c:v>
                </c:pt>
                <c:pt idx="737">
                  <c:v>13613</c:v>
                </c:pt>
                <c:pt idx="738">
                  <c:v>13679</c:v>
                </c:pt>
                <c:pt idx="739">
                  <c:v>13745</c:v>
                </c:pt>
                <c:pt idx="740">
                  <c:v>13829</c:v>
                </c:pt>
                <c:pt idx="741">
                  <c:v>13912</c:v>
                </c:pt>
                <c:pt idx="742">
                  <c:v>14013</c:v>
                </c:pt>
                <c:pt idx="743">
                  <c:v>14235</c:v>
                </c:pt>
                <c:pt idx="744">
                  <c:v>14488</c:v>
                </c:pt>
                <c:pt idx="745">
                  <c:v>14665</c:v>
                </c:pt>
                <c:pt idx="746">
                  <c:v>15026</c:v>
                </c:pt>
                <c:pt idx="747">
                  <c:v>15176</c:v>
                </c:pt>
                <c:pt idx="748">
                  <c:v>15811</c:v>
                </c:pt>
                <c:pt idx="749">
                  <c:v>16079</c:v>
                </c:pt>
                <c:pt idx="750">
                  <c:v>16583</c:v>
                </c:pt>
                <c:pt idx="751">
                  <c:v>16719</c:v>
                </c:pt>
                <c:pt idx="752">
                  <c:v>17046</c:v>
                </c:pt>
                <c:pt idx="753">
                  <c:v>18494</c:v>
                </c:pt>
                <c:pt idx="754">
                  <c:v>19099</c:v>
                </c:pt>
                <c:pt idx="755">
                  <c:v>19881</c:v>
                </c:pt>
                <c:pt idx="756">
                  <c:v>20342</c:v>
                </c:pt>
                <c:pt idx="757">
                  <c:v>21750</c:v>
                </c:pt>
                <c:pt idx="758">
                  <c:v>22128</c:v>
                </c:pt>
                <c:pt idx="759">
                  <c:v>22468</c:v>
                </c:pt>
                <c:pt idx="760">
                  <c:v>26038</c:v>
                </c:pt>
                <c:pt idx="761">
                  <c:v>28700</c:v>
                </c:pt>
                <c:pt idx="762">
                  <c:v>32538</c:v>
                </c:pt>
                <c:pt idx="763">
                  <c:v>35052</c:v>
                </c:pt>
                <c:pt idx="764">
                  <c:v>38892</c:v>
                </c:pt>
                <c:pt idx="765">
                  <c:v>44386</c:v>
                </c:pt>
                <c:pt idx="766">
                  <c:v>68851</c:v>
                </c:pt>
                <c:pt idx="767">
                  <c:v>80121</c:v>
                </c:pt>
                <c:pt idx="768">
                  <c:v>98135</c:v>
                </c:pt>
                <c:pt idx="769">
                  <c:v>118420</c:v>
                </c:pt>
                <c:pt idx="770">
                  <c:v>138145</c:v>
                </c:pt>
                <c:pt idx="771">
                  <c:v>169513</c:v>
                </c:pt>
                <c:pt idx="772">
                  <c:v>187478</c:v>
                </c:pt>
                <c:pt idx="773">
                  <c:v>206379</c:v>
                </c:pt>
                <c:pt idx="774">
                  <c:v>212114</c:v>
                </c:pt>
                <c:pt idx="775">
                  <c:v>226878</c:v>
                </c:pt>
                <c:pt idx="776">
                  <c:v>238657</c:v>
                </c:pt>
                <c:pt idx="777">
                  <c:v>246135</c:v>
                </c:pt>
                <c:pt idx="778">
                  <c:v>251224</c:v>
                </c:pt>
                <c:pt idx="779">
                  <c:v>254943</c:v>
                </c:pt>
                <c:pt idx="780">
                  <c:v>259387</c:v>
                </c:pt>
                <c:pt idx="781">
                  <c:v>263411</c:v>
                </c:pt>
                <c:pt idx="782">
                  <c:v>266887</c:v>
                </c:pt>
                <c:pt idx="783">
                  <c:v>270133</c:v>
                </c:pt>
                <c:pt idx="784">
                  <c:v>272235</c:v>
                </c:pt>
                <c:pt idx="785">
                  <c:v>274095</c:v>
                </c:pt>
                <c:pt idx="786">
                  <c:v>275783</c:v>
                </c:pt>
                <c:pt idx="787">
                  <c:v>277058</c:v>
                </c:pt>
                <c:pt idx="788">
                  <c:v>278185</c:v>
                </c:pt>
                <c:pt idx="789">
                  <c:v>279243</c:v>
                </c:pt>
                <c:pt idx="790">
                  <c:v>280310</c:v>
                </c:pt>
                <c:pt idx="791">
                  <c:v>282009</c:v>
                </c:pt>
                <c:pt idx="792">
                  <c:v>282631</c:v>
                </c:pt>
                <c:pt idx="793">
                  <c:v>283395</c:v>
                </c:pt>
                <c:pt idx="794">
                  <c:v>284081</c:v>
                </c:pt>
                <c:pt idx="795">
                  <c:v>284683</c:v>
                </c:pt>
                <c:pt idx="796">
                  <c:v>285122</c:v>
                </c:pt>
                <c:pt idx="797">
                  <c:v>285786</c:v>
                </c:pt>
                <c:pt idx="798">
                  <c:v>286313</c:v>
                </c:pt>
                <c:pt idx="799">
                  <c:v>298237</c:v>
                </c:pt>
                <c:pt idx="800">
                  <c:v>304897</c:v>
                </c:pt>
                <c:pt idx="801">
                  <c:v>305375</c:v>
                </c:pt>
                <c:pt idx="802">
                  <c:v>305819</c:v>
                </c:pt>
                <c:pt idx="803">
                  <c:v>306389</c:v>
                </c:pt>
                <c:pt idx="804">
                  <c:v>306804</c:v>
                </c:pt>
                <c:pt idx="805">
                  <c:v>307793</c:v>
                </c:pt>
                <c:pt idx="806">
                  <c:v>308050</c:v>
                </c:pt>
                <c:pt idx="807">
                  <c:v>308175</c:v>
                </c:pt>
                <c:pt idx="808">
                  <c:v>308426</c:v>
                </c:pt>
                <c:pt idx="809">
                  <c:v>308594</c:v>
                </c:pt>
                <c:pt idx="810">
                  <c:v>308705</c:v>
                </c:pt>
                <c:pt idx="811">
                  <c:v>308767</c:v>
                </c:pt>
                <c:pt idx="812">
                  <c:v>308847</c:v>
                </c:pt>
                <c:pt idx="813">
                  <c:v>309119</c:v>
                </c:pt>
                <c:pt idx="814">
                  <c:v>309186</c:v>
                </c:pt>
                <c:pt idx="815">
                  <c:v>309447</c:v>
                </c:pt>
                <c:pt idx="816">
                  <c:v>309841</c:v>
                </c:pt>
                <c:pt idx="817">
                  <c:v>309935</c:v>
                </c:pt>
                <c:pt idx="818">
                  <c:v>310234</c:v>
                </c:pt>
                <c:pt idx="819">
                  <c:v>310353</c:v>
                </c:pt>
                <c:pt idx="820">
                  <c:v>310538</c:v>
                </c:pt>
                <c:pt idx="821">
                  <c:v>328074</c:v>
                </c:pt>
                <c:pt idx="822">
                  <c:v>329147</c:v>
                </c:pt>
                <c:pt idx="823">
                  <c:v>329265</c:v>
                </c:pt>
                <c:pt idx="824">
                  <c:v>329356</c:v>
                </c:pt>
                <c:pt idx="825">
                  <c:v>329498</c:v>
                </c:pt>
                <c:pt idx="826">
                  <c:v>330488</c:v>
                </c:pt>
                <c:pt idx="827">
                  <c:v>330599</c:v>
                </c:pt>
                <c:pt idx="828">
                  <c:v>330670</c:v>
                </c:pt>
                <c:pt idx="829">
                  <c:v>330725</c:v>
                </c:pt>
                <c:pt idx="830">
                  <c:v>330773</c:v>
                </c:pt>
                <c:pt idx="831">
                  <c:v>330880</c:v>
                </c:pt>
                <c:pt idx="832">
                  <c:v>330982</c:v>
                </c:pt>
                <c:pt idx="833">
                  <c:v>331097</c:v>
                </c:pt>
                <c:pt idx="834">
                  <c:v>331181</c:v>
                </c:pt>
                <c:pt idx="835">
                  <c:v>331231</c:v>
                </c:pt>
                <c:pt idx="836">
                  <c:v>331274</c:v>
                </c:pt>
                <c:pt idx="837">
                  <c:v>331306</c:v>
                </c:pt>
                <c:pt idx="838">
                  <c:v>331361</c:v>
                </c:pt>
                <c:pt idx="839">
                  <c:v>331420</c:v>
                </c:pt>
                <c:pt idx="840">
                  <c:v>331468</c:v>
                </c:pt>
                <c:pt idx="841">
                  <c:v>331509</c:v>
                </c:pt>
                <c:pt idx="842">
                  <c:v>331567</c:v>
                </c:pt>
                <c:pt idx="843">
                  <c:v>331613</c:v>
                </c:pt>
                <c:pt idx="844">
                  <c:v>331657</c:v>
                </c:pt>
                <c:pt idx="845">
                  <c:v>331724</c:v>
                </c:pt>
                <c:pt idx="846">
                  <c:v>331794</c:v>
                </c:pt>
                <c:pt idx="847">
                  <c:v>331841</c:v>
                </c:pt>
                <c:pt idx="848">
                  <c:v>331881</c:v>
                </c:pt>
                <c:pt idx="849">
                  <c:v>331950</c:v>
                </c:pt>
                <c:pt idx="850">
                  <c:v>331994</c:v>
                </c:pt>
                <c:pt idx="851">
                  <c:v>332030</c:v>
                </c:pt>
                <c:pt idx="852">
                  <c:v>332060</c:v>
                </c:pt>
                <c:pt idx="853">
                  <c:v>332108</c:v>
                </c:pt>
                <c:pt idx="854">
                  <c:v>332175</c:v>
                </c:pt>
                <c:pt idx="855">
                  <c:v>332221</c:v>
                </c:pt>
                <c:pt idx="856">
                  <c:v>332251</c:v>
                </c:pt>
                <c:pt idx="857">
                  <c:v>332288</c:v>
                </c:pt>
                <c:pt idx="858">
                  <c:v>332335</c:v>
                </c:pt>
                <c:pt idx="859">
                  <c:v>332398</c:v>
                </c:pt>
                <c:pt idx="860">
                  <c:v>332464</c:v>
                </c:pt>
                <c:pt idx="861">
                  <c:v>332547</c:v>
                </c:pt>
                <c:pt idx="862">
                  <c:v>332619</c:v>
                </c:pt>
                <c:pt idx="863">
                  <c:v>332665</c:v>
                </c:pt>
                <c:pt idx="864">
                  <c:v>332721</c:v>
                </c:pt>
                <c:pt idx="865">
                  <c:v>332793</c:v>
                </c:pt>
                <c:pt idx="866">
                  <c:v>332883</c:v>
                </c:pt>
                <c:pt idx="867">
                  <c:v>332967</c:v>
                </c:pt>
                <c:pt idx="868">
                  <c:v>333117</c:v>
                </c:pt>
                <c:pt idx="869">
                  <c:v>333247</c:v>
                </c:pt>
                <c:pt idx="870">
                  <c:v>333387</c:v>
                </c:pt>
                <c:pt idx="871">
                  <c:v>333528</c:v>
                </c:pt>
                <c:pt idx="872">
                  <c:v>333652</c:v>
                </c:pt>
                <c:pt idx="873">
                  <c:v>333830</c:v>
                </c:pt>
                <c:pt idx="874">
                  <c:v>334015</c:v>
                </c:pt>
                <c:pt idx="875">
                  <c:v>334215</c:v>
                </c:pt>
                <c:pt idx="876">
                  <c:v>334389</c:v>
                </c:pt>
                <c:pt idx="877">
                  <c:v>334599</c:v>
                </c:pt>
                <c:pt idx="878">
                  <c:v>334801</c:v>
                </c:pt>
                <c:pt idx="879">
                  <c:v>334996</c:v>
                </c:pt>
                <c:pt idx="880">
                  <c:v>335226</c:v>
                </c:pt>
                <c:pt idx="881">
                  <c:v>335510</c:v>
                </c:pt>
                <c:pt idx="882">
                  <c:v>335791</c:v>
                </c:pt>
                <c:pt idx="883">
                  <c:v>336062</c:v>
                </c:pt>
                <c:pt idx="884">
                  <c:v>336341</c:v>
                </c:pt>
                <c:pt idx="885">
                  <c:v>336658</c:v>
                </c:pt>
                <c:pt idx="886">
                  <c:v>336942</c:v>
                </c:pt>
                <c:pt idx="887">
                  <c:v>337306</c:v>
                </c:pt>
                <c:pt idx="888">
                  <c:v>337685</c:v>
                </c:pt>
                <c:pt idx="889">
                  <c:v>338065</c:v>
                </c:pt>
                <c:pt idx="890">
                  <c:v>338394</c:v>
                </c:pt>
                <c:pt idx="891">
                  <c:v>338679</c:v>
                </c:pt>
                <c:pt idx="892">
                  <c:v>338934</c:v>
                </c:pt>
                <c:pt idx="893">
                  <c:v>339164</c:v>
                </c:pt>
                <c:pt idx="894">
                  <c:v>339514</c:v>
                </c:pt>
                <c:pt idx="895">
                  <c:v>339998</c:v>
                </c:pt>
                <c:pt idx="896">
                  <c:v>340451</c:v>
                </c:pt>
                <c:pt idx="897">
                  <c:v>340901</c:v>
                </c:pt>
                <c:pt idx="898">
                  <c:v>341405</c:v>
                </c:pt>
                <c:pt idx="899">
                  <c:v>341928</c:v>
                </c:pt>
                <c:pt idx="900">
                  <c:v>342359</c:v>
                </c:pt>
                <c:pt idx="901">
                  <c:v>342868</c:v>
                </c:pt>
                <c:pt idx="902">
                  <c:v>343482</c:v>
                </c:pt>
                <c:pt idx="903">
                  <c:v>344088</c:v>
                </c:pt>
                <c:pt idx="904">
                  <c:v>344739</c:v>
                </c:pt>
                <c:pt idx="905">
                  <c:v>345379</c:v>
                </c:pt>
                <c:pt idx="906">
                  <c:v>345995</c:v>
                </c:pt>
                <c:pt idx="907">
                  <c:v>346561</c:v>
                </c:pt>
                <c:pt idx="908">
                  <c:v>347122</c:v>
                </c:pt>
                <c:pt idx="909">
                  <c:v>347812</c:v>
                </c:pt>
                <c:pt idx="910">
                  <c:v>348541</c:v>
                </c:pt>
                <c:pt idx="911">
                  <c:v>349298</c:v>
                </c:pt>
                <c:pt idx="912">
                  <c:v>349976</c:v>
                </c:pt>
                <c:pt idx="913">
                  <c:v>350500</c:v>
                </c:pt>
                <c:pt idx="914">
                  <c:v>351191</c:v>
                </c:pt>
                <c:pt idx="915">
                  <c:v>351931</c:v>
                </c:pt>
                <c:pt idx="916">
                  <c:v>352752</c:v>
                </c:pt>
                <c:pt idx="917">
                  <c:v>353578</c:v>
                </c:pt>
                <c:pt idx="918">
                  <c:v>354454</c:v>
                </c:pt>
                <c:pt idx="919">
                  <c:v>355170</c:v>
                </c:pt>
                <c:pt idx="920">
                  <c:v>355897</c:v>
                </c:pt>
                <c:pt idx="921">
                  <c:v>356574</c:v>
                </c:pt>
                <c:pt idx="922">
                  <c:v>357232</c:v>
                </c:pt>
                <c:pt idx="923">
                  <c:v>357909</c:v>
                </c:pt>
                <c:pt idx="924">
                  <c:v>358728</c:v>
                </c:pt>
                <c:pt idx="925">
                  <c:v>359370</c:v>
                </c:pt>
                <c:pt idx="926">
                  <c:v>360087</c:v>
                </c:pt>
                <c:pt idx="927">
                  <c:v>360773</c:v>
                </c:pt>
                <c:pt idx="928">
                  <c:v>361433</c:v>
                </c:pt>
                <c:pt idx="929">
                  <c:v>362158</c:v>
                </c:pt>
                <c:pt idx="930">
                  <c:v>362983</c:v>
                </c:pt>
                <c:pt idx="931">
                  <c:v>363669</c:v>
                </c:pt>
                <c:pt idx="932">
                  <c:v>364399</c:v>
                </c:pt>
                <c:pt idx="933">
                  <c:v>365161</c:v>
                </c:pt>
                <c:pt idx="934">
                  <c:v>365966</c:v>
                </c:pt>
                <c:pt idx="935">
                  <c:v>366740</c:v>
                </c:pt>
                <c:pt idx="936">
                  <c:v>367539</c:v>
                </c:pt>
                <c:pt idx="937">
                  <c:v>368571</c:v>
                </c:pt>
                <c:pt idx="938">
                  <c:v>369651</c:v>
                </c:pt>
                <c:pt idx="939">
                  <c:v>370944</c:v>
                </c:pt>
                <c:pt idx="940">
                  <c:v>371999</c:v>
                </c:pt>
                <c:pt idx="941">
                  <c:v>373053</c:v>
                </c:pt>
                <c:pt idx="942">
                  <c:v>374065</c:v>
                </c:pt>
                <c:pt idx="943">
                  <c:v>375219</c:v>
                </c:pt>
                <c:pt idx="944">
                  <c:v>376619</c:v>
                </c:pt>
                <c:pt idx="945">
                  <c:v>378139</c:v>
                </c:pt>
                <c:pt idx="946">
                  <c:v>379288</c:v>
                </c:pt>
                <c:pt idx="947">
                  <c:v>380273</c:v>
                </c:pt>
                <c:pt idx="948">
                  <c:v>381642</c:v>
                </c:pt>
                <c:pt idx="949">
                  <c:v>382967</c:v>
                </c:pt>
                <c:pt idx="950">
                  <c:v>384292</c:v>
                </c:pt>
                <c:pt idx="951">
                  <c:v>385789</c:v>
                </c:pt>
                <c:pt idx="952">
                  <c:v>387307</c:v>
                </c:pt>
                <c:pt idx="953">
                  <c:v>388747</c:v>
                </c:pt>
                <c:pt idx="954">
                  <c:v>390146</c:v>
                </c:pt>
                <c:pt idx="955">
                  <c:v>391574</c:v>
                </c:pt>
                <c:pt idx="956">
                  <c:v>392877</c:v>
                </c:pt>
                <c:pt idx="957">
                  <c:v>394012</c:v>
                </c:pt>
                <c:pt idx="958">
                  <c:v>395347</c:v>
                </c:pt>
                <c:pt idx="959">
                  <c:v>396687</c:v>
                </c:pt>
                <c:pt idx="960">
                  <c:v>397913</c:v>
                </c:pt>
                <c:pt idx="961">
                  <c:v>399007</c:v>
                </c:pt>
                <c:pt idx="962">
                  <c:v>400034</c:v>
                </c:pt>
                <c:pt idx="963">
                  <c:v>400982</c:v>
                </c:pt>
                <c:pt idx="964">
                  <c:v>401942</c:v>
                </c:pt>
                <c:pt idx="965">
                  <c:v>402928</c:v>
                </c:pt>
                <c:pt idx="966">
                  <c:v>404053</c:v>
                </c:pt>
                <c:pt idx="967">
                  <c:v>405061</c:v>
                </c:pt>
                <c:pt idx="968">
                  <c:v>406021</c:v>
                </c:pt>
                <c:pt idx="969">
                  <c:v>406835</c:v>
                </c:pt>
                <c:pt idx="970">
                  <c:v>407530</c:v>
                </c:pt>
                <c:pt idx="971">
                  <c:v>408137</c:v>
                </c:pt>
                <c:pt idx="972">
                  <c:v>408844</c:v>
                </c:pt>
                <c:pt idx="973">
                  <c:v>409495</c:v>
                </c:pt>
                <c:pt idx="974">
                  <c:v>411056</c:v>
                </c:pt>
                <c:pt idx="975">
                  <c:v>411620</c:v>
                </c:pt>
                <c:pt idx="976">
                  <c:v>412147</c:v>
                </c:pt>
                <c:pt idx="977">
                  <c:v>412663</c:v>
                </c:pt>
                <c:pt idx="978">
                  <c:v>413116</c:v>
                </c:pt>
                <c:pt idx="979">
                  <c:v>413656</c:v>
                </c:pt>
                <c:pt idx="980">
                  <c:v>414176</c:v>
                </c:pt>
                <c:pt idx="981">
                  <c:v>414655</c:v>
                </c:pt>
                <c:pt idx="982">
                  <c:v>415144</c:v>
                </c:pt>
                <c:pt idx="983">
                  <c:v>415573</c:v>
                </c:pt>
                <c:pt idx="984">
                  <c:v>416053</c:v>
                </c:pt>
                <c:pt idx="985">
                  <c:v>416548</c:v>
                </c:pt>
                <c:pt idx="986">
                  <c:v>417189</c:v>
                </c:pt>
                <c:pt idx="987">
                  <c:v>417787</c:v>
                </c:pt>
                <c:pt idx="988">
                  <c:v>418409</c:v>
                </c:pt>
                <c:pt idx="989">
                  <c:v>419023</c:v>
                </c:pt>
                <c:pt idx="990">
                  <c:v>419621</c:v>
                </c:pt>
                <c:pt idx="991">
                  <c:v>420282</c:v>
                </c:pt>
                <c:pt idx="992">
                  <c:v>420877</c:v>
                </c:pt>
                <c:pt idx="993">
                  <c:v>421666</c:v>
                </c:pt>
                <c:pt idx="994">
                  <c:v>422332</c:v>
                </c:pt>
                <c:pt idx="995">
                  <c:v>423014</c:v>
                </c:pt>
                <c:pt idx="996">
                  <c:v>423755</c:v>
                </c:pt>
                <c:pt idx="997">
                  <c:v>424546</c:v>
                </c:pt>
                <c:pt idx="998">
                  <c:v>425260</c:v>
                </c:pt>
                <c:pt idx="999">
                  <c:v>425913</c:v>
                </c:pt>
                <c:pt idx="1000">
                  <c:v>426565</c:v>
                </c:pt>
                <c:pt idx="1001">
                  <c:v>427079</c:v>
                </c:pt>
                <c:pt idx="1002">
                  <c:v>427612</c:v>
                </c:pt>
                <c:pt idx="1003">
                  <c:v>428538</c:v>
                </c:pt>
                <c:pt idx="1004">
                  <c:v>429252</c:v>
                </c:pt>
              </c:numCache>
            </c:numRef>
          </c:val>
          <c:smooth val="0"/>
          <c:extLst>
            <c:ext xmlns:c16="http://schemas.microsoft.com/office/drawing/2014/chart" uri="{C3380CC4-5D6E-409C-BE32-E72D297353CC}">
              <c16:uniqueId val="{00000000-5F06-48E0-8FB4-D4B8B23A31CE}"/>
            </c:ext>
          </c:extLst>
        </c:ser>
        <c:ser>
          <c:idx val="1"/>
          <c:order val="1"/>
          <c:tx>
            <c:strRef>
              <c:f>香港マカオ台湾の患者・海外輸入症例・無症状病原体保有者!$BS$28</c:f>
              <c:strCache>
                <c:ptCount val="1"/>
                <c:pt idx="0">
                  <c:v>治癒退院</c:v>
                </c:pt>
              </c:strCache>
            </c:strRef>
          </c:tx>
          <c:spPr>
            <a:ln w="28575" cap="rnd">
              <a:solidFill>
                <a:srgbClr val="00B050"/>
              </a:solidFill>
              <a:round/>
            </a:ln>
            <a:effectLst/>
          </c:spPr>
          <c:marker>
            <c:symbol val="none"/>
          </c:marker>
          <c:cat>
            <c:numRef>
              <c:f>香港マカオ台湾の患者・海外輸入症例・無症状病原体保有者!$BQ$29:$BQ$1037</c:f>
              <c:numCache>
                <c:formatCode>m"月"d"日"</c:formatCode>
                <c:ptCount val="100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numCache>
            </c:numRef>
          </c:cat>
          <c:val>
            <c:numRef>
              <c:f>香港マカオ台湾の患者・海外輸入症例・無症状病原体保有者!$BS$29:$BS$1037</c:f>
              <c:numCache>
                <c:formatCode>General</c:formatCode>
                <c:ptCount val="100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1</c:v>
                </c:pt>
                <c:pt idx="22">
                  <c:v>1</c:v>
                </c:pt>
                <c:pt idx="23">
                  <c:v>1</c:v>
                </c:pt>
                <c:pt idx="24">
                  <c:v>1</c:v>
                </c:pt>
                <c:pt idx="25">
                  <c:v>2</c:v>
                </c:pt>
                <c:pt idx="26">
                  <c:v>4</c:v>
                </c:pt>
                <c:pt idx="27">
                  <c:v>5</c:v>
                </c:pt>
                <c:pt idx="28">
                  <c:v>5</c:v>
                </c:pt>
                <c:pt idx="29">
                  <c:v>6</c:v>
                </c:pt>
                <c:pt idx="30">
                  <c:v>11</c:v>
                </c:pt>
                <c:pt idx="31">
                  <c:v>12</c:v>
                </c:pt>
                <c:pt idx="32">
                  <c:v>19</c:v>
                </c:pt>
                <c:pt idx="33">
                  <c:v>18</c:v>
                </c:pt>
                <c:pt idx="34">
                  <c:v>24</c:v>
                </c:pt>
                <c:pt idx="35">
                  <c:v>26</c:v>
                </c:pt>
                <c:pt idx="36">
                  <c:v>30</c:v>
                </c:pt>
                <c:pt idx="37">
                  <c:v>33</c:v>
                </c:pt>
                <c:pt idx="38">
                  <c:v>36</c:v>
                </c:pt>
                <c:pt idx="39">
                  <c:v>36</c:v>
                </c:pt>
                <c:pt idx="40">
                  <c:v>37</c:v>
                </c:pt>
                <c:pt idx="41">
                  <c:v>43</c:v>
                </c:pt>
                <c:pt idx="42">
                  <c:v>46</c:v>
                </c:pt>
                <c:pt idx="43">
                  <c:v>51</c:v>
                </c:pt>
                <c:pt idx="44">
                  <c:v>55</c:v>
                </c:pt>
                <c:pt idx="45">
                  <c:v>59</c:v>
                </c:pt>
                <c:pt idx="46">
                  <c:v>60</c:v>
                </c:pt>
                <c:pt idx="47">
                  <c:v>65</c:v>
                </c:pt>
                <c:pt idx="48">
                  <c:v>67</c:v>
                </c:pt>
                <c:pt idx="49">
                  <c:v>75</c:v>
                </c:pt>
                <c:pt idx="50">
                  <c:v>78</c:v>
                </c:pt>
                <c:pt idx="51">
                  <c:v>81</c:v>
                </c:pt>
                <c:pt idx="52">
                  <c:v>84</c:v>
                </c:pt>
                <c:pt idx="53">
                  <c:v>88</c:v>
                </c:pt>
                <c:pt idx="54">
                  <c:v>92</c:v>
                </c:pt>
                <c:pt idx="55">
                  <c:v>95</c:v>
                </c:pt>
                <c:pt idx="56">
                  <c:v>98</c:v>
                </c:pt>
                <c:pt idx="57">
                  <c:v>98</c:v>
                </c:pt>
                <c:pt idx="58">
                  <c:v>100</c:v>
                </c:pt>
                <c:pt idx="59">
                  <c:v>100</c:v>
                </c:pt>
                <c:pt idx="60">
                  <c:v>101</c:v>
                </c:pt>
                <c:pt idx="61">
                  <c:v>102</c:v>
                </c:pt>
                <c:pt idx="62">
                  <c:v>106</c:v>
                </c:pt>
                <c:pt idx="63">
                  <c:v>110</c:v>
                </c:pt>
                <c:pt idx="64">
                  <c:v>111</c:v>
                </c:pt>
                <c:pt idx="65">
                  <c:v>112</c:v>
                </c:pt>
                <c:pt idx="66">
                  <c:v>118</c:v>
                </c:pt>
                <c:pt idx="67">
                  <c:v>124</c:v>
                </c:pt>
                <c:pt idx="68">
                  <c:v>128</c:v>
                </c:pt>
                <c:pt idx="69">
                  <c:v>147</c:v>
                </c:pt>
                <c:pt idx="70">
                  <c:v>154</c:v>
                </c:pt>
                <c:pt idx="71">
                  <c:v>173</c:v>
                </c:pt>
                <c:pt idx="72">
                  <c:v>186</c:v>
                </c:pt>
                <c:pt idx="73">
                  <c:v>206</c:v>
                </c:pt>
                <c:pt idx="74">
                  <c:v>216</c:v>
                </c:pt>
                <c:pt idx="75">
                  <c:v>236</c:v>
                </c:pt>
                <c:pt idx="76">
                  <c:v>264</c:v>
                </c:pt>
                <c:pt idx="77">
                  <c:v>293</c:v>
                </c:pt>
                <c:pt idx="78">
                  <c:v>309</c:v>
                </c:pt>
                <c:pt idx="79">
                  <c:v>336</c:v>
                </c:pt>
                <c:pt idx="80">
                  <c:v>360</c:v>
                </c:pt>
                <c:pt idx="81">
                  <c:v>397</c:v>
                </c:pt>
                <c:pt idx="82">
                  <c:v>434</c:v>
                </c:pt>
                <c:pt idx="83">
                  <c:v>459</c:v>
                </c:pt>
                <c:pt idx="84">
                  <c:v>485</c:v>
                </c:pt>
                <c:pt idx="85">
                  <c:v>532</c:v>
                </c:pt>
                <c:pt idx="86">
                  <c:v>568</c:v>
                </c:pt>
                <c:pt idx="87">
                  <c:v>602</c:v>
                </c:pt>
                <c:pt idx="88">
                  <c:v>630</c:v>
                </c:pt>
                <c:pt idx="89">
                  <c:v>650</c:v>
                </c:pt>
                <c:pt idx="90">
                  <c:v>678</c:v>
                </c:pt>
                <c:pt idx="91">
                  <c:v>699</c:v>
                </c:pt>
                <c:pt idx="92">
                  <c:v>725</c:v>
                </c:pt>
                <c:pt idx="93">
                  <c:v>753</c:v>
                </c:pt>
                <c:pt idx="94">
                  <c:v>772</c:v>
                </c:pt>
                <c:pt idx="95">
                  <c:v>787</c:v>
                </c:pt>
                <c:pt idx="96">
                  <c:v>811</c:v>
                </c:pt>
                <c:pt idx="97">
                  <c:v>830</c:v>
                </c:pt>
                <c:pt idx="98">
                  <c:v>846</c:v>
                </c:pt>
                <c:pt idx="99">
                  <c:v>859</c:v>
                </c:pt>
                <c:pt idx="100">
                  <c:v>864</c:v>
                </c:pt>
                <c:pt idx="101">
                  <c:v>879</c:v>
                </c:pt>
                <c:pt idx="102">
                  <c:v>900</c:v>
                </c:pt>
                <c:pt idx="103">
                  <c:v>920</c:v>
                </c:pt>
                <c:pt idx="104">
                  <c:v>932</c:v>
                </c:pt>
                <c:pt idx="105">
                  <c:v>932</c:v>
                </c:pt>
                <c:pt idx="106">
                  <c:v>960</c:v>
                </c:pt>
                <c:pt idx="107">
                  <c:v>967</c:v>
                </c:pt>
                <c:pt idx="108">
                  <c:v>982</c:v>
                </c:pt>
                <c:pt idx="109">
                  <c:v>985</c:v>
                </c:pt>
                <c:pt idx="110">
                  <c:v>991</c:v>
                </c:pt>
                <c:pt idx="111">
                  <c:v>1008</c:v>
                </c:pt>
                <c:pt idx="112">
                  <c:v>1009</c:v>
                </c:pt>
                <c:pt idx="113">
                  <c:v>1019</c:v>
                </c:pt>
                <c:pt idx="114">
                  <c:v>1022</c:v>
                </c:pt>
                <c:pt idx="115">
                  <c:v>1024</c:v>
                </c:pt>
                <c:pt idx="116">
                  <c:v>1025</c:v>
                </c:pt>
                <c:pt idx="117">
                  <c:v>1025</c:v>
                </c:pt>
                <c:pt idx="118">
                  <c:v>1025</c:v>
                </c:pt>
                <c:pt idx="119">
                  <c:v>1029</c:v>
                </c:pt>
                <c:pt idx="120">
                  <c:v>1029</c:v>
                </c:pt>
                <c:pt idx="121">
                  <c:v>1029</c:v>
                </c:pt>
                <c:pt idx="122">
                  <c:v>1030</c:v>
                </c:pt>
                <c:pt idx="123">
                  <c:v>1030</c:v>
                </c:pt>
                <c:pt idx="124">
                  <c:v>1033</c:v>
                </c:pt>
                <c:pt idx="125">
                  <c:v>1034</c:v>
                </c:pt>
                <c:pt idx="126">
                  <c:v>1035</c:v>
                </c:pt>
                <c:pt idx="127">
                  <c:v>1035</c:v>
                </c:pt>
                <c:pt idx="128">
                  <c:v>1036</c:v>
                </c:pt>
                <c:pt idx="129">
                  <c:v>1037</c:v>
                </c:pt>
                <c:pt idx="130">
                  <c:v>1037</c:v>
                </c:pt>
                <c:pt idx="131">
                  <c:v>1038</c:v>
                </c:pt>
                <c:pt idx="132">
                  <c:v>1039</c:v>
                </c:pt>
                <c:pt idx="133">
                  <c:v>1042</c:v>
                </c:pt>
                <c:pt idx="134">
                  <c:v>1045</c:v>
                </c:pt>
                <c:pt idx="135">
                  <c:v>1048</c:v>
                </c:pt>
                <c:pt idx="136">
                  <c:v>1049</c:v>
                </c:pt>
                <c:pt idx="137">
                  <c:v>1049</c:v>
                </c:pt>
                <c:pt idx="138">
                  <c:v>1050</c:v>
                </c:pt>
                <c:pt idx="139">
                  <c:v>1051</c:v>
                </c:pt>
                <c:pt idx="140">
                  <c:v>1053</c:v>
                </c:pt>
                <c:pt idx="141">
                  <c:v>1060</c:v>
                </c:pt>
                <c:pt idx="142">
                  <c:v>1061</c:v>
                </c:pt>
                <c:pt idx="143">
                  <c:v>1067</c:v>
                </c:pt>
                <c:pt idx="144">
                  <c:v>1067</c:v>
                </c:pt>
                <c:pt idx="145">
                  <c:v>1069</c:v>
                </c:pt>
                <c:pt idx="146">
                  <c:v>1071</c:v>
                </c:pt>
                <c:pt idx="147">
                  <c:v>1072</c:v>
                </c:pt>
                <c:pt idx="148">
                  <c:v>1074</c:v>
                </c:pt>
                <c:pt idx="149">
                  <c:v>1077</c:v>
                </c:pt>
                <c:pt idx="150">
                  <c:v>1078</c:v>
                </c:pt>
                <c:pt idx="151">
                  <c:v>1078</c:v>
                </c:pt>
                <c:pt idx="152">
                  <c:v>1083</c:v>
                </c:pt>
                <c:pt idx="153">
                  <c:v>1086</c:v>
                </c:pt>
                <c:pt idx="154">
                  <c:v>1088</c:v>
                </c:pt>
                <c:pt idx="155">
                  <c:v>1091</c:v>
                </c:pt>
                <c:pt idx="156">
                  <c:v>1095</c:v>
                </c:pt>
                <c:pt idx="157">
                  <c:v>1104</c:v>
                </c:pt>
                <c:pt idx="158">
                  <c:v>1105</c:v>
                </c:pt>
                <c:pt idx="159">
                  <c:v>1107</c:v>
                </c:pt>
                <c:pt idx="160">
                  <c:v>1117</c:v>
                </c:pt>
                <c:pt idx="161">
                  <c:v>1120</c:v>
                </c:pt>
                <c:pt idx="162">
                  <c:v>1125</c:v>
                </c:pt>
                <c:pt idx="163">
                  <c:v>1145</c:v>
                </c:pt>
                <c:pt idx="164">
                  <c:v>1156</c:v>
                </c:pt>
                <c:pt idx="165">
                  <c:v>1157</c:v>
                </c:pt>
                <c:pt idx="166">
                  <c:v>1161</c:v>
                </c:pt>
                <c:pt idx="167">
                  <c:v>1167</c:v>
                </c:pt>
                <c:pt idx="168">
                  <c:v>1176</c:v>
                </c:pt>
                <c:pt idx="169">
                  <c:v>1187</c:v>
                </c:pt>
                <c:pt idx="170">
                  <c:v>1197</c:v>
                </c:pt>
                <c:pt idx="171">
                  <c:v>1214</c:v>
                </c:pt>
                <c:pt idx="172">
                  <c:v>1217</c:v>
                </c:pt>
                <c:pt idx="173">
                  <c:v>1229</c:v>
                </c:pt>
                <c:pt idx="174">
                  <c:v>1241</c:v>
                </c:pt>
                <c:pt idx="175">
                  <c:v>1254</c:v>
                </c:pt>
                <c:pt idx="176">
                  <c:v>1264</c:v>
                </c:pt>
                <c:pt idx="177">
                  <c:v>1274</c:v>
                </c:pt>
                <c:pt idx="178">
                  <c:v>1294</c:v>
                </c:pt>
                <c:pt idx="179">
                  <c:v>1302</c:v>
                </c:pt>
                <c:pt idx="180">
                  <c:v>1324</c:v>
                </c:pt>
                <c:pt idx="181">
                  <c:v>1344</c:v>
                </c:pt>
                <c:pt idx="182">
                  <c:v>1379</c:v>
                </c:pt>
                <c:pt idx="183">
                  <c:v>1407</c:v>
                </c:pt>
                <c:pt idx="184">
                  <c:v>1455</c:v>
                </c:pt>
                <c:pt idx="185">
                  <c:v>1495</c:v>
                </c:pt>
                <c:pt idx="186">
                  <c:v>1486</c:v>
                </c:pt>
                <c:pt idx="187">
                  <c:v>1527</c:v>
                </c:pt>
                <c:pt idx="188">
                  <c:v>1591</c:v>
                </c:pt>
                <c:pt idx="189">
                  <c:v>1660</c:v>
                </c:pt>
                <c:pt idx="190">
                  <c:v>1751</c:v>
                </c:pt>
                <c:pt idx="191">
                  <c:v>1858</c:v>
                </c:pt>
                <c:pt idx="192">
                  <c:v>1959</c:v>
                </c:pt>
                <c:pt idx="193">
                  <c:v>2037</c:v>
                </c:pt>
                <c:pt idx="194">
                  <c:v>2141</c:v>
                </c:pt>
                <c:pt idx="195">
                  <c:v>2314</c:v>
                </c:pt>
                <c:pt idx="196">
                  <c:v>2458</c:v>
                </c:pt>
                <c:pt idx="197">
                  <c:v>2620</c:v>
                </c:pt>
                <c:pt idx="198">
                  <c:v>2755</c:v>
                </c:pt>
                <c:pt idx="199">
                  <c:v>2847</c:v>
                </c:pt>
                <c:pt idx="200">
                  <c:v>2917</c:v>
                </c:pt>
                <c:pt idx="201">
                  <c:v>3052</c:v>
                </c:pt>
                <c:pt idx="202">
                  <c:v>3189</c:v>
                </c:pt>
                <c:pt idx="203">
                  <c:v>3295</c:v>
                </c:pt>
                <c:pt idx="204">
                  <c:v>3392</c:v>
                </c:pt>
                <c:pt idx="205">
                  <c:v>3488</c:v>
                </c:pt>
                <c:pt idx="206">
                  <c:v>3549</c:v>
                </c:pt>
                <c:pt idx="207">
                  <c:v>3599</c:v>
                </c:pt>
                <c:pt idx="208">
                  <c:v>3677</c:v>
                </c:pt>
                <c:pt idx="209">
                  <c:v>3779</c:v>
                </c:pt>
                <c:pt idx="210">
                  <c:v>3827</c:v>
                </c:pt>
                <c:pt idx="211">
                  <c:v>3900</c:v>
                </c:pt>
                <c:pt idx="212">
                  <c:v>3974</c:v>
                </c:pt>
                <c:pt idx="213">
                  <c:v>4018</c:v>
                </c:pt>
                <c:pt idx="214">
                  <c:v>4052</c:v>
                </c:pt>
                <c:pt idx="215">
                  <c:v>4108</c:v>
                </c:pt>
                <c:pt idx="216">
                  <c:v>4161</c:v>
                </c:pt>
                <c:pt idx="217">
                  <c:v>4200</c:v>
                </c:pt>
                <c:pt idx="218">
                  <c:v>4249</c:v>
                </c:pt>
                <c:pt idx="219">
                  <c:v>4287</c:v>
                </c:pt>
                <c:pt idx="220">
                  <c:v>4320</c:v>
                </c:pt>
                <c:pt idx="221">
                  <c:v>4342</c:v>
                </c:pt>
                <c:pt idx="222">
                  <c:v>4380</c:v>
                </c:pt>
                <c:pt idx="223">
                  <c:v>4401</c:v>
                </c:pt>
                <c:pt idx="224">
                  <c:v>4431</c:v>
                </c:pt>
                <c:pt idx="225">
                  <c:v>4456</c:v>
                </c:pt>
                <c:pt idx="226">
                  <c:v>4493</c:v>
                </c:pt>
                <c:pt idx="227">
                  <c:v>4511</c:v>
                </c:pt>
                <c:pt idx="228">
                  <c:v>4524</c:v>
                </c:pt>
                <c:pt idx="229">
                  <c:v>4543</c:v>
                </c:pt>
                <c:pt idx="230">
                  <c:v>4557</c:v>
                </c:pt>
                <c:pt idx="231">
                  <c:v>4582</c:v>
                </c:pt>
                <c:pt idx="232">
                  <c:v>4598</c:v>
                </c:pt>
                <c:pt idx="233">
                  <c:v>4613</c:v>
                </c:pt>
                <c:pt idx="234">
                  <c:v>4630</c:v>
                </c:pt>
                <c:pt idx="235">
                  <c:v>4635</c:v>
                </c:pt>
                <c:pt idx="236">
                  <c:v>4646</c:v>
                </c:pt>
                <c:pt idx="237">
                  <c:v>4663</c:v>
                </c:pt>
                <c:pt idx="238">
                  <c:v>4682</c:v>
                </c:pt>
                <c:pt idx="239">
                  <c:v>4696</c:v>
                </c:pt>
                <c:pt idx="240">
                  <c:v>4708</c:v>
                </c:pt>
                <c:pt idx="241">
                  <c:v>4712</c:v>
                </c:pt>
                <c:pt idx="242">
                  <c:v>4717</c:v>
                </c:pt>
                <c:pt idx="243">
                  <c:v>4729</c:v>
                </c:pt>
                <c:pt idx="244">
                  <c:v>4749</c:v>
                </c:pt>
                <c:pt idx="245">
                  <c:v>4758</c:v>
                </c:pt>
                <c:pt idx="246">
                  <c:v>4765</c:v>
                </c:pt>
                <c:pt idx="247">
                  <c:v>4777</c:v>
                </c:pt>
                <c:pt idx="248">
                  <c:v>4786</c:v>
                </c:pt>
                <c:pt idx="249">
                  <c:v>4790</c:v>
                </c:pt>
                <c:pt idx="250">
                  <c:v>4807</c:v>
                </c:pt>
                <c:pt idx="251">
                  <c:v>4827</c:v>
                </c:pt>
                <c:pt idx="252">
                  <c:v>4837</c:v>
                </c:pt>
                <c:pt idx="253">
                  <c:v>4843</c:v>
                </c:pt>
                <c:pt idx="254">
                  <c:v>4849</c:v>
                </c:pt>
                <c:pt idx="255">
                  <c:v>4861</c:v>
                </c:pt>
                <c:pt idx="256">
                  <c:v>4864</c:v>
                </c:pt>
                <c:pt idx="257">
                  <c:v>4875</c:v>
                </c:pt>
                <c:pt idx="258">
                  <c:v>4885</c:v>
                </c:pt>
                <c:pt idx="259">
                  <c:v>4890</c:v>
                </c:pt>
                <c:pt idx="260">
                  <c:v>4906</c:v>
                </c:pt>
                <c:pt idx="261">
                  <c:v>4914</c:v>
                </c:pt>
                <c:pt idx="262">
                  <c:v>4919</c:v>
                </c:pt>
                <c:pt idx="263">
                  <c:v>4921</c:v>
                </c:pt>
                <c:pt idx="264">
                  <c:v>4931</c:v>
                </c:pt>
                <c:pt idx="265">
                  <c:v>4932</c:v>
                </c:pt>
                <c:pt idx="266">
                  <c:v>4943</c:v>
                </c:pt>
                <c:pt idx="267">
                  <c:v>4951</c:v>
                </c:pt>
                <c:pt idx="268">
                  <c:v>4963</c:v>
                </c:pt>
                <c:pt idx="269">
                  <c:v>4973</c:v>
                </c:pt>
                <c:pt idx="270">
                  <c:v>4982</c:v>
                </c:pt>
                <c:pt idx="271">
                  <c:v>4996</c:v>
                </c:pt>
                <c:pt idx="272">
                  <c:v>5004</c:v>
                </c:pt>
                <c:pt idx="273">
                  <c:v>5019</c:v>
                </c:pt>
                <c:pt idx="274">
                  <c:v>5029</c:v>
                </c:pt>
                <c:pt idx="275">
                  <c:v>5041</c:v>
                </c:pt>
                <c:pt idx="276">
                  <c:v>5047</c:v>
                </c:pt>
                <c:pt idx="277">
                  <c:v>5050</c:v>
                </c:pt>
                <c:pt idx="278">
                  <c:v>5053</c:v>
                </c:pt>
                <c:pt idx="279">
                  <c:v>5063</c:v>
                </c:pt>
                <c:pt idx="280">
                  <c:v>5073</c:v>
                </c:pt>
                <c:pt idx="281">
                  <c:v>5082</c:v>
                </c:pt>
                <c:pt idx="282">
                  <c:v>5089</c:v>
                </c:pt>
                <c:pt idx="283">
                  <c:v>5096</c:v>
                </c:pt>
                <c:pt idx="284">
                  <c:v>5102</c:v>
                </c:pt>
                <c:pt idx="285">
                  <c:v>5109</c:v>
                </c:pt>
                <c:pt idx="286">
                  <c:v>5118</c:v>
                </c:pt>
                <c:pt idx="287">
                  <c:v>5126</c:v>
                </c:pt>
                <c:pt idx="288">
                  <c:v>5131</c:v>
                </c:pt>
                <c:pt idx="289">
                  <c:v>5139</c:v>
                </c:pt>
                <c:pt idx="290">
                  <c:v>5144</c:v>
                </c:pt>
                <c:pt idx="291">
                  <c:v>5146</c:v>
                </c:pt>
                <c:pt idx="292">
                  <c:v>5153</c:v>
                </c:pt>
                <c:pt idx="293">
                  <c:v>5159</c:v>
                </c:pt>
                <c:pt idx="294">
                  <c:v>5170</c:v>
                </c:pt>
                <c:pt idx="295">
                  <c:v>5177</c:v>
                </c:pt>
                <c:pt idx="296">
                  <c:v>5187</c:v>
                </c:pt>
                <c:pt idx="297">
                  <c:v>5194</c:v>
                </c:pt>
                <c:pt idx="298">
                  <c:v>5198</c:v>
                </c:pt>
                <c:pt idx="299">
                  <c:v>5212</c:v>
                </c:pt>
                <c:pt idx="300">
                  <c:v>5224</c:v>
                </c:pt>
                <c:pt idx="301">
                  <c:v>5233</c:v>
                </c:pt>
                <c:pt idx="302">
                  <c:v>5239</c:v>
                </c:pt>
                <c:pt idx="303">
                  <c:v>5248</c:v>
                </c:pt>
                <c:pt idx="304">
                  <c:v>5259</c:v>
                </c:pt>
                <c:pt idx="305">
                  <c:v>5267</c:v>
                </c:pt>
                <c:pt idx="306">
                  <c:v>5274</c:v>
                </c:pt>
                <c:pt idx="307">
                  <c:v>5295</c:v>
                </c:pt>
                <c:pt idx="308">
                  <c:v>5300</c:v>
                </c:pt>
                <c:pt idx="309">
                  <c:v>5313</c:v>
                </c:pt>
                <c:pt idx="310">
                  <c:v>5328</c:v>
                </c:pt>
                <c:pt idx="311">
                  <c:v>5340</c:v>
                </c:pt>
                <c:pt idx="312">
                  <c:v>5344</c:v>
                </c:pt>
                <c:pt idx="313">
                  <c:v>5361</c:v>
                </c:pt>
                <c:pt idx="314">
                  <c:v>5395</c:v>
                </c:pt>
                <c:pt idx="315">
                  <c:v>5423</c:v>
                </c:pt>
                <c:pt idx="316">
                  <c:v>5465</c:v>
                </c:pt>
                <c:pt idx="317">
                  <c:v>5511</c:v>
                </c:pt>
                <c:pt idx="318">
                  <c:v>5567</c:v>
                </c:pt>
                <c:pt idx="319">
                  <c:v>5626</c:v>
                </c:pt>
                <c:pt idx="320">
                  <c:v>5696</c:v>
                </c:pt>
                <c:pt idx="321">
                  <c:v>5783</c:v>
                </c:pt>
                <c:pt idx="322">
                  <c:v>5900</c:v>
                </c:pt>
                <c:pt idx="323">
                  <c:v>5996</c:v>
                </c:pt>
                <c:pt idx="324">
                  <c:v>6114</c:v>
                </c:pt>
                <c:pt idx="325">
                  <c:v>6202</c:v>
                </c:pt>
                <c:pt idx="326">
                  <c:v>6266</c:v>
                </c:pt>
                <c:pt idx="327">
                  <c:v>6345</c:v>
                </c:pt>
                <c:pt idx="328">
                  <c:v>6439</c:v>
                </c:pt>
                <c:pt idx="329">
                  <c:v>6534</c:v>
                </c:pt>
                <c:pt idx="330">
                  <c:v>6628</c:v>
                </c:pt>
                <c:pt idx="331">
                  <c:v>6737</c:v>
                </c:pt>
                <c:pt idx="332">
                  <c:v>6837</c:v>
                </c:pt>
                <c:pt idx="333">
                  <c:v>6910</c:v>
                </c:pt>
                <c:pt idx="334">
                  <c:v>6995</c:v>
                </c:pt>
                <c:pt idx="335">
                  <c:v>7112</c:v>
                </c:pt>
                <c:pt idx="336">
                  <c:v>7203</c:v>
                </c:pt>
                <c:pt idx="337">
                  <c:v>7317</c:v>
                </c:pt>
                <c:pt idx="338">
                  <c:v>7394</c:v>
                </c:pt>
                <c:pt idx="339">
                  <c:v>7474</c:v>
                </c:pt>
                <c:pt idx="340">
                  <c:v>7526</c:v>
                </c:pt>
                <c:pt idx="341">
                  <c:v>7616</c:v>
                </c:pt>
                <c:pt idx="342">
                  <c:v>7722</c:v>
                </c:pt>
                <c:pt idx="343">
                  <c:v>7813</c:v>
                </c:pt>
                <c:pt idx="344">
                  <c:v>7912</c:v>
                </c:pt>
                <c:pt idx="345">
                  <c:v>7968</c:v>
                </c:pt>
                <c:pt idx="346">
                  <c:v>8011</c:v>
                </c:pt>
                <c:pt idx="347">
                  <c:v>8055</c:v>
                </c:pt>
                <c:pt idx="348">
                  <c:v>8127</c:v>
                </c:pt>
                <c:pt idx="349">
                  <c:v>8201</c:v>
                </c:pt>
                <c:pt idx="350">
                  <c:v>8258</c:v>
                </c:pt>
                <c:pt idx="351">
                  <c:v>8307</c:v>
                </c:pt>
                <c:pt idx="352">
                  <c:v>8374</c:v>
                </c:pt>
                <c:pt idx="353">
                  <c:v>8423</c:v>
                </c:pt>
                <c:pt idx="354">
                  <c:v>8468</c:v>
                </c:pt>
                <c:pt idx="355">
                  <c:v>8524</c:v>
                </c:pt>
                <c:pt idx="356">
                  <c:v>8584</c:v>
                </c:pt>
                <c:pt idx="357">
                  <c:v>8631</c:v>
                </c:pt>
                <c:pt idx="358">
                  <c:v>8684</c:v>
                </c:pt>
                <c:pt idx="359">
                  <c:v>8724</c:v>
                </c:pt>
                <c:pt idx="360">
                  <c:v>8758</c:v>
                </c:pt>
                <c:pt idx="361">
                  <c:v>8786</c:v>
                </c:pt>
                <c:pt idx="362">
                  <c:v>8828</c:v>
                </c:pt>
                <c:pt idx="363">
                  <c:v>8865</c:v>
                </c:pt>
                <c:pt idx="364">
                  <c:v>8904</c:v>
                </c:pt>
                <c:pt idx="365">
                  <c:v>8948</c:v>
                </c:pt>
                <c:pt idx="366">
                  <c:v>8998</c:v>
                </c:pt>
                <c:pt idx="367">
                  <c:v>9035</c:v>
                </c:pt>
                <c:pt idx="368">
                  <c:v>9056</c:v>
                </c:pt>
                <c:pt idx="369">
                  <c:v>9101</c:v>
                </c:pt>
                <c:pt idx="370">
                  <c:v>9162</c:v>
                </c:pt>
                <c:pt idx="371">
                  <c:v>9239</c:v>
                </c:pt>
                <c:pt idx="372">
                  <c:v>9302</c:v>
                </c:pt>
                <c:pt idx="373">
                  <c:v>9362</c:v>
                </c:pt>
                <c:pt idx="374">
                  <c:v>9423</c:v>
                </c:pt>
                <c:pt idx="375">
                  <c:v>9474</c:v>
                </c:pt>
                <c:pt idx="376">
                  <c:v>9549</c:v>
                </c:pt>
                <c:pt idx="377">
                  <c:v>9633</c:v>
                </c:pt>
                <c:pt idx="378">
                  <c:v>9684</c:v>
                </c:pt>
                <c:pt idx="379">
                  <c:v>9750</c:v>
                </c:pt>
                <c:pt idx="380">
                  <c:v>9828</c:v>
                </c:pt>
                <c:pt idx="381">
                  <c:v>9887</c:v>
                </c:pt>
                <c:pt idx="382">
                  <c:v>9918</c:v>
                </c:pt>
                <c:pt idx="383">
                  <c:v>9976</c:v>
                </c:pt>
                <c:pt idx="384">
                  <c:v>10022</c:v>
                </c:pt>
                <c:pt idx="385">
                  <c:v>10077</c:v>
                </c:pt>
                <c:pt idx="386">
                  <c:v>10136</c:v>
                </c:pt>
                <c:pt idx="387">
                  <c:v>10160</c:v>
                </c:pt>
                <c:pt idx="388">
                  <c:v>10185</c:v>
                </c:pt>
                <c:pt idx="389">
                  <c:v>10207</c:v>
                </c:pt>
                <c:pt idx="390">
                  <c:v>10232</c:v>
                </c:pt>
                <c:pt idx="391">
                  <c:v>10270</c:v>
                </c:pt>
                <c:pt idx="392">
                  <c:v>10298</c:v>
                </c:pt>
                <c:pt idx="393">
                  <c:v>10329</c:v>
                </c:pt>
                <c:pt idx="394">
                  <c:v>10362</c:v>
                </c:pt>
                <c:pt idx="395">
                  <c:v>10389</c:v>
                </c:pt>
                <c:pt idx="396">
                  <c:v>10404</c:v>
                </c:pt>
                <c:pt idx="397">
                  <c:v>10427</c:v>
                </c:pt>
                <c:pt idx="398">
                  <c:v>10461</c:v>
                </c:pt>
                <c:pt idx="399">
                  <c:v>10474</c:v>
                </c:pt>
                <c:pt idx="400">
                  <c:v>10493</c:v>
                </c:pt>
                <c:pt idx="401">
                  <c:v>10519</c:v>
                </c:pt>
                <c:pt idx="402">
                  <c:v>10536</c:v>
                </c:pt>
                <c:pt idx="403">
                  <c:v>10547</c:v>
                </c:pt>
                <c:pt idx="404">
                  <c:v>10563</c:v>
                </c:pt>
                <c:pt idx="405">
                  <c:v>10578</c:v>
                </c:pt>
                <c:pt idx="406">
                  <c:v>10593</c:v>
                </c:pt>
                <c:pt idx="407">
                  <c:v>10604</c:v>
                </c:pt>
                <c:pt idx="408">
                  <c:v>10622</c:v>
                </c:pt>
                <c:pt idx="409">
                  <c:v>10629</c:v>
                </c:pt>
                <c:pt idx="410">
                  <c:v>10636</c:v>
                </c:pt>
                <c:pt idx="411">
                  <c:v>10662</c:v>
                </c:pt>
                <c:pt idx="412">
                  <c:v>10675</c:v>
                </c:pt>
                <c:pt idx="413">
                  <c:v>10695</c:v>
                </c:pt>
                <c:pt idx="414">
                  <c:v>10711</c:v>
                </c:pt>
                <c:pt idx="415">
                  <c:v>10739</c:v>
                </c:pt>
                <c:pt idx="416">
                  <c:v>10755</c:v>
                </c:pt>
                <c:pt idx="417">
                  <c:v>10769</c:v>
                </c:pt>
                <c:pt idx="418">
                  <c:v>10786</c:v>
                </c:pt>
                <c:pt idx="419">
                  <c:v>10809</c:v>
                </c:pt>
                <c:pt idx="420">
                  <c:v>10824</c:v>
                </c:pt>
                <c:pt idx="421">
                  <c:v>10837</c:v>
                </c:pt>
                <c:pt idx="422">
                  <c:v>10863</c:v>
                </c:pt>
                <c:pt idx="423">
                  <c:v>10875</c:v>
                </c:pt>
                <c:pt idx="424">
                  <c:v>10901</c:v>
                </c:pt>
                <c:pt idx="425">
                  <c:v>10936</c:v>
                </c:pt>
                <c:pt idx="426">
                  <c:v>10963</c:v>
                </c:pt>
                <c:pt idx="427">
                  <c:v>10994</c:v>
                </c:pt>
                <c:pt idx="428">
                  <c:v>11023</c:v>
                </c:pt>
                <c:pt idx="429">
                  <c:v>11050</c:v>
                </c:pt>
                <c:pt idx="430">
                  <c:v>11056</c:v>
                </c:pt>
                <c:pt idx="431">
                  <c:v>11075</c:v>
                </c:pt>
                <c:pt idx="432">
                  <c:v>11085</c:v>
                </c:pt>
                <c:pt idx="433">
                  <c:v>11095</c:v>
                </c:pt>
                <c:pt idx="434">
                  <c:v>11108</c:v>
                </c:pt>
                <c:pt idx="435">
                  <c:v>11122</c:v>
                </c:pt>
                <c:pt idx="436">
                  <c:v>11133</c:v>
                </c:pt>
                <c:pt idx="437">
                  <c:v>11139</c:v>
                </c:pt>
                <c:pt idx="438">
                  <c:v>11145</c:v>
                </c:pt>
                <c:pt idx="439">
                  <c:v>11155</c:v>
                </c:pt>
                <c:pt idx="440">
                  <c:v>11163</c:v>
                </c:pt>
                <c:pt idx="441">
                  <c:v>11174</c:v>
                </c:pt>
                <c:pt idx="442">
                  <c:v>11186</c:v>
                </c:pt>
                <c:pt idx="443">
                  <c:v>11193</c:v>
                </c:pt>
                <c:pt idx="444">
                  <c:v>11206</c:v>
                </c:pt>
                <c:pt idx="445">
                  <c:v>11214</c:v>
                </c:pt>
                <c:pt idx="446">
                  <c:v>11227</c:v>
                </c:pt>
                <c:pt idx="447">
                  <c:v>11237</c:v>
                </c:pt>
                <c:pt idx="448">
                  <c:v>11246</c:v>
                </c:pt>
                <c:pt idx="449">
                  <c:v>11253</c:v>
                </c:pt>
                <c:pt idx="450">
                  <c:v>11258</c:v>
                </c:pt>
                <c:pt idx="451">
                  <c:v>11270</c:v>
                </c:pt>
                <c:pt idx="452">
                  <c:v>11274</c:v>
                </c:pt>
                <c:pt idx="453">
                  <c:v>11287</c:v>
                </c:pt>
                <c:pt idx="454">
                  <c:v>11302</c:v>
                </c:pt>
                <c:pt idx="455">
                  <c:v>11316</c:v>
                </c:pt>
                <c:pt idx="456">
                  <c:v>11325</c:v>
                </c:pt>
                <c:pt idx="457">
                  <c:v>11340</c:v>
                </c:pt>
                <c:pt idx="458">
                  <c:v>11354</c:v>
                </c:pt>
                <c:pt idx="459">
                  <c:v>11363</c:v>
                </c:pt>
                <c:pt idx="460">
                  <c:v>11379</c:v>
                </c:pt>
                <c:pt idx="461">
                  <c:v>11392</c:v>
                </c:pt>
                <c:pt idx="462">
                  <c:v>11404</c:v>
                </c:pt>
                <c:pt idx="463">
                  <c:v>11416</c:v>
                </c:pt>
                <c:pt idx="464">
                  <c:v>11432</c:v>
                </c:pt>
                <c:pt idx="465">
                  <c:v>11445</c:v>
                </c:pt>
                <c:pt idx="466">
                  <c:v>11447</c:v>
                </c:pt>
                <c:pt idx="467">
                  <c:v>11451</c:v>
                </c:pt>
                <c:pt idx="468">
                  <c:v>11462</c:v>
                </c:pt>
                <c:pt idx="469">
                  <c:v>11468</c:v>
                </c:pt>
                <c:pt idx="470">
                  <c:v>11473</c:v>
                </c:pt>
                <c:pt idx="471">
                  <c:v>11486</c:v>
                </c:pt>
                <c:pt idx="472">
                  <c:v>11493</c:v>
                </c:pt>
                <c:pt idx="473">
                  <c:v>11496</c:v>
                </c:pt>
                <c:pt idx="474">
                  <c:v>11503</c:v>
                </c:pt>
                <c:pt idx="475">
                  <c:v>11505</c:v>
                </c:pt>
                <c:pt idx="476">
                  <c:v>11511</c:v>
                </c:pt>
                <c:pt idx="477">
                  <c:v>11516</c:v>
                </c:pt>
                <c:pt idx="478">
                  <c:v>11522</c:v>
                </c:pt>
                <c:pt idx="479">
                  <c:v>11525</c:v>
                </c:pt>
                <c:pt idx="480">
                  <c:v>11531</c:v>
                </c:pt>
                <c:pt idx="481">
                  <c:v>11535</c:v>
                </c:pt>
                <c:pt idx="482">
                  <c:v>11539</c:v>
                </c:pt>
                <c:pt idx="483">
                  <c:v>11542</c:v>
                </c:pt>
                <c:pt idx="484">
                  <c:v>11547</c:v>
                </c:pt>
                <c:pt idx="485">
                  <c:v>11550</c:v>
                </c:pt>
                <c:pt idx="486">
                  <c:v>11553</c:v>
                </c:pt>
                <c:pt idx="487">
                  <c:v>11556</c:v>
                </c:pt>
                <c:pt idx="488">
                  <c:v>11560</c:v>
                </c:pt>
                <c:pt idx="489">
                  <c:v>11561</c:v>
                </c:pt>
                <c:pt idx="490">
                  <c:v>11565</c:v>
                </c:pt>
                <c:pt idx="491">
                  <c:v>11570</c:v>
                </c:pt>
                <c:pt idx="492">
                  <c:v>11571</c:v>
                </c:pt>
                <c:pt idx="493">
                  <c:v>11572</c:v>
                </c:pt>
                <c:pt idx="494">
                  <c:v>11572</c:v>
                </c:pt>
                <c:pt idx="495">
                  <c:v>11575</c:v>
                </c:pt>
                <c:pt idx="496">
                  <c:v>11576</c:v>
                </c:pt>
                <c:pt idx="497">
                  <c:v>11577</c:v>
                </c:pt>
                <c:pt idx="498">
                  <c:v>11579</c:v>
                </c:pt>
                <c:pt idx="499">
                  <c:v>11584</c:v>
                </c:pt>
                <c:pt idx="500">
                  <c:v>11584</c:v>
                </c:pt>
                <c:pt idx="501">
                  <c:v>11584</c:v>
                </c:pt>
                <c:pt idx="502">
                  <c:v>11584</c:v>
                </c:pt>
                <c:pt idx="503">
                  <c:v>11587</c:v>
                </c:pt>
                <c:pt idx="504">
                  <c:v>11590</c:v>
                </c:pt>
                <c:pt idx="505">
                  <c:v>11593</c:v>
                </c:pt>
                <c:pt idx="506">
                  <c:v>11595</c:v>
                </c:pt>
                <c:pt idx="507">
                  <c:v>11598</c:v>
                </c:pt>
                <c:pt idx="508">
                  <c:v>11600</c:v>
                </c:pt>
                <c:pt idx="509">
                  <c:v>11600</c:v>
                </c:pt>
                <c:pt idx="510">
                  <c:v>11601</c:v>
                </c:pt>
                <c:pt idx="511">
                  <c:v>11603</c:v>
                </c:pt>
                <c:pt idx="512">
                  <c:v>11608</c:v>
                </c:pt>
                <c:pt idx="513">
                  <c:v>11612</c:v>
                </c:pt>
                <c:pt idx="514">
                  <c:v>11614</c:v>
                </c:pt>
                <c:pt idx="515">
                  <c:v>11616</c:v>
                </c:pt>
                <c:pt idx="516">
                  <c:v>11618</c:v>
                </c:pt>
                <c:pt idx="517">
                  <c:v>11619</c:v>
                </c:pt>
                <c:pt idx="518">
                  <c:v>11621</c:v>
                </c:pt>
                <c:pt idx="519">
                  <c:v>11621</c:v>
                </c:pt>
                <c:pt idx="520">
                  <c:v>11624</c:v>
                </c:pt>
                <c:pt idx="521">
                  <c:v>11625</c:v>
                </c:pt>
                <c:pt idx="522">
                  <c:v>11626</c:v>
                </c:pt>
                <c:pt idx="523">
                  <c:v>11628</c:v>
                </c:pt>
                <c:pt idx="524">
                  <c:v>11630</c:v>
                </c:pt>
                <c:pt idx="525">
                  <c:v>11631</c:v>
                </c:pt>
                <c:pt idx="526">
                  <c:v>11633</c:v>
                </c:pt>
                <c:pt idx="527">
                  <c:v>11634</c:v>
                </c:pt>
                <c:pt idx="528">
                  <c:v>11637</c:v>
                </c:pt>
                <c:pt idx="529">
                  <c:v>11638</c:v>
                </c:pt>
                <c:pt idx="530">
                  <c:v>11642</c:v>
                </c:pt>
                <c:pt idx="531">
                  <c:v>11643</c:v>
                </c:pt>
                <c:pt idx="532">
                  <c:v>11648</c:v>
                </c:pt>
                <c:pt idx="533">
                  <c:v>11648</c:v>
                </c:pt>
                <c:pt idx="534">
                  <c:v>11652</c:v>
                </c:pt>
                <c:pt idx="535">
                  <c:v>11655</c:v>
                </c:pt>
                <c:pt idx="536">
                  <c:v>11662</c:v>
                </c:pt>
                <c:pt idx="537">
                  <c:v>11665</c:v>
                </c:pt>
                <c:pt idx="538">
                  <c:v>11669</c:v>
                </c:pt>
                <c:pt idx="539">
                  <c:v>11675</c:v>
                </c:pt>
                <c:pt idx="540">
                  <c:v>11677</c:v>
                </c:pt>
                <c:pt idx="541">
                  <c:v>11682</c:v>
                </c:pt>
                <c:pt idx="542">
                  <c:v>11682</c:v>
                </c:pt>
                <c:pt idx="543">
                  <c:v>11686</c:v>
                </c:pt>
                <c:pt idx="544">
                  <c:v>11688</c:v>
                </c:pt>
                <c:pt idx="545">
                  <c:v>11688</c:v>
                </c:pt>
                <c:pt idx="546">
                  <c:v>11690</c:v>
                </c:pt>
                <c:pt idx="547">
                  <c:v>11693</c:v>
                </c:pt>
                <c:pt idx="548">
                  <c:v>11696</c:v>
                </c:pt>
                <c:pt idx="549">
                  <c:v>11698</c:v>
                </c:pt>
                <c:pt idx="550">
                  <c:v>11701</c:v>
                </c:pt>
                <c:pt idx="551">
                  <c:v>11705</c:v>
                </c:pt>
                <c:pt idx="552">
                  <c:v>11707</c:v>
                </c:pt>
                <c:pt idx="553">
                  <c:v>11709</c:v>
                </c:pt>
                <c:pt idx="554">
                  <c:v>11712</c:v>
                </c:pt>
                <c:pt idx="555">
                  <c:v>11713</c:v>
                </c:pt>
                <c:pt idx="556">
                  <c:v>11715</c:v>
                </c:pt>
                <c:pt idx="557">
                  <c:v>11715</c:v>
                </c:pt>
                <c:pt idx="558">
                  <c:v>11719</c:v>
                </c:pt>
                <c:pt idx="559">
                  <c:v>11721</c:v>
                </c:pt>
                <c:pt idx="560">
                  <c:v>11721</c:v>
                </c:pt>
                <c:pt idx="561">
                  <c:v>11724</c:v>
                </c:pt>
                <c:pt idx="562">
                  <c:v>11725</c:v>
                </c:pt>
                <c:pt idx="563">
                  <c:v>11725</c:v>
                </c:pt>
                <c:pt idx="564">
                  <c:v>11725</c:v>
                </c:pt>
                <c:pt idx="565">
                  <c:v>11728</c:v>
                </c:pt>
                <c:pt idx="566">
                  <c:v>11731</c:v>
                </c:pt>
                <c:pt idx="567">
                  <c:v>11733</c:v>
                </c:pt>
                <c:pt idx="568">
                  <c:v>11736</c:v>
                </c:pt>
                <c:pt idx="569">
                  <c:v>11740</c:v>
                </c:pt>
                <c:pt idx="570">
                  <c:v>11748</c:v>
                </c:pt>
                <c:pt idx="571">
                  <c:v>11750</c:v>
                </c:pt>
                <c:pt idx="572">
                  <c:v>11753</c:v>
                </c:pt>
                <c:pt idx="573">
                  <c:v>11755</c:v>
                </c:pt>
                <c:pt idx="574">
                  <c:v>11759</c:v>
                </c:pt>
                <c:pt idx="575">
                  <c:v>11761</c:v>
                </c:pt>
                <c:pt idx="576">
                  <c:v>11762</c:v>
                </c:pt>
                <c:pt idx="577">
                  <c:v>11766</c:v>
                </c:pt>
                <c:pt idx="578">
                  <c:v>11766</c:v>
                </c:pt>
                <c:pt idx="579">
                  <c:v>11768</c:v>
                </c:pt>
                <c:pt idx="580">
                  <c:v>11772</c:v>
                </c:pt>
                <c:pt idx="581">
                  <c:v>11777</c:v>
                </c:pt>
                <c:pt idx="582">
                  <c:v>11779</c:v>
                </c:pt>
                <c:pt idx="583">
                  <c:v>11782</c:v>
                </c:pt>
                <c:pt idx="584">
                  <c:v>11783</c:v>
                </c:pt>
                <c:pt idx="585">
                  <c:v>11786</c:v>
                </c:pt>
                <c:pt idx="586">
                  <c:v>11791</c:v>
                </c:pt>
                <c:pt idx="587">
                  <c:v>11798</c:v>
                </c:pt>
                <c:pt idx="588">
                  <c:v>11799</c:v>
                </c:pt>
                <c:pt idx="589">
                  <c:v>11798</c:v>
                </c:pt>
                <c:pt idx="590">
                  <c:v>11802</c:v>
                </c:pt>
                <c:pt idx="591">
                  <c:v>11814</c:v>
                </c:pt>
                <c:pt idx="592">
                  <c:v>11821</c:v>
                </c:pt>
                <c:pt idx="593">
                  <c:v>11825</c:v>
                </c:pt>
                <c:pt idx="594">
                  <c:v>11831</c:v>
                </c:pt>
                <c:pt idx="595">
                  <c:v>11834</c:v>
                </c:pt>
                <c:pt idx="596">
                  <c:v>11838</c:v>
                </c:pt>
                <c:pt idx="597">
                  <c:v>11841</c:v>
                </c:pt>
                <c:pt idx="598">
                  <c:v>11846</c:v>
                </c:pt>
                <c:pt idx="599">
                  <c:v>11850</c:v>
                </c:pt>
                <c:pt idx="600">
                  <c:v>11854</c:v>
                </c:pt>
                <c:pt idx="601">
                  <c:v>11858</c:v>
                </c:pt>
                <c:pt idx="602">
                  <c:v>11862</c:v>
                </c:pt>
                <c:pt idx="603">
                  <c:v>11867</c:v>
                </c:pt>
                <c:pt idx="604">
                  <c:v>11869</c:v>
                </c:pt>
                <c:pt idx="605">
                  <c:v>11872</c:v>
                </c:pt>
                <c:pt idx="606">
                  <c:v>11874</c:v>
                </c:pt>
                <c:pt idx="607">
                  <c:v>11878</c:v>
                </c:pt>
                <c:pt idx="608">
                  <c:v>11883</c:v>
                </c:pt>
                <c:pt idx="609">
                  <c:v>11887</c:v>
                </c:pt>
                <c:pt idx="610">
                  <c:v>11888</c:v>
                </c:pt>
                <c:pt idx="611">
                  <c:v>11891</c:v>
                </c:pt>
                <c:pt idx="612">
                  <c:v>11892</c:v>
                </c:pt>
                <c:pt idx="613">
                  <c:v>11897</c:v>
                </c:pt>
                <c:pt idx="614">
                  <c:v>11901</c:v>
                </c:pt>
                <c:pt idx="615">
                  <c:v>11905</c:v>
                </c:pt>
                <c:pt idx="616">
                  <c:v>11905</c:v>
                </c:pt>
                <c:pt idx="617">
                  <c:v>11906</c:v>
                </c:pt>
                <c:pt idx="618">
                  <c:v>11909</c:v>
                </c:pt>
                <c:pt idx="619">
                  <c:v>11920</c:v>
                </c:pt>
                <c:pt idx="620">
                  <c:v>11926</c:v>
                </c:pt>
                <c:pt idx="621">
                  <c:v>11931</c:v>
                </c:pt>
                <c:pt idx="622">
                  <c:v>11935</c:v>
                </c:pt>
                <c:pt idx="623">
                  <c:v>11935</c:v>
                </c:pt>
                <c:pt idx="624">
                  <c:v>11945</c:v>
                </c:pt>
                <c:pt idx="625">
                  <c:v>11946</c:v>
                </c:pt>
                <c:pt idx="626">
                  <c:v>11947</c:v>
                </c:pt>
                <c:pt idx="627">
                  <c:v>11953</c:v>
                </c:pt>
                <c:pt idx="628">
                  <c:v>11956</c:v>
                </c:pt>
                <c:pt idx="629">
                  <c:v>11962</c:v>
                </c:pt>
                <c:pt idx="630">
                  <c:v>11971</c:v>
                </c:pt>
                <c:pt idx="631">
                  <c:v>11980</c:v>
                </c:pt>
                <c:pt idx="632">
                  <c:v>11988</c:v>
                </c:pt>
                <c:pt idx="633">
                  <c:v>11992</c:v>
                </c:pt>
                <c:pt idx="634">
                  <c:v>11994</c:v>
                </c:pt>
                <c:pt idx="635">
                  <c:v>11998</c:v>
                </c:pt>
                <c:pt idx="636">
                  <c:v>12003</c:v>
                </c:pt>
                <c:pt idx="637">
                  <c:v>12006</c:v>
                </c:pt>
                <c:pt idx="638">
                  <c:v>12012</c:v>
                </c:pt>
                <c:pt idx="639">
                  <c:v>12016</c:v>
                </c:pt>
                <c:pt idx="640">
                  <c:v>12019</c:v>
                </c:pt>
                <c:pt idx="641">
                  <c:v>12023</c:v>
                </c:pt>
                <c:pt idx="642">
                  <c:v>12029</c:v>
                </c:pt>
                <c:pt idx="643">
                  <c:v>12033</c:v>
                </c:pt>
                <c:pt idx="644">
                  <c:v>12033</c:v>
                </c:pt>
                <c:pt idx="645">
                  <c:v>12033</c:v>
                </c:pt>
                <c:pt idx="646">
                  <c:v>12034</c:v>
                </c:pt>
                <c:pt idx="647">
                  <c:v>12034</c:v>
                </c:pt>
                <c:pt idx="648">
                  <c:v>12034</c:v>
                </c:pt>
                <c:pt idx="649">
                  <c:v>12034</c:v>
                </c:pt>
                <c:pt idx="650">
                  <c:v>12034</c:v>
                </c:pt>
                <c:pt idx="651">
                  <c:v>12035</c:v>
                </c:pt>
                <c:pt idx="652">
                  <c:v>12035</c:v>
                </c:pt>
                <c:pt idx="653">
                  <c:v>12036</c:v>
                </c:pt>
                <c:pt idx="654">
                  <c:v>12036</c:v>
                </c:pt>
                <c:pt idx="655">
                  <c:v>12036</c:v>
                </c:pt>
                <c:pt idx="656">
                  <c:v>12036</c:v>
                </c:pt>
                <c:pt idx="657">
                  <c:v>12036</c:v>
                </c:pt>
                <c:pt idx="658">
                  <c:v>12037</c:v>
                </c:pt>
                <c:pt idx="659">
                  <c:v>12072</c:v>
                </c:pt>
                <c:pt idx="660">
                  <c:v>12087</c:v>
                </c:pt>
                <c:pt idx="661">
                  <c:v>12090</c:v>
                </c:pt>
                <c:pt idx="662">
                  <c:v>12092</c:v>
                </c:pt>
                <c:pt idx="663">
                  <c:v>12099</c:v>
                </c:pt>
                <c:pt idx="664">
                  <c:v>12099</c:v>
                </c:pt>
                <c:pt idx="665">
                  <c:v>12104</c:v>
                </c:pt>
                <c:pt idx="666">
                  <c:v>12106</c:v>
                </c:pt>
                <c:pt idx="667">
                  <c:v>12108</c:v>
                </c:pt>
                <c:pt idx="668">
                  <c:v>12115</c:v>
                </c:pt>
                <c:pt idx="669">
                  <c:v>12119</c:v>
                </c:pt>
                <c:pt idx="670">
                  <c:v>12121</c:v>
                </c:pt>
                <c:pt idx="671">
                  <c:v>12123</c:v>
                </c:pt>
                <c:pt idx="672">
                  <c:v>12125</c:v>
                </c:pt>
                <c:pt idx="673">
                  <c:v>12128</c:v>
                </c:pt>
                <c:pt idx="674">
                  <c:v>12130</c:v>
                </c:pt>
                <c:pt idx="675">
                  <c:v>12133</c:v>
                </c:pt>
                <c:pt idx="676">
                  <c:v>12134</c:v>
                </c:pt>
                <c:pt idx="677">
                  <c:v>12136</c:v>
                </c:pt>
                <c:pt idx="678">
                  <c:v>12140</c:v>
                </c:pt>
                <c:pt idx="679">
                  <c:v>12143</c:v>
                </c:pt>
                <c:pt idx="680">
                  <c:v>12145</c:v>
                </c:pt>
                <c:pt idx="681">
                  <c:v>12148</c:v>
                </c:pt>
                <c:pt idx="682">
                  <c:v>12149</c:v>
                </c:pt>
                <c:pt idx="683">
                  <c:v>12151</c:v>
                </c:pt>
                <c:pt idx="684">
                  <c:v>12153</c:v>
                </c:pt>
                <c:pt idx="685">
                  <c:v>12155</c:v>
                </c:pt>
                <c:pt idx="686">
                  <c:v>12156</c:v>
                </c:pt>
                <c:pt idx="687">
                  <c:v>12159</c:v>
                </c:pt>
                <c:pt idx="688">
                  <c:v>12165</c:v>
                </c:pt>
                <c:pt idx="689">
                  <c:v>12168</c:v>
                </c:pt>
                <c:pt idx="690">
                  <c:v>12173</c:v>
                </c:pt>
                <c:pt idx="691">
                  <c:v>12180</c:v>
                </c:pt>
                <c:pt idx="692">
                  <c:v>12180</c:v>
                </c:pt>
                <c:pt idx="693">
                  <c:v>12180</c:v>
                </c:pt>
                <c:pt idx="694">
                  <c:v>12180</c:v>
                </c:pt>
                <c:pt idx="695">
                  <c:v>12182</c:v>
                </c:pt>
                <c:pt idx="696">
                  <c:v>12184</c:v>
                </c:pt>
                <c:pt idx="697">
                  <c:v>12184</c:v>
                </c:pt>
                <c:pt idx="698">
                  <c:v>12184</c:v>
                </c:pt>
                <c:pt idx="699">
                  <c:v>12184</c:v>
                </c:pt>
                <c:pt idx="700">
                  <c:v>12186</c:v>
                </c:pt>
                <c:pt idx="701">
                  <c:v>12189</c:v>
                </c:pt>
                <c:pt idx="702">
                  <c:v>12189</c:v>
                </c:pt>
                <c:pt idx="703">
                  <c:v>12189</c:v>
                </c:pt>
                <c:pt idx="704">
                  <c:v>12189</c:v>
                </c:pt>
                <c:pt idx="705">
                  <c:v>12189</c:v>
                </c:pt>
                <c:pt idx="706">
                  <c:v>12191</c:v>
                </c:pt>
                <c:pt idx="707">
                  <c:v>12196</c:v>
                </c:pt>
                <c:pt idx="708">
                  <c:v>12206</c:v>
                </c:pt>
                <c:pt idx="709">
                  <c:v>12209</c:v>
                </c:pt>
                <c:pt idx="710">
                  <c:v>12214</c:v>
                </c:pt>
                <c:pt idx="711">
                  <c:v>12219</c:v>
                </c:pt>
                <c:pt idx="712">
                  <c:v>12228</c:v>
                </c:pt>
                <c:pt idx="713">
                  <c:v>12230</c:v>
                </c:pt>
                <c:pt idx="714">
                  <c:v>12235</c:v>
                </c:pt>
                <c:pt idx="715">
                  <c:v>12235</c:v>
                </c:pt>
                <c:pt idx="716">
                  <c:v>12243</c:v>
                </c:pt>
                <c:pt idx="717">
                  <c:v>12284</c:v>
                </c:pt>
                <c:pt idx="718">
                  <c:v>12296</c:v>
                </c:pt>
                <c:pt idx="719">
                  <c:v>12304</c:v>
                </c:pt>
                <c:pt idx="720">
                  <c:v>12316</c:v>
                </c:pt>
                <c:pt idx="721">
                  <c:v>12327</c:v>
                </c:pt>
                <c:pt idx="722">
                  <c:v>12339</c:v>
                </c:pt>
                <c:pt idx="723">
                  <c:v>12366</c:v>
                </c:pt>
                <c:pt idx="724">
                  <c:v>12393</c:v>
                </c:pt>
                <c:pt idx="725">
                  <c:v>12416</c:v>
                </c:pt>
                <c:pt idx="726">
                  <c:v>12446</c:v>
                </c:pt>
                <c:pt idx="727">
                  <c:v>12474</c:v>
                </c:pt>
                <c:pt idx="728">
                  <c:v>12493</c:v>
                </c:pt>
                <c:pt idx="729">
                  <c:v>12514</c:v>
                </c:pt>
                <c:pt idx="730">
                  <c:v>12541</c:v>
                </c:pt>
                <c:pt idx="731">
                  <c:v>12572</c:v>
                </c:pt>
                <c:pt idx="732">
                  <c:v>12602</c:v>
                </c:pt>
                <c:pt idx="733">
                  <c:v>12623</c:v>
                </c:pt>
                <c:pt idx="734">
                  <c:v>12655</c:v>
                </c:pt>
                <c:pt idx="735">
                  <c:v>12687</c:v>
                </c:pt>
                <c:pt idx="736">
                  <c:v>12710</c:v>
                </c:pt>
                <c:pt idx="737">
                  <c:v>12730</c:v>
                </c:pt>
                <c:pt idx="738">
                  <c:v>12753</c:v>
                </c:pt>
                <c:pt idx="739">
                  <c:v>12780</c:v>
                </c:pt>
                <c:pt idx="740">
                  <c:v>12806</c:v>
                </c:pt>
                <c:pt idx="741">
                  <c:v>12826</c:v>
                </c:pt>
                <c:pt idx="742">
                  <c:v>12880</c:v>
                </c:pt>
                <c:pt idx="743">
                  <c:v>12916</c:v>
                </c:pt>
                <c:pt idx="744">
                  <c:v>12987</c:v>
                </c:pt>
                <c:pt idx="745">
                  <c:v>13125</c:v>
                </c:pt>
                <c:pt idx="746">
                  <c:v>13232</c:v>
                </c:pt>
                <c:pt idx="747">
                  <c:v>13315</c:v>
                </c:pt>
                <c:pt idx="748">
                  <c:v>13436</c:v>
                </c:pt>
                <c:pt idx="749">
                  <c:v>13795</c:v>
                </c:pt>
                <c:pt idx="750">
                  <c:v>14037</c:v>
                </c:pt>
                <c:pt idx="751">
                  <c:v>14183</c:v>
                </c:pt>
                <c:pt idx="752">
                  <c:v>14183</c:v>
                </c:pt>
                <c:pt idx="753">
                  <c:v>14763</c:v>
                </c:pt>
                <c:pt idx="754">
                  <c:v>14996</c:v>
                </c:pt>
                <c:pt idx="755">
                  <c:v>15234</c:v>
                </c:pt>
                <c:pt idx="756">
                  <c:v>15448</c:v>
                </c:pt>
                <c:pt idx="757">
                  <c:v>15699</c:v>
                </c:pt>
                <c:pt idx="758">
                  <c:v>15963</c:v>
                </c:pt>
                <c:pt idx="759">
                  <c:v>16190</c:v>
                </c:pt>
                <c:pt idx="760">
                  <c:v>16449</c:v>
                </c:pt>
                <c:pt idx="761">
                  <c:v>16740</c:v>
                </c:pt>
                <c:pt idx="762">
                  <c:v>17015</c:v>
                </c:pt>
                <c:pt idx="763">
                  <c:v>17272</c:v>
                </c:pt>
                <c:pt idx="764">
                  <c:v>17562</c:v>
                </c:pt>
                <c:pt idx="765">
                  <c:v>17855</c:v>
                </c:pt>
                <c:pt idx="766">
                  <c:v>18236</c:v>
                </c:pt>
                <c:pt idx="767">
                  <c:v>18926</c:v>
                </c:pt>
                <c:pt idx="768">
                  <c:v>19495</c:v>
                </c:pt>
                <c:pt idx="769">
                  <c:v>20085</c:v>
                </c:pt>
                <c:pt idx="770">
                  <c:v>20649</c:v>
                </c:pt>
                <c:pt idx="771">
                  <c:v>21143</c:v>
                </c:pt>
                <c:pt idx="772">
                  <c:v>21888</c:v>
                </c:pt>
                <c:pt idx="773">
                  <c:v>22513</c:v>
                </c:pt>
                <c:pt idx="774">
                  <c:v>22901</c:v>
                </c:pt>
                <c:pt idx="775">
                  <c:v>23679</c:v>
                </c:pt>
                <c:pt idx="776">
                  <c:v>24486</c:v>
                </c:pt>
                <c:pt idx="777">
                  <c:v>25365</c:v>
                </c:pt>
                <c:pt idx="778">
                  <c:v>26242</c:v>
                </c:pt>
                <c:pt idx="779">
                  <c:v>27202</c:v>
                </c:pt>
                <c:pt idx="780">
                  <c:v>27943</c:v>
                </c:pt>
                <c:pt idx="781">
                  <c:v>28318</c:v>
                </c:pt>
                <c:pt idx="782">
                  <c:v>29223</c:v>
                </c:pt>
                <c:pt idx="783">
                  <c:v>30281</c:v>
                </c:pt>
                <c:pt idx="784">
                  <c:v>31393</c:v>
                </c:pt>
                <c:pt idx="785">
                  <c:v>32467</c:v>
                </c:pt>
                <c:pt idx="786">
                  <c:v>33651</c:v>
                </c:pt>
                <c:pt idx="787">
                  <c:v>34493</c:v>
                </c:pt>
                <c:pt idx="788">
                  <c:v>34885</c:v>
                </c:pt>
                <c:pt idx="789">
                  <c:v>36121</c:v>
                </c:pt>
                <c:pt idx="790">
                  <c:v>37579</c:v>
                </c:pt>
                <c:pt idx="791">
                  <c:v>38964</c:v>
                </c:pt>
                <c:pt idx="792">
                  <c:v>40357</c:v>
                </c:pt>
                <c:pt idx="793">
                  <c:v>41804</c:v>
                </c:pt>
                <c:pt idx="794">
                  <c:v>42632</c:v>
                </c:pt>
                <c:pt idx="795">
                  <c:v>43043</c:v>
                </c:pt>
                <c:pt idx="796">
                  <c:v>44296</c:v>
                </c:pt>
                <c:pt idx="797">
                  <c:v>45765</c:v>
                </c:pt>
                <c:pt idx="798">
                  <c:v>47181</c:v>
                </c:pt>
                <c:pt idx="799">
                  <c:v>48654</c:v>
                </c:pt>
                <c:pt idx="800">
                  <c:v>50093</c:v>
                </c:pt>
                <c:pt idx="801">
                  <c:v>50964</c:v>
                </c:pt>
                <c:pt idx="802">
                  <c:v>51346</c:v>
                </c:pt>
                <c:pt idx="803">
                  <c:v>52793</c:v>
                </c:pt>
                <c:pt idx="804">
                  <c:v>53448</c:v>
                </c:pt>
                <c:pt idx="805">
                  <c:v>54939</c:v>
                </c:pt>
                <c:pt idx="806">
                  <c:v>56499</c:v>
                </c:pt>
                <c:pt idx="807">
                  <c:v>57992</c:v>
                </c:pt>
                <c:pt idx="808">
                  <c:v>58870</c:v>
                </c:pt>
                <c:pt idx="809">
                  <c:v>59230</c:v>
                </c:pt>
                <c:pt idx="810">
                  <c:v>60660</c:v>
                </c:pt>
                <c:pt idx="811">
                  <c:v>62204</c:v>
                </c:pt>
                <c:pt idx="812">
                  <c:v>63711</c:v>
                </c:pt>
                <c:pt idx="813">
                  <c:v>65422</c:v>
                </c:pt>
                <c:pt idx="814">
                  <c:v>66230</c:v>
                </c:pt>
                <c:pt idx="815">
                  <c:v>66877</c:v>
                </c:pt>
                <c:pt idx="816">
                  <c:v>67285</c:v>
                </c:pt>
                <c:pt idx="817">
                  <c:v>67882</c:v>
                </c:pt>
                <c:pt idx="818">
                  <c:v>68755</c:v>
                </c:pt>
                <c:pt idx="819">
                  <c:v>68412</c:v>
                </c:pt>
                <c:pt idx="820">
                  <c:v>68545</c:v>
                </c:pt>
                <c:pt idx="821">
                  <c:v>68888</c:v>
                </c:pt>
                <c:pt idx="822">
                  <c:v>69057</c:v>
                </c:pt>
                <c:pt idx="823">
                  <c:v>69119</c:v>
                </c:pt>
                <c:pt idx="824">
                  <c:v>58804</c:v>
                </c:pt>
                <c:pt idx="825">
                  <c:v>59015</c:v>
                </c:pt>
                <c:pt idx="826">
                  <c:v>59173</c:v>
                </c:pt>
                <c:pt idx="827">
                  <c:v>59316</c:v>
                </c:pt>
                <c:pt idx="828">
                  <c:v>59504</c:v>
                </c:pt>
                <c:pt idx="829">
                  <c:v>59661</c:v>
                </c:pt>
                <c:pt idx="830">
                  <c:v>59739</c:v>
                </c:pt>
                <c:pt idx="831">
                  <c:v>59814</c:v>
                </c:pt>
                <c:pt idx="832">
                  <c:v>59976</c:v>
                </c:pt>
                <c:pt idx="833">
                  <c:v>60119</c:v>
                </c:pt>
                <c:pt idx="834">
                  <c:v>60323</c:v>
                </c:pt>
                <c:pt idx="835">
                  <c:v>60483</c:v>
                </c:pt>
                <c:pt idx="836">
                  <c:v>60600</c:v>
                </c:pt>
                <c:pt idx="837">
                  <c:v>60636</c:v>
                </c:pt>
                <c:pt idx="838">
                  <c:v>60718</c:v>
                </c:pt>
                <c:pt idx="839">
                  <c:v>60841</c:v>
                </c:pt>
                <c:pt idx="840">
                  <c:v>60972</c:v>
                </c:pt>
                <c:pt idx="841">
                  <c:v>61067</c:v>
                </c:pt>
                <c:pt idx="842">
                  <c:v>61157</c:v>
                </c:pt>
                <c:pt idx="843">
                  <c:v>61238</c:v>
                </c:pt>
                <c:pt idx="844">
                  <c:v>61277</c:v>
                </c:pt>
                <c:pt idx="845">
                  <c:v>61380</c:v>
                </c:pt>
                <c:pt idx="846">
                  <c:v>61490</c:v>
                </c:pt>
                <c:pt idx="847">
                  <c:v>61602</c:v>
                </c:pt>
                <c:pt idx="848">
                  <c:v>61702</c:v>
                </c:pt>
                <c:pt idx="849">
                  <c:v>61842</c:v>
                </c:pt>
                <c:pt idx="850">
                  <c:v>61899</c:v>
                </c:pt>
                <c:pt idx="851">
                  <c:v>61925</c:v>
                </c:pt>
                <c:pt idx="852">
                  <c:v>61988</c:v>
                </c:pt>
                <c:pt idx="853">
                  <c:v>62061</c:v>
                </c:pt>
                <c:pt idx="854">
                  <c:v>62098</c:v>
                </c:pt>
                <c:pt idx="855">
                  <c:v>62129</c:v>
                </c:pt>
                <c:pt idx="856">
                  <c:v>62163</c:v>
                </c:pt>
                <c:pt idx="857">
                  <c:v>62174</c:v>
                </c:pt>
                <c:pt idx="858">
                  <c:v>62200</c:v>
                </c:pt>
                <c:pt idx="859">
                  <c:v>62255</c:v>
                </c:pt>
                <c:pt idx="860">
                  <c:v>62317</c:v>
                </c:pt>
                <c:pt idx="861">
                  <c:v>62381</c:v>
                </c:pt>
                <c:pt idx="862">
                  <c:v>62437</c:v>
                </c:pt>
                <c:pt idx="863">
                  <c:v>62485</c:v>
                </c:pt>
                <c:pt idx="864">
                  <c:v>62510</c:v>
                </c:pt>
                <c:pt idx="865">
                  <c:v>62526</c:v>
                </c:pt>
                <c:pt idx="866">
                  <c:v>62575</c:v>
                </c:pt>
                <c:pt idx="867">
                  <c:v>62644</c:v>
                </c:pt>
                <c:pt idx="868">
                  <c:v>62691</c:v>
                </c:pt>
                <c:pt idx="869">
                  <c:v>62751</c:v>
                </c:pt>
                <c:pt idx="870">
                  <c:v>62810</c:v>
                </c:pt>
                <c:pt idx="871">
                  <c:v>62861</c:v>
                </c:pt>
                <c:pt idx="872">
                  <c:v>62896</c:v>
                </c:pt>
                <c:pt idx="873">
                  <c:v>62950</c:v>
                </c:pt>
                <c:pt idx="874">
                  <c:v>63002</c:v>
                </c:pt>
                <c:pt idx="875">
                  <c:v>63056</c:v>
                </c:pt>
                <c:pt idx="876">
                  <c:v>63122</c:v>
                </c:pt>
                <c:pt idx="877">
                  <c:v>63191</c:v>
                </c:pt>
                <c:pt idx="878">
                  <c:v>63224</c:v>
                </c:pt>
                <c:pt idx="879">
                  <c:v>63253</c:v>
                </c:pt>
                <c:pt idx="880">
                  <c:v>63312</c:v>
                </c:pt>
                <c:pt idx="881">
                  <c:v>63399</c:v>
                </c:pt>
                <c:pt idx="882">
                  <c:v>63466</c:v>
                </c:pt>
                <c:pt idx="883">
                  <c:v>63527</c:v>
                </c:pt>
                <c:pt idx="884">
                  <c:v>63620</c:v>
                </c:pt>
                <c:pt idx="885">
                  <c:v>63682</c:v>
                </c:pt>
                <c:pt idx="886">
                  <c:v>63734</c:v>
                </c:pt>
                <c:pt idx="887">
                  <c:v>63798</c:v>
                </c:pt>
                <c:pt idx="888">
                  <c:v>63877</c:v>
                </c:pt>
                <c:pt idx="889">
                  <c:v>63964</c:v>
                </c:pt>
                <c:pt idx="890">
                  <c:v>64069</c:v>
                </c:pt>
                <c:pt idx="891">
                  <c:v>64131</c:v>
                </c:pt>
                <c:pt idx="892">
                  <c:v>64171</c:v>
                </c:pt>
                <c:pt idx="893">
                  <c:v>64265</c:v>
                </c:pt>
                <c:pt idx="894">
                  <c:v>64356</c:v>
                </c:pt>
                <c:pt idx="895">
                  <c:v>64471</c:v>
                </c:pt>
                <c:pt idx="896">
                  <c:v>64590</c:v>
                </c:pt>
                <c:pt idx="897">
                  <c:v>64707</c:v>
                </c:pt>
                <c:pt idx="898">
                  <c:v>64819</c:v>
                </c:pt>
                <c:pt idx="899">
                  <c:v>64919</c:v>
                </c:pt>
                <c:pt idx="900">
                  <c:v>65009</c:v>
                </c:pt>
                <c:pt idx="901">
                  <c:v>65117</c:v>
                </c:pt>
                <c:pt idx="902">
                  <c:v>65222</c:v>
                </c:pt>
                <c:pt idx="903">
                  <c:v>65331</c:v>
                </c:pt>
                <c:pt idx="904">
                  <c:v>65450</c:v>
                </c:pt>
                <c:pt idx="905">
                  <c:v>65580</c:v>
                </c:pt>
                <c:pt idx="906">
                  <c:v>65702</c:v>
                </c:pt>
                <c:pt idx="907">
                  <c:v>65794</c:v>
                </c:pt>
                <c:pt idx="908">
                  <c:v>65927</c:v>
                </c:pt>
                <c:pt idx="909">
                  <c:v>66051</c:v>
                </c:pt>
                <c:pt idx="910">
                  <c:v>66187</c:v>
                </c:pt>
                <c:pt idx="911">
                  <c:v>66336</c:v>
                </c:pt>
                <c:pt idx="912">
                  <c:v>66506</c:v>
                </c:pt>
                <c:pt idx="913">
                  <c:v>66625</c:v>
                </c:pt>
                <c:pt idx="914">
                  <c:v>66748</c:v>
                </c:pt>
                <c:pt idx="915">
                  <c:v>66894</c:v>
                </c:pt>
                <c:pt idx="916">
                  <c:v>67090</c:v>
                </c:pt>
                <c:pt idx="917">
                  <c:v>67265</c:v>
                </c:pt>
                <c:pt idx="918">
                  <c:v>67427</c:v>
                </c:pt>
                <c:pt idx="919">
                  <c:v>67573</c:v>
                </c:pt>
                <c:pt idx="920">
                  <c:v>67730</c:v>
                </c:pt>
                <c:pt idx="921">
                  <c:v>67853</c:v>
                </c:pt>
                <c:pt idx="922">
                  <c:v>68002</c:v>
                </c:pt>
                <c:pt idx="923">
                  <c:v>68188</c:v>
                </c:pt>
                <c:pt idx="924">
                  <c:v>68399</c:v>
                </c:pt>
                <c:pt idx="925">
                  <c:v>68618</c:v>
                </c:pt>
                <c:pt idx="926">
                  <c:v>68847</c:v>
                </c:pt>
                <c:pt idx="927">
                  <c:v>69018</c:v>
                </c:pt>
                <c:pt idx="928">
                  <c:v>69145</c:v>
                </c:pt>
                <c:pt idx="929">
                  <c:v>69309</c:v>
                </c:pt>
                <c:pt idx="930">
                  <c:v>69555</c:v>
                </c:pt>
                <c:pt idx="931">
                  <c:v>69755</c:v>
                </c:pt>
                <c:pt idx="932">
                  <c:v>69952</c:v>
                </c:pt>
                <c:pt idx="933">
                  <c:v>70148</c:v>
                </c:pt>
                <c:pt idx="934">
                  <c:v>70301</c:v>
                </c:pt>
                <c:pt idx="935">
                  <c:v>70439</c:v>
                </c:pt>
                <c:pt idx="936">
                  <c:v>70639</c:v>
                </c:pt>
                <c:pt idx="937">
                  <c:v>70870</c:v>
                </c:pt>
                <c:pt idx="938">
                  <c:v>71144</c:v>
                </c:pt>
                <c:pt idx="939">
                  <c:v>71414</c:v>
                </c:pt>
                <c:pt idx="940">
                  <c:v>71684</c:v>
                </c:pt>
                <c:pt idx="941">
                  <c:v>71914</c:v>
                </c:pt>
                <c:pt idx="942">
                  <c:v>72109</c:v>
                </c:pt>
                <c:pt idx="943">
                  <c:v>72376</c:v>
                </c:pt>
                <c:pt idx="944">
                  <c:v>72675</c:v>
                </c:pt>
                <c:pt idx="945">
                  <c:v>72972</c:v>
                </c:pt>
                <c:pt idx="946">
                  <c:v>73227</c:v>
                </c:pt>
                <c:pt idx="947">
                  <c:v>73533</c:v>
                </c:pt>
                <c:pt idx="948">
                  <c:v>73831</c:v>
                </c:pt>
                <c:pt idx="949">
                  <c:v>74073</c:v>
                </c:pt>
                <c:pt idx="950">
                  <c:v>74418</c:v>
                </c:pt>
                <c:pt idx="951">
                  <c:v>74764</c:v>
                </c:pt>
                <c:pt idx="952">
                  <c:v>75094</c:v>
                </c:pt>
                <c:pt idx="953">
                  <c:v>75412</c:v>
                </c:pt>
                <c:pt idx="954">
                  <c:v>75770</c:v>
                </c:pt>
                <c:pt idx="955">
                  <c:v>76096</c:v>
                </c:pt>
                <c:pt idx="956">
                  <c:v>76361</c:v>
                </c:pt>
                <c:pt idx="957">
                  <c:v>76740</c:v>
                </c:pt>
                <c:pt idx="958">
                  <c:v>77156</c:v>
                </c:pt>
                <c:pt idx="959">
                  <c:v>77564</c:v>
                </c:pt>
                <c:pt idx="960">
                  <c:v>77921</c:v>
                </c:pt>
                <c:pt idx="961">
                  <c:v>78329</c:v>
                </c:pt>
                <c:pt idx="962">
                  <c:v>78675</c:v>
                </c:pt>
                <c:pt idx="963">
                  <c:v>78913</c:v>
                </c:pt>
                <c:pt idx="964">
                  <c:v>79100</c:v>
                </c:pt>
                <c:pt idx="965">
                  <c:v>79426</c:v>
                </c:pt>
                <c:pt idx="966">
                  <c:v>79828</c:v>
                </c:pt>
                <c:pt idx="967">
                  <c:v>80219</c:v>
                </c:pt>
                <c:pt idx="968">
                  <c:v>80579</c:v>
                </c:pt>
                <c:pt idx="969">
                  <c:v>80922</c:v>
                </c:pt>
                <c:pt idx="970">
                  <c:v>81135</c:v>
                </c:pt>
                <c:pt idx="971">
                  <c:v>81491</c:v>
                </c:pt>
                <c:pt idx="972">
                  <c:v>81888</c:v>
                </c:pt>
                <c:pt idx="973">
                  <c:v>82270</c:v>
                </c:pt>
                <c:pt idx="974">
                  <c:v>82583</c:v>
                </c:pt>
                <c:pt idx="975">
                  <c:v>83269</c:v>
                </c:pt>
                <c:pt idx="976">
                  <c:v>83531</c:v>
                </c:pt>
                <c:pt idx="977">
                  <c:v>83716</c:v>
                </c:pt>
                <c:pt idx="978">
                  <c:v>83950</c:v>
                </c:pt>
                <c:pt idx="979">
                  <c:v>84270</c:v>
                </c:pt>
                <c:pt idx="980">
                  <c:v>84533</c:v>
                </c:pt>
                <c:pt idx="981">
                  <c:v>84783</c:v>
                </c:pt>
                <c:pt idx="982">
                  <c:v>85125</c:v>
                </c:pt>
                <c:pt idx="983">
                  <c:v>85350</c:v>
                </c:pt>
                <c:pt idx="984">
                  <c:v>85457</c:v>
                </c:pt>
                <c:pt idx="985">
                  <c:v>85660</c:v>
                </c:pt>
                <c:pt idx="986">
                  <c:v>85835</c:v>
                </c:pt>
                <c:pt idx="987">
                  <c:v>86038</c:v>
                </c:pt>
                <c:pt idx="988">
                  <c:v>86289</c:v>
                </c:pt>
                <c:pt idx="989">
                  <c:v>86548</c:v>
                </c:pt>
                <c:pt idx="990">
                  <c:v>86762</c:v>
                </c:pt>
                <c:pt idx="991">
                  <c:v>86886</c:v>
                </c:pt>
                <c:pt idx="992">
                  <c:v>87085</c:v>
                </c:pt>
                <c:pt idx="993">
                  <c:v>87346</c:v>
                </c:pt>
                <c:pt idx="994">
                  <c:v>87575</c:v>
                </c:pt>
                <c:pt idx="995">
                  <c:v>87818</c:v>
                </c:pt>
                <c:pt idx="996">
                  <c:v>88052</c:v>
                </c:pt>
                <c:pt idx="997">
                  <c:v>88253</c:v>
                </c:pt>
                <c:pt idx="998">
                  <c:v>88419</c:v>
                </c:pt>
                <c:pt idx="999">
                  <c:v>88586</c:v>
                </c:pt>
                <c:pt idx="1000">
                  <c:v>88853</c:v>
                </c:pt>
                <c:pt idx="1001">
                  <c:v>89104</c:v>
                </c:pt>
                <c:pt idx="1002">
                  <c:v>89323</c:v>
                </c:pt>
                <c:pt idx="1003">
                  <c:v>89549</c:v>
                </c:pt>
                <c:pt idx="1004">
                  <c:v>89766</c:v>
                </c:pt>
              </c:numCache>
            </c:numRef>
          </c:val>
          <c:smooth val="0"/>
          <c:extLst>
            <c:ext xmlns:c16="http://schemas.microsoft.com/office/drawing/2014/chart" uri="{C3380CC4-5D6E-409C-BE32-E72D297353CC}">
              <c16:uniqueId val="{00000001-5F06-48E0-8FB4-D4B8B23A31CE}"/>
            </c:ext>
          </c:extLst>
        </c:ser>
        <c:dLbls>
          <c:showLegendKey val="0"/>
          <c:showVal val="0"/>
          <c:showCatName val="0"/>
          <c:showSerName val="0"/>
          <c:showPercent val="0"/>
          <c:showBubbleSize val="0"/>
        </c:dLbls>
        <c:marker val="1"/>
        <c:smooth val="0"/>
        <c:axId val="601347704"/>
        <c:axId val="601345736"/>
      </c:lineChart>
      <c:lineChart>
        <c:grouping val="standard"/>
        <c:varyColors val="0"/>
        <c:ser>
          <c:idx val="2"/>
          <c:order val="2"/>
          <c:tx>
            <c:strRef>
              <c:f>香港マカオ台湾の患者・海外輸入症例・無症状病原体保有者!$BT$28</c:f>
              <c:strCache>
                <c:ptCount val="1"/>
                <c:pt idx="0">
                  <c:v>死者数</c:v>
                </c:pt>
              </c:strCache>
            </c:strRef>
          </c:tx>
          <c:spPr>
            <a:ln w="28575" cap="rnd">
              <a:solidFill>
                <a:schemeClr val="tx1"/>
              </a:solidFill>
              <a:round/>
            </a:ln>
            <a:effectLst/>
          </c:spPr>
          <c:marker>
            <c:symbol val="none"/>
          </c:marker>
          <c:cat>
            <c:numRef>
              <c:f>香港マカオ台湾の患者・海外輸入症例・無症状病原体保有者!$BQ$29:$BQ$1037</c:f>
              <c:numCache>
                <c:formatCode>m"月"d"日"</c:formatCode>
                <c:ptCount val="100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numCache>
            </c:numRef>
          </c:cat>
          <c:val>
            <c:numRef>
              <c:f>香港マカオ台湾の患者・海外輸入症例・無症状病原体保有者!$BT$29:$BT$1037</c:f>
              <c:numCache>
                <c:formatCode>General</c:formatCode>
                <c:ptCount val="1009"/>
                <c:pt idx="0">
                  <c:v>0</c:v>
                </c:pt>
                <c:pt idx="1">
                  <c:v>0</c:v>
                </c:pt>
                <c:pt idx="2">
                  <c:v>0</c:v>
                </c:pt>
                <c:pt idx="3">
                  <c:v>0</c:v>
                </c:pt>
                <c:pt idx="4">
                  <c:v>0</c:v>
                </c:pt>
                <c:pt idx="5">
                  <c:v>0</c:v>
                </c:pt>
                <c:pt idx="6">
                  <c:v>0</c:v>
                </c:pt>
                <c:pt idx="7">
                  <c:v>0</c:v>
                </c:pt>
                <c:pt idx="8">
                  <c:v>0</c:v>
                </c:pt>
                <c:pt idx="9">
                  <c:v>0</c:v>
                </c:pt>
                <c:pt idx="10">
                  <c:v>0</c:v>
                </c:pt>
                <c:pt idx="11">
                  <c:v>0</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3</c:v>
                </c:pt>
                <c:pt idx="46">
                  <c:v>3</c:v>
                </c:pt>
                <c:pt idx="47">
                  <c:v>3</c:v>
                </c:pt>
                <c:pt idx="48">
                  <c:v>3</c:v>
                </c:pt>
                <c:pt idx="49">
                  <c:v>3</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c:v>4</c:v>
                </c:pt>
                <c:pt idx="77">
                  <c:v>4</c:v>
                </c:pt>
                <c:pt idx="78">
                  <c:v>4</c:v>
                </c:pt>
                <c:pt idx="79">
                  <c:v>4</c:v>
                </c:pt>
                <c:pt idx="80">
                  <c:v>4</c:v>
                </c:pt>
                <c:pt idx="81">
                  <c:v>4</c:v>
                </c:pt>
                <c:pt idx="82">
                  <c:v>4</c:v>
                </c:pt>
                <c:pt idx="83">
                  <c:v>4</c:v>
                </c:pt>
                <c:pt idx="84">
                  <c:v>4</c:v>
                </c:pt>
                <c:pt idx="85">
                  <c:v>4</c:v>
                </c:pt>
                <c:pt idx="86">
                  <c:v>4</c:v>
                </c:pt>
                <c:pt idx="87">
                  <c:v>4</c:v>
                </c:pt>
                <c:pt idx="88">
                  <c:v>4</c:v>
                </c:pt>
                <c:pt idx="89">
                  <c:v>4</c:v>
                </c:pt>
                <c:pt idx="90">
                  <c:v>4</c:v>
                </c:pt>
                <c:pt idx="91">
                  <c:v>4</c:v>
                </c:pt>
                <c:pt idx="92">
                  <c:v>4</c:v>
                </c:pt>
                <c:pt idx="93">
                  <c:v>4</c:v>
                </c:pt>
                <c:pt idx="94">
                  <c:v>4</c:v>
                </c:pt>
                <c:pt idx="95">
                  <c:v>4</c:v>
                </c:pt>
                <c:pt idx="96">
                  <c:v>4</c:v>
                </c:pt>
                <c:pt idx="97">
                  <c:v>4</c:v>
                </c:pt>
                <c:pt idx="98">
                  <c:v>4</c:v>
                </c:pt>
                <c:pt idx="99">
                  <c:v>4</c:v>
                </c:pt>
                <c:pt idx="100">
                  <c:v>4</c:v>
                </c:pt>
                <c:pt idx="101">
                  <c:v>4</c:v>
                </c:pt>
                <c:pt idx="102">
                  <c:v>4</c:v>
                </c:pt>
                <c:pt idx="103">
                  <c:v>4</c:v>
                </c:pt>
                <c:pt idx="104">
                  <c:v>4</c:v>
                </c:pt>
                <c:pt idx="105">
                  <c:v>4</c:v>
                </c:pt>
                <c:pt idx="106">
                  <c:v>4</c:v>
                </c:pt>
                <c:pt idx="107">
                  <c:v>4</c:v>
                </c:pt>
                <c:pt idx="108">
                  <c:v>4</c:v>
                </c:pt>
                <c:pt idx="109">
                  <c:v>4</c:v>
                </c:pt>
                <c:pt idx="110">
                  <c:v>4</c:v>
                </c:pt>
                <c:pt idx="111">
                  <c:v>4</c:v>
                </c:pt>
                <c:pt idx="112">
                  <c:v>4</c:v>
                </c:pt>
                <c:pt idx="113">
                  <c:v>4</c:v>
                </c:pt>
                <c:pt idx="114">
                  <c:v>4</c:v>
                </c:pt>
                <c:pt idx="115">
                  <c:v>4</c:v>
                </c:pt>
                <c:pt idx="116">
                  <c:v>4</c:v>
                </c:pt>
                <c:pt idx="117">
                  <c:v>4</c:v>
                </c:pt>
                <c:pt idx="118">
                  <c:v>4</c:v>
                </c:pt>
                <c:pt idx="119">
                  <c:v>4</c:v>
                </c:pt>
                <c:pt idx="120">
                  <c:v>4</c:v>
                </c:pt>
                <c:pt idx="121">
                  <c:v>4</c:v>
                </c:pt>
                <c:pt idx="122">
                  <c:v>4</c:v>
                </c:pt>
                <c:pt idx="123">
                  <c:v>4</c:v>
                </c:pt>
                <c:pt idx="124">
                  <c:v>4</c:v>
                </c:pt>
                <c:pt idx="125">
                  <c:v>4</c:v>
                </c:pt>
                <c:pt idx="126">
                  <c:v>4</c:v>
                </c:pt>
                <c:pt idx="127">
                  <c:v>4</c:v>
                </c:pt>
                <c:pt idx="128">
                  <c:v>4</c:v>
                </c:pt>
                <c:pt idx="129">
                  <c:v>4</c:v>
                </c:pt>
                <c:pt idx="130">
                  <c:v>4</c:v>
                </c:pt>
                <c:pt idx="131">
                  <c:v>4</c:v>
                </c:pt>
                <c:pt idx="132">
                  <c:v>4</c:v>
                </c:pt>
                <c:pt idx="133">
                  <c:v>4</c:v>
                </c:pt>
                <c:pt idx="134">
                  <c:v>4</c:v>
                </c:pt>
                <c:pt idx="135">
                  <c:v>4</c:v>
                </c:pt>
                <c:pt idx="136">
                  <c:v>4</c:v>
                </c:pt>
                <c:pt idx="137">
                  <c:v>4</c:v>
                </c:pt>
                <c:pt idx="138">
                  <c:v>4</c:v>
                </c:pt>
                <c:pt idx="139">
                  <c:v>4</c:v>
                </c:pt>
                <c:pt idx="140">
                  <c:v>4</c:v>
                </c:pt>
                <c:pt idx="141">
                  <c:v>4</c:v>
                </c:pt>
                <c:pt idx="142">
                  <c:v>4</c:v>
                </c:pt>
                <c:pt idx="143">
                  <c:v>4</c:v>
                </c:pt>
                <c:pt idx="144">
                  <c:v>4</c:v>
                </c:pt>
                <c:pt idx="145">
                  <c:v>4</c:v>
                </c:pt>
                <c:pt idx="146">
                  <c:v>4</c:v>
                </c:pt>
                <c:pt idx="147">
                  <c:v>4</c:v>
                </c:pt>
                <c:pt idx="148">
                  <c:v>4</c:v>
                </c:pt>
                <c:pt idx="149">
                  <c:v>4</c:v>
                </c:pt>
                <c:pt idx="150">
                  <c:v>5</c:v>
                </c:pt>
                <c:pt idx="151">
                  <c:v>5</c:v>
                </c:pt>
                <c:pt idx="152">
                  <c:v>6</c:v>
                </c:pt>
                <c:pt idx="153">
                  <c:v>6</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8</c:v>
                </c:pt>
                <c:pt idx="173">
                  <c:v>8</c:v>
                </c:pt>
                <c:pt idx="174">
                  <c:v>10</c:v>
                </c:pt>
                <c:pt idx="175">
                  <c:v>10</c:v>
                </c:pt>
                <c:pt idx="176">
                  <c:v>11</c:v>
                </c:pt>
                <c:pt idx="177">
                  <c:v>12</c:v>
                </c:pt>
                <c:pt idx="178">
                  <c:v>12</c:v>
                </c:pt>
                <c:pt idx="179">
                  <c:v>12</c:v>
                </c:pt>
                <c:pt idx="180">
                  <c:v>14</c:v>
                </c:pt>
                <c:pt idx="181">
                  <c:v>14</c:v>
                </c:pt>
                <c:pt idx="182">
                  <c:v>15</c:v>
                </c:pt>
                <c:pt idx="183">
                  <c:v>16</c:v>
                </c:pt>
                <c:pt idx="184">
                  <c:v>18</c:v>
                </c:pt>
                <c:pt idx="185">
                  <c:v>18</c:v>
                </c:pt>
                <c:pt idx="186">
                  <c:v>22</c:v>
                </c:pt>
                <c:pt idx="187">
                  <c:v>23</c:v>
                </c:pt>
                <c:pt idx="188">
                  <c:v>24</c:v>
                </c:pt>
                <c:pt idx="189">
                  <c:v>25</c:v>
                </c:pt>
                <c:pt idx="190">
                  <c:v>27</c:v>
                </c:pt>
                <c:pt idx="191">
                  <c:v>31</c:v>
                </c:pt>
                <c:pt idx="192">
                  <c:v>35</c:v>
                </c:pt>
                <c:pt idx="193">
                  <c:v>38</c:v>
                </c:pt>
                <c:pt idx="194">
                  <c:v>42</c:v>
                </c:pt>
                <c:pt idx="195">
                  <c:v>43</c:v>
                </c:pt>
                <c:pt idx="196">
                  <c:v>46</c:v>
                </c:pt>
                <c:pt idx="197">
                  <c:v>47</c:v>
                </c:pt>
                <c:pt idx="198">
                  <c:v>47</c:v>
                </c:pt>
                <c:pt idx="199">
                  <c:v>52</c:v>
                </c:pt>
                <c:pt idx="200">
                  <c:v>55</c:v>
                </c:pt>
                <c:pt idx="201">
                  <c:v>58</c:v>
                </c:pt>
                <c:pt idx="202">
                  <c:v>63</c:v>
                </c:pt>
                <c:pt idx="203">
                  <c:v>66</c:v>
                </c:pt>
                <c:pt idx="204">
                  <c:v>67</c:v>
                </c:pt>
                <c:pt idx="205">
                  <c:v>69</c:v>
                </c:pt>
                <c:pt idx="206">
                  <c:v>69</c:v>
                </c:pt>
                <c:pt idx="207">
                  <c:v>69</c:v>
                </c:pt>
                <c:pt idx="208">
                  <c:v>71</c:v>
                </c:pt>
                <c:pt idx="209">
                  <c:v>72</c:v>
                </c:pt>
                <c:pt idx="210">
                  <c:v>75</c:v>
                </c:pt>
                <c:pt idx="211">
                  <c:v>75</c:v>
                </c:pt>
                <c:pt idx="212">
                  <c:v>76</c:v>
                </c:pt>
                <c:pt idx="213">
                  <c:v>77</c:v>
                </c:pt>
                <c:pt idx="214">
                  <c:v>77</c:v>
                </c:pt>
                <c:pt idx="215">
                  <c:v>78</c:v>
                </c:pt>
                <c:pt idx="216">
                  <c:v>79</c:v>
                </c:pt>
                <c:pt idx="217">
                  <c:v>81</c:v>
                </c:pt>
                <c:pt idx="218">
                  <c:v>84</c:v>
                </c:pt>
                <c:pt idx="219">
                  <c:v>87</c:v>
                </c:pt>
                <c:pt idx="220">
                  <c:v>88</c:v>
                </c:pt>
                <c:pt idx="221">
                  <c:v>89</c:v>
                </c:pt>
                <c:pt idx="222">
                  <c:v>90</c:v>
                </c:pt>
                <c:pt idx="223">
                  <c:v>93</c:v>
                </c:pt>
                <c:pt idx="224">
                  <c:v>94</c:v>
                </c:pt>
                <c:pt idx="225">
                  <c:v>94</c:v>
                </c:pt>
                <c:pt idx="226">
                  <c:v>94</c:v>
                </c:pt>
                <c:pt idx="227">
                  <c:v>96</c:v>
                </c:pt>
                <c:pt idx="228">
                  <c:v>98</c:v>
                </c:pt>
                <c:pt idx="229">
                  <c:v>99</c:v>
                </c:pt>
                <c:pt idx="230">
                  <c:v>99</c:v>
                </c:pt>
                <c:pt idx="231">
                  <c:v>99</c:v>
                </c:pt>
                <c:pt idx="232">
                  <c:v>99</c:v>
                </c:pt>
                <c:pt idx="233">
                  <c:v>100</c:v>
                </c:pt>
                <c:pt idx="234">
                  <c:v>100</c:v>
                </c:pt>
                <c:pt idx="235">
                  <c:v>101</c:v>
                </c:pt>
                <c:pt idx="236">
                  <c:v>102</c:v>
                </c:pt>
                <c:pt idx="237">
                  <c:v>102</c:v>
                </c:pt>
                <c:pt idx="238">
                  <c:v>102</c:v>
                </c:pt>
                <c:pt idx="239">
                  <c:v>103</c:v>
                </c:pt>
                <c:pt idx="240">
                  <c:v>103</c:v>
                </c:pt>
                <c:pt idx="241">
                  <c:v>103</c:v>
                </c:pt>
                <c:pt idx="242">
                  <c:v>103</c:v>
                </c:pt>
                <c:pt idx="243">
                  <c:v>103</c:v>
                </c:pt>
                <c:pt idx="244">
                  <c:v>103</c:v>
                </c:pt>
                <c:pt idx="245">
                  <c:v>104</c:v>
                </c:pt>
                <c:pt idx="246">
                  <c:v>105</c:v>
                </c:pt>
                <c:pt idx="247">
                  <c:v>105</c:v>
                </c:pt>
                <c:pt idx="248">
                  <c:v>105</c:v>
                </c:pt>
                <c:pt idx="249">
                  <c:v>105</c:v>
                </c:pt>
                <c:pt idx="250">
                  <c:v>105</c:v>
                </c:pt>
                <c:pt idx="251">
                  <c:v>105</c:v>
                </c:pt>
                <c:pt idx="252">
                  <c:v>105</c:v>
                </c:pt>
                <c:pt idx="253">
                  <c:v>105</c:v>
                </c:pt>
                <c:pt idx="254">
                  <c:v>105</c:v>
                </c:pt>
                <c:pt idx="255">
                  <c:v>105</c:v>
                </c:pt>
                <c:pt idx="256">
                  <c:v>105</c:v>
                </c:pt>
                <c:pt idx="257">
                  <c:v>105</c:v>
                </c:pt>
                <c:pt idx="258">
                  <c:v>105</c:v>
                </c:pt>
                <c:pt idx="259">
                  <c:v>105</c:v>
                </c:pt>
                <c:pt idx="260">
                  <c:v>105</c:v>
                </c:pt>
                <c:pt idx="261">
                  <c:v>105</c:v>
                </c:pt>
                <c:pt idx="262">
                  <c:v>105</c:v>
                </c:pt>
                <c:pt idx="263">
                  <c:v>105</c:v>
                </c:pt>
                <c:pt idx="264">
                  <c:v>105</c:v>
                </c:pt>
                <c:pt idx="265">
                  <c:v>105</c:v>
                </c:pt>
                <c:pt idx="266">
                  <c:v>105</c:v>
                </c:pt>
                <c:pt idx="267">
                  <c:v>105</c:v>
                </c:pt>
                <c:pt idx="268">
                  <c:v>105</c:v>
                </c:pt>
                <c:pt idx="269">
                  <c:v>105</c:v>
                </c:pt>
                <c:pt idx="270">
                  <c:v>105</c:v>
                </c:pt>
                <c:pt idx="271">
                  <c:v>105</c:v>
                </c:pt>
                <c:pt idx="272">
                  <c:v>105</c:v>
                </c:pt>
                <c:pt idx="273">
                  <c:v>105</c:v>
                </c:pt>
                <c:pt idx="274">
                  <c:v>105</c:v>
                </c:pt>
                <c:pt idx="275">
                  <c:v>105</c:v>
                </c:pt>
                <c:pt idx="276">
                  <c:v>105</c:v>
                </c:pt>
                <c:pt idx="277">
                  <c:v>105</c:v>
                </c:pt>
                <c:pt idx="278">
                  <c:v>105</c:v>
                </c:pt>
                <c:pt idx="279">
                  <c:v>105</c:v>
                </c:pt>
                <c:pt idx="280">
                  <c:v>105</c:v>
                </c:pt>
                <c:pt idx="281">
                  <c:v>105</c:v>
                </c:pt>
                <c:pt idx="282">
                  <c:v>105</c:v>
                </c:pt>
                <c:pt idx="283">
                  <c:v>105</c:v>
                </c:pt>
                <c:pt idx="284">
                  <c:v>105</c:v>
                </c:pt>
                <c:pt idx="285">
                  <c:v>105</c:v>
                </c:pt>
                <c:pt idx="286">
                  <c:v>106</c:v>
                </c:pt>
                <c:pt idx="287">
                  <c:v>107</c:v>
                </c:pt>
                <c:pt idx="288">
                  <c:v>107</c:v>
                </c:pt>
                <c:pt idx="289">
                  <c:v>107</c:v>
                </c:pt>
                <c:pt idx="290">
                  <c:v>107</c:v>
                </c:pt>
                <c:pt idx="291">
                  <c:v>107</c:v>
                </c:pt>
                <c:pt idx="292">
                  <c:v>108</c:v>
                </c:pt>
                <c:pt idx="293">
                  <c:v>108</c:v>
                </c:pt>
                <c:pt idx="294">
                  <c:v>108</c:v>
                </c:pt>
                <c:pt idx="295">
                  <c:v>108</c:v>
                </c:pt>
                <c:pt idx="296">
                  <c:v>108</c:v>
                </c:pt>
                <c:pt idx="297">
                  <c:v>108</c:v>
                </c:pt>
                <c:pt idx="298">
                  <c:v>108</c:v>
                </c:pt>
                <c:pt idx="299">
                  <c:v>108</c:v>
                </c:pt>
                <c:pt idx="300">
                  <c:v>108</c:v>
                </c:pt>
                <c:pt idx="301">
                  <c:v>108</c:v>
                </c:pt>
                <c:pt idx="302">
                  <c:v>108</c:v>
                </c:pt>
                <c:pt idx="303">
                  <c:v>108</c:v>
                </c:pt>
                <c:pt idx="304">
                  <c:v>108</c:v>
                </c:pt>
                <c:pt idx="305">
                  <c:v>108</c:v>
                </c:pt>
                <c:pt idx="306">
                  <c:v>108</c:v>
                </c:pt>
                <c:pt idx="307">
                  <c:v>108</c:v>
                </c:pt>
                <c:pt idx="308">
                  <c:v>108</c:v>
                </c:pt>
                <c:pt idx="309">
                  <c:v>108</c:v>
                </c:pt>
                <c:pt idx="310">
                  <c:v>109</c:v>
                </c:pt>
                <c:pt idx="311">
                  <c:v>109</c:v>
                </c:pt>
                <c:pt idx="312">
                  <c:v>109</c:v>
                </c:pt>
                <c:pt idx="313">
                  <c:v>109</c:v>
                </c:pt>
                <c:pt idx="314">
                  <c:v>110</c:v>
                </c:pt>
                <c:pt idx="315">
                  <c:v>111</c:v>
                </c:pt>
                <c:pt idx="316">
                  <c:v>112</c:v>
                </c:pt>
                <c:pt idx="317">
                  <c:v>112</c:v>
                </c:pt>
                <c:pt idx="318">
                  <c:v>112</c:v>
                </c:pt>
                <c:pt idx="319">
                  <c:v>112</c:v>
                </c:pt>
                <c:pt idx="320">
                  <c:v>112</c:v>
                </c:pt>
                <c:pt idx="321">
                  <c:v>114</c:v>
                </c:pt>
                <c:pt idx="322">
                  <c:v>114</c:v>
                </c:pt>
                <c:pt idx="323">
                  <c:v>114</c:v>
                </c:pt>
                <c:pt idx="324">
                  <c:v>115</c:v>
                </c:pt>
                <c:pt idx="325">
                  <c:v>117</c:v>
                </c:pt>
                <c:pt idx="326">
                  <c:v>120</c:v>
                </c:pt>
                <c:pt idx="327">
                  <c:v>123</c:v>
                </c:pt>
                <c:pt idx="328">
                  <c:v>123</c:v>
                </c:pt>
                <c:pt idx="329">
                  <c:v>125</c:v>
                </c:pt>
                <c:pt idx="330">
                  <c:v>129</c:v>
                </c:pt>
                <c:pt idx="331">
                  <c:v>129</c:v>
                </c:pt>
                <c:pt idx="332">
                  <c:v>130</c:v>
                </c:pt>
                <c:pt idx="333">
                  <c:v>131</c:v>
                </c:pt>
                <c:pt idx="334">
                  <c:v>132</c:v>
                </c:pt>
                <c:pt idx="335">
                  <c:v>133</c:v>
                </c:pt>
                <c:pt idx="336">
                  <c:v>135</c:v>
                </c:pt>
                <c:pt idx="337">
                  <c:v>136</c:v>
                </c:pt>
                <c:pt idx="338">
                  <c:v>136</c:v>
                </c:pt>
                <c:pt idx="339">
                  <c:v>137</c:v>
                </c:pt>
                <c:pt idx="340">
                  <c:v>141</c:v>
                </c:pt>
                <c:pt idx="341">
                  <c:v>143</c:v>
                </c:pt>
                <c:pt idx="342">
                  <c:v>147</c:v>
                </c:pt>
                <c:pt idx="343">
                  <c:v>148</c:v>
                </c:pt>
                <c:pt idx="344">
                  <c:v>149</c:v>
                </c:pt>
                <c:pt idx="345">
                  <c:v>150</c:v>
                </c:pt>
                <c:pt idx="346">
                  <c:v>150</c:v>
                </c:pt>
                <c:pt idx="347">
                  <c:v>153</c:v>
                </c:pt>
                <c:pt idx="348">
                  <c:v>153</c:v>
                </c:pt>
                <c:pt idx="349">
                  <c:v>154</c:v>
                </c:pt>
                <c:pt idx="350">
                  <c:v>154</c:v>
                </c:pt>
                <c:pt idx="351">
                  <c:v>155</c:v>
                </c:pt>
                <c:pt idx="352">
                  <c:v>157</c:v>
                </c:pt>
                <c:pt idx="353">
                  <c:v>158</c:v>
                </c:pt>
                <c:pt idx="354">
                  <c:v>159</c:v>
                </c:pt>
                <c:pt idx="355">
                  <c:v>160</c:v>
                </c:pt>
                <c:pt idx="356">
                  <c:v>161</c:v>
                </c:pt>
                <c:pt idx="357">
                  <c:v>161</c:v>
                </c:pt>
                <c:pt idx="358">
                  <c:v>161</c:v>
                </c:pt>
                <c:pt idx="359">
                  <c:v>162</c:v>
                </c:pt>
                <c:pt idx="360">
                  <c:v>162</c:v>
                </c:pt>
                <c:pt idx="361">
                  <c:v>163</c:v>
                </c:pt>
                <c:pt idx="362">
                  <c:v>165</c:v>
                </c:pt>
                <c:pt idx="363">
                  <c:v>166</c:v>
                </c:pt>
                <c:pt idx="364">
                  <c:v>167</c:v>
                </c:pt>
                <c:pt idx="365">
                  <c:v>168</c:v>
                </c:pt>
                <c:pt idx="366">
                  <c:v>168</c:v>
                </c:pt>
                <c:pt idx="367">
                  <c:v>169</c:v>
                </c:pt>
                <c:pt idx="368">
                  <c:v>171</c:v>
                </c:pt>
                <c:pt idx="369">
                  <c:v>173</c:v>
                </c:pt>
                <c:pt idx="370">
                  <c:v>175</c:v>
                </c:pt>
                <c:pt idx="371">
                  <c:v>177</c:v>
                </c:pt>
                <c:pt idx="372">
                  <c:v>178</c:v>
                </c:pt>
                <c:pt idx="373">
                  <c:v>179</c:v>
                </c:pt>
                <c:pt idx="374">
                  <c:v>181</c:v>
                </c:pt>
                <c:pt idx="375">
                  <c:v>182</c:v>
                </c:pt>
                <c:pt idx="376">
                  <c:v>184</c:v>
                </c:pt>
                <c:pt idx="377">
                  <c:v>185</c:v>
                </c:pt>
                <c:pt idx="378">
                  <c:v>186</c:v>
                </c:pt>
                <c:pt idx="379">
                  <c:v>186</c:v>
                </c:pt>
                <c:pt idx="380">
                  <c:v>186</c:v>
                </c:pt>
                <c:pt idx="381">
                  <c:v>186</c:v>
                </c:pt>
                <c:pt idx="382">
                  <c:v>186</c:v>
                </c:pt>
                <c:pt idx="383">
                  <c:v>188</c:v>
                </c:pt>
                <c:pt idx="384">
                  <c:v>189</c:v>
                </c:pt>
                <c:pt idx="385">
                  <c:v>191</c:v>
                </c:pt>
                <c:pt idx="386">
                  <c:v>192</c:v>
                </c:pt>
                <c:pt idx="387">
                  <c:v>193</c:v>
                </c:pt>
                <c:pt idx="388">
                  <c:v>193</c:v>
                </c:pt>
                <c:pt idx="389">
                  <c:v>193</c:v>
                </c:pt>
                <c:pt idx="390">
                  <c:v>195</c:v>
                </c:pt>
                <c:pt idx="391">
                  <c:v>197</c:v>
                </c:pt>
                <c:pt idx="392">
                  <c:v>197</c:v>
                </c:pt>
                <c:pt idx="393">
                  <c:v>197</c:v>
                </c:pt>
                <c:pt idx="394">
                  <c:v>197</c:v>
                </c:pt>
                <c:pt idx="395">
                  <c:v>197</c:v>
                </c:pt>
                <c:pt idx="396">
                  <c:v>197</c:v>
                </c:pt>
                <c:pt idx="397">
                  <c:v>197</c:v>
                </c:pt>
                <c:pt idx="398">
                  <c:v>198</c:v>
                </c:pt>
                <c:pt idx="399">
                  <c:v>198</c:v>
                </c:pt>
                <c:pt idx="400">
                  <c:v>198</c:v>
                </c:pt>
                <c:pt idx="401">
                  <c:v>198</c:v>
                </c:pt>
                <c:pt idx="402">
                  <c:v>199</c:v>
                </c:pt>
                <c:pt idx="403">
                  <c:v>200</c:v>
                </c:pt>
                <c:pt idx="404">
                  <c:v>200</c:v>
                </c:pt>
                <c:pt idx="405">
                  <c:v>200</c:v>
                </c:pt>
                <c:pt idx="406">
                  <c:v>201</c:v>
                </c:pt>
                <c:pt idx="407">
                  <c:v>201</c:v>
                </c:pt>
                <c:pt idx="408">
                  <c:v>202</c:v>
                </c:pt>
                <c:pt idx="409">
                  <c:v>202</c:v>
                </c:pt>
                <c:pt idx="410">
                  <c:v>202</c:v>
                </c:pt>
                <c:pt idx="411">
                  <c:v>202</c:v>
                </c:pt>
                <c:pt idx="412">
                  <c:v>203</c:v>
                </c:pt>
                <c:pt idx="413">
                  <c:v>203</c:v>
                </c:pt>
                <c:pt idx="414">
                  <c:v>203</c:v>
                </c:pt>
                <c:pt idx="415">
                  <c:v>203</c:v>
                </c:pt>
                <c:pt idx="416">
                  <c:v>203</c:v>
                </c:pt>
                <c:pt idx="417">
                  <c:v>203</c:v>
                </c:pt>
                <c:pt idx="418">
                  <c:v>203</c:v>
                </c:pt>
                <c:pt idx="419">
                  <c:v>203</c:v>
                </c:pt>
                <c:pt idx="420">
                  <c:v>203</c:v>
                </c:pt>
                <c:pt idx="421">
                  <c:v>203</c:v>
                </c:pt>
                <c:pt idx="422">
                  <c:v>203</c:v>
                </c:pt>
                <c:pt idx="423">
                  <c:v>203</c:v>
                </c:pt>
                <c:pt idx="424">
                  <c:v>203</c:v>
                </c:pt>
                <c:pt idx="425">
                  <c:v>204</c:v>
                </c:pt>
                <c:pt idx="426">
                  <c:v>204</c:v>
                </c:pt>
                <c:pt idx="427">
                  <c:v>204</c:v>
                </c:pt>
                <c:pt idx="428">
                  <c:v>205</c:v>
                </c:pt>
                <c:pt idx="429">
                  <c:v>205</c:v>
                </c:pt>
                <c:pt idx="430">
                  <c:v>205</c:v>
                </c:pt>
                <c:pt idx="431">
                  <c:v>205</c:v>
                </c:pt>
                <c:pt idx="432">
                  <c:v>205</c:v>
                </c:pt>
                <c:pt idx="433">
                  <c:v>205</c:v>
                </c:pt>
                <c:pt idx="434">
                  <c:v>205</c:v>
                </c:pt>
                <c:pt idx="435">
                  <c:v>205</c:v>
                </c:pt>
                <c:pt idx="436">
                  <c:v>205</c:v>
                </c:pt>
                <c:pt idx="437">
                  <c:v>205</c:v>
                </c:pt>
                <c:pt idx="438">
                  <c:v>205</c:v>
                </c:pt>
                <c:pt idx="439">
                  <c:v>205</c:v>
                </c:pt>
                <c:pt idx="440">
                  <c:v>205</c:v>
                </c:pt>
                <c:pt idx="441">
                  <c:v>205</c:v>
                </c:pt>
                <c:pt idx="442">
                  <c:v>207</c:v>
                </c:pt>
                <c:pt idx="443">
                  <c:v>207</c:v>
                </c:pt>
                <c:pt idx="444">
                  <c:v>207</c:v>
                </c:pt>
                <c:pt idx="445">
                  <c:v>207</c:v>
                </c:pt>
                <c:pt idx="446">
                  <c:v>208</c:v>
                </c:pt>
                <c:pt idx="447">
                  <c:v>209</c:v>
                </c:pt>
                <c:pt idx="448">
                  <c:v>209</c:v>
                </c:pt>
                <c:pt idx="449">
                  <c:v>209</c:v>
                </c:pt>
                <c:pt idx="450">
                  <c:v>209</c:v>
                </c:pt>
                <c:pt idx="451">
                  <c:v>209</c:v>
                </c:pt>
                <c:pt idx="452">
                  <c:v>209</c:v>
                </c:pt>
                <c:pt idx="453">
                  <c:v>209</c:v>
                </c:pt>
                <c:pt idx="454">
                  <c:v>209</c:v>
                </c:pt>
                <c:pt idx="455">
                  <c:v>209</c:v>
                </c:pt>
                <c:pt idx="456">
                  <c:v>209</c:v>
                </c:pt>
                <c:pt idx="457">
                  <c:v>209</c:v>
                </c:pt>
                <c:pt idx="458">
                  <c:v>209</c:v>
                </c:pt>
                <c:pt idx="459">
                  <c:v>209</c:v>
                </c:pt>
                <c:pt idx="460">
                  <c:v>209</c:v>
                </c:pt>
                <c:pt idx="461">
                  <c:v>209</c:v>
                </c:pt>
                <c:pt idx="462">
                  <c:v>209</c:v>
                </c:pt>
                <c:pt idx="463">
                  <c:v>209</c:v>
                </c:pt>
                <c:pt idx="464">
                  <c:v>210</c:v>
                </c:pt>
                <c:pt idx="465">
                  <c:v>210</c:v>
                </c:pt>
                <c:pt idx="466">
                  <c:v>210</c:v>
                </c:pt>
                <c:pt idx="467">
                  <c:v>210</c:v>
                </c:pt>
                <c:pt idx="468">
                  <c:v>210</c:v>
                </c:pt>
                <c:pt idx="469">
                  <c:v>210</c:v>
                </c:pt>
                <c:pt idx="470">
                  <c:v>210</c:v>
                </c:pt>
                <c:pt idx="471">
                  <c:v>210</c:v>
                </c:pt>
                <c:pt idx="472">
                  <c:v>210</c:v>
                </c:pt>
                <c:pt idx="473">
                  <c:v>210</c:v>
                </c:pt>
                <c:pt idx="474">
                  <c:v>210</c:v>
                </c:pt>
                <c:pt idx="475">
                  <c:v>210</c:v>
                </c:pt>
                <c:pt idx="476">
                  <c:v>210</c:v>
                </c:pt>
                <c:pt idx="477">
                  <c:v>210</c:v>
                </c:pt>
                <c:pt idx="478">
                  <c:v>210</c:v>
                </c:pt>
                <c:pt idx="479">
                  <c:v>210</c:v>
                </c:pt>
                <c:pt idx="480">
                  <c:v>210</c:v>
                </c:pt>
                <c:pt idx="481">
                  <c:v>210</c:v>
                </c:pt>
                <c:pt idx="482">
                  <c:v>210</c:v>
                </c:pt>
                <c:pt idx="483">
                  <c:v>210</c:v>
                </c:pt>
                <c:pt idx="484">
                  <c:v>210</c:v>
                </c:pt>
                <c:pt idx="485">
                  <c:v>210</c:v>
                </c:pt>
                <c:pt idx="486">
                  <c:v>210</c:v>
                </c:pt>
                <c:pt idx="487">
                  <c:v>210</c:v>
                </c:pt>
                <c:pt idx="488">
                  <c:v>210</c:v>
                </c:pt>
                <c:pt idx="489">
                  <c:v>210</c:v>
                </c:pt>
                <c:pt idx="490">
                  <c:v>210</c:v>
                </c:pt>
                <c:pt idx="491">
                  <c:v>210</c:v>
                </c:pt>
                <c:pt idx="492">
                  <c:v>210</c:v>
                </c:pt>
                <c:pt idx="493">
                  <c:v>210</c:v>
                </c:pt>
                <c:pt idx="494">
                  <c:v>210</c:v>
                </c:pt>
                <c:pt idx="495">
                  <c:v>210</c:v>
                </c:pt>
                <c:pt idx="496">
                  <c:v>210</c:v>
                </c:pt>
                <c:pt idx="497">
                  <c:v>210</c:v>
                </c:pt>
                <c:pt idx="498">
                  <c:v>210</c:v>
                </c:pt>
                <c:pt idx="499">
                  <c:v>210</c:v>
                </c:pt>
                <c:pt idx="500">
                  <c:v>210</c:v>
                </c:pt>
                <c:pt idx="501">
                  <c:v>210</c:v>
                </c:pt>
                <c:pt idx="502">
                  <c:v>210</c:v>
                </c:pt>
                <c:pt idx="503">
                  <c:v>210</c:v>
                </c:pt>
                <c:pt idx="504">
                  <c:v>210</c:v>
                </c:pt>
                <c:pt idx="505">
                  <c:v>210</c:v>
                </c:pt>
                <c:pt idx="506">
                  <c:v>210</c:v>
                </c:pt>
                <c:pt idx="507">
                  <c:v>210</c:v>
                </c:pt>
                <c:pt idx="508">
                  <c:v>210</c:v>
                </c:pt>
                <c:pt idx="509">
                  <c:v>210</c:v>
                </c:pt>
                <c:pt idx="510">
                  <c:v>210</c:v>
                </c:pt>
                <c:pt idx="511">
                  <c:v>210</c:v>
                </c:pt>
                <c:pt idx="512">
                  <c:v>210</c:v>
                </c:pt>
                <c:pt idx="513">
                  <c:v>210</c:v>
                </c:pt>
                <c:pt idx="514">
                  <c:v>210</c:v>
                </c:pt>
                <c:pt idx="515">
                  <c:v>210</c:v>
                </c:pt>
                <c:pt idx="516">
                  <c:v>210</c:v>
                </c:pt>
                <c:pt idx="517">
                  <c:v>210</c:v>
                </c:pt>
                <c:pt idx="518">
                  <c:v>210</c:v>
                </c:pt>
                <c:pt idx="519">
                  <c:v>210</c:v>
                </c:pt>
                <c:pt idx="520">
                  <c:v>210</c:v>
                </c:pt>
                <c:pt idx="521">
                  <c:v>210</c:v>
                </c:pt>
                <c:pt idx="522">
                  <c:v>210</c:v>
                </c:pt>
                <c:pt idx="523">
                  <c:v>210</c:v>
                </c:pt>
                <c:pt idx="524">
                  <c:v>211</c:v>
                </c:pt>
                <c:pt idx="525">
                  <c:v>211</c:v>
                </c:pt>
                <c:pt idx="526">
                  <c:v>211</c:v>
                </c:pt>
                <c:pt idx="527">
                  <c:v>211</c:v>
                </c:pt>
                <c:pt idx="528">
                  <c:v>211</c:v>
                </c:pt>
                <c:pt idx="529">
                  <c:v>212</c:v>
                </c:pt>
                <c:pt idx="530">
                  <c:v>212</c:v>
                </c:pt>
                <c:pt idx="531">
                  <c:v>212</c:v>
                </c:pt>
                <c:pt idx="532">
                  <c:v>212</c:v>
                </c:pt>
                <c:pt idx="533">
                  <c:v>212</c:v>
                </c:pt>
                <c:pt idx="534">
                  <c:v>212</c:v>
                </c:pt>
                <c:pt idx="535">
                  <c:v>212</c:v>
                </c:pt>
                <c:pt idx="536">
                  <c:v>212</c:v>
                </c:pt>
                <c:pt idx="537">
                  <c:v>212</c:v>
                </c:pt>
                <c:pt idx="538">
                  <c:v>212</c:v>
                </c:pt>
                <c:pt idx="539">
                  <c:v>212</c:v>
                </c:pt>
                <c:pt idx="540">
                  <c:v>212</c:v>
                </c:pt>
                <c:pt idx="541">
                  <c:v>212</c:v>
                </c:pt>
                <c:pt idx="542">
                  <c:v>212</c:v>
                </c:pt>
                <c:pt idx="543">
                  <c:v>212</c:v>
                </c:pt>
                <c:pt idx="544">
                  <c:v>212</c:v>
                </c:pt>
                <c:pt idx="545">
                  <c:v>212</c:v>
                </c:pt>
                <c:pt idx="546">
                  <c:v>212</c:v>
                </c:pt>
                <c:pt idx="547">
                  <c:v>212</c:v>
                </c:pt>
                <c:pt idx="548">
                  <c:v>212</c:v>
                </c:pt>
                <c:pt idx="549">
                  <c:v>212</c:v>
                </c:pt>
                <c:pt idx="550">
                  <c:v>212</c:v>
                </c:pt>
                <c:pt idx="551">
                  <c:v>212</c:v>
                </c:pt>
                <c:pt idx="552">
                  <c:v>212</c:v>
                </c:pt>
                <c:pt idx="553">
                  <c:v>212</c:v>
                </c:pt>
                <c:pt idx="554">
                  <c:v>212</c:v>
                </c:pt>
                <c:pt idx="555">
                  <c:v>212</c:v>
                </c:pt>
                <c:pt idx="556">
                  <c:v>212</c:v>
                </c:pt>
                <c:pt idx="557">
                  <c:v>212</c:v>
                </c:pt>
                <c:pt idx="558">
                  <c:v>212</c:v>
                </c:pt>
                <c:pt idx="559">
                  <c:v>212</c:v>
                </c:pt>
                <c:pt idx="560">
                  <c:v>212</c:v>
                </c:pt>
                <c:pt idx="561">
                  <c:v>212</c:v>
                </c:pt>
                <c:pt idx="562">
                  <c:v>212</c:v>
                </c:pt>
                <c:pt idx="563">
                  <c:v>212</c:v>
                </c:pt>
                <c:pt idx="564">
                  <c:v>212</c:v>
                </c:pt>
                <c:pt idx="565">
                  <c:v>212</c:v>
                </c:pt>
                <c:pt idx="566">
                  <c:v>212</c:v>
                </c:pt>
                <c:pt idx="567">
                  <c:v>212</c:v>
                </c:pt>
                <c:pt idx="568">
                  <c:v>212</c:v>
                </c:pt>
                <c:pt idx="569">
                  <c:v>212</c:v>
                </c:pt>
                <c:pt idx="570">
                  <c:v>212</c:v>
                </c:pt>
                <c:pt idx="571">
                  <c:v>212</c:v>
                </c:pt>
                <c:pt idx="572">
                  <c:v>212</c:v>
                </c:pt>
                <c:pt idx="573">
                  <c:v>212</c:v>
                </c:pt>
                <c:pt idx="574">
                  <c:v>212</c:v>
                </c:pt>
                <c:pt idx="575">
                  <c:v>212</c:v>
                </c:pt>
                <c:pt idx="576">
                  <c:v>212</c:v>
                </c:pt>
                <c:pt idx="577">
                  <c:v>212</c:v>
                </c:pt>
                <c:pt idx="578">
                  <c:v>212</c:v>
                </c:pt>
                <c:pt idx="579">
                  <c:v>212</c:v>
                </c:pt>
                <c:pt idx="580">
                  <c:v>212</c:v>
                </c:pt>
                <c:pt idx="581">
                  <c:v>212</c:v>
                </c:pt>
                <c:pt idx="582">
                  <c:v>212</c:v>
                </c:pt>
                <c:pt idx="583">
                  <c:v>212</c:v>
                </c:pt>
                <c:pt idx="584">
                  <c:v>212</c:v>
                </c:pt>
                <c:pt idx="585">
                  <c:v>212</c:v>
                </c:pt>
                <c:pt idx="586">
                  <c:v>212</c:v>
                </c:pt>
                <c:pt idx="587">
                  <c:v>212</c:v>
                </c:pt>
                <c:pt idx="588">
                  <c:v>212</c:v>
                </c:pt>
                <c:pt idx="589">
                  <c:v>212</c:v>
                </c:pt>
                <c:pt idx="590">
                  <c:v>212</c:v>
                </c:pt>
                <c:pt idx="591">
                  <c:v>212</c:v>
                </c:pt>
                <c:pt idx="592">
                  <c:v>212</c:v>
                </c:pt>
                <c:pt idx="593">
                  <c:v>212</c:v>
                </c:pt>
                <c:pt idx="594">
                  <c:v>212</c:v>
                </c:pt>
                <c:pt idx="595">
                  <c:v>212</c:v>
                </c:pt>
                <c:pt idx="596">
                  <c:v>212</c:v>
                </c:pt>
                <c:pt idx="597">
                  <c:v>212</c:v>
                </c:pt>
                <c:pt idx="598">
                  <c:v>212</c:v>
                </c:pt>
                <c:pt idx="599">
                  <c:v>213</c:v>
                </c:pt>
                <c:pt idx="600">
                  <c:v>213</c:v>
                </c:pt>
                <c:pt idx="601">
                  <c:v>213</c:v>
                </c:pt>
                <c:pt idx="602">
                  <c:v>213</c:v>
                </c:pt>
                <c:pt idx="603">
                  <c:v>213</c:v>
                </c:pt>
                <c:pt idx="604">
                  <c:v>213</c:v>
                </c:pt>
                <c:pt idx="605">
                  <c:v>213</c:v>
                </c:pt>
                <c:pt idx="606">
                  <c:v>213</c:v>
                </c:pt>
                <c:pt idx="607">
                  <c:v>213</c:v>
                </c:pt>
                <c:pt idx="608">
                  <c:v>213</c:v>
                </c:pt>
                <c:pt idx="609">
                  <c:v>213</c:v>
                </c:pt>
                <c:pt idx="610">
                  <c:v>213</c:v>
                </c:pt>
                <c:pt idx="611">
                  <c:v>213</c:v>
                </c:pt>
                <c:pt idx="612">
                  <c:v>213</c:v>
                </c:pt>
                <c:pt idx="613">
                  <c:v>213</c:v>
                </c:pt>
                <c:pt idx="614">
                  <c:v>213</c:v>
                </c:pt>
                <c:pt idx="615">
                  <c:v>213</c:v>
                </c:pt>
                <c:pt idx="616">
                  <c:v>213</c:v>
                </c:pt>
                <c:pt idx="617">
                  <c:v>213</c:v>
                </c:pt>
                <c:pt idx="618">
                  <c:v>213</c:v>
                </c:pt>
                <c:pt idx="619">
                  <c:v>213</c:v>
                </c:pt>
                <c:pt idx="620">
                  <c:v>213</c:v>
                </c:pt>
                <c:pt idx="621">
                  <c:v>213</c:v>
                </c:pt>
                <c:pt idx="622">
                  <c:v>213</c:v>
                </c:pt>
                <c:pt idx="623">
                  <c:v>213</c:v>
                </c:pt>
                <c:pt idx="624">
                  <c:v>213</c:v>
                </c:pt>
                <c:pt idx="625">
                  <c:v>213</c:v>
                </c:pt>
                <c:pt idx="626">
                  <c:v>213</c:v>
                </c:pt>
                <c:pt idx="627">
                  <c:v>213</c:v>
                </c:pt>
                <c:pt idx="628">
                  <c:v>213</c:v>
                </c:pt>
                <c:pt idx="629">
                  <c:v>213</c:v>
                </c:pt>
                <c:pt idx="630">
                  <c:v>213</c:v>
                </c:pt>
                <c:pt idx="631">
                  <c:v>213</c:v>
                </c:pt>
                <c:pt idx="632">
                  <c:v>213</c:v>
                </c:pt>
                <c:pt idx="633">
                  <c:v>213</c:v>
                </c:pt>
                <c:pt idx="634">
                  <c:v>213</c:v>
                </c:pt>
                <c:pt idx="635">
                  <c:v>213</c:v>
                </c:pt>
                <c:pt idx="636">
                  <c:v>213</c:v>
                </c:pt>
                <c:pt idx="637">
                  <c:v>213</c:v>
                </c:pt>
                <c:pt idx="638">
                  <c:v>213</c:v>
                </c:pt>
                <c:pt idx="639">
                  <c:v>213</c:v>
                </c:pt>
                <c:pt idx="640">
                  <c:v>213</c:v>
                </c:pt>
                <c:pt idx="641">
                  <c:v>213</c:v>
                </c:pt>
                <c:pt idx="642">
                  <c:v>213</c:v>
                </c:pt>
                <c:pt idx="643">
                  <c:v>213</c:v>
                </c:pt>
                <c:pt idx="644">
                  <c:v>213</c:v>
                </c:pt>
                <c:pt idx="645">
                  <c:v>213</c:v>
                </c:pt>
                <c:pt idx="646">
                  <c:v>213</c:v>
                </c:pt>
                <c:pt idx="647">
                  <c:v>213</c:v>
                </c:pt>
                <c:pt idx="648">
                  <c:v>213</c:v>
                </c:pt>
                <c:pt idx="649">
                  <c:v>213</c:v>
                </c:pt>
                <c:pt idx="650">
                  <c:v>213</c:v>
                </c:pt>
                <c:pt idx="651">
                  <c:v>213</c:v>
                </c:pt>
                <c:pt idx="652">
                  <c:v>213</c:v>
                </c:pt>
                <c:pt idx="653">
                  <c:v>213</c:v>
                </c:pt>
                <c:pt idx="654">
                  <c:v>213</c:v>
                </c:pt>
                <c:pt idx="655">
                  <c:v>213</c:v>
                </c:pt>
                <c:pt idx="656">
                  <c:v>213</c:v>
                </c:pt>
                <c:pt idx="657">
                  <c:v>213</c:v>
                </c:pt>
                <c:pt idx="658">
                  <c:v>213</c:v>
                </c:pt>
                <c:pt idx="659">
                  <c:v>213</c:v>
                </c:pt>
                <c:pt idx="660">
                  <c:v>213</c:v>
                </c:pt>
                <c:pt idx="661">
                  <c:v>213</c:v>
                </c:pt>
                <c:pt idx="662">
                  <c:v>213</c:v>
                </c:pt>
                <c:pt idx="663">
                  <c:v>213</c:v>
                </c:pt>
                <c:pt idx="664">
                  <c:v>213</c:v>
                </c:pt>
                <c:pt idx="665">
                  <c:v>213</c:v>
                </c:pt>
                <c:pt idx="666">
                  <c:v>213</c:v>
                </c:pt>
                <c:pt idx="667">
                  <c:v>213</c:v>
                </c:pt>
                <c:pt idx="668">
                  <c:v>213</c:v>
                </c:pt>
                <c:pt idx="669">
                  <c:v>213</c:v>
                </c:pt>
                <c:pt idx="670">
                  <c:v>213</c:v>
                </c:pt>
                <c:pt idx="671">
                  <c:v>213</c:v>
                </c:pt>
                <c:pt idx="672">
                  <c:v>213</c:v>
                </c:pt>
                <c:pt idx="673">
                  <c:v>213</c:v>
                </c:pt>
                <c:pt idx="674">
                  <c:v>213</c:v>
                </c:pt>
                <c:pt idx="675">
                  <c:v>213</c:v>
                </c:pt>
                <c:pt idx="676">
                  <c:v>213</c:v>
                </c:pt>
                <c:pt idx="677">
                  <c:v>213</c:v>
                </c:pt>
                <c:pt idx="678">
                  <c:v>213</c:v>
                </c:pt>
                <c:pt idx="679">
                  <c:v>213</c:v>
                </c:pt>
                <c:pt idx="680">
                  <c:v>213</c:v>
                </c:pt>
                <c:pt idx="681">
                  <c:v>213</c:v>
                </c:pt>
                <c:pt idx="682">
                  <c:v>213</c:v>
                </c:pt>
                <c:pt idx="683">
                  <c:v>213</c:v>
                </c:pt>
                <c:pt idx="684">
                  <c:v>213</c:v>
                </c:pt>
                <c:pt idx="685">
                  <c:v>213</c:v>
                </c:pt>
                <c:pt idx="686">
                  <c:v>213</c:v>
                </c:pt>
                <c:pt idx="687">
                  <c:v>213</c:v>
                </c:pt>
                <c:pt idx="688">
                  <c:v>213</c:v>
                </c:pt>
                <c:pt idx="689">
                  <c:v>213</c:v>
                </c:pt>
                <c:pt idx="690">
                  <c:v>213</c:v>
                </c:pt>
                <c:pt idx="691">
                  <c:v>213</c:v>
                </c:pt>
                <c:pt idx="692">
                  <c:v>213</c:v>
                </c:pt>
                <c:pt idx="693">
                  <c:v>213</c:v>
                </c:pt>
                <c:pt idx="694">
                  <c:v>213</c:v>
                </c:pt>
                <c:pt idx="695">
                  <c:v>213</c:v>
                </c:pt>
                <c:pt idx="696">
                  <c:v>213</c:v>
                </c:pt>
                <c:pt idx="697">
                  <c:v>213</c:v>
                </c:pt>
                <c:pt idx="698">
                  <c:v>213</c:v>
                </c:pt>
                <c:pt idx="699">
                  <c:v>213</c:v>
                </c:pt>
                <c:pt idx="700">
                  <c:v>213</c:v>
                </c:pt>
                <c:pt idx="701">
                  <c:v>213</c:v>
                </c:pt>
                <c:pt idx="702">
                  <c:v>213</c:v>
                </c:pt>
                <c:pt idx="703">
                  <c:v>213</c:v>
                </c:pt>
                <c:pt idx="704">
                  <c:v>213</c:v>
                </c:pt>
                <c:pt idx="705">
                  <c:v>213</c:v>
                </c:pt>
                <c:pt idx="706">
                  <c:v>213</c:v>
                </c:pt>
                <c:pt idx="707">
                  <c:v>213</c:v>
                </c:pt>
                <c:pt idx="708">
                  <c:v>213</c:v>
                </c:pt>
                <c:pt idx="709">
                  <c:v>213</c:v>
                </c:pt>
                <c:pt idx="710">
                  <c:v>213</c:v>
                </c:pt>
                <c:pt idx="711">
                  <c:v>213</c:v>
                </c:pt>
                <c:pt idx="712">
                  <c:v>213</c:v>
                </c:pt>
                <c:pt idx="713">
                  <c:v>213</c:v>
                </c:pt>
                <c:pt idx="714">
                  <c:v>213</c:v>
                </c:pt>
                <c:pt idx="715">
                  <c:v>213</c:v>
                </c:pt>
                <c:pt idx="716">
                  <c:v>213</c:v>
                </c:pt>
                <c:pt idx="717">
                  <c:v>213</c:v>
                </c:pt>
                <c:pt idx="718">
                  <c:v>213</c:v>
                </c:pt>
                <c:pt idx="719">
                  <c:v>213</c:v>
                </c:pt>
                <c:pt idx="720">
                  <c:v>213</c:v>
                </c:pt>
                <c:pt idx="721">
                  <c:v>213</c:v>
                </c:pt>
                <c:pt idx="722">
                  <c:v>213</c:v>
                </c:pt>
                <c:pt idx="723">
                  <c:v>213</c:v>
                </c:pt>
                <c:pt idx="724">
                  <c:v>213</c:v>
                </c:pt>
                <c:pt idx="725">
                  <c:v>213</c:v>
                </c:pt>
                <c:pt idx="726">
                  <c:v>213</c:v>
                </c:pt>
                <c:pt idx="727">
                  <c:v>213</c:v>
                </c:pt>
                <c:pt idx="728">
                  <c:v>213</c:v>
                </c:pt>
                <c:pt idx="729">
                  <c:v>213</c:v>
                </c:pt>
                <c:pt idx="730">
                  <c:v>213</c:v>
                </c:pt>
                <c:pt idx="731">
                  <c:v>213</c:v>
                </c:pt>
                <c:pt idx="732">
                  <c:v>213</c:v>
                </c:pt>
                <c:pt idx="733">
                  <c:v>213</c:v>
                </c:pt>
                <c:pt idx="734">
                  <c:v>213</c:v>
                </c:pt>
                <c:pt idx="735">
                  <c:v>213</c:v>
                </c:pt>
                <c:pt idx="736">
                  <c:v>213</c:v>
                </c:pt>
                <c:pt idx="737">
                  <c:v>213</c:v>
                </c:pt>
                <c:pt idx="738">
                  <c:v>213</c:v>
                </c:pt>
                <c:pt idx="739">
                  <c:v>213</c:v>
                </c:pt>
                <c:pt idx="740">
                  <c:v>213</c:v>
                </c:pt>
                <c:pt idx="741">
                  <c:v>213</c:v>
                </c:pt>
                <c:pt idx="742">
                  <c:v>213</c:v>
                </c:pt>
                <c:pt idx="743">
                  <c:v>213</c:v>
                </c:pt>
                <c:pt idx="744">
                  <c:v>213</c:v>
                </c:pt>
                <c:pt idx="745">
                  <c:v>213</c:v>
                </c:pt>
                <c:pt idx="746">
                  <c:v>213</c:v>
                </c:pt>
                <c:pt idx="747">
                  <c:v>213</c:v>
                </c:pt>
                <c:pt idx="748">
                  <c:v>215</c:v>
                </c:pt>
                <c:pt idx="749">
                  <c:v>216</c:v>
                </c:pt>
                <c:pt idx="750">
                  <c:v>216</c:v>
                </c:pt>
                <c:pt idx="751">
                  <c:v>219</c:v>
                </c:pt>
                <c:pt idx="752">
                  <c:v>219</c:v>
                </c:pt>
                <c:pt idx="753">
                  <c:v>221</c:v>
                </c:pt>
                <c:pt idx="754">
                  <c:v>224</c:v>
                </c:pt>
                <c:pt idx="755">
                  <c:v>227</c:v>
                </c:pt>
                <c:pt idx="756">
                  <c:v>238</c:v>
                </c:pt>
                <c:pt idx="757">
                  <c:v>258</c:v>
                </c:pt>
                <c:pt idx="758">
                  <c:v>276</c:v>
                </c:pt>
                <c:pt idx="759">
                  <c:v>288</c:v>
                </c:pt>
                <c:pt idx="760">
                  <c:v>300</c:v>
                </c:pt>
                <c:pt idx="761">
                  <c:v>336</c:v>
                </c:pt>
                <c:pt idx="762">
                  <c:v>385</c:v>
                </c:pt>
                <c:pt idx="763">
                  <c:v>425</c:v>
                </c:pt>
                <c:pt idx="764">
                  <c:v>497</c:v>
                </c:pt>
                <c:pt idx="765">
                  <c:v>577</c:v>
                </c:pt>
                <c:pt idx="766">
                  <c:v>659</c:v>
                </c:pt>
                <c:pt idx="767">
                  <c:v>744</c:v>
                </c:pt>
                <c:pt idx="768">
                  <c:v>990</c:v>
                </c:pt>
                <c:pt idx="769">
                  <c:v>1168</c:v>
                </c:pt>
                <c:pt idx="770">
                  <c:v>1366</c:v>
                </c:pt>
                <c:pt idx="771">
                  <c:v>1554</c:v>
                </c:pt>
                <c:pt idx="772">
                  <c:v>1774</c:v>
                </c:pt>
                <c:pt idx="773">
                  <c:v>2007</c:v>
                </c:pt>
                <c:pt idx="774">
                  <c:v>2287</c:v>
                </c:pt>
                <c:pt idx="775">
                  <c:v>2578</c:v>
                </c:pt>
                <c:pt idx="776">
                  <c:v>2869</c:v>
                </c:pt>
                <c:pt idx="777">
                  <c:v>3150</c:v>
                </c:pt>
                <c:pt idx="778">
                  <c:v>3444</c:v>
                </c:pt>
                <c:pt idx="779">
                  <c:v>3729</c:v>
                </c:pt>
                <c:pt idx="780">
                  <c:v>3993</c:v>
                </c:pt>
                <c:pt idx="781">
                  <c:v>4279</c:v>
                </c:pt>
                <c:pt idx="782">
                  <c:v>4568</c:v>
                </c:pt>
                <c:pt idx="783">
                  <c:v>4847</c:v>
                </c:pt>
                <c:pt idx="784">
                  <c:v>5136</c:v>
                </c:pt>
                <c:pt idx="785">
                  <c:v>5401</c:v>
                </c:pt>
                <c:pt idx="786">
                  <c:v>5650</c:v>
                </c:pt>
                <c:pt idx="787">
                  <c:v>5896</c:v>
                </c:pt>
                <c:pt idx="788">
                  <c:v>6119</c:v>
                </c:pt>
                <c:pt idx="789">
                  <c:v>6364</c:v>
                </c:pt>
                <c:pt idx="790">
                  <c:v>6569</c:v>
                </c:pt>
                <c:pt idx="791">
                  <c:v>6770</c:v>
                </c:pt>
                <c:pt idx="792">
                  <c:v>6962</c:v>
                </c:pt>
                <c:pt idx="793">
                  <c:v>7101</c:v>
                </c:pt>
                <c:pt idx="794">
                  <c:v>7252</c:v>
                </c:pt>
                <c:pt idx="795">
                  <c:v>7420</c:v>
                </c:pt>
                <c:pt idx="796">
                  <c:v>7571</c:v>
                </c:pt>
                <c:pt idx="797">
                  <c:v>7706</c:v>
                </c:pt>
                <c:pt idx="798">
                  <c:v>7825</c:v>
                </c:pt>
                <c:pt idx="799">
                  <c:v>7945</c:v>
                </c:pt>
                <c:pt idx="800">
                  <c:v>8061</c:v>
                </c:pt>
                <c:pt idx="801">
                  <c:v>8172</c:v>
                </c:pt>
                <c:pt idx="802">
                  <c:v>8262</c:v>
                </c:pt>
                <c:pt idx="803">
                  <c:v>8349</c:v>
                </c:pt>
                <c:pt idx="804">
                  <c:v>8460</c:v>
                </c:pt>
                <c:pt idx="805">
                  <c:v>8557</c:v>
                </c:pt>
                <c:pt idx="806">
                  <c:v>8643</c:v>
                </c:pt>
                <c:pt idx="807">
                  <c:v>8705</c:v>
                </c:pt>
                <c:pt idx="808">
                  <c:v>8770</c:v>
                </c:pt>
                <c:pt idx="809">
                  <c:v>8827</c:v>
                </c:pt>
                <c:pt idx="810">
                  <c:v>8886</c:v>
                </c:pt>
                <c:pt idx="811">
                  <c:v>8948</c:v>
                </c:pt>
                <c:pt idx="812">
                  <c:v>9002</c:v>
                </c:pt>
                <c:pt idx="813">
                  <c:v>9069</c:v>
                </c:pt>
                <c:pt idx="814">
                  <c:v>9110</c:v>
                </c:pt>
                <c:pt idx="815">
                  <c:v>9139</c:v>
                </c:pt>
                <c:pt idx="816">
                  <c:v>9159</c:v>
                </c:pt>
                <c:pt idx="817">
                  <c:v>9176</c:v>
                </c:pt>
                <c:pt idx="818">
                  <c:v>9186</c:v>
                </c:pt>
                <c:pt idx="819">
                  <c:v>9212</c:v>
                </c:pt>
                <c:pt idx="820">
                  <c:v>9227</c:v>
                </c:pt>
                <c:pt idx="821">
                  <c:v>9236</c:v>
                </c:pt>
                <c:pt idx="822">
                  <c:v>9249</c:v>
                </c:pt>
                <c:pt idx="823">
                  <c:v>9267</c:v>
                </c:pt>
                <c:pt idx="824">
                  <c:v>9274</c:v>
                </c:pt>
                <c:pt idx="825">
                  <c:v>9282</c:v>
                </c:pt>
                <c:pt idx="826">
                  <c:v>9287</c:v>
                </c:pt>
                <c:pt idx="827">
                  <c:v>9298</c:v>
                </c:pt>
                <c:pt idx="828">
                  <c:v>9308</c:v>
                </c:pt>
                <c:pt idx="829">
                  <c:v>9313</c:v>
                </c:pt>
                <c:pt idx="830">
                  <c:v>9318</c:v>
                </c:pt>
                <c:pt idx="831">
                  <c:v>9325</c:v>
                </c:pt>
                <c:pt idx="832">
                  <c:v>9328</c:v>
                </c:pt>
                <c:pt idx="833">
                  <c:v>9333</c:v>
                </c:pt>
                <c:pt idx="834">
                  <c:v>9344</c:v>
                </c:pt>
                <c:pt idx="835">
                  <c:v>9344</c:v>
                </c:pt>
                <c:pt idx="836">
                  <c:v>9346</c:v>
                </c:pt>
                <c:pt idx="837">
                  <c:v>9347</c:v>
                </c:pt>
                <c:pt idx="838">
                  <c:v>9352</c:v>
                </c:pt>
                <c:pt idx="839">
                  <c:v>9355</c:v>
                </c:pt>
                <c:pt idx="840">
                  <c:v>9356</c:v>
                </c:pt>
                <c:pt idx="841">
                  <c:v>9359</c:v>
                </c:pt>
                <c:pt idx="842">
                  <c:v>9360</c:v>
                </c:pt>
                <c:pt idx="843">
                  <c:v>9361</c:v>
                </c:pt>
                <c:pt idx="844">
                  <c:v>9361</c:v>
                </c:pt>
                <c:pt idx="845">
                  <c:v>9361</c:v>
                </c:pt>
                <c:pt idx="846">
                  <c:v>9365</c:v>
                </c:pt>
                <c:pt idx="847">
                  <c:v>9366</c:v>
                </c:pt>
                <c:pt idx="848">
                  <c:v>9370</c:v>
                </c:pt>
                <c:pt idx="849">
                  <c:v>9370</c:v>
                </c:pt>
                <c:pt idx="850">
                  <c:v>9370</c:v>
                </c:pt>
                <c:pt idx="851">
                  <c:v>9370</c:v>
                </c:pt>
                <c:pt idx="852">
                  <c:v>9370</c:v>
                </c:pt>
                <c:pt idx="853">
                  <c:v>9372</c:v>
                </c:pt>
                <c:pt idx="854">
                  <c:v>9374</c:v>
                </c:pt>
                <c:pt idx="855">
                  <c:v>9375</c:v>
                </c:pt>
                <c:pt idx="856">
                  <c:v>9376</c:v>
                </c:pt>
                <c:pt idx="857">
                  <c:v>9376</c:v>
                </c:pt>
                <c:pt idx="858">
                  <c:v>9378</c:v>
                </c:pt>
                <c:pt idx="859">
                  <c:v>9378</c:v>
                </c:pt>
                <c:pt idx="860">
                  <c:v>9379</c:v>
                </c:pt>
                <c:pt idx="861">
                  <c:v>9380</c:v>
                </c:pt>
                <c:pt idx="862">
                  <c:v>9382</c:v>
                </c:pt>
                <c:pt idx="863">
                  <c:v>9382</c:v>
                </c:pt>
                <c:pt idx="864">
                  <c:v>9386</c:v>
                </c:pt>
                <c:pt idx="865">
                  <c:v>9386</c:v>
                </c:pt>
                <c:pt idx="866">
                  <c:v>9389</c:v>
                </c:pt>
                <c:pt idx="867">
                  <c:v>9389</c:v>
                </c:pt>
                <c:pt idx="868">
                  <c:v>9390</c:v>
                </c:pt>
                <c:pt idx="869">
                  <c:v>9390</c:v>
                </c:pt>
                <c:pt idx="870">
                  <c:v>9390</c:v>
                </c:pt>
                <c:pt idx="871">
                  <c:v>9390</c:v>
                </c:pt>
                <c:pt idx="872">
                  <c:v>9390</c:v>
                </c:pt>
                <c:pt idx="873">
                  <c:v>9391</c:v>
                </c:pt>
                <c:pt idx="874">
                  <c:v>9392</c:v>
                </c:pt>
                <c:pt idx="875">
                  <c:v>9392</c:v>
                </c:pt>
                <c:pt idx="876">
                  <c:v>9393</c:v>
                </c:pt>
                <c:pt idx="877">
                  <c:v>9393</c:v>
                </c:pt>
                <c:pt idx="878">
                  <c:v>9395</c:v>
                </c:pt>
                <c:pt idx="879">
                  <c:v>9396</c:v>
                </c:pt>
                <c:pt idx="880">
                  <c:v>9396</c:v>
                </c:pt>
                <c:pt idx="881">
                  <c:v>9397</c:v>
                </c:pt>
                <c:pt idx="882">
                  <c:v>9398</c:v>
                </c:pt>
                <c:pt idx="883">
                  <c:v>9398</c:v>
                </c:pt>
                <c:pt idx="884">
                  <c:v>9398</c:v>
                </c:pt>
                <c:pt idx="885">
                  <c:v>9398</c:v>
                </c:pt>
                <c:pt idx="886">
                  <c:v>9398</c:v>
                </c:pt>
                <c:pt idx="887">
                  <c:v>9399</c:v>
                </c:pt>
                <c:pt idx="888">
                  <c:v>9399</c:v>
                </c:pt>
                <c:pt idx="889">
                  <c:v>9401</c:v>
                </c:pt>
                <c:pt idx="890">
                  <c:v>9402</c:v>
                </c:pt>
                <c:pt idx="891">
                  <c:v>9405</c:v>
                </c:pt>
                <c:pt idx="892">
                  <c:v>9405</c:v>
                </c:pt>
                <c:pt idx="893">
                  <c:v>9405</c:v>
                </c:pt>
                <c:pt idx="894">
                  <c:v>9405</c:v>
                </c:pt>
                <c:pt idx="895">
                  <c:v>9406</c:v>
                </c:pt>
                <c:pt idx="896">
                  <c:v>9407</c:v>
                </c:pt>
                <c:pt idx="897">
                  <c:v>9410</c:v>
                </c:pt>
                <c:pt idx="898">
                  <c:v>9410</c:v>
                </c:pt>
                <c:pt idx="899">
                  <c:v>9412</c:v>
                </c:pt>
                <c:pt idx="900">
                  <c:v>9419</c:v>
                </c:pt>
                <c:pt idx="901">
                  <c:v>9420</c:v>
                </c:pt>
                <c:pt idx="902">
                  <c:v>9422</c:v>
                </c:pt>
                <c:pt idx="903">
                  <c:v>9427</c:v>
                </c:pt>
                <c:pt idx="904">
                  <c:v>9432</c:v>
                </c:pt>
                <c:pt idx="905">
                  <c:v>9433</c:v>
                </c:pt>
                <c:pt idx="906">
                  <c:v>9437</c:v>
                </c:pt>
                <c:pt idx="907">
                  <c:v>9440</c:v>
                </c:pt>
                <c:pt idx="908">
                  <c:v>9444</c:v>
                </c:pt>
                <c:pt idx="909">
                  <c:v>9445</c:v>
                </c:pt>
                <c:pt idx="910">
                  <c:v>9448</c:v>
                </c:pt>
                <c:pt idx="911">
                  <c:v>9454</c:v>
                </c:pt>
                <c:pt idx="912">
                  <c:v>9461</c:v>
                </c:pt>
                <c:pt idx="913">
                  <c:v>9469</c:v>
                </c:pt>
                <c:pt idx="914">
                  <c:v>9472</c:v>
                </c:pt>
                <c:pt idx="915">
                  <c:v>9478</c:v>
                </c:pt>
                <c:pt idx="916">
                  <c:v>9488</c:v>
                </c:pt>
                <c:pt idx="917">
                  <c:v>9493</c:v>
                </c:pt>
                <c:pt idx="918">
                  <c:v>9498</c:v>
                </c:pt>
                <c:pt idx="919">
                  <c:v>9502</c:v>
                </c:pt>
                <c:pt idx="920">
                  <c:v>9503</c:v>
                </c:pt>
                <c:pt idx="921">
                  <c:v>9509</c:v>
                </c:pt>
                <c:pt idx="922">
                  <c:v>9520</c:v>
                </c:pt>
                <c:pt idx="923">
                  <c:v>9524</c:v>
                </c:pt>
                <c:pt idx="924">
                  <c:v>9527</c:v>
                </c:pt>
                <c:pt idx="925">
                  <c:v>9531</c:v>
                </c:pt>
                <c:pt idx="926">
                  <c:v>9534</c:v>
                </c:pt>
                <c:pt idx="927">
                  <c:v>9540</c:v>
                </c:pt>
                <c:pt idx="928">
                  <c:v>9547</c:v>
                </c:pt>
                <c:pt idx="929">
                  <c:v>9550</c:v>
                </c:pt>
                <c:pt idx="930">
                  <c:v>9554</c:v>
                </c:pt>
                <c:pt idx="931">
                  <c:v>9555</c:v>
                </c:pt>
                <c:pt idx="932">
                  <c:v>9559</c:v>
                </c:pt>
                <c:pt idx="933">
                  <c:v>9562</c:v>
                </c:pt>
                <c:pt idx="934">
                  <c:v>9565</c:v>
                </c:pt>
                <c:pt idx="935">
                  <c:v>9569</c:v>
                </c:pt>
                <c:pt idx="936">
                  <c:v>9580</c:v>
                </c:pt>
                <c:pt idx="937">
                  <c:v>9584</c:v>
                </c:pt>
                <c:pt idx="938">
                  <c:v>9589</c:v>
                </c:pt>
                <c:pt idx="939">
                  <c:v>9597</c:v>
                </c:pt>
                <c:pt idx="940">
                  <c:v>9602</c:v>
                </c:pt>
                <c:pt idx="941">
                  <c:v>9605</c:v>
                </c:pt>
                <c:pt idx="942">
                  <c:v>9610</c:v>
                </c:pt>
                <c:pt idx="943">
                  <c:v>9620</c:v>
                </c:pt>
                <c:pt idx="944">
                  <c:v>9634</c:v>
                </c:pt>
                <c:pt idx="945">
                  <c:v>9643</c:v>
                </c:pt>
                <c:pt idx="946">
                  <c:v>9650</c:v>
                </c:pt>
                <c:pt idx="947">
                  <c:v>9654</c:v>
                </c:pt>
                <c:pt idx="948">
                  <c:v>9664</c:v>
                </c:pt>
                <c:pt idx="949">
                  <c:v>9668</c:v>
                </c:pt>
                <c:pt idx="950">
                  <c:v>9681</c:v>
                </c:pt>
                <c:pt idx="951">
                  <c:v>9690</c:v>
                </c:pt>
                <c:pt idx="952">
                  <c:v>9701</c:v>
                </c:pt>
                <c:pt idx="953">
                  <c:v>9709</c:v>
                </c:pt>
                <c:pt idx="954">
                  <c:v>9716</c:v>
                </c:pt>
                <c:pt idx="955">
                  <c:v>9724</c:v>
                </c:pt>
                <c:pt idx="956">
                  <c:v>9732</c:v>
                </c:pt>
                <c:pt idx="957">
                  <c:v>9741</c:v>
                </c:pt>
                <c:pt idx="958">
                  <c:v>9757</c:v>
                </c:pt>
                <c:pt idx="959">
                  <c:v>9769</c:v>
                </c:pt>
                <c:pt idx="960">
                  <c:v>9780</c:v>
                </c:pt>
                <c:pt idx="961">
                  <c:v>9788</c:v>
                </c:pt>
                <c:pt idx="962">
                  <c:v>9799</c:v>
                </c:pt>
                <c:pt idx="963">
                  <c:v>9810</c:v>
                </c:pt>
                <c:pt idx="964">
                  <c:v>9820</c:v>
                </c:pt>
                <c:pt idx="965">
                  <c:v>9830</c:v>
                </c:pt>
                <c:pt idx="966">
                  <c:v>9836</c:v>
                </c:pt>
                <c:pt idx="967">
                  <c:v>9852</c:v>
                </c:pt>
                <c:pt idx="968">
                  <c:v>9868</c:v>
                </c:pt>
                <c:pt idx="969">
                  <c:v>9891</c:v>
                </c:pt>
                <c:pt idx="970">
                  <c:v>9901</c:v>
                </c:pt>
                <c:pt idx="971">
                  <c:v>9908</c:v>
                </c:pt>
                <c:pt idx="972">
                  <c:v>9917</c:v>
                </c:pt>
                <c:pt idx="973">
                  <c:v>9934</c:v>
                </c:pt>
                <c:pt idx="974">
                  <c:v>10099</c:v>
                </c:pt>
                <c:pt idx="975">
                  <c:v>10106</c:v>
                </c:pt>
                <c:pt idx="976">
                  <c:v>10116</c:v>
                </c:pt>
                <c:pt idx="977">
                  <c:v>10128</c:v>
                </c:pt>
                <c:pt idx="978">
                  <c:v>10134</c:v>
                </c:pt>
                <c:pt idx="979">
                  <c:v>10148</c:v>
                </c:pt>
                <c:pt idx="980">
                  <c:v>10153</c:v>
                </c:pt>
                <c:pt idx="981">
                  <c:v>10161</c:v>
                </c:pt>
                <c:pt idx="982">
                  <c:v>10167</c:v>
                </c:pt>
                <c:pt idx="983">
                  <c:v>10173</c:v>
                </c:pt>
                <c:pt idx="984">
                  <c:v>10176</c:v>
                </c:pt>
                <c:pt idx="985">
                  <c:v>10184</c:v>
                </c:pt>
                <c:pt idx="986">
                  <c:v>10194</c:v>
                </c:pt>
                <c:pt idx="987">
                  <c:v>10200</c:v>
                </c:pt>
                <c:pt idx="988">
                  <c:v>10202</c:v>
                </c:pt>
                <c:pt idx="989">
                  <c:v>10215</c:v>
                </c:pt>
                <c:pt idx="990">
                  <c:v>10218</c:v>
                </c:pt>
                <c:pt idx="991">
                  <c:v>10228</c:v>
                </c:pt>
                <c:pt idx="992">
                  <c:v>10237</c:v>
                </c:pt>
                <c:pt idx="993">
                  <c:v>10246</c:v>
                </c:pt>
                <c:pt idx="994">
                  <c:v>10254</c:v>
                </c:pt>
                <c:pt idx="995">
                  <c:v>10261</c:v>
                </c:pt>
                <c:pt idx="996">
                  <c:v>10268</c:v>
                </c:pt>
                <c:pt idx="997">
                  <c:v>10273</c:v>
                </c:pt>
                <c:pt idx="998">
                  <c:v>10278</c:v>
                </c:pt>
                <c:pt idx="999">
                  <c:v>10285</c:v>
                </c:pt>
                <c:pt idx="1000">
                  <c:v>10297</c:v>
                </c:pt>
                <c:pt idx="1001">
                  <c:v>10306</c:v>
                </c:pt>
                <c:pt idx="1002">
                  <c:v>10315</c:v>
                </c:pt>
                <c:pt idx="1003">
                  <c:v>10322</c:v>
                </c:pt>
                <c:pt idx="1004">
                  <c:v>10326</c:v>
                </c:pt>
              </c:numCache>
            </c:numRef>
          </c:val>
          <c:smooth val="0"/>
          <c:extLst>
            <c:ext xmlns:c16="http://schemas.microsoft.com/office/drawing/2014/chart" uri="{C3380CC4-5D6E-409C-BE32-E72D297353CC}">
              <c16:uniqueId val="{00000002-5F06-48E0-8FB4-D4B8B23A31CE}"/>
            </c:ext>
          </c:extLst>
        </c:ser>
        <c:dLbls>
          <c:showLegendKey val="0"/>
          <c:showVal val="0"/>
          <c:showCatName val="0"/>
          <c:showSerName val="0"/>
          <c:showPercent val="0"/>
          <c:showBubbleSize val="0"/>
        </c:dLbls>
        <c:marker val="1"/>
        <c:smooth val="0"/>
        <c:axId val="529783904"/>
        <c:axId val="529786200"/>
      </c:lineChart>
      <c:dateAx>
        <c:axId val="601347704"/>
        <c:scaling>
          <c:orientation val="minMax"/>
        </c:scaling>
        <c:delete val="0"/>
        <c:axPos val="b"/>
        <c:numFmt formatCode="m/d/yyyy" sourceLinked="0"/>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5736"/>
        <c:crosses val="autoZero"/>
        <c:auto val="1"/>
        <c:lblOffset val="100"/>
        <c:baseTimeUnit val="days"/>
        <c:majorUnit val="1"/>
        <c:majorTimeUnit val="months"/>
      </c:dateAx>
      <c:valAx>
        <c:axId val="601345736"/>
        <c:scaling>
          <c:orientation val="minMax"/>
          <c:max val="45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rgbClr val="0000FF"/>
            </a:solid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1347704"/>
        <c:crosses val="autoZero"/>
        <c:crossBetween val="midCat"/>
        <c:majorUnit val="50000"/>
        <c:minorUnit val="5000"/>
      </c:valAx>
      <c:valAx>
        <c:axId val="529786200"/>
        <c:scaling>
          <c:orientation val="minMax"/>
          <c:max val="11000"/>
          <c:min val="0"/>
        </c:scaling>
        <c:delete val="0"/>
        <c:axPos val="r"/>
        <c:minorGridlines>
          <c:spPr>
            <a:ln w="9525" cap="flat" cmpd="sng" algn="ctr">
              <a:noFill/>
              <a:round/>
            </a:ln>
            <a:effectLst/>
          </c:spPr>
        </c:minorGridlines>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29783904"/>
        <c:crosses val="max"/>
        <c:crossBetween val="between"/>
        <c:majorUnit val="1000"/>
        <c:minorUnit val="2"/>
      </c:valAx>
      <c:dateAx>
        <c:axId val="529783904"/>
        <c:scaling>
          <c:orientation val="minMax"/>
        </c:scaling>
        <c:delete val="1"/>
        <c:axPos val="b"/>
        <c:numFmt formatCode="m&quot;月&quot;d&quot;日&quot;" sourceLinked="1"/>
        <c:majorTickMark val="out"/>
        <c:minorTickMark val="none"/>
        <c:tickLblPos val="nextTo"/>
        <c:crossAx val="529786200"/>
        <c:crosses val="autoZero"/>
        <c:auto val="1"/>
        <c:lblOffset val="100"/>
        <c:baseTimeUnit val="days"/>
      </c:dateAx>
      <c:spPr>
        <a:noFill/>
        <a:ln>
          <a:solidFill>
            <a:schemeClr val="accent1"/>
          </a:solidFill>
        </a:ln>
        <a:effectLst/>
      </c:spPr>
    </c:plotArea>
    <c:legend>
      <c:legendPos val="b"/>
      <c:layout>
        <c:manualLayout>
          <c:xMode val="edge"/>
          <c:yMode val="edge"/>
          <c:x val="0.53946479574301665"/>
          <c:y val="0.25446771755084546"/>
          <c:w val="0.21679488360695159"/>
          <c:h val="0.35282705031072886"/>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3.3422446920674122E-2"/>
          <c:w val="0.92087411061569113"/>
          <c:h val="0.80755040293976654"/>
        </c:manualLayout>
      </c:layout>
      <c:lineChart>
        <c:grouping val="standard"/>
        <c:varyColors val="0"/>
        <c:ser>
          <c:idx val="0"/>
          <c:order val="0"/>
          <c:tx>
            <c:strRef>
              <c:f>香港マカオ台湾の患者・海外輸入症例・無症状病原体保有者!$CJ$28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42D8-4502-974F-CA7C2C582BE4}"/>
              </c:ext>
            </c:extLst>
          </c:dPt>
          <c:cat>
            <c:numRef>
              <c:f>香港マカオ台湾の患者・海外輸入症例・無症状病原体保有者!$CI$29:$CI$1037</c:f>
              <c:numCache>
                <c:formatCode>m"月"d"日"</c:formatCode>
                <c:ptCount val="100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numCache>
            </c:numRef>
          </c:cat>
          <c:val>
            <c:numRef>
              <c:f>香港マカオ台湾の患者・海外輸入症例・無症状病原体保有者!$CJ$29:$CJ$1037</c:f>
              <c:numCache>
                <c:formatCode>General</c:formatCode>
                <c:ptCount val="1009"/>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pt idx="824">
                  <c:v>91</c:v>
                </c:pt>
                <c:pt idx="825">
                  <c:v>142</c:v>
                </c:pt>
                <c:pt idx="826">
                  <c:v>990</c:v>
                </c:pt>
                <c:pt idx="827">
                  <c:v>111</c:v>
                </c:pt>
                <c:pt idx="828">
                  <c:v>71</c:v>
                </c:pt>
                <c:pt idx="829">
                  <c:v>55</c:v>
                </c:pt>
                <c:pt idx="830">
                  <c:v>48</c:v>
                </c:pt>
                <c:pt idx="831">
                  <c:v>107</c:v>
                </c:pt>
                <c:pt idx="832">
                  <c:v>102</c:v>
                </c:pt>
                <c:pt idx="833">
                  <c:v>115</c:v>
                </c:pt>
                <c:pt idx="834">
                  <c:v>84</c:v>
                </c:pt>
                <c:pt idx="835">
                  <c:v>50</c:v>
                </c:pt>
                <c:pt idx="836">
                  <c:v>43</c:v>
                </c:pt>
                <c:pt idx="837">
                  <c:v>32</c:v>
                </c:pt>
                <c:pt idx="838">
                  <c:v>55</c:v>
                </c:pt>
                <c:pt idx="839">
                  <c:v>59</c:v>
                </c:pt>
                <c:pt idx="840">
                  <c:v>48</c:v>
                </c:pt>
                <c:pt idx="841">
                  <c:v>41</c:v>
                </c:pt>
                <c:pt idx="842">
                  <c:v>58</c:v>
                </c:pt>
                <c:pt idx="843">
                  <c:v>46</c:v>
                </c:pt>
                <c:pt idx="844">
                  <c:v>44</c:v>
                </c:pt>
                <c:pt idx="845">
                  <c:v>67</c:v>
                </c:pt>
                <c:pt idx="846">
                  <c:v>70</c:v>
                </c:pt>
                <c:pt idx="847">
                  <c:v>47</c:v>
                </c:pt>
                <c:pt idx="848">
                  <c:v>40</c:v>
                </c:pt>
                <c:pt idx="849">
                  <c:v>69</c:v>
                </c:pt>
                <c:pt idx="850">
                  <c:v>44</c:v>
                </c:pt>
                <c:pt idx="851">
                  <c:v>36</c:v>
                </c:pt>
                <c:pt idx="852">
                  <c:v>30</c:v>
                </c:pt>
                <c:pt idx="853">
                  <c:v>48</c:v>
                </c:pt>
                <c:pt idx="854">
                  <c:v>67</c:v>
                </c:pt>
                <c:pt idx="855">
                  <c:v>46</c:v>
                </c:pt>
                <c:pt idx="856">
                  <c:v>30</c:v>
                </c:pt>
                <c:pt idx="857">
                  <c:v>37</c:v>
                </c:pt>
                <c:pt idx="858">
                  <c:v>47</c:v>
                </c:pt>
                <c:pt idx="859">
                  <c:v>63</c:v>
                </c:pt>
                <c:pt idx="860">
                  <c:v>66</c:v>
                </c:pt>
                <c:pt idx="861">
                  <c:v>83</c:v>
                </c:pt>
                <c:pt idx="862">
                  <c:v>72</c:v>
                </c:pt>
                <c:pt idx="863">
                  <c:v>46</c:v>
                </c:pt>
                <c:pt idx="864">
                  <c:v>56</c:v>
                </c:pt>
                <c:pt idx="865">
                  <c:v>72</c:v>
                </c:pt>
                <c:pt idx="866">
                  <c:v>90</c:v>
                </c:pt>
                <c:pt idx="867">
                  <c:v>84</c:v>
                </c:pt>
                <c:pt idx="868">
                  <c:v>150</c:v>
                </c:pt>
                <c:pt idx="869">
                  <c:v>130</c:v>
                </c:pt>
                <c:pt idx="870">
                  <c:v>140</c:v>
                </c:pt>
                <c:pt idx="871">
                  <c:v>141</c:v>
                </c:pt>
                <c:pt idx="872">
                  <c:v>124</c:v>
                </c:pt>
                <c:pt idx="873">
                  <c:v>178</c:v>
                </c:pt>
                <c:pt idx="874">
                  <c:v>185</c:v>
                </c:pt>
                <c:pt idx="875">
                  <c:v>200</c:v>
                </c:pt>
                <c:pt idx="876">
                  <c:v>174</c:v>
                </c:pt>
                <c:pt idx="877">
                  <c:v>210</c:v>
                </c:pt>
                <c:pt idx="878">
                  <c:v>202</c:v>
                </c:pt>
                <c:pt idx="879">
                  <c:v>195</c:v>
                </c:pt>
                <c:pt idx="880">
                  <c:v>230</c:v>
                </c:pt>
                <c:pt idx="881">
                  <c:v>284</c:v>
                </c:pt>
                <c:pt idx="882">
                  <c:v>281</c:v>
                </c:pt>
                <c:pt idx="883">
                  <c:v>271</c:v>
                </c:pt>
                <c:pt idx="884">
                  <c:v>279</c:v>
                </c:pt>
                <c:pt idx="885">
                  <c:v>317</c:v>
                </c:pt>
                <c:pt idx="886">
                  <c:v>284</c:v>
                </c:pt>
                <c:pt idx="887">
                  <c:v>364</c:v>
                </c:pt>
                <c:pt idx="888">
                  <c:v>379</c:v>
                </c:pt>
                <c:pt idx="889">
                  <c:v>380</c:v>
                </c:pt>
                <c:pt idx="890">
                  <c:v>329</c:v>
                </c:pt>
                <c:pt idx="891">
                  <c:v>285</c:v>
                </c:pt>
                <c:pt idx="892">
                  <c:v>255</c:v>
                </c:pt>
                <c:pt idx="893">
                  <c:v>230</c:v>
                </c:pt>
                <c:pt idx="894">
                  <c:v>350</c:v>
                </c:pt>
                <c:pt idx="895">
                  <c:v>484</c:v>
                </c:pt>
                <c:pt idx="896">
                  <c:v>453</c:v>
                </c:pt>
                <c:pt idx="897">
                  <c:v>450</c:v>
                </c:pt>
                <c:pt idx="898">
                  <c:v>504</c:v>
                </c:pt>
                <c:pt idx="899">
                  <c:v>523</c:v>
                </c:pt>
                <c:pt idx="900">
                  <c:v>431</c:v>
                </c:pt>
                <c:pt idx="901">
                  <c:v>509</c:v>
                </c:pt>
                <c:pt idx="902">
                  <c:v>614</c:v>
                </c:pt>
                <c:pt idx="903">
                  <c:v>606</c:v>
                </c:pt>
                <c:pt idx="904">
                  <c:v>651</c:v>
                </c:pt>
                <c:pt idx="905">
                  <c:v>640</c:v>
                </c:pt>
                <c:pt idx="906">
                  <c:v>616</c:v>
                </c:pt>
                <c:pt idx="907">
                  <c:v>566</c:v>
                </c:pt>
                <c:pt idx="908">
                  <c:v>561</c:v>
                </c:pt>
                <c:pt idx="909">
                  <c:v>690</c:v>
                </c:pt>
                <c:pt idx="910">
                  <c:v>729</c:v>
                </c:pt>
                <c:pt idx="911">
                  <c:v>757</c:v>
                </c:pt>
                <c:pt idx="912">
                  <c:v>678</c:v>
                </c:pt>
                <c:pt idx="913">
                  <c:v>524</c:v>
                </c:pt>
                <c:pt idx="914">
                  <c:v>691</c:v>
                </c:pt>
                <c:pt idx="915">
                  <c:v>740</c:v>
                </c:pt>
                <c:pt idx="916">
                  <c:v>821</c:v>
                </c:pt>
                <c:pt idx="917">
                  <c:v>826</c:v>
                </c:pt>
                <c:pt idx="918">
                  <c:v>876</c:v>
                </c:pt>
                <c:pt idx="919">
                  <c:v>716</c:v>
                </c:pt>
                <c:pt idx="920">
                  <c:v>727</c:v>
                </c:pt>
                <c:pt idx="921">
                  <c:v>677</c:v>
                </c:pt>
                <c:pt idx="922">
                  <c:v>658</c:v>
                </c:pt>
                <c:pt idx="923">
                  <c:v>677</c:v>
                </c:pt>
                <c:pt idx="924">
                  <c:v>819</c:v>
                </c:pt>
                <c:pt idx="925">
                  <c:v>642</c:v>
                </c:pt>
                <c:pt idx="926">
                  <c:v>717</c:v>
                </c:pt>
                <c:pt idx="927">
                  <c:v>686</c:v>
                </c:pt>
                <c:pt idx="928">
                  <c:v>660</c:v>
                </c:pt>
                <c:pt idx="929">
                  <c:v>725</c:v>
                </c:pt>
                <c:pt idx="930">
                  <c:v>825</c:v>
                </c:pt>
                <c:pt idx="931">
                  <c:v>686</c:v>
                </c:pt>
                <c:pt idx="932">
                  <c:v>730</c:v>
                </c:pt>
                <c:pt idx="933">
                  <c:v>762</c:v>
                </c:pt>
                <c:pt idx="934">
                  <c:v>805</c:v>
                </c:pt>
                <c:pt idx="935">
                  <c:v>774</c:v>
                </c:pt>
                <c:pt idx="936">
                  <c:v>799</c:v>
                </c:pt>
                <c:pt idx="937">
                  <c:v>1032</c:v>
                </c:pt>
                <c:pt idx="938">
                  <c:v>1080</c:v>
                </c:pt>
                <c:pt idx="939">
                  <c:v>1293</c:v>
                </c:pt>
                <c:pt idx="940">
                  <c:v>1055</c:v>
                </c:pt>
                <c:pt idx="941">
                  <c:v>1054</c:v>
                </c:pt>
                <c:pt idx="942">
                  <c:v>1012</c:v>
                </c:pt>
                <c:pt idx="943">
                  <c:v>1154</c:v>
                </c:pt>
                <c:pt idx="944">
                  <c:v>1400</c:v>
                </c:pt>
                <c:pt idx="945">
                  <c:v>1520</c:v>
                </c:pt>
                <c:pt idx="946">
                  <c:v>1149</c:v>
                </c:pt>
                <c:pt idx="947">
                  <c:v>985</c:v>
                </c:pt>
                <c:pt idx="948">
                  <c:v>1369</c:v>
                </c:pt>
                <c:pt idx="949">
                  <c:v>1325</c:v>
                </c:pt>
                <c:pt idx="950">
                  <c:v>1325</c:v>
                </c:pt>
                <c:pt idx="951">
                  <c:v>1497</c:v>
                </c:pt>
                <c:pt idx="952">
                  <c:v>1518</c:v>
                </c:pt>
                <c:pt idx="953">
                  <c:v>1440</c:v>
                </c:pt>
                <c:pt idx="954">
                  <c:v>1399</c:v>
                </c:pt>
                <c:pt idx="955">
                  <c:v>1428</c:v>
                </c:pt>
                <c:pt idx="956">
                  <c:v>1303</c:v>
                </c:pt>
                <c:pt idx="957">
                  <c:v>1135</c:v>
                </c:pt>
                <c:pt idx="958">
                  <c:v>1335</c:v>
                </c:pt>
                <c:pt idx="959">
                  <c:v>1340</c:v>
                </c:pt>
                <c:pt idx="960">
                  <c:v>1226</c:v>
                </c:pt>
                <c:pt idx="961">
                  <c:v>1094</c:v>
                </c:pt>
                <c:pt idx="962">
                  <c:v>1027</c:v>
                </c:pt>
                <c:pt idx="963">
                  <c:v>948</c:v>
                </c:pt>
                <c:pt idx="964">
                  <c:v>960</c:v>
                </c:pt>
                <c:pt idx="965">
                  <c:v>986</c:v>
                </c:pt>
                <c:pt idx="966">
                  <c:v>1125</c:v>
                </c:pt>
                <c:pt idx="967">
                  <c:v>1008</c:v>
                </c:pt>
                <c:pt idx="968">
                  <c:v>960</c:v>
                </c:pt>
                <c:pt idx="969">
                  <c:v>814</c:v>
                </c:pt>
                <c:pt idx="970">
                  <c:v>695</c:v>
                </c:pt>
                <c:pt idx="971">
                  <c:v>607</c:v>
                </c:pt>
                <c:pt idx="972">
                  <c:v>707</c:v>
                </c:pt>
                <c:pt idx="973">
                  <c:v>651</c:v>
                </c:pt>
                <c:pt idx="974">
                  <c:v>1561</c:v>
                </c:pt>
                <c:pt idx="975">
                  <c:v>564</c:v>
                </c:pt>
                <c:pt idx="976">
                  <c:v>527</c:v>
                </c:pt>
                <c:pt idx="977">
                  <c:v>516</c:v>
                </c:pt>
                <c:pt idx="978">
                  <c:v>453</c:v>
                </c:pt>
                <c:pt idx="979">
                  <c:v>540</c:v>
                </c:pt>
                <c:pt idx="980">
                  <c:v>520</c:v>
                </c:pt>
                <c:pt idx="981">
                  <c:v>479</c:v>
                </c:pt>
                <c:pt idx="982">
                  <c:v>489</c:v>
                </c:pt>
                <c:pt idx="983">
                  <c:v>429</c:v>
                </c:pt>
                <c:pt idx="984">
                  <c:v>480</c:v>
                </c:pt>
                <c:pt idx="985">
                  <c:v>495</c:v>
                </c:pt>
                <c:pt idx="986">
                  <c:v>641</c:v>
                </c:pt>
                <c:pt idx="987">
                  <c:v>598</c:v>
                </c:pt>
                <c:pt idx="988">
                  <c:v>622</c:v>
                </c:pt>
                <c:pt idx="989">
                  <c:v>614</c:v>
                </c:pt>
                <c:pt idx="990">
                  <c:v>598</c:v>
                </c:pt>
                <c:pt idx="991">
                  <c:v>661</c:v>
                </c:pt>
                <c:pt idx="992">
                  <c:v>595</c:v>
                </c:pt>
                <c:pt idx="993">
                  <c:v>789</c:v>
                </c:pt>
                <c:pt idx="994">
                  <c:v>666</c:v>
                </c:pt>
                <c:pt idx="995">
                  <c:v>682</c:v>
                </c:pt>
                <c:pt idx="996">
                  <c:v>741</c:v>
                </c:pt>
                <c:pt idx="997">
                  <c:v>791</c:v>
                </c:pt>
                <c:pt idx="998">
                  <c:v>714</c:v>
                </c:pt>
                <c:pt idx="999">
                  <c:v>653</c:v>
                </c:pt>
                <c:pt idx="1000">
                  <c:v>652</c:v>
                </c:pt>
                <c:pt idx="1001">
                  <c:v>514</c:v>
                </c:pt>
                <c:pt idx="1002">
                  <c:v>533</c:v>
                </c:pt>
                <c:pt idx="1003">
                  <c:v>926</c:v>
                </c:pt>
                <c:pt idx="1004">
                  <c:v>714</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香港マカオ台湾の患者・海外輸入症例・無症状病原体保有者!$CK$28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香港マカオ台湾の患者・海外輸入症例・無症状病原体保有者!$CI$29:$CI$1037</c:f>
              <c:numCache>
                <c:formatCode>m"月"d"日"</c:formatCode>
                <c:ptCount val="100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numCache>
            </c:numRef>
          </c:cat>
          <c:val>
            <c:numRef>
              <c:f>香港マカオ台湾の患者・海外輸入症例・無症状病原体保有者!$CK$29:$CK$1037</c:f>
              <c:numCache>
                <c:formatCode>General</c:formatCode>
                <c:ptCount val="100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pt idx="748">
                  <c:v>121</c:v>
                </c:pt>
                <c:pt idx="749">
                  <c:v>359</c:v>
                </c:pt>
                <c:pt idx="750">
                  <c:v>242</c:v>
                </c:pt>
                <c:pt idx="751">
                  <c:v>146</c:v>
                </c:pt>
                <c:pt idx="752">
                  <c:v>0</c:v>
                </c:pt>
                <c:pt idx="753">
                  <c:v>580</c:v>
                </c:pt>
                <c:pt idx="754">
                  <c:v>233</c:v>
                </c:pt>
                <c:pt idx="755">
                  <c:v>238</c:v>
                </c:pt>
                <c:pt idx="756">
                  <c:v>214</c:v>
                </c:pt>
                <c:pt idx="757">
                  <c:v>251</c:v>
                </c:pt>
                <c:pt idx="758">
                  <c:v>264</c:v>
                </c:pt>
                <c:pt idx="759">
                  <c:v>227</c:v>
                </c:pt>
                <c:pt idx="760">
                  <c:v>259</c:v>
                </c:pt>
                <c:pt idx="761">
                  <c:v>291</c:v>
                </c:pt>
                <c:pt idx="762">
                  <c:v>275</c:v>
                </c:pt>
                <c:pt idx="763">
                  <c:v>257</c:v>
                </c:pt>
                <c:pt idx="764">
                  <c:v>290</c:v>
                </c:pt>
                <c:pt idx="765">
                  <c:v>293</c:v>
                </c:pt>
                <c:pt idx="766">
                  <c:v>381</c:v>
                </c:pt>
                <c:pt idx="767">
                  <c:v>690</c:v>
                </c:pt>
                <c:pt idx="768">
                  <c:v>569</c:v>
                </c:pt>
                <c:pt idx="769">
                  <c:v>590</c:v>
                </c:pt>
                <c:pt idx="770">
                  <c:v>564</c:v>
                </c:pt>
                <c:pt idx="771">
                  <c:v>494</c:v>
                </c:pt>
                <c:pt idx="772">
                  <c:v>745</c:v>
                </c:pt>
                <c:pt idx="773">
                  <c:v>625</c:v>
                </c:pt>
                <c:pt idx="774">
                  <c:v>388</c:v>
                </c:pt>
                <c:pt idx="775">
                  <c:v>778</c:v>
                </c:pt>
                <c:pt idx="776">
                  <c:v>807</c:v>
                </c:pt>
                <c:pt idx="777">
                  <c:v>879</c:v>
                </c:pt>
                <c:pt idx="778">
                  <c:v>877</c:v>
                </c:pt>
                <c:pt idx="779">
                  <c:v>960</c:v>
                </c:pt>
                <c:pt idx="780">
                  <c:v>741</c:v>
                </c:pt>
                <c:pt idx="781">
                  <c:v>375</c:v>
                </c:pt>
                <c:pt idx="782">
                  <c:v>905</c:v>
                </c:pt>
                <c:pt idx="783">
                  <c:v>1058</c:v>
                </c:pt>
                <c:pt idx="784">
                  <c:v>1112</c:v>
                </c:pt>
                <c:pt idx="785">
                  <c:v>1074</c:v>
                </c:pt>
                <c:pt idx="786">
                  <c:v>1184</c:v>
                </c:pt>
                <c:pt idx="787">
                  <c:v>842</c:v>
                </c:pt>
                <c:pt idx="788">
                  <c:v>392</c:v>
                </c:pt>
                <c:pt idx="789">
                  <c:v>1236</c:v>
                </c:pt>
                <c:pt idx="790">
                  <c:v>1458</c:v>
                </c:pt>
                <c:pt idx="791">
                  <c:v>1385</c:v>
                </c:pt>
                <c:pt idx="792">
                  <c:v>1393</c:v>
                </c:pt>
                <c:pt idx="793">
                  <c:v>1447</c:v>
                </c:pt>
                <c:pt idx="794">
                  <c:v>828</c:v>
                </c:pt>
                <c:pt idx="795">
                  <c:v>411</c:v>
                </c:pt>
                <c:pt idx="796">
                  <c:v>1253</c:v>
                </c:pt>
                <c:pt idx="797">
                  <c:v>1469</c:v>
                </c:pt>
                <c:pt idx="798">
                  <c:v>1416</c:v>
                </c:pt>
                <c:pt idx="799">
                  <c:v>1473</c:v>
                </c:pt>
                <c:pt idx="800">
                  <c:v>1439</c:v>
                </c:pt>
                <c:pt idx="801">
                  <c:v>871</c:v>
                </c:pt>
                <c:pt idx="802">
                  <c:v>382</c:v>
                </c:pt>
                <c:pt idx="803">
                  <c:v>1447</c:v>
                </c:pt>
                <c:pt idx="804">
                  <c:v>655</c:v>
                </c:pt>
                <c:pt idx="805">
                  <c:v>1491</c:v>
                </c:pt>
                <c:pt idx="806">
                  <c:v>1560</c:v>
                </c:pt>
                <c:pt idx="807">
                  <c:v>1493</c:v>
                </c:pt>
                <c:pt idx="808">
                  <c:v>878</c:v>
                </c:pt>
                <c:pt idx="809">
                  <c:v>360</c:v>
                </c:pt>
                <c:pt idx="810">
                  <c:v>1430</c:v>
                </c:pt>
                <c:pt idx="811">
                  <c:v>1544</c:v>
                </c:pt>
                <c:pt idx="812">
                  <c:v>1507</c:v>
                </c:pt>
                <c:pt idx="813">
                  <c:v>1711</c:v>
                </c:pt>
                <c:pt idx="814">
                  <c:v>808</c:v>
                </c:pt>
                <c:pt idx="815">
                  <c:v>647</c:v>
                </c:pt>
                <c:pt idx="816">
                  <c:v>408</c:v>
                </c:pt>
                <c:pt idx="817">
                  <c:v>597</c:v>
                </c:pt>
                <c:pt idx="818">
                  <c:v>873</c:v>
                </c:pt>
                <c:pt idx="819">
                  <c:v>-343</c:v>
                </c:pt>
                <c:pt idx="820">
                  <c:v>133</c:v>
                </c:pt>
                <c:pt idx="821">
                  <c:v>343</c:v>
                </c:pt>
                <c:pt idx="822">
                  <c:v>169</c:v>
                </c:pt>
                <c:pt idx="823">
                  <c:v>62</c:v>
                </c:pt>
                <c:pt idx="824">
                  <c:v>-10315</c:v>
                </c:pt>
                <c:pt idx="825">
                  <c:v>211</c:v>
                </c:pt>
                <c:pt idx="826">
                  <c:v>158</c:v>
                </c:pt>
                <c:pt idx="827">
                  <c:v>143</c:v>
                </c:pt>
                <c:pt idx="828">
                  <c:v>188</c:v>
                </c:pt>
                <c:pt idx="829">
                  <c:v>157</c:v>
                </c:pt>
                <c:pt idx="830">
                  <c:v>78</c:v>
                </c:pt>
                <c:pt idx="831">
                  <c:v>75</c:v>
                </c:pt>
                <c:pt idx="832">
                  <c:v>162</c:v>
                </c:pt>
                <c:pt idx="833">
                  <c:v>143</c:v>
                </c:pt>
                <c:pt idx="834">
                  <c:v>204</c:v>
                </c:pt>
                <c:pt idx="835">
                  <c:v>160</c:v>
                </c:pt>
                <c:pt idx="836">
                  <c:v>117</c:v>
                </c:pt>
                <c:pt idx="837">
                  <c:v>36</c:v>
                </c:pt>
                <c:pt idx="838">
                  <c:v>82</c:v>
                </c:pt>
                <c:pt idx="839">
                  <c:v>123</c:v>
                </c:pt>
                <c:pt idx="840">
                  <c:v>131</c:v>
                </c:pt>
                <c:pt idx="841">
                  <c:v>95</c:v>
                </c:pt>
                <c:pt idx="842">
                  <c:v>90</c:v>
                </c:pt>
                <c:pt idx="843">
                  <c:v>81</c:v>
                </c:pt>
                <c:pt idx="844">
                  <c:v>39</c:v>
                </c:pt>
                <c:pt idx="845">
                  <c:v>103</c:v>
                </c:pt>
                <c:pt idx="846">
                  <c:v>110</c:v>
                </c:pt>
                <c:pt idx="847">
                  <c:v>112</c:v>
                </c:pt>
                <c:pt idx="848">
                  <c:v>100</c:v>
                </c:pt>
                <c:pt idx="849">
                  <c:v>140</c:v>
                </c:pt>
                <c:pt idx="850">
                  <c:v>57</c:v>
                </c:pt>
                <c:pt idx="851">
                  <c:v>26</c:v>
                </c:pt>
                <c:pt idx="852">
                  <c:v>63</c:v>
                </c:pt>
                <c:pt idx="853">
                  <c:v>73</c:v>
                </c:pt>
                <c:pt idx="854">
                  <c:v>37</c:v>
                </c:pt>
                <c:pt idx="855">
                  <c:v>31</c:v>
                </c:pt>
                <c:pt idx="856">
                  <c:v>34</c:v>
                </c:pt>
                <c:pt idx="857">
                  <c:v>11</c:v>
                </c:pt>
                <c:pt idx="858">
                  <c:v>26</c:v>
                </c:pt>
                <c:pt idx="859">
                  <c:v>55</c:v>
                </c:pt>
                <c:pt idx="860">
                  <c:v>62</c:v>
                </c:pt>
                <c:pt idx="861">
                  <c:v>64</c:v>
                </c:pt>
                <c:pt idx="862">
                  <c:v>56</c:v>
                </c:pt>
                <c:pt idx="863">
                  <c:v>48</c:v>
                </c:pt>
                <c:pt idx="864">
                  <c:v>25</c:v>
                </c:pt>
                <c:pt idx="865">
                  <c:v>16</c:v>
                </c:pt>
                <c:pt idx="866">
                  <c:v>49</c:v>
                </c:pt>
                <c:pt idx="867">
                  <c:v>69</c:v>
                </c:pt>
                <c:pt idx="868">
                  <c:v>47</c:v>
                </c:pt>
                <c:pt idx="869">
                  <c:v>60</c:v>
                </c:pt>
                <c:pt idx="870">
                  <c:v>59</c:v>
                </c:pt>
                <c:pt idx="871">
                  <c:v>51</c:v>
                </c:pt>
                <c:pt idx="872">
                  <c:v>35</c:v>
                </c:pt>
                <c:pt idx="873">
                  <c:v>54</c:v>
                </c:pt>
                <c:pt idx="874">
                  <c:v>52</c:v>
                </c:pt>
                <c:pt idx="875">
                  <c:v>54</c:v>
                </c:pt>
                <c:pt idx="876">
                  <c:v>66</c:v>
                </c:pt>
                <c:pt idx="877">
                  <c:v>69</c:v>
                </c:pt>
                <c:pt idx="878">
                  <c:v>33</c:v>
                </c:pt>
                <c:pt idx="879">
                  <c:v>29</c:v>
                </c:pt>
                <c:pt idx="880">
                  <c:v>59</c:v>
                </c:pt>
                <c:pt idx="881">
                  <c:v>87</c:v>
                </c:pt>
                <c:pt idx="882">
                  <c:v>67</c:v>
                </c:pt>
                <c:pt idx="883">
                  <c:v>61</c:v>
                </c:pt>
                <c:pt idx="884">
                  <c:v>93</c:v>
                </c:pt>
                <c:pt idx="885">
                  <c:v>62</c:v>
                </c:pt>
                <c:pt idx="886">
                  <c:v>52</c:v>
                </c:pt>
                <c:pt idx="887">
                  <c:v>64</c:v>
                </c:pt>
                <c:pt idx="888">
                  <c:v>79</c:v>
                </c:pt>
                <c:pt idx="889">
                  <c:v>87</c:v>
                </c:pt>
                <c:pt idx="890">
                  <c:v>105</c:v>
                </c:pt>
                <c:pt idx="891">
                  <c:v>62</c:v>
                </c:pt>
                <c:pt idx="892">
                  <c:v>40</c:v>
                </c:pt>
                <c:pt idx="893">
                  <c:v>94</c:v>
                </c:pt>
                <c:pt idx="894">
                  <c:v>91</c:v>
                </c:pt>
                <c:pt idx="895">
                  <c:v>115</c:v>
                </c:pt>
                <c:pt idx="896">
                  <c:v>119</c:v>
                </c:pt>
                <c:pt idx="897">
                  <c:v>117</c:v>
                </c:pt>
                <c:pt idx="898">
                  <c:v>112</c:v>
                </c:pt>
                <c:pt idx="899">
                  <c:v>100</c:v>
                </c:pt>
                <c:pt idx="900">
                  <c:v>90</c:v>
                </c:pt>
                <c:pt idx="901">
                  <c:v>108</c:v>
                </c:pt>
                <c:pt idx="902">
                  <c:v>105</c:v>
                </c:pt>
                <c:pt idx="903">
                  <c:v>109</c:v>
                </c:pt>
                <c:pt idx="904">
                  <c:v>119</c:v>
                </c:pt>
                <c:pt idx="905">
                  <c:v>130</c:v>
                </c:pt>
                <c:pt idx="906">
                  <c:v>122</c:v>
                </c:pt>
                <c:pt idx="907">
                  <c:v>92</c:v>
                </c:pt>
                <c:pt idx="908">
                  <c:v>133</c:v>
                </c:pt>
                <c:pt idx="909">
                  <c:v>124</c:v>
                </c:pt>
                <c:pt idx="910">
                  <c:v>136</c:v>
                </c:pt>
                <c:pt idx="911">
                  <c:v>149</c:v>
                </c:pt>
                <c:pt idx="912">
                  <c:v>170</c:v>
                </c:pt>
                <c:pt idx="913">
                  <c:v>119</c:v>
                </c:pt>
                <c:pt idx="914">
                  <c:v>123</c:v>
                </c:pt>
                <c:pt idx="915">
                  <c:v>146</c:v>
                </c:pt>
                <c:pt idx="916">
                  <c:v>196</c:v>
                </c:pt>
                <c:pt idx="917">
                  <c:v>175</c:v>
                </c:pt>
                <c:pt idx="918">
                  <c:v>162</c:v>
                </c:pt>
                <c:pt idx="919">
                  <c:v>146</c:v>
                </c:pt>
                <c:pt idx="920">
                  <c:v>157</c:v>
                </c:pt>
                <c:pt idx="921">
                  <c:v>123</c:v>
                </c:pt>
                <c:pt idx="922">
                  <c:v>149</c:v>
                </c:pt>
                <c:pt idx="923">
                  <c:v>186</c:v>
                </c:pt>
                <c:pt idx="924">
                  <c:v>211</c:v>
                </c:pt>
                <c:pt idx="925">
                  <c:v>219</c:v>
                </c:pt>
                <c:pt idx="926">
                  <c:v>229</c:v>
                </c:pt>
                <c:pt idx="927">
                  <c:v>171</c:v>
                </c:pt>
                <c:pt idx="928">
                  <c:v>127</c:v>
                </c:pt>
                <c:pt idx="929">
                  <c:v>164</c:v>
                </c:pt>
                <c:pt idx="930">
                  <c:v>246</c:v>
                </c:pt>
                <c:pt idx="931">
                  <c:v>200</c:v>
                </c:pt>
                <c:pt idx="932">
                  <c:v>197</c:v>
                </c:pt>
                <c:pt idx="933">
                  <c:v>196</c:v>
                </c:pt>
                <c:pt idx="934">
                  <c:v>153</c:v>
                </c:pt>
                <c:pt idx="935">
                  <c:v>138</c:v>
                </c:pt>
                <c:pt idx="936">
                  <c:v>200</c:v>
                </c:pt>
                <c:pt idx="937">
                  <c:v>231</c:v>
                </c:pt>
                <c:pt idx="938">
                  <c:v>274</c:v>
                </c:pt>
                <c:pt idx="939">
                  <c:v>270</c:v>
                </c:pt>
                <c:pt idx="940">
                  <c:v>270</c:v>
                </c:pt>
                <c:pt idx="941">
                  <c:v>230</c:v>
                </c:pt>
                <c:pt idx="942">
                  <c:v>195</c:v>
                </c:pt>
                <c:pt idx="943">
                  <c:v>267</c:v>
                </c:pt>
                <c:pt idx="944">
                  <c:v>299</c:v>
                </c:pt>
                <c:pt idx="945">
                  <c:v>297</c:v>
                </c:pt>
                <c:pt idx="946">
                  <c:v>255</c:v>
                </c:pt>
                <c:pt idx="947">
                  <c:v>306</c:v>
                </c:pt>
                <c:pt idx="948">
                  <c:v>298</c:v>
                </c:pt>
                <c:pt idx="949">
                  <c:v>242</c:v>
                </c:pt>
                <c:pt idx="950">
                  <c:v>345</c:v>
                </c:pt>
                <c:pt idx="951">
                  <c:v>346</c:v>
                </c:pt>
                <c:pt idx="952">
                  <c:v>330</c:v>
                </c:pt>
                <c:pt idx="953">
                  <c:v>318</c:v>
                </c:pt>
                <c:pt idx="954">
                  <c:v>358</c:v>
                </c:pt>
                <c:pt idx="955">
                  <c:v>326</c:v>
                </c:pt>
                <c:pt idx="956">
                  <c:v>265</c:v>
                </c:pt>
                <c:pt idx="957">
                  <c:v>379</c:v>
                </c:pt>
                <c:pt idx="958">
                  <c:v>416</c:v>
                </c:pt>
                <c:pt idx="959">
                  <c:v>408</c:v>
                </c:pt>
                <c:pt idx="960">
                  <c:v>357</c:v>
                </c:pt>
                <c:pt idx="961">
                  <c:v>408</c:v>
                </c:pt>
                <c:pt idx="962">
                  <c:v>346</c:v>
                </c:pt>
                <c:pt idx="963">
                  <c:v>238</c:v>
                </c:pt>
                <c:pt idx="964">
                  <c:v>187</c:v>
                </c:pt>
                <c:pt idx="965">
                  <c:v>326</c:v>
                </c:pt>
                <c:pt idx="966">
                  <c:v>402</c:v>
                </c:pt>
                <c:pt idx="967">
                  <c:v>391</c:v>
                </c:pt>
                <c:pt idx="968">
                  <c:v>360</c:v>
                </c:pt>
                <c:pt idx="969">
                  <c:v>343</c:v>
                </c:pt>
                <c:pt idx="970">
                  <c:v>213</c:v>
                </c:pt>
                <c:pt idx="971">
                  <c:v>356</c:v>
                </c:pt>
                <c:pt idx="972">
                  <c:v>397</c:v>
                </c:pt>
                <c:pt idx="973">
                  <c:v>382</c:v>
                </c:pt>
                <c:pt idx="974">
                  <c:v>313</c:v>
                </c:pt>
                <c:pt idx="975">
                  <c:v>686</c:v>
                </c:pt>
                <c:pt idx="976">
                  <c:v>262</c:v>
                </c:pt>
                <c:pt idx="977">
                  <c:v>185</c:v>
                </c:pt>
                <c:pt idx="978">
                  <c:v>234</c:v>
                </c:pt>
                <c:pt idx="979">
                  <c:v>320</c:v>
                </c:pt>
                <c:pt idx="980">
                  <c:v>263</c:v>
                </c:pt>
                <c:pt idx="981">
                  <c:v>250</c:v>
                </c:pt>
                <c:pt idx="982">
                  <c:v>342</c:v>
                </c:pt>
                <c:pt idx="983">
                  <c:v>225</c:v>
                </c:pt>
                <c:pt idx="984">
                  <c:v>107</c:v>
                </c:pt>
                <c:pt idx="985">
                  <c:v>203</c:v>
                </c:pt>
                <c:pt idx="986">
                  <c:v>175</c:v>
                </c:pt>
                <c:pt idx="987">
                  <c:v>203</c:v>
                </c:pt>
                <c:pt idx="988">
                  <c:v>251</c:v>
                </c:pt>
                <c:pt idx="989">
                  <c:v>259</c:v>
                </c:pt>
                <c:pt idx="990">
                  <c:v>214</c:v>
                </c:pt>
                <c:pt idx="991">
                  <c:v>124</c:v>
                </c:pt>
                <c:pt idx="992">
                  <c:v>199</c:v>
                </c:pt>
                <c:pt idx="993">
                  <c:v>261</c:v>
                </c:pt>
                <c:pt idx="994">
                  <c:v>229</c:v>
                </c:pt>
                <c:pt idx="995">
                  <c:v>243</c:v>
                </c:pt>
                <c:pt idx="996">
                  <c:v>234</c:v>
                </c:pt>
                <c:pt idx="997">
                  <c:v>201</c:v>
                </c:pt>
                <c:pt idx="998">
                  <c:v>166</c:v>
                </c:pt>
                <c:pt idx="999">
                  <c:v>167</c:v>
                </c:pt>
                <c:pt idx="1000">
                  <c:v>267</c:v>
                </c:pt>
                <c:pt idx="1001">
                  <c:v>251</c:v>
                </c:pt>
                <c:pt idx="1002">
                  <c:v>219</c:v>
                </c:pt>
                <c:pt idx="1003">
                  <c:v>226</c:v>
                </c:pt>
                <c:pt idx="1004">
                  <c:v>217</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
        <c:majorTimeUnit val="months"/>
        <c:minorUnit val="1"/>
        <c:minorTimeUnit val="days"/>
      </c:dateAx>
      <c:valAx>
        <c:axId val="63105026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国家衛健委発表に基づく感染状況!$W$27:$W$1037</c:f>
              <c:numCache>
                <c:formatCode>m"月"d"日"</c:formatCode>
                <c:ptCount val="1010"/>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pt idx="919">
                  <c:v>44770</c:v>
                </c:pt>
                <c:pt idx="920">
                  <c:v>44771</c:v>
                </c:pt>
                <c:pt idx="921">
                  <c:v>44772</c:v>
                </c:pt>
                <c:pt idx="922">
                  <c:v>44773</c:v>
                </c:pt>
                <c:pt idx="923">
                  <c:v>44774</c:v>
                </c:pt>
                <c:pt idx="924">
                  <c:v>44775</c:v>
                </c:pt>
                <c:pt idx="925">
                  <c:v>44776</c:v>
                </c:pt>
                <c:pt idx="926">
                  <c:v>44777</c:v>
                </c:pt>
                <c:pt idx="927">
                  <c:v>44778</c:v>
                </c:pt>
                <c:pt idx="928">
                  <c:v>44779</c:v>
                </c:pt>
                <c:pt idx="929">
                  <c:v>44780</c:v>
                </c:pt>
                <c:pt idx="930">
                  <c:v>44781</c:v>
                </c:pt>
                <c:pt idx="931">
                  <c:v>44782</c:v>
                </c:pt>
                <c:pt idx="932">
                  <c:v>44783</c:v>
                </c:pt>
                <c:pt idx="933">
                  <c:v>44784</c:v>
                </c:pt>
                <c:pt idx="934">
                  <c:v>44785</c:v>
                </c:pt>
                <c:pt idx="935">
                  <c:v>44786</c:v>
                </c:pt>
                <c:pt idx="936">
                  <c:v>44787</c:v>
                </c:pt>
                <c:pt idx="937">
                  <c:v>44788</c:v>
                </c:pt>
                <c:pt idx="938">
                  <c:v>44789</c:v>
                </c:pt>
                <c:pt idx="939">
                  <c:v>44790</c:v>
                </c:pt>
                <c:pt idx="940">
                  <c:v>44791</c:v>
                </c:pt>
                <c:pt idx="941">
                  <c:v>44792</c:v>
                </c:pt>
                <c:pt idx="942">
                  <c:v>44793</c:v>
                </c:pt>
                <c:pt idx="943">
                  <c:v>44794</c:v>
                </c:pt>
                <c:pt idx="944">
                  <c:v>44795</c:v>
                </c:pt>
                <c:pt idx="945">
                  <c:v>44796</c:v>
                </c:pt>
                <c:pt idx="946">
                  <c:v>44797</c:v>
                </c:pt>
                <c:pt idx="947">
                  <c:v>44798</c:v>
                </c:pt>
                <c:pt idx="948">
                  <c:v>44799</c:v>
                </c:pt>
                <c:pt idx="949">
                  <c:v>44800</c:v>
                </c:pt>
                <c:pt idx="950">
                  <c:v>44801</c:v>
                </c:pt>
                <c:pt idx="951">
                  <c:v>44802</c:v>
                </c:pt>
                <c:pt idx="952">
                  <c:v>44803</c:v>
                </c:pt>
                <c:pt idx="953">
                  <c:v>44804</c:v>
                </c:pt>
                <c:pt idx="954">
                  <c:v>44805</c:v>
                </c:pt>
                <c:pt idx="955">
                  <c:v>44806</c:v>
                </c:pt>
                <c:pt idx="956">
                  <c:v>44807</c:v>
                </c:pt>
                <c:pt idx="957">
                  <c:v>44808</c:v>
                </c:pt>
                <c:pt idx="958">
                  <c:v>44809</c:v>
                </c:pt>
                <c:pt idx="959">
                  <c:v>44810</c:v>
                </c:pt>
                <c:pt idx="960">
                  <c:v>44811</c:v>
                </c:pt>
                <c:pt idx="961">
                  <c:v>44812</c:v>
                </c:pt>
                <c:pt idx="962">
                  <c:v>44813</c:v>
                </c:pt>
                <c:pt idx="963">
                  <c:v>44814</c:v>
                </c:pt>
                <c:pt idx="964">
                  <c:v>44815</c:v>
                </c:pt>
                <c:pt idx="965">
                  <c:v>44816</c:v>
                </c:pt>
                <c:pt idx="966">
                  <c:v>44817</c:v>
                </c:pt>
                <c:pt idx="967">
                  <c:v>44818</c:v>
                </c:pt>
                <c:pt idx="968">
                  <c:v>44819</c:v>
                </c:pt>
                <c:pt idx="969">
                  <c:v>44820</c:v>
                </c:pt>
                <c:pt idx="970">
                  <c:v>44821</c:v>
                </c:pt>
                <c:pt idx="971">
                  <c:v>44822</c:v>
                </c:pt>
                <c:pt idx="972">
                  <c:v>44823</c:v>
                </c:pt>
                <c:pt idx="973">
                  <c:v>44824</c:v>
                </c:pt>
                <c:pt idx="974">
                  <c:v>44825</c:v>
                </c:pt>
                <c:pt idx="975">
                  <c:v>44826</c:v>
                </c:pt>
                <c:pt idx="976">
                  <c:v>44827</c:v>
                </c:pt>
                <c:pt idx="977">
                  <c:v>44828</c:v>
                </c:pt>
                <c:pt idx="978">
                  <c:v>44829</c:v>
                </c:pt>
                <c:pt idx="979">
                  <c:v>44830</c:v>
                </c:pt>
                <c:pt idx="980">
                  <c:v>44831</c:v>
                </c:pt>
                <c:pt idx="981">
                  <c:v>44832</c:v>
                </c:pt>
                <c:pt idx="982">
                  <c:v>44833</c:v>
                </c:pt>
                <c:pt idx="983">
                  <c:v>44834</c:v>
                </c:pt>
                <c:pt idx="984">
                  <c:v>44835</c:v>
                </c:pt>
                <c:pt idx="985">
                  <c:v>44836</c:v>
                </c:pt>
                <c:pt idx="986">
                  <c:v>44837</c:v>
                </c:pt>
                <c:pt idx="987">
                  <c:v>44838</c:v>
                </c:pt>
                <c:pt idx="988">
                  <c:v>44839</c:v>
                </c:pt>
                <c:pt idx="989">
                  <c:v>44840</c:v>
                </c:pt>
                <c:pt idx="990">
                  <c:v>44841</c:v>
                </c:pt>
                <c:pt idx="991">
                  <c:v>44842</c:v>
                </c:pt>
                <c:pt idx="992">
                  <c:v>44843</c:v>
                </c:pt>
                <c:pt idx="993">
                  <c:v>44844</c:v>
                </c:pt>
                <c:pt idx="994">
                  <c:v>44845</c:v>
                </c:pt>
                <c:pt idx="995">
                  <c:v>44846</c:v>
                </c:pt>
                <c:pt idx="996">
                  <c:v>44847</c:v>
                </c:pt>
                <c:pt idx="997">
                  <c:v>44848</c:v>
                </c:pt>
                <c:pt idx="998">
                  <c:v>44849</c:v>
                </c:pt>
                <c:pt idx="999">
                  <c:v>44850</c:v>
                </c:pt>
                <c:pt idx="1000">
                  <c:v>44851</c:v>
                </c:pt>
                <c:pt idx="1001">
                  <c:v>44852</c:v>
                </c:pt>
                <c:pt idx="1002">
                  <c:v>44853</c:v>
                </c:pt>
                <c:pt idx="1003">
                  <c:v>44854</c:v>
                </c:pt>
                <c:pt idx="1004">
                  <c:v>44855</c:v>
                </c:pt>
                <c:pt idx="1005">
                  <c:v>44856</c:v>
                </c:pt>
                <c:pt idx="1006">
                  <c:v>44857</c:v>
                </c:pt>
              </c:numCache>
            </c:numRef>
          </c:cat>
          <c:val>
            <c:numRef>
              <c:f>国家衛健委発表に基づく感染状況!$X$27:$X$1037</c:f>
              <c:numCache>
                <c:formatCode>#,##0_);[Red]\(#,##0\)</c:formatCode>
                <c:ptCount val="1010"/>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pt idx="760">
                  <c:v>195</c:v>
                </c:pt>
                <c:pt idx="761">
                  <c:v>144</c:v>
                </c:pt>
                <c:pt idx="762">
                  <c:v>138</c:v>
                </c:pt>
                <c:pt idx="763">
                  <c:v>205</c:v>
                </c:pt>
                <c:pt idx="764">
                  <c:v>186</c:v>
                </c:pt>
                <c:pt idx="765">
                  <c:v>224</c:v>
                </c:pt>
                <c:pt idx="766">
                  <c:v>249</c:v>
                </c:pt>
                <c:pt idx="767">
                  <c:v>239</c:v>
                </c:pt>
                <c:pt idx="768">
                  <c:v>234</c:v>
                </c:pt>
                <c:pt idx="769">
                  <c:v>200</c:v>
                </c:pt>
                <c:pt idx="770">
                  <c:v>224</c:v>
                </c:pt>
                <c:pt idx="771">
                  <c:v>214</c:v>
                </c:pt>
                <c:pt idx="772">
                  <c:v>294</c:v>
                </c:pt>
                <c:pt idx="773">
                  <c:v>281</c:v>
                </c:pt>
                <c:pt idx="774">
                  <c:v>329</c:v>
                </c:pt>
                <c:pt idx="775">
                  <c:v>327</c:v>
                </c:pt>
                <c:pt idx="776">
                  <c:v>325</c:v>
                </c:pt>
                <c:pt idx="777">
                  <c:v>337</c:v>
                </c:pt>
                <c:pt idx="778">
                  <c:v>528</c:v>
                </c:pt>
                <c:pt idx="779">
                  <c:v>555</c:v>
                </c:pt>
                <c:pt idx="780">
                  <c:v>588</c:v>
                </c:pt>
                <c:pt idx="781">
                  <c:v>1938</c:v>
                </c:pt>
                <c:pt idx="782">
                  <c:v>1437</c:v>
                </c:pt>
                <c:pt idx="783">
                  <c:v>3602</c:v>
                </c:pt>
                <c:pt idx="784">
                  <c:v>1952</c:v>
                </c:pt>
                <c:pt idx="785">
                  <c:v>1317</c:v>
                </c:pt>
                <c:pt idx="786">
                  <c:v>2461</c:v>
                </c:pt>
                <c:pt idx="787">
                  <c:v>2228</c:v>
                </c:pt>
                <c:pt idx="788">
                  <c:v>1737</c:v>
                </c:pt>
                <c:pt idx="789">
                  <c:v>2027</c:v>
                </c:pt>
                <c:pt idx="790">
                  <c:v>2338</c:v>
                </c:pt>
                <c:pt idx="791">
                  <c:v>2667</c:v>
                </c:pt>
                <c:pt idx="792">
                  <c:v>2054</c:v>
                </c:pt>
                <c:pt idx="793">
                  <c:v>1366</c:v>
                </c:pt>
                <c:pt idx="794">
                  <c:v>1335</c:v>
                </c:pt>
                <c:pt idx="795">
                  <c:v>1254</c:v>
                </c:pt>
                <c:pt idx="796">
                  <c:v>1275</c:v>
                </c:pt>
                <c:pt idx="797">
                  <c:v>1293</c:v>
                </c:pt>
                <c:pt idx="798">
                  <c:v>1629</c:v>
                </c:pt>
                <c:pt idx="799">
                  <c:v>1839</c:v>
                </c:pt>
                <c:pt idx="800">
                  <c:v>1827</c:v>
                </c:pt>
                <c:pt idx="801">
                  <c:v>2129</c:v>
                </c:pt>
                <c:pt idx="802">
                  <c:v>1506</c:v>
                </c:pt>
                <c:pt idx="803">
                  <c:v>1405</c:v>
                </c:pt>
                <c:pt idx="804">
                  <c:v>1235</c:v>
                </c:pt>
                <c:pt idx="805">
                  <c:v>1415</c:v>
                </c:pt>
                <c:pt idx="806">
                  <c:v>1323</c:v>
                </c:pt>
                <c:pt idx="807">
                  <c:v>1576</c:v>
                </c:pt>
                <c:pt idx="808">
                  <c:v>1350</c:v>
                </c:pt>
                <c:pt idx="809">
                  <c:v>1351</c:v>
                </c:pt>
                <c:pt idx="810">
                  <c:v>1184</c:v>
                </c:pt>
                <c:pt idx="811">
                  <c:v>1272</c:v>
                </c:pt>
                <c:pt idx="812">
                  <c:v>1513</c:v>
                </c:pt>
                <c:pt idx="813">
                  <c:v>3020</c:v>
                </c:pt>
                <c:pt idx="814">
                  <c:v>3486</c:v>
                </c:pt>
                <c:pt idx="815">
                  <c:v>3896</c:v>
                </c:pt>
                <c:pt idx="816">
                  <c:v>3529</c:v>
                </c:pt>
                <c:pt idx="817">
                  <c:v>2742</c:v>
                </c:pt>
                <c:pt idx="818">
                  <c:v>3316</c:v>
                </c:pt>
                <c:pt idx="819">
                  <c:v>2761</c:v>
                </c:pt>
                <c:pt idx="820">
                  <c:v>2841</c:v>
                </c:pt>
                <c:pt idx="821">
                  <c:v>2133</c:v>
                </c:pt>
                <c:pt idx="822">
                  <c:v>2988</c:v>
                </c:pt>
                <c:pt idx="823">
                  <c:v>1580</c:v>
                </c:pt>
                <c:pt idx="824">
                  <c:v>2680</c:v>
                </c:pt>
                <c:pt idx="825">
                  <c:v>1923</c:v>
                </c:pt>
                <c:pt idx="826">
                  <c:v>1824</c:v>
                </c:pt>
                <c:pt idx="827">
                  <c:v>1503</c:v>
                </c:pt>
                <c:pt idx="828">
                  <c:v>5659</c:v>
                </c:pt>
                <c:pt idx="829">
                  <c:v>1424</c:v>
                </c:pt>
                <c:pt idx="830">
                  <c:v>920</c:v>
                </c:pt>
                <c:pt idx="831">
                  <c:v>865</c:v>
                </c:pt>
                <c:pt idx="832">
                  <c:v>384</c:v>
                </c:pt>
                <c:pt idx="833">
                  <c:v>362</c:v>
                </c:pt>
                <c:pt idx="834">
                  <c:v>373</c:v>
                </c:pt>
                <c:pt idx="835">
                  <c:v>374</c:v>
                </c:pt>
                <c:pt idx="836">
                  <c:v>351</c:v>
                </c:pt>
                <c:pt idx="837">
                  <c:v>329</c:v>
                </c:pt>
                <c:pt idx="838">
                  <c:v>415</c:v>
                </c:pt>
                <c:pt idx="839">
                  <c:v>357</c:v>
                </c:pt>
                <c:pt idx="840">
                  <c:v>324</c:v>
                </c:pt>
                <c:pt idx="841">
                  <c:v>237</c:v>
                </c:pt>
                <c:pt idx="842">
                  <c:v>331</c:v>
                </c:pt>
                <c:pt idx="843">
                  <c:v>276</c:v>
                </c:pt>
                <c:pt idx="844">
                  <c:v>239</c:v>
                </c:pt>
                <c:pt idx="845">
                  <c:v>151</c:v>
                </c:pt>
                <c:pt idx="846">
                  <c:v>175</c:v>
                </c:pt>
                <c:pt idx="847">
                  <c:v>240</c:v>
                </c:pt>
                <c:pt idx="848">
                  <c:v>212</c:v>
                </c:pt>
                <c:pt idx="849">
                  <c:v>193</c:v>
                </c:pt>
                <c:pt idx="850">
                  <c:v>201</c:v>
                </c:pt>
                <c:pt idx="851">
                  <c:v>169</c:v>
                </c:pt>
                <c:pt idx="852">
                  <c:v>187</c:v>
                </c:pt>
                <c:pt idx="853">
                  <c:v>156</c:v>
                </c:pt>
                <c:pt idx="854">
                  <c:v>117</c:v>
                </c:pt>
                <c:pt idx="855">
                  <c:v>130</c:v>
                </c:pt>
                <c:pt idx="856">
                  <c:v>102</c:v>
                </c:pt>
                <c:pt idx="857">
                  <c:v>96</c:v>
                </c:pt>
                <c:pt idx="858">
                  <c:v>82</c:v>
                </c:pt>
                <c:pt idx="859">
                  <c:v>34</c:v>
                </c:pt>
                <c:pt idx="860">
                  <c:v>50</c:v>
                </c:pt>
                <c:pt idx="861">
                  <c:v>35</c:v>
                </c:pt>
                <c:pt idx="862">
                  <c:v>37</c:v>
                </c:pt>
                <c:pt idx="863">
                  <c:v>37</c:v>
                </c:pt>
                <c:pt idx="864">
                  <c:v>46</c:v>
                </c:pt>
                <c:pt idx="865">
                  <c:v>56</c:v>
                </c:pt>
                <c:pt idx="866">
                  <c:v>31</c:v>
                </c:pt>
                <c:pt idx="867">
                  <c:v>57</c:v>
                </c:pt>
                <c:pt idx="868">
                  <c:v>67</c:v>
                </c:pt>
                <c:pt idx="869">
                  <c:v>70</c:v>
                </c:pt>
                <c:pt idx="870">
                  <c:v>45</c:v>
                </c:pt>
                <c:pt idx="871">
                  <c:v>79</c:v>
                </c:pt>
                <c:pt idx="872">
                  <c:v>134</c:v>
                </c:pt>
                <c:pt idx="873">
                  <c:v>89</c:v>
                </c:pt>
                <c:pt idx="874">
                  <c:v>95</c:v>
                </c:pt>
                <c:pt idx="875">
                  <c:v>77</c:v>
                </c:pt>
                <c:pt idx="876">
                  <c:v>64</c:v>
                </c:pt>
                <c:pt idx="877">
                  <c:v>54</c:v>
                </c:pt>
                <c:pt idx="878">
                  <c:v>35</c:v>
                </c:pt>
                <c:pt idx="879">
                  <c:v>36</c:v>
                </c:pt>
                <c:pt idx="880">
                  <c:v>38</c:v>
                </c:pt>
                <c:pt idx="881">
                  <c:v>37</c:v>
                </c:pt>
                <c:pt idx="882">
                  <c:v>31</c:v>
                </c:pt>
                <c:pt idx="883">
                  <c:v>48</c:v>
                </c:pt>
                <c:pt idx="884">
                  <c:v>37</c:v>
                </c:pt>
                <c:pt idx="885">
                  <c:v>53</c:v>
                </c:pt>
                <c:pt idx="886">
                  <c:v>39</c:v>
                </c:pt>
                <c:pt idx="887">
                  <c:v>39</c:v>
                </c:pt>
                <c:pt idx="888">
                  <c:v>16</c:v>
                </c:pt>
                <c:pt idx="889">
                  <c:v>24</c:v>
                </c:pt>
                <c:pt idx="890">
                  <c:v>33</c:v>
                </c:pt>
                <c:pt idx="891">
                  <c:v>37</c:v>
                </c:pt>
                <c:pt idx="892">
                  <c:v>72</c:v>
                </c:pt>
                <c:pt idx="893">
                  <c:v>104</c:v>
                </c:pt>
                <c:pt idx="894">
                  <c:v>72</c:v>
                </c:pt>
                <c:pt idx="895">
                  <c:v>112</c:v>
                </c:pt>
                <c:pt idx="896">
                  <c:v>141</c:v>
                </c:pt>
                <c:pt idx="897">
                  <c:v>124</c:v>
                </c:pt>
                <c:pt idx="898">
                  <c:v>97</c:v>
                </c:pt>
                <c:pt idx="899">
                  <c:v>112</c:v>
                </c:pt>
                <c:pt idx="900">
                  <c:v>101</c:v>
                </c:pt>
                <c:pt idx="901">
                  <c:v>94</c:v>
                </c:pt>
                <c:pt idx="902">
                  <c:v>107</c:v>
                </c:pt>
                <c:pt idx="903">
                  <c:v>98</c:v>
                </c:pt>
                <c:pt idx="904">
                  <c:v>121</c:v>
                </c:pt>
                <c:pt idx="905">
                  <c:v>113</c:v>
                </c:pt>
                <c:pt idx="906">
                  <c:v>129</c:v>
                </c:pt>
                <c:pt idx="907">
                  <c:v>154</c:v>
                </c:pt>
                <c:pt idx="908">
                  <c:v>167</c:v>
                </c:pt>
                <c:pt idx="909">
                  <c:v>237</c:v>
                </c:pt>
                <c:pt idx="910">
                  <c:v>150</c:v>
                </c:pt>
                <c:pt idx="911">
                  <c:v>200</c:v>
                </c:pt>
                <c:pt idx="912">
                  <c:v>175</c:v>
                </c:pt>
                <c:pt idx="913">
                  <c:v>164</c:v>
                </c:pt>
                <c:pt idx="914">
                  <c:v>129</c:v>
                </c:pt>
                <c:pt idx="915">
                  <c:v>150</c:v>
                </c:pt>
                <c:pt idx="916">
                  <c:v>148</c:v>
                </c:pt>
                <c:pt idx="917">
                  <c:v>120</c:v>
                </c:pt>
                <c:pt idx="918">
                  <c:v>119</c:v>
                </c:pt>
                <c:pt idx="919">
                  <c:v>109</c:v>
                </c:pt>
                <c:pt idx="920">
                  <c:v>100</c:v>
                </c:pt>
                <c:pt idx="921">
                  <c:v>116</c:v>
                </c:pt>
                <c:pt idx="922">
                  <c:v>84</c:v>
                </c:pt>
                <c:pt idx="923">
                  <c:v>107</c:v>
                </c:pt>
                <c:pt idx="924">
                  <c:v>101</c:v>
                </c:pt>
                <c:pt idx="925">
                  <c:v>111</c:v>
                </c:pt>
                <c:pt idx="926">
                  <c:v>222</c:v>
                </c:pt>
                <c:pt idx="927">
                  <c:v>361</c:v>
                </c:pt>
                <c:pt idx="928">
                  <c:v>390</c:v>
                </c:pt>
                <c:pt idx="929">
                  <c:v>380</c:v>
                </c:pt>
                <c:pt idx="930">
                  <c:v>399</c:v>
                </c:pt>
                <c:pt idx="931">
                  <c:v>444</c:v>
                </c:pt>
                <c:pt idx="932">
                  <c:v>700</c:v>
                </c:pt>
                <c:pt idx="933">
                  <c:v>704</c:v>
                </c:pt>
                <c:pt idx="934">
                  <c:v>704</c:v>
                </c:pt>
                <c:pt idx="935">
                  <c:v>684</c:v>
                </c:pt>
                <c:pt idx="936">
                  <c:v>770</c:v>
                </c:pt>
                <c:pt idx="937">
                  <c:v>591</c:v>
                </c:pt>
                <c:pt idx="938">
                  <c:v>637</c:v>
                </c:pt>
                <c:pt idx="939">
                  <c:v>682</c:v>
                </c:pt>
                <c:pt idx="940">
                  <c:v>603</c:v>
                </c:pt>
                <c:pt idx="941">
                  <c:v>639</c:v>
                </c:pt>
                <c:pt idx="942">
                  <c:v>602</c:v>
                </c:pt>
                <c:pt idx="943">
                  <c:v>427</c:v>
                </c:pt>
                <c:pt idx="944">
                  <c:v>382</c:v>
                </c:pt>
                <c:pt idx="945">
                  <c:v>413</c:v>
                </c:pt>
                <c:pt idx="946">
                  <c:v>390</c:v>
                </c:pt>
                <c:pt idx="947">
                  <c:v>312</c:v>
                </c:pt>
                <c:pt idx="948">
                  <c:v>300</c:v>
                </c:pt>
                <c:pt idx="949">
                  <c:v>307</c:v>
                </c:pt>
                <c:pt idx="950">
                  <c:v>352</c:v>
                </c:pt>
                <c:pt idx="951">
                  <c:v>382</c:v>
                </c:pt>
                <c:pt idx="952">
                  <c:v>392</c:v>
                </c:pt>
                <c:pt idx="953">
                  <c:v>368</c:v>
                </c:pt>
                <c:pt idx="954">
                  <c:v>373</c:v>
                </c:pt>
                <c:pt idx="955">
                  <c:v>502</c:v>
                </c:pt>
                <c:pt idx="956">
                  <c:v>384</c:v>
                </c:pt>
                <c:pt idx="957">
                  <c:v>349</c:v>
                </c:pt>
                <c:pt idx="958">
                  <c:v>310</c:v>
                </c:pt>
                <c:pt idx="959">
                  <c:v>380</c:v>
                </c:pt>
                <c:pt idx="960">
                  <c:v>280</c:v>
                </c:pt>
                <c:pt idx="961">
                  <c:v>301</c:v>
                </c:pt>
                <c:pt idx="962">
                  <c:v>290</c:v>
                </c:pt>
                <c:pt idx="963">
                  <c:v>234</c:v>
                </c:pt>
                <c:pt idx="964">
                  <c:v>226</c:v>
                </c:pt>
                <c:pt idx="965">
                  <c:v>242</c:v>
                </c:pt>
                <c:pt idx="966">
                  <c:v>237</c:v>
                </c:pt>
                <c:pt idx="967">
                  <c:v>167</c:v>
                </c:pt>
                <c:pt idx="968">
                  <c:v>161</c:v>
                </c:pt>
                <c:pt idx="969">
                  <c:v>140</c:v>
                </c:pt>
                <c:pt idx="970">
                  <c:v>154</c:v>
                </c:pt>
                <c:pt idx="971">
                  <c:v>147</c:v>
                </c:pt>
                <c:pt idx="972">
                  <c:v>152</c:v>
                </c:pt>
                <c:pt idx="973">
                  <c:v>166</c:v>
                </c:pt>
                <c:pt idx="974">
                  <c:v>165</c:v>
                </c:pt>
                <c:pt idx="975">
                  <c:v>175</c:v>
                </c:pt>
                <c:pt idx="976">
                  <c:v>188</c:v>
                </c:pt>
                <c:pt idx="977">
                  <c:v>217</c:v>
                </c:pt>
                <c:pt idx="978">
                  <c:v>295</c:v>
                </c:pt>
                <c:pt idx="979">
                  <c:v>245</c:v>
                </c:pt>
                <c:pt idx="980">
                  <c:v>194</c:v>
                </c:pt>
                <c:pt idx="981">
                  <c:v>170</c:v>
                </c:pt>
                <c:pt idx="982">
                  <c:v>156</c:v>
                </c:pt>
                <c:pt idx="983">
                  <c:v>172</c:v>
                </c:pt>
                <c:pt idx="984">
                  <c:v>179</c:v>
                </c:pt>
                <c:pt idx="985">
                  <c:v>240</c:v>
                </c:pt>
                <c:pt idx="986">
                  <c:v>307</c:v>
                </c:pt>
                <c:pt idx="987">
                  <c:v>273</c:v>
                </c:pt>
                <c:pt idx="988">
                  <c:v>229</c:v>
                </c:pt>
                <c:pt idx="989">
                  <c:v>288</c:v>
                </c:pt>
                <c:pt idx="990">
                  <c:v>501</c:v>
                </c:pt>
                <c:pt idx="991">
                  <c:v>503</c:v>
                </c:pt>
                <c:pt idx="992">
                  <c:v>434</c:v>
                </c:pt>
                <c:pt idx="993">
                  <c:v>491</c:v>
                </c:pt>
                <c:pt idx="994">
                  <c:v>417</c:v>
                </c:pt>
                <c:pt idx="995">
                  <c:v>372</c:v>
                </c:pt>
                <c:pt idx="996">
                  <c:v>313</c:v>
                </c:pt>
                <c:pt idx="997">
                  <c:v>361</c:v>
                </c:pt>
                <c:pt idx="998">
                  <c:v>244</c:v>
                </c:pt>
                <c:pt idx="999">
                  <c:v>245</c:v>
                </c:pt>
                <c:pt idx="1000">
                  <c:v>250</c:v>
                </c:pt>
                <c:pt idx="1001">
                  <c:v>247</c:v>
                </c:pt>
                <c:pt idx="1002">
                  <c:v>211</c:v>
                </c:pt>
                <c:pt idx="1003">
                  <c:v>214</c:v>
                </c:pt>
                <c:pt idx="1004">
                  <c:v>215</c:v>
                </c:pt>
                <c:pt idx="1005">
                  <c:v>207</c:v>
                </c:pt>
                <c:pt idx="1006">
                  <c:v>221</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国家衛健委発表に基づく感染状況!$W$27:$W$1037</c:f>
              <c:numCache>
                <c:formatCode>m"月"d"日"</c:formatCode>
                <c:ptCount val="1010"/>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pt idx="919">
                  <c:v>44770</c:v>
                </c:pt>
                <c:pt idx="920">
                  <c:v>44771</c:v>
                </c:pt>
                <c:pt idx="921">
                  <c:v>44772</c:v>
                </c:pt>
                <c:pt idx="922">
                  <c:v>44773</c:v>
                </c:pt>
                <c:pt idx="923">
                  <c:v>44774</c:v>
                </c:pt>
                <c:pt idx="924">
                  <c:v>44775</c:v>
                </c:pt>
                <c:pt idx="925">
                  <c:v>44776</c:v>
                </c:pt>
                <c:pt idx="926">
                  <c:v>44777</c:v>
                </c:pt>
                <c:pt idx="927">
                  <c:v>44778</c:v>
                </c:pt>
                <c:pt idx="928">
                  <c:v>44779</c:v>
                </c:pt>
                <c:pt idx="929">
                  <c:v>44780</c:v>
                </c:pt>
                <c:pt idx="930">
                  <c:v>44781</c:v>
                </c:pt>
                <c:pt idx="931">
                  <c:v>44782</c:v>
                </c:pt>
                <c:pt idx="932">
                  <c:v>44783</c:v>
                </c:pt>
                <c:pt idx="933">
                  <c:v>44784</c:v>
                </c:pt>
                <c:pt idx="934">
                  <c:v>44785</c:v>
                </c:pt>
                <c:pt idx="935">
                  <c:v>44786</c:v>
                </c:pt>
                <c:pt idx="936">
                  <c:v>44787</c:v>
                </c:pt>
                <c:pt idx="937">
                  <c:v>44788</c:v>
                </c:pt>
                <c:pt idx="938">
                  <c:v>44789</c:v>
                </c:pt>
                <c:pt idx="939">
                  <c:v>44790</c:v>
                </c:pt>
                <c:pt idx="940">
                  <c:v>44791</c:v>
                </c:pt>
                <c:pt idx="941">
                  <c:v>44792</c:v>
                </c:pt>
                <c:pt idx="942">
                  <c:v>44793</c:v>
                </c:pt>
                <c:pt idx="943">
                  <c:v>44794</c:v>
                </c:pt>
                <c:pt idx="944">
                  <c:v>44795</c:v>
                </c:pt>
                <c:pt idx="945">
                  <c:v>44796</c:v>
                </c:pt>
                <c:pt idx="946">
                  <c:v>44797</c:v>
                </c:pt>
                <c:pt idx="947">
                  <c:v>44798</c:v>
                </c:pt>
                <c:pt idx="948">
                  <c:v>44799</c:v>
                </c:pt>
                <c:pt idx="949">
                  <c:v>44800</c:v>
                </c:pt>
                <c:pt idx="950">
                  <c:v>44801</c:v>
                </c:pt>
                <c:pt idx="951">
                  <c:v>44802</c:v>
                </c:pt>
                <c:pt idx="952">
                  <c:v>44803</c:v>
                </c:pt>
                <c:pt idx="953">
                  <c:v>44804</c:v>
                </c:pt>
                <c:pt idx="954">
                  <c:v>44805</c:v>
                </c:pt>
                <c:pt idx="955">
                  <c:v>44806</c:v>
                </c:pt>
                <c:pt idx="956">
                  <c:v>44807</c:v>
                </c:pt>
                <c:pt idx="957">
                  <c:v>44808</c:v>
                </c:pt>
                <c:pt idx="958">
                  <c:v>44809</c:v>
                </c:pt>
                <c:pt idx="959">
                  <c:v>44810</c:v>
                </c:pt>
                <c:pt idx="960">
                  <c:v>44811</c:v>
                </c:pt>
                <c:pt idx="961">
                  <c:v>44812</c:v>
                </c:pt>
                <c:pt idx="962">
                  <c:v>44813</c:v>
                </c:pt>
                <c:pt idx="963">
                  <c:v>44814</c:v>
                </c:pt>
                <c:pt idx="964">
                  <c:v>44815</c:v>
                </c:pt>
                <c:pt idx="965">
                  <c:v>44816</c:v>
                </c:pt>
                <c:pt idx="966">
                  <c:v>44817</c:v>
                </c:pt>
                <c:pt idx="967">
                  <c:v>44818</c:v>
                </c:pt>
                <c:pt idx="968">
                  <c:v>44819</c:v>
                </c:pt>
                <c:pt idx="969">
                  <c:v>44820</c:v>
                </c:pt>
                <c:pt idx="970">
                  <c:v>44821</c:v>
                </c:pt>
                <c:pt idx="971">
                  <c:v>44822</c:v>
                </c:pt>
                <c:pt idx="972">
                  <c:v>44823</c:v>
                </c:pt>
                <c:pt idx="973">
                  <c:v>44824</c:v>
                </c:pt>
                <c:pt idx="974">
                  <c:v>44825</c:v>
                </c:pt>
                <c:pt idx="975">
                  <c:v>44826</c:v>
                </c:pt>
                <c:pt idx="976">
                  <c:v>44827</c:v>
                </c:pt>
                <c:pt idx="977">
                  <c:v>44828</c:v>
                </c:pt>
                <c:pt idx="978">
                  <c:v>44829</c:v>
                </c:pt>
                <c:pt idx="979">
                  <c:v>44830</c:v>
                </c:pt>
                <c:pt idx="980">
                  <c:v>44831</c:v>
                </c:pt>
                <c:pt idx="981">
                  <c:v>44832</c:v>
                </c:pt>
                <c:pt idx="982">
                  <c:v>44833</c:v>
                </c:pt>
                <c:pt idx="983">
                  <c:v>44834</c:v>
                </c:pt>
                <c:pt idx="984">
                  <c:v>44835</c:v>
                </c:pt>
                <c:pt idx="985">
                  <c:v>44836</c:v>
                </c:pt>
                <c:pt idx="986">
                  <c:v>44837</c:v>
                </c:pt>
                <c:pt idx="987">
                  <c:v>44838</c:v>
                </c:pt>
                <c:pt idx="988">
                  <c:v>44839</c:v>
                </c:pt>
                <c:pt idx="989">
                  <c:v>44840</c:v>
                </c:pt>
                <c:pt idx="990">
                  <c:v>44841</c:v>
                </c:pt>
                <c:pt idx="991">
                  <c:v>44842</c:v>
                </c:pt>
                <c:pt idx="992">
                  <c:v>44843</c:v>
                </c:pt>
                <c:pt idx="993">
                  <c:v>44844</c:v>
                </c:pt>
                <c:pt idx="994">
                  <c:v>44845</c:v>
                </c:pt>
                <c:pt idx="995">
                  <c:v>44846</c:v>
                </c:pt>
                <c:pt idx="996">
                  <c:v>44847</c:v>
                </c:pt>
                <c:pt idx="997">
                  <c:v>44848</c:v>
                </c:pt>
                <c:pt idx="998">
                  <c:v>44849</c:v>
                </c:pt>
                <c:pt idx="999">
                  <c:v>44850</c:v>
                </c:pt>
                <c:pt idx="1000">
                  <c:v>44851</c:v>
                </c:pt>
                <c:pt idx="1001">
                  <c:v>44852</c:v>
                </c:pt>
                <c:pt idx="1002">
                  <c:v>44853</c:v>
                </c:pt>
                <c:pt idx="1003">
                  <c:v>44854</c:v>
                </c:pt>
                <c:pt idx="1004">
                  <c:v>44855</c:v>
                </c:pt>
                <c:pt idx="1005">
                  <c:v>44856</c:v>
                </c:pt>
                <c:pt idx="1006">
                  <c:v>44857</c:v>
                </c:pt>
              </c:numCache>
            </c:numRef>
          </c:cat>
          <c:val>
            <c:numRef>
              <c:f>国家衛健委発表に基づく感染状況!$Y$27:$Y$1037</c:f>
              <c:numCache>
                <c:formatCode>General</c:formatCode>
                <c:ptCount val="1010"/>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pt idx="760">
                  <c:v>107707</c:v>
                </c:pt>
                <c:pt idx="761">
                  <c:v>107851</c:v>
                </c:pt>
                <c:pt idx="762">
                  <c:v>107989</c:v>
                </c:pt>
                <c:pt idx="763">
                  <c:v>108194</c:v>
                </c:pt>
                <c:pt idx="764">
                  <c:v>108380</c:v>
                </c:pt>
                <c:pt idx="765">
                  <c:v>108604</c:v>
                </c:pt>
                <c:pt idx="766">
                  <c:v>108853</c:v>
                </c:pt>
                <c:pt idx="767">
                  <c:v>109092</c:v>
                </c:pt>
                <c:pt idx="768">
                  <c:v>109326</c:v>
                </c:pt>
                <c:pt idx="769">
                  <c:v>109526</c:v>
                </c:pt>
                <c:pt idx="770">
                  <c:v>109750</c:v>
                </c:pt>
                <c:pt idx="771">
                  <c:v>109964</c:v>
                </c:pt>
                <c:pt idx="772">
                  <c:v>110258</c:v>
                </c:pt>
                <c:pt idx="773">
                  <c:v>110539</c:v>
                </c:pt>
                <c:pt idx="774">
                  <c:v>110868</c:v>
                </c:pt>
                <c:pt idx="775">
                  <c:v>111195</c:v>
                </c:pt>
                <c:pt idx="776">
                  <c:v>111520</c:v>
                </c:pt>
                <c:pt idx="777">
                  <c:v>111857</c:v>
                </c:pt>
                <c:pt idx="778">
                  <c:v>112385</c:v>
                </c:pt>
                <c:pt idx="779">
                  <c:v>112940</c:v>
                </c:pt>
                <c:pt idx="780">
                  <c:v>113528</c:v>
                </c:pt>
                <c:pt idx="781">
                  <c:v>115466</c:v>
                </c:pt>
                <c:pt idx="782">
                  <c:v>116902</c:v>
                </c:pt>
                <c:pt idx="783">
                  <c:v>120504</c:v>
                </c:pt>
                <c:pt idx="784">
                  <c:v>122456</c:v>
                </c:pt>
                <c:pt idx="785">
                  <c:v>123773</c:v>
                </c:pt>
                <c:pt idx="786">
                  <c:v>126234</c:v>
                </c:pt>
                <c:pt idx="787">
                  <c:v>128462</c:v>
                </c:pt>
                <c:pt idx="788">
                  <c:v>130199</c:v>
                </c:pt>
                <c:pt idx="789">
                  <c:v>132226</c:v>
                </c:pt>
                <c:pt idx="790">
                  <c:v>134564</c:v>
                </c:pt>
                <c:pt idx="791">
                  <c:v>137231</c:v>
                </c:pt>
                <c:pt idx="792">
                  <c:v>139285</c:v>
                </c:pt>
                <c:pt idx="793">
                  <c:v>140651</c:v>
                </c:pt>
                <c:pt idx="794">
                  <c:v>141986</c:v>
                </c:pt>
                <c:pt idx="795">
                  <c:v>143240</c:v>
                </c:pt>
                <c:pt idx="796">
                  <c:v>144515</c:v>
                </c:pt>
                <c:pt idx="797">
                  <c:v>145808</c:v>
                </c:pt>
                <c:pt idx="798">
                  <c:v>147437</c:v>
                </c:pt>
                <c:pt idx="799">
                  <c:v>149276</c:v>
                </c:pt>
                <c:pt idx="800">
                  <c:v>151103</c:v>
                </c:pt>
                <c:pt idx="801">
                  <c:v>153232</c:v>
                </c:pt>
                <c:pt idx="802">
                  <c:v>154738</c:v>
                </c:pt>
                <c:pt idx="803">
                  <c:v>156143</c:v>
                </c:pt>
                <c:pt idx="804">
                  <c:v>157378</c:v>
                </c:pt>
                <c:pt idx="805">
                  <c:v>158793</c:v>
                </c:pt>
                <c:pt idx="806">
                  <c:v>160116</c:v>
                </c:pt>
                <c:pt idx="807">
                  <c:v>161692</c:v>
                </c:pt>
                <c:pt idx="808">
                  <c:v>163042</c:v>
                </c:pt>
                <c:pt idx="809">
                  <c:v>164393</c:v>
                </c:pt>
                <c:pt idx="810">
                  <c:v>165577</c:v>
                </c:pt>
                <c:pt idx="811">
                  <c:v>166849</c:v>
                </c:pt>
                <c:pt idx="812">
                  <c:v>168362</c:v>
                </c:pt>
                <c:pt idx="813">
                  <c:v>171382</c:v>
                </c:pt>
                <c:pt idx="814">
                  <c:v>174868</c:v>
                </c:pt>
                <c:pt idx="815">
                  <c:v>178764</c:v>
                </c:pt>
                <c:pt idx="816">
                  <c:v>182293</c:v>
                </c:pt>
                <c:pt idx="817">
                  <c:v>185035</c:v>
                </c:pt>
                <c:pt idx="818">
                  <c:v>188351</c:v>
                </c:pt>
                <c:pt idx="819">
                  <c:v>191112</c:v>
                </c:pt>
                <c:pt idx="820">
                  <c:v>193953</c:v>
                </c:pt>
                <c:pt idx="821">
                  <c:v>196086</c:v>
                </c:pt>
                <c:pt idx="822">
                  <c:v>199074</c:v>
                </c:pt>
                <c:pt idx="823">
                  <c:v>200654</c:v>
                </c:pt>
                <c:pt idx="824">
                  <c:v>203334</c:v>
                </c:pt>
                <c:pt idx="825">
                  <c:v>205257</c:v>
                </c:pt>
                <c:pt idx="826">
                  <c:v>207081</c:v>
                </c:pt>
                <c:pt idx="827">
                  <c:v>208584</c:v>
                </c:pt>
                <c:pt idx="828">
                  <c:v>214243</c:v>
                </c:pt>
                <c:pt idx="829">
                  <c:v>215667</c:v>
                </c:pt>
                <c:pt idx="830">
                  <c:v>216587</c:v>
                </c:pt>
                <c:pt idx="831">
                  <c:v>217452</c:v>
                </c:pt>
                <c:pt idx="832">
                  <c:v>217836</c:v>
                </c:pt>
                <c:pt idx="833">
                  <c:v>218198</c:v>
                </c:pt>
                <c:pt idx="834">
                  <c:v>218571</c:v>
                </c:pt>
                <c:pt idx="835">
                  <c:v>218945</c:v>
                </c:pt>
                <c:pt idx="836">
                  <c:v>219296</c:v>
                </c:pt>
                <c:pt idx="837">
                  <c:v>219625</c:v>
                </c:pt>
                <c:pt idx="838">
                  <c:v>220040</c:v>
                </c:pt>
                <c:pt idx="839">
                  <c:v>220397</c:v>
                </c:pt>
                <c:pt idx="840">
                  <c:v>220721</c:v>
                </c:pt>
                <c:pt idx="841">
                  <c:v>220958</c:v>
                </c:pt>
                <c:pt idx="842">
                  <c:v>221289</c:v>
                </c:pt>
                <c:pt idx="843">
                  <c:v>221565</c:v>
                </c:pt>
                <c:pt idx="844">
                  <c:v>221804</c:v>
                </c:pt>
                <c:pt idx="845">
                  <c:v>221955</c:v>
                </c:pt>
                <c:pt idx="846">
                  <c:v>222130</c:v>
                </c:pt>
                <c:pt idx="847">
                  <c:v>222370</c:v>
                </c:pt>
                <c:pt idx="848">
                  <c:v>222582</c:v>
                </c:pt>
                <c:pt idx="849">
                  <c:v>222775</c:v>
                </c:pt>
                <c:pt idx="850">
                  <c:v>222976</c:v>
                </c:pt>
                <c:pt idx="851">
                  <c:v>223145</c:v>
                </c:pt>
                <c:pt idx="852">
                  <c:v>223332</c:v>
                </c:pt>
                <c:pt idx="853">
                  <c:v>223488</c:v>
                </c:pt>
                <c:pt idx="854">
                  <c:v>223605</c:v>
                </c:pt>
                <c:pt idx="855">
                  <c:v>223735</c:v>
                </c:pt>
                <c:pt idx="856">
                  <c:v>223837</c:v>
                </c:pt>
                <c:pt idx="857">
                  <c:v>223933</c:v>
                </c:pt>
                <c:pt idx="858">
                  <c:v>224015</c:v>
                </c:pt>
                <c:pt idx="859">
                  <c:v>224049</c:v>
                </c:pt>
                <c:pt idx="860">
                  <c:v>224099</c:v>
                </c:pt>
                <c:pt idx="861">
                  <c:v>224134</c:v>
                </c:pt>
                <c:pt idx="862">
                  <c:v>224171</c:v>
                </c:pt>
                <c:pt idx="863">
                  <c:v>224208</c:v>
                </c:pt>
                <c:pt idx="864">
                  <c:v>224254</c:v>
                </c:pt>
                <c:pt idx="865">
                  <c:v>224310</c:v>
                </c:pt>
                <c:pt idx="866">
                  <c:v>224341</c:v>
                </c:pt>
                <c:pt idx="867">
                  <c:v>224398</c:v>
                </c:pt>
                <c:pt idx="868">
                  <c:v>224465</c:v>
                </c:pt>
                <c:pt idx="869">
                  <c:v>224535</c:v>
                </c:pt>
                <c:pt idx="870">
                  <c:v>224580</c:v>
                </c:pt>
                <c:pt idx="871">
                  <c:v>224659</c:v>
                </c:pt>
                <c:pt idx="872">
                  <c:v>224793</c:v>
                </c:pt>
                <c:pt idx="873">
                  <c:v>224882</c:v>
                </c:pt>
                <c:pt idx="874">
                  <c:v>224977</c:v>
                </c:pt>
                <c:pt idx="875">
                  <c:v>225054</c:v>
                </c:pt>
                <c:pt idx="876">
                  <c:v>225118</c:v>
                </c:pt>
                <c:pt idx="877">
                  <c:v>225172</c:v>
                </c:pt>
                <c:pt idx="878">
                  <c:v>225207</c:v>
                </c:pt>
                <c:pt idx="879">
                  <c:v>225243</c:v>
                </c:pt>
                <c:pt idx="880">
                  <c:v>225281</c:v>
                </c:pt>
                <c:pt idx="881">
                  <c:v>225318</c:v>
                </c:pt>
                <c:pt idx="882">
                  <c:v>225349</c:v>
                </c:pt>
                <c:pt idx="883">
                  <c:v>225397</c:v>
                </c:pt>
                <c:pt idx="884">
                  <c:v>225434</c:v>
                </c:pt>
                <c:pt idx="885">
                  <c:v>225487</c:v>
                </c:pt>
                <c:pt idx="886">
                  <c:v>225526</c:v>
                </c:pt>
                <c:pt idx="887">
                  <c:v>225565</c:v>
                </c:pt>
                <c:pt idx="888">
                  <c:v>225581</c:v>
                </c:pt>
                <c:pt idx="889">
                  <c:v>225605</c:v>
                </c:pt>
                <c:pt idx="890">
                  <c:v>225638</c:v>
                </c:pt>
                <c:pt idx="891">
                  <c:v>225675</c:v>
                </c:pt>
                <c:pt idx="892">
                  <c:v>225747</c:v>
                </c:pt>
                <c:pt idx="893">
                  <c:v>225851</c:v>
                </c:pt>
                <c:pt idx="894">
                  <c:v>225923</c:v>
                </c:pt>
                <c:pt idx="895">
                  <c:v>226035</c:v>
                </c:pt>
                <c:pt idx="896">
                  <c:v>226176</c:v>
                </c:pt>
                <c:pt idx="897">
                  <c:v>226300</c:v>
                </c:pt>
                <c:pt idx="898">
                  <c:v>226397</c:v>
                </c:pt>
                <c:pt idx="899">
                  <c:v>226509</c:v>
                </c:pt>
                <c:pt idx="900">
                  <c:v>226610</c:v>
                </c:pt>
                <c:pt idx="901">
                  <c:v>226704</c:v>
                </c:pt>
                <c:pt idx="902">
                  <c:v>226811</c:v>
                </c:pt>
                <c:pt idx="903">
                  <c:v>226909</c:v>
                </c:pt>
                <c:pt idx="904">
                  <c:v>227030</c:v>
                </c:pt>
                <c:pt idx="905">
                  <c:v>227143</c:v>
                </c:pt>
                <c:pt idx="906">
                  <c:v>227272</c:v>
                </c:pt>
                <c:pt idx="907">
                  <c:v>227426</c:v>
                </c:pt>
                <c:pt idx="908">
                  <c:v>227593</c:v>
                </c:pt>
                <c:pt idx="909">
                  <c:v>227830</c:v>
                </c:pt>
                <c:pt idx="910">
                  <c:v>227980</c:v>
                </c:pt>
                <c:pt idx="911">
                  <c:v>228180</c:v>
                </c:pt>
                <c:pt idx="912">
                  <c:v>228355</c:v>
                </c:pt>
                <c:pt idx="913">
                  <c:v>228519</c:v>
                </c:pt>
                <c:pt idx="914">
                  <c:v>228648</c:v>
                </c:pt>
                <c:pt idx="915">
                  <c:v>228798</c:v>
                </c:pt>
                <c:pt idx="916">
                  <c:v>228946</c:v>
                </c:pt>
                <c:pt idx="917">
                  <c:v>229066</c:v>
                </c:pt>
                <c:pt idx="918">
                  <c:v>229185</c:v>
                </c:pt>
                <c:pt idx="919">
                  <c:v>229294</c:v>
                </c:pt>
                <c:pt idx="920">
                  <c:v>229394</c:v>
                </c:pt>
                <c:pt idx="921">
                  <c:v>229510</c:v>
                </c:pt>
                <c:pt idx="922">
                  <c:v>229594</c:v>
                </c:pt>
                <c:pt idx="923">
                  <c:v>229701</c:v>
                </c:pt>
                <c:pt idx="924">
                  <c:v>229802</c:v>
                </c:pt>
                <c:pt idx="925">
                  <c:v>229913</c:v>
                </c:pt>
                <c:pt idx="926">
                  <c:v>230135</c:v>
                </c:pt>
                <c:pt idx="927">
                  <c:v>230496</c:v>
                </c:pt>
                <c:pt idx="928">
                  <c:v>230886</c:v>
                </c:pt>
                <c:pt idx="929">
                  <c:v>231266</c:v>
                </c:pt>
                <c:pt idx="930">
                  <c:v>231665</c:v>
                </c:pt>
                <c:pt idx="931">
                  <c:v>232109</c:v>
                </c:pt>
                <c:pt idx="932">
                  <c:v>232809</c:v>
                </c:pt>
                <c:pt idx="933">
                  <c:v>233513</c:v>
                </c:pt>
                <c:pt idx="934">
                  <c:v>234217</c:v>
                </c:pt>
                <c:pt idx="935">
                  <c:v>234901</c:v>
                </c:pt>
                <c:pt idx="936">
                  <c:v>235670</c:v>
                </c:pt>
                <c:pt idx="937">
                  <c:v>236261</c:v>
                </c:pt>
                <c:pt idx="938">
                  <c:v>236898</c:v>
                </c:pt>
                <c:pt idx="939">
                  <c:v>237580</c:v>
                </c:pt>
                <c:pt idx="940">
                  <c:v>238183</c:v>
                </c:pt>
                <c:pt idx="941">
                  <c:v>238822</c:v>
                </c:pt>
                <c:pt idx="942">
                  <c:v>239424</c:v>
                </c:pt>
                <c:pt idx="943">
                  <c:v>239851</c:v>
                </c:pt>
                <c:pt idx="944">
                  <c:v>240233</c:v>
                </c:pt>
                <c:pt idx="945">
                  <c:v>240646</c:v>
                </c:pt>
                <c:pt idx="946">
                  <c:v>241036</c:v>
                </c:pt>
                <c:pt idx="947">
                  <c:v>241348</c:v>
                </c:pt>
                <c:pt idx="948">
                  <c:v>241648</c:v>
                </c:pt>
                <c:pt idx="949">
                  <c:v>241955</c:v>
                </c:pt>
                <c:pt idx="950">
                  <c:v>242307</c:v>
                </c:pt>
                <c:pt idx="951">
                  <c:v>242689</c:v>
                </c:pt>
                <c:pt idx="952">
                  <c:v>243081</c:v>
                </c:pt>
                <c:pt idx="953">
                  <c:v>243449</c:v>
                </c:pt>
                <c:pt idx="954">
                  <c:v>243822</c:v>
                </c:pt>
                <c:pt idx="955">
                  <c:v>244324</c:v>
                </c:pt>
                <c:pt idx="956">
                  <c:v>244708</c:v>
                </c:pt>
                <c:pt idx="957">
                  <c:v>245057</c:v>
                </c:pt>
                <c:pt idx="958">
                  <c:v>245367</c:v>
                </c:pt>
                <c:pt idx="959">
                  <c:v>245747</c:v>
                </c:pt>
                <c:pt idx="960">
                  <c:v>246027</c:v>
                </c:pt>
                <c:pt idx="961">
                  <c:v>246328</c:v>
                </c:pt>
                <c:pt idx="962">
                  <c:v>246618</c:v>
                </c:pt>
                <c:pt idx="963">
                  <c:v>246852</c:v>
                </c:pt>
                <c:pt idx="964">
                  <c:v>247078</c:v>
                </c:pt>
                <c:pt idx="965">
                  <c:v>247320</c:v>
                </c:pt>
                <c:pt idx="966">
                  <c:v>247557</c:v>
                </c:pt>
                <c:pt idx="967">
                  <c:v>247724</c:v>
                </c:pt>
                <c:pt idx="968">
                  <c:v>247885</c:v>
                </c:pt>
                <c:pt idx="969">
                  <c:v>248025</c:v>
                </c:pt>
                <c:pt idx="970">
                  <c:v>248179</c:v>
                </c:pt>
                <c:pt idx="971">
                  <c:v>248326</c:v>
                </c:pt>
                <c:pt idx="972">
                  <c:v>248478</c:v>
                </c:pt>
                <c:pt idx="973">
                  <c:v>248644</c:v>
                </c:pt>
                <c:pt idx="974">
                  <c:v>248809</c:v>
                </c:pt>
                <c:pt idx="975">
                  <c:v>248984</c:v>
                </c:pt>
                <c:pt idx="976">
                  <c:v>249172</c:v>
                </c:pt>
                <c:pt idx="977">
                  <c:v>249389</c:v>
                </c:pt>
                <c:pt idx="978">
                  <c:v>249684</c:v>
                </c:pt>
                <c:pt idx="979">
                  <c:v>249929</c:v>
                </c:pt>
                <c:pt idx="980">
                  <c:v>250123</c:v>
                </c:pt>
                <c:pt idx="981">
                  <c:v>250293</c:v>
                </c:pt>
                <c:pt idx="982">
                  <c:v>250449</c:v>
                </c:pt>
                <c:pt idx="983">
                  <c:v>250621</c:v>
                </c:pt>
                <c:pt idx="984">
                  <c:v>250800</c:v>
                </c:pt>
                <c:pt idx="985">
                  <c:v>251040</c:v>
                </c:pt>
                <c:pt idx="986">
                  <c:v>251347</c:v>
                </c:pt>
                <c:pt idx="987">
                  <c:v>251620</c:v>
                </c:pt>
                <c:pt idx="988">
                  <c:v>251849</c:v>
                </c:pt>
                <c:pt idx="989">
                  <c:v>252137</c:v>
                </c:pt>
                <c:pt idx="990">
                  <c:v>252638</c:v>
                </c:pt>
                <c:pt idx="991">
                  <c:v>253141</c:v>
                </c:pt>
                <c:pt idx="992">
                  <c:v>253575</c:v>
                </c:pt>
                <c:pt idx="993">
                  <c:v>254066</c:v>
                </c:pt>
                <c:pt idx="994">
                  <c:v>254483</c:v>
                </c:pt>
                <c:pt idx="995">
                  <c:v>254855</c:v>
                </c:pt>
                <c:pt idx="996">
                  <c:v>255168</c:v>
                </c:pt>
                <c:pt idx="997">
                  <c:v>255529</c:v>
                </c:pt>
                <c:pt idx="998">
                  <c:v>255773</c:v>
                </c:pt>
                <c:pt idx="999">
                  <c:v>256018</c:v>
                </c:pt>
                <c:pt idx="1000">
                  <c:v>256268</c:v>
                </c:pt>
                <c:pt idx="1001">
                  <c:v>256515</c:v>
                </c:pt>
                <c:pt idx="1002">
                  <c:v>256726</c:v>
                </c:pt>
                <c:pt idx="1003">
                  <c:v>256940</c:v>
                </c:pt>
                <c:pt idx="1004">
                  <c:v>257155</c:v>
                </c:pt>
                <c:pt idx="1005">
                  <c:v>257362</c:v>
                </c:pt>
                <c:pt idx="1006">
                  <c:v>257583</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輸入患者確診数の推移</a:t>
            </a:r>
            <a:endParaRPr lang="en-US" altLang="ja-JP" sz="1800" b="1"/>
          </a:p>
        </c:rich>
      </c:tx>
      <c:layout>
        <c:manualLayout>
          <c:xMode val="edge"/>
          <c:yMode val="edge"/>
          <c:x val="0.27964231840257742"/>
          <c:y val="3.0004763606049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6246797742297738E-2"/>
          <c:y val="3.1477842615749013E-2"/>
          <c:w val="0.90068809174288478"/>
          <c:h val="0.80458151790086907"/>
        </c:manualLayout>
      </c:layout>
      <c:barChart>
        <c:barDir val="col"/>
        <c:grouping val="clustered"/>
        <c:varyColors val="0"/>
        <c:ser>
          <c:idx val="0"/>
          <c:order val="0"/>
          <c:tx>
            <c:strRef>
              <c:f>香港マカオ台湾の患者・海外輸入症例・無症状病原体保有者!$BF$69</c:f>
              <c:strCache>
                <c:ptCount val="1"/>
                <c:pt idx="0">
                  <c:v>確診</c:v>
                </c:pt>
              </c:strCache>
            </c:strRef>
          </c:tx>
          <c:spPr>
            <a:solidFill>
              <a:schemeClr val="accent1"/>
            </a:solidFill>
            <a:ln>
              <a:noFill/>
            </a:ln>
            <a:effectLst/>
          </c:spPr>
          <c:invertIfNegative val="0"/>
          <c:cat>
            <c:numRef>
              <c:f>香港マカオ台湾の患者・海外輸入症例・無症状病原体保有者!$BE$70:$BE$1037</c:f>
              <c:numCache>
                <c:formatCode>m"月"d"日"</c:formatCode>
                <c:ptCount val="968"/>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pt idx="654">
                  <c:v>44548</c:v>
                </c:pt>
                <c:pt idx="655">
                  <c:v>44549</c:v>
                </c:pt>
                <c:pt idx="656">
                  <c:v>44550</c:v>
                </c:pt>
                <c:pt idx="657">
                  <c:v>44551</c:v>
                </c:pt>
                <c:pt idx="658">
                  <c:v>44552</c:v>
                </c:pt>
                <c:pt idx="659">
                  <c:v>44553</c:v>
                </c:pt>
                <c:pt idx="660">
                  <c:v>44554</c:v>
                </c:pt>
                <c:pt idx="661">
                  <c:v>44555</c:v>
                </c:pt>
                <c:pt idx="662">
                  <c:v>44556</c:v>
                </c:pt>
                <c:pt idx="663">
                  <c:v>44557</c:v>
                </c:pt>
                <c:pt idx="664">
                  <c:v>44558</c:v>
                </c:pt>
                <c:pt idx="665">
                  <c:v>44559</c:v>
                </c:pt>
                <c:pt idx="666">
                  <c:v>44560</c:v>
                </c:pt>
                <c:pt idx="667">
                  <c:v>44561</c:v>
                </c:pt>
                <c:pt idx="668">
                  <c:v>44562</c:v>
                </c:pt>
                <c:pt idx="669">
                  <c:v>44563</c:v>
                </c:pt>
                <c:pt idx="670">
                  <c:v>44564</c:v>
                </c:pt>
                <c:pt idx="671">
                  <c:v>44565</c:v>
                </c:pt>
                <c:pt idx="672">
                  <c:v>44566</c:v>
                </c:pt>
                <c:pt idx="673">
                  <c:v>44567</c:v>
                </c:pt>
                <c:pt idx="674">
                  <c:v>44568</c:v>
                </c:pt>
                <c:pt idx="675">
                  <c:v>44569</c:v>
                </c:pt>
                <c:pt idx="676">
                  <c:v>44570</c:v>
                </c:pt>
                <c:pt idx="677">
                  <c:v>44571</c:v>
                </c:pt>
                <c:pt idx="678">
                  <c:v>44572</c:v>
                </c:pt>
                <c:pt idx="679">
                  <c:v>44573</c:v>
                </c:pt>
                <c:pt idx="680">
                  <c:v>44574</c:v>
                </c:pt>
                <c:pt idx="681">
                  <c:v>44575</c:v>
                </c:pt>
                <c:pt idx="682">
                  <c:v>44576</c:v>
                </c:pt>
                <c:pt idx="683">
                  <c:v>44577</c:v>
                </c:pt>
                <c:pt idx="684">
                  <c:v>44578</c:v>
                </c:pt>
                <c:pt idx="685">
                  <c:v>44579</c:v>
                </c:pt>
                <c:pt idx="686">
                  <c:v>44580</c:v>
                </c:pt>
                <c:pt idx="687">
                  <c:v>44581</c:v>
                </c:pt>
                <c:pt idx="688">
                  <c:v>44582</c:v>
                </c:pt>
                <c:pt idx="689">
                  <c:v>44583</c:v>
                </c:pt>
                <c:pt idx="690">
                  <c:v>44584</c:v>
                </c:pt>
                <c:pt idx="691">
                  <c:v>44585</c:v>
                </c:pt>
                <c:pt idx="692">
                  <c:v>44586</c:v>
                </c:pt>
                <c:pt idx="693">
                  <c:v>44587</c:v>
                </c:pt>
                <c:pt idx="694">
                  <c:v>44588</c:v>
                </c:pt>
                <c:pt idx="695">
                  <c:v>44589</c:v>
                </c:pt>
                <c:pt idx="696">
                  <c:v>44590</c:v>
                </c:pt>
                <c:pt idx="697">
                  <c:v>44591</c:v>
                </c:pt>
                <c:pt idx="698">
                  <c:v>44592</c:v>
                </c:pt>
                <c:pt idx="699">
                  <c:v>44593</c:v>
                </c:pt>
                <c:pt idx="700">
                  <c:v>44594</c:v>
                </c:pt>
                <c:pt idx="701">
                  <c:v>44595</c:v>
                </c:pt>
                <c:pt idx="702">
                  <c:v>44596</c:v>
                </c:pt>
                <c:pt idx="703">
                  <c:v>44597</c:v>
                </c:pt>
                <c:pt idx="704">
                  <c:v>44598</c:v>
                </c:pt>
                <c:pt idx="705">
                  <c:v>44599</c:v>
                </c:pt>
                <c:pt idx="706">
                  <c:v>44600</c:v>
                </c:pt>
                <c:pt idx="707">
                  <c:v>44601</c:v>
                </c:pt>
                <c:pt idx="708">
                  <c:v>44602</c:v>
                </c:pt>
                <c:pt idx="709">
                  <c:v>44603</c:v>
                </c:pt>
                <c:pt idx="710">
                  <c:v>44604</c:v>
                </c:pt>
                <c:pt idx="711">
                  <c:v>44605</c:v>
                </c:pt>
                <c:pt idx="712">
                  <c:v>44606</c:v>
                </c:pt>
                <c:pt idx="713">
                  <c:v>44607</c:v>
                </c:pt>
                <c:pt idx="714">
                  <c:v>44608</c:v>
                </c:pt>
                <c:pt idx="715">
                  <c:v>44609</c:v>
                </c:pt>
                <c:pt idx="716">
                  <c:v>44610</c:v>
                </c:pt>
                <c:pt idx="717">
                  <c:v>44611</c:v>
                </c:pt>
                <c:pt idx="718">
                  <c:v>44612</c:v>
                </c:pt>
                <c:pt idx="719">
                  <c:v>44613</c:v>
                </c:pt>
                <c:pt idx="720">
                  <c:v>44614</c:v>
                </c:pt>
                <c:pt idx="721">
                  <c:v>44615</c:v>
                </c:pt>
                <c:pt idx="722">
                  <c:v>44616</c:v>
                </c:pt>
                <c:pt idx="723">
                  <c:v>44617</c:v>
                </c:pt>
                <c:pt idx="724">
                  <c:v>44618</c:v>
                </c:pt>
                <c:pt idx="725">
                  <c:v>44619</c:v>
                </c:pt>
                <c:pt idx="726">
                  <c:v>44620</c:v>
                </c:pt>
                <c:pt idx="727">
                  <c:v>44621</c:v>
                </c:pt>
                <c:pt idx="728">
                  <c:v>44622</c:v>
                </c:pt>
                <c:pt idx="729">
                  <c:v>44623</c:v>
                </c:pt>
                <c:pt idx="730">
                  <c:v>44624</c:v>
                </c:pt>
                <c:pt idx="731">
                  <c:v>44625</c:v>
                </c:pt>
                <c:pt idx="732">
                  <c:v>44626</c:v>
                </c:pt>
                <c:pt idx="733">
                  <c:v>44627</c:v>
                </c:pt>
                <c:pt idx="734">
                  <c:v>44628</c:v>
                </c:pt>
                <c:pt idx="735">
                  <c:v>44629</c:v>
                </c:pt>
                <c:pt idx="736">
                  <c:v>44630</c:v>
                </c:pt>
                <c:pt idx="737">
                  <c:v>44631</c:v>
                </c:pt>
                <c:pt idx="738">
                  <c:v>44632</c:v>
                </c:pt>
                <c:pt idx="739">
                  <c:v>44633</c:v>
                </c:pt>
                <c:pt idx="740">
                  <c:v>44634</c:v>
                </c:pt>
                <c:pt idx="741">
                  <c:v>44635</c:v>
                </c:pt>
                <c:pt idx="742">
                  <c:v>44636</c:v>
                </c:pt>
                <c:pt idx="743">
                  <c:v>44637</c:v>
                </c:pt>
                <c:pt idx="744">
                  <c:v>44638</c:v>
                </c:pt>
                <c:pt idx="745">
                  <c:v>44639</c:v>
                </c:pt>
                <c:pt idx="746">
                  <c:v>44640</c:v>
                </c:pt>
                <c:pt idx="747">
                  <c:v>44641</c:v>
                </c:pt>
                <c:pt idx="748">
                  <c:v>44642</c:v>
                </c:pt>
                <c:pt idx="749">
                  <c:v>44643</c:v>
                </c:pt>
                <c:pt idx="750">
                  <c:v>44644</c:v>
                </c:pt>
                <c:pt idx="751">
                  <c:v>44645</c:v>
                </c:pt>
                <c:pt idx="752">
                  <c:v>44646</c:v>
                </c:pt>
                <c:pt idx="753">
                  <c:v>44647</c:v>
                </c:pt>
                <c:pt idx="754">
                  <c:v>44648</c:v>
                </c:pt>
                <c:pt idx="755">
                  <c:v>44649</c:v>
                </c:pt>
                <c:pt idx="756">
                  <c:v>44650</c:v>
                </c:pt>
                <c:pt idx="757">
                  <c:v>44651</c:v>
                </c:pt>
                <c:pt idx="758">
                  <c:v>44652</c:v>
                </c:pt>
                <c:pt idx="759">
                  <c:v>44653</c:v>
                </c:pt>
                <c:pt idx="760">
                  <c:v>44654</c:v>
                </c:pt>
                <c:pt idx="761">
                  <c:v>44655</c:v>
                </c:pt>
                <c:pt idx="762">
                  <c:v>44656</c:v>
                </c:pt>
                <c:pt idx="763">
                  <c:v>44657</c:v>
                </c:pt>
                <c:pt idx="764">
                  <c:v>44658</c:v>
                </c:pt>
                <c:pt idx="765">
                  <c:v>44659</c:v>
                </c:pt>
                <c:pt idx="766">
                  <c:v>44660</c:v>
                </c:pt>
                <c:pt idx="767">
                  <c:v>44661</c:v>
                </c:pt>
                <c:pt idx="768">
                  <c:v>44662</c:v>
                </c:pt>
                <c:pt idx="769">
                  <c:v>44663</c:v>
                </c:pt>
                <c:pt idx="770">
                  <c:v>44664</c:v>
                </c:pt>
                <c:pt idx="771">
                  <c:v>44665</c:v>
                </c:pt>
                <c:pt idx="772">
                  <c:v>44666</c:v>
                </c:pt>
                <c:pt idx="773">
                  <c:v>44667</c:v>
                </c:pt>
                <c:pt idx="774">
                  <c:v>44668</c:v>
                </c:pt>
                <c:pt idx="775">
                  <c:v>44669</c:v>
                </c:pt>
                <c:pt idx="776">
                  <c:v>44670</c:v>
                </c:pt>
                <c:pt idx="777">
                  <c:v>44671</c:v>
                </c:pt>
                <c:pt idx="778">
                  <c:v>44672</c:v>
                </c:pt>
                <c:pt idx="779">
                  <c:v>44673</c:v>
                </c:pt>
                <c:pt idx="780">
                  <c:v>44674</c:v>
                </c:pt>
                <c:pt idx="781">
                  <c:v>44675</c:v>
                </c:pt>
                <c:pt idx="782">
                  <c:v>44676</c:v>
                </c:pt>
                <c:pt idx="783">
                  <c:v>44677</c:v>
                </c:pt>
                <c:pt idx="784">
                  <c:v>44678</c:v>
                </c:pt>
                <c:pt idx="785">
                  <c:v>44679</c:v>
                </c:pt>
                <c:pt idx="786">
                  <c:v>44680</c:v>
                </c:pt>
                <c:pt idx="787">
                  <c:v>44681</c:v>
                </c:pt>
                <c:pt idx="788">
                  <c:v>44682</c:v>
                </c:pt>
                <c:pt idx="789">
                  <c:v>44683</c:v>
                </c:pt>
                <c:pt idx="790">
                  <c:v>44684</c:v>
                </c:pt>
                <c:pt idx="791">
                  <c:v>44685</c:v>
                </c:pt>
                <c:pt idx="792">
                  <c:v>44686</c:v>
                </c:pt>
                <c:pt idx="793">
                  <c:v>44687</c:v>
                </c:pt>
                <c:pt idx="794">
                  <c:v>44688</c:v>
                </c:pt>
                <c:pt idx="795">
                  <c:v>44689</c:v>
                </c:pt>
                <c:pt idx="796">
                  <c:v>44690</c:v>
                </c:pt>
                <c:pt idx="797">
                  <c:v>44691</c:v>
                </c:pt>
                <c:pt idx="798">
                  <c:v>44692</c:v>
                </c:pt>
                <c:pt idx="799">
                  <c:v>44693</c:v>
                </c:pt>
                <c:pt idx="800">
                  <c:v>44694</c:v>
                </c:pt>
                <c:pt idx="801">
                  <c:v>44695</c:v>
                </c:pt>
                <c:pt idx="802">
                  <c:v>44696</c:v>
                </c:pt>
                <c:pt idx="803">
                  <c:v>44697</c:v>
                </c:pt>
                <c:pt idx="804">
                  <c:v>44698</c:v>
                </c:pt>
                <c:pt idx="805">
                  <c:v>44699</c:v>
                </c:pt>
                <c:pt idx="806">
                  <c:v>44700</c:v>
                </c:pt>
                <c:pt idx="807">
                  <c:v>44701</c:v>
                </c:pt>
                <c:pt idx="808">
                  <c:v>44702</c:v>
                </c:pt>
                <c:pt idx="809">
                  <c:v>44703</c:v>
                </c:pt>
                <c:pt idx="810">
                  <c:v>44704</c:v>
                </c:pt>
                <c:pt idx="811">
                  <c:v>44705</c:v>
                </c:pt>
                <c:pt idx="812">
                  <c:v>44706</c:v>
                </c:pt>
                <c:pt idx="813">
                  <c:v>44707</c:v>
                </c:pt>
                <c:pt idx="814">
                  <c:v>44708</c:v>
                </c:pt>
                <c:pt idx="815">
                  <c:v>44709</c:v>
                </c:pt>
                <c:pt idx="816">
                  <c:v>44710</c:v>
                </c:pt>
                <c:pt idx="817">
                  <c:v>44711</c:v>
                </c:pt>
                <c:pt idx="818">
                  <c:v>44712</c:v>
                </c:pt>
                <c:pt idx="819">
                  <c:v>44713</c:v>
                </c:pt>
                <c:pt idx="820">
                  <c:v>44714</c:v>
                </c:pt>
                <c:pt idx="821">
                  <c:v>44715</c:v>
                </c:pt>
                <c:pt idx="822">
                  <c:v>44716</c:v>
                </c:pt>
                <c:pt idx="823">
                  <c:v>44717</c:v>
                </c:pt>
                <c:pt idx="824">
                  <c:v>44718</c:v>
                </c:pt>
                <c:pt idx="825">
                  <c:v>44719</c:v>
                </c:pt>
                <c:pt idx="826">
                  <c:v>44720</c:v>
                </c:pt>
                <c:pt idx="827">
                  <c:v>44721</c:v>
                </c:pt>
                <c:pt idx="828">
                  <c:v>44722</c:v>
                </c:pt>
                <c:pt idx="829">
                  <c:v>44723</c:v>
                </c:pt>
                <c:pt idx="830">
                  <c:v>44724</c:v>
                </c:pt>
                <c:pt idx="831">
                  <c:v>44725</c:v>
                </c:pt>
                <c:pt idx="832">
                  <c:v>44726</c:v>
                </c:pt>
                <c:pt idx="833">
                  <c:v>44727</c:v>
                </c:pt>
                <c:pt idx="834">
                  <c:v>44728</c:v>
                </c:pt>
                <c:pt idx="835">
                  <c:v>44729</c:v>
                </c:pt>
                <c:pt idx="836">
                  <c:v>44730</c:v>
                </c:pt>
                <c:pt idx="837">
                  <c:v>44731</c:v>
                </c:pt>
                <c:pt idx="838">
                  <c:v>44732</c:v>
                </c:pt>
                <c:pt idx="839">
                  <c:v>44733</c:v>
                </c:pt>
                <c:pt idx="840">
                  <c:v>44734</c:v>
                </c:pt>
                <c:pt idx="841">
                  <c:v>44735</c:v>
                </c:pt>
                <c:pt idx="842">
                  <c:v>44736</c:v>
                </c:pt>
                <c:pt idx="843">
                  <c:v>44737</c:v>
                </c:pt>
                <c:pt idx="844">
                  <c:v>44738</c:v>
                </c:pt>
                <c:pt idx="845">
                  <c:v>44739</c:v>
                </c:pt>
                <c:pt idx="846">
                  <c:v>44740</c:v>
                </c:pt>
                <c:pt idx="847">
                  <c:v>44741</c:v>
                </c:pt>
                <c:pt idx="848">
                  <c:v>44742</c:v>
                </c:pt>
                <c:pt idx="849">
                  <c:v>44743</c:v>
                </c:pt>
                <c:pt idx="850">
                  <c:v>44744</c:v>
                </c:pt>
                <c:pt idx="851">
                  <c:v>44745</c:v>
                </c:pt>
                <c:pt idx="852">
                  <c:v>44746</c:v>
                </c:pt>
                <c:pt idx="853">
                  <c:v>44747</c:v>
                </c:pt>
                <c:pt idx="854">
                  <c:v>44748</c:v>
                </c:pt>
                <c:pt idx="855">
                  <c:v>44749</c:v>
                </c:pt>
                <c:pt idx="856">
                  <c:v>44750</c:v>
                </c:pt>
                <c:pt idx="857">
                  <c:v>44751</c:v>
                </c:pt>
                <c:pt idx="858">
                  <c:v>44752</c:v>
                </c:pt>
                <c:pt idx="859">
                  <c:v>44753</c:v>
                </c:pt>
                <c:pt idx="860">
                  <c:v>44754</c:v>
                </c:pt>
                <c:pt idx="861">
                  <c:v>44755</c:v>
                </c:pt>
                <c:pt idx="862">
                  <c:v>44756</c:v>
                </c:pt>
                <c:pt idx="863">
                  <c:v>44757</c:v>
                </c:pt>
                <c:pt idx="864">
                  <c:v>44758</c:v>
                </c:pt>
                <c:pt idx="865">
                  <c:v>44759</c:v>
                </c:pt>
                <c:pt idx="866">
                  <c:v>44760</c:v>
                </c:pt>
                <c:pt idx="867">
                  <c:v>44761</c:v>
                </c:pt>
                <c:pt idx="868">
                  <c:v>44762</c:v>
                </c:pt>
                <c:pt idx="869">
                  <c:v>44763</c:v>
                </c:pt>
                <c:pt idx="870">
                  <c:v>44764</c:v>
                </c:pt>
                <c:pt idx="871">
                  <c:v>44765</c:v>
                </c:pt>
                <c:pt idx="872">
                  <c:v>44766</c:v>
                </c:pt>
                <c:pt idx="873">
                  <c:v>44767</c:v>
                </c:pt>
                <c:pt idx="874">
                  <c:v>44768</c:v>
                </c:pt>
                <c:pt idx="875">
                  <c:v>44769</c:v>
                </c:pt>
                <c:pt idx="876">
                  <c:v>44770</c:v>
                </c:pt>
                <c:pt idx="877">
                  <c:v>44771</c:v>
                </c:pt>
                <c:pt idx="878">
                  <c:v>44772</c:v>
                </c:pt>
                <c:pt idx="879">
                  <c:v>44773</c:v>
                </c:pt>
                <c:pt idx="880">
                  <c:v>44774</c:v>
                </c:pt>
                <c:pt idx="881">
                  <c:v>44775</c:v>
                </c:pt>
                <c:pt idx="882">
                  <c:v>44776</c:v>
                </c:pt>
                <c:pt idx="883">
                  <c:v>44777</c:v>
                </c:pt>
                <c:pt idx="884">
                  <c:v>44778</c:v>
                </c:pt>
                <c:pt idx="885">
                  <c:v>44779</c:v>
                </c:pt>
                <c:pt idx="886">
                  <c:v>44780</c:v>
                </c:pt>
                <c:pt idx="887">
                  <c:v>44781</c:v>
                </c:pt>
                <c:pt idx="888">
                  <c:v>44782</c:v>
                </c:pt>
                <c:pt idx="889">
                  <c:v>44783</c:v>
                </c:pt>
                <c:pt idx="890">
                  <c:v>44784</c:v>
                </c:pt>
                <c:pt idx="891">
                  <c:v>44785</c:v>
                </c:pt>
                <c:pt idx="892">
                  <c:v>44786</c:v>
                </c:pt>
                <c:pt idx="893">
                  <c:v>44787</c:v>
                </c:pt>
                <c:pt idx="894">
                  <c:v>44788</c:v>
                </c:pt>
                <c:pt idx="895">
                  <c:v>44789</c:v>
                </c:pt>
                <c:pt idx="896">
                  <c:v>44790</c:v>
                </c:pt>
                <c:pt idx="897">
                  <c:v>44791</c:v>
                </c:pt>
                <c:pt idx="898">
                  <c:v>44792</c:v>
                </c:pt>
                <c:pt idx="899">
                  <c:v>44793</c:v>
                </c:pt>
                <c:pt idx="900">
                  <c:v>44794</c:v>
                </c:pt>
                <c:pt idx="901">
                  <c:v>44795</c:v>
                </c:pt>
                <c:pt idx="902">
                  <c:v>44796</c:v>
                </c:pt>
                <c:pt idx="903">
                  <c:v>44797</c:v>
                </c:pt>
                <c:pt idx="904">
                  <c:v>44798</c:v>
                </c:pt>
                <c:pt idx="905">
                  <c:v>44799</c:v>
                </c:pt>
                <c:pt idx="906">
                  <c:v>44800</c:v>
                </c:pt>
                <c:pt idx="907">
                  <c:v>44801</c:v>
                </c:pt>
                <c:pt idx="908">
                  <c:v>44802</c:v>
                </c:pt>
                <c:pt idx="909">
                  <c:v>44803</c:v>
                </c:pt>
                <c:pt idx="910">
                  <c:v>44804</c:v>
                </c:pt>
                <c:pt idx="911">
                  <c:v>44805</c:v>
                </c:pt>
                <c:pt idx="912">
                  <c:v>44806</c:v>
                </c:pt>
                <c:pt idx="913">
                  <c:v>44807</c:v>
                </c:pt>
                <c:pt idx="914">
                  <c:v>44808</c:v>
                </c:pt>
                <c:pt idx="915">
                  <c:v>44809</c:v>
                </c:pt>
                <c:pt idx="916">
                  <c:v>44810</c:v>
                </c:pt>
                <c:pt idx="917">
                  <c:v>44811</c:v>
                </c:pt>
                <c:pt idx="918">
                  <c:v>44812</c:v>
                </c:pt>
                <c:pt idx="919">
                  <c:v>44813</c:v>
                </c:pt>
                <c:pt idx="920">
                  <c:v>44814</c:v>
                </c:pt>
                <c:pt idx="921">
                  <c:v>44815</c:v>
                </c:pt>
                <c:pt idx="922">
                  <c:v>44816</c:v>
                </c:pt>
                <c:pt idx="923">
                  <c:v>44817</c:v>
                </c:pt>
                <c:pt idx="924">
                  <c:v>44818</c:v>
                </c:pt>
                <c:pt idx="925">
                  <c:v>44819</c:v>
                </c:pt>
                <c:pt idx="926">
                  <c:v>44820</c:v>
                </c:pt>
                <c:pt idx="927">
                  <c:v>44821</c:v>
                </c:pt>
                <c:pt idx="928">
                  <c:v>44822</c:v>
                </c:pt>
                <c:pt idx="929">
                  <c:v>44823</c:v>
                </c:pt>
                <c:pt idx="930">
                  <c:v>44824</c:v>
                </c:pt>
                <c:pt idx="931">
                  <c:v>44825</c:v>
                </c:pt>
                <c:pt idx="932">
                  <c:v>44826</c:v>
                </c:pt>
                <c:pt idx="933">
                  <c:v>44827</c:v>
                </c:pt>
                <c:pt idx="934">
                  <c:v>44828</c:v>
                </c:pt>
                <c:pt idx="935">
                  <c:v>44829</c:v>
                </c:pt>
                <c:pt idx="936">
                  <c:v>44830</c:v>
                </c:pt>
                <c:pt idx="937">
                  <c:v>44831</c:v>
                </c:pt>
                <c:pt idx="938">
                  <c:v>44832</c:v>
                </c:pt>
                <c:pt idx="939">
                  <c:v>44833</c:v>
                </c:pt>
                <c:pt idx="940">
                  <c:v>44834</c:v>
                </c:pt>
                <c:pt idx="941">
                  <c:v>44835</c:v>
                </c:pt>
                <c:pt idx="942">
                  <c:v>44836</c:v>
                </c:pt>
                <c:pt idx="943">
                  <c:v>44837</c:v>
                </c:pt>
                <c:pt idx="944">
                  <c:v>44838</c:v>
                </c:pt>
                <c:pt idx="945">
                  <c:v>44839</c:v>
                </c:pt>
                <c:pt idx="946">
                  <c:v>44840</c:v>
                </c:pt>
                <c:pt idx="947">
                  <c:v>44841</c:v>
                </c:pt>
                <c:pt idx="948">
                  <c:v>44842</c:v>
                </c:pt>
                <c:pt idx="949">
                  <c:v>44843</c:v>
                </c:pt>
                <c:pt idx="950">
                  <c:v>44844</c:v>
                </c:pt>
                <c:pt idx="951">
                  <c:v>44845</c:v>
                </c:pt>
                <c:pt idx="952">
                  <c:v>44846</c:v>
                </c:pt>
                <c:pt idx="953">
                  <c:v>44847</c:v>
                </c:pt>
                <c:pt idx="954">
                  <c:v>44848</c:v>
                </c:pt>
                <c:pt idx="955">
                  <c:v>44849</c:v>
                </c:pt>
                <c:pt idx="956">
                  <c:v>44850</c:v>
                </c:pt>
                <c:pt idx="957">
                  <c:v>44851</c:v>
                </c:pt>
                <c:pt idx="958">
                  <c:v>44852</c:v>
                </c:pt>
                <c:pt idx="959">
                  <c:v>44853</c:v>
                </c:pt>
                <c:pt idx="960">
                  <c:v>44854</c:v>
                </c:pt>
                <c:pt idx="961">
                  <c:v>44855</c:v>
                </c:pt>
                <c:pt idx="962">
                  <c:v>44856</c:v>
                </c:pt>
                <c:pt idx="963">
                  <c:v>44857</c:v>
                </c:pt>
              </c:numCache>
            </c:numRef>
          </c:cat>
          <c:val>
            <c:numRef>
              <c:f>香港マカオ台湾の患者・海外輸入症例・無症状病原体保有者!$BF$70:$BF$1037</c:f>
              <c:numCache>
                <c:formatCode>General</c:formatCode>
                <c:ptCount val="968"/>
                <c:pt idx="0">
                  <c:v>2</c:v>
                </c:pt>
                <c:pt idx="1">
                  <c:v>16</c:v>
                </c:pt>
                <c:pt idx="2">
                  <c:v>24</c:v>
                </c:pt>
                <c:pt idx="3">
                  <c:v>3</c:v>
                </c:pt>
                <c:pt idx="4">
                  <c:v>4</c:v>
                </c:pt>
                <c:pt idx="5">
                  <c:v>2</c:v>
                </c:pt>
                <c:pt idx="6">
                  <c:v>10</c:v>
                </c:pt>
                <c:pt idx="7">
                  <c:v>6</c:v>
                </c:pt>
                <c:pt idx="8">
                  <c:v>3</c:v>
                </c:pt>
                <c:pt idx="9">
                  <c:v>7</c:v>
                </c:pt>
                <c:pt idx="10">
                  <c:v>16</c:v>
                </c:pt>
                <c:pt idx="11">
                  <c:v>12</c:v>
                </c:pt>
                <c:pt idx="12">
                  <c:v>20</c:v>
                </c:pt>
                <c:pt idx="13">
                  <c:v>12</c:v>
                </c:pt>
                <c:pt idx="14">
                  <c:v>34</c:v>
                </c:pt>
                <c:pt idx="15">
                  <c:v>39</c:v>
                </c:pt>
                <c:pt idx="16">
                  <c:v>41</c:v>
                </c:pt>
                <c:pt idx="17">
                  <c:v>45</c:v>
                </c:pt>
                <c:pt idx="18">
                  <c:v>39</c:v>
                </c:pt>
                <c:pt idx="19">
                  <c:v>74</c:v>
                </c:pt>
                <c:pt idx="20">
                  <c:v>47</c:v>
                </c:pt>
                <c:pt idx="21">
                  <c:v>67</c:v>
                </c:pt>
                <c:pt idx="22">
                  <c:v>54</c:v>
                </c:pt>
                <c:pt idx="23">
                  <c:v>54</c:v>
                </c:pt>
                <c:pt idx="24">
                  <c:v>44</c:v>
                </c:pt>
                <c:pt idx="25">
                  <c:v>30</c:v>
                </c:pt>
                <c:pt idx="26">
                  <c:v>48</c:v>
                </c:pt>
                <c:pt idx="27">
                  <c:v>35</c:v>
                </c:pt>
                <c:pt idx="28">
                  <c:v>35</c:v>
                </c:pt>
                <c:pt idx="29">
                  <c:v>29</c:v>
                </c:pt>
                <c:pt idx="30">
                  <c:v>18</c:v>
                </c:pt>
                <c:pt idx="31">
                  <c:v>25</c:v>
                </c:pt>
                <c:pt idx="32">
                  <c:v>38</c:v>
                </c:pt>
                <c:pt idx="33">
                  <c:v>32</c:v>
                </c:pt>
                <c:pt idx="34">
                  <c:v>59</c:v>
                </c:pt>
                <c:pt idx="35">
                  <c:v>61</c:v>
                </c:pt>
                <c:pt idx="36">
                  <c:v>38</c:v>
                </c:pt>
                <c:pt idx="37">
                  <c:v>42</c:v>
                </c:pt>
                <c:pt idx="38">
                  <c:v>97</c:v>
                </c:pt>
                <c:pt idx="39">
                  <c:v>98</c:v>
                </c:pt>
                <c:pt idx="40">
                  <c:v>86</c:v>
                </c:pt>
                <c:pt idx="41">
                  <c:v>36</c:v>
                </c:pt>
                <c:pt idx="42">
                  <c:v>34</c:v>
                </c:pt>
                <c:pt idx="43">
                  <c:v>15</c:v>
                </c:pt>
                <c:pt idx="44">
                  <c:v>17</c:v>
                </c:pt>
                <c:pt idx="45">
                  <c:v>9</c:v>
                </c:pt>
                <c:pt idx="46">
                  <c:v>8</c:v>
                </c:pt>
                <c:pt idx="47">
                  <c:v>4</c:v>
                </c:pt>
                <c:pt idx="48">
                  <c:v>23</c:v>
                </c:pt>
                <c:pt idx="49">
                  <c:v>6</c:v>
                </c:pt>
                <c:pt idx="50">
                  <c:v>2</c:v>
                </c:pt>
                <c:pt idx="51">
                  <c:v>11</c:v>
                </c:pt>
                <c:pt idx="52">
                  <c:v>5</c:v>
                </c:pt>
                <c:pt idx="53">
                  <c:v>2</c:v>
                </c:pt>
                <c:pt idx="54">
                  <c:v>3</c:v>
                </c:pt>
                <c:pt idx="55">
                  <c:v>21</c:v>
                </c:pt>
                <c:pt idx="56">
                  <c:v>4</c:v>
                </c:pt>
                <c:pt idx="57">
                  <c:v>6</c:v>
                </c:pt>
                <c:pt idx="58">
                  <c:v>1</c:v>
                </c:pt>
                <c:pt idx="59">
                  <c:v>1</c:v>
                </c:pt>
                <c:pt idx="60">
                  <c:v>3</c:v>
                </c:pt>
                <c:pt idx="61">
                  <c:v>1</c:v>
                </c:pt>
                <c:pt idx="62">
                  <c:v>2</c:v>
                </c:pt>
                <c:pt idx="63">
                  <c:v>2</c:v>
                </c:pt>
                <c:pt idx="64">
                  <c:v>0</c:v>
                </c:pt>
                <c:pt idx="65">
                  <c:v>1</c:v>
                </c:pt>
                <c:pt idx="66">
                  <c:v>2</c:v>
                </c:pt>
                <c:pt idx="67">
                  <c:v>7</c:v>
                </c:pt>
                <c:pt idx="68">
                  <c:v>1</c:v>
                </c:pt>
                <c:pt idx="69">
                  <c:v>1</c:v>
                </c:pt>
                <c:pt idx="70">
                  <c:v>0</c:v>
                </c:pt>
                <c:pt idx="71">
                  <c:v>0</c:v>
                </c:pt>
                <c:pt idx="72">
                  <c:v>6</c:v>
                </c:pt>
                <c:pt idx="73">
                  <c:v>2</c:v>
                </c:pt>
                <c:pt idx="74">
                  <c:v>4</c:v>
                </c:pt>
                <c:pt idx="75">
                  <c:v>3</c:v>
                </c:pt>
                <c:pt idx="76">
                  <c:v>1</c:v>
                </c:pt>
                <c:pt idx="77">
                  <c:v>1</c:v>
                </c:pt>
                <c:pt idx="78">
                  <c:v>2</c:v>
                </c:pt>
                <c:pt idx="79">
                  <c:v>0</c:v>
                </c:pt>
                <c:pt idx="80">
                  <c:v>2</c:v>
                </c:pt>
                <c:pt idx="81">
                  <c:v>11</c:v>
                </c:pt>
                <c:pt idx="82">
                  <c:v>7</c:v>
                </c:pt>
                <c:pt idx="83">
                  <c:v>1</c:v>
                </c:pt>
                <c:pt idx="84">
                  <c:v>2</c:v>
                </c:pt>
                <c:pt idx="85">
                  <c:v>0</c:v>
                </c:pt>
                <c:pt idx="86">
                  <c:v>4</c:v>
                </c:pt>
                <c:pt idx="87">
                  <c:v>2</c:v>
                </c:pt>
                <c:pt idx="88">
                  <c:v>16</c:v>
                </c:pt>
                <c:pt idx="89">
                  <c:v>5</c:v>
                </c:pt>
                <c:pt idx="90">
                  <c:v>1</c:v>
                </c:pt>
                <c:pt idx="91">
                  <c:v>1</c:v>
                </c:pt>
                <c:pt idx="92">
                  <c:v>5</c:v>
                </c:pt>
                <c:pt idx="93">
                  <c:v>3</c:v>
                </c:pt>
                <c:pt idx="94">
                  <c:v>5</c:v>
                </c:pt>
                <c:pt idx="95">
                  <c:v>4</c:v>
                </c:pt>
                <c:pt idx="96">
                  <c:v>3</c:v>
                </c:pt>
                <c:pt idx="97">
                  <c:v>3</c:v>
                </c:pt>
                <c:pt idx="98">
                  <c:v>11</c:v>
                </c:pt>
                <c:pt idx="99">
                  <c:v>6</c:v>
                </c:pt>
                <c:pt idx="100">
                  <c:v>5</c:v>
                </c:pt>
                <c:pt idx="101">
                  <c:v>19</c:v>
                </c:pt>
                <c:pt idx="102">
                  <c:v>10</c:v>
                </c:pt>
                <c:pt idx="103">
                  <c:v>8</c:v>
                </c:pt>
                <c:pt idx="104">
                  <c:v>11</c:v>
                </c:pt>
                <c:pt idx="105">
                  <c:v>4</c:v>
                </c:pt>
                <c:pt idx="106">
                  <c:v>4</c:v>
                </c:pt>
                <c:pt idx="107">
                  <c:v>4</c:v>
                </c:pt>
                <c:pt idx="108">
                  <c:v>1</c:v>
                </c:pt>
                <c:pt idx="109">
                  <c:v>7</c:v>
                </c:pt>
                <c:pt idx="110">
                  <c:v>9</c:v>
                </c:pt>
                <c:pt idx="111">
                  <c:v>3</c:v>
                </c:pt>
                <c:pt idx="112">
                  <c:v>5</c:v>
                </c:pt>
                <c:pt idx="113">
                  <c:v>2</c:v>
                </c:pt>
                <c:pt idx="114">
                  <c:v>4</c:v>
                </c:pt>
                <c:pt idx="115">
                  <c:v>3</c:v>
                </c:pt>
                <c:pt idx="116">
                  <c:v>5</c:v>
                </c:pt>
                <c:pt idx="117">
                  <c:v>11</c:v>
                </c:pt>
                <c:pt idx="118">
                  <c:v>0</c:v>
                </c:pt>
                <c:pt idx="119">
                  <c:v>2</c:v>
                </c:pt>
                <c:pt idx="120">
                  <c:v>3</c:v>
                </c:pt>
                <c:pt idx="121">
                  <c:v>2</c:v>
                </c:pt>
                <c:pt idx="122">
                  <c:v>6</c:v>
                </c:pt>
                <c:pt idx="123">
                  <c:v>3</c:v>
                </c:pt>
                <c:pt idx="124">
                  <c:v>8</c:v>
                </c:pt>
                <c:pt idx="125">
                  <c:v>7</c:v>
                </c:pt>
                <c:pt idx="126">
                  <c:v>9</c:v>
                </c:pt>
                <c:pt idx="127">
                  <c:v>4</c:v>
                </c:pt>
                <c:pt idx="128">
                  <c:v>2</c:v>
                </c:pt>
                <c:pt idx="129">
                  <c:v>7</c:v>
                </c:pt>
                <c:pt idx="130">
                  <c:v>8</c:v>
                </c:pt>
                <c:pt idx="131">
                  <c:v>3</c:v>
                </c:pt>
                <c:pt idx="132">
                  <c:v>6</c:v>
                </c:pt>
                <c:pt idx="133">
                  <c:v>1</c:v>
                </c:pt>
                <c:pt idx="134">
                  <c:v>9</c:v>
                </c:pt>
                <c:pt idx="135">
                  <c:v>6</c:v>
                </c:pt>
                <c:pt idx="136">
                  <c:v>3</c:v>
                </c:pt>
                <c:pt idx="137">
                  <c:v>5</c:v>
                </c:pt>
                <c:pt idx="138">
                  <c:v>3</c:v>
                </c:pt>
                <c:pt idx="139">
                  <c:v>5</c:v>
                </c:pt>
                <c:pt idx="140">
                  <c:v>3</c:v>
                </c:pt>
                <c:pt idx="141">
                  <c:v>6</c:v>
                </c:pt>
                <c:pt idx="142">
                  <c:v>5</c:v>
                </c:pt>
                <c:pt idx="143">
                  <c:v>11</c:v>
                </c:pt>
                <c:pt idx="144">
                  <c:v>4</c:v>
                </c:pt>
                <c:pt idx="145">
                  <c:v>4</c:v>
                </c:pt>
                <c:pt idx="146">
                  <c:v>3</c:v>
                </c:pt>
                <c:pt idx="147">
                  <c:v>3</c:v>
                </c:pt>
                <c:pt idx="148">
                  <c:v>4</c:v>
                </c:pt>
                <c:pt idx="149">
                  <c:v>6</c:v>
                </c:pt>
                <c:pt idx="150">
                  <c:v>16</c:v>
                </c:pt>
                <c:pt idx="151">
                  <c:v>7</c:v>
                </c:pt>
                <c:pt idx="152">
                  <c:v>6</c:v>
                </c:pt>
                <c:pt idx="153">
                  <c:v>5</c:v>
                </c:pt>
                <c:pt idx="154">
                  <c:v>7</c:v>
                </c:pt>
                <c:pt idx="155">
                  <c:v>10</c:v>
                </c:pt>
                <c:pt idx="156">
                  <c:v>6</c:v>
                </c:pt>
                <c:pt idx="157">
                  <c:v>8</c:v>
                </c:pt>
                <c:pt idx="158">
                  <c:v>35</c:v>
                </c:pt>
                <c:pt idx="159">
                  <c:v>31</c:v>
                </c:pt>
                <c:pt idx="160">
                  <c:v>16</c:v>
                </c:pt>
                <c:pt idx="161">
                  <c:v>11</c:v>
                </c:pt>
                <c:pt idx="162">
                  <c:v>22</c:v>
                </c:pt>
                <c:pt idx="163">
                  <c:v>14</c:v>
                </c:pt>
                <c:pt idx="164">
                  <c:v>15</c:v>
                </c:pt>
                <c:pt idx="165">
                  <c:v>22</c:v>
                </c:pt>
                <c:pt idx="166">
                  <c:v>22</c:v>
                </c:pt>
                <c:pt idx="167">
                  <c:v>17</c:v>
                </c:pt>
                <c:pt idx="168">
                  <c:v>7</c:v>
                </c:pt>
                <c:pt idx="169">
                  <c:v>22</c:v>
                </c:pt>
                <c:pt idx="170">
                  <c:v>22</c:v>
                </c:pt>
                <c:pt idx="171">
                  <c:v>12</c:v>
                </c:pt>
                <c:pt idx="172">
                  <c:v>16</c:v>
                </c:pt>
                <c:pt idx="173">
                  <c:v>14</c:v>
                </c:pt>
                <c:pt idx="174">
                  <c:v>15</c:v>
                </c:pt>
                <c:pt idx="175">
                  <c:v>8</c:v>
                </c:pt>
                <c:pt idx="176">
                  <c:v>9</c:v>
                </c:pt>
                <c:pt idx="177">
                  <c:v>9</c:v>
                </c:pt>
                <c:pt idx="178">
                  <c:v>9</c:v>
                </c:pt>
                <c:pt idx="179">
                  <c:v>17</c:v>
                </c:pt>
                <c:pt idx="180">
                  <c:v>10</c:v>
                </c:pt>
                <c:pt idx="181">
                  <c:v>8</c:v>
                </c:pt>
                <c:pt idx="182">
                  <c:v>11</c:v>
                </c:pt>
                <c:pt idx="183">
                  <c:v>25</c:v>
                </c:pt>
                <c:pt idx="184">
                  <c:v>10</c:v>
                </c:pt>
                <c:pt idx="185">
                  <c:v>10</c:v>
                </c:pt>
                <c:pt idx="186">
                  <c:v>12</c:v>
                </c:pt>
                <c:pt idx="187">
                  <c:v>10</c:v>
                </c:pt>
                <c:pt idx="188">
                  <c:v>2</c:v>
                </c:pt>
                <c:pt idx="189">
                  <c:v>7</c:v>
                </c:pt>
                <c:pt idx="190">
                  <c:v>15</c:v>
                </c:pt>
                <c:pt idx="191">
                  <c:v>6</c:v>
                </c:pt>
                <c:pt idx="192">
                  <c:v>10</c:v>
                </c:pt>
                <c:pt idx="193">
                  <c:v>10</c:v>
                </c:pt>
                <c:pt idx="194">
                  <c:v>8</c:v>
                </c:pt>
                <c:pt idx="195">
                  <c:v>12</c:v>
                </c:pt>
                <c:pt idx="196">
                  <c:v>9</c:v>
                </c:pt>
                <c:pt idx="197">
                  <c:v>32</c:v>
                </c:pt>
                <c:pt idx="198">
                  <c:v>14</c:v>
                </c:pt>
                <c:pt idx="199">
                  <c:v>10</c:v>
                </c:pt>
                <c:pt idx="200">
                  <c:v>12</c:v>
                </c:pt>
                <c:pt idx="201">
                  <c:v>6</c:v>
                </c:pt>
                <c:pt idx="202">
                  <c:v>10</c:v>
                </c:pt>
                <c:pt idx="203">
                  <c:v>7</c:v>
                </c:pt>
                <c:pt idx="204">
                  <c:v>8</c:v>
                </c:pt>
                <c:pt idx="205">
                  <c:v>15</c:v>
                </c:pt>
                <c:pt idx="206">
                  <c:v>14</c:v>
                </c:pt>
                <c:pt idx="207">
                  <c:v>21</c:v>
                </c:pt>
                <c:pt idx="208">
                  <c:v>12</c:v>
                </c:pt>
                <c:pt idx="209">
                  <c:v>19</c:v>
                </c:pt>
                <c:pt idx="210">
                  <c:v>11</c:v>
                </c:pt>
                <c:pt idx="211">
                  <c:v>10</c:v>
                </c:pt>
                <c:pt idx="212">
                  <c:v>10</c:v>
                </c:pt>
                <c:pt idx="213">
                  <c:v>16</c:v>
                </c:pt>
                <c:pt idx="214">
                  <c:v>20</c:v>
                </c:pt>
                <c:pt idx="215">
                  <c:v>12</c:v>
                </c:pt>
                <c:pt idx="216">
                  <c:v>7</c:v>
                </c:pt>
                <c:pt idx="217">
                  <c:v>11</c:v>
                </c:pt>
                <c:pt idx="218">
                  <c:v>21</c:v>
                </c:pt>
                <c:pt idx="219">
                  <c:v>15</c:v>
                </c:pt>
                <c:pt idx="220">
                  <c:v>21</c:v>
                </c:pt>
                <c:pt idx="221">
                  <c:v>21</c:v>
                </c:pt>
                <c:pt idx="222">
                  <c:v>7</c:v>
                </c:pt>
                <c:pt idx="223">
                  <c:v>14</c:v>
                </c:pt>
                <c:pt idx="224">
                  <c:v>10</c:v>
                </c:pt>
                <c:pt idx="225">
                  <c:v>24</c:v>
                </c:pt>
                <c:pt idx="226">
                  <c:v>13</c:v>
                </c:pt>
                <c:pt idx="227">
                  <c:v>13</c:v>
                </c:pt>
                <c:pt idx="228">
                  <c:v>13</c:v>
                </c:pt>
                <c:pt idx="229">
                  <c:v>19</c:v>
                </c:pt>
                <c:pt idx="230">
                  <c:v>11</c:v>
                </c:pt>
                <c:pt idx="231">
                  <c:v>14</c:v>
                </c:pt>
                <c:pt idx="232">
                  <c:v>18</c:v>
                </c:pt>
                <c:pt idx="233">
                  <c:v>28</c:v>
                </c:pt>
                <c:pt idx="234">
                  <c:v>15</c:v>
                </c:pt>
                <c:pt idx="235">
                  <c:v>20</c:v>
                </c:pt>
                <c:pt idx="236">
                  <c:v>16</c:v>
                </c:pt>
                <c:pt idx="237">
                  <c:v>20</c:v>
                </c:pt>
                <c:pt idx="238">
                  <c:v>24</c:v>
                </c:pt>
                <c:pt idx="239">
                  <c:v>24</c:v>
                </c:pt>
                <c:pt idx="240">
                  <c:v>27</c:v>
                </c:pt>
                <c:pt idx="241">
                  <c:v>21</c:v>
                </c:pt>
                <c:pt idx="242">
                  <c:v>21</c:v>
                </c:pt>
                <c:pt idx="243">
                  <c:v>44</c:v>
                </c:pt>
                <c:pt idx="244">
                  <c:v>15</c:v>
                </c:pt>
                <c:pt idx="245">
                  <c:v>20</c:v>
                </c:pt>
                <c:pt idx="246">
                  <c:v>30</c:v>
                </c:pt>
                <c:pt idx="247">
                  <c:v>33</c:v>
                </c:pt>
                <c:pt idx="248">
                  <c:v>28</c:v>
                </c:pt>
                <c:pt idx="249">
                  <c:v>32</c:v>
                </c:pt>
                <c:pt idx="250">
                  <c:v>21</c:v>
                </c:pt>
                <c:pt idx="251">
                  <c:v>16</c:v>
                </c:pt>
                <c:pt idx="252">
                  <c:v>14</c:v>
                </c:pt>
                <c:pt idx="253">
                  <c:v>8</c:v>
                </c:pt>
                <c:pt idx="254">
                  <c:v>18</c:v>
                </c:pt>
                <c:pt idx="255">
                  <c:v>13</c:v>
                </c:pt>
                <c:pt idx="256">
                  <c:v>8</c:v>
                </c:pt>
                <c:pt idx="257">
                  <c:v>15</c:v>
                </c:pt>
                <c:pt idx="258">
                  <c:v>7</c:v>
                </c:pt>
                <c:pt idx="259">
                  <c:v>12</c:v>
                </c:pt>
                <c:pt idx="260">
                  <c:v>17</c:v>
                </c:pt>
                <c:pt idx="261">
                  <c:v>9</c:v>
                </c:pt>
                <c:pt idx="262">
                  <c:v>14</c:v>
                </c:pt>
                <c:pt idx="263">
                  <c:v>9</c:v>
                </c:pt>
                <c:pt idx="264">
                  <c:v>20</c:v>
                </c:pt>
                <c:pt idx="265">
                  <c:v>5</c:v>
                </c:pt>
                <c:pt idx="266">
                  <c:v>12</c:v>
                </c:pt>
                <c:pt idx="267">
                  <c:v>5</c:v>
                </c:pt>
                <c:pt idx="268">
                  <c:v>6</c:v>
                </c:pt>
                <c:pt idx="269">
                  <c:v>11</c:v>
                </c:pt>
                <c:pt idx="270">
                  <c:v>15</c:v>
                </c:pt>
                <c:pt idx="271">
                  <c:v>8</c:v>
                </c:pt>
                <c:pt idx="272">
                  <c:v>7</c:v>
                </c:pt>
                <c:pt idx="273">
                  <c:v>16</c:v>
                </c:pt>
                <c:pt idx="274">
                  <c:v>15</c:v>
                </c:pt>
                <c:pt idx="275">
                  <c:v>15</c:v>
                </c:pt>
                <c:pt idx="276">
                  <c:v>17</c:v>
                </c:pt>
                <c:pt idx="277">
                  <c:v>12</c:v>
                </c:pt>
                <c:pt idx="278">
                  <c:v>10</c:v>
                </c:pt>
                <c:pt idx="279">
                  <c:v>11</c:v>
                </c:pt>
                <c:pt idx="280">
                  <c:v>11</c:v>
                </c:pt>
                <c:pt idx="281">
                  <c:v>9</c:v>
                </c:pt>
                <c:pt idx="282">
                  <c:v>13</c:v>
                </c:pt>
                <c:pt idx="283">
                  <c:v>19</c:v>
                </c:pt>
                <c:pt idx="284">
                  <c:v>14</c:v>
                </c:pt>
                <c:pt idx="285">
                  <c:v>14</c:v>
                </c:pt>
                <c:pt idx="286">
                  <c:v>12</c:v>
                </c:pt>
                <c:pt idx="287">
                  <c:v>7</c:v>
                </c:pt>
                <c:pt idx="288">
                  <c:v>11</c:v>
                </c:pt>
                <c:pt idx="289">
                  <c:v>14</c:v>
                </c:pt>
                <c:pt idx="290">
                  <c:v>22</c:v>
                </c:pt>
                <c:pt idx="291">
                  <c:v>21</c:v>
                </c:pt>
                <c:pt idx="292">
                  <c:v>13</c:v>
                </c:pt>
                <c:pt idx="293">
                  <c:v>14</c:v>
                </c:pt>
                <c:pt idx="294">
                  <c:v>11</c:v>
                </c:pt>
                <c:pt idx="295">
                  <c:v>7</c:v>
                </c:pt>
                <c:pt idx="296">
                  <c:v>12</c:v>
                </c:pt>
                <c:pt idx="297">
                  <c:v>10</c:v>
                </c:pt>
                <c:pt idx="298">
                  <c:v>15</c:v>
                </c:pt>
                <c:pt idx="299">
                  <c:v>12</c:v>
                </c:pt>
                <c:pt idx="300">
                  <c:v>17</c:v>
                </c:pt>
                <c:pt idx="301">
                  <c:v>16</c:v>
                </c:pt>
                <c:pt idx="302">
                  <c:v>10</c:v>
                </c:pt>
                <c:pt idx="303">
                  <c:v>14</c:v>
                </c:pt>
                <c:pt idx="304">
                  <c:v>16</c:v>
                </c:pt>
                <c:pt idx="305">
                  <c:v>20</c:v>
                </c:pt>
                <c:pt idx="306">
                  <c:v>16</c:v>
                </c:pt>
                <c:pt idx="307">
                  <c:v>9</c:v>
                </c:pt>
                <c:pt idx="308">
                  <c:v>11</c:v>
                </c:pt>
                <c:pt idx="309">
                  <c:v>16</c:v>
                </c:pt>
                <c:pt idx="310">
                  <c:v>16</c:v>
                </c:pt>
                <c:pt idx="311">
                  <c:v>21</c:v>
                </c:pt>
                <c:pt idx="312">
                  <c:v>18</c:v>
                </c:pt>
                <c:pt idx="313">
                  <c:v>13</c:v>
                </c:pt>
                <c:pt idx="314">
                  <c:v>8</c:v>
                </c:pt>
                <c:pt idx="315">
                  <c:v>14</c:v>
                </c:pt>
                <c:pt idx="316">
                  <c:v>9</c:v>
                </c:pt>
                <c:pt idx="317">
                  <c:v>15</c:v>
                </c:pt>
                <c:pt idx="318">
                  <c:v>13</c:v>
                </c:pt>
                <c:pt idx="319">
                  <c:v>16</c:v>
                </c:pt>
                <c:pt idx="320">
                  <c:v>12</c:v>
                </c:pt>
                <c:pt idx="321">
                  <c:v>15</c:v>
                </c:pt>
                <c:pt idx="322">
                  <c:v>18</c:v>
                </c:pt>
                <c:pt idx="323">
                  <c:v>9</c:v>
                </c:pt>
                <c:pt idx="324">
                  <c:v>17</c:v>
                </c:pt>
                <c:pt idx="325">
                  <c:v>15</c:v>
                </c:pt>
                <c:pt idx="326">
                  <c:v>7</c:v>
                </c:pt>
                <c:pt idx="327">
                  <c:v>13</c:v>
                </c:pt>
                <c:pt idx="328">
                  <c:v>20</c:v>
                </c:pt>
                <c:pt idx="329">
                  <c:v>13</c:v>
                </c:pt>
                <c:pt idx="330">
                  <c:v>16</c:v>
                </c:pt>
                <c:pt idx="331">
                  <c:v>16</c:v>
                </c:pt>
                <c:pt idx="332">
                  <c:v>19</c:v>
                </c:pt>
                <c:pt idx="333">
                  <c:v>9</c:v>
                </c:pt>
                <c:pt idx="334">
                  <c:v>18</c:v>
                </c:pt>
                <c:pt idx="335">
                  <c:v>10</c:v>
                </c:pt>
                <c:pt idx="336">
                  <c:v>13</c:v>
                </c:pt>
                <c:pt idx="337">
                  <c:v>14</c:v>
                </c:pt>
                <c:pt idx="338">
                  <c:v>8</c:v>
                </c:pt>
                <c:pt idx="339">
                  <c:v>10</c:v>
                </c:pt>
                <c:pt idx="340">
                  <c:v>14</c:v>
                </c:pt>
                <c:pt idx="341">
                  <c:v>14</c:v>
                </c:pt>
                <c:pt idx="342">
                  <c:v>14</c:v>
                </c:pt>
                <c:pt idx="343">
                  <c:v>2</c:v>
                </c:pt>
                <c:pt idx="344">
                  <c:v>12</c:v>
                </c:pt>
                <c:pt idx="345">
                  <c:v>8</c:v>
                </c:pt>
                <c:pt idx="346">
                  <c:v>7</c:v>
                </c:pt>
                <c:pt idx="347">
                  <c:v>8</c:v>
                </c:pt>
                <c:pt idx="348">
                  <c:v>16</c:v>
                </c:pt>
                <c:pt idx="349">
                  <c:v>7</c:v>
                </c:pt>
                <c:pt idx="350">
                  <c:v>11</c:v>
                </c:pt>
                <c:pt idx="351">
                  <c:v>10</c:v>
                </c:pt>
                <c:pt idx="352">
                  <c:v>8</c:v>
                </c:pt>
                <c:pt idx="353">
                  <c:v>7</c:v>
                </c:pt>
                <c:pt idx="354">
                  <c:v>11</c:v>
                </c:pt>
                <c:pt idx="355">
                  <c:v>10</c:v>
                </c:pt>
                <c:pt idx="356">
                  <c:v>12</c:v>
                </c:pt>
                <c:pt idx="357">
                  <c:v>7</c:v>
                </c:pt>
                <c:pt idx="358">
                  <c:v>6</c:v>
                </c:pt>
                <c:pt idx="359">
                  <c:v>10</c:v>
                </c:pt>
                <c:pt idx="360">
                  <c:v>6</c:v>
                </c:pt>
                <c:pt idx="361">
                  <c:v>19</c:v>
                </c:pt>
                <c:pt idx="362">
                  <c:v>11</c:v>
                </c:pt>
                <c:pt idx="363">
                  <c:v>10</c:v>
                </c:pt>
                <c:pt idx="364">
                  <c:v>10</c:v>
                </c:pt>
                <c:pt idx="365">
                  <c:v>9</c:v>
                </c:pt>
                <c:pt idx="366">
                  <c:v>10</c:v>
                </c:pt>
                <c:pt idx="367">
                  <c:v>13</c:v>
                </c:pt>
                <c:pt idx="368">
                  <c:v>19</c:v>
                </c:pt>
                <c:pt idx="369">
                  <c:v>8</c:v>
                </c:pt>
                <c:pt idx="370">
                  <c:v>5</c:v>
                </c:pt>
                <c:pt idx="371">
                  <c:v>11</c:v>
                </c:pt>
                <c:pt idx="372">
                  <c:v>9</c:v>
                </c:pt>
                <c:pt idx="373">
                  <c:v>7</c:v>
                </c:pt>
                <c:pt idx="374">
                  <c:v>10</c:v>
                </c:pt>
                <c:pt idx="375">
                  <c:v>5</c:v>
                </c:pt>
                <c:pt idx="376">
                  <c:v>13</c:v>
                </c:pt>
                <c:pt idx="377">
                  <c:v>4</c:v>
                </c:pt>
                <c:pt idx="378">
                  <c:v>6</c:v>
                </c:pt>
                <c:pt idx="379">
                  <c:v>10</c:v>
                </c:pt>
                <c:pt idx="380">
                  <c:v>4</c:v>
                </c:pt>
                <c:pt idx="381">
                  <c:v>12</c:v>
                </c:pt>
                <c:pt idx="382">
                  <c:v>7</c:v>
                </c:pt>
                <c:pt idx="383">
                  <c:v>9</c:v>
                </c:pt>
                <c:pt idx="384">
                  <c:v>10</c:v>
                </c:pt>
                <c:pt idx="385">
                  <c:v>11</c:v>
                </c:pt>
                <c:pt idx="386">
                  <c:v>11</c:v>
                </c:pt>
                <c:pt idx="387">
                  <c:v>11</c:v>
                </c:pt>
                <c:pt idx="388">
                  <c:v>8</c:v>
                </c:pt>
                <c:pt idx="389">
                  <c:v>15</c:v>
                </c:pt>
                <c:pt idx="390">
                  <c:v>8</c:v>
                </c:pt>
                <c:pt idx="391">
                  <c:v>5</c:v>
                </c:pt>
                <c:pt idx="392">
                  <c:v>10</c:v>
                </c:pt>
                <c:pt idx="393">
                  <c:v>5</c:v>
                </c:pt>
                <c:pt idx="394">
                  <c:v>19</c:v>
                </c:pt>
                <c:pt idx="395">
                  <c:v>11</c:v>
                </c:pt>
                <c:pt idx="396">
                  <c:v>17</c:v>
                </c:pt>
                <c:pt idx="397">
                  <c:v>9</c:v>
                </c:pt>
                <c:pt idx="398">
                  <c:v>10</c:v>
                </c:pt>
                <c:pt idx="399">
                  <c:v>13</c:v>
                </c:pt>
                <c:pt idx="400">
                  <c:v>13</c:v>
                </c:pt>
                <c:pt idx="401">
                  <c:v>14</c:v>
                </c:pt>
                <c:pt idx="402">
                  <c:v>10</c:v>
                </c:pt>
                <c:pt idx="403">
                  <c:v>14</c:v>
                </c:pt>
                <c:pt idx="404">
                  <c:v>8</c:v>
                </c:pt>
                <c:pt idx="405">
                  <c:v>11</c:v>
                </c:pt>
                <c:pt idx="406">
                  <c:v>10</c:v>
                </c:pt>
                <c:pt idx="407">
                  <c:v>10</c:v>
                </c:pt>
                <c:pt idx="408">
                  <c:v>14</c:v>
                </c:pt>
                <c:pt idx="409">
                  <c:v>16</c:v>
                </c:pt>
                <c:pt idx="410">
                  <c:v>11</c:v>
                </c:pt>
                <c:pt idx="411">
                  <c:v>9</c:v>
                </c:pt>
                <c:pt idx="412">
                  <c:v>19</c:v>
                </c:pt>
                <c:pt idx="413">
                  <c:v>6</c:v>
                </c:pt>
                <c:pt idx="414">
                  <c:v>19</c:v>
                </c:pt>
                <c:pt idx="415">
                  <c:v>9</c:v>
                </c:pt>
                <c:pt idx="416">
                  <c:v>13</c:v>
                </c:pt>
                <c:pt idx="417">
                  <c:v>11</c:v>
                </c:pt>
                <c:pt idx="418">
                  <c:v>11</c:v>
                </c:pt>
                <c:pt idx="419">
                  <c:v>12</c:v>
                </c:pt>
                <c:pt idx="420">
                  <c:v>20</c:v>
                </c:pt>
                <c:pt idx="421">
                  <c:v>13</c:v>
                </c:pt>
                <c:pt idx="422">
                  <c:v>16</c:v>
                </c:pt>
                <c:pt idx="423">
                  <c:v>15</c:v>
                </c:pt>
                <c:pt idx="424">
                  <c:v>11</c:v>
                </c:pt>
                <c:pt idx="425">
                  <c:v>17</c:v>
                </c:pt>
                <c:pt idx="426">
                  <c:v>7</c:v>
                </c:pt>
                <c:pt idx="427">
                  <c:v>5</c:v>
                </c:pt>
                <c:pt idx="428">
                  <c:v>13</c:v>
                </c:pt>
                <c:pt idx="429">
                  <c:v>7</c:v>
                </c:pt>
                <c:pt idx="430">
                  <c:v>12</c:v>
                </c:pt>
                <c:pt idx="431">
                  <c:v>11</c:v>
                </c:pt>
                <c:pt idx="432">
                  <c:v>14</c:v>
                </c:pt>
                <c:pt idx="433">
                  <c:v>16</c:v>
                </c:pt>
                <c:pt idx="434">
                  <c:v>9</c:v>
                </c:pt>
                <c:pt idx="435">
                  <c:v>5</c:v>
                </c:pt>
                <c:pt idx="436">
                  <c:v>9</c:v>
                </c:pt>
                <c:pt idx="437">
                  <c:v>14</c:v>
                </c:pt>
                <c:pt idx="438">
                  <c:v>20</c:v>
                </c:pt>
                <c:pt idx="439">
                  <c:v>18</c:v>
                </c:pt>
                <c:pt idx="440">
                  <c:v>14</c:v>
                </c:pt>
                <c:pt idx="441">
                  <c:v>11</c:v>
                </c:pt>
                <c:pt idx="442">
                  <c:v>24</c:v>
                </c:pt>
                <c:pt idx="443">
                  <c:v>9</c:v>
                </c:pt>
                <c:pt idx="444">
                  <c:v>18</c:v>
                </c:pt>
                <c:pt idx="445">
                  <c:v>18</c:v>
                </c:pt>
                <c:pt idx="446">
                  <c:v>13</c:v>
                </c:pt>
                <c:pt idx="447">
                  <c:v>12</c:v>
                </c:pt>
                <c:pt idx="448">
                  <c:v>17</c:v>
                </c:pt>
                <c:pt idx="449">
                  <c:v>7</c:v>
                </c:pt>
                <c:pt idx="450">
                  <c:v>14</c:v>
                </c:pt>
                <c:pt idx="451">
                  <c:v>11</c:v>
                </c:pt>
                <c:pt idx="452">
                  <c:v>7</c:v>
                </c:pt>
                <c:pt idx="453">
                  <c:v>12</c:v>
                </c:pt>
                <c:pt idx="454">
                  <c:v>14</c:v>
                </c:pt>
                <c:pt idx="455">
                  <c:v>9</c:v>
                </c:pt>
                <c:pt idx="456">
                  <c:v>15</c:v>
                </c:pt>
                <c:pt idx="457">
                  <c:v>13</c:v>
                </c:pt>
                <c:pt idx="458">
                  <c:v>23</c:v>
                </c:pt>
                <c:pt idx="459">
                  <c:v>14</c:v>
                </c:pt>
                <c:pt idx="460">
                  <c:v>14</c:v>
                </c:pt>
                <c:pt idx="461">
                  <c:v>8</c:v>
                </c:pt>
                <c:pt idx="462">
                  <c:v>15</c:v>
                </c:pt>
                <c:pt idx="463">
                  <c:v>13</c:v>
                </c:pt>
                <c:pt idx="464">
                  <c:v>27</c:v>
                </c:pt>
                <c:pt idx="465">
                  <c:v>28</c:v>
                </c:pt>
                <c:pt idx="466">
                  <c:v>19</c:v>
                </c:pt>
                <c:pt idx="467">
                  <c:v>18</c:v>
                </c:pt>
                <c:pt idx="468">
                  <c:v>21</c:v>
                </c:pt>
                <c:pt idx="469">
                  <c:v>15</c:v>
                </c:pt>
                <c:pt idx="470">
                  <c:v>22</c:v>
                </c:pt>
                <c:pt idx="471">
                  <c:v>24</c:v>
                </c:pt>
                <c:pt idx="472">
                  <c:v>23</c:v>
                </c:pt>
                <c:pt idx="473">
                  <c:v>16</c:v>
                </c:pt>
                <c:pt idx="474">
                  <c:v>23</c:v>
                </c:pt>
                <c:pt idx="475">
                  <c:v>24</c:v>
                </c:pt>
                <c:pt idx="476">
                  <c:v>16</c:v>
                </c:pt>
                <c:pt idx="477">
                  <c:v>24</c:v>
                </c:pt>
                <c:pt idx="478">
                  <c:v>25</c:v>
                </c:pt>
                <c:pt idx="479">
                  <c:v>14</c:v>
                </c:pt>
                <c:pt idx="480">
                  <c:v>21</c:v>
                </c:pt>
                <c:pt idx="481">
                  <c:v>18</c:v>
                </c:pt>
                <c:pt idx="482">
                  <c:v>9</c:v>
                </c:pt>
                <c:pt idx="483">
                  <c:v>12</c:v>
                </c:pt>
                <c:pt idx="484">
                  <c:v>18</c:v>
                </c:pt>
                <c:pt idx="485">
                  <c:v>23</c:v>
                </c:pt>
                <c:pt idx="486">
                  <c:v>14</c:v>
                </c:pt>
                <c:pt idx="487">
                  <c:v>19</c:v>
                </c:pt>
                <c:pt idx="488">
                  <c:v>20</c:v>
                </c:pt>
                <c:pt idx="489">
                  <c:v>42</c:v>
                </c:pt>
                <c:pt idx="490">
                  <c:v>15</c:v>
                </c:pt>
                <c:pt idx="491">
                  <c:v>15</c:v>
                </c:pt>
                <c:pt idx="492">
                  <c:v>19</c:v>
                </c:pt>
                <c:pt idx="493">
                  <c:v>12</c:v>
                </c:pt>
                <c:pt idx="494">
                  <c:v>18</c:v>
                </c:pt>
                <c:pt idx="495">
                  <c:v>27</c:v>
                </c:pt>
                <c:pt idx="496">
                  <c:v>23</c:v>
                </c:pt>
                <c:pt idx="497">
                  <c:v>23</c:v>
                </c:pt>
                <c:pt idx="498">
                  <c:v>36</c:v>
                </c:pt>
                <c:pt idx="499">
                  <c:v>28</c:v>
                </c:pt>
                <c:pt idx="500">
                  <c:v>32</c:v>
                </c:pt>
                <c:pt idx="501">
                  <c:v>26</c:v>
                </c:pt>
                <c:pt idx="502">
                  <c:v>57</c:v>
                </c:pt>
                <c:pt idx="503">
                  <c:v>20</c:v>
                </c:pt>
                <c:pt idx="504">
                  <c:v>38</c:v>
                </c:pt>
                <c:pt idx="505">
                  <c:v>36</c:v>
                </c:pt>
                <c:pt idx="506">
                  <c:v>22</c:v>
                </c:pt>
                <c:pt idx="507">
                  <c:v>27</c:v>
                </c:pt>
                <c:pt idx="508">
                  <c:v>36</c:v>
                </c:pt>
                <c:pt idx="509">
                  <c:v>40</c:v>
                </c:pt>
                <c:pt idx="510">
                  <c:v>31</c:v>
                </c:pt>
                <c:pt idx="511">
                  <c:v>25</c:v>
                </c:pt>
                <c:pt idx="512">
                  <c:v>43</c:v>
                </c:pt>
                <c:pt idx="513">
                  <c:v>25</c:v>
                </c:pt>
                <c:pt idx="514">
                  <c:v>22</c:v>
                </c:pt>
                <c:pt idx="515">
                  <c:v>43</c:v>
                </c:pt>
                <c:pt idx="516">
                  <c:v>29</c:v>
                </c:pt>
                <c:pt idx="517">
                  <c:v>25</c:v>
                </c:pt>
                <c:pt idx="518">
                  <c:v>23</c:v>
                </c:pt>
                <c:pt idx="519">
                  <c:v>44</c:v>
                </c:pt>
                <c:pt idx="520">
                  <c:v>32</c:v>
                </c:pt>
                <c:pt idx="521">
                  <c:v>15</c:v>
                </c:pt>
                <c:pt idx="522">
                  <c:v>31</c:v>
                </c:pt>
                <c:pt idx="523">
                  <c:v>35</c:v>
                </c:pt>
                <c:pt idx="524">
                  <c:v>28</c:v>
                </c:pt>
                <c:pt idx="525">
                  <c:v>20</c:v>
                </c:pt>
                <c:pt idx="526">
                  <c:v>52</c:v>
                </c:pt>
                <c:pt idx="527">
                  <c:v>36</c:v>
                </c:pt>
                <c:pt idx="528">
                  <c:v>29</c:v>
                </c:pt>
                <c:pt idx="529">
                  <c:v>38</c:v>
                </c:pt>
                <c:pt idx="530">
                  <c:v>36</c:v>
                </c:pt>
                <c:pt idx="531">
                  <c:v>22</c:v>
                </c:pt>
                <c:pt idx="532">
                  <c:v>41</c:v>
                </c:pt>
                <c:pt idx="533">
                  <c:v>29</c:v>
                </c:pt>
                <c:pt idx="534">
                  <c:v>16</c:v>
                </c:pt>
                <c:pt idx="535">
                  <c:v>28</c:v>
                </c:pt>
                <c:pt idx="536">
                  <c:v>21</c:v>
                </c:pt>
                <c:pt idx="537">
                  <c:v>34</c:v>
                </c:pt>
                <c:pt idx="538">
                  <c:v>16</c:v>
                </c:pt>
                <c:pt idx="539">
                  <c:v>23</c:v>
                </c:pt>
                <c:pt idx="540">
                  <c:v>30</c:v>
                </c:pt>
                <c:pt idx="541">
                  <c:v>20</c:v>
                </c:pt>
                <c:pt idx="542">
                  <c:v>33</c:v>
                </c:pt>
                <c:pt idx="543">
                  <c:v>23</c:v>
                </c:pt>
                <c:pt idx="544">
                  <c:v>37</c:v>
                </c:pt>
                <c:pt idx="545">
                  <c:v>19</c:v>
                </c:pt>
                <c:pt idx="546">
                  <c:v>27</c:v>
                </c:pt>
                <c:pt idx="547">
                  <c:v>28</c:v>
                </c:pt>
                <c:pt idx="548">
                  <c:v>27</c:v>
                </c:pt>
                <c:pt idx="549">
                  <c:v>28</c:v>
                </c:pt>
                <c:pt idx="550">
                  <c:v>18</c:v>
                </c:pt>
                <c:pt idx="551">
                  <c:v>36</c:v>
                </c:pt>
                <c:pt idx="552">
                  <c:v>19</c:v>
                </c:pt>
                <c:pt idx="553">
                  <c:v>28</c:v>
                </c:pt>
                <c:pt idx="554">
                  <c:v>17</c:v>
                </c:pt>
                <c:pt idx="555">
                  <c:v>24</c:v>
                </c:pt>
                <c:pt idx="556">
                  <c:v>26</c:v>
                </c:pt>
                <c:pt idx="557">
                  <c:v>27</c:v>
                </c:pt>
                <c:pt idx="558">
                  <c:v>33</c:v>
                </c:pt>
                <c:pt idx="559">
                  <c:v>23</c:v>
                </c:pt>
                <c:pt idx="560">
                  <c:v>31</c:v>
                </c:pt>
                <c:pt idx="561">
                  <c:v>22</c:v>
                </c:pt>
                <c:pt idx="562">
                  <c:v>15</c:v>
                </c:pt>
                <c:pt idx="563">
                  <c:v>23</c:v>
                </c:pt>
                <c:pt idx="564">
                  <c:v>21</c:v>
                </c:pt>
                <c:pt idx="565">
                  <c:v>30</c:v>
                </c:pt>
                <c:pt idx="566">
                  <c:v>25</c:v>
                </c:pt>
                <c:pt idx="567">
                  <c:v>15</c:v>
                </c:pt>
                <c:pt idx="568">
                  <c:v>24</c:v>
                </c:pt>
                <c:pt idx="569">
                  <c:v>28</c:v>
                </c:pt>
                <c:pt idx="570">
                  <c:v>20</c:v>
                </c:pt>
                <c:pt idx="571">
                  <c:v>22</c:v>
                </c:pt>
                <c:pt idx="572">
                  <c:v>18</c:v>
                </c:pt>
                <c:pt idx="573">
                  <c:v>14</c:v>
                </c:pt>
                <c:pt idx="574">
                  <c:v>16</c:v>
                </c:pt>
                <c:pt idx="575">
                  <c:v>24</c:v>
                </c:pt>
                <c:pt idx="576">
                  <c:v>39</c:v>
                </c:pt>
                <c:pt idx="577">
                  <c:v>26</c:v>
                </c:pt>
                <c:pt idx="578">
                  <c:v>26</c:v>
                </c:pt>
                <c:pt idx="579">
                  <c:v>26</c:v>
                </c:pt>
                <c:pt idx="580">
                  <c:v>24</c:v>
                </c:pt>
                <c:pt idx="581">
                  <c:v>25</c:v>
                </c:pt>
                <c:pt idx="582">
                  <c:v>22</c:v>
                </c:pt>
                <c:pt idx="583">
                  <c:v>17</c:v>
                </c:pt>
                <c:pt idx="584">
                  <c:v>24</c:v>
                </c:pt>
                <c:pt idx="585">
                  <c:v>25</c:v>
                </c:pt>
                <c:pt idx="586">
                  <c:v>12</c:v>
                </c:pt>
                <c:pt idx="587">
                  <c:v>22</c:v>
                </c:pt>
                <c:pt idx="588">
                  <c:v>20</c:v>
                </c:pt>
                <c:pt idx="589">
                  <c:v>10</c:v>
                </c:pt>
                <c:pt idx="590">
                  <c:v>14</c:v>
                </c:pt>
                <c:pt idx="591">
                  <c:v>19</c:v>
                </c:pt>
                <c:pt idx="592">
                  <c:v>22</c:v>
                </c:pt>
                <c:pt idx="593">
                  <c:v>16</c:v>
                </c:pt>
                <c:pt idx="594">
                  <c:v>13</c:v>
                </c:pt>
                <c:pt idx="595">
                  <c:v>8</c:v>
                </c:pt>
                <c:pt idx="596">
                  <c:v>15</c:v>
                </c:pt>
                <c:pt idx="597">
                  <c:v>12</c:v>
                </c:pt>
                <c:pt idx="598">
                  <c:v>17</c:v>
                </c:pt>
                <c:pt idx="599">
                  <c:v>4</c:v>
                </c:pt>
                <c:pt idx="600">
                  <c:v>14</c:v>
                </c:pt>
                <c:pt idx="601">
                  <c:v>9</c:v>
                </c:pt>
                <c:pt idx="602">
                  <c:v>16</c:v>
                </c:pt>
                <c:pt idx="603">
                  <c:v>16</c:v>
                </c:pt>
                <c:pt idx="604">
                  <c:v>19</c:v>
                </c:pt>
                <c:pt idx="605">
                  <c:v>23</c:v>
                </c:pt>
                <c:pt idx="606">
                  <c:v>33</c:v>
                </c:pt>
                <c:pt idx="607">
                  <c:v>17</c:v>
                </c:pt>
                <c:pt idx="608">
                  <c:v>16</c:v>
                </c:pt>
                <c:pt idx="609">
                  <c:v>17</c:v>
                </c:pt>
                <c:pt idx="610">
                  <c:v>10</c:v>
                </c:pt>
                <c:pt idx="611">
                  <c:v>15</c:v>
                </c:pt>
                <c:pt idx="612">
                  <c:v>24</c:v>
                </c:pt>
                <c:pt idx="613">
                  <c:v>24</c:v>
                </c:pt>
                <c:pt idx="614">
                  <c:v>19</c:v>
                </c:pt>
                <c:pt idx="615">
                  <c:v>15</c:v>
                </c:pt>
                <c:pt idx="616">
                  <c:v>15</c:v>
                </c:pt>
                <c:pt idx="617">
                  <c:v>19</c:v>
                </c:pt>
                <c:pt idx="618">
                  <c:v>18</c:v>
                </c:pt>
                <c:pt idx="619">
                  <c:v>19</c:v>
                </c:pt>
                <c:pt idx="620">
                  <c:v>20</c:v>
                </c:pt>
                <c:pt idx="621">
                  <c:v>11</c:v>
                </c:pt>
                <c:pt idx="622">
                  <c:v>23</c:v>
                </c:pt>
                <c:pt idx="623">
                  <c:v>29</c:v>
                </c:pt>
                <c:pt idx="624">
                  <c:v>16</c:v>
                </c:pt>
                <c:pt idx="625">
                  <c:v>20</c:v>
                </c:pt>
                <c:pt idx="626">
                  <c:v>13</c:v>
                </c:pt>
                <c:pt idx="627">
                  <c:v>31</c:v>
                </c:pt>
                <c:pt idx="628">
                  <c:v>14</c:v>
                </c:pt>
                <c:pt idx="629">
                  <c:v>18</c:v>
                </c:pt>
                <c:pt idx="630">
                  <c:v>22</c:v>
                </c:pt>
                <c:pt idx="631">
                  <c:v>9</c:v>
                </c:pt>
                <c:pt idx="632">
                  <c:v>20</c:v>
                </c:pt>
                <c:pt idx="633">
                  <c:v>20</c:v>
                </c:pt>
                <c:pt idx="634">
                  <c:v>20</c:v>
                </c:pt>
                <c:pt idx="635">
                  <c:v>18</c:v>
                </c:pt>
                <c:pt idx="636">
                  <c:v>22</c:v>
                </c:pt>
                <c:pt idx="637">
                  <c:v>20</c:v>
                </c:pt>
                <c:pt idx="638">
                  <c:v>16</c:v>
                </c:pt>
                <c:pt idx="639">
                  <c:v>15</c:v>
                </c:pt>
                <c:pt idx="640">
                  <c:v>17</c:v>
                </c:pt>
                <c:pt idx="641">
                  <c:v>23</c:v>
                </c:pt>
                <c:pt idx="642">
                  <c:v>34</c:v>
                </c:pt>
                <c:pt idx="643">
                  <c:v>30</c:v>
                </c:pt>
                <c:pt idx="644">
                  <c:v>23</c:v>
                </c:pt>
                <c:pt idx="645">
                  <c:v>26</c:v>
                </c:pt>
                <c:pt idx="646">
                  <c:v>36</c:v>
                </c:pt>
                <c:pt idx="647">
                  <c:v>26</c:v>
                </c:pt>
                <c:pt idx="648">
                  <c:v>21</c:v>
                </c:pt>
                <c:pt idx="649">
                  <c:v>25</c:v>
                </c:pt>
                <c:pt idx="650">
                  <c:v>17</c:v>
                </c:pt>
                <c:pt idx="651">
                  <c:v>8</c:v>
                </c:pt>
                <c:pt idx="652">
                  <c:v>20</c:v>
                </c:pt>
                <c:pt idx="653">
                  <c:v>36</c:v>
                </c:pt>
                <c:pt idx="654">
                  <c:v>39</c:v>
                </c:pt>
                <c:pt idx="655">
                  <c:v>65</c:v>
                </c:pt>
                <c:pt idx="656">
                  <c:v>24</c:v>
                </c:pt>
                <c:pt idx="657">
                  <c:v>20</c:v>
                </c:pt>
                <c:pt idx="658">
                  <c:v>29</c:v>
                </c:pt>
                <c:pt idx="659">
                  <c:v>32</c:v>
                </c:pt>
                <c:pt idx="660">
                  <c:v>53</c:v>
                </c:pt>
                <c:pt idx="661">
                  <c:v>48</c:v>
                </c:pt>
                <c:pt idx="662">
                  <c:v>38</c:v>
                </c:pt>
                <c:pt idx="663">
                  <c:v>27</c:v>
                </c:pt>
                <c:pt idx="664">
                  <c:v>45</c:v>
                </c:pt>
                <c:pt idx="665">
                  <c:v>51</c:v>
                </c:pt>
                <c:pt idx="666">
                  <c:v>29</c:v>
                </c:pt>
                <c:pt idx="667">
                  <c:v>56</c:v>
                </c:pt>
                <c:pt idx="668">
                  <c:v>60</c:v>
                </c:pt>
                <c:pt idx="669">
                  <c:v>60</c:v>
                </c:pt>
                <c:pt idx="670">
                  <c:v>67</c:v>
                </c:pt>
                <c:pt idx="671">
                  <c:v>50</c:v>
                </c:pt>
                <c:pt idx="672">
                  <c:v>57</c:v>
                </c:pt>
                <c:pt idx="673">
                  <c:v>58</c:v>
                </c:pt>
                <c:pt idx="674">
                  <c:v>64</c:v>
                </c:pt>
                <c:pt idx="675">
                  <c:v>73</c:v>
                </c:pt>
                <c:pt idx="676">
                  <c:v>60</c:v>
                </c:pt>
                <c:pt idx="677">
                  <c:v>82</c:v>
                </c:pt>
                <c:pt idx="678">
                  <c:v>55</c:v>
                </c:pt>
                <c:pt idx="679">
                  <c:v>66</c:v>
                </c:pt>
                <c:pt idx="680">
                  <c:v>58</c:v>
                </c:pt>
                <c:pt idx="681">
                  <c:v>61</c:v>
                </c:pt>
                <c:pt idx="682">
                  <c:v>54</c:v>
                </c:pt>
                <c:pt idx="683">
                  <c:v>60</c:v>
                </c:pt>
                <c:pt idx="684">
                  <c:v>44</c:v>
                </c:pt>
                <c:pt idx="685">
                  <c:v>32</c:v>
                </c:pt>
                <c:pt idx="686">
                  <c:v>23</c:v>
                </c:pt>
                <c:pt idx="687">
                  <c:v>50</c:v>
                </c:pt>
                <c:pt idx="688">
                  <c:v>40</c:v>
                </c:pt>
                <c:pt idx="689">
                  <c:v>37</c:v>
                </c:pt>
                <c:pt idx="690">
                  <c:v>39</c:v>
                </c:pt>
                <c:pt idx="691">
                  <c:v>27</c:v>
                </c:pt>
                <c:pt idx="692">
                  <c:v>20</c:v>
                </c:pt>
                <c:pt idx="693">
                  <c:v>38</c:v>
                </c:pt>
                <c:pt idx="694">
                  <c:v>25</c:v>
                </c:pt>
                <c:pt idx="695">
                  <c:v>22</c:v>
                </c:pt>
                <c:pt idx="696">
                  <c:v>27</c:v>
                </c:pt>
                <c:pt idx="697">
                  <c:v>18</c:v>
                </c:pt>
                <c:pt idx="698">
                  <c:v>39</c:v>
                </c:pt>
                <c:pt idx="699">
                  <c:v>27</c:v>
                </c:pt>
                <c:pt idx="700">
                  <c:v>18</c:v>
                </c:pt>
                <c:pt idx="701">
                  <c:v>17</c:v>
                </c:pt>
                <c:pt idx="702">
                  <c:v>18</c:v>
                </c:pt>
                <c:pt idx="703">
                  <c:v>30</c:v>
                </c:pt>
                <c:pt idx="704">
                  <c:v>34</c:v>
                </c:pt>
                <c:pt idx="705">
                  <c:v>40</c:v>
                </c:pt>
                <c:pt idx="706">
                  <c:v>37</c:v>
                </c:pt>
                <c:pt idx="707">
                  <c:v>22</c:v>
                </c:pt>
                <c:pt idx="708">
                  <c:v>45</c:v>
                </c:pt>
                <c:pt idx="709">
                  <c:v>59</c:v>
                </c:pt>
                <c:pt idx="710">
                  <c:v>39</c:v>
                </c:pt>
                <c:pt idx="711">
                  <c:v>58</c:v>
                </c:pt>
                <c:pt idx="712">
                  <c:v>40</c:v>
                </c:pt>
                <c:pt idx="713">
                  <c:v>56</c:v>
                </c:pt>
                <c:pt idx="714">
                  <c:v>57</c:v>
                </c:pt>
                <c:pt idx="715">
                  <c:v>47</c:v>
                </c:pt>
                <c:pt idx="716">
                  <c:v>57</c:v>
                </c:pt>
                <c:pt idx="717">
                  <c:v>94</c:v>
                </c:pt>
                <c:pt idx="718">
                  <c:v>73</c:v>
                </c:pt>
                <c:pt idx="719">
                  <c:v>79</c:v>
                </c:pt>
                <c:pt idx="720">
                  <c:v>115</c:v>
                </c:pt>
                <c:pt idx="721">
                  <c:v>101</c:v>
                </c:pt>
                <c:pt idx="722">
                  <c:v>142</c:v>
                </c:pt>
                <c:pt idx="723">
                  <c:v>156</c:v>
                </c:pt>
                <c:pt idx="724">
                  <c:v>127</c:v>
                </c:pt>
                <c:pt idx="725">
                  <c:v>147</c:v>
                </c:pt>
                <c:pt idx="726">
                  <c:v>125</c:v>
                </c:pt>
                <c:pt idx="727">
                  <c:v>153</c:v>
                </c:pt>
                <c:pt idx="728">
                  <c:v>160</c:v>
                </c:pt>
                <c:pt idx="729">
                  <c:v>233</c:v>
                </c:pt>
                <c:pt idx="730">
                  <c:v>179</c:v>
                </c:pt>
                <c:pt idx="731">
                  <c:v>154</c:v>
                </c:pt>
                <c:pt idx="732">
                  <c:v>113</c:v>
                </c:pt>
                <c:pt idx="733">
                  <c:v>150</c:v>
                </c:pt>
                <c:pt idx="734">
                  <c:v>104</c:v>
                </c:pt>
                <c:pt idx="735">
                  <c:v>126</c:v>
                </c:pt>
                <c:pt idx="736">
                  <c:v>158</c:v>
                </c:pt>
                <c:pt idx="737">
                  <c:v>112</c:v>
                </c:pt>
                <c:pt idx="738">
                  <c:v>131</c:v>
                </c:pt>
                <c:pt idx="739">
                  <c:v>100</c:v>
                </c:pt>
                <c:pt idx="740">
                  <c:v>95</c:v>
                </c:pt>
                <c:pt idx="741">
                  <c:v>92</c:v>
                </c:pt>
                <c:pt idx="742">
                  <c:v>91</c:v>
                </c:pt>
                <c:pt idx="743">
                  <c:v>73</c:v>
                </c:pt>
                <c:pt idx="744">
                  <c:v>71</c:v>
                </c:pt>
                <c:pt idx="745">
                  <c:v>81</c:v>
                </c:pt>
                <c:pt idx="746">
                  <c:v>80</c:v>
                </c:pt>
                <c:pt idx="747">
                  <c:v>57</c:v>
                </c:pt>
                <c:pt idx="748">
                  <c:v>76</c:v>
                </c:pt>
                <c:pt idx="749">
                  <c:v>44</c:v>
                </c:pt>
                <c:pt idx="750">
                  <c:v>65</c:v>
                </c:pt>
                <c:pt idx="751">
                  <c:v>55</c:v>
                </c:pt>
                <c:pt idx="752">
                  <c:v>37</c:v>
                </c:pt>
                <c:pt idx="753">
                  <c:v>56</c:v>
                </c:pt>
                <c:pt idx="754">
                  <c:v>65</c:v>
                </c:pt>
                <c:pt idx="755">
                  <c:v>64</c:v>
                </c:pt>
                <c:pt idx="756">
                  <c:v>36</c:v>
                </c:pt>
                <c:pt idx="757">
                  <c:v>40</c:v>
                </c:pt>
                <c:pt idx="758">
                  <c:v>43</c:v>
                </c:pt>
                <c:pt idx="759">
                  <c:v>51</c:v>
                </c:pt>
                <c:pt idx="760">
                  <c:v>39</c:v>
                </c:pt>
                <c:pt idx="761">
                  <c:v>62</c:v>
                </c:pt>
                <c:pt idx="762">
                  <c:v>32</c:v>
                </c:pt>
                <c:pt idx="763">
                  <c:v>39</c:v>
                </c:pt>
                <c:pt idx="764">
                  <c:v>36</c:v>
                </c:pt>
                <c:pt idx="765">
                  <c:v>16</c:v>
                </c:pt>
                <c:pt idx="766">
                  <c:v>33</c:v>
                </c:pt>
                <c:pt idx="767">
                  <c:v>20</c:v>
                </c:pt>
                <c:pt idx="768">
                  <c:v>21</c:v>
                </c:pt>
                <c:pt idx="769">
                  <c:v>13</c:v>
                </c:pt>
                <c:pt idx="770">
                  <c:v>21</c:v>
                </c:pt>
                <c:pt idx="771">
                  <c:v>14</c:v>
                </c:pt>
                <c:pt idx="772">
                  <c:v>29</c:v>
                </c:pt>
                <c:pt idx="773">
                  <c:v>25</c:v>
                </c:pt>
                <c:pt idx="774">
                  <c:v>19</c:v>
                </c:pt>
                <c:pt idx="775">
                  <c:v>19</c:v>
                </c:pt>
                <c:pt idx="776">
                  <c:v>8</c:v>
                </c:pt>
                <c:pt idx="777">
                  <c:v>11</c:v>
                </c:pt>
                <c:pt idx="778">
                  <c:v>14</c:v>
                </c:pt>
                <c:pt idx="779">
                  <c:v>17</c:v>
                </c:pt>
                <c:pt idx="780">
                  <c:v>14</c:v>
                </c:pt>
                <c:pt idx="781">
                  <c:v>14</c:v>
                </c:pt>
                <c:pt idx="782">
                  <c:v>15</c:v>
                </c:pt>
                <c:pt idx="783">
                  <c:v>6</c:v>
                </c:pt>
                <c:pt idx="784">
                  <c:v>9</c:v>
                </c:pt>
                <c:pt idx="785">
                  <c:v>13</c:v>
                </c:pt>
                <c:pt idx="786">
                  <c:v>14</c:v>
                </c:pt>
                <c:pt idx="787">
                  <c:v>4</c:v>
                </c:pt>
                <c:pt idx="788">
                  <c:v>19</c:v>
                </c:pt>
                <c:pt idx="789">
                  <c:v>16</c:v>
                </c:pt>
                <c:pt idx="790">
                  <c:v>9</c:v>
                </c:pt>
                <c:pt idx="791">
                  <c:v>13</c:v>
                </c:pt>
                <c:pt idx="792">
                  <c:v>18</c:v>
                </c:pt>
                <c:pt idx="793">
                  <c:v>6</c:v>
                </c:pt>
                <c:pt idx="794">
                  <c:v>10</c:v>
                </c:pt>
                <c:pt idx="795">
                  <c:v>14</c:v>
                </c:pt>
                <c:pt idx="796">
                  <c:v>8</c:v>
                </c:pt>
                <c:pt idx="797">
                  <c:v>22</c:v>
                </c:pt>
                <c:pt idx="798">
                  <c:v>15</c:v>
                </c:pt>
                <c:pt idx="799">
                  <c:v>19</c:v>
                </c:pt>
                <c:pt idx="800">
                  <c:v>23</c:v>
                </c:pt>
                <c:pt idx="801">
                  <c:v>13</c:v>
                </c:pt>
                <c:pt idx="802">
                  <c:v>11</c:v>
                </c:pt>
                <c:pt idx="803">
                  <c:v>13</c:v>
                </c:pt>
                <c:pt idx="804">
                  <c:v>13</c:v>
                </c:pt>
                <c:pt idx="805">
                  <c:v>21</c:v>
                </c:pt>
                <c:pt idx="806">
                  <c:v>17</c:v>
                </c:pt>
                <c:pt idx="807">
                  <c:v>20</c:v>
                </c:pt>
                <c:pt idx="808">
                  <c:v>12</c:v>
                </c:pt>
                <c:pt idx="809">
                  <c:v>13</c:v>
                </c:pt>
                <c:pt idx="810">
                  <c:v>15</c:v>
                </c:pt>
                <c:pt idx="811">
                  <c:v>15</c:v>
                </c:pt>
                <c:pt idx="812">
                  <c:v>26</c:v>
                </c:pt>
                <c:pt idx="813">
                  <c:v>22</c:v>
                </c:pt>
                <c:pt idx="814">
                  <c:v>25</c:v>
                </c:pt>
                <c:pt idx="815">
                  <c:v>28</c:v>
                </c:pt>
                <c:pt idx="816">
                  <c:v>20</c:v>
                </c:pt>
                <c:pt idx="817">
                  <c:v>28</c:v>
                </c:pt>
                <c:pt idx="818">
                  <c:v>13</c:v>
                </c:pt>
                <c:pt idx="819">
                  <c:v>19</c:v>
                </c:pt>
                <c:pt idx="820">
                  <c:v>17</c:v>
                </c:pt>
                <c:pt idx="821">
                  <c:v>25</c:v>
                </c:pt>
                <c:pt idx="822">
                  <c:v>23</c:v>
                </c:pt>
                <c:pt idx="823">
                  <c:v>6</c:v>
                </c:pt>
                <c:pt idx="824">
                  <c:v>18</c:v>
                </c:pt>
                <c:pt idx="825">
                  <c:v>23</c:v>
                </c:pt>
                <c:pt idx="826">
                  <c:v>17</c:v>
                </c:pt>
                <c:pt idx="827">
                  <c:v>15</c:v>
                </c:pt>
                <c:pt idx="828">
                  <c:v>14</c:v>
                </c:pt>
                <c:pt idx="829">
                  <c:v>12</c:v>
                </c:pt>
                <c:pt idx="830">
                  <c:v>20</c:v>
                </c:pt>
                <c:pt idx="831">
                  <c:v>35</c:v>
                </c:pt>
                <c:pt idx="832">
                  <c:v>23</c:v>
                </c:pt>
                <c:pt idx="833">
                  <c:v>22</c:v>
                </c:pt>
                <c:pt idx="834">
                  <c:v>31</c:v>
                </c:pt>
                <c:pt idx="835">
                  <c:v>24</c:v>
                </c:pt>
                <c:pt idx="836">
                  <c:v>31</c:v>
                </c:pt>
                <c:pt idx="837">
                  <c:v>24</c:v>
                </c:pt>
                <c:pt idx="838">
                  <c:v>28</c:v>
                </c:pt>
                <c:pt idx="839">
                  <c:v>21</c:v>
                </c:pt>
                <c:pt idx="840">
                  <c:v>35</c:v>
                </c:pt>
                <c:pt idx="841">
                  <c:v>19</c:v>
                </c:pt>
                <c:pt idx="842">
                  <c:v>46</c:v>
                </c:pt>
                <c:pt idx="843">
                  <c:v>37</c:v>
                </c:pt>
                <c:pt idx="844">
                  <c:v>34</c:v>
                </c:pt>
                <c:pt idx="845">
                  <c:v>15</c:v>
                </c:pt>
                <c:pt idx="846">
                  <c:v>21</c:v>
                </c:pt>
                <c:pt idx="847">
                  <c:v>25</c:v>
                </c:pt>
                <c:pt idx="848">
                  <c:v>25</c:v>
                </c:pt>
                <c:pt idx="849">
                  <c:v>34</c:v>
                </c:pt>
                <c:pt idx="850">
                  <c:v>29</c:v>
                </c:pt>
                <c:pt idx="851">
                  <c:v>31</c:v>
                </c:pt>
                <c:pt idx="852">
                  <c:v>43</c:v>
                </c:pt>
                <c:pt idx="853">
                  <c:v>29</c:v>
                </c:pt>
                <c:pt idx="854">
                  <c:v>30</c:v>
                </c:pt>
                <c:pt idx="855">
                  <c:v>50</c:v>
                </c:pt>
                <c:pt idx="856">
                  <c:v>45</c:v>
                </c:pt>
                <c:pt idx="857">
                  <c:v>36</c:v>
                </c:pt>
                <c:pt idx="858">
                  <c:v>48</c:v>
                </c:pt>
                <c:pt idx="859">
                  <c:v>38</c:v>
                </c:pt>
                <c:pt idx="860">
                  <c:v>41</c:v>
                </c:pt>
                <c:pt idx="861">
                  <c:v>35</c:v>
                </c:pt>
                <c:pt idx="862">
                  <c:v>49</c:v>
                </c:pt>
                <c:pt idx="863">
                  <c:v>54</c:v>
                </c:pt>
                <c:pt idx="864">
                  <c:v>48</c:v>
                </c:pt>
                <c:pt idx="865">
                  <c:v>50</c:v>
                </c:pt>
                <c:pt idx="866">
                  <c:v>38</c:v>
                </c:pt>
                <c:pt idx="867">
                  <c:v>42</c:v>
                </c:pt>
                <c:pt idx="868">
                  <c:v>52</c:v>
                </c:pt>
                <c:pt idx="869">
                  <c:v>69</c:v>
                </c:pt>
                <c:pt idx="870">
                  <c:v>36</c:v>
                </c:pt>
                <c:pt idx="871">
                  <c:v>42</c:v>
                </c:pt>
                <c:pt idx="872">
                  <c:v>49</c:v>
                </c:pt>
                <c:pt idx="873">
                  <c:v>50</c:v>
                </c:pt>
                <c:pt idx="874">
                  <c:v>41</c:v>
                </c:pt>
                <c:pt idx="875">
                  <c:v>33</c:v>
                </c:pt>
                <c:pt idx="876">
                  <c:v>49</c:v>
                </c:pt>
                <c:pt idx="877">
                  <c:v>51</c:v>
                </c:pt>
                <c:pt idx="878">
                  <c:v>42</c:v>
                </c:pt>
                <c:pt idx="879">
                  <c:v>51</c:v>
                </c:pt>
                <c:pt idx="880">
                  <c:v>61</c:v>
                </c:pt>
                <c:pt idx="881">
                  <c:v>63</c:v>
                </c:pt>
                <c:pt idx="882">
                  <c:v>58</c:v>
                </c:pt>
                <c:pt idx="883">
                  <c:v>60</c:v>
                </c:pt>
                <c:pt idx="884">
                  <c:v>51</c:v>
                </c:pt>
                <c:pt idx="885">
                  <c:v>53</c:v>
                </c:pt>
                <c:pt idx="886">
                  <c:v>56</c:v>
                </c:pt>
                <c:pt idx="887">
                  <c:v>49</c:v>
                </c:pt>
                <c:pt idx="888">
                  <c:v>64</c:v>
                </c:pt>
                <c:pt idx="889">
                  <c:v>86</c:v>
                </c:pt>
                <c:pt idx="890">
                  <c:v>56</c:v>
                </c:pt>
                <c:pt idx="891">
                  <c:v>58</c:v>
                </c:pt>
                <c:pt idx="892">
                  <c:v>61</c:v>
                </c:pt>
                <c:pt idx="893">
                  <c:v>78</c:v>
                </c:pt>
                <c:pt idx="894">
                  <c:v>61</c:v>
                </c:pt>
                <c:pt idx="895">
                  <c:v>71</c:v>
                </c:pt>
                <c:pt idx="896">
                  <c:v>68</c:v>
                </c:pt>
                <c:pt idx="897">
                  <c:v>44</c:v>
                </c:pt>
                <c:pt idx="898">
                  <c:v>61</c:v>
                </c:pt>
                <c:pt idx="899">
                  <c:v>49</c:v>
                </c:pt>
                <c:pt idx="900">
                  <c:v>67</c:v>
                </c:pt>
                <c:pt idx="901">
                  <c:v>74</c:v>
                </c:pt>
                <c:pt idx="902">
                  <c:v>33</c:v>
                </c:pt>
                <c:pt idx="903">
                  <c:v>45</c:v>
                </c:pt>
                <c:pt idx="904">
                  <c:v>50</c:v>
                </c:pt>
                <c:pt idx="905">
                  <c:v>50</c:v>
                </c:pt>
                <c:pt idx="906">
                  <c:v>48</c:v>
                </c:pt>
                <c:pt idx="907">
                  <c:v>51</c:v>
                </c:pt>
                <c:pt idx="908">
                  <c:v>33</c:v>
                </c:pt>
                <c:pt idx="909">
                  <c:v>43</c:v>
                </c:pt>
                <c:pt idx="910">
                  <c:v>61</c:v>
                </c:pt>
                <c:pt idx="911">
                  <c:v>55</c:v>
                </c:pt>
                <c:pt idx="912">
                  <c:v>62</c:v>
                </c:pt>
                <c:pt idx="913">
                  <c:v>70</c:v>
                </c:pt>
                <c:pt idx="914">
                  <c:v>46</c:v>
                </c:pt>
                <c:pt idx="915">
                  <c:v>46</c:v>
                </c:pt>
                <c:pt idx="916">
                  <c:v>57</c:v>
                </c:pt>
                <c:pt idx="917">
                  <c:v>39</c:v>
                </c:pt>
                <c:pt idx="918">
                  <c:v>42</c:v>
                </c:pt>
                <c:pt idx="919">
                  <c:v>51</c:v>
                </c:pt>
                <c:pt idx="920">
                  <c:v>55</c:v>
                </c:pt>
                <c:pt idx="921">
                  <c:v>62</c:v>
                </c:pt>
                <c:pt idx="922">
                  <c:v>54</c:v>
                </c:pt>
                <c:pt idx="923">
                  <c:v>41</c:v>
                </c:pt>
                <c:pt idx="924">
                  <c:v>41</c:v>
                </c:pt>
                <c:pt idx="925">
                  <c:v>59</c:v>
                </c:pt>
                <c:pt idx="926">
                  <c:v>64</c:v>
                </c:pt>
                <c:pt idx="927">
                  <c:v>48</c:v>
                </c:pt>
                <c:pt idx="928">
                  <c:v>55</c:v>
                </c:pt>
                <c:pt idx="929">
                  <c:v>48</c:v>
                </c:pt>
                <c:pt idx="930">
                  <c:v>43</c:v>
                </c:pt>
                <c:pt idx="931">
                  <c:v>51</c:v>
                </c:pt>
                <c:pt idx="932">
                  <c:v>54</c:v>
                </c:pt>
                <c:pt idx="933">
                  <c:v>59</c:v>
                </c:pt>
                <c:pt idx="934">
                  <c:v>58</c:v>
                </c:pt>
                <c:pt idx="935">
                  <c:v>60</c:v>
                </c:pt>
                <c:pt idx="936">
                  <c:v>72</c:v>
                </c:pt>
                <c:pt idx="937">
                  <c:v>75</c:v>
                </c:pt>
                <c:pt idx="938">
                  <c:v>64</c:v>
                </c:pt>
                <c:pt idx="939">
                  <c:v>59</c:v>
                </c:pt>
                <c:pt idx="940">
                  <c:v>66</c:v>
                </c:pt>
                <c:pt idx="941">
                  <c:v>63</c:v>
                </c:pt>
                <c:pt idx="942">
                  <c:v>51</c:v>
                </c:pt>
                <c:pt idx="943">
                  <c:v>57</c:v>
                </c:pt>
                <c:pt idx="944">
                  <c:v>50</c:v>
                </c:pt>
                <c:pt idx="945">
                  <c:v>46</c:v>
                </c:pt>
                <c:pt idx="946">
                  <c:v>72</c:v>
                </c:pt>
                <c:pt idx="947">
                  <c:v>54</c:v>
                </c:pt>
                <c:pt idx="948">
                  <c:v>62</c:v>
                </c:pt>
                <c:pt idx="949">
                  <c:v>61</c:v>
                </c:pt>
                <c:pt idx="950">
                  <c:v>64</c:v>
                </c:pt>
                <c:pt idx="951">
                  <c:v>43</c:v>
                </c:pt>
                <c:pt idx="952">
                  <c:v>50</c:v>
                </c:pt>
                <c:pt idx="953">
                  <c:v>64</c:v>
                </c:pt>
                <c:pt idx="954">
                  <c:v>70</c:v>
                </c:pt>
                <c:pt idx="955">
                  <c:v>70</c:v>
                </c:pt>
                <c:pt idx="956">
                  <c:v>63</c:v>
                </c:pt>
                <c:pt idx="957">
                  <c:v>42</c:v>
                </c:pt>
                <c:pt idx="958">
                  <c:v>43</c:v>
                </c:pt>
                <c:pt idx="959">
                  <c:v>47</c:v>
                </c:pt>
                <c:pt idx="960">
                  <c:v>56</c:v>
                </c:pt>
                <c:pt idx="961">
                  <c:v>56</c:v>
                </c:pt>
                <c:pt idx="962">
                  <c:v>52</c:v>
                </c:pt>
                <c:pt idx="963">
                  <c:v>48</c:v>
                </c:pt>
              </c:numCache>
            </c:numRef>
          </c:val>
          <c:extLst>
            <c:ext xmlns:c16="http://schemas.microsoft.com/office/drawing/2014/chart" uri="{C3380CC4-5D6E-409C-BE32-E72D297353CC}">
              <c16:uniqueId val="{00000000-1439-4234-A47B-FA2E99780E52}"/>
            </c:ext>
          </c:extLst>
        </c:ser>
        <c:dLbls>
          <c:showLegendKey val="0"/>
          <c:showVal val="0"/>
          <c:showCatName val="0"/>
          <c:showSerName val="0"/>
          <c:showPercent val="0"/>
          <c:showBubbleSize val="0"/>
        </c:dLbls>
        <c:gapWidth val="150"/>
        <c:axId val="578652512"/>
        <c:axId val="578648248"/>
      </c:barChart>
      <c:lineChart>
        <c:grouping val="standard"/>
        <c:varyColors val="0"/>
        <c:ser>
          <c:idx val="1"/>
          <c:order val="1"/>
          <c:tx>
            <c:strRef>
              <c:f>香港マカオ台湾の患者・海外輸入症例・無症状病原体保有者!$BG$69</c:f>
              <c:strCache>
                <c:ptCount val="1"/>
                <c:pt idx="0">
                  <c:v>累計</c:v>
                </c:pt>
              </c:strCache>
            </c:strRef>
          </c:tx>
          <c:spPr>
            <a:ln w="28575" cap="rnd">
              <a:solidFill>
                <a:schemeClr val="accent2"/>
              </a:solidFill>
              <a:round/>
            </a:ln>
            <a:effectLst/>
          </c:spPr>
          <c:marker>
            <c:symbol val="none"/>
          </c:marker>
          <c:cat>
            <c:numRef>
              <c:f>香港マカオ台湾の患者・海外輸入症例・無症状病原体保有者!$BE$70:$BE$1037</c:f>
              <c:numCache>
                <c:formatCode>m"月"d"日"</c:formatCode>
                <c:ptCount val="968"/>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pt idx="654">
                  <c:v>44548</c:v>
                </c:pt>
                <c:pt idx="655">
                  <c:v>44549</c:v>
                </c:pt>
                <c:pt idx="656">
                  <c:v>44550</c:v>
                </c:pt>
                <c:pt idx="657">
                  <c:v>44551</c:v>
                </c:pt>
                <c:pt idx="658">
                  <c:v>44552</c:v>
                </c:pt>
                <c:pt idx="659">
                  <c:v>44553</c:v>
                </c:pt>
                <c:pt idx="660">
                  <c:v>44554</c:v>
                </c:pt>
                <c:pt idx="661">
                  <c:v>44555</c:v>
                </c:pt>
                <c:pt idx="662">
                  <c:v>44556</c:v>
                </c:pt>
                <c:pt idx="663">
                  <c:v>44557</c:v>
                </c:pt>
                <c:pt idx="664">
                  <c:v>44558</c:v>
                </c:pt>
                <c:pt idx="665">
                  <c:v>44559</c:v>
                </c:pt>
                <c:pt idx="666">
                  <c:v>44560</c:v>
                </c:pt>
                <c:pt idx="667">
                  <c:v>44561</c:v>
                </c:pt>
                <c:pt idx="668">
                  <c:v>44562</c:v>
                </c:pt>
                <c:pt idx="669">
                  <c:v>44563</c:v>
                </c:pt>
                <c:pt idx="670">
                  <c:v>44564</c:v>
                </c:pt>
                <c:pt idx="671">
                  <c:v>44565</c:v>
                </c:pt>
                <c:pt idx="672">
                  <c:v>44566</c:v>
                </c:pt>
                <c:pt idx="673">
                  <c:v>44567</c:v>
                </c:pt>
                <c:pt idx="674">
                  <c:v>44568</c:v>
                </c:pt>
                <c:pt idx="675">
                  <c:v>44569</c:v>
                </c:pt>
                <c:pt idx="676">
                  <c:v>44570</c:v>
                </c:pt>
                <c:pt idx="677">
                  <c:v>44571</c:v>
                </c:pt>
                <c:pt idx="678">
                  <c:v>44572</c:v>
                </c:pt>
                <c:pt idx="679">
                  <c:v>44573</c:v>
                </c:pt>
                <c:pt idx="680">
                  <c:v>44574</c:v>
                </c:pt>
                <c:pt idx="681">
                  <c:v>44575</c:v>
                </c:pt>
                <c:pt idx="682">
                  <c:v>44576</c:v>
                </c:pt>
                <c:pt idx="683">
                  <c:v>44577</c:v>
                </c:pt>
                <c:pt idx="684">
                  <c:v>44578</c:v>
                </c:pt>
                <c:pt idx="685">
                  <c:v>44579</c:v>
                </c:pt>
                <c:pt idx="686">
                  <c:v>44580</c:v>
                </c:pt>
                <c:pt idx="687">
                  <c:v>44581</c:v>
                </c:pt>
                <c:pt idx="688">
                  <c:v>44582</c:v>
                </c:pt>
                <c:pt idx="689">
                  <c:v>44583</c:v>
                </c:pt>
                <c:pt idx="690">
                  <c:v>44584</c:v>
                </c:pt>
                <c:pt idx="691">
                  <c:v>44585</c:v>
                </c:pt>
                <c:pt idx="692">
                  <c:v>44586</c:v>
                </c:pt>
                <c:pt idx="693">
                  <c:v>44587</c:v>
                </c:pt>
                <c:pt idx="694">
                  <c:v>44588</c:v>
                </c:pt>
                <c:pt idx="695">
                  <c:v>44589</c:v>
                </c:pt>
                <c:pt idx="696">
                  <c:v>44590</c:v>
                </c:pt>
                <c:pt idx="697">
                  <c:v>44591</c:v>
                </c:pt>
                <c:pt idx="698">
                  <c:v>44592</c:v>
                </c:pt>
                <c:pt idx="699">
                  <c:v>44593</c:v>
                </c:pt>
                <c:pt idx="700">
                  <c:v>44594</c:v>
                </c:pt>
                <c:pt idx="701">
                  <c:v>44595</c:v>
                </c:pt>
                <c:pt idx="702">
                  <c:v>44596</c:v>
                </c:pt>
                <c:pt idx="703">
                  <c:v>44597</c:v>
                </c:pt>
                <c:pt idx="704">
                  <c:v>44598</c:v>
                </c:pt>
                <c:pt idx="705">
                  <c:v>44599</c:v>
                </c:pt>
                <c:pt idx="706">
                  <c:v>44600</c:v>
                </c:pt>
                <c:pt idx="707">
                  <c:v>44601</c:v>
                </c:pt>
                <c:pt idx="708">
                  <c:v>44602</c:v>
                </c:pt>
                <c:pt idx="709">
                  <c:v>44603</c:v>
                </c:pt>
                <c:pt idx="710">
                  <c:v>44604</c:v>
                </c:pt>
                <c:pt idx="711">
                  <c:v>44605</c:v>
                </c:pt>
                <c:pt idx="712">
                  <c:v>44606</c:v>
                </c:pt>
                <c:pt idx="713">
                  <c:v>44607</c:v>
                </c:pt>
                <c:pt idx="714">
                  <c:v>44608</c:v>
                </c:pt>
                <c:pt idx="715">
                  <c:v>44609</c:v>
                </c:pt>
                <c:pt idx="716">
                  <c:v>44610</c:v>
                </c:pt>
                <c:pt idx="717">
                  <c:v>44611</c:v>
                </c:pt>
                <c:pt idx="718">
                  <c:v>44612</c:v>
                </c:pt>
                <c:pt idx="719">
                  <c:v>44613</c:v>
                </c:pt>
                <c:pt idx="720">
                  <c:v>44614</c:v>
                </c:pt>
                <c:pt idx="721">
                  <c:v>44615</c:v>
                </c:pt>
                <c:pt idx="722">
                  <c:v>44616</c:v>
                </c:pt>
                <c:pt idx="723">
                  <c:v>44617</c:v>
                </c:pt>
                <c:pt idx="724">
                  <c:v>44618</c:v>
                </c:pt>
                <c:pt idx="725">
                  <c:v>44619</c:v>
                </c:pt>
                <c:pt idx="726">
                  <c:v>44620</c:v>
                </c:pt>
                <c:pt idx="727">
                  <c:v>44621</c:v>
                </c:pt>
                <c:pt idx="728">
                  <c:v>44622</c:v>
                </c:pt>
                <c:pt idx="729">
                  <c:v>44623</c:v>
                </c:pt>
                <c:pt idx="730">
                  <c:v>44624</c:v>
                </c:pt>
                <c:pt idx="731">
                  <c:v>44625</c:v>
                </c:pt>
                <c:pt idx="732">
                  <c:v>44626</c:v>
                </c:pt>
                <c:pt idx="733">
                  <c:v>44627</c:v>
                </c:pt>
                <c:pt idx="734">
                  <c:v>44628</c:v>
                </c:pt>
                <c:pt idx="735">
                  <c:v>44629</c:v>
                </c:pt>
                <c:pt idx="736">
                  <c:v>44630</c:v>
                </c:pt>
                <c:pt idx="737">
                  <c:v>44631</c:v>
                </c:pt>
                <c:pt idx="738">
                  <c:v>44632</c:v>
                </c:pt>
                <c:pt idx="739">
                  <c:v>44633</c:v>
                </c:pt>
                <c:pt idx="740">
                  <c:v>44634</c:v>
                </c:pt>
                <c:pt idx="741">
                  <c:v>44635</c:v>
                </c:pt>
                <c:pt idx="742">
                  <c:v>44636</c:v>
                </c:pt>
                <c:pt idx="743">
                  <c:v>44637</c:v>
                </c:pt>
                <c:pt idx="744">
                  <c:v>44638</c:v>
                </c:pt>
                <c:pt idx="745">
                  <c:v>44639</c:v>
                </c:pt>
                <c:pt idx="746">
                  <c:v>44640</c:v>
                </c:pt>
                <c:pt idx="747">
                  <c:v>44641</c:v>
                </c:pt>
                <c:pt idx="748">
                  <c:v>44642</c:v>
                </c:pt>
                <c:pt idx="749">
                  <c:v>44643</c:v>
                </c:pt>
                <c:pt idx="750">
                  <c:v>44644</c:v>
                </c:pt>
                <c:pt idx="751">
                  <c:v>44645</c:v>
                </c:pt>
                <c:pt idx="752">
                  <c:v>44646</c:v>
                </c:pt>
                <c:pt idx="753">
                  <c:v>44647</c:v>
                </c:pt>
                <c:pt idx="754">
                  <c:v>44648</c:v>
                </c:pt>
                <c:pt idx="755">
                  <c:v>44649</c:v>
                </c:pt>
                <c:pt idx="756">
                  <c:v>44650</c:v>
                </c:pt>
                <c:pt idx="757">
                  <c:v>44651</c:v>
                </c:pt>
                <c:pt idx="758">
                  <c:v>44652</c:v>
                </c:pt>
                <c:pt idx="759">
                  <c:v>44653</c:v>
                </c:pt>
                <c:pt idx="760">
                  <c:v>44654</c:v>
                </c:pt>
                <c:pt idx="761">
                  <c:v>44655</c:v>
                </c:pt>
                <c:pt idx="762">
                  <c:v>44656</c:v>
                </c:pt>
                <c:pt idx="763">
                  <c:v>44657</c:v>
                </c:pt>
                <c:pt idx="764">
                  <c:v>44658</c:v>
                </c:pt>
                <c:pt idx="765">
                  <c:v>44659</c:v>
                </c:pt>
                <c:pt idx="766">
                  <c:v>44660</c:v>
                </c:pt>
                <c:pt idx="767">
                  <c:v>44661</c:v>
                </c:pt>
                <c:pt idx="768">
                  <c:v>44662</c:v>
                </c:pt>
                <c:pt idx="769">
                  <c:v>44663</c:v>
                </c:pt>
                <c:pt idx="770">
                  <c:v>44664</c:v>
                </c:pt>
                <c:pt idx="771">
                  <c:v>44665</c:v>
                </c:pt>
                <c:pt idx="772">
                  <c:v>44666</c:v>
                </c:pt>
                <c:pt idx="773">
                  <c:v>44667</c:v>
                </c:pt>
                <c:pt idx="774">
                  <c:v>44668</c:v>
                </c:pt>
                <c:pt idx="775">
                  <c:v>44669</c:v>
                </c:pt>
                <c:pt idx="776">
                  <c:v>44670</c:v>
                </c:pt>
                <c:pt idx="777">
                  <c:v>44671</c:v>
                </c:pt>
                <c:pt idx="778">
                  <c:v>44672</c:v>
                </c:pt>
                <c:pt idx="779">
                  <c:v>44673</c:v>
                </c:pt>
                <c:pt idx="780">
                  <c:v>44674</c:v>
                </c:pt>
                <c:pt idx="781">
                  <c:v>44675</c:v>
                </c:pt>
                <c:pt idx="782">
                  <c:v>44676</c:v>
                </c:pt>
                <c:pt idx="783">
                  <c:v>44677</c:v>
                </c:pt>
                <c:pt idx="784">
                  <c:v>44678</c:v>
                </c:pt>
                <c:pt idx="785">
                  <c:v>44679</c:v>
                </c:pt>
                <c:pt idx="786">
                  <c:v>44680</c:v>
                </c:pt>
                <c:pt idx="787">
                  <c:v>44681</c:v>
                </c:pt>
                <c:pt idx="788">
                  <c:v>44682</c:v>
                </c:pt>
                <c:pt idx="789">
                  <c:v>44683</c:v>
                </c:pt>
                <c:pt idx="790">
                  <c:v>44684</c:v>
                </c:pt>
                <c:pt idx="791">
                  <c:v>44685</c:v>
                </c:pt>
                <c:pt idx="792">
                  <c:v>44686</c:v>
                </c:pt>
                <c:pt idx="793">
                  <c:v>44687</c:v>
                </c:pt>
                <c:pt idx="794">
                  <c:v>44688</c:v>
                </c:pt>
                <c:pt idx="795">
                  <c:v>44689</c:v>
                </c:pt>
                <c:pt idx="796">
                  <c:v>44690</c:v>
                </c:pt>
                <c:pt idx="797">
                  <c:v>44691</c:v>
                </c:pt>
                <c:pt idx="798">
                  <c:v>44692</c:v>
                </c:pt>
                <c:pt idx="799">
                  <c:v>44693</c:v>
                </c:pt>
                <c:pt idx="800">
                  <c:v>44694</c:v>
                </c:pt>
                <c:pt idx="801">
                  <c:v>44695</c:v>
                </c:pt>
                <c:pt idx="802">
                  <c:v>44696</c:v>
                </c:pt>
                <c:pt idx="803">
                  <c:v>44697</c:v>
                </c:pt>
                <c:pt idx="804">
                  <c:v>44698</c:v>
                </c:pt>
                <c:pt idx="805">
                  <c:v>44699</c:v>
                </c:pt>
                <c:pt idx="806">
                  <c:v>44700</c:v>
                </c:pt>
                <c:pt idx="807">
                  <c:v>44701</c:v>
                </c:pt>
                <c:pt idx="808">
                  <c:v>44702</c:v>
                </c:pt>
                <c:pt idx="809">
                  <c:v>44703</c:v>
                </c:pt>
                <c:pt idx="810">
                  <c:v>44704</c:v>
                </c:pt>
                <c:pt idx="811">
                  <c:v>44705</c:v>
                </c:pt>
                <c:pt idx="812">
                  <c:v>44706</c:v>
                </c:pt>
                <c:pt idx="813">
                  <c:v>44707</c:v>
                </c:pt>
                <c:pt idx="814">
                  <c:v>44708</c:v>
                </c:pt>
                <c:pt idx="815">
                  <c:v>44709</c:v>
                </c:pt>
                <c:pt idx="816">
                  <c:v>44710</c:v>
                </c:pt>
                <c:pt idx="817">
                  <c:v>44711</c:v>
                </c:pt>
                <c:pt idx="818">
                  <c:v>44712</c:v>
                </c:pt>
                <c:pt idx="819">
                  <c:v>44713</c:v>
                </c:pt>
                <c:pt idx="820">
                  <c:v>44714</c:v>
                </c:pt>
                <c:pt idx="821">
                  <c:v>44715</c:v>
                </c:pt>
                <c:pt idx="822">
                  <c:v>44716</c:v>
                </c:pt>
                <c:pt idx="823">
                  <c:v>44717</c:v>
                </c:pt>
                <c:pt idx="824">
                  <c:v>44718</c:v>
                </c:pt>
                <c:pt idx="825">
                  <c:v>44719</c:v>
                </c:pt>
                <c:pt idx="826">
                  <c:v>44720</c:v>
                </c:pt>
                <c:pt idx="827">
                  <c:v>44721</c:v>
                </c:pt>
                <c:pt idx="828">
                  <c:v>44722</c:v>
                </c:pt>
                <c:pt idx="829">
                  <c:v>44723</c:v>
                </c:pt>
                <c:pt idx="830">
                  <c:v>44724</c:v>
                </c:pt>
                <c:pt idx="831">
                  <c:v>44725</c:v>
                </c:pt>
                <c:pt idx="832">
                  <c:v>44726</c:v>
                </c:pt>
                <c:pt idx="833">
                  <c:v>44727</c:v>
                </c:pt>
                <c:pt idx="834">
                  <c:v>44728</c:v>
                </c:pt>
                <c:pt idx="835">
                  <c:v>44729</c:v>
                </c:pt>
                <c:pt idx="836">
                  <c:v>44730</c:v>
                </c:pt>
                <c:pt idx="837">
                  <c:v>44731</c:v>
                </c:pt>
                <c:pt idx="838">
                  <c:v>44732</c:v>
                </c:pt>
                <c:pt idx="839">
                  <c:v>44733</c:v>
                </c:pt>
                <c:pt idx="840">
                  <c:v>44734</c:v>
                </c:pt>
                <c:pt idx="841">
                  <c:v>44735</c:v>
                </c:pt>
                <c:pt idx="842">
                  <c:v>44736</c:v>
                </c:pt>
                <c:pt idx="843">
                  <c:v>44737</c:v>
                </c:pt>
                <c:pt idx="844">
                  <c:v>44738</c:v>
                </c:pt>
                <c:pt idx="845">
                  <c:v>44739</c:v>
                </c:pt>
                <c:pt idx="846">
                  <c:v>44740</c:v>
                </c:pt>
                <c:pt idx="847">
                  <c:v>44741</c:v>
                </c:pt>
                <c:pt idx="848">
                  <c:v>44742</c:v>
                </c:pt>
                <c:pt idx="849">
                  <c:v>44743</c:v>
                </c:pt>
                <c:pt idx="850">
                  <c:v>44744</c:v>
                </c:pt>
                <c:pt idx="851">
                  <c:v>44745</c:v>
                </c:pt>
                <c:pt idx="852">
                  <c:v>44746</c:v>
                </c:pt>
                <c:pt idx="853">
                  <c:v>44747</c:v>
                </c:pt>
                <c:pt idx="854">
                  <c:v>44748</c:v>
                </c:pt>
                <c:pt idx="855">
                  <c:v>44749</c:v>
                </c:pt>
                <c:pt idx="856">
                  <c:v>44750</c:v>
                </c:pt>
                <c:pt idx="857">
                  <c:v>44751</c:v>
                </c:pt>
                <c:pt idx="858">
                  <c:v>44752</c:v>
                </c:pt>
                <c:pt idx="859">
                  <c:v>44753</c:v>
                </c:pt>
                <c:pt idx="860">
                  <c:v>44754</c:v>
                </c:pt>
                <c:pt idx="861">
                  <c:v>44755</c:v>
                </c:pt>
                <c:pt idx="862">
                  <c:v>44756</c:v>
                </c:pt>
                <c:pt idx="863">
                  <c:v>44757</c:v>
                </c:pt>
                <c:pt idx="864">
                  <c:v>44758</c:v>
                </c:pt>
                <c:pt idx="865">
                  <c:v>44759</c:v>
                </c:pt>
                <c:pt idx="866">
                  <c:v>44760</c:v>
                </c:pt>
                <c:pt idx="867">
                  <c:v>44761</c:v>
                </c:pt>
                <c:pt idx="868">
                  <c:v>44762</c:v>
                </c:pt>
                <c:pt idx="869">
                  <c:v>44763</c:v>
                </c:pt>
                <c:pt idx="870">
                  <c:v>44764</c:v>
                </c:pt>
                <c:pt idx="871">
                  <c:v>44765</c:v>
                </c:pt>
                <c:pt idx="872">
                  <c:v>44766</c:v>
                </c:pt>
                <c:pt idx="873">
                  <c:v>44767</c:v>
                </c:pt>
                <c:pt idx="874">
                  <c:v>44768</c:v>
                </c:pt>
                <c:pt idx="875">
                  <c:v>44769</c:v>
                </c:pt>
                <c:pt idx="876">
                  <c:v>44770</c:v>
                </c:pt>
                <c:pt idx="877">
                  <c:v>44771</c:v>
                </c:pt>
                <c:pt idx="878">
                  <c:v>44772</c:v>
                </c:pt>
                <c:pt idx="879">
                  <c:v>44773</c:v>
                </c:pt>
                <c:pt idx="880">
                  <c:v>44774</c:v>
                </c:pt>
                <c:pt idx="881">
                  <c:v>44775</c:v>
                </c:pt>
                <c:pt idx="882">
                  <c:v>44776</c:v>
                </c:pt>
                <c:pt idx="883">
                  <c:v>44777</c:v>
                </c:pt>
                <c:pt idx="884">
                  <c:v>44778</c:v>
                </c:pt>
                <c:pt idx="885">
                  <c:v>44779</c:v>
                </c:pt>
                <c:pt idx="886">
                  <c:v>44780</c:v>
                </c:pt>
                <c:pt idx="887">
                  <c:v>44781</c:v>
                </c:pt>
                <c:pt idx="888">
                  <c:v>44782</c:v>
                </c:pt>
                <c:pt idx="889">
                  <c:v>44783</c:v>
                </c:pt>
                <c:pt idx="890">
                  <c:v>44784</c:v>
                </c:pt>
                <c:pt idx="891">
                  <c:v>44785</c:v>
                </c:pt>
                <c:pt idx="892">
                  <c:v>44786</c:v>
                </c:pt>
                <c:pt idx="893">
                  <c:v>44787</c:v>
                </c:pt>
                <c:pt idx="894">
                  <c:v>44788</c:v>
                </c:pt>
                <c:pt idx="895">
                  <c:v>44789</c:v>
                </c:pt>
                <c:pt idx="896">
                  <c:v>44790</c:v>
                </c:pt>
                <c:pt idx="897">
                  <c:v>44791</c:v>
                </c:pt>
                <c:pt idx="898">
                  <c:v>44792</c:v>
                </c:pt>
                <c:pt idx="899">
                  <c:v>44793</c:v>
                </c:pt>
                <c:pt idx="900">
                  <c:v>44794</c:v>
                </c:pt>
                <c:pt idx="901">
                  <c:v>44795</c:v>
                </c:pt>
                <c:pt idx="902">
                  <c:v>44796</c:v>
                </c:pt>
                <c:pt idx="903">
                  <c:v>44797</c:v>
                </c:pt>
                <c:pt idx="904">
                  <c:v>44798</c:v>
                </c:pt>
                <c:pt idx="905">
                  <c:v>44799</c:v>
                </c:pt>
                <c:pt idx="906">
                  <c:v>44800</c:v>
                </c:pt>
                <c:pt idx="907">
                  <c:v>44801</c:v>
                </c:pt>
                <c:pt idx="908">
                  <c:v>44802</c:v>
                </c:pt>
                <c:pt idx="909">
                  <c:v>44803</c:v>
                </c:pt>
                <c:pt idx="910">
                  <c:v>44804</c:v>
                </c:pt>
                <c:pt idx="911">
                  <c:v>44805</c:v>
                </c:pt>
                <c:pt idx="912">
                  <c:v>44806</c:v>
                </c:pt>
                <c:pt idx="913">
                  <c:v>44807</c:v>
                </c:pt>
                <c:pt idx="914">
                  <c:v>44808</c:v>
                </c:pt>
                <c:pt idx="915">
                  <c:v>44809</c:v>
                </c:pt>
                <c:pt idx="916">
                  <c:v>44810</c:v>
                </c:pt>
                <c:pt idx="917">
                  <c:v>44811</c:v>
                </c:pt>
                <c:pt idx="918">
                  <c:v>44812</c:v>
                </c:pt>
                <c:pt idx="919">
                  <c:v>44813</c:v>
                </c:pt>
                <c:pt idx="920">
                  <c:v>44814</c:v>
                </c:pt>
                <c:pt idx="921">
                  <c:v>44815</c:v>
                </c:pt>
                <c:pt idx="922">
                  <c:v>44816</c:v>
                </c:pt>
                <c:pt idx="923">
                  <c:v>44817</c:v>
                </c:pt>
                <c:pt idx="924">
                  <c:v>44818</c:v>
                </c:pt>
                <c:pt idx="925">
                  <c:v>44819</c:v>
                </c:pt>
                <c:pt idx="926">
                  <c:v>44820</c:v>
                </c:pt>
                <c:pt idx="927">
                  <c:v>44821</c:v>
                </c:pt>
                <c:pt idx="928">
                  <c:v>44822</c:v>
                </c:pt>
                <c:pt idx="929">
                  <c:v>44823</c:v>
                </c:pt>
                <c:pt idx="930">
                  <c:v>44824</c:v>
                </c:pt>
                <c:pt idx="931">
                  <c:v>44825</c:v>
                </c:pt>
                <c:pt idx="932">
                  <c:v>44826</c:v>
                </c:pt>
                <c:pt idx="933">
                  <c:v>44827</c:v>
                </c:pt>
                <c:pt idx="934">
                  <c:v>44828</c:v>
                </c:pt>
                <c:pt idx="935">
                  <c:v>44829</c:v>
                </c:pt>
                <c:pt idx="936">
                  <c:v>44830</c:v>
                </c:pt>
                <c:pt idx="937">
                  <c:v>44831</c:v>
                </c:pt>
                <c:pt idx="938">
                  <c:v>44832</c:v>
                </c:pt>
                <c:pt idx="939">
                  <c:v>44833</c:v>
                </c:pt>
                <c:pt idx="940">
                  <c:v>44834</c:v>
                </c:pt>
                <c:pt idx="941">
                  <c:v>44835</c:v>
                </c:pt>
                <c:pt idx="942">
                  <c:v>44836</c:v>
                </c:pt>
                <c:pt idx="943">
                  <c:v>44837</c:v>
                </c:pt>
                <c:pt idx="944">
                  <c:v>44838</c:v>
                </c:pt>
                <c:pt idx="945">
                  <c:v>44839</c:v>
                </c:pt>
                <c:pt idx="946">
                  <c:v>44840</c:v>
                </c:pt>
                <c:pt idx="947">
                  <c:v>44841</c:v>
                </c:pt>
                <c:pt idx="948">
                  <c:v>44842</c:v>
                </c:pt>
                <c:pt idx="949">
                  <c:v>44843</c:v>
                </c:pt>
                <c:pt idx="950">
                  <c:v>44844</c:v>
                </c:pt>
                <c:pt idx="951">
                  <c:v>44845</c:v>
                </c:pt>
                <c:pt idx="952">
                  <c:v>44846</c:v>
                </c:pt>
                <c:pt idx="953">
                  <c:v>44847</c:v>
                </c:pt>
                <c:pt idx="954">
                  <c:v>44848</c:v>
                </c:pt>
                <c:pt idx="955">
                  <c:v>44849</c:v>
                </c:pt>
                <c:pt idx="956">
                  <c:v>44850</c:v>
                </c:pt>
                <c:pt idx="957">
                  <c:v>44851</c:v>
                </c:pt>
                <c:pt idx="958">
                  <c:v>44852</c:v>
                </c:pt>
                <c:pt idx="959">
                  <c:v>44853</c:v>
                </c:pt>
                <c:pt idx="960">
                  <c:v>44854</c:v>
                </c:pt>
                <c:pt idx="961">
                  <c:v>44855</c:v>
                </c:pt>
                <c:pt idx="962">
                  <c:v>44856</c:v>
                </c:pt>
                <c:pt idx="963">
                  <c:v>44857</c:v>
                </c:pt>
              </c:numCache>
            </c:numRef>
          </c:cat>
          <c:val>
            <c:numRef>
              <c:f>香港マカオ台湾の患者・海外輸入症例・無症状病原体保有者!$BG$70:$BG$1037</c:f>
              <c:numCache>
                <c:formatCode>General</c:formatCode>
                <c:ptCount val="968"/>
                <c:pt idx="0">
                  <c:v>20</c:v>
                </c:pt>
                <c:pt idx="1">
                  <c:v>36</c:v>
                </c:pt>
                <c:pt idx="2">
                  <c:v>60</c:v>
                </c:pt>
                <c:pt idx="3">
                  <c:v>63</c:v>
                </c:pt>
                <c:pt idx="4">
                  <c:v>67</c:v>
                </c:pt>
                <c:pt idx="5">
                  <c:v>69</c:v>
                </c:pt>
                <c:pt idx="6">
                  <c:v>79</c:v>
                </c:pt>
                <c:pt idx="7">
                  <c:v>85</c:v>
                </c:pt>
                <c:pt idx="8">
                  <c:v>88</c:v>
                </c:pt>
                <c:pt idx="9">
                  <c:v>95</c:v>
                </c:pt>
                <c:pt idx="10">
                  <c:v>111</c:v>
                </c:pt>
                <c:pt idx="11">
                  <c:v>123</c:v>
                </c:pt>
                <c:pt idx="12">
                  <c:v>143</c:v>
                </c:pt>
                <c:pt idx="13">
                  <c:v>155</c:v>
                </c:pt>
                <c:pt idx="14">
                  <c:v>189</c:v>
                </c:pt>
                <c:pt idx="15">
                  <c:v>228</c:v>
                </c:pt>
                <c:pt idx="16">
                  <c:v>269</c:v>
                </c:pt>
                <c:pt idx="17">
                  <c:v>314</c:v>
                </c:pt>
                <c:pt idx="18">
                  <c:v>353</c:v>
                </c:pt>
                <c:pt idx="19">
                  <c:v>427</c:v>
                </c:pt>
                <c:pt idx="20">
                  <c:v>474</c:v>
                </c:pt>
                <c:pt idx="21">
                  <c:v>541</c:v>
                </c:pt>
                <c:pt idx="22">
                  <c:v>595</c:v>
                </c:pt>
                <c:pt idx="23">
                  <c:v>649</c:v>
                </c:pt>
                <c:pt idx="24">
                  <c:v>693</c:v>
                </c:pt>
                <c:pt idx="25">
                  <c:v>723</c:v>
                </c:pt>
                <c:pt idx="26">
                  <c:v>771</c:v>
                </c:pt>
                <c:pt idx="27">
                  <c:v>806</c:v>
                </c:pt>
                <c:pt idx="28">
                  <c:v>841</c:v>
                </c:pt>
                <c:pt idx="29">
                  <c:v>870</c:v>
                </c:pt>
                <c:pt idx="30">
                  <c:v>888</c:v>
                </c:pt>
                <c:pt idx="31">
                  <c:v>913</c:v>
                </c:pt>
                <c:pt idx="32">
                  <c:v>951</c:v>
                </c:pt>
                <c:pt idx="33">
                  <c:v>983</c:v>
                </c:pt>
                <c:pt idx="34">
                  <c:v>1042</c:v>
                </c:pt>
                <c:pt idx="35">
                  <c:v>1103</c:v>
                </c:pt>
                <c:pt idx="36">
                  <c:v>1141</c:v>
                </c:pt>
                <c:pt idx="37">
                  <c:v>1183</c:v>
                </c:pt>
                <c:pt idx="38">
                  <c:v>1280</c:v>
                </c:pt>
                <c:pt idx="39">
                  <c:v>1378</c:v>
                </c:pt>
                <c:pt idx="40">
                  <c:v>1464</c:v>
                </c:pt>
                <c:pt idx="41">
                  <c:v>1500</c:v>
                </c:pt>
                <c:pt idx="42">
                  <c:v>1534</c:v>
                </c:pt>
                <c:pt idx="43">
                  <c:v>1549</c:v>
                </c:pt>
                <c:pt idx="44">
                  <c:v>1566</c:v>
                </c:pt>
                <c:pt idx="45">
                  <c:v>1575</c:v>
                </c:pt>
                <c:pt idx="46">
                  <c:v>1583</c:v>
                </c:pt>
                <c:pt idx="47">
                  <c:v>1587</c:v>
                </c:pt>
                <c:pt idx="48">
                  <c:v>1610</c:v>
                </c:pt>
                <c:pt idx="49">
                  <c:v>1616</c:v>
                </c:pt>
                <c:pt idx="50">
                  <c:v>1618</c:v>
                </c:pt>
                <c:pt idx="51">
                  <c:v>1629</c:v>
                </c:pt>
                <c:pt idx="52">
                  <c:v>1634</c:v>
                </c:pt>
                <c:pt idx="53">
                  <c:v>1636</c:v>
                </c:pt>
                <c:pt idx="54">
                  <c:v>1639</c:v>
                </c:pt>
                <c:pt idx="55">
                  <c:v>1660</c:v>
                </c:pt>
                <c:pt idx="56">
                  <c:v>1664</c:v>
                </c:pt>
                <c:pt idx="57">
                  <c:v>1670</c:v>
                </c:pt>
                <c:pt idx="58">
                  <c:v>1671</c:v>
                </c:pt>
                <c:pt idx="59">
                  <c:v>1672</c:v>
                </c:pt>
                <c:pt idx="60">
                  <c:v>1675</c:v>
                </c:pt>
                <c:pt idx="61">
                  <c:v>1676</c:v>
                </c:pt>
                <c:pt idx="62">
                  <c:v>1678</c:v>
                </c:pt>
                <c:pt idx="63">
                  <c:v>1680</c:v>
                </c:pt>
                <c:pt idx="64">
                  <c:v>1680</c:v>
                </c:pt>
                <c:pt idx="65">
                  <c:v>1681</c:v>
                </c:pt>
                <c:pt idx="66">
                  <c:v>1683</c:v>
                </c:pt>
                <c:pt idx="67">
                  <c:v>1690</c:v>
                </c:pt>
                <c:pt idx="68">
                  <c:v>1691</c:v>
                </c:pt>
                <c:pt idx="69">
                  <c:v>1692</c:v>
                </c:pt>
                <c:pt idx="70">
                  <c:v>1692</c:v>
                </c:pt>
                <c:pt idx="71">
                  <c:v>1692</c:v>
                </c:pt>
                <c:pt idx="72">
                  <c:v>1698</c:v>
                </c:pt>
                <c:pt idx="73">
                  <c:v>1700</c:v>
                </c:pt>
                <c:pt idx="74">
                  <c:v>1704</c:v>
                </c:pt>
                <c:pt idx="75">
                  <c:v>1707</c:v>
                </c:pt>
                <c:pt idx="76">
                  <c:v>1708</c:v>
                </c:pt>
                <c:pt idx="77">
                  <c:v>1709</c:v>
                </c:pt>
                <c:pt idx="78">
                  <c:v>1711</c:v>
                </c:pt>
                <c:pt idx="79">
                  <c:v>1711</c:v>
                </c:pt>
                <c:pt idx="80">
                  <c:v>1713</c:v>
                </c:pt>
                <c:pt idx="81">
                  <c:v>1724</c:v>
                </c:pt>
                <c:pt idx="82">
                  <c:v>1731</c:v>
                </c:pt>
                <c:pt idx="83">
                  <c:v>1732</c:v>
                </c:pt>
                <c:pt idx="84">
                  <c:v>1734</c:v>
                </c:pt>
                <c:pt idx="85">
                  <c:v>1734</c:v>
                </c:pt>
                <c:pt idx="86">
                  <c:v>1738</c:v>
                </c:pt>
                <c:pt idx="87">
                  <c:v>1740</c:v>
                </c:pt>
                <c:pt idx="88">
                  <c:v>1756</c:v>
                </c:pt>
                <c:pt idx="89">
                  <c:v>1761</c:v>
                </c:pt>
                <c:pt idx="90">
                  <c:v>1762</c:v>
                </c:pt>
                <c:pt idx="91">
                  <c:v>1763</c:v>
                </c:pt>
                <c:pt idx="92">
                  <c:v>1768</c:v>
                </c:pt>
                <c:pt idx="93">
                  <c:v>1771</c:v>
                </c:pt>
                <c:pt idx="94">
                  <c:v>1776</c:v>
                </c:pt>
                <c:pt idx="95">
                  <c:v>1780</c:v>
                </c:pt>
                <c:pt idx="96">
                  <c:v>1783</c:v>
                </c:pt>
                <c:pt idx="97">
                  <c:v>1786</c:v>
                </c:pt>
                <c:pt idx="98">
                  <c:v>1797</c:v>
                </c:pt>
                <c:pt idx="99">
                  <c:v>1803</c:v>
                </c:pt>
                <c:pt idx="100">
                  <c:v>1808</c:v>
                </c:pt>
                <c:pt idx="101">
                  <c:v>1827</c:v>
                </c:pt>
                <c:pt idx="102">
                  <c:v>1837</c:v>
                </c:pt>
                <c:pt idx="103">
                  <c:v>1845</c:v>
                </c:pt>
                <c:pt idx="104">
                  <c:v>1856</c:v>
                </c:pt>
                <c:pt idx="105">
                  <c:v>1860</c:v>
                </c:pt>
                <c:pt idx="106">
                  <c:v>1864</c:v>
                </c:pt>
                <c:pt idx="107">
                  <c:v>1868</c:v>
                </c:pt>
                <c:pt idx="108">
                  <c:v>1869</c:v>
                </c:pt>
                <c:pt idx="109">
                  <c:v>1876</c:v>
                </c:pt>
                <c:pt idx="110">
                  <c:v>1885</c:v>
                </c:pt>
                <c:pt idx="111">
                  <c:v>1888</c:v>
                </c:pt>
                <c:pt idx="112">
                  <c:v>1893</c:v>
                </c:pt>
                <c:pt idx="113">
                  <c:v>1895</c:v>
                </c:pt>
                <c:pt idx="114">
                  <c:v>1899</c:v>
                </c:pt>
                <c:pt idx="115">
                  <c:v>1902</c:v>
                </c:pt>
                <c:pt idx="116">
                  <c:v>1907</c:v>
                </c:pt>
                <c:pt idx="117">
                  <c:v>1918</c:v>
                </c:pt>
                <c:pt idx="118">
                  <c:v>1918</c:v>
                </c:pt>
                <c:pt idx="119">
                  <c:v>1920</c:v>
                </c:pt>
                <c:pt idx="120">
                  <c:v>1923</c:v>
                </c:pt>
                <c:pt idx="121">
                  <c:v>1925</c:v>
                </c:pt>
                <c:pt idx="122">
                  <c:v>1931</c:v>
                </c:pt>
                <c:pt idx="123">
                  <c:v>1934</c:v>
                </c:pt>
                <c:pt idx="124">
                  <c:v>1942</c:v>
                </c:pt>
                <c:pt idx="125">
                  <c:v>1949</c:v>
                </c:pt>
                <c:pt idx="126">
                  <c:v>1958</c:v>
                </c:pt>
                <c:pt idx="127">
                  <c:v>1962</c:v>
                </c:pt>
                <c:pt idx="128">
                  <c:v>1964</c:v>
                </c:pt>
                <c:pt idx="129">
                  <c:v>1971</c:v>
                </c:pt>
                <c:pt idx="130">
                  <c:v>1979</c:v>
                </c:pt>
                <c:pt idx="131">
                  <c:v>1982</c:v>
                </c:pt>
                <c:pt idx="132">
                  <c:v>1988</c:v>
                </c:pt>
                <c:pt idx="133">
                  <c:v>1989</c:v>
                </c:pt>
                <c:pt idx="134">
                  <c:v>1998</c:v>
                </c:pt>
                <c:pt idx="135">
                  <c:v>2004</c:v>
                </c:pt>
                <c:pt idx="136">
                  <c:v>2007</c:v>
                </c:pt>
                <c:pt idx="137">
                  <c:v>2012</c:v>
                </c:pt>
                <c:pt idx="138">
                  <c:v>2015</c:v>
                </c:pt>
                <c:pt idx="139">
                  <c:v>2020</c:v>
                </c:pt>
                <c:pt idx="140">
                  <c:v>2023</c:v>
                </c:pt>
                <c:pt idx="141">
                  <c:v>2029</c:v>
                </c:pt>
                <c:pt idx="142">
                  <c:v>2034</c:v>
                </c:pt>
                <c:pt idx="143">
                  <c:v>2045</c:v>
                </c:pt>
                <c:pt idx="144">
                  <c:v>2049</c:v>
                </c:pt>
                <c:pt idx="145">
                  <c:v>2053</c:v>
                </c:pt>
                <c:pt idx="146">
                  <c:v>2056</c:v>
                </c:pt>
                <c:pt idx="147">
                  <c:v>2059</c:v>
                </c:pt>
                <c:pt idx="148">
                  <c:v>2063</c:v>
                </c:pt>
                <c:pt idx="149">
                  <c:v>2069</c:v>
                </c:pt>
                <c:pt idx="150">
                  <c:v>2085</c:v>
                </c:pt>
                <c:pt idx="151">
                  <c:v>2092</c:v>
                </c:pt>
                <c:pt idx="152">
                  <c:v>2098</c:v>
                </c:pt>
                <c:pt idx="153">
                  <c:v>2103</c:v>
                </c:pt>
                <c:pt idx="154">
                  <c:v>2110</c:v>
                </c:pt>
                <c:pt idx="155">
                  <c:v>2120</c:v>
                </c:pt>
                <c:pt idx="156">
                  <c:v>2126</c:v>
                </c:pt>
                <c:pt idx="157">
                  <c:v>2134</c:v>
                </c:pt>
                <c:pt idx="158">
                  <c:v>2169</c:v>
                </c:pt>
                <c:pt idx="159">
                  <c:v>2200</c:v>
                </c:pt>
                <c:pt idx="160">
                  <c:v>2216</c:v>
                </c:pt>
                <c:pt idx="161">
                  <c:v>2227</c:v>
                </c:pt>
                <c:pt idx="162">
                  <c:v>2249</c:v>
                </c:pt>
                <c:pt idx="163">
                  <c:v>2263</c:v>
                </c:pt>
                <c:pt idx="164">
                  <c:v>2278</c:v>
                </c:pt>
                <c:pt idx="165">
                  <c:v>2300</c:v>
                </c:pt>
                <c:pt idx="166">
                  <c:v>2322</c:v>
                </c:pt>
                <c:pt idx="167">
                  <c:v>2339</c:v>
                </c:pt>
                <c:pt idx="168">
                  <c:v>2346</c:v>
                </c:pt>
                <c:pt idx="169">
                  <c:v>2368</c:v>
                </c:pt>
                <c:pt idx="170">
                  <c:v>2390</c:v>
                </c:pt>
                <c:pt idx="171">
                  <c:v>2402</c:v>
                </c:pt>
                <c:pt idx="172">
                  <c:v>2418</c:v>
                </c:pt>
                <c:pt idx="173">
                  <c:v>2432</c:v>
                </c:pt>
                <c:pt idx="174">
                  <c:v>2447</c:v>
                </c:pt>
                <c:pt idx="175">
                  <c:v>2455</c:v>
                </c:pt>
                <c:pt idx="176">
                  <c:v>2464</c:v>
                </c:pt>
                <c:pt idx="177">
                  <c:v>2473</c:v>
                </c:pt>
                <c:pt idx="178">
                  <c:v>2482</c:v>
                </c:pt>
                <c:pt idx="179">
                  <c:v>2499</c:v>
                </c:pt>
                <c:pt idx="180">
                  <c:v>2509</c:v>
                </c:pt>
                <c:pt idx="181">
                  <c:v>2517</c:v>
                </c:pt>
                <c:pt idx="182">
                  <c:v>2528</c:v>
                </c:pt>
                <c:pt idx="183">
                  <c:v>2553</c:v>
                </c:pt>
                <c:pt idx="184">
                  <c:v>2563</c:v>
                </c:pt>
                <c:pt idx="185">
                  <c:v>2573</c:v>
                </c:pt>
                <c:pt idx="186">
                  <c:v>2585</c:v>
                </c:pt>
                <c:pt idx="187">
                  <c:v>2595</c:v>
                </c:pt>
                <c:pt idx="188">
                  <c:v>2597</c:v>
                </c:pt>
                <c:pt idx="189">
                  <c:v>2604</c:v>
                </c:pt>
                <c:pt idx="190">
                  <c:v>2619</c:v>
                </c:pt>
                <c:pt idx="191">
                  <c:v>2625</c:v>
                </c:pt>
                <c:pt idx="192">
                  <c:v>2635</c:v>
                </c:pt>
                <c:pt idx="193">
                  <c:v>2645</c:v>
                </c:pt>
                <c:pt idx="194">
                  <c:v>2653</c:v>
                </c:pt>
                <c:pt idx="195">
                  <c:v>2665</c:v>
                </c:pt>
                <c:pt idx="196">
                  <c:v>2674</c:v>
                </c:pt>
                <c:pt idx="197">
                  <c:v>2706</c:v>
                </c:pt>
                <c:pt idx="198">
                  <c:v>2720</c:v>
                </c:pt>
                <c:pt idx="199">
                  <c:v>2730</c:v>
                </c:pt>
                <c:pt idx="200">
                  <c:v>2742</c:v>
                </c:pt>
                <c:pt idx="201">
                  <c:v>2748</c:v>
                </c:pt>
                <c:pt idx="202">
                  <c:v>2758</c:v>
                </c:pt>
                <c:pt idx="203">
                  <c:v>2765</c:v>
                </c:pt>
                <c:pt idx="204">
                  <c:v>2773</c:v>
                </c:pt>
                <c:pt idx="205">
                  <c:v>2788</c:v>
                </c:pt>
                <c:pt idx="206">
                  <c:v>2802</c:v>
                </c:pt>
                <c:pt idx="207">
                  <c:v>2823</c:v>
                </c:pt>
                <c:pt idx="208">
                  <c:v>2835</c:v>
                </c:pt>
                <c:pt idx="209">
                  <c:v>2854</c:v>
                </c:pt>
                <c:pt idx="210">
                  <c:v>2865</c:v>
                </c:pt>
                <c:pt idx="211">
                  <c:v>2875</c:v>
                </c:pt>
                <c:pt idx="212">
                  <c:v>2885</c:v>
                </c:pt>
                <c:pt idx="213">
                  <c:v>2901</c:v>
                </c:pt>
                <c:pt idx="214">
                  <c:v>2921</c:v>
                </c:pt>
                <c:pt idx="215">
                  <c:v>2933</c:v>
                </c:pt>
                <c:pt idx="216">
                  <c:v>2940</c:v>
                </c:pt>
                <c:pt idx="217">
                  <c:v>2951</c:v>
                </c:pt>
                <c:pt idx="218">
                  <c:v>2972</c:v>
                </c:pt>
                <c:pt idx="219">
                  <c:v>2987</c:v>
                </c:pt>
                <c:pt idx="220">
                  <c:v>3008</c:v>
                </c:pt>
                <c:pt idx="221">
                  <c:v>3029</c:v>
                </c:pt>
                <c:pt idx="222">
                  <c:v>3036</c:v>
                </c:pt>
                <c:pt idx="223">
                  <c:v>3050</c:v>
                </c:pt>
                <c:pt idx="224">
                  <c:v>3060</c:v>
                </c:pt>
                <c:pt idx="225">
                  <c:v>3084</c:v>
                </c:pt>
                <c:pt idx="226">
                  <c:v>3097</c:v>
                </c:pt>
                <c:pt idx="227">
                  <c:v>3110</c:v>
                </c:pt>
                <c:pt idx="228">
                  <c:v>3123</c:v>
                </c:pt>
                <c:pt idx="229">
                  <c:v>3142</c:v>
                </c:pt>
                <c:pt idx="230">
                  <c:v>3153</c:v>
                </c:pt>
                <c:pt idx="231">
                  <c:v>3167</c:v>
                </c:pt>
                <c:pt idx="232">
                  <c:v>3185</c:v>
                </c:pt>
                <c:pt idx="233">
                  <c:v>3213</c:v>
                </c:pt>
                <c:pt idx="234">
                  <c:v>3228</c:v>
                </c:pt>
                <c:pt idx="235">
                  <c:v>3248</c:v>
                </c:pt>
                <c:pt idx="236">
                  <c:v>3264</c:v>
                </c:pt>
                <c:pt idx="237">
                  <c:v>3284</c:v>
                </c:pt>
                <c:pt idx="238">
                  <c:v>3308</c:v>
                </c:pt>
                <c:pt idx="239">
                  <c:v>3332</c:v>
                </c:pt>
                <c:pt idx="240">
                  <c:v>3359</c:v>
                </c:pt>
                <c:pt idx="241">
                  <c:v>3380</c:v>
                </c:pt>
                <c:pt idx="242">
                  <c:v>3401</c:v>
                </c:pt>
                <c:pt idx="243">
                  <c:v>3445</c:v>
                </c:pt>
                <c:pt idx="244">
                  <c:v>3460</c:v>
                </c:pt>
                <c:pt idx="245">
                  <c:v>3480</c:v>
                </c:pt>
                <c:pt idx="246">
                  <c:v>3510</c:v>
                </c:pt>
                <c:pt idx="247">
                  <c:v>3543</c:v>
                </c:pt>
                <c:pt idx="248">
                  <c:v>3571</c:v>
                </c:pt>
                <c:pt idx="249">
                  <c:v>3603</c:v>
                </c:pt>
                <c:pt idx="250">
                  <c:v>3624</c:v>
                </c:pt>
                <c:pt idx="251">
                  <c:v>3640</c:v>
                </c:pt>
                <c:pt idx="252">
                  <c:v>3654</c:v>
                </c:pt>
                <c:pt idx="253">
                  <c:v>3662</c:v>
                </c:pt>
                <c:pt idx="254">
                  <c:v>3680</c:v>
                </c:pt>
                <c:pt idx="255">
                  <c:v>3693</c:v>
                </c:pt>
                <c:pt idx="256">
                  <c:v>3701</c:v>
                </c:pt>
                <c:pt idx="257">
                  <c:v>3716</c:v>
                </c:pt>
                <c:pt idx="258">
                  <c:v>3723</c:v>
                </c:pt>
                <c:pt idx="259">
                  <c:v>3735</c:v>
                </c:pt>
                <c:pt idx="260">
                  <c:v>3752</c:v>
                </c:pt>
                <c:pt idx="261">
                  <c:v>3761</c:v>
                </c:pt>
                <c:pt idx="262">
                  <c:v>3775</c:v>
                </c:pt>
                <c:pt idx="263">
                  <c:v>3784</c:v>
                </c:pt>
                <c:pt idx="264">
                  <c:v>3804</c:v>
                </c:pt>
                <c:pt idx="265">
                  <c:v>3809</c:v>
                </c:pt>
                <c:pt idx="266">
                  <c:v>3821</c:v>
                </c:pt>
                <c:pt idx="267">
                  <c:v>3826</c:v>
                </c:pt>
                <c:pt idx="268">
                  <c:v>3832</c:v>
                </c:pt>
                <c:pt idx="269">
                  <c:v>3843</c:v>
                </c:pt>
                <c:pt idx="270">
                  <c:v>3858</c:v>
                </c:pt>
                <c:pt idx="271">
                  <c:v>3866</c:v>
                </c:pt>
                <c:pt idx="272">
                  <c:v>3873</c:v>
                </c:pt>
                <c:pt idx="273">
                  <c:v>3889</c:v>
                </c:pt>
                <c:pt idx="274">
                  <c:v>3904</c:v>
                </c:pt>
                <c:pt idx="275">
                  <c:v>3919</c:v>
                </c:pt>
                <c:pt idx="276">
                  <c:v>3936</c:v>
                </c:pt>
                <c:pt idx="277">
                  <c:v>3948</c:v>
                </c:pt>
                <c:pt idx="278">
                  <c:v>3958</c:v>
                </c:pt>
                <c:pt idx="279">
                  <c:v>3969</c:v>
                </c:pt>
                <c:pt idx="280">
                  <c:v>3980</c:v>
                </c:pt>
                <c:pt idx="281">
                  <c:v>3989</c:v>
                </c:pt>
                <c:pt idx="282">
                  <c:v>4002</c:v>
                </c:pt>
                <c:pt idx="283">
                  <c:v>4021</c:v>
                </c:pt>
                <c:pt idx="284">
                  <c:v>4035</c:v>
                </c:pt>
                <c:pt idx="285">
                  <c:v>4049</c:v>
                </c:pt>
                <c:pt idx="286">
                  <c:v>4061</c:v>
                </c:pt>
                <c:pt idx="287">
                  <c:v>4068</c:v>
                </c:pt>
                <c:pt idx="288">
                  <c:v>4079</c:v>
                </c:pt>
                <c:pt idx="289">
                  <c:v>4093</c:v>
                </c:pt>
                <c:pt idx="290">
                  <c:v>4115</c:v>
                </c:pt>
                <c:pt idx="291">
                  <c:v>4136</c:v>
                </c:pt>
                <c:pt idx="292">
                  <c:v>4149</c:v>
                </c:pt>
                <c:pt idx="293">
                  <c:v>4163</c:v>
                </c:pt>
                <c:pt idx="294">
                  <c:v>4174</c:v>
                </c:pt>
                <c:pt idx="295">
                  <c:v>4181</c:v>
                </c:pt>
                <c:pt idx="296">
                  <c:v>4193</c:v>
                </c:pt>
                <c:pt idx="297">
                  <c:v>4203</c:v>
                </c:pt>
                <c:pt idx="298">
                  <c:v>4218</c:v>
                </c:pt>
                <c:pt idx="299">
                  <c:v>4230</c:v>
                </c:pt>
                <c:pt idx="300">
                  <c:v>4247</c:v>
                </c:pt>
                <c:pt idx="301">
                  <c:v>4263</c:v>
                </c:pt>
                <c:pt idx="302">
                  <c:v>4273</c:v>
                </c:pt>
                <c:pt idx="303">
                  <c:v>4287</c:v>
                </c:pt>
                <c:pt idx="304">
                  <c:v>4303</c:v>
                </c:pt>
                <c:pt idx="305">
                  <c:v>4323</c:v>
                </c:pt>
                <c:pt idx="306">
                  <c:v>4339</c:v>
                </c:pt>
                <c:pt idx="307">
                  <c:v>4348</c:v>
                </c:pt>
                <c:pt idx="308">
                  <c:v>4359</c:v>
                </c:pt>
                <c:pt idx="309">
                  <c:v>4375</c:v>
                </c:pt>
                <c:pt idx="310">
                  <c:v>4391</c:v>
                </c:pt>
                <c:pt idx="311">
                  <c:v>4412</c:v>
                </c:pt>
                <c:pt idx="312">
                  <c:v>4430</c:v>
                </c:pt>
                <c:pt idx="313">
                  <c:v>4443</c:v>
                </c:pt>
                <c:pt idx="314">
                  <c:v>4451</c:v>
                </c:pt>
                <c:pt idx="315">
                  <c:v>4465</c:v>
                </c:pt>
                <c:pt idx="316">
                  <c:v>4474</c:v>
                </c:pt>
                <c:pt idx="317">
                  <c:v>4489</c:v>
                </c:pt>
                <c:pt idx="318">
                  <c:v>4502</c:v>
                </c:pt>
                <c:pt idx="319">
                  <c:v>4518</c:v>
                </c:pt>
                <c:pt idx="320">
                  <c:v>4530</c:v>
                </c:pt>
                <c:pt idx="321">
                  <c:v>4545</c:v>
                </c:pt>
                <c:pt idx="322">
                  <c:v>4563</c:v>
                </c:pt>
                <c:pt idx="323">
                  <c:v>4572</c:v>
                </c:pt>
                <c:pt idx="324">
                  <c:v>4589</c:v>
                </c:pt>
                <c:pt idx="325">
                  <c:v>4604</c:v>
                </c:pt>
                <c:pt idx="326">
                  <c:v>4611</c:v>
                </c:pt>
                <c:pt idx="327">
                  <c:v>4624</c:v>
                </c:pt>
                <c:pt idx="328">
                  <c:v>4644</c:v>
                </c:pt>
                <c:pt idx="329">
                  <c:v>4657</c:v>
                </c:pt>
                <c:pt idx="330">
                  <c:v>4673</c:v>
                </c:pt>
                <c:pt idx="331">
                  <c:v>4689</c:v>
                </c:pt>
                <c:pt idx="332">
                  <c:v>4708</c:v>
                </c:pt>
                <c:pt idx="333">
                  <c:v>4717</c:v>
                </c:pt>
                <c:pt idx="334">
                  <c:v>4735</c:v>
                </c:pt>
                <c:pt idx="335">
                  <c:v>4745</c:v>
                </c:pt>
                <c:pt idx="336">
                  <c:v>4758</c:v>
                </c:pt>
                <c:pt idx="337">
                  <c:v>4772</c:v>
                </c:pt>
                <c:pt idx="338">
                  <c:v>4780</c:v>
                </c:pt>
                <c:pt idx="339">
                  <c:v>4790</c:v>
                </c:pt>
                <c:pt idx="340">
                  <c:v>4804</c:v>
                </c:pt>
                <c:pt idx="341">
                  <c:v>4818</c:v>
                </c:pt>
                <c:pt idx="342">
                  <c:v>4832</c:v>
                </c:pt>
                <c:pt idx="343">
                  <c:v>4834</c:v>
                </c:pt>
                <c:pt idx="344">
                  <c:v>4846</c:v>
                </c:pt>
                <c:pt idx="345">
                  <c:v>4854</c:v>
                </c:pt>
                <c:pt idx="346">
                  <c:v>4861</c:v>
                </c:pt>
                <c:pt idx="347">
                  <c:v>4869</c:v>
                </c:pt>
                <c:pt idx="348">
                  <c:v>4885</c:v>
                </c:pt>
                <c:pt idx="349">
                  <c:v>4892</c:v>
                </c:pt>
                <c:pt idx="350">
                  <c:v>4903</c:v>
                </c:pt>
                <c:pt idx="351">
                  <c:v>4913</c:v>
                </c:pt>
                <c:pt idx="352">
                  <c:v>4921</c:v>
                </c:pt>
                <c:pt idx="353">
                  <c:v>4928</c:v>
                </c:pt>
                <c:pt idx="354">
                  <c:v>4939</c:v>
                </c:pt>
                <c:pt idx="355">
                  <c:v>4949</c:v>
                </c:pt>
                <c:pt idx="356">
                  <c:v>4961</c:v>
                </c:pt>
                <c:pt idx="357">
                  <c:v>4968</c:v>
                </c:pt>
                <c:pt idx="358">
                  <c:v>4974</c:v>
                </c:pt>
                <c:pt idx="359">
                  <c:v>4984</c:v>
                </c:pt>
                <c:pt idx="360">
                  <c:v>4990</c:v>
                </c:pt>
                <c:pt idx="361">
                  <c:v>5009</c:v>
                </c:pt>
                <c:pt idx="362">
                  <c:v>5020</c:v>
                </c:pt>
                <c:pt idx="363">
                  <c:v>5030</c:v>
                </c:pt>
                <c:pt idx="364">
                  <c:v>5040</c:v>
                </c:pt>
                <c:pt idx="365">
                  <c:v>5049</c:v>
                </c:pt>
                <c:pt idx="366">
                  <c:v>5059</c:v>
                </c:pt>
                <c:pt idx="367">
                  <c:v>5072</c:v>
                </c:pt>
                <c:pt idx="368">
                  <c:v>5091</c:v>
                </c:pt>
                <c:pt idx="369">
                  <c:v>5099</c:v>
                </c:pt>
                <c:pt idx="370">
                  <c:v>5104</c:v>
                </c:pt>
                <c:pt idx="371">
                  <c:v>5115</c:v>
                </c:pt>
                <c:pt idx="372">
                  <c:v>5124</c:v>
                </c:pt>
                <c:pt idx="373">
                  <c:v>5131</c:v>
                </c:pt>
                <c:pt idx="374">
                  <c:v>5141</c:v>
                </c:pt>
                <c:pt idx="375">
                  <c:v>5146</c:v>
                </c:pt>
                <c:pt idx="376">
                  <c:v>5159</c:v>
                </c:pt>
                <c:pt idx="377">
                  <c:v>5163</c:v>
                </c:pt>
                <c:pt idx="378">
                  <c:v>5169</c:v>
                </c:pt>
                <c:pt idx="379">
                  <c:v>5179</c:v>
                </c:pt>
                <c:pt idx="380">
                  <c:v>5183</c:v>
                </c:pt>
                <c:pt idx="381">
                  <c:v>5195</c:v>
                </c:pt>
                <c:pt idx="382">
                  <c:v>5202</c:v>
                </c:pt>
                <c:pt idx="383">
                  <c:v>5211</c:v>
                </c:pt>
                <c:pt idx="384">
                  <c:v>5221</c:v>
                </c:pt>
                <c:pt idx="385">
                  <c:v>5232</c:v>
                </c:pt>
                <c:pt idx="386">
                  <c:v>5243</c:v>
                </c:pt>
                <c:pt idx="387">
                  <c:v>5254</c:v>
                </c:pt>
                <c:pt idx="388">
                  <c:v>5262</c:v>
                </c:pt>
                <c:pt idx="389">
                  <c:v>5277</c:v>
                </c:pt>
                <c:pt idx="390">
                  <c:v>5285</c:v>
                </c:pt>
                <c:pt idx="391">
                  <c:v>5290</c:v>
                </c:pt>
                <c:pt idx="392">
                  <c:v>5300</c:v>
                </c:pt>
                <c:pt idx="393">
                  <c:v>5305</c:v>
                </c:pt>
                <c:pt idx="394">
                  <c:v>5324</c:v>
                </c:pt>
                <c:pt idx="395">
                  <c:v>5335</c:v>
                </c:pt>
                <c:pt idx="396">
                  <c:v>5352</c:v>
                </c:pt>
                <c:pt idx="397">
                  <c:v>5361</c:v>
                </c:pt>
                <c:pt idx="398">
                  <c:v>5371</c:v>
                </c:pt>
                <c:pt idx="399">
                  <c:v>5384</c:v>
                </c:pt>
                <c:pt idx="400">
                  <c:v>5397</c:v>
                </c:pt>
                <c:pt idx="401">
                  <c:v>5411</c:v>
                </c:pt>
                <c:pt idx="402">
                  <c:v>5421</c:v>
                </c:pt>
                <c:pt idx="403">
                  <c:v>5435</c:v>
                </c:pt>
                <c:pt idx="404">
                  <c:v>5443</c:v>
                </c:pt>
                <c:pt idx="405">
                  <c:v>5454</c:v>
                </c:pt>
                <c:pt idx="406">
                  <c:v>5464</c:v>
                </c:pt>
                <c:pt idx="407">
                  <c:v>5474</c:v>
                </c:pt>
                <c:pt idx="408">
                  <c:v>5488</c:v>
                </c:pt>
                <c:pt idx="409">
                  <c:v>5504</c:v>
                </c:pt>
                <c:pt idx="410">
                  <c:v>5515</c:v>
                </c:pt>
                <c:pt idx="411">
                  <c:v>5524</c:v>
                </c:pt>
                <c:pt idx="412">
                  <c:v>5543</c:v>
                </c:pt>
                <c:pt idx="413">
                  <c:v>5549</c:v>
                </c:pt>
                <c:pt idx="414">
                  <c:v>5568</c:v>
                </c:pt>
                <c:pt idx="415">
                  <c:v>5577</c:v>
                </c:pt>
                <c:pt idx="416">
                  <c:v>5590</c:v>
                </c:pt>
                <c:pt idx="417">
                  <c:v>5601</c:v>
                </c:pt>
                <c:pt idx="418">
                  <c:v>5612</c:v>
                </c:pt>
                <c:pt idx="419">
                  <c:v>5624</c:v>
                </c:pt>
                <c:pt idx="420">
                  <c:v>5644</c:v>
                </c:pt>
                <c:pt idx="421">
                  <c:v>5657</c:v>
                </c:pt>
                <c:pt idx="422">
                  <c:v>5673</c:v>
                </c:pt>
                <c:pt idx="423">
                  <c:v>5688</c:v>
                </c:pt>
                <c:pt idx="424">
                  <c:v>5699</c:v>
                </c:pt>
                <c:pt idx="425">
                  <c:v>5716</c:v>
                </c:pt>
                <c:pt idx="426">
                  <c:v>5723</c:v>
                </c:pt>
                <c:pt idx="427">
                  <c:v>5728</c:v>
                </c:pt>
                <c:pt idx="428">
                  <c:v>5741</c:v>
                </c:pt>
                <c:pt idx="429">
                  <c:v>5748</c:v>
                </c:pt>
                <c:pt idx="430">
                  <c:v>5760</c:v>
                </c:pt>
                <c:pt idx="431">
                  <c:v>5771</c:v>
                </c:pt>
                <c:pt idx="432">
                  <c:v>5785</c:v>
                </c:pt>
                <c:pt idx="433">
                  <c:v>5801</c:v>
                </c:pt>
                <c:pt idx="434">
                  <c:v>5810</c:v>
                </c:pt>
                <c:pt idx="435">
                  <c:v>5815</c:v>
                </c:pt>
                <c:pt idx="436">
                  <c:v>5824</c:v>
                </c:pt>
                <c:pt idx="437">
                  <c:v>5838</c:v>
                </c:pt>
                <c:pt idx="438">
                  <c:v>5858</c:v>
                </c:pt>
                <c:pt idx="439">
                  <c:v>5876</c:v>
                </c:pt>
                <c:pt idx="440">
                  <c:v>5890</c:v>
                </c:pt>
                <c:pt idx="441">
                  <c:v>5901</c:v>
                </c:pt>
                <c:pt idx="442">
                  <c:v>5925</c:v>
                </c:pt>
                <c:pt idx="443">
                  <c:v>5934</c:v>
                </c:pt>
                <c:pt idx="444">
                  <c:v>5952</c:v>
                </c:pt>
                <c:pt idx="445">
                  <c:v>5970</c:v>
                </c:pt>
                <c:pt idx="446">
                  <c:v>5983</c:v>
                </c:pt>
                <c:pt idx="447">
                  <c:v>5995</c:v>
                </c:pt>
                <c:pt idx="448">
                  <c:v>6012</c:v>
                </c:pt>
                <c:pt idx="449">
                  <c:v>6019</c:v>
                </c:pt>
                <c:pt idx="450">
                  <c:v>6033</c:v>
                </c:pt>
                <c:pt idx="451">
                  <c:v>6044</c:v>
                </c:pt>
                <c:pt idx="452">
                  <c:v>6051</c:v>
                </c:pt>
                <c:pt idx="453">
                  <c:v>6063</c:v>
                </c:pt>
                <c:pt idx="454">
                  <c:v>6077</c:v>
                </c:pt>
                <c:pt idx="455">
                  <c:v>6086</c:v>
                </c:pt>
                <c:pt idx="456">
                  <c:v>6101</c:v>
                </c:pt>
                <c:pt idx="457">
                  <c:v>6114</c:v>
                </c:pt>
                <c:pt idx="458">
                  <c:v>6137</c:v>
                </c:pt>
                <c:pt idx="459">
                  <c:v>6151</c:v>
                </c:pt>
                <c:pt idx="460">
                  <c:v>6165</c:v>
                </c:pt>
                <c:pt idx="461">
                  <c:v>6173</c:v>
                </c:pt>
                <c:pt idx="462">
                  <c:v>6188</c:v>
                </c:pt>
                <c:pt idx="463">
                  <c:v>6201</c:v>
                </c:pt>
                <c:pt idx="464">
                  <c:v>6228</c:v>
                </c:pt>
                <c:pt idx="465">
                  <c:v>6256</c:v>
                </c:pt>
                <c:pt idx="466">
                  <c:v>6275</c:v>
                </c:pt>
                <c:pt idx="467">
                  <c:v>6293</c:v>
                </c:pt>
                <c:pt idx="468">
                  <c:v>6314</c:v>
                </c:pt>
                <c:pt idx="469">
                  <c:v>6329</c:v>
                </c:pt>
                <c:pt idx="470">
                  <c:v>6351</c:v>
                </c:pt>
                <c:pt idx="471">
                  <c:v>6375</c:v>
                </c:pt>
                <c:pt idx="472">
                  <c:v>6398</c:v>
                </c:pt>
                <c:pt idx="473">
                  <c:v>6414</c:v>
                </c:pt>
                <c:pt idx="474">
                  <c:v>6437</c:v>
                </c:pt>
                <c:pt idx="475">
                  <c:v>6461</c:v>
                </c:pt>
                <c:pt idx="476">
                  <c:v>6477</c:v>
                </c:pt>
                <c:pt idx="477">
                  <c:v>6501</c:v>
                </c:pt>
                <c:pt idx="478">
                  <c:v>6526</c:v>
                </c:pt>
                <c:pt idx="479">
                  <c:v>6540</c:v>
                </c:pt>
                <c:pt idx="480">
                  <c:v>6561</c:v>
                </c:pt>
                <c:pt idx="481">
                  <c:v>6579</c:v>
                </c:pt>
                <c:pt idx="482">
                  <c:v>6588</c:v>
                </c:pt>
                <c:pt idx="483">
                  <c:v>6600</c:v>
                </c:pt>
                <c:pt idx="484">
                  <c:v>6618</c:v>
                </c:pt>
                <c:pt idx="485">
                  <c:v>6641</c:v>
                </c:pt>
                <c:pt idx="486">
                  <c:v>6655</c:v>
                </c:pt>
                <c:pt idx="487">
                  <c:v>6674</c:v>
                </c:pt>
                <c:pt idx="488">
                  <c:v>6694</c:v>
                </c:pt>
                <c:pt idx="489">
                  <c:v>6736</c:v>
                </c:pt>
                <c:pt idx="490">
                  <c:v>6751</c:v>
                </c:pt>
                <c:pt idx="491">
                  <c:v>6766</c:v>
                </c:pt>
                <c:pt idx="492">
                  <c:v>6785</c:v>
                </c:pt>
                <c:pt idx="493">
                  <c:v>6797</c:v>
                </c:pt>
                <c:pt idx="494">
                  <c:v>6815</c:v>
                </c:pt>
                <c:pt idx="495">
                  <c:v>6842</c:v>
                </c:pt>
                <c:pt idx="496">
                  <c:v>6865</c:v>
                </c:pt>
                <c:pt idx="497">
                  <c:v>6888</c:v>
                </c:pt>
                <c:pt idx="498">
                  <c:v>6924</c:v>
                </c:pt>
                <c:pt idx="499">
                  <c:v>6952</c:v>
                </c:pt>
                <c:pt idx="500">
                  <c:v>6984</c:v>
                </c:pt>
                <c:pt idx="501">
                  <c:v>7010</c:v>
                </c:pt>
                <c:pt idx="502">
                  <c:v>7067</c:v>
                </c:pt>
                <c:pt idx="503">
                  <c:v>7087</c:v>
                </c:pt>
                <c:pt idx="504">
                  <c:v>7125</c:v>
                </c:pt>
                <c:pt idx="505">
                  <c:v>7161</c:v>
                </c:pt>
                <c:pt idx="506">
                  <c:v>7183</c:v>
                </c:pt>
                <c:pt idx="507">
                  <c:v>7210</c:v>
                </c:pt>
                <c:pt idx="508">
                  <c:v>7246</c:v>
                </c:pt>
                <c:pt idx="509">
                  <c:v>7286</c:v>
                </c:pt>
                <c:pt idx="510">
                  <c:v>7317</c:v>
                </c:pt>
                <c:pt idx="511">
                  <c:v>7342</c:v>
                </c:pt>
                <c:pt idx="512">
                  <c:v>7385</c:v>
                </c:pt>
                <c:pt idx="513">
                  <c:v>7410</c:v>
                </c:pt>
                <c:pt idx="514">
                  <c:v>7432</c:v>
                </c:pt>
                <c:pt idx="515">
                  <c:v>7475</c:v>
                </c:pt>
                <c:pt idx="516">
                  <c:v>7504</c:v>
                </c:pt>
                <c:pt idx="517">
                  <c:v>7529</c:v>
                </c:pt>
                <c:pt idx="518">
                  <c:v>7552</c:v>
                </c:pt>
                <c:pt idx="519">
                  <c:v>7596</c:v>
                </c:pt>
                <c:pt idx="520">
                  <c:v>7628</c:v>
                </c:pt>
                <c:pt idx="521">
                  <c:v>7643</c:v>
                </c:pt>
                <c:pt idx="522">
                  <c:v>7674</c:v>
                </c:pt>
                <c:pt idx="523">
                  <c:v>7709</c:v>
                </c:pt>
                <c:pt idx="524">
                  <c:v>7737</c:v>
                </c:pt>
                <c:pt idx="525">
                  <c:v>7757</c:v>
                </c:pt>
                <c:pt idx="526">
                  <c:v>7809</c:v>
                </c:pt>
                <c:pt idx="527">
                  <c:v>7845</c:v>
                </c:pt>
                <c:pt idx="528">
                  <c:v>7874</c:v>
                </c:pt>
                <c:pt idx="529">
                  <c:v>7912</c:v>
                </c:pt>
                <c:pt idx="530">
                  <c:v>7948</c:v>
                </c:pt>
                <c:pt idx="531">
                  <c:v>7970</c:v>
                </c:pt>
                <c:pt idx="532">
                  <c:v>8011</c:v>
                </c:pt>
                <c:pt idx="533">
                  <c:v>8040</c:v>
                </c:pt>
                <c:pt idx="534">
                  <c:v>8056</c:v>
                </c:pt>
                <c:pt idx="535">
                  <c:v>8084</c:v>
                </c:pt>
                <c:pt idx="536">
                  <c:v>8105</c:v>
                </c:pt>
                <c:pt idx="537">
                  <c:v>8139</c:v>
                </c:pt>
                <c:pt idx="538">
                  <c:v>8155</c:v>
                </c:pt>
                <c:pt idx="539">
                  <c:v>8178</c:v>
                </c:pt>
                <c:pt idx="540">
                  <c:v>8208</c:v>
                </c:pt>
                <c:pt idx="541">
                  <c:v>8228</c:v>
                </c:pt>
                <c:pt idx="542">
                  <c:v>8261</c:v>
                </c:pt>
                <c:pt idx="543">
                  <c:v>8284</c:v>
                </c:pt>
                <c:pt idx="544">
                  <c:v>8321</c:v>
                </c:pt>
                <c:pt idx="545">
                  <c:v>8340</c:v>
                </c:pt>
                <c:pt idx="546">
                  <c:v>8367</c:v>
                </c:pt>
                <c:pt idx="547">
                  <c:v>8395</c:v>
                </c:pt>
                <c:pt idx="548">
                  <c:v>8422</c:v>
                </c:pt>
                <c:pt idx="549">
                  <c:v>8450</c:v>
                </c:pt>
                <c:pt idx="550">
                  <c:v>8468</c:v>
                </c:pt>
                <c:pt idx="551">
                  <c:v>8504</c:v>
                </c:pt>
                <c:pt idx="552">
                  <c:v>8523</c:v>
                </c:pt>
                <c:pt idx="553">
                  <c:v>8551</c:v>
                </c:pt>
                <c:pt idx="554">
                  <c:v>8568</c:v>
                </c:pt>
                <c:pt idx="555">
                  <c:v>8592</c:v>
                </c:pt>
                <c:pt idx="556">
                  <c:v>8618</c:v>
                </c:pt>
                <c:pt idx="557">
                  <c:v>8645</c:v>
                </c:pt>
                <c:pt idx="558">
                  <c:v>8678</c:v>
                </c:pt>
                <c:pt idx="559">
                  <c:v>8701</c:v>
                </c:pt>
                <c:pt idx="560">
                  <c:v>8732</c:v>
                </c:pt>
                <c:pt idx="561">
                  <c:v>8754</c:v>
                </c:pt>
                <c:pt idx="562">
                  <c:v>8769</c:v>
                </c:pt>
                <c:pt idx="563">
                  <c:v>8792</c:v>
                </c:pt>
                <c:pt idx="564">
                  <c:v>8813</c:v>
                </c:pt>
                <c:pt idx="565">
                  <c:v>8843</c:v>
                </c:pt>
                <c:pt idx="566">
                  <c:v>8868</c:v>
                </c:pt>
                <c:pt idx="567">
                  <c:v>8883</c:v>
                </c:pt>
                <c:pt idx="568">
                  <c:v>8907</c:v>
                </c:pt>
                <c:pt idx="569">
                  <c:v>8935</c:v>
                </c:pt>
                <c:pt idx="570">
                  <c:v>8955</c:v>
                </c:pt>
                <c:pt idx="571">
                  <c:v>8977</c:v>
                </c:pt>
                <c:pt idx="572">
                  <c:v>8995</c:v>
                </c:pt>
                <c:pt idx="573">
                  <c:v>9009</c:v>
                </c:pt>
                <c:pt idx="574">
                  <c:v>9025</c:v>
                </c:pt>
                <c:pt idx="575">
                  <c:v>9049</c:v>
                </c:pt>
                <c:pt idx="576">
                  <c:v>9088</c:v>
                </c:pt>
                <c:pt idx="577">
                  <c:v>9114</c:v>
                </c:pt>
                <c:pt idx="578">
                  <c:v>9140</c:v>
                </c:pt>
                <c:pt idx="579">
                  <c:v>9166</c:v>
                </c:pt>
                <c:pt idx="580">
                  <c:v>9190</c:v>
                </c:pt>
                <c:pt idx="581">
                  <c:v>9215</c:v>
                </c:pt>
                <c:pt idx="582">
                  <c:v>9237</c:v>
                </c:pt>
                <c:pt idx="583">
                  <c:v>9254</c:v>
                </c:pt>
                <c:pt idx="584">
                  <c:v>9278</c:v>
                </c:pt>
                <c:pt idx="585">
                  <c:v>9303</c:v>
                </c:pt>
                <c:pt idx="586">
                  <c:v>9315</c:v>
                </c:pt>
                <c:pt idx="587">
                  <c:v>9337</c:v>
                </c:pt>
                <c:pt idx="588">
                  <c:v>9357</c:v>
                </c:pt>
                <c:pt idx="589">
                  <c:v>9367</c:v>
                </c:pt>
                <c:pt idx="590">
                  <c:v>9381</c:v>
                </c:pt>
                <c:pt idx="591">
                  <c:v>9400</c:v>
                </c:pt>
                <c:pt idx="592">
                  <c:v>9422</c:v>
                </c:pt>
                <c:pt idx="593">
                  <c:v>9438</c:v>
                </c:pt>
                <c:pt idx="594">
                  <c:v>9451</c:v>
                </c:pt>
                <c:pt idx="595">
                  <c:v>9459</c:v>
                </c:pt>
                <c:pt idx="596">
                  <c:v>9474</c:v>
                </c:pt>
                <c:pt idx="597">
                  <c:v>9486</c:v>
                </c:pt>
                <c:pt idx="598">
                  <c:v>9503</c:v>
                </c:pt>
                <c:pt idx="599">
                  <c:v>9507</c:v>
                </c:pt>
                <c:pt idx="600">
                  <c:v>9521</c:v>
                </c:pt>
                <c:pt idx="601">
                  <c:v>9530</c:v>
                </c:pt>
                <c:pt idx="602">
                  <c:v>9546</c:v>
                </c:pt>
                <c:pt idx="603">
                  <c:v>9562</c:v>
                </c:pt>
                <c:pt idx="604">
                  <c:v>9581</c:v>
                </c:pt>
                <c:pt idx="605">
                  <c:v>9604</c:v>
                </c:pt>
                <c:pt idx="606">
                  <c:v>9637</c:v>
                </c:pt>
                <c:pt idx="607">
                  <c:v>9654</c:v>
                </c:pt>
                <c:pt idx="608">
                  <c:v>9670</c:v>
                </c:pt>
                <c:pt idx="609">
                  <c:v>9687</c:v>
                </c:pt>
                <c:pt idx="610">
                  <c:v>9697</c:v>
                </c:pt>
                <c:pt idx="611">
                  <c:v>9712</c:v>
                </c:pt>
                <c:pt idx="612">
                  <c:v>9736</c:v>
                </c:pt>
                <c:pt idx="613">
                  <c:v>9760</c:v>
                </c:pt>
                <c:pt idx="614">
                  <c:v>9779</c:v>
                </c:pt>
                <c:pt idx="615">
                  <c:v>9794</c:v>
                </c:pt>
                <c:pt idx="616">
                  <c:v>9809</c:v>
                </c:pt>
                <c:pt idx="617">
                  <c:v>9828</c:v>
                </c:pt>
                <c:pt idx="618">
                  <c:v>9846</c:v>
                </c:pt>
                <c:pt idx="619">
                  <c:v>9865</c:v>
                </c:pt>
                <c:pt idx="620">
                  <c:v>9885</c:v>
                </c:pt>
                <c:pt idx="621">
                  <c:v>9896</c:v>
                </c:pt>
                <c:pt idx="622">
                  <c:v>9919</c:v>
                </c:pt>
                <c:pt idx="623">
                  <c:v>9948</c:v>
                </c:pt>
                <c:pt idx="624">
                  <c:v>9964</c:v>
                </c:pt>
                <c:pt idx="625">
                  <c:v>9984</c:v>
                </c:pt>
                <c:pt idx="626">
                  <c:v>9997</c:v>
                </c:pt>
                <c:pt idx="627">
                  <c:v>10028</c:v>
                </c:pt>
                <c:pt idx="628">
                  <c:v>10042</c:v>
                </c:pt>
                <c:pt idx="629">
                  <c:v>10060</c:v>
                </c:pt>
                <c:pt idx="630">
                  <c:v>10082</c:v>
                </c:pt>
                <c:pt idx="631">
                  <c:v>10091</c:v>
                </c:pt>
                <c:pt idx="632">
                  <c:v>10111</c:v>
                </c:pt>
                <c:pt idx="633">
                  <c:v>10131</c:v>
                </c:pt>
                <c:pt idx="634">
                  <c:v>10151</c:v>
                </c:pt>
                <c:pt idx="635">
                  <c:v>10169</c:v>
                </c:pt>
                <c:pt idx="636">
                  <c:v>10191</c:v>
                </c:pt>
                <c:pt idx="637">
                  <c:v>10211</c:v>
                </c:pt>
                <c:pt idx="638">
                  <c:v>10227</c:v>
                </c:pt>
                <c:pt idx="639">
                  <c:v>10242</c:v>
                </c:pt>
                <c:pt idx="640">
                  <c:v>10259</c:v>
                </c:pt>
                <c:pt idx="641">
                  <c:v>10282</c:v>
                </c:pt>
                <c:pt idx="642">
                  <c:v>10316</c:v>
                </c:pt>
                <c:pt idx="643">
                  <c:v>10346</c:v>
                </c:pt>
                <c:pt idx="644">
                  <c:v>10369</c:v>
                </c:pt>
                <c:pt idx="645">
                  <c:v>10395</c:v>
                </c:pt>
                <c:pt idx="646">
                  <c:v>10431</c:v>
                </c:pt>
                <c:pt idx="647">
                  <c:v>10457</c:v>
                </c:pt>
                <c:pt idx="648">
                  <c:v>10478</c:v>
                </c:pt>
                <c:pt idx="649">
                  <c:v>10503</c:v>
                </c:pt>
                <c:pt idx="650">
                  <c:v>10520</c:v>
                </c:pt>
                <c:pt idx="651">
                  <c:v>10528</c:v>
                </c:pt>
                <c:pt idx="652">
                  <c:v>10548</c:v>
                </c:pt>
                <c:pt idx="653">
                  <c:v>10584</c:v>
                </c:pt>
                <c:pt idx="654">
                  <c:v>10623</c:v>
                </c:pt>
                <c:pt idx="655">
                  <c:v>10688</c:v>
                </c:pt>
                <c:pt idx="656">
                  <c:v>10712</c:v>
                </c:pt>
                <c:pt idx="657">
                  <c:v>10732</c:v>
                </c:pt>
                <c:pt idx="658">
                  <c:v>10761</c:v>
                </c:pt>
                <c:pt idx="659">
                  <c:v>10793</c:v>
                </c:pt>
                <c:pt idx="660">
                  <c:v>10846</c:v>
                </c:pt>
                <c:pt idx="661">
                  <c:v>10894</c:v>
                </c:pt>
                <c:pt idx="662">
                  <c:v>10932</c:v>
                </c:pt>
                <c:pt idx="663">
                  <c:v>10959</c:v>
                </c:pt>
                <c:pt idx="664">
                  <c:v>11004</c:v>
                </c:pt>
                <c:pt idx="665">
                  <c:v>11055</c:v>
                </c:pt>
                <c:pt idx="666">
                  <c:v>11084</c:v>
                </c:pt>
                <c:pt idx="667">
                  <c:v>11140</c:v>
                </c:pt>
                <c:pt idx="668">
                  <c:v>11200</c:v>
                </c:pt>
                <c:pt idx="669">
                  <c:v>11260</c:v>
                </c:pt>
                <c:pt idx="670">
                  <c:v>11327</c:v>
                </c:pt>
                <c:pt idx="671">
                  <c:v>11377</c:v>
                </c:pt>
                <c:pt idx="672">
                  <c:v>11434</c:v>
                </c:pt>
                <c:pt idx="673">
                  <c:v>11492</c:v>
                </c:pt>
                <c:pt idx="674">
                  <c:v>11556</c:v>
                </c:pt>
                <c:pt idx="675">
                  <c:v>11629</c:v>
                </c:pt>
                <c:pt idx="676">
                  <c:v>11689</c:v>
                </c:pt>
                <c:pt idx="677">
                  <c:v>11771</c:v>
                </c:pt>
                <c:pt idx="678">
                  <c:v>11826</c:v>
                </c:pt>
                <c:pt idx="679">
                  <c:v>11892</c:v>
                </c:pt>
                <c:pt idx="680">
                  <c:v>11950</c:v>
                </c:pt>
                <c:pt idx="681">
                  <c:v>12011</c:v>
                </c:pt>
                <c:pt idx="682">
                  <c:v>12065</c:v>
                </c:pt>
                <c:pt idx="683">
                  <c:v>12125</c:v>
                </c:pt>
                <c:pt idx="684">
                  <c:v>12169</c:v>
                </c:pt>
                <c:pt idx="685">
                  <c:v>12201</c:v>
                </c:pt>
                <c:pt idx="686">
                  <c:v>12224</c:v>
                </c:pt>
                <c:pt idx="687">
                  <c:v>12274</c:v>
                </c:pt>
                <c:pt idx="688">
                  <c:v>12314</c:v>
                </c:pt>
                <c:pt idx="689">
                  <c:v>12351</c:v>
                </c:pt>
                <c:pt idx="690">
                  <c:v>12390</c:v>
                </c:pt>
                <c:pt idx="691">
                  <c:v>12417</c:v>
                </c:pt>
                <c:pt idx="692">
                  <c:v>12437</c:v>
                </c:pt>
                <c:pt idx="693">
                  <c:v>12475</c:v>
                </c:pt>
                <c:pt idx="694">
                  <c:v>12500</c:v>
                </c:pt>
                <c:pt idx="695">
                  <c:v>12522</c:v>
                </c:pt>
                <c:pt idx="696">
                  <c:v>12549</c:v>
                </c:pt>
                <c:pt idx="697">
                  <c:v>12567</c:v>
                </c:pt>
                <c:pt idx="698">
                  <c:v>12606</c:v>
                </c:pt>
                <c:pt idx="699">
                  <c:v>12633</c:v>
                </c:pt>
                <c:pt idx="700">
                  <c:v>12651</c:v>
                </c:pt>
                <c:pt idx="701">
                  <c:v>12668</c:v>
                </c:pt>
                <c:pt idx="702">
                  <c:v>12686</c:v>
                </c:pt>
                <c:pt idx="703">
                  <c:v>12716</c:v>
                </c:pt>
                <c:pt idx="704">
                  <c:v>12750</c:v>
                </c:pt>
                <c:pt idx="705">
                  <c:v>12790</c:v>
                </c:pt>
                <c:pt idx="706">
                  <c:v>12827</c:v>
                </c:pt>
                <c:pt idx="707">
                  <c:v>12849</c:v>
                </c:pt>
                <c:pt idx="708">
                  <c:v>12894</c:v>
                </c:pt>
                <c:pt idx="709">
                  <c:v>12953</c:v>
                </c:pt>
                <c:pt idx="710">
                  <c:v>12992</c:v>
                </c:pt>
                <c:pt idx="711">
                  <c:v>13050</c:v>
                </c:pt>
                <c:pt idx="712">
                  <c:v>13090</c:v>
                </c:pt>
                <c:pt idx="713">
                  <c:v>13146</c:v>
                </c:pt>
                <c:pt idx="714">
                  <c:v>13203</c:v>
                </c:pt>
                <c:pt idx="715">
                  <c:v>13250</c:v>
                </c:pt>
                <c:pt idx="716">
                  <c:v>13307</c:v>
                </c:pt>
                <c:pt idx="717">
                  <c:v>13401</c:v>
                </c:pt>
                <c:pt idx="718">
                  <c:v>13474</c:v>
                </c:pt>
                <c:pt idx="719">
                  <c:v>13553</c:v>
                </c:pt>
                <c:pt idx="720">
                  <c:v>13668</c:v>
                </c:pt>
                <c:pt idx="721">
                  <c:v>13769</c:v>
                </c:pt>
                <c:pt idx="722">
                  <c:v>13911</c:v>
                </c:pt>
                <c:pt idx="723">
                  <c:v>14067</c:v>
                </c:pt>
                <c:pt idx="724">
                  <c:v>14194</c:v>
                </c:pt>
                <c:pt idx="725">
                  <c:v>14341</c:v>
                </c:pt>
                <c:pt idx="726">
                  <c:v>14466</c:v>
                </c:pt>
                <c:pt idx="727">
                  <c:v>14619</c:v>
                </c:pt>
                <c:pt idx="728">
                  <c:v>14779</c:v>
                </c:pt>
                <c:pt idx="729">
                  <c:v>15012</c:v>
                </c:pt>
                <c:pt idx="730">
                  <c:v>15191</c:v>
                </c:pt>
                <c:pt idx="731">
                  <c:v>15345</c:v>
                </c:pt>
                <c:pt idx="732">
                  <c:v>15458</c:v>
                </c:pt>
                <c:pt idx="733">
                  <c:v>15608</c:v>
                </c:pt>
                <c:pt idx="734">
                  <c:v>15712</c:v>
                </c:pt>
                <c:pt idx="735">
                  <c:v>15838</c:v>
                </c:pt>
                <c:pt idx="736">
                  <c:v>15996</c:v>
                </c:pt>
                <c:pt idx="737">
                  <c:v>16108</c:v>
                </c:pt>
                <c:pt idx="738">
                  <c:v>16239</c:v>
                </c:pt>
                <c:pt idx="739">
                  <c:v>16339</c:v>
                </c:pt>
                <c:pt idx="740">
                  <c:v>16434</c:v>
                </c:pt>
                <c:pt idx="741">
                  <c:v>16526</c:v>
                </c:pt>
                <c:pt idx="742">
                  <c:v>16617</c:v>
                </c:pt>
                <c:pt idx="743">
                  <c:v>16690</c:v>
                </c:pt>
                <c:pt idx="744">
                  <c:v>16761</c:v>
                </c:pt>
                <c:pt idx="745">
                  <c:v>16842</c:v>
                </c:pt>
                <c:pt idx="746">
                  <c:v>16922</c:v>
                </c:pt>
                <c:pt idx="747">
                  <c:v>16979</c:v>
                </c:pt>
                <c:pt idx="748">
                  <c:v>17055</c:v>
                </c:pt>
                <c:pt idx="749">
                  <c:v>17099</c:v>
                </c:pt>
                <c:pt idx="750">
                  <c:v>17164</c:v>
                </c:pt>
                <c:pt idx="751">
                  <c:v>17219</c:v>
                </c:pt>
                <c:pt idx="752">
                  <c:v>17256</c:v>
                </c:pt>
                <c:pt idx="753">
                  <c:v>17312</c:v>
                </c:pt>
                <c:pt idx="754">
                  <c:v>17377</c:v>
                </c:pt>
                <c:pt idx="755">
                  <c:v>17441</c:v>
                </c:pt>
                <c:pt idx="756">
                  <c:v>17477</c:v>
                </c:pt>
                <c:pt idx="757">
                  <c:v>17517</c:v>
                </c:pt>
                <c:pt idx="758">
                  <c:v>17560</c:v>
                </c:pt>
                <c:pt idx="759">
                  <c:v>17611</c:v>
                </c:pt>
                <c:pt idx="760">
                  <c:v>17650</c:v>
                </c:pt>
                <c:pt idx="761">
                  <c:v>17712</c:v>
                </c:pt>
                <c:pt idx="762">
                  <c:v>17744</c:v>
                </c:pt>
                <c:pt idx="763">
                  <c:v>17783</c:v>
                </c:pt>
                <c:pt idx="764">
                  <c:v>17819</c:v>
                </c:pt>
                <c:pt idx="765">
                  <c:v>17835</c:v>
                </c:pt>
                <c:pt idx="766">
                  <c:v>17868</c:v>
                </c:pt>
                <c:pt idx="767">
                  <c:v>17888</c:v>
                </c:pt>
                <c:pt idx="768">
                  <c:v>17909</c:v>
                </c:pt>
                <c:pt idx="769">
                  <c:v>17922</c:v>
                </c:pt>
                <c:pt idx="770">
                  <c:v>17943</c:v>
                </c:pt>
                <c:pt idx="771">
                  <c:v>17957</c:v>
                </c:pt>
                <c:pt idx="772">
                  <c:v>17986</c:v>
                </c:pt>
                <c:pt idx="773">
                  <c:v>18011</c:v>
                </c:pt>
                <c:pt idx="774">
                  <c:v>18030</c:v>
                </c:pt>
                <c:pt idx="775">
                  <c:v>18049</c:v>
                </c:pt>
                <c:pt idx="776">
                  <c:v>18057</c:v>
                </c:pt>
                <c:pt idx="777">
                  <c:v>18068</c:v>
                </c:pt>
                <c:pt idx="778">
                  <c:v>18082</c:v>
                </c:pt>
                <c:pt idx="779">
                  <c:v>18099</c:v>
                </c:pt>
                <c:pt idx="780">
                  <c:v>18113</c:v>
                </c:pt>
                <c:pt idx="781">
                  <c:v>18127</c:v>
                </c:pt>
                <c:pt idx="782">
                  <c:v>18142</c:v>
                </c:pt>
                <c:pt idx="783">
                  <c:v>18148</c:v>
                </c:pt>
                <c:pt idx="784">
                  <c:v>18157</c:v>
                </c:pt>
                <c:pt idx="785">
                  <c:v>18170</c:v>
                </c:pt>
                <c:pt idx="786">
                  <c:v>18184</c:v>
                </c:pt>
                <c:pt idx="787">
                  <c:v>18188</c:v>
                </c:pt>
                <c:pt idx="788">
                  <c:v>18207</c:v>
                </c:pt>
                <c:pt idx="789">
                  <c:v>18223</c:v>
                </c:pt>
                <c:pt idx="790">
                  <c:v>18232</c:v>
                </c:pt>
                <c:pt idx="791">
                  <c:v>18245</c:v>
                </c:pt>
                <c:pt idx="792">
                  <c:v>18263</c:v>
                </c:pt>
                <c:pt idx="793">
                  <c:v>18269</c:v>
                </c:pt>
                <c:pt idx="794">
                  <c:v>18279</c:v>
                </c:pt>
                <c:pt idx="795">
                  <c:v>18293</c:v>
                </c:pt>
                <c:pt idx="796">
                  <c:v>18301</c:v>
                </c:pt>
                <c:pt idx="797">
                  <c:v>18323</c:v>
                </c:pt>
                <c:pt idx="798">
                  <c:v>18338</c:v>
                </c:pt>
                <c:pt idx="799">
                  <c:v>18357</c:v>
                </c:pt>
                <c:pt idx="800">
                  <c:v>18380</c:v>
                </c:pt>
                <c:pt idx="801">
                  <c:v>18393</c:v>
                </c:pt>
                <c:pt idx="802">
                  <c:v>18404</c:v>
                </c:pt>
                <c:pt idx="803">
                  <c:v>18417</c:v>
                </c:pt>
                <c:pt idx="804">
                  <c:v>18430</c:v>
                </c:pt>
                <c:pt idx="805">
                  <c:v>18451</c:v>
                </c:pt>
                <c:pt idx="806">
                  <c:v>18468</c:v>
                </c:pt>
                <c:pt idx="807">
                  <c:v>18488</c:v>
                </c:pt>
                <c:pt idx="808">
                  <c:v>18500</c:v>
                </c:pt>
                <c:pt idx="809">
                  <c:v>18513</c:v>
                </c:pt>
                <c:pt idx="810">
                  <c:v>18528</c:v>
                </c:pt>
                <c:pt idx="811">
                  <c:v>18543</c:v>
                </c:pt>
                <c:pt idx="812">
                  <c:v>18569</c:v>
                </c:pt>
                <c:pt idx="813">
                  <c:v>18591</c:v>
                </c:pt>
                <c:pt idx="814">
                  <c:v>18616</c:v>
                </c:pt>
                <c:pt idx="815">
                  <c:v>18644</c:v>
                </c:pt>
                <c:pt idx="816">
                  <c:v>18664</c:v>
                </c:pt>
                <c:pt idx="817">
                  <c:v>18692</c:v>
                </c:pt>
                <c:pt idx="818">
                  <c:v>18705</c:v>
                </c:pt>
                <c:pt idx="819">
                  <c:v>18724</c:v>
                </c:pt>
                <c:pt idx="820">
                  <c:v>18741</c:v>
                </c:pt>
                <c:pt idx="821">
                  <c:v>18766</c:v>
                </c:pt>
                <c:pt idx="822">
                  <c:v>18789</c:v>
                </c:pt>
                <c:pt idx="823">
                  <c:v>18795</c:v>
                </c:pt>
                <c:pt idx="824">
                  <c:v>18813</c:v>
                </c:pt>
                <c:pt idx="825">
                  <c:v>18817</c:v>
                </c:pt>
                <c:pt idx="826">
                  <c:v>18834</c:v>
                </c:pt>
                <c:pt idx="827">
                  <c:v>18849</c:v>
                </c:pt>
                <c:pt idx="828">
                  <c:v>18863</c:v>
                </c:pt>
                <c:pt idx="829">
                  <c:v>18875</c:v>
                </c:pt>
                <c:pt idx="830">
                  <c:v>18895</c:v>
                </c:pt>
                <c:pt idx="831">
                  <c:v>18930</c:v>
                </c:pt>
                <c:pt idx="832">
                  <c:v>18953</c:v>
                </c:pt>
                <c:pt idx="833">
                  <c:v>18975</c:v>
                </c:pt>
                <c:pt idx="834">
                  <c:v>19006</c:v>
                </c:pt>
                <c:pt idx="835">
                  <c:v>19030</c:v>
                </c:pt>
                <c:pt idx="836">
                  <c:v>19061</c:v>
                </c:pt>
                <c:pt idx="837">
                  <c:v>19085</c:v>
                </c:pt>
                <c:pt idx="838">
                  <c:v>19113</c:v>
                </c:pt>
                <c:pt idx="839">
                  <c:v>19134</c:v>
                </c:pt>
                <c:pt idx="840">
                  <c:v>19169</c:v>
                </c:pt>
                <c:pt idx="841">
                  <c:v>19188</c:v>
                </c:pt>
                <c:pt idx="842">
                  <c:v>19234</c:v>
                </c:pt>
                <c:pt idx="843">
                  <c:v>19271</c:v>
                </c:pt>
                <c:pt idx="844">
                  <c:v>19305</c:v>
                </c:pt>
                <c:pt idx="845">
                  <c:v>19320</c:v>
                </c:pt>
                <c:pt idx="846">
                  <c:v>19341</c:v>
                </c:pt>
                <c:pt idx="847">
                  <c:v>19366</c:v>
                </c:pt>
                <c:pt idx="848">
                  <c:v>19391</c:v>
                </c:pt>
                <c:pt idx="849">
                  <c:v>19425</c:v>
                </c:pt>
                <c:pt idx="850">
                  <c:v>19454</c:v>
                </c:pt>
                <c:pt idx="851">
                  <c:v>19485</c:v>
                </c:pt>
                <c:pt idx="852">
                  <c:v>19528</c:v>
                </c:pt>
                <c:pt idx="853">
                  <c:v>19557</c:v>
                </c:pt>
                <c:pt idx="854">
                  <c:v>19587</c:v>
                </c:pt>
                <c:pt idx="855">
                  <c:v>19637</c:v>
                </c:pt>
                <c:pt idx="856">
                  <c:v>19682</c:v>
                </c:pt>
                <c:pt idx="857">
                  <c:v>19718</c:v>
                </c:pt>
                <c:pt idx="858">
                  <c:v>19766</c:v>
                </c:pt>
                <c:pt idx="859">
                  <c:v>19804</c:v>
                </c:pt>
                <c:pt idx="860">
                  <c:v>19845</c:v>
                </c:pt>
                <c:pt idx="861">
                  <c:v>19880</c:v>
                </c:pt>
                <c:pt idx="862">
                  <c:v>19929</c:v>
                </c:pt>
                <c:pt idx="863">
                  <c:v>19983</c:v>
                </c:pt>
                <c:pt idx="864">
                  <c:v>20031</c:v>
                </c:pt>
                <c:pt idx="865">
                  <c:v>20081</c:v>
                </c:pt>
                <c:pt idx="866">
                  <c:v>20119</c:v>
                </c:pt>
                <c:pt idx="867">
                  <c:v>20161</c:v>
                </c:pt>
                <c:pt idx="868">
                  <c:v>20213</c:v>
                </c:pt>
                <c:pt idx="869">
                  <c:v>20282</c:v>
                </c:pt>
                <c:pt idx="870">
                  <c:v>20318</c:v>
                </c:pt>
                <c:pt idx="871">
                  <c:v>20360</c:v>
                </c:pt>
                <c:pt idx="872">
                  <c:v>20409</c:v>
                </c:pt>
                <c:pt idx="873">
                  <c:v>20459</c:v>
                </c:pt>
                <c:pt idx="874">
                  <c:v>20500</c:v>
                </c:pt>
                <c:pt idx="875">
                  <c:v>20533</c:v>
                </c:pt>
                <c:pt idx="876">
                  <c:v>20582</c:v>
                </c:pt>
                <c:pt idx="877">
                  <c:v>20633</c:v>
                </c:pt>
                <c:pt idx="878">
                  <c:v>20675</c:v>
                </c:pt>
                <c:pt idx="879">
                  <c:v>20726</c:v>
                </c:pt>
                <c:pt idx="880">
                  <c:v>20787</c:v>
                </c:pt>
                <c:pt idx="881">
                  <c:v>20850</c:v>
                </c:pt>
                <c:pt idx="882">
                  <c:v>20908</c:v>
                </c:pt>
                <c:pt idx="883">
                  <c:v>20968</c:v>
                </c:pt>
                <c:pt idx="884">
                  <c:v>21019</c:v>
                </c:pt>
                <c:pt idx="885">
                  <c:v>21072</c:v>
                </c:pt>
                <c:pt idx="886">
                  <c:v>21128</c:v>
                </c:pt>
                <c:pt idx="887">
                  <c:v>21177</c:v>
                </c:pt>
                <c:pt idx="888">
                  <c:v>21241</c:v>
                </c:pt>
                <c:pt idx="889">
                  <c:v>21327</c:v>
                </c:pt>
                <c:pt idx="890">
                  <c:v>21383</c:v>
                </c:pt>
                <c:pt idx="891">
                  <c:v>21441</c:v>
                </c:pt>
                <c:pt idx="892">
                  <c:v>21502</c:v>
                </c:pt>
                <c:pt idx="893">
                  <c:v>21580</c:v>
                </c:pt>
                <c:pt idx="894">
                  <c:v>21641</c:v>
                </c:pt>
                <c:pt idx="895">
                  <c:v>21712</c:v>
                </c:pt>
                <c:pt idx="896">
                  <c:v>21780</c:v>
                </c:pt>
                <c:pt idx="897">
                  <c:v>21824</c:v>
                </c:pt>
                <c:pt idx="898">
                  <c:v>21885</c:v>
                </c:pt>
                <c:pt idx="899">
                  <c:v>21934</c:v>
                </c:pt>
                <c:pt idx="900">
                  <c:v>22001</c:v>
                </c:pt>
                <c:pt idx="901">
                  <c:v>22075</c:v>
                </c:pt>
                <c:pt idx="902">
                  <c:v>22108</c:v>
                </c:pt>
                <c:pt idx="903">
                  <c:v>22153</c:v>
                </c:pt>
                <c:pt idx="904">
                  <c:v>22203</c:v>
                </c:pt>
                <c:pt idx="905">
                  <c:v>22253</c:v>
                </c:pt>
                <c:pt idx="906">
                  <c:v>22301</c:v>
                </c:pt>
                <c:pt idx="907">
                  <c:v>22352</c:v>
                </c:pt>
                <c:pt idx="908">
                  <c:v>22385</c:v>
                </c:pt>
                <c:pt idx="909">
                  <c:v>22428</c:v>
                </c:pt>
                <c:pt idx="910">
                  <c:v>22489</c:v>
                </c:pt>
                <c:pt idx="911">
                  <c:v>22544</c:v>
                </c:pt>
                <c:pt idx="912">
                  <c:v>22606</c:v>
                </c:pt>
                <c:pt idx="913">
                  <c:v>22676</c:v>
                </c:pt>
                <c:pt idx="914">
                  <c:v>22722</c:v>
                </c:pt>
                <c:pt idx="915">
                  <c:v>22768</c:v>
                </c:pt>
                <c:pt idx="916">
                  <c:v>22825</c:v>
                </c:pt>
                <c:pt idx="917">
                  <c:v>22864</c:v>
                </c:pt>
                <c:pt idx="918">
                  <c:v>22906</c:v>
                </c:pt>
                <c:pt idx="919">
                  <c:v>22957</c:v>
                </c:pt>
                <c:pt idx="920">
                  <c:v>23012</c:v>
                </c:pt>
                <c:pt idx="921">
                  <c:v>23074</c:v>
                </c:pt>
                <c:pt idx="922">
                  <c:v>23128</c:v>
                </c:pt>
                <c:pt idx="923">
                  <c:v>23169</c:v>
                </c:pt>
                <c:pt idx="924">
                  <c:v>23210</c:v>
                </c:pt>
                <c:pt idx="925">
                  <c:v>23269</c:v>
                </c:pt>
                <c:pt idx="926">
                  <c:v>23333</c:v>
                </c:pt>
                <c:pt idx="927">
                  <c:v>23381</c:v>
                </c:pt>
                <c:pt idx="928">
                  <c:v>23436</c:v>
                </c:pt>
                <c:pt idx="929">
                  <c:v>23484</c:v>
                </c:pt>
                <c:pt idx="930">
                  <c:v>23527</c:v>
                </c:pt>
                <c:pt idx="931">
                  <c:v>23578</c:v>
                </c:pt>
                <c:pt idx="932">
                  <c:v>23632</c:v>
                </c:pt>
                <c:pt idx="933">
                  <c:v>23691</c:v>
                </c:pt>
                <c:pt idx="934">
                  <c:v>23749</c:v>
                </c:pt>
                <c:pt idx="935">
                  <c:v>23809</c:v>
                </c:pt>
                <c:pt idx="936">
                  <c:v>23881</c:v>
                </c:pt>
                <c:pt idx="937">
                  <c:v>23956</c:v>
                </c:pt>
                <c:pt idx="938">
                  <c:v>24020</c:v>
                </c:pt>
                <c:pt idx="939">
                  <c:v>24079</c:v>
                </c:pt>
                <c:pt idx="940">
                  <c:v>24145</c:v>
                </c:pt>
                <c:pt idx="941">
                  <c:v>24208</c:v>
                </c:pt>
                <c:pt idx="942">
                  <c:v>24259</c:v>
                </c:pt>
                <c:pt idx="943">
                  <c:v>24316</c:v>
                </c:pt>
                <c:pt idx="944">
                  <c:v>24366</c:v>
                </c:pt>
                <c:pt idx="945">
                  <c:v>24412</c:v>
                </c:pt>
                <c:pt idx="946">
                  <c:v>24484</c:v>
                </c:pt>
                <c:pt idx="947">
                  <c:v>24538</c:v>
                </c:pt>
                <c:pt idx="948">
                  <c:v>24600</c:v>
                </c:pt>
                <c:pt idx="949">
                  <c:v>24661</c:v>
                </c:pt>
                <c:pt idx="950">
                  <c:v>24725</c:v>
                </c:pt>
                <c:pt idx="951">
                  <c:v>24768</c:v>
                </c:pt>
                <c:pt idx="952">
                  <c:v>24818</c:v>
                </c:pt>
                <c:pt idx="953">
                  <c:v>24882</c:v>
                </c:pt>
                <c:pt idx="954">
                  <c:v>24952</c:v>
                </c:pt>
                <c:pt idx="955">
                  <c:v>25022</c:v>
                </c:pt>
                <c:pt idx="956">
                  <c:v>25085</c:v>
                </c:pt>
                <c:pt idx="957">
                  <c:v>25127</c:v>
                </c:pt>
                <c:pt idx="958">
                  <c:v>25170</c:v>
                </c:pt>
                <c:pt idx="959">
                  <c:v>25217</c:v>
                </c:pt>
                <c:pt idx="960">
                  <c:v>25273</c:v>
                </c:pt>
                <c:pt idx="961">
                  <c:v>25329</c:v>
                </c:pt>
                <c:pt idx="962">
                  <c:v>25381</c:v>
                </c:pt>
                <c:pt idx="963">
                  <c:v>25429</c:v>
                </c:pt>
              </c:numCache>
            </c:numRef>
          </c:val>
          <c:smooth val="0"/>
          <c:extLst>
            <c:ext xmlns:c16="http://schemas.microsoft.com/office/drawing/2014/chart" uri="{C3380CC4-5D6E-409C-BE32-E72D297353CC}">
              <c16:uniqueId val="{00000001-572B-4A03-B6A7-58E97AB35654}"/>
            </c:ext>
          </c:extLst>
        </c:ser>
        <c:dLbls>
          <c:showLegendKey val="0"/>
          <c:showVal val="0"/>
          <c:showCatName val="0"/>
          <c:showSerName val="0"/>
          <c:showPercent val="0"/>
          <c:showBubbleSize val="0"/>
        </c:dLbls>
        <c:marker val="1"/>
        <c:smooth val="0"/>
        <c:axId val="733576352"/>
        <c:axId val="733580288"/>
      </c:lineChart>
      <c:catAx>
        <c:axId val="578652512"/>
        <c:scaling>
          <c:orientation val="minMax"/>
        </c:scaling>
        <c:delete val="0"/>
        <c:axPos val="b"/>
        <c:numFmt formatCode="m/d/yyyy"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48248"/>
        <c:crosses val="autoZero"/>
        <c:auto val="0"/>
        <c:lblAlgn val="ctr"/>
        <c:lblOffset val="100"/>
        <c:noMultiLvlLbl val="1"/>
      </c:catAx>
      <c:valAx>
        <c:axId val="578648248"/>
        <c:scaling>
          <c:orientation val="minMax"/>
          <c:max val="25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578652512"/>
        <c:crossesAt val="1"/>
        <c:crossBetween val="between"/>
      </c:valAx>
      <c:valAx>
        <c:axId val="73358028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33576352"/>
        <c:crosses val="max"/>
        <c:crossBetween val="between"/>
      </c:valAx>
      <c:dateAx>
        <c:axId val="733576352"/>
        <c:scaling>
          <c:orientation val="minMax"/>
        </c:scaling>
        <c:delete val="1"/>
        <c:axPos val="b"/>
        <c:numFmt formatCode="m&quot;月&quot;d&quot;日&quot;" sourceLinked="1"/>
        <c:majorTickMark val="out"/>
        <c:minorTickMark val="none"/>
        <c:tickLblPos val="nextTo"/>
        <c:crossAx val="733580288"/>
        <c:crosses val="autoZero"/>
        <c:auto val="1"/>
        <c:lblOffset val="100"/>
        <c:baseTimeUnit val="days"/>
      </c:dateAx>
      <c:spPr>
        <a:noFill/>
        <a:ln w="12700">
          <a:solidFill>
            <a:schemeClr val="accent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マカオ感染者推移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322586653090743E-2"/>
          <c:y val="2.9873582460609234E-2"/>
          <c:w val="0.895980282876228"/>
          <c:h val="0.79945328446449127"/>
        </c:manualLayout>
      </c:layout>
      <c:lineChart>
        <c:grouping val="standard"/>
        <c:varyColors val="0"/>
        <c:ser>
          <c:idx val="0"/>
          <c:order val="0"/>
          <c:tx>
            <c:strRef>
              <c:f>香港マカオ台湾の患者・海外輸入症例・無症状病原体保有者!$BY$28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香港マカオ台湾の患者・海外輸入症例・無症状病原体保有者!$BX$29:$BX$1037</c:f>
              <c:numCache>
                <c:formatCode>m"月"d"日"</c:formatCode>
                <c:ptCount val="100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numCache>
            </c:numRef>
          </c:cat>
          <c:val>
            <c:numRef>
              <c:f>香港マカオ台湾の患者・海外輸入症例・無症状病原体保有者!$BY$29:$BY$1037</c:f>
              <c:numCache>
                <c:formatCode>General</c:formatCode>
                <c:ptCount val="1009"/>
                <c:pt idx="0">
                  <c:v>0</c:v>
                </c:pt>
                <c:pt idx="1">
                  <c:v>2</c:v>
                </c:pt>
                <c:pt idx="2">
                  <c:v>2</c:v>
                </c:pt>
                <c:pt idx="3">
                  <c:v>5</c:v>
                </c:pt>
                <c:pt idx="4">
                  <c:v>7</c:v>
                </c:pt>
                <c:pt idx="5">
                  <c:v>7</c:v>
                </c:pt>
                <c:pt idx="6">
                  <c:v>7</c:v>
                </c:pt>
                <c:pt idx="7">
                  <c:v>7</c:v>
                </c:pt>
                <c:pt idx="8">
                  <c:v>7</c:v>
                </c:pt>
                <c:pt idx="9">
                  <c:v>7</c:v>
                </c:pt>
                <c:pt idx="10">
                  <c:v>8</c:v>
                </c:pt>
                <c:pt idx="11">
                  <c:v>8</c:v>
                </c:pt>
                <c:pt idx="12">
                  <c:v>10</c:v>
                </c:pt>
                <c:pt idx="13">
                  <c:v>10</c:v>
                </c:pt>
                <c:pt idx="14">
                  <c:v>10</c:v>
                </c:pt>
                <c:pt idx="15">
                  <c:v>10</c:v>
                </c:pt>
                <c:pt idx="16">
                  <c:v>10</c:v>
                </c:pt>
                <c:pt idx="17">
                  <c:v>10</c:v>
                </c:pt>
                <c:pt idx="18">
                  <c:v>10</c:v>
                </c:pt>
                <c:pt idx="19">
                  <c:v>10</c:v>
                </c:pt>
                <c:pt idx="20">
                  <c:v>10</c:v>
                </c:pt>
                <c:pt idx="21">
                  <c:v>10</c:v>
                </c:pt>
                <c:pt idx="22">
                  <c:v>10</c:v>
                </c:pt>
                <c:pt idx="23">
                  <c:v>10</c:v>
                </c:pt>
                <c:pt idx="24">
                  <c:v>10</c:v>
                </c:pt>
                <c:pt idx="25">
                  <c:v>10</c:v>
                </c:pt>
                <c:pt idx="26">
                  <c:v>10</c:v>
                </c:pt>
                <c:pt idx="27">
                  <c:v>10</c:v>
                </c:pt>
                <c:pt idx="28">
                  <c:v>10</c:v>
                </c:pt>
                <c:pt idx="29">
                  <c:v>10</c:v>
                </c:pt>
                <c:pt idx="30">
                  <c:v>10</c:v>
                </c:pt>
                <c:pt idx="31">
                  <c:v>10</c:v>
                </c:pt>
                <c:pt idx="32">
                  <c:v>10</c:v>
                </c:pt>
                <c:pt idx="33">
                  <c:v>10</c:v>
                </c:pt>
                <c:pt idx="34">
                  <c:v>10</c:v>
                </c:pt>
                <c:pt idx="35">
                  <c:v>10</c:v>
                </c:pt>
                <c:pt idx="36">
                  <c:v>10</c:v>
                </c:pt>
                <c:pt idx="37">
                  <c:v>10</c:v>
                </c:pt>
                <c:pt idx="38">
                  <c:v>10</c:v>
                </c:pt>
                <c:pt idx="39">
                  <c:v>10</c:v>
                </c:pt>
                <c:pt idx="40">
                  <c:v>10</c:v>
                </c:pt>
                <c:pt idx="41">
                  <c:v>10</c:v>
                </c:pt>
                <c:pt idx="42">
                  <c:v>10</c:v>
                </c:pt>
                <c:pt idx="43">
                  <c:v>10</c:v>
                </c:pt>
                <c:pt idx="44">
                  <c:v>10</c:v>
                </c:pt>
                <c:pt idx="45">
                  <c:v>10</c:v>
                </c:pt>
                <c:pt idx="46">
                  <c:v>10</c:v>
                </c:pt>
                <c:pt idx="47">
                  <c:v>10</c:v>
                </c:pt>
                <c:pt idx="48">
                  <c:v>10</c:v>
                </c:pt>
                <c:pt idx="49">
                  <c:v>10</c:v>
                </c:pt>
                <c:pt idx="50">
                  <c:v>10</c:v>
                </c:pt>
                <c:pt idx="51">
                  <c:v>10</c:v>
                </c:pt>
                <c:pt idx="52">
                  <c:v>10</c:v>
                </c:pt>
                <c:pt idx="53">
                  <c:v>11</c:v>
                </c:pt>
                <c:pt idx="54">
                  <c:v>13</c:v>
                </c:pt>
                <c:pt idx="55">
                  <c:v>15</c:v>
                </c:pt>
                <c:pt idx="56">
                  <c:v>17</c:v>
                </c:pt>
                <c:pt idx="57">
                  <c:v>17</c:v>
                </c:pt>
                <c:pt idx="58">
                  <c:v>18</c:v>
                </c:pt>
                <c:pt idx="59">
                  <c:v>21</c:v>
                </c:pt>
                <c:pt idx="60">
                  <c:v>25</c:v>
                </c:pt>
                <c:pt idx="61">
                  <c:v>26</c:v>
                </c:pt>
                <c:pt idx="62">
                  <c:v>30</c:v>
                </c:pt>
                <c:pt idx="63">
                  <c:v>33</c:v>
                </c:pt>
                <c:pt idx="64">
                  <c:v>34</c:v>
                </c:pt>
                <c:pt idx="65">
                  <c:v>37</c:v>
                </c:pt>
                <c:pt idx="66">
                  <c:v>38</c:v>
                </c:pt>
                <c:pt idx="67">
                  <c:v>39</c:v>
                </c:pt>
                <c:pt idx="68">
                  <c:v>41</c:v>
                </c:pt>
                <c:pt idx="69">
                  <c:v>41</c:v>
                </c:pt>
                <c:pt idx="70">
                  <c:v>41</c:v>
                </c:pt>
                <c:pt idx="71">
                  <c:v>43</c:v>
                </c:pt>
                <c:pt idx="72">
                  <c:v>44</c:v>
                </c:pt>
                <c:pt idx="73">
                  <c:v>44</c:v>
                </c:pt>
                <c:pt idx="74">
                  <c:v>44</c:v>
                </c:pt>
                <c:pt idx="75">
                  <c:v>44</c:v>
                </c:pt>
                <c:pt idx="76">
                  <c:v>45</c:v>
                </c:pt>
                <c:pt idx="77">
                  <c:v>45</c:v>
                </c:pt>
                <c:pt idx="78">
                  <c:v>45</c:v>
                </c:pt>
                <c:pt idx="79">
                  <c:v>45</c:v>
                </c:pt>
                <c:pt idx="80">
                  <c:v>45</c:v>
                </c:pt>
                <c:pt idx="81">
                  <c:v>45</c:v>
                </c:pt>
                <c:pt idx="82">
                  <c:v>45</c:v>
                </c:pt>
                <c:pt idx="83">
                  <c:v>45</c:v>
                </c:pt>
                <c:pt idx="84">
                  <c:v>45</c:v>
                </c:pt>
                <c:pt idx="85">
                  <c:v>45</c:v>
                </c:pt>
                <c:pt idx="86">
                  <c:v>45</c:v>
                </c:pt>
                <c:pt idx="87">
                  <c:v>45</c:v>
                </c:pt>
                <c:pt idx="88">
                  <c:v>45</c:v>
                </c:pt>
                <c:pt idx="89">
                  <c:v>45</c:v>
                </c:pt>
                <c:pt idx="90">
                  <c:v>45</c:v>
                </c:pt>
                <c:pt idx="91">
                  <c:v>45</c:v>
                </c:pt>
                <c:pt idx="92">
                  <c:v>45</c:v>
                </c:pt>
                <c:pt idx="93">
                  <c:v>45</c:v>
                </c:pt>
                <c:pt idx="94">
                  <c:v>45</c:v>
                </c:pt>
                <c:pt idx="95">
                  <c:v>45</c:v>
                </c:pt>
                <c:pt idx="96">
                  <c:v>45</c:v>
                </c:pt>
                <c:pt idx="97">
                  <c:v>45</c:v>
                </c:pt>
                <c:pt idx="98">
                  <c:v>45</c:v>
                </c:pt>
                <c:pt idx="99">
                  <c:v>45</c:v>
                </c:pt>
                <c:pt idx="100">
                  <c:v>45</c:v>
                </c:pt>
                <c:pt idx="101">
                  <c:v>45</c:v>
                </c:pt>
                <c:pt idx="102">
                  <c:v>45</c:v>
                </c:pt>
                <c:pt idx="103">
                  <c:v>45</c:v>
                </c:pt>
                <c:pt idx="104">
                  <c:v>45</c:v>
                </c:pt>
                <c:pt idx="105">
                  <c:v>45</c:v>
                </c:pt>
                <c:pt idx="106">
                  <c:v>45</c:v>
                </c:pt>
                <c:pt idx="107">
                  <c:v>45</c:v>
                </c:pt>
                <c:pt idx="108">
                  <c:v>45</c:v>
                </c:pt>
                <c:pt idx="109">
                  <c:v>45</c:v>
                </c:pt>
                <c:pt idx="110">
                  <c:v>45</c:v>
                </c:pt>
                <c:pt idx="111">
                  <c:v>45</c:v>
                </c:pt>
                <c:pt idx="112">
                  <c:v>45</c:v>
                </c:pt>
                <c:pt idx="113">
                  <c:v>45</c:v>
                </c:pt>
                <c:pt idx="114">
                  <c:v>45</c:v>
                </c:pt>
                <c:pt idx="115">
                  <c:v>45</c:v>
                </c:pt>
                <c:pt idx="116">
                  <c:v>45</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46</c:v>
                </c:pt>
                <c:pt idx="155">
                  <c:v>46</c:v>
                </c:pt>
                <c:pt idx="156">
                  <c:v>46</c:v>
                </c:pt>
                <c:pt idx="157">
                  <c:v>46</c:v>
                </c:pt>
                <c:pt idx="158">
                  <c:v>46</c:v>
                </c:pt>
                <c:pt idx="159">
                  <c:v>46</c:v>
                </c:pt>
                <c:pt idx="160">
                  <c:v>46</c:v>
                </c:pt>
                <c:pt idx="161">
                  <c:v>46</c:v>
                </c:pt>
                <c:pt idx="162">
                  <c:v>46</c:v>
                </c:pt>
                <c:pt idx="163">
                  <c:v>46</c:v>
                </c:pt>
                <c:pt idx="164">
                  <c:v>46</c:v>
                </c:pt>
                <c:pt idx="165">
                  <c:v>46</c:v>
                </c:pt>
                <c:pt idx="166">
                  <c:v>46</c:v>
                </c:pt>
                <c:pt idx="167">
                  <c:v>46</c:v>
                </c:pt>
                <c:pt idx="168">
                  <c:v>46</c:v>
                </c:pt>
                <c:pt idx="169">
                  <c:v>46</c:v>
                </c:pt>
                <c:pt idx="170">
                  <c:v>46</c:v>
                </c:pt>
                <c:pt idx="171">
                  <c:v>46</c:v>
                </c:pt>
                <c:pt idx="172">
                  <c:v>46</c:v>
                </c:pt>
                <c:pt idx="173">
                  <c:v>46</c:v>
                </c:pt>
                <c:pt idx="174">
                  <c:v>46</c:v>
                </c:pt>
                <c:pt idx="175">
                  <c:v>46</c:v>
                </c:pt>
                <c:pt idx="176">
                  <c:v>46</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47</c:v>
                </c:pt>
                <c:pt idx="366">
                  <c:v>47</c:v>
                </c:pt>
                <c:pt idx="367">
                  <c:v>47</c:v>
                </c:pt>
                <c:pt idx="368">
                  <c:v>47</c:v>
                </c:pt>
                <c:pt idx="369">
                  <c:v>47</c:v>
                </c:pt>
                <c:pt idx="370">
                  <c:v>47</c:v>
                </c:pt>
                <c:pt idx="371">
                  <c:v>47</c:v>
                </c:pt>
                <c:pt idx="372">
                  <c:v>47</c:v>
                </c:pt>
                <c:pt idx="373">
                  <c:v>47</c:v>
                </c:pt>
                <c:pt idx="374">
                  <c:v>47</c:v>
                </c:pt>
                <c:pt idx="375">
                  <c:v>47</c:v>
                </c:pt>
                <c:pt idx="376">
                  <c:v>47</c:v>
                </c:pt>
                <c:pt idx="377">
                  <c:v>47</c:v>
                </c:pt>
                <c:pt idx="378">
                  <c:v>47</c:v>
                </c:pt>
                <c:pt idx="379">
                  <c:v>48</c:v>
                </c:pt>
                <c:pt idx="380">
                  <c:v>48</c:v>
                </c:pt>
                <c:pt idx="381">
                  <c:v>48</c:v>
                </c:pt>
                <c:pt idx="382">
                  <c:v>48</c:v>
                </c:pt>
                <c:pt idx="383">
                  <c:v>48</c:v>
                </c:pt>
                <c:pt idx="384">
                  <c:v>48</c:v>
                </c:pt>
                <c:pt idx="385">
                  <c:v>48</c:v>
                </c:pt>
                <c:pt idx="386">
                  <c:v>48</c:v>
                </c:pt>
                <c:pt idx="387">
                  <c:v>48</c:v>
                </c:pt>
                <c:pt idx="388">
                  <c:v>48</c:v>
                </c:pt>
                <c:pt idx="389">
                  <c:v>48</c:v>
                </c:pt>
                <c:pt idx="390">
                  <c:v>48</c:v>
                </c:pt>
                <c:pt idx="391">
                  <c:v>48</c:v>
                </c:pt>
                <c:pt idx="392">
                  <c:v>48</c:v>
                </c:pt>
                <c:pt idx="393">
                  <c:v>48</c:v>
                </c:pt>
                <c:pt idx="394">
                  <c:v>48</c:v>
                </c:pt>
                <c:pt idx="395">
                  <c:v>48</c:v>
                </c:pt>
                <c:pt idx="396">
                  <c:v>48</c:v>
                </c:pt>
                <c:pt idx="397">
                  <c:v>48</c:v>
                </c:pt>
                <c:pt idx="398">
                  <c:v>48</c:v>
                </c:pt>
                <c:pt idx="399">
                  <c:v>48</c:v>
                </c:pt>
                <c:pt idx="400">
                  <c:v>48</c:v>
                </c:pt>
                <c:pt idx="401">
                  <c:v>48</c:v>
                </c:pt>
                <c:pt idx="402">
                  <c:v>48</c:v>
                </c:pt>
                <c:pt idx="403">
                  <c:v>48</c:v>
                </c:pt>
                <c:pt idx="404">
                  <c:v>48</c:v>
                </c:pt>
                <c:pt idx="405">
                  <c:v>48</c:v>
                </c:pt>
                <c:pt idx="406">
                  <c:v>48</c:v>
                </c:pt>
                <c:pt idx="407">
                  <c:v>48</c:v>
                </c:pt>
                <c:pt idx="408">
                  <c:v>48</c:v>
                </c:pt>
                <c:pt idx="409">
                  <c:v>48</c:v>
                </c:pt>
                <c:pt idx="410">
                  <c:v>48</c:v>
                </c:pt>
                <c:pt idx="411">
                  <c:v>48</c:v>
                </c:pt>
                <c:pt idx="412">
                  <c:v>48</c:v>
                </c:pt>
                <c:pt idx="413">
                  <c:v>48</c:v>
                </c:pt>
                <c:pt idx="414">
                  <c:v>48</c:v>
                </c:pt>
                <c:pt idx="415">
                  <c:v>48</c:v>
                </c:pt>
                <c:pt idx="416">
                  <c:v>48</c:v>
                </c:pt>
                <c:pt idx="417">
                  <c:v>48</c:v>
                </c:pt>
                <c:pt idx="418">
                  <c:v>48</c:v>
                </c:pt>
                <c:pt idx="419">
                  <c:v>48</c:v>
                </c:pt>
                <c:pt idx="420">
                  <c:v>48</c:v>
                </c:pt>
                <c:pt idx="421">
                  <c:v>48</c:v>
                </c:pt>
                <c:pt idx="422">
                  <c:v>48</c:v>
                </c:pt>
                <c:pt idx="423">
                  <c:v>48</c:v>
                </c:pt>
                <c:pt idx="424">
                  <c:v>48</c:v>
                </c:pt>
                <c:pt idx="425">
                  <c:v>48</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49</c:v>
                </c:pt>
                <c:pt idx="441">
                  <c:v>49</c:v>
                </c:pt>
                <c:pt idx="442">
                  <c:v>49</c:v>
                </c:pt>
                <c:pt idx="443">
                  <c:v>49</c:v>
                </c:pt>
                <c:pt idx="444">
                  <c:v>49</c:v>
                </c:pt>
                <c:pt idx="445">
                  <c:v>49</c:v>
                </c:pt>
                <c:pt idx="446">
                  <c:v>49</c:v>
                </c:pt>
                <c:pt idx="447">
                  <c:v>49</c:v>
                </c:pt>
                <c:pt idx="448">
                  <c:v>49</c:v>
                </c:pt>
                <c:pt idx="449">
                  <c:v>49</c:v>
                </c:pt>
                <c:pt idx="450">
                  <c:v>49</c:v>
                </c:pt>
                <c:pt idx="451">
                  <c:v>49</c:v>
                </c:pt>
                <c:pt idx="452">
                  <c:v>49</c:v>
                </c:pt>
                <c:pt idx="453">
                  <c:v>49</c:v>
                </c:pt>
                <c:pt idx="454">
                  <c:v>49</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50</c:v>
                </c:pt>
                <c:pt idx="480">
                  <c:v>50</c:v>
                </c:pt>
                <c:pt idx="481">
                  <c:v>50</c:v>
                </c:pt>
                <c:pt idx="482">
                  <c:v>50</c:v>
                </c:pt>
                <c:pt idx="483">
                  <c:v>50</c:v>
                </c:pt>
                <c:pt idx="484">
                  <c:v>50</c:v>
                </c:pt>
                <c:pt idx="485">
                  <c:v>50</c:v>
                </c:pt>
                <c:pt idx="486">
                  <c:v>50</c:v>
                </c:pt>
                <c:pt idx="487">
                  <c:v>51</c:v>
                </c:pt>
                <c:pt idx="488">
                  <c:v>51</c:v>
                </c:pt>
                <c:pt idx="489">
                  <c:v>51</c:v>
                </c:pt>
                <c:pt idx="490">
                  <c:v>51</c:v>
                </c:pt>
                <c:pt idx="491">
                  <c:v>51</c:v>
                </c:pt>
                <c:pt idx="492">
                  <c:v>51</c:v>
                </c:pt>
                <c:pt idx="493">
                  <c:v>51</c:v>
                </c:pt>
                <c:pt idx="494">
                  <c:v>51</c:v>
                </c:pt>
                <c:pt idx="495">
                  <c:v>51</c:v>
                </c:pt>
                <c:pt idx="496">
                  <c:v>51</c:v>
                </c:pt>
                <c:pt idx="497">
                  <c:v>51</c:v>
                </c:pt>
                <c:pt idx="498">
                  <c:v>51</c:v>
                </c:pt>
                <c:pt idx="499">
                  <c:v>51</c:v>
                </c:pt>
                <c:pt idx="500">
                  <c:v>51</c:v>
                </c:pt>
                <c:pt idx="501">
                  <c:v>51</c:v>
                </c:pt>
                <c:pt idx="502">
                  <c:v>51</c:v>
                </c:pt>
                <c:pt idx="503">
                  <c:v>52</c:v>
                </c:pt>
                <c:pt idx="504">
                  <c:v>52</c:v>
                </c:pt>
                <c:pt idx="505">
                  <c:v>52</c:v>
                </c:pt>
                <c:pt idx="506">
                  <c:v>52</c:v>
                </c:pt>
                <c:pt idx="507">
                  <c:v>52</c:v>
                </c:pt>
                <c:pt idx="508">
                  <c:v>52</c:v>
                </c:pt>
                <c:pt idx="509">
                  <c:v>52</c:v>
                </c:pt>
                <c:pt idx="510">
                  <c:v>52</c:v>
                </c:pt>
                <c:pt idx="511">
                  <c:v>52</c:v>
                </c:pt>
                <c:pt idx="512">
                  <c:v>53</c:v>
                </c:pt>
                <c:pt idx="513">
                  <c:v>53</c:v>
                </c:pt>
                <c:pt idx="514">
                  <c:v>53</c:v>
                </c:pt>
                <c:pt idx="515">
                  <c:v>53</c:v>
                </c:pt>
                <c:pt idx="516">
                  <c:v>53</c:v>
                </c:pt>
                <c:pt idx="517">
                  <c:v>53</c:v>
                </c:pt>
                <c:pt idx="518">
                  <c:v>53</c:v>
                </c:pt>
                <c:pt idx="519">
                  <c:v>53</c:v>
                </c:pt>
                <c:pt idx="520">
                  <c:v>53</c:v>
                </c:pt>
                <c:pt idx="521">
                  <c:v>54</c:v>
                </c:pt>
                <c:pt idx="522">
                  <c:v>54</c:v>
                </c:pt>
                <c:pt idx="523">
                  <c:v>54</c:v>
                </c:pt>
                <c:pt idx="524">
                  <c:v>54</c:v>
                </c:pt>
                <c:pt idx="525">
                  <c:v>54</c:v>
                </c:pt>
                <c:pt idx="526">
                  <c:v>54</c:v>
                </c:pt>
                <c:pt idx="527">
                  <c:v>55</c:v>
                </c:pt>
                <c:pt idx="528">
                  <c:v>55</c:v>
                </c:pt>
                <c:pt idx="529">
                  <c:v>55</c:v>
                </c:pt>
                <c:pt idx="530">
                  <c:v>55</c:v>
                </c:pt>
                <c:pt idx="531">
                  <c:v>55</c:v>
                </c:pt>
                <c:pt idx="532">
                  <c:v>55</c:v>
                </c:pt>
                <c:pt idx="533">
                  <c:v>55</c:v>
                </c:pt>
                <c:pt idx="534">
                  <c:v>55</c:v>
                </c:pt>
                <c:pt idx="535">
                  <c:v>55</c:v>
                </c:pt>
                <c:pt idx="536">
                  <c:v>55</c:v>
                </c:pt>
                <c:pt idx="537">
                  <c:v>55</c:v>
                </c:pt>
                <c:pt idx="538">
                  <c:v>55</c:v>
                </c:pt>
                <c:pt idx="539">
                  <c:v>55</c:v>
                </c:pt>
                <c:pt idx="540">
                  <c:v>55</c:v>
                </c:pt>
                <c:pt idx="541">
                  <c:v>55</c:v>
                </c:pt>
                <c:pt idx="542">
                  <c:v>55</c:v>
                </c:pt>
                <c:pt idx="543">
                  <c:v>55</c:v>
                </c:pt>
                <c:pt idx="544">
                  <c:v>55</c:v>
                </c:pt>
                <c:pt idx="545">
                  <c:v>56</c:v>
                </c:pt>
                <c:pt idx="546">
                  <c:v>56</c:v>
                </c:pt>
                <c:pt idx="547">
                  <c:v>56</c:v>
                </c:pt>
                <c:pt idx="548">
                  <c:v>58</c:v>
                </c:pt>
                <c:pt idx="549">
                  <c:v>59</c:v>
                </c:pt>
                <c:pt idx="550">
                  <c:v>59</c:v>
                </c:pt>
                <c:pt idx="551">
                  <c:v>59</c:v>
                </c:pt>
                <c:pt idx="552">
                  <c:v>59</c:v>
                </c:pt>
                <c:pt idx="553">
                  <c:v>59</c:v>
                </c:pt>
                <c:pt idx="554">
                  <c:v>59</c:v>
                </c:pt>
                <c:pt idx="555">
                  <c:v>59</c:v>
                </c:pt>
                <c:pt idx="556">
                  <c:v>59</c:v>
                </c:pt>
                <c:pt idx="557">
                  <c:v>59</c:v>
                </c:pt>
                <c:pt idx="558">
                  <c:v>63</c:v>
                </c:pt>
                <c:pt idx="559">
                  <c:v>63</c:v>
                </c:pt>
                <c:pt idx="560">
                  <c:v>63</c:v>
                </c:pt>
                <c:pt idx="561">
                  <c:v>63</c:v>
                </c:pt>
                <c:pt idx="562">
                  <c:v>63</c:v>
                </c:pt>
                <c:pt idx="563">
                  <c:v>63</c:v>
                </c:pt>
                <c:pt idx="564">
                  <c:v>63</c:v>
                </c:pt>
                <c:pt idx="565">
                  <c:v>63</c:v>
                </c:pt>
                <c:pt idx="566">
                  <c:v>63</c:v>
                </c:pt>
                <c:pt idx="567">
                  <c:v>63</c:v>
                </c:pt>
                <c:pt idx="568">
                  <c:v>63</c:v>
                </c:pt>
                <c:pt idx="569">
                  <c:v>63</c:v>
                </c:pt>
                <c:pt idx="570">
                  <c:v>63</c:v>
                </c:pt>
                <c:pt idx="571">
                  <c:v>63</c:v>
                </c:pt>
                <c:pt idx="572">
                  <c:v>63</c:v>
                </c:pt>
                <c:pt idx="573">
                  <c:v>63</c:v>
                </c:pt>
                <c:pt idx="574">
                  <c:v>63</c:v>
                </c:pt>
                <c:pt idx="575">
                  <c:v>63</c:v>
                </c:pt>
                <c:pt idx="576">
                  <c:v>63</c:v>
                </c:pt>
                <c:pt idx="577">
                  <c:v>63</c:v>
                </c:pt>
                <c:pt idx="578">
                  <c:v>63</c:v>
                </c:pt>
                <c:pt idx="579">
                  <c:v>63</c:v>
                </c:pt>
                <c:pt idx="580">
                  <c:v>63</c:v>
                </c:pt>
                <c:pt idx="581">
                  <c:v>63</c:v>
                </c:pt>
                <c:pt idx="582">
                  <c:v>63</c:v>
                </c:pt>
                <c:pt idx="583">
                  <c:v>63</c:v>
                </c:pt>
                <c:pt idx="584">
                  <c:v>63</c:v>
                </c:pt>
                <c:pt idx="585">
                  <c:v>63</c:v>
                </c:pt>
                <c:pt idx="586">
                  <c:v>63</c:v>
                </c:pt>
                <c:pt idx="587">
                  <c:v>63</c:v>
                </c:pt>
                <c:pt idx="588">
                  <c:v>63</c:v>
                </c:pt>
                <c:pt idx="589">
                  <c:v>63</c:v>
                </c:pt>
                <c:pt idx="590">
                  <c:v>63</c:v>
                </c:pt>
                <c:pt idx="591">
                  <c:v>63</c:v>
                </c:pt>
                <c:pt idx="592">
                  <c:v>63</c:v>
                </c:pt>
                <c:pt idx="593">
                  <c:v>63</c:v>
                </c:pt>
                <c:pt idx="594">
                  <c:v>63</c:v>
                </c:pt>
                <c:pt idx="595">
                  <c:v>63</c:v>
                </c:pt>
                <c:pt idx="596">
                  <c:v>63</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65</c:v>
                </c:pt>
                <c:pt idx="611">
                  <c:v>66</c:v>
                </c:pt>
                <c:pt idx="612">
                  <c:v>66</c:v>
                </c:pt>
                <c:pt idx="613">
                  <c:v>67</c:v>
                </c:pt>
                <c:pt idx="614">
                  <c:v>71</c:v>
                </c:pt>
                <c:pt idx="615">
                  <c:v>71</c:v>
                </c:pt>
                <c:pt idx="616">
                  <c:v>71</c:v>
                </c:pt>
                <c:pt idx="617">
                  <c:v>71</c:v>
                </c:pt>
                <c:pt idx="618">
                  <c:v>71</c:v>
                </c:pt>
                <c:pt idx="619">
                  <c:v>71</c:v>
                </c:pt>
                <c:pt idx="620">
                  <c:v>74</c:v>
                </c:pt>
                <c:pt idx="621">
                  <c:v>75</c:v>
                </c:pt>
                <c:pt idx="622">
                  <c:v>75</c:v>
                </c:pt>
                <c:pt idx="623">
                  <c:v>75</c:v>
                </c:pt>
                <c:pt idx="624">
                  <c:v>77</c:v>
                </c:pt>
                <c:pt idx="625">
                  <c:v>77</c:v>
                </c:pt>
                <c:pt idx="626">
                  <c:v>77</c:v>
                </c:pt>
                <c:pt idx="627">
                  <c:v>77</c:v>
                </c:pt>
                <c:pt idx="628">
                  <c:v>77</c:v>
                </c:pt>
                <c:pt idx="629">
                  <c:v>77</c:v>
                </c:pt>
                <c:pt idx="630">
                  <c:v>77</c:v>
                </c:pt>
                <c:pt idx="631">
                  <c:v>77</c:v>
                </c:pt>
                <c:pt idx="632">
                  <c:v>77</c:v>
                </c:pt>
                <c:pt idx="633">
                  <c:v>77</c:v>
                </c:pt>
                <c:pt idx="634">
                  <c:v>77</c:v>
                </c:pt>
                <c:pt idx="635">
                  <c:v>77</c:v>
                </c:pt>
                <c:pt idx="636">
                  <c:v>77</c:v>
                </c:pt>
                <c:pt idx="637">
                  <c:v>77</c:v>
                </c:pt>
                <c:pt idx="638">
                  <c:v>77</c:v>
                </c:pt>
                <c:pt idx="639">
                  <c:v>77</c:v>
                </c:pt>
                <c:pt idx="640">
                  <c:v>77</c:v>
                </c:pt>
                <c:pt idx="641">
                  <c:v>77</c:v>
                </c:pt>
                <c:pt idx="642">
                  <c:v>77</c:v>
                </c:pt>
                <c:pt idx="643">
                  <c:v>77</c:v>
                </c:pt>
                <c:pt idx="644">
                  <c:v>77</c:v>
                </c:pt>
                <c:pt idx="645">
                  <c:v>77</c:v>
                </c:pt>
                <c:pt idx="646">
                  <c:v>77</c:v>
                </c:pt>
                <c:pt idx="647">
                  <c:v>77</c:v>
                </c:pt>
                <c:pt idx="648">
                  <c:v>77</c:v>
                </c:pt>
                <c:pt idx="649">
                  <c:v>77</c:v>
                </c:pt>
                <c:pt idx="650">
                  <c:v>77</c:v>
                </c:pt>
                <c:pt idx="651">
                  <c:v>77</c:v>
                </c:pt>
                <c:pt idx="652">
                  <c:v>77</c:v>
                </c:pt>
                <c:pt idx="653">
                  <c:v>77</c:v>
                </c:pt>
                <c:pt idx="654">
                  <c:v>77</c:v>
                </c:pt>
                <c:pt idx="655">
                  <c:v>77</c:v>
                </c:pt>
                <c:pt idx="656">
                  <c:v>77</c:v>
                </c:pt>
                <c:pt idx="657">
                  <c:v>77</c:v>
                </c:pt>
                <c:pt idx="658">
                  <c:v>77</c:v>
                </c:pt>
                <c:pt idx="659">
                  <c:v>77</c:v>
                </c:pt>
                <c:pt idx="660">
                  <c:v>77</c:v>
                </c:pt>
                <c:pt idx="661">
                  <c:v>77</c:v>
                </c:pt>
                <c:pt idx="662">
                  <c:v>77</c:v>
                </c:pt>
                <c:pt idx="663">
                  <c:v>77</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pt idx="695">
                  <c:v>77</c:v>
                </c:pt>
                <c:pt idx="696">
                  <c:v>77</c:v>
                </c:pt>
                <c:pt idx="697">
                  <c:v>77</c:v>
                </c:pt>
                <c:pt idx="698">
                  <c:v>77</c:v>
                </c:pt>
                <c:pt idx="699">
                  <c:v>77</c:v>
                </c:pt>
                <c:pt idx="700">
                  <c:v>77</c:v>
                </c:pt>
                <c:pt idx="701">
                  <c:v>77</c:v>
                </c:pt>
                <c:pt idx="702">
                  <c:v>77</c:v>
                </c:pt>
                <c:pt idx="703">
                  <c:v>77</c:v>
                </c:pt>
                <c:pt idx="704">
                  <c:v>78</c:v>
                </c:pt>
                <c:pt idx="705">
                  <c:v>78</c:v>
                </c:pt>
                <c:pt idx="706">
                  <c:v>78</c:v>
                </c:pt>
                <c:pt idx="707">
                  <c:v>79</c:v>
                </c:pt>
                <c:pt idx="708">
                  <c:v>79</c:v>
                </c:pt>
                <c:pt idx="709">
                  <c:v>79</c:v>
                </c:pt>
                <c:pt idx="710">
                  <c:v>79</c:v>
                </c:pt>
                <c:pt idx="711">
                  <c:v>79</c:v>
                </c:pt>
                <c:pt idx="712">
                  <c:v>79</c:v>
                </c:pt>
                <c:pt idx="713">
                  <c:v>79</c:v>
                </c:pt>
                <c:pt idx="714">
                  <c:v>79</c:v>
                </c:pt>
                <c:pt idx="715">
                  <c:v>79</c:v>
                </c:pt>
                <c:pt idx="716">
                  <c:v>79</c:v>
                </c:pt>
                <c:pt idx="717">
                  <c:v>79</c:v>
                </c:pt>
                <c:pt idx="718">
                  <c:v>79</c:v>
                </c:pt>
                <c:pt idx="719">
                  <c:v>79</c:v>
                </c:pt>
                <c:pt idx="720">
                  <c:v>79</c:v>
                </c:pt>
                <c:pt idx="721">
                  <c:v>79</c:v>
                </c:pt>
                <c:pt idx="722">
                  <c:v>79</c:v>
                </c:pt>
                <c:pt idx="723">
                  <c:v>79</c:v>
                </c:pt>
                <c:pt idx="724">
                  <c:v>79</c:v>
                </c:pt>
                <c:pt idx="725">
                  <c:v>79</c:v>
                </c:pt>
                <c:pt idx="726">
                  <c:v>79</c:v>
                </c:pt>
                <c:pt idx="727">
                  <c:v>79</c:v>
                </c:pt>
                <c:pt idx="728">
                  <c:v>79</c:v>
                </c:pt>
                <c:pt idx="729">
                  <c:v>79</c:v>
                </c:pt>
                <c:pt idx="730">
                  <c:v>79</c:v>
                </c:pt>
                <c:pt idx="731">
                  <c:v>79</c:v>
                </c:pt>
                <c:pt idx="732">
                  <c:v>79</c:v>
                </c:pt>
                <c:pt idx="733">
                  <c:v>79</c:v>
                </c:pt>
                <c:pt idx="734">
                  <c:v>79</c:v>
                </c:pt>
                <c:pt idx="735">
                  <c:v>79</c:v>
                </c:pt>
                <c:pt idx="736">
                  <c:v>79</c:v>
                </c:pt>
                <c:pt idx="737">
                  <c:v>79</c:v>
                </c:pt>
                <c:pt idx="738">
                  <c:v>79</c:v>
                </c:pt>
                <c:pt idx="739">
                  <c:v>79</c:v>
                </c:pt>
                <c:pt idx="740">
                  <c:v>79</c:v>
                </c:pt>
                <c:pt idx="741">
                  <c:v>79</c:v>
                </c:pt>
                <c:pt idx="742">
                  <c:v>79</c:v>
                </c:pt>
                <c:pt idx="743">
                  <c:v>79</c:v>
                </c:pt>
                <c:pt idx="744">
                  <c:v>79</c:v>
                </c:pt>
                <c:pt idx="745">
                  <c:v>79</c:v>
                </c:pt>
                <c:pt idx="746">
                  <c:v>79</c:v>
                </c:pt>
                <c:pt idx="747">
                  <c:v>79</c:v>
                </c:pt>
                <c:pt idx="748">
                  <c:v>79</c:v>
                </c:pt>
                <c:pt idx="749">
                  <c:v>79</c:v>
                </c:pt>
                <c:pt idx="750">
                  <c:v>79</c:v>
                </c:pt>
                <c:pt idx="751">
                  <c:v>79</c:v>
                </c:pt>
                <c:pt idx="752">
                  <c:v>79</c:v>
                </c:pt>
                <c:pt idx="753">
                  <c:v>79</c:v>
                </c:pt>
                <c:pt idx="754">
                  <c:v>79</c:v>
                </c:pt>
                <c:pt idx="755">
                  <c:v>79</c:v>
                </c:pt>
                <c:pt idx="756">
                  <c:v>79</c:v>
                </c:pt>
                <c:pt idx="757">
                  <c:v>79</c:v>
                </c:pt>
                <c:pt idx="758">
                  <c:v>79</c:v>
                </c:pt>
                <c:pt idx="759">
                  <c:v>79</c:v>
                </c:pt>
                <c:pt idx="760">
                  <c:v>79</c:v>
                </c:pt>
                <c:pt idx="761">
                  <c:v>80</c:v>
                </c:pt>
                <c:pt idx="762">
                  <c:v>80</c:v>
                </c:pt>
                <c:pt idx="763">
                  <c:v>80</c:v>
                </c:pt>
                <c:pt idx="764">
                  <c:v>80</c:v>
                </c:pt>
                <c:pt idx="765">
                  <c:v>80</c:v>
                </c:pt>
                <c:pt idx="766">
                  <c:v>81</c:v>
                </c:pt>
                <c:pt idx="767">
                  <c:v>81</c:v>
                </c:pt>
                <c:pt idx="768">
                  <c:v>81</c:v>
                </c:pt>
                <c:pt idx="769">
                  <c:v>82</c:v>
                </c:pt>
                <c:pt idx="770">
                  <c:v>82</c:v>
                </c:pt>
                <c:pt idx="771">
                  <c:v>82</c:v>
                </c:pt>
                <c:pt idx="772">
                  <c:v>82</c:v>
                </c:pt>
                <c:pt idx="773">
                  <c:v>82</c:v>
                </c:pt>
                <c:pt idx="774">
                  <c:v>82</c:v>
                </c:pt>
                <c:pt idx="775">
                  <c:v>82</c:v>
                </c:pt>
                <c:pt idx="776">
                  <c:v>82</c:v>
                </c:pt>
                <c:pt idx="777">
                  <c:v>82</c:v>
                </c:pt>
                <c:pt idx="778">
                  <c:v>82</c:v>
                </c:pt>
                <c:pt idx="779">
                  <c:v>82</c:v>
                </c:pt>
                <c:pt idx="780">
                  <c:v>82</c:v>
                </c:pt>
                <c:pt idx="781">
                  <c:v>82</c:v>
                </c:pt>
                <c:pt idx="782">
                  <c:v>82</c:v>
                </c:pt>
                <c:pt idx="783">
                  <c:v>82</c:v>
                </c:pt>
                <c:pt idx="784">
                  <c:v>82</c:v>
                </c:pt>
                <c:pt idx="785">
                  <c:v>82</c:v>
                </c:pt>
                <c:pt idx="786">
                  <c:v>82</c:v>
                </c:pt>
                <c:pt idx="787">
                  <c:v>82</c:v>
                </c:pt>
                <c:pt idx="788">
                  <c:v>82</c:v>
                </c:pt>
                <c:pt idx="789">
                  <c:v>82</c:v>
                </c:pt>
                <c:pt idx="790">
                  <c:v>82</c:v>
                </c:pt>
                <c:pt idx="791">
                  <c:v>82</c:v>
                </c:pt>
                <c:pt idx="792">
                  <c:v>82</c:v>
                </c:pt>
                <c:pt idx="793">
                  <c:v>82</c:v>
                </c:pt>
                <c:pt idx="794">
                  <c:v>82</c:v>
                </c:pt>
                <c:pt idx="795">
                  <c:v>82</c:v>
                </c:pt>
                <c:pt idx="796">
                  <c:v>82</c:v>
                </c:pt>
                <c:pt idx="797">
                  <c:v>82</c:v>
                </c:pt>
                <c:pt idx="798">
                  <c:v>82</c:v>
                </c:pt>
                <c:pt idx="799">
                  <c:v>82</c:v>
                </c:pt>
                <c:pt idx="800">
                  <c:v>82</c:v>
                </c:pt>
                <c:pt idx="801">
                  <c:v>82</c:v>
                </c:pt>
                <c:pt idx="802">
                  <c:v>82</c:v>
                </c:pt>
                <c:pt idx="803">
                  <c:v>82</c:v>
                </c:pt>
                <c:pt idx="804">
                  <c:v>82</c:v>
                </c:pt>
                <c:pt idx="805">
                  <c:v>82</c:v>
                </c:pt>
                <c:pt idx="806">
                  <c:v>82</c:v>
                </c:pt>
                <c:pt idx="807">
                  <c:v>82</c:v>
                </c:pt>
                <c:pt idx="808">
                  <c:v>82</c:v>
                </c:pt>
                <c:pt idx="809">
                  <c:v>82</c:v>
                </c:pt>
                <c:pt idx="810">
                  <c:v>82</c:v>
                </c:pt>
                <c:pt idx="811">
                  <c:v>82</c:v>
                </c:pt>
                <c:pt idx="812">
                  <c:v>82</c:v>
                </c:pt>
                <c:pt idx="813">
                  <c:v>82</c:v>
                </c:pt>
                <c:pt idx="814">
                  <c:v>82</c:v>
                </c:pt>
                <c:pt idx="815">
                  <c:v>82</c:v>
                </c:pt>
                <c:pt idx="816">
                  <c:v>82</c:v>
                </c:pt>
                <c:pt idx="817">
                  <c:v>82</c:v>
                </c:pt>
                <c:pt idx="818">
                  <c:v>82</c:v>
                </c:pt>
                <c:pt idx="819">
                  <c:v>82</c:v>
                </c:pt>
                <c:pt idx="820">
                  <c:v>82</c:v>
                </c:pt>
                <c:pt idx="821">
                  <c:v>82</c:v>
                </c:pt>
                <c:pt idx="822">
                  <c:v>82</c:v>
                </c:pt>
                <c:pt idx="823">
                  <c:v>82</c:v>
                </c:pt>
                <c:pt idx="824">
                  <c:v>82</c:v>
                </c:pt>
                <c:pt idx="825">
                  <c:v>82</c:v>
                </c:pt>
                <c:pt idx="826">
                  <c:v>82</c:v>
                </c:pt>
                <c:pt idx="827">
                  <c:v>82</c:v>
                </c:pt>
                <c:pt idx="828">
                  <c:v>82</c:v>
                </c:pt>
                <c:pt idx="829">
                  <c:v>82</c:v>
                </c:pt>
                <c:pt idx="830">
                  <c:v>82</c:v>
                </c:pt>
                <c:pt idx="831">
                  <c:v>82</c:v>
                </c:pt>
                <c:pt idx="832">
                  <c:v>82</c:v>
                </c:pt>
                <c:pt idx="833">
                  <c:v>82</c:v>
                </c:pt>
                <c:pt idx="834">
                  <c:v>82</c:v>
                </c:pt>
                <c:pt idx="835">
                  <c:v>82</c:v>
                </c:pt>
                <c:pt idx="836">
                  <c:v>82</c:v>
                </c:pt>
                <c:pt idx="837">
                  <c:v>82</c:v>
                </c:pt>
                <c:pt idx="838">
                  <c:v>82</c:v>
                </c:pt>
                <c:pt idx="839">
                  <c:v>82</c:v>
                </c:pt>
                <c:pt idx="840">
                  <c:v>82</c:v>
                </c:pt>
                <c:pt idx="841">
                  <c:v>82</c:v>
                </c:pt>
                <c:pt idx="842">
                  <c:v>82</c:v>
                </c:pt>
                <c:pt idx="843">
                  <c:v>82</c:v>
                </c:pt>
                <c:pt idx="844">
                  <c:v>82</c:v>
                </c:pt>
                <c:pt idx="845">
                  <c:v>82</c:v>
                </c:pt>
                <c:pt idx="846">
                  <c:v>82</c:v>
                </c:pt>
                <c:pt idx="847">
                  <c:v>82</c:v>
                </c:pt>
                <c:pt idx="848">
                  <c:v>82</c:v>
                </c:pt>
                <c:pt idx="849">
                  <c:v>82</c:v>
                </c:pt>
                <c:pt idx="850">
                  <c:v>82</c:v>
                </c:pt>
                <c:pt idx="851">
                  <c:v>82</c:v>
                </c:pt>
                <c:pt idx="852">
                  <c:v>82</c:v>
                </c:pt>
                <c:pt idx="853">
                  <c:v>82</c:v>
                </c:pt>
                <c:pt idx="854">
                  <c:v>83</c:v>
                </c:pt>
                <c:pt idx="855">
                  <c:v>83</c:v>
                </c:pt>
                <c:pt idx="856">
                  <c:v>83</c:v>
                </c:pt>
                <c:pt idx="857">
                  <c:v>83</c:v>
                </c:pt>
                <c:pt idx="858">
                  <c:v>83</c:v>
                </c:pt>
                <c:pt idx="859">
                  <c:v>83</c:v>
                </c:pt>
                <c:pt idx="860">
                  <c:v>83</c:v>
                </c:pt>
                <c:pt idx="861">
                  <c:v>83</c:v>
                </c:pt>
                <c:pt idx="862">
                  <c:v>83</c:v>
                </c:pt>
                <c:pt idx="863">
                  <c:v>83</c:v>
                </c:pt>
                <c:pt idx="864">
                  <c:v>83</c:v>
                </c:pt>
                <c:pt idx="865">
                  <c:v>83</c:v>
                </c:pt>
                <c:pt idx="866">
                  <c:v>83</c:v>
                </c:pt>
                <c:pt idx="867">
                  <c:v>83</c:v>
                </c:pt>
                <c:pt idx="868">
                  <c:v>83</c:v>
                </c:pt>
                <c:pt idx="869">
                  <c:v>83</c:v>
                </c:pt>
                <c:pt idx="870">
                  <c:v>83</c:v>
                </c:pt>
                <c:pt idx="871">
                  <c:v>83</c:v>
                </c:pt>
                <c:pt idx="872">
                  <c:v>83</c:v>
                </c:pt>
                <c:pt idx="873">
                  <c:v>83</c:v>
                </c:pt>
                <c:pt idx="874">
                  <c:v>83</c:v>
                </c:pt>
                <c:pt idx="875">
                  <c:v>83</c:v>
                </c:pt>
                <c:pt idx="876">
                  <c:v>83</c:v>
                </c:pt>
                <c:pt idx="877">
                  <c:v>83</c:v>
                </c:pt>
                <c:pt idx="878">
                  <c:v>91</c:v>
                </c:pt>
                <c:pt idx="879">
                  <c:v>93</c:v>
                </c:pt>
                <c:pt idx="880">
                  <c:v>98</c:v>
                </c:pt>
                <c:pt idx="881">
                  <c:v>107</c:v>
                </c:pt>
                <c:pt idx="882">
                  <c:v>115</c:v>
                </c:pt>
                <c:pt idx="883">
                  <c:v>125</c:v>
                </c:pt>
                <c:pt idx="884">
                  <c:v>129</c:v>
                </c:pt>
                <c:pt idx="885">
                  <c:v>150</c:v>
                </c:pt>
                <c:pt idx="886">
                  <c:v>172</c:v>
                </c:pt>
                <c:pt idx="887">
                  <c:v>189</c:v>
                </c:pt>
                <c:pt idx="888">
                  <c:v>205</c:v>
                </c:pt>
                <c:pt idx="889">
                  <c:v>264</c:v>
                </c:pt>
                <c:pt idx="890">
                  <c:v>325</c:v>
                </c:pt>
                <c:pt idx="891">
                  <c:v>348</c:v>
                </c:pt>
                <c:pt idx="892">
                  <c:v>382</c:v>
                </c:pt>
                <c:pt idx="893">
                  <c:v>400</c:v>
                </c:pt>
                <c:pt idx="894">
                  <c:v>461</c:v>
                </c:pt>
                <c:pt idx="895">
                  <c:v>512</c:v>
                </c:pt>
                <c:pt idx="896">
                  <c:v>550</c:v>
                </c:pt>
                <c:pt idx="897">
                  <c:v>566</c:v>
                </c:pt>
                <c:pt idx="898">
                  <c:v>590</c:v>
                </c:pt>
                <c:pt idx="899">
                  <c:v>621</c:v>
                </c:pt>
                <c:pt idx="900">
                  <c:v>642</c:v>
                </c:pt>
                <c:pt idx="901">
                  <c:v>663</c:v>
                </c:pt>
                <c:pt idx="902">
                  <c:v>679</c:v>
                </c:pt>
                <c:pt idx="903">
                  <c:v>696</c:v>
                </c:pt>
                <c:pt idx="904">
                  <c:v>711</c:v>
                </c:pt>
                <c:pt idx="905">
                  <c:v>727</c:v>
                </c:pt>
                <c:pt idx="906">
                  <c:v>742</c:v>
                </c:pt>
                <c:pt idx="907">
                  <c:v>756</c:v>
                </c:pt>
                <c:pt idx="908">
                  <c:v>762</c:v>
                </c:pt>
                <c:pt idx="909">
                  <c:v>772</c:v>
                </c:pt>
                <c:pt idx="910">
                  <c:v>781</c:v>
                </c:pt>
                <c:pt idx="911">
                  <c:v>783</c:v>
                </c:pt>
                <c:pt idx="912">
                  <c:v>783</c:v>
                </c:pt>
                <c:pt idx="913">
                  <c:v>785</c:v>
                </c:pt>
                <c:pt idx="914">
                  <c:v>787</c:v>
                </c:pt>
                <c:pt idx="915">
                  <c:v>788</c:v>
                </c:pt>
                <c:pt idx="916">
                  <c:v>788</c:v>
                </c:pt>
                <c:pt idx="917">
                  <c:v>789</c:v>
                </c:pt>
                <c:pt idx="918">
                  <c:v>791</c:v>
                </c:pt>
                <c:pt idx="919">
                  <c:v>791</c:v>
                </c:pt>
                <c:pt idx="920">
                  <c:v>791</c:v>
                </c:pt>
                <c:pt idx="921">
                  <c:v>791</c:v>
                </c:pt>
                <c:pt idx="922">
                  <c:v>791</c:v>
                </c:pt>
                <c:pt idx="923">
                  <c:v>791</c:v>
                </c:pt>
                <c:pt idx="924">
                  <c:v>791</c:v>
                </c:pt>
                <c:pt idx="925">
                  <c:v>791</c:v>
                </c:pt>
                <c:pt idx="926">
                  <c:v>791</c:v>
                </c:pt>
                <c:pt idx="927">
                  <c:v>791</c:v>
                </c:pt>
                <c:pt idx="928">
                  <c:v>791</c:v>
                </c:pt>
                <c:pt idx="929">
                  <c:v>791</c:v>
                </c:pt>
                <c:pt idx="930">
                  <c:v>791</c:v>
                </c:pt>
                <c:pt idx="931">
                  <c:v>791</c:v>
                </c:pt>
                <c:pt idx="932">
                  <c:v>791</c:v>
                </c:pt>
                <c:pt idx="933">
                  <c:v>791</c:v>
                </c:pt>
                <c:pt idx="934">
                  <c:v>791</c:v>
                </c:pt>
                <c:pt idx="935">
                  <c:v>792</c:v>
                </c:pt>
                <c:pt idx="936">
                  <c:v>793</c:v>
                </c:pt>
                <c:pt idx="937">
                  <c:v>793</c:v>
                </c:pt>
                <c:pt idx="938">
                  <c:v>793</c:v>
                </c:pt>
                <c:pt idx="939">
                  <c:v>793</c:v>
                </c:pt>
                <c:pt idx="940">
                  <c:v>793</c:v>
                </c:pt>
                <c:pt idx="941">
                  <c:v>793</c:v>
                </c:pt>
                <c:pt idx="942">
                  <c:v>793</c:v>
                </c:pt>
                <c:pt idx="943">
                  <c:v>793</c:v>
                </c:pt>
                <c:pt idx="944">
                  <c:v>793</c:v>
                </c:pt>
                <c:pt idx="945">
                  <c:v>793</c:v>
                </c:pt>
                <c:pt idx="946">
                  <c:v>793</c:v>
                </c:pt>
                <c:pt idx="947">
                  <c:v>793</c:v>
                </c:pt>
                <c:pt idx="948">
                  <c:v>793</c:v>
                </c:pt>
                <c:pt idx="949">
                  <c:v>793</c:v>
                </c:pt>
                <c:pt idx="950">
                  <c:v>793</c:v>
                </c:pt>
                <c:pt idx="951">
                  <c:v>793</c:v>
                </c:pt>
                <c:pt idx="952">
                  <c:v>793</c:v>
                </c:pt>
                <c:pt idx="953">
                  <c:v>793</c:v>
                </c:pt>
                <c:pt idx="954">
                  <c:v>793</c:v>
                </c:pt>
                <c:pt idx="955">
                  <c:v>793</c:v>
                </c:pt>
                <c:pt idx="956">
                  <c:v>793</c:v>
                </c:pt>
                <c:pt idx="957">
                  <c:v>793</c:v>
                </c:pt>
                <c:pt idx="958">
                  <c:v>793</c:v>
                </c:pt>
                <c:pt idx="959">
                  <c:v>793</c:v>
                </c:pt>
                <c:pt idx="960">
                  <c:v>793</c:v>
                </c:pt>
                <c:pt idx="961">
                  <c:v>793</c:v>
                </c:pt>
                <c:pt idx="962">
                  <c:v>793</c:v>
                </c:pt>
                <c:pt idx="963">
                  <c:v>793</c:v>
                </c:pt>
                <c:pt idx="964">
                  <c:v>793</c:v>
                </c:pt>
                <c:pt idx="965">
                  <c:v>793</c:v>
                </c:pt>
                <c:pt idx="966">
                  <c:v>793</c:v>
                </c:pt>
                <c:pt idx="967">
                  <c:v>793</c:v>
                </c:pt>
                <c:pt idx="968">
                  <c:v>793</c:v>
                </c:pt>
                <c:pt idx="969">
                  <c:v>793</c:v>
                </c:pt>
                <c:pt idx="970">
                  <c:v>793</c:v>
                </c:pt>
                <c:pt idx="971">
                  <c:v>793</c:v>
                </c:pt>
                <c:pt idx="972">
                  <c:v>793</c:v>
                </c:pt>
                <c:pt idx="973">
                  <c:v>793</c:v>
                </c:pt>
                <c:pt idx="974">
                  <c:v>793</c:v>
                </c:pt>
                <c:pt idx="975">
                  <c:v>793</c:v>
                </c:pt>
                <c:pt idx="976">
                  <c:v>793</c:v>
                </c:pt>
                <c:pt idx="977">
                  <c:v>793</c:v>
                </c:pt>
                <c:pt idx="978">
                  <c:v>793</c:v>
                </c:pt>
                <c:pt idx="979">
                  <c:v>793</c:v>
                </c:pt>
                <c:pt idx="980">
                  <c:v>793</c:v>
                </c:pt>
                <c:pt idx="981">
                  <c:v>793</c:v>
                </c:pt>
                <c:pt idx="982">
                  <c:v>793</c:v>
                </c:pt>
                <c:pt idx="983">
                  <c:v>793</c:v>
                </c:pt>
                <c:pt idx="984">
                  <c:v>793</c:v>
                </c:pt>
                <c:pt idx="985">
                  <c:v>793</c:v>
                </c:pt>
                <c:pt idx="986">
                  <c:v>793</c:v>
                </c:pt>
                <c:pt idx="987">
                  <c:v>793</c:v>
                </c:pt>
                <c:pt idx="988">
                  <c:v>793</c:v>
                </c:pt>
                <c:pt idx="989">
                  <c:v>793</c:v>
                </c:pt>
                <c:pt idx="990">
                  <c:v>793</c:v>
                </c:pt>
                <c:pt idx="991">
                  <c:v>793</c:v>
                </c:pt>
                <c:pt idx="992">
                  <c:v>793</c:v>
                </c:pt>
                <c:pt idx="993">
                  <c:v>793</c:v>
                </c:pt>
                <c:pt idx="994">
                  <c:v>793</c:v>
                </c:pt>
                <c:pt idx="995">
                  <c:v>793</c:v>
                </c:pt>
                <c:pt idx="996">
                  <c:v>793</c:v>
                </c:pt>
                <c:pt idx="997">
                  <c:v>793</c:v>
                </c:pt>
                <c:pt idx="998">
                  <c:v>793</c:v>
                </c:pt>
                <c:pt idx="999">
                  <c:v>793</c:v>
                </c:pt>
                <c:pt idx="1000">
                  <c:v>793</c:v>
                </c:pt>
                <c:pt idx="1001">
                  <c:v>793</c:v>
                </c:pt>
                <c:pt idx="1002">
                  <c:v>793</c:v>
                </c:pt>
                <c:pt idx="1003">
                  <c:v>793</c:v>
                </c:pt>
                <c:pt idx="1004">
                  <c:v>793</c:v>
                </c:pt>
              </c:numCache>
            </c:numRef>
          </c:val>
          <c:smooth val="0"/>
          <c:extLst>
            <c:ext xmlns:c16="http://schemas.microsoft.com/office/drawing/2014/chart" uri="{C3380CC4-5D6E-409C-BE32-E72D297353CC}">
              <c16:uniqueId val="{00000000-4D2B-4E4B-971B-EFB8283698E3}"/>
            </c:ext>
          </c:extLst>
        </c:ser>
        <c:ser>
          <c:idx val="1"/>
          <c:order val="1"/>
          <c:tx>
            <c:strRef>
              <c:f>香港マカオ台湾の患者・海外輸入症例・無症状病原体保有者!$BZ$28</c:f>
              <c:strCache>
                <c:ptCount val="1"/>
                <c:pt idx="0">
                  <c:v>治癒退院</c:v>
                </c:pt>
              </c:strCache>
            </c:strRef>
          </c:tx>
          <c:spPr>
            <a:ln w="28575" cap="rnd">
              <a:solidFill>
                <a:schemeClr val="accent2"/>
              </a:solidFill>
              <a:round/>
            </a:ln>
            <a:effectLst/>
          </c:spPr>
          <c:marker>
            <c:symbol val="none"/>
          </c:marker>
          <c:cat>
            <c:numRef>
              <c:f>香港マカオ台湾の患者・海外輸入症例・無症状病原体保有者!$BX$29:$BX$1037</c:f>
              <c:numCache>
                <c:formatCode>m"月"d"日"</c:formatCode>
                <c:ptCount val="100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numCache>
            </c:numRef>
          </c:cat>
          <c:val>
            <c:numRef>
              <c:f>香港マカオ台湾の患者・海外輸入症例・無症状病原体保有者!$BZ$29:$BZ$1037</c:f>
              <c:numCache>
                <c:formatCode>General</c:formatCode>
                <c:ptCount val="100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3</c:v>
                </c:pt>
                <c:pt idx="21">
                  <c:v>3</c:v>
                </c:pt>
                <c:pt idx="22">
                  <c:v>3</c:v>
                </c:pt>
                <c:pt idx="23">
                  <c:v>3</c:v>
                </c:pt>
                <c:pt idx="24">
                  <c:v>5</c:v>
                </c:pt>
                <c:pt idx="25">
                  <c:v>5</c:v>
                </c:pt>
                <c:pt idx="26">
                  <c:v>5</c:v>
                </c:pt>
                <c:pt idx="27">
                  <c:v>6</c:v>
                </c:pt>
                <c:pt idx="28">
                  <c:v>6</c:v>
                </c:pt>
                <c:pt idx="29">
                  <c:v>6</c:v>
                </c:pt>
                <c:pt idx="30">
                  <c:v>6</c:v>
                </c:pt>
                <c:pt idx="31">
                  <c:v>6</c:v>
                </c:pt>
                <c:pt idx="32">
                  <c:v>6</c:v>
                </c:pt>
                <c:pt idx="33">
                  <c:v>7</c:v>
                </c:pt>
                <c:pt idx="34">
                  <c:v>7</c:v>
                </c:pt>
                <c:pt idx="35">
                  <c:v>7</c:v>
                </c:pt>
                <c:pt idx="36">
                  <c:v>8</c:v>
                </c:pt>
                <c:pt idx="37">
                  <c:v>8</c:v>
                </c:pt>
                <c:pt idx="38">
                  <c:v>8</c:v>
                </c:pt>
                <c:pt idx="39">
                  <c:v>8</c:v>
                </c:pt>
                <c:pt idx="40">
                  <c:v>9</c:v>
                </c:pt>
                <c:pt idx="41">
                  <c:v>9</c:v>
                </c:pt>
                <c:pt idx="42">
                  <c:v>9</c:v>
                </c:pt>
                <c:pt idx="43">
                  <c:v>10</c:v>
                </c:pt>
                <c:pt idx="44">
                  <c:v>10</c:v>
                </c:pt>
                <c:pt idx="45">
                  <c:v>10</c:v>
                </c:pt>
                <c:pt idx="46">
                  <c:v>10</c:v>
                </c:pt>
                <c:pt idx="47">
                  <c:v>10</c:v>
                </c:pt>
                <c:pt idx="48">
                  <c:v>10</c:v>
                </c:pt>
                <c:pt idx="49">
                  <c:v>10</c:v>
                </c:pt>
                <c:pt idx="50">
                  <c:v>10</c:v>
                </c:pt>
                <c:pt idx="51">
                  <c:v>10</c:v>
                </c:pt>
                <c:pt idx="52">
                  <c:v>10</c:v>
                </c:pt>
                <c:pt idx="53">
                  <c:v>10</c:v>
                </c:pt>
                <c:pt idx="54">
                  <c:v>10</c:v>
                </c:pt>
                <c:pt idx="55">
                  <c:v>10</c:v>
                </c:pt>
                <c:pt idx="56">
                  <c:v>10</c:v>
                </c:pt>
                <c:pt idx="57">
                  <c:v>10</c:v>
                </c:pt>
                <c:pt idx="58">
                  <c:v>10</c:v>
                </c:pt>
                <c:pt idx="59">
                  <c:v>10</c:v>
                </c:pt>
                <c:pt idx="60">
                  <c:v>10</c:v>
                </c:pt>
                <c:pt idx="61">
                  <c:v>10</c:v>
                </c:pt>
                <c:pt idx="62">
                  <c:v>10</c:v>
                </c:pt>
                <c:pt idx="63">
                  <c:v>10</c:v>
                </c:pt>
                <c:pt idx="64">
                  <c:v>10</c:v>
                </c:pt>
                <c:pt idx="65">
                  <c:v>10</c:v>
                </c:pt>
                <c:pt idx="66">
                  <c:v>10</c:v>
                </c:pt>
                <c:pt idx="67">
                  <c:v>10</c:v>
                </c:pt>
                <c:pt idx="68">
                  <c:v>10</c:v>
                </c:pt>
                <c:pt idx="69">
                  <c:v>10</c:v>
                </c:pt>
                <c:pt idx="70">
                  <c:v>10</c:v>
                </c:pt>
                <c:pt idx="71">
                  <c:v>10</c:v>
                </c:pt>
                <c:pt idx="72">
                  <c:v>10</c:v>
                </c:pt>
                <c:pt idx="73">
                  <c:v>10</c:v>
                </c:pt>
                <c:pt idx="74">
                  <c:v>10</c:v>
                </c:pt>
                <c:pt idx="75">
                  <c:v>10</c:v>
                </c:pt>
                <c:pt idx="76">
                  <c:v>10</c:v>
                </c:pt>
                <c:pt idx="77">
                  <c:v>10</c:v>
                </c:pt>
                <c:pt idx="78">
                  <c:v>10</c:v>
                </c:pt>
                <c:pt idx="79">
                  <c:v>10</c:v>
                </c:pt>
                <c:pt idx="80">
                  <c:v>13</c:v>
                </c:pt>
                <c:pt idx="81">
                  <c:v>13</c:v>
                </c:pt>
                <c:pt idx="82">
                  <c:v>15</c:v>
                </c:pt>
                <c:pt idx="83">
                  <c:v>16</c:v>
                </c:pt>
                <c:pt idx="84">
                  <c:v>16</c:v>
                </c:pt>
                <c:pt idx="85">
                  <c:v>17</c:v>
                </c:pt>
                <c:pt idx="86">
                  <c:v>17</c:v>
                </c:pt>
                <c:pt idx="87">
                  <c:v>20</c:v>
                </c:pt>
                <c:pt idx="88">
                  <c:v>22</c:v>
                </c:pt>
                <c:pt idx="89">
                  <c:v>24</c:v>
                </c:pt>
                <c:pt idx="90">
                  <c:v>26</c:v>
                </c:pt>
                <c:pt idx="91">
                  <c:v>27</c:v>
                </c:pt>
                <c:pt idx="92">
                  <c:v>27</c:v>
                </c:pt>
                <c:pt idx="93">
                  <c:v>28</c:v>
                </c:pt>
                <c:pt idx="94">
                  <c:v>31</c:v>
                </c:pt>
                <c:pt idx="95">
                  <c:v>32</c:v>
                </c:pt>
                <c:pt idx="96">
                  <c:v>33</c:v>
                </c:pt>
                <c:pt idx="97">
                  <c:v>34</c:v>
                </c:pt>
                <c:pt idx="98">
                  <c:v>35</c:v>
                </c:pt>
                <c:pt idx="99">
                  <c:v>37</c:v>
                </c:pt>
                <c:pt idx="100">
                  <c:v>38</c:v>
                </c:pt>
                <c:pt idx="101">
                  <c:v>39</c:v>
                </c:pt>
                <c:pt idx="102">
                  <c:v>39</c:v>
                </c:pt>
                <c:pt idx="103">
                  <c:v>39</c:v>
                </c:pt>
                <c:pt idx="104">
                  <c:v>40</c:v>
                </c:pt>
                <c:pt idx="105">
                  <c:v>40</c:v>
                </c:pt>
                <c:pt idx="106">
                  <c:v>40</c:v>
                </c:pt>
                <c:pt idx="107">
                  <c:v>40</c:v>
                </c:pt>
                <c:pt idx="108">
                  <c:v>41</c:v>
                </c:pt>
                <c:pt idx="109">
                  <c:v>42</c:v>
                </c:pt>
                <c:pt idx="110">
                  <c:v>42</c:v>
                </c:pt>
                <c:pt idx="111">
                  <c:v>43</c:v>
                </c:pt>
                <c:pt idx="112">
                  <c:v>43</c:v>
                </c:pt>
                <c:pt idx="113">
                  <c:v>43</c:v>
                </c:pt>
                <c:pt idx="114">
                  <c:v>44</c:v>
                </c:pt>
                <c:pt idx="115">
                  <c:v>44</c:v>
                </c:pt>
                <c:pt idx="116">
                  <c:v>44</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45</c:v>
                </c:pt>
                <c:pt idx="155">
                  <c:v>45</c:v>
                </c:pt>
                <c:pt idx="156">
                  <c:v>45</c:v>
                </c:pt>
                <c:pt idx="157">
                  <c:v>45</c:v>
                </c:pt>
                <c:pt idx="158">
                  <c:v>45</c:v>
                </c:pt>
                <c:pt idx="159">
                  <c:v>45</c:v>
                </c:pt>
                <c:pt idx="160">
                  <c:v>45</c:v>
                </c:pt>
                <c:pt idx="161">
                  <c:v>45</c:v>
                </c:pt>
                <c:pt idx="162">
                  <c:v>45</c:v>
                </c:pt>
                <c:pt idx="163">
                  <c:v>45</c:v>
                </c:pt>
                <c:pt idx="164">
                  <c:v>45</c:v>
                </c:pt>
                <c:pt idx="165">
                  <c:v>45</c:v>
                </c:pt>
                <c:pt idx="166">
                  <c:v>45</c:v>
                </c:pt>
                <c:pt idx="167">
                  <c:v>45</c:v>
                </c:pt>
                <c:pt idx="168">
                  <c:v>45</c:v>
                </c:pt>
                <c:pt idx="169">
                  <c:v>45</c:v>
                </c:pt>
                <c:pt idx="170">
                  <c:v>45</c:v>
                </c:pt>
                <c:pt idx="171">
                  <c:v>45</c:v>
                </c:pt>
                <c:pt idx="172">
                  <c:v>45</c:v>
                </c:pt>
                <c:pt idx="173">
                  <c:v>45</c:v>
                </c:pt>
                <c:pt idx="174">
                  <c:v>45</c:v>
                </c:pt>
                <c:pt idx="175">
                  <c:v>45</c:v>
                </c:pt>
                <c:pt idx="176">
                  <c:v>45</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46</c:v>
                </c:pt>
                <c:pt idx="366">
                  <c:v>46</c:v>
                </c:pt>
                <c:pt idx="367">
                  <c:v>46</c:v>
                </c:pt>
                <c:pt idx="368">
                  <c:v>46</c:v>
                </c:pt>
                <c:pt idx="369">
                  <c:v>46</c:v>
                </c:pt>
                <c:pt idx="370">
                  <c:v>46</c:v>
                </c:pt>
                <c:pt idx="371">
                  <c:v>46</c:v>
                </c:pt>
                <c:pt idx="372">
                  <c:v>46</c:v>
                </c:pt>
                <c:pt idx="373">
                  <c:v>46</c:v>
                </c:pt>
                <c:pt idx="374">
                  <c:v>46</c:v>
                </c:pt>
                <c:pt idx="375">
                  <c:v>46</c:v>
                </c:pt>
                <c:pt idx="376">
                  <c:v>46</c:v>
                </c:pt>
                <c:pt idx="377">
                  <c:v>46</c:v>
                </c:pt>
                <c:pt idx="378">
                  <c:v>46</c:v>
                </c:pt>
                <c:pt idx="379">
                  <c:v>46</c:v>
                </c:pt>
                <c:pt idx="380">
                  <c:v>46</c:v>
                </c:pt>
                <c:pt idx="381">
                  <c:v>46</c:v>
                </c:pt>
                <c:pt idx="382">
                  <c:v>46</c:v>
                </c:pt>
                <c:pt idx="383">
                  <c:v>46</c:v>
                </c:pt>
                <c:pt idx="384">
                  <c:v>46</c:v>
                </c:pt>
                <c:pt idx="385">
                  <c:v>46</c:v>
                </c:pt>
                <c:pt idx="386">
                  <c:v>46</c:v>
                </c:pt>
                <c:pt idx="387">
                  <c:v>46</c:v>
                </c:pt>
                <c:pt idx="388">
                  <c:v>46</c:v>
                </c:pt>
                <c:pt idx="389">
                  <c:v>46</c:v>
                </c:pt>
                <c:pt idx="390">
                  <c:v>46</c:v>
                </c:pt>
                <c:pt idx="391">
                  <c:v>46</c:v>
                </c:pt>
                <c:pt idx="392">
                  <c:v>46</c:v>
                </c:pt>
                <c:pt idx="393">
                  <c:v>47</c:v>
                </c:pt>
                <c:pt idx="394">
                  <c:v>47</c:v>
                </c:pt>
                <c:pt idx="395">
                  <c:v>47</c:v>
                </c:pt>
                <c:pt idx="396">
                  <c:v>47</c:v>
                </c:pt>
                <c:pt idx="397">
                  <c:v>47</c:v>
                </c:pt>
                <c:pt idx="398">
                  <c:v>47</c:v>
                </c:pt>
                <c:pt idx="399">
                  <c:v>47</c:v>
                </c:pt>
                <c:pt idx="400">
                  <c:v>47</c:v>
                </c:pt>
                <c:pt idx="401">
                  <c:v>47</c:v>
                </c:pt>
                <c:pt idx="402">
                  <c:v>47</c:v>
                </c:pt>
                <c:pt idx="403">
                  <c:v>47</c:v>
                </c:pt>
                <c:pt idx="404">
                  <c:v>47</c:v>
                </c:pt>
                <c:pt idx="405">
                  <c:v>47</c:v>
                </c:pt>
                <c:pt idx="406">
                  <c:v>47</c:v>
                </c:pt>
                <c:pt idx="407">
                  <c:v>47</c:v>
                </c:pt>
                <c:pt idx="408">
                  <c:v>47</c:v>
                </c:pt>
                <c:pt idx="409">
                  <c:v>47</c:v>
                </c:pt>
                <c:pt idx="410">
                  <c:v>47</c:v>
                </c:pt>
                <c:pt idx="411">
                  <c:v>47</c:v>
                </c:pt>
                <c:pt idx="412">
                  <c:v>47</c:v>
                </c:pt>
                <c:pt idx="413">
                  <c:v>47</c:v>
                </c:pt>
                <c:pt idx="414">
                  <c:v>47</c:v>
                </c:pt>
                <c:pt idx="415">
                  <c:v>47</c:v>
                </c:pt>
                <c:pt idx="416">
                  <c:v>47</c:v>
                </c:pt>
                <c:pt idx="417">
                  <c:v>47</c:v>
                </c:pt>
                <c:pt idx="418">
                  <c:v>47</c:v>
                </c:pt>
                <c:pt idx="419">
                  <c:v>47</c:v>
                </c:pt>
                <c:pt idx="420">
                  <c:v>47</c:v>
                </c:pt>
                <c:pt idx="421">
                  <c:v>47</c:v>
                </c:pt>
                <c:pt idx="422">
                  <c:v>47</c:v>
                </c:pt>
                <c:pt idx="423">
                  <c:v>47</c:v>
                </c:pt>
                <c:pt idx="424">
                  <c:v>47</c:v>
                </c:pt>
                <c:pt idx="425">
                  <c:v>47</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48</c:v>
                </c:pt>
                <c:pt idx="441">
                  <c:v>48</c:v>
                </c:pt>
                <c:pt idx="442">
                  <c:v>48</c:v>
                </c:pt>
                <c:pt idx="443">
                  <c:v>48</c:v>
                </c:pt>
                <c:pt idx="444">
                  <c:v>48</c:v>
                </c:pt>
                <c:pt idx="445">
                  <c:v>48</c:v>
                </c:pt>
                <c:pt idx="446">
                  <c:v>48</c:v>
                </c:pt>
                <c:pt idx="447">
                  <c:v>48</c:v>
                </c:pt>
                <c:pt idx="448">
                  <c:v>48</c:v>
                </c:pt>
                <c:pt idx="449">
                  <c:v>48</c:v>
                </c:pt>
                <c:pt idx="450">
                  <c:v>48</c:v>
                </c:pt>
                <c:pt idx="451">
                  <c:v>48</c:v>
                </c:pt>
                <c:pt idx="452">
                  <c:v>48</c:v>
                </c:pt>
                <c:pt idx="453">
                  <c:v>48</c:v>
                </c:pt>
                <c:pt idx="454">
                  <c:v>48</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49</c:v>
                </c:pt>
                <c:pt idx="480">
                  <c:v>49</c:v>
                </c:pt>
                <c:pt idx="481">
                  <c:v>49</c:v>
                </c:pt>
                <c:pt idx="482">
                  <c:v>49</c:v>
                </c:pt>
                <c:pt idx="483">
                  <c:v>49</c:v>
                </c:pt>
                <c:pt idx="484">
                  <c:v>49</c:v>
                </c:pt>
                <c:pt idx="485">
                  <c:v>49</c:v>
                </c:pt>
                <c:pt idx="486">
                  <c:v>49</c:v>
                </c:pt>
                <c:pt idx="487">
                  <c:v>49</c:v>
                </c:pt>
                <c:pt idx="488">
                  <c:v>49</c:v>
                </c:pt>
                <c:pt idx="489">
                  <c:v>49</c:v>
                </c:pt>
                <c:pt idx="490">
                  <c:v>49</c:v>
                </c:pt>
                <c:pt idx="491">
                  <c:v>49</c:v>
                </c:pt>
                <c:pt idx="492">
                  <c:v>49</c:v>
                </c:pt>
                <c:pt idx="493">
                  <c:v>49</c:v>
                </c:pt>
                <c:pt idx="494">
                  <c:v>49</c:v>
                </c:pt>
                <c:pt idx="495">
                  <c:v>49</c:v>
                </c:pt>
                <c:pt idx="496">
                  <c:v>49</c:v>
                </c:pt>
                <c:pt idx="497">
                  <c:v>49</c:v>
                </c:pt>
                <c:pt idx="498">
                  <c:v>49</c:v>
                </c:pt>
                <c:pt idx="499">
                  <c:v>50</c:v>
                </c:pt>
                <c:pt idx="500">
                  <c:v>51</c:v>
                </c:pt>
                <c:pt idx="501">
                  <c:v>51</c:v>
                </c:pt>
                <c:pt idx="502">
                  <c:v>51</c:v>
                </c:pt>
                <c:pt idx="503">
                  <c:v>51</c:v>
                </c:pt>
                <c:pt idx="504">
                  <c:v>51</c:v>
                </c:pt>
                <c:pt idx="505">
                  <c:v>51</c:v>
                </c:pt>
                <c:pt idx="506">
                  <c:v>51</c:v>
                </c:pt>
                <c:pt idx="507">
                  <c:v>51</c:v>
                </c:pt>
                <c:pt idx="508">
                  <c:v>51</c:v>
                </c:pt>
                <c:pt idx="509">
                  <c:v>51</c:v>
                </c:pt>
                <c:pt idx="510">
                  <c:v>51</c:v>
                </c:pt>
                <c:pt idx="511">
                  <c:v>51</c:v>
                </c:pt>
                <c:pt idx="512">
                  <c:v>51</c:v>
                </c:pt>
                <c:pt idx="513">
                  <c:v>51</c:v>
                </c:pt>
                <c:pt idx="514">
                  <c:v>51</c:v>
                </c:pt>
                <c:pt idx="515">
                  <c:v>51</c:v>
                </c:pt>
                <c:pt idx="516">
                  <c:v>51</c:v>
                </c:pt>
                <c:pt idx="517">
                  <c:v>51</c:v>
                </c:pt>
                <c:pt idx="518">
                  <c:v>51</c:v>
                </c:pt>
                <c:pt idx="519">
                  <c:v>51</c:v>
                </c:pt>
                <c:pt idx="520">
                  <c:v>51</c:v>
                </c:pt>
                <c:pt idx="521">
                  <c:v>51</c:v>
                </c:pt>
                <c:pt idx="522">
                  <c:v>51</c:v>
                </c:pt>
                <c:pt idx="523">
                  <c:v>51</c:v>
                </c:pt>
                <c:pt idx="524">
                  <c:v>51</c:v>
                </c:pt>
                <c:pt idx="525">
                  <c:v>51</c:v>
                </c:pt>
                <c:pt idx="526">
                  <c:v>51</c:v>
                </c:pt>
                <c:pt idx="527">
                  <c:v>51</c:v>
                </c:pt>
                <c:pt idx="528">
                  <c:v>51</c:v>
                </c:pt>
                <c:pt idx="529">
                  <c:v>51</c:v>
                </c:pt>
                <c:pt idx="530">
                  <c:v>52</c:v>
                </c:pt>
                <c:pt idx="531">
                  <c:v>53</c:v>
                </c:pt>
                <c:pt idx="532">
                  <c:v>53</c:v>
                </c:pt>
                <c:pt idx="533">
                  <c:v>53</c:v>
                </c:pt>
                <c:pt idx="534">
                  <c:v>53</c:v>
                </c:pt>
                <c:pt idx="535">
                  <c:v>53</c:v>
                </c:pt>
                <c:pt idx="536">
                  <c:v>53</c:v>
                </c:pt>
                <c:pt idx="537">
                  <c:v>53</c:v>
                </c:pt>
                <c:pt idx="538">
                  <c:v>53</c:v>
                </c:pt>
                <c:pt idx="539">
                  <c:v>53</c:v>
                </c:pt>
                <c:pt idx="540">
                  <c:v>53</c:v>
                </c:pt>
                <c:pt idx="541">
                  <c:v>53</c:v>
                </c:pt>
                <c:pt idx="542">
                  <c:v>53</c:v>
                </c:pt>
                <c:pt idx="543">
                  <c:v>53</c:v>
                </c:pt>
                <c:pt idx="544">
                  <c:v>53</c:v>
                </c:pt>
                <c:pt idx="545">
                  <c:v>53</c:v>
                </c:pt>
                <c:pt idx="546">
                  <c:v>53</c:v>
                </c:pt>
                <c:pt idx="547">
                  <c:v>53</c:v>
                </c:pt>
                <c:pt idx="548">
                  <c:v>53</c:v>
                </c:pt>
                <c:pt idx="549">
                  <c:v>53</c:v>
                </c:pt>
                <c:pt idx="550">
                  <c:v>53</c:v>
                </c:pt>
                <c:pt idx="551">
                  <c:v>53</c:v>
                </c:pt>
                <c:pt idx="552">
                  <c:v>53</c:v>
                </c:pt>
                <c:pt idx="553">
                  <c:v>54</c:v>
                </c:pt>
                <c:pt idx="554">
                  <c:v>54</c:v>
                </c:pt>
                <c:pt idx="555">
                  <c:v>54</c:v>
                </c:pt>
                <c:pt idx="556">
                  <c:v>54</c:v>
                </c:pt>
                <c:pt idx="557">
                  <c:v>54</c:v>
                </c:pt>
                <c:pt idx="558">
                  <c:v>54</c:v>
                </c:pt>
                <c:pt idx="559">
                  <c:v>54</c:v>
                </c:pt>
                <c:pt idx="560">
                  <c:v>56</c:v>
                </c:pt>
                <c:pt idx="561">
                  <c:v>57</c:v>
                </c:pt>
                <c:pt idx="562">
                  <c:v>57</c:v>
                </c:pt>
                <c:pt idx="563">
                  <c:v>57</c:v>
                </c:pt>
                <c:pt idx="564">
                  <c:v>57</c:v>
                </c:pt>
                <c:pt idx="565">
                  <c:v>57</c:v>
                </c:pt>
                <c:pt idx="566">
                  <c:v>57</c:v>
                </c:pt>
                <c:pt idx="567">
                  <c:v>57</c:v>
                </c:pt>
                <c:pt idx="568">
                  <c:v>57</c:v>
                </c:pt>
                <c:pt idx="569">
                  <c:v>57</c:v>
                </c:pt>
                <c:pt idx="570">
                  <c:v>57</c:v>
                </c:pt>
                <c:pt idx="571">
                  <c:v>57</c:v>
                </c:pt>
                <c:pt idx="572">
                  <c:v>57</c:v>
                </c:pt>
                <c:pt idx="573">
                  <c:v>59</c:v>
                </c:pt>
                <c:pt idx="574">
                  <c:v>59</c:v>
                </c:pt>
                <c:pt idx="575">
                  <c:v>59</c:v>
                </c:pt>
                <c:pt idx="576">
                  <c:v>59</c:v>
                </c:pt>
                <c:pt idx="577">
                  <c:v>59</c:v>
                </c:pt>
                <c:pt idx="578">
                  <c:v>59</c:v>
                </c:pt>
                <c:pt idx="579">
                  <c:v>59</c:v>
                </c:pt>
                <c:pt idx="580">
                  <c:v>59</c:v>
                </c:pt>
                <c:pt idx="581">
                  <c:v>59</c:v>
                </c:pt>
                <c:pt idx="582">
                  <c:v>59</c:v>
                </c:pt>
                <c:pt idx="583">
                  <c:v>60</c:v>
                </c:pt>
                <c:pt idx="584">
                  <c:v>60</c:v>
                </c:pt>
                <c:pt idx="585">
                  <c:v>60</c:v>
                </c:pt>
                <c:pt idx="586">
                  <c:v>60</c:v>
                </c:pt>
                <c:pt idx="587">
                  <c:v>60</c:v>
                </c:pt>
                <c:pt idx="588">
                  <c:v>60</c:v>
                </c:pt>
                <c:pt idx="589">
                  <c:v>60</c:v>
                </c:pt>
                <c:pt idx="590">
                  <c:v>60</c:v>
                </c:pt>
                <c:pt idx="591">
                  <c:v>61</c:v>
                </c:pt>
                <c:pt idx="592">
                  <c:v>61</c:v>
                </c:pt>
                <c:pt idx="593">
                  <c:v>61</c:v>
                </c:pt>
                <c:pt idx="594">
                  <c:v>61</c:v>
                </c:pt>
                <c:pt idx="595">
                  <c:v>62</c:v>
                </c:pt>
                <c:pt idx="596">
                  <c:v>62</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63</c:v>
                </c:pt>
                <c:pt idx="611">
                  <c:v>63</c:v>
                </c:pt>
                <c:pt idx="612">
                  <c:v>63</c:v>
                </c:pt>
                <c:pt idx="613">
                  <c:v>63</c:v>
                </c:pt>
                <c:pt idx="614">
                  <c:v>63</c:v>
                </c:pt>
                <c:pt idx="615">
                  <c:v>63</c:v>
                </c:pt>
                <c:pt idx="616">
                  <c:v>63</c:v>
                </c:pt>
                <c:pt idx="617">
                  <c:v>64</c:v>
                </c:pt>
                <c:pt idx="618">
                  <c:v>64</c:v>
                </c:pt>
                <c:pt idx="619">
                  <c:v>64</c:v>
                </c:pt>
                <c:pt idx="620">
                  <c:v>64</c:v>
                </c:pt>
                <c:pt idx="621">
                  <c:v>64</c:v>
                </c:pt>
                <c:pt idx="622">
                  <c:v>64</c:v>
                </c:pt>
                <c:pt idx="623">
                  <c:v>64</c:v>
                </c:pt>
                <c:pt idx="624">
                  <c:v>64</c:v>
                </c:pt>
                <c:pt idx="625">
                  <c:v>64</c:v>
                </c:pt>
                <c:pt idx="626">
                  <c:v>64</c:v>
                </c:pt>
                <c:pt idx="627">
                  <c:v>64</c:v>
                </c:pt>
                <c:pt idx="628">
                  <c:v>64</c:v>
                </c:pt>
                <c:pt idx="629">
                  <c:v>64</c:v>
                </c:pt>
                <c:pt idx="630">
                  <c:v>66</c:v>
                </c:pt>
                <c:pt idx="631">
                  <c:v>66</c:v>
                </c:pt>
                <c:pt idx="632">
                  <c:v>66</c:v>
                </c:pt>
                <c:pt idx="633">
                  <c:v>66</c:v>
                </c:pt>
                <c:pt idx="634">
                  <c:v>66</c:v>
                </c:pt>
                <c:pt idx="635">
                  <c:v>66</c:v>
                </c:pt>
                <c:pt idx="636">
                  <c:v>66</c:v>
                </c:pt>
                <c:pt idx="637">
                  <c:v>66</c:v>
                </c:pt>
                <c:pt idx="638">
                  <c:v>66</c:v>
                </c:pt>
                <c:pt idx="639">
                  <c:v>66</c:v>
                </c:pt>
                <c:pt idx="640">
                  <c:v>66</c:v>
                </c:pt>
                <c:pt idx="641">
                  <c:v>66</c:v>
                </c:pt>
                <c:pt idx="642">
                  <c:v>66</c:v>
                </c:pt>
                <c:pt idx="643">
                  <c:v>66</c:v>
                </c:pt>
                <c:pt idx="644">
                  <c:v>72</c:v>
                </c:pt>
                <c:pt idx="645">
                  <c:v>72</c:v>
                </c:pt>
                <c:pt idx="646">
                  <c:v>73</c:v>
                </c:pt>
                <c:pt idx="647">
                  <c:v>73</c:v>
                </c:pt>
                <c:pt idx="648">
                  <c:v>73</c:v>
                </c:pt>
                <c:pt idx="649">
                  <c:v>75</c:v>
                </c:pt>
                <c:pt idx="650">
                  <c:v>75</c:v>
                </c:pt>
                <c:pt idx="651">
                  <c:v>75</c:v>
                </c:pt>
                <c:pt idx="652">
                  <c:v>75</c:v>
                </c:pt>
                <c:pt idx="653">
                  <c:v>75</c:v>
                </c:pt>
                <c:pt idx="654">
                  <c:v>75</c:v>
                </c:pt>
                <c:pt idx="655">
                  <c:v>75</c:v>
                </c:pt>
                <c:pt idx="656">
                  <c:v>75</c:v>
                </c:pt>
                <c:pt idx="657">
                  <c:v>75</c:v>
                </c:pt>
                <c:pt idx="658">
                  <c:v>76</c:v>
                </c:pt>
                <c:pt idx="659">
                  <c:v>76</c:v>
                </c:pt>
                <c:pt idx="660">
                  <c:v>76</c:v>
                </c:pt>
                <c:pt idx="661">
                  <c:v>76</c:v>
                </c:pt>
                <c:pt idx="662">
                  <c:v>76</c:v>
                </c:pt>
                <c:pt idx="663">
                  <c:v>76</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pt idx="695">
                  <c:v>77</c:v>
                </c:pt>
                <c:pt idx="696">
                  <c:v>77</c:v>
                </c:pt>
                <c:pt idx="697">
                  <c:v>77</c:v>
                </c:pt>
                <c:pt idx="698">
                  <c:v>77</c:v>
                </c:pt>
                <c:pt idx="699">
                  <c:v>77</c:v>
                </c:pt>
                <c:pt idx="700">
                  <c:v>77</c:v>
                </c:pt>
                <c:pt idx="701">
                  <c:v>77</c:v>
                </c:pt>
                <c:pt idx="702">
                  <c:v>77</c:v>
                </c:pt>
                <c:pt idx="703">
                  <c:v>77</c:v>
                </c:pt>
                <c:pt idx="704">
                  <c:v>77</c:v>
                </c:pt>
                <c:pt idx="705">
                  <c:v>77</c:v>
                </c:pt>
                <c:pt idx="706">
                  <c:v>77</c:v>
                </c:pt>
                <c:pt idx="707">
                  <c:v>77</c:v>
                </c:pt>
                <c:pt idx="708">
                  <c:v>77</c:v>
                </c:pt>
                <c:pt idx="709">
                  <c:v>77</c:v>
                </c:pt>
                <c:pt idx="710">
                  <c:v>77</c:v>
                </c:pt>
                <c:pt idx="711">
                  <c:v>77</c:v>
                </c:pt>
                <c:pt idx="712">
                  <c:v>77</c:v>
                </c:pt>
                <c:pt idx="713">
                  <c:v>77</c:v>
                </c:pt>
                <c:pt idx="714">
                  <c:v>77</c:v>
                </c:pt>
                <c:pt idx="715">
                  <c:v>77</c:v>
                </c:pt>
                <c:pt idx="716">
                  <c:v>77</c:v>
                </c:pt>
                <c:pt idx="717">
                  <c:v>77</c:v>
                </c:pt>
                <c:pt idx="718">
                  <c:v>77</c:v>
                </c:pt>
                <c:pt idx="719">
                  <c:v>77</c:v>
                </c:pt>
                <c:pt idx="720">
                  <c:v>77</c:v>
                </c:pt>
                <c:pt idx="721">
                  <c:v>77</c:v>
                </c:pt>
                <c:pt idx="722">
                  <c:v>77</c:v>
                </c:pt>
                <c:pt idx="723">
                  <c:v>77</c:v>
                </c:pt>
                <c:pt idx="724">
                  <c:v>77</c:v>
                </c:pt>
                <c:pt idx="725">
                  <c:v>77</c:v>
                </c:pt>
                <c:pt idx="726">
                  <c:v>77</c:v>
                </c:pt>
                <c:pt idx="727">
                  <c:v>77</c:v>
                </c:pt>
                <c:pt idx="728">
                  <c:v>79</c:v>
                </c:pt>
                <c:pt idx="729">
                  <c:v>79</c:v>
                </c:pt>
                <c:pt idx="730">
                  <c:v>79</c:v>
                </c:pt>
                <c:pt idx="731">
                  <c:v>79</c:v>
                </c:pt>
                <c:pt idx="732">
                  <c:v>79</c:v>
                </c:pt>
                <c:pt idx="733">
                  <c:v>79</c:v>
                </c:pt>
                <c:pt idx="734">
                  <c:v>79</c:v>
                </c:pt>
                <c:pt idx="735">
                  <c:v>79</c:v>
                </c:pt>
                <c:pt idx="736">
                  <c:v>79</c:v>
                </c:pt>
                <c:pt idx="737">
                  <c:v>79</c:v>
                </c:pt>
                <c:pt idx="738">
                  <c:v>79</c:v>
                </c:pt>
                <c:pt idx="739">
                  <c:v>79</c:v>
                </c:pt>
                <c:pt idx="740">
                  <c:v>79</c:v>
                </c:pt>
                <c:pt idx="741">
                  <c:v>79</c:v>
                </c:pt>
                <c:pt idx="742">
                  <c:v>79</c:v>
                </c:pt>
                <c:pt idx="743">
                  <c:v>79</c:v>
                </c:pt>
                <c:pt idx="744">
                  <c:v>79</c:v>
                </c:pt>
                <c:pt idx="745">
                  <c:v>79</c:v>
                </c:pt>
                <c:pt idx="746">
                  <c:v>79</c:v>
                </c:pt>
                <c:pt idx="747">
                  <c:v>79</c:v>
                </c:pt>
                <c:pt idx="748">
                  <c:v>79</c:v>
                </c:pt>
                <c:pt idx="749">
                  <c:v>79</c:v>
                </c:pt>
                <c:pt idx="750">
                  <c:v>79</c:v>
                </c:pt>
                <c:pt idx="751">
                  <c:v>79</c:v>
                </c:pt>
                <c:pt idx="752">
                  <c:v>79</c:v>
                </c:pt>
                <c:pt idx="753">
                  <c:v>79</c:v>
                </c:pt>
                <c:pt idx="754">
                  <c:v>79</c:v>
                </c:pt>
                <c:pt idx="755">
                  <c:v>79</c:v>
                </c:pt>
                <c:pt idx="756">
                  <c:v>79</c:v>
                </c:pt>
                <c:pt idx="757">
                  <c:v>79</c:v>
                </c:pt>
                <c:pt idx="758">
                  <c:v>79</c:v>
                </c:pt>
                <c:pt idx="759">
                  <c:v>79</c:v>
                </c:pt>
                <c:pt idx="760">
                  <c:v>79</c:v>
                </c:pt>
                <c:pt idx="761">
                  <c:v>79</c:v>
                </c:pt>
                <c:pt idx="762">
                  <c:v>79</c:v>
                </c:pt>
                <c:pt idx="763">
                  <c:v>79</c:v>
                </c:pt>
                <c:pt idx="764">
                  <c:v>79</c:v>
                </c:pt>
                <c:pt idx="765">
                  <c:v>79</c:v>
                </c:pt>
                <c:pt idx="766">
                  <c:v>79</c:v>
                </c:pt>
                <c:pt idx="767">
                  <c:v>79</c:v>
                </c:pt>
                <c:pt idx="768">
                  <c:v>79</c:v>
                </c:pt>
                <c:pt idx="769">
                  <c:v>79</c:v>
                </c:pt>
                <c:pt idx="770">
                  <c:v>79</c:v>
                </c:pt>
                <c:pt idx="771">
                  <c:v>79</c:v>
                </c:pt>
                <c:pt idx="772">
                  <c:v>79</c:v>
                </c:pt>
                <c:pt idx="773">
                  <c:v>79</c:v>
                </c:pt>
                <c:pt idx="774">
                  <c:v>79</c:v>
                </c:pt>
                <c:pt idx="775">
                  <c:v>79</c:v>
                </c:pt>
                <c:pt idx="776">
                  <c:v>79</c:v>
                </c:pt>
                <c:pt idx="777">
                  <c:v>79</c:v>
                </c:pt>
                <c:pt idx="778">
                  <c:v>79</c:v>
                </c:pt>
                <c:pt idx="779">
                  <c:v>79</c:v>
                </c:pt>
                <c:pt idx="780">
                  <c:v>79</c:v>
                </c:pt>
                <c:pt idx="781">
                  <c:v>79</c:v>
                </c:pt>
                <c:pt idx="782">
                  <c:v>79</c:v>
                </c:pt>
                <c:pt idx="783">
                  <c:v>79</c:v>
                </c:pt>
                <c:pt idx="784">
                  <c:v>79</c:v>
                </c:pt>
                <c:pt idx="785">
                  <c:v>79</c:v>
                </c:pt>
                <c:pt idx="786">
                  <c:v>79</c:v>
                </c:pt>
                <c:pt idx="787">
                  <c:v>79</c:v>
                </c:pt>
                <c:pt idx="788">
                  <c:v>79</c:v>
                </c:pt>
                <c:pt idx="789">
                  <c:v>79</c:v>
                </c:pt>
                <c:pt idx="790">
                  <c:v>80</c:v>
                </c:pt>
                <c:pt idx="791">
                  <c:v>80</c:v>
                </c:pt>
                <c:pt idx="792">
                  <c:v>80</c:v>
                </c:pt>
                <c:pt idx="793">
                  <c:v>80</c:v>
                </c:pt>
                <c:pt idx="794">
                  <c:v>80</c:v>
                </c:pt>
                <c:pt idx="795">
                  <c:v>81</c:v>
                </c:pt>
                <c:pt idx="796">
                  <c:v>81</c:v>
                </c:pt>
                <c:pt idx="797">
                  <c:v>81</c:v>
                </c:pt>
                <c:pt idx="798">
                  <c:v>81</c:v>
                </c:pt>
                <c:pt idx="799">
                  <c:v>82</c:v>
                </c:pt>
                <c:pt idx="800">
                  <c:v>82</c:v>
                </c:pt>
                <c:pt idx="801">
                  <c:v>82</c:v>
                </c:pt>
                <c:pt idx="802">
                  <c:v>82</c:v>
                </c:pt>
                <c:pt idx="803">
                  <c:v>82</c:v>
                </c:pt>
                <c:pt idx="804">
                  <c:v>82</c:v>
                </c:pt>
                <c:pt idx="805">
                  <c:v>82</c:v>
                </c:pt>
                <c:pt idx="806">
                  <c:v>82</c:v>
                </c:pt>
                <c:pt idx="807">
                  <c:v>82</c:v>
                </c:pt>
                <c:pt idx="808">
                  <c:v>82</c:v>
                </c:pt>
                <c:pt idx="809">
                  <c:v>82</c:v>
                </c:pt>
                <c:pt idx="810">
                  <c:v>82</c:v>
                </c:pt>
                <c:pt idx="811">
                  <c:v>82</c:v>
                </c:pt>
                <c:pt idx="812">
                  <c:v>82</c:v>
                </c:pt>
                <c:pt idx="813">
                  <c:v>82</c:v>
                </c:pt>
                <c:pt idx="814">
                  <c:v>82</c:v>
                </c:pt>
                <c:pt idx="815">
                  <c:v>82</c:v>
                </c:pt>
                <c:pt idx="816">
                  <c:v>82</c:v>
                </c:pt>
                <c:pt idx="817">
                  <c:v>82</c:v>
                </c:pt>
                <c:pt idx="818">
                  <c:v>82</c:v>
                </c:pt>
                <c:pt idx="819">
                  <c:v>82</c:v>
                </c:pt>
                <c:pt idx="820">
                  <c:v>82</c:v>
                </c:pt>
                <c:pt idx="821">
                  <c:v>82</c:v>
                </c:pt>
                <c:pt idx="822">
                  <c:v>82</c:v>
                </c:pt>
                <c:pt idx="823">
                  <c:v>82</c:v>
                </c:pt>
                <c:pt idx="824">
                  <c:v>82</c:v>
                </c:pt>
                <c:pt idx="825">
                  <c:v>82</c:v>
                </c:pt>
                <c:pt idx="826">
                  <c:v>82</c:v>
                </c:pt>
                <c:pt idx="827">
                  <c:v>82</c:v>
                </c:pt>
                <c:pt idx="828">
                  <c:v>82</c:v>
                </c:pt>
                <c:pt idx="829">
                  <c:v>82</c:v>
                </c:pt>
                <c:pt idx="830">
                  <c:v>82</c:v>
                </c:pt>
                <c:pt idx="831">
                  <c:v>82</c:v>
                </c:pt>
                <c:pt idx="832">
                  <c:v>82</c:v>
                </c:pt>
                <c:pt idx="833">
                  <c:v>82</c:v>
                </c:pt>
                <c:pt idx="834">
                  <c:v>82</c:v>
                </c:pt>
                <c:pt idx="835">
                  <c:v>82</c:v>
                </c:pt>
                <c:pt idx="836">
                  <c:v>82</c:v>
                </c:pt>
                <c:pt idx="837">
                  <c:v>82</c:v>
                </c:pt>
                <c:pt idx="838">
                  <c:v>82</c:v>
                </c:pt>
                <c:pt idx="839">
                  <c:v>82</c:v>
                </c:pt>
                <c:pt idx="840">
                  <c:v>82</c:v>
                </c:pt>
                <c:pt idx="841">
                  <c:v>82</c:v>
                </c:pt>
                <c:pt idx="842">
                  <c:v>82</c:v>
                </c:pt>
                <c:pt idx="843">
                  <c:v>82</c:v>
                </c:pt>
                <c:pt idx="844">
                  <c:v>82</c:v>
                </c:pt>
                <c:pt idx="845">
                  <c:v>82</c:v>
                </c:pt>
                <c:pt idx="846">
                  <c:v>82</c:v>
                </c:pt>
                <c:pt idx="847">
                  <c:v>82</c:v>
                </c:pt>
                <c:pt idx="848">
                  <c:v>82</c:v>
                </c:pt>
                <c:pt idx="849">
                  <c:v>82</c:v>
                </c:pt>
                <c:pt idx="850">
                  <c:v>82</c:v>
                </c:pt>
                <c:pt idx="851">
                  <c:v>82</c:v>
                </c:pt>
                <c:pt idx="852">
                  <c:v>82</c:v>
                </c:pt>
                <c:pt idx="853">
                  <c:v>82</c:v>
                </c:pt>
                <c:pt idx="854">
                  <c:v>82</c:v>
                </c:pt>
                <c:pt idx="855">
                  <c:v>82</c:v>
                </c:pt>
                <c:pt idx="856">
                  <c:v>82</c:v>
                </c:pt>
                <c:pt idx="857">
                  <c:v>82</c:v>
                </c:pt>
                <c:pt idx="858">
                  <c:v>82</c:v>
                </c:pt>
                <c:pt idx="859">
                  <c:v>82</c:v>
                </c:pt>
                <c:pt idx="860">
                  <c:v>82</c:v>
                </c:pt>
                <c:pt idx="861">
                  <c:v>82</c:v>
                </c:pt>
                <c:pt idx="862">
                  <c:v>82</c:v>
                </c:pt>
                <c:pt idx="863">
                  <c:v>82</c:v>
                </c:pt>
                <c:pt idx="864">
                  <c:v>82</c:v>
                </c:pt>
                <c:pt idx="865">
                  <c:v>82</c:v>
                </c:pt>
                <c:pt idx="866">
                  <c:v>82</c:v>
                </c:pt>
                <c:pt idx="867">
                  <c:v>82</c:v>
                </c:pt>
                <c:pt idx="868">
                  <c:v>82</c:v>
                </c:pt>
                <c:pt idx="869">
                  <c:v>82</c:v>
                </c:pt>
                <c:pt idx="870">
                  <c:v>83</c:v>
                </c:pt>
                <c:pt idx="871">
                  <c:v>83</c:v>
                </c:pt>
                <c:pt idx="872">
                  <c:v>83</c:v>
                </c:pt>
                <c:pt idx="873">
                  <c:v>83</c:v>
                </c:pt>
                <c:pt idx="874">
                  <c:v>83</c:v>
                </c:pt>
                <c:pt idx="875">
                  <c:v>83</c:v>
                </c:pt>
                <c:pt idx="876">
                  <c:v>83</c:v>
                </c:pt>
                <c:pt idx="877">
                  <c:v>83</c:v>
                </c:pt>
                <c:pt idx="878">
                  <c:v>83</c:v>
                </c:pt>
                <c:pt idx="879">
                  <c:v>83</c:v>
                </c:pt>
                <c:pt idx="880">
                  <c:v>83</c:v>
                </c:pt>
                <c:pt idx="881">
                  <c:v>83</c:v>
                </c:pt>
                <c:pt idx="882">
                  <c:v>83</c:v>
                </c:pt>
                <c:pt idx="883">
                  <c:v>83</c:v>
                </c:pt>
                <c:pt idx="884">
                  <c:v>83</c:v>
                </c:pt>
                <c:pt idx="885">
                  <c:v>83</c:v>
                </c:pt>
                <c:pt idx="886">
                  <c:v>83</c:v>
                </c:pt>
                <c:pt idx="887">
                  <c:v>83</c:v>
                </c:pt>
                <c:pt idx="888">
                  <c:v>83</c:v>
                </c:pt>
                <c:pt idx="889">
                  <c:v>83</c:v>
                </c:pt>
                <c:pt idx="890">
                  <c:v>83</c:v>
                </c:pt>
                <c:pt idx="891">
                  <c:v>83</c:v>
                </c:pt>
                <c:pt idx="892">
                  <c:v>83</c:v>
                </c:pt>
                <c:pt idx="893">
                  <c:v>83</c:v>
                </c:pt>
                <c:pt idx="894">
                  <c:v>83</c:v>
                </c:pt>
                <c:pt idx="895">
                  <c:v>83</c:v>
                </c:pt>
                <c:pt idx="896">
                  <c:v>88</c:v>
                </c:pt>
                <c:pt idx="897">
                  <c:v>94</c:v>
                </c:pt>
                <c:pt idx="898">
                  <c:v>102</c:v>
                </c:pt>
                <c:pt idx="899">
                  <c:v>112</c:v>
                </c:pt>
                <c:pt idx="900">
                  <c:v>141</c:v>
                </c:pt>
                <c:pt idx="901">
                  <c:v>151</c:v>
                </c:pt>
                <c:pt idx="902">
                  <c:v>163</c:v>
                </c:pt>
                <c:pt idx="903">
                  <c:v>181</c:v>
                </c:pt>
                <c:pt idx="904">
                  <c:v>192</c:v>
                </c:pt>
                <c:pt idx="905">
                  <c:v>202</c:v>
                </c:pt>
                <c:pt idx="906">
                  <c:v>228</c:v>
                </c:pt>
                <c:pt idx="907">
                  <c:v>239</c:v>
                </c:pt>
                <c:pt idx="908">
                  <c:v>267</c:v>
                </c:pt>
                <c:pt idx="909">
                  <c:v>304</c:v>
                </c:pt>
                <c:pt idx="910">
                  <c:v>330</c:v>
                </c:pt>
                <c:pt idx="911">
                  <c:v>367</c:v>
                </c:pt>
                <c:pt idx="912">
                  <c:v>413</c:v>
                </c:pt>
                <c:pt idx="913">
                  <c:v>445</c:v>
                </c:pt>
                <c:pt idx="914">
                  <c:v>489</c:v>
                </c:pt>
                <c:pt idx="915">
                  <c:v>520</c:v>
                </c:pt>
                <c:pt idx="916">
                  <c:v>560</c:v>
                </c:pt>
                <c:pt idx="917">
                  <c:v>596</c:v>
                </c:pt>
                <c:pt idx="918">
                  <c:v>626</c:v>
                </c:pt>
                <c:pt idx="919">
                  <c:v>666</c:v>
                </c:pt>
                <c:pt idx="920">
                  <c:v>701</c:v>
                </c:pt>
                <c:pt idx="921">
                  <c:v>734</c:v>
                </c:pt>
                <c:pt idx="922">
                  <c:v>760</c:v>
                </c:pt>
                <c:pt idx="923">
                  <c:v>777</c:v>
                </c:pt>
                <c:pt idx="924">
                  <c:v>777</c:v>
                </c:pt>
                <c:pt idx="925">
                  <c:v>777</c:v>
                </c:pt>
                <c:pt idx="926">
                  <c:v>777</c:v>
                </c:pt>
                <c:pt idx="927">
                  <c:v>777</c:v>
                </c:pt>
                <c:pt idx="928">
                  <c:v>777</c:v>
                </c:pt>
                <c:pt idx="929">
                  <c:v>780</c:v>
                </c:pt>
                <c:pt idx="930">
                  <c:v>780</c:v>
                </c:pt>
                <c:pt idx="931">
                  <c:v>782</c:v>
                </c:pt>
                <c:pt idx="932">
                  <c:v>785</c:v>
                </c:pt>
                <c:pt idx="933">
                  <c:v>785</c:v>
                </c:pt>
                <c:pt idx="934">
                  <c:v>785</c:v>
                </c:pt>
                <c:pt idx="935">
                  <c:v>787</c:v>
                </c:pt>
                <c:pt idx="936">
                  <c:v>785</c:v>
                </c:pt>
                <c:pt idx="937">
                  <c:v>785</c:v>
                </c:pt>
                <c:pt idx="938">
                  <c:v>785</c:v>
                </c:pt>
                <c:pt idx="939">
                  <c:v>785</c:v>
                </c:pt>
                <c:pt idx="940">
                  <c:v>785</c:v>
                </c:pt>
                <c:pt idx="941">
                  <c:v>785</c:v>
                </c:pt>
                <c:pt idx="942">
                  <c:v>785</c:v>
                </c:pt>
                <c:pt idx="943">
                  <c:v>785</c:v>
                </c:pt>
                <c:pt idx="944">
                  <c:v>785</c:v>
                </c:pt>
                <c:pt idx="945">
                  <c:v>785</c:v>
                </c:pt>
                <c:pt idx="946">
                  <c:v>785</c:v>
                </c:pt>
                <c:pt idx="947">
                  <c:v>785</c:v>
                </c:pt>
                <c:pt idx="948">
                  <c:v>785</c:v>
                </c:pt>
                <c:pt idx="949">
                  <c:v>785</c:v>
                </c:pt>
                <c:pt idx="950">
                  <c:v>785</c:v>
                </c:pt>
                <c:pt idx="951">
                  <c:v>785</c:v>
                </c:pt>
                <c:pt idx="952">
                  <c:v>785</c:v>
                </c:pt>
                <c:pt idx="953">
                  <c:v>785</c:v>
                </c:pt>
                <c:pt idx="954">
                  <c:v>787</c:v>
                </c:pt>
                <c:pt idx="955">
                  <c:v>787</c:v>
                </c:pt>
                <c:pt idx="956">
                  <c:v>787</c:v>
                </c:pt>
                <c:pt idx="957">
                  <c:v>787</c:v>
                </c:pt>
                <c:pt idx="958">
                  <c:v>787</c:v>
                </c:pt>
                <c:pt idx="959">
                  <c:v>787</c:v>
                </c:pt>
                <c:pt idx="960">
                  <c:v>787</c:v>
                </c:pt>
                <c:pt idx="961">
                  <c:v>787</c:v>
                </c:pt>
                <c:pt idx="962">
                  <c:v>787</c:v>
                </c:pt>
                <c:pt idx="963">
                  <c:v>787</c:v>
                </c:pt>
                <c:pt idx="964">
                  <c:v>787</c:v>
                </c:pt>
                <c:pt idx="965">
                  <c:v>787</c:v>
                </c:pt>
                <c:pt idx="966">
                  <c:v>787</c:v>
                </c:pt>
                <c:pt idx="967">
                  <c:v>787</c:v>
                </c:pt>
                <c:pt idx="968">
                  <c:v>787</c:v>
                </c:pt>
                <c:pt idx="969">
                  <c:v>787</c:v>
                </c:pt>
                <c:pt idx="970">
                  <c:v>787</c:v>
                </c:pt>
                <c:pt idx="971">
                  <c:v>787</c:v>
                </c:pt>
                <c:pt idx="972">
                  <c:v>787</c:v>
                </c:pt>
                <c:pt idx="973">
                  <c:v>787</c:v>
                </c:pt>
                <c:pt idx="974">
                  <c:v>787</c:v>
                </c:pt>
                <c:pt idx="975">
                  <c:v>787</c:v>
                </c:pt>
                <c:pt idx="976">
                  <c:v>787</c:v>
                </c:pt>
                <c:pt idx="977">
                  <c:v>787</c:v>
                </c:pt>
                <c:pt idx="978">
                  <c:v>787</c:v>
                </c:pt>
                <c:pt idx="979">
                  <c:v>787</c:v>
                </c:pt>
                <c:pt idx="980">
                  <c:v>787</c:v>
                </c:pt>
                <c:pt idx="981">
                  <c:v>787</c:v>
                </c:pt>
                <c:pt idx="982">
                  <c:v>787</c:v>
                </c:pt>
                <c:pt idx="983">
                  <c:v>787</c:v>
                </c:pt>
                <c:pt idx="984">
                  <c:v>787</c:v>
                </c:pt>
                <c:pt idx="985">
                  <c:v>787</c:v>
                </c:pt>
                <c:pt idx="986">
                  <c:v>787</c:v>
                </c:pt>
                <c:pt idx="987">
                  <c:v>787</c:v>
                </c:pt>
                <c:pt idx="988">
                  <c:v>787</c:v>
                </c:pt>
                <c:pt idx="989">
                  <c:v>787</c:v>
                </c:pt>
                <c:pt idx="990">
                  <c:v>787</c:v>
                </c:pt>
                <c:pt idx="991">
                  <c:v>787</c:v>
                </c:pt>
                <c:pt idx="992">
                  <c:v>787</c:v>
                </c:pt>
                <c:pt idx="993">
                  <c:v>787</c:v>
                </c:pt>
                <c:pt idx="994">
                  <c:v>787</c:v>
                </c:pt>
                <c:pt idx="995">
                  <c:v>787</c:v>
                </c:pt>
                <c:pt idx="996">
                  <c:v>787</c:v>
                </c:pt>
                <c:pt idx="997">
                  <c:v>787</c:v>
                </c:pt>
                <c:pt idx="998">
                  <c:v>787</c:v>
                </c:pt>
                <c:pt idx="999">
                  <c:v>787</c:v>
                </c:pt>
                <c:pt idx="1000">
                  <c:v>787</c:v>
                </c:pt>
                <c:pt idx="1001">
                  <c:v>787</c:v>
                </c:pt>
                <c:pt idx="1002">
                  <c:v>787</c:v>
                </c:pt>
                <c:pt idx="1003">
                  <c:v>787</c:v>
                </c:pt>
                <c:pt idx="1004">
                  <c:v>787</c:v>
                </c:pt>
              </c:numCache>
            </c:numRef>
          </c:val>
          <c:smooth val="0"/>
          <c:extLst>
            <c:ext xmlns:c16="http://schemas.microsoft.com/office/drawing/2014/chart" uri="{C3380CC4-5D6E-409C-BE32-E72D297353CC}">
              <c16:uniqueId val="{00000001-4D2B-4E4B-971B-EFB8283698E3}"/>
            </c:ext>
          </c:extLst>
        </c:ser>
        <c:ser>
          <c:idx val="2"/>
          <c:order val="2"/>
          <c:tx>
            <c:strRef>
              <c:f>香港マカオ台湾の患者・海外輸入症例・無症状病原体保有者!$CA$28</c:f>
              <c:strCache>
                <c:ptCount val="1"/>
                <c:pt idx="0">
                  <c:v>死者数</c:v>
                </c:pt>
              </c:strCache>
            </c:strRef>
          </c:tx>
          <c:spPr>
            <a:ln w="28575" cap="rnd">
              <a:solidFill>
                <a:schemeClr val="accent3"/>
              </a:solidFill>
              <a:round/>
            </a:ln>
            <a:effectLst/>
          </c:spPr>
          <c:marker>
            <c:symbol val="none"/>
          </c:marker>
          <c:cat>
            <c:numRef>
              <c:f>香港マカオ台湾の患者・海外輸入症例・無症状病原体保有者!$BX$29:$BX$1037</c:f>
              <c:numCache>
                <c:formatCode>m"月"d"日"</c:formatCode>
                <c:ptCount val="100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numCache>
            </c:numRef>
          </c:cat>
          <c:val>
            <c:numRef>
              <c:f>香港マカオ台湾の患者・海外輸入症例・無症状病原体保有者!$CA$29:$CA$1037</c:f>
              <c:numCache>
                <c:formatCode>General</c:formatCode>
                <c:ptCount val="100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2</c:v>
                </c:pt>
                <c:pt idx="893">
                  <c:v>2</c:v>
                </c:pt>
                <c:pt idx="894">
                  <c:v>2</c:v>
                </c:pt>
                <c:pt idx="895">
                  <c:v>2</c:v>
                </c:pt>
                <c:pt idx="896">
                  <c:v>2</c:v>
                </c:pt>
                <c:pt idx="897">
                  <c:v>2</c:v>
                </c:pt>
                <c:pt idx="898">
                  <c:v>2</c:v>
                </c:pt>
                <c:pt idx="899">
                  <c:v>2</c:v>
                </c:pt>
                <c:pt idx="900">
                  <c:v>2</c:v>
                </c:pt>
                <c:pt idx="901">
                  <c:v>3</c:v>
                </c:pt>
                <c:pt idx="902">
                  <c:v>4</c:v>
                </c:pt>
                <c:pt idx="903">
                  <c:v>5</c:v>
                </c:pt>
                <c:pt idx="904">
                  <c:v>5</c:v>
                </c:pt>
                <c:pt idx="905">
                  <c:v>5</c:v>
                </c:pt>
                <c:pt idx="906">
                  <c:v>5</c:v>
                </c:pt>
                <c:pt idx="907">
                  <c:v>5</c:v>
                </c:pt>
                <c:pt idx="908">
                  <c:v>5</c:v>
                </c:pt>
                <c:pt idx="909">
                  <c:v>5</c:v>
                </c:pt>
                <c:pt idx="910">
                  <c:v>6</c:v>
                </c:pt>
                <c:pt idx="911">
                  <c:v>6</c:v>
                </c:pt>
                <c:pt idx="912">
                  <c:v>6</c:v>
                </c:pt>
                <c:pt idx="913">
                  <c:v>6</c:v>
                </c:pt>
                <c:pt idx="914">
                  <c:v>6</c:v>
                </c:pt>
                <c:pt idx="915">
                  <c:v>6</c:v>
                </c:pt>
                <c:pt idx="916">
                  <c:v>6</c:v>
                </c:pt>
                <c:pt idx="917">
                  <c:v>6</c:v>
                </c:pt>
                <c:pt idx="918">
                  <c:v>6</c:v>
                </c:pt>
                <c:pt idx="919">
                  <c:v>6</c:v>
                </c:pt>
                <c:pt idx="920">
                  <c:v>6</c:v>
                </c:pt>
                <c:pt idx="921">
                  <c:v>6</c:v>
                </c:pt>
                <c:pt idx="922">
                  <c:v>6</c:v>
                </c:pt>
                <c:pt idx="923">
                  <c:v>6</c:v>
                </c:pt>
                <c:pt idx="924">
                  <c:v>6</c:v>
                </c:pt>
                <c:pt idx="925">
                  <c:v>6</c:v>
                </c:pt>
                <c:pt idx="926">
                  <c:v>6</c:v>
                </c:pt>
                <c:pt idx="927">
                  <c:v>6</c:v>
                </c:pt>
                <c:pt idx="928">
                  <c:v>6</c:v>
                </c:pt>
                <c:pt idx="929">
                  <c:v>6</c:v>
                </c:pt>
                <c:pt idx="930">
                  <c:v>6</c:v>
                </c:pt>
                <c:pt idx="931">
                  <c:v>6</c:v>
                </c:pt>
                <c:pt idx="932">
                  <c:v>6</c:v>
                </c:pt>
                <c:pt idx="933">
                  <c:v>6</c:v>
                </c:pt>
                <c:pt idx="934">
                  <c:v>6</c:v>
                </c:pt>
                <c:pt idx="935">
                  <c:v>6</c:v>
                </c:pt>
                <c:pt idx="936">
                  <c:v>6</c:v>
                </c:pt>
                <c:pt idx="937">
                  <c:v>6</c:v>
                </c:pt>
                <c:pt idx="938">
                  <c:v>6</c:v>
                </c:pt>
                <c:pt idx="939">
                  <c:v>6</c:v>
                </c:pt>
                <c:pt idx="940">
                  <c:v>6</c:v>
                </c:pt>
                <c:pt idx="941">
                  <c:v>6</c:v>
                </c:pt>
                <c:pt idx="942">
                  <c:v>6</c:v>
                </c:pt>
                <c:pt idx="943">
                  <c:v>6</c:v>
                </c:pt>
                <c:pt idx="944">
                  <c:v>6</c:v>
                </c:pt>
                <c:pt idx="945">
                  <c:v>6</c:v>
                </c:pt>
                <c:pt idx="946">
                  <c:v>6</c:v>
                </c:pt>
                <c:pt idx="947">
                  <c:v>6</c:v>
                </c:pt>
                <c:pt idx="948">
                  <c:v>6</c:v>
                </c:pt>
                <c:pt idx="949">
                  <c:v>6</c:v>
                </c:pt>
                <c:pt idx="950">
                  <c:v>6</c:v>
                </c:pt>
                <c:pt idx="951">
                  <c:v>6</c:v>
                </c:pt>
                <c:pt idx="952">
                  <c:v>6</c:v>
                </c:pt>
                <c:pt idx="953">
                  <c:v>6</c:v>
                </c:pt>
                <c:pt idx="954">
                  <c:v>6</c:v>
                </c:pt>
                <c:pt idx="955">
                  <c:v>6</c:v>
                </c:pt>
                <c:pt idx="956">
                  <c:v>6</c:v>
                </c:pt>
                <c:pt idx="957">
                  <c:v>6</c:v>
                </c:pt>
                <c:pt idx="958">
                  <c:v>6</c:v>
                </c:pt>
                <c:pt idx="959">
                  <c:v>6</c:v>
                </c:pt>
                <c:pt idx="960">
                  <c:v>6</c:v>
                </c:pt>
                <c:pt idx="961">
                  <c:v>6</c:v>
                </c:pt>
                <c:pt idx="962">
                  <c:v>6</c:v>
                </c:pt>
                <c:pt idx="963">
                  <c:v>6</c:v>
                </c:pt>
                <c:pt idx="964">
                  <c:v>6</c:v>
                </c:pt>
                <c:pt idx="965">
                  <c:v>6</c:v>
                </c:pt>
                <c:pt idx="966">
                  <c:v>6</c:v>
                </c:pt>
                <c:pt idx="967">
                  <c:v>6</c:v>
                </c:pt>
                <c:pt idx="968">
                  <c:v>6</c:v>
                </c:pt>
                <c:pt idx="969">
                  <c:v>6</c:v>
                </c:pt>
                <c:pt idx="970">
                  <c:v>6</c:v>
                </c:pt>
                <c:pt idx="971">
                  <c:v>6</c:v>
                </c:pt>
                <c:pt idx="972">
                  <c:v>6</c:v>
                </c:pt>
                <c:pt idx="973">
                  <c:v>6</c:v>
                </c:pt>
                <c:pt idx="974">
                  <c:v>6</c:v>
                </c:pt>
                <c:pt idx="975">
                  <c:v>6</c:v>
                </c:pt>
                <c:pt idx="976">
                  <c:v>6</c:v>
                </c:pt>
                <c:pt idx="977">
                  <c:v>6</c:v>
                </c:pt>
                <c:pt idx="978">
                  <c:v>6</c:v>
                </c:pt>
                <c:pt idx="979">
                  <c:v>6</c:v>
                </c:pt>
                <c:pt idx="980">
                  <c:v>6</c:v>
                </c:pt>
                <c:pt idx="981">
                  <c:v>6</c:v>
                </c:pt>
                <c:pt idx="982">
                  <c:v>6</c:v>
                </c:pt>
                <c:pt idx="983">
                  <c:v>6</c:v>
                </c:pt>
                <c:pt idx="984">
                  <c:v>6</c:v>
                </c:pt>
                <c:pt idx="985">
                  <c:v>6</c:v>
                </c:pt>
                <c:pt idx="986">
                  <c:v>6</c:v>
                </c:pt>
                <c:pt idx="987">
                  <c:v>6</c:v>
                </c:pt>
                <c:pt idx="988">
                  <c:v>6</c:v>
                </c:pt>
                <c:pt idx="989">
                  <c:v>6</c:v>
                </c:pt>
                <c:pt idx="990">
                  <c:v>6</c:v>
                </c:pt>
                <c:pt idx="991">
                  <c:v>6</c:v>
                </c:pt>
                <c:pt idx="992">
                  <c:v>6</c:v>
                </c:pt>
                <c:pt idx="993">
                  <c:v>6</c:v>
                </c:pt>
                <c:pt idx="994">
                  <c:v>6</c:v>
                </c:pt>
                <c:pt idx="995">
                  <c:v>6</c:v>
                </c:pt>
                <c:pt idx="996">
                  <c:v>6</c:v>
                </c:pt>
                <c:pt idx="997">
                  <c:v>6</c:v>
                </c:pt>
                <c:pt idx="998">
                  <c:v>6</c:v>
                </c:pt>
                <c:pt idx="999">
                  <c:v>6</c:v>
                </c:pt>
                <c:pt idx="1000">
                  <c:v>6</c:v>
                </c:pt>
                <c:pt idx="1001">
                  <c:v>6</c:v>
                </c:pt>
                <c:pt idx="1002">
                  <c:v>6</c:v>
                </c:pt>
                <c:pt idx="1003">
                  <c:v>6</c:v>
                </c:pt>
                <c:pt idx="1004">
                  <c:v>6</c:v>
                </c:pt>
              </c:numCache>
            </c:numRef>
          </c:val>
          <c:smooth val="0"/>
          <c:extLst>
            <c:ext xmlns:c16="http://schemas.microsoft.com/office/drawing/2014/chart" uri="{C3380CC4-5D6E-409C-BE32-E72D297353CC}">
              <c16:uniqueId val="{00000002-4D2B-4E4B-971B-EFB8283698E3}"/>
            </c:ext>
          </c:extLst>
        </c:ser>
        <c:dLbls>
          <c:showLegendKey val="0"/>
          <c:showVal val="0"/>
          <c:showCatName val="0"/>
          <c:showSerName val="0"/>
          <c:showPercent val="0"/>
          <c:showBubbleSize val="0"/>
        </c:dLbls>
        <c:smooth val="0"/>
        <c:axId val="595577712"/>
        <c:axId val="595578040"/>
      </c:lineChart>
      <c:dateAx>
        <c:axId val="595577712"/>
        <c:scaling>
          <c:orientation val="minMax"/>
        </c:scaling>
        <c:delete val="0"/>
        <c:axPos val="b"/>
        <c:numFmt formatCode="m/d/yyyy"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95578040"/>
        <c:crosses val="autoZero"/>
        <c:auto val="1"/>
        <c:lblOffset val="100"/>
        <c:baseTimeUnit val="days"/>
        <c:majorUnit val="1"/>
        <c:majorTimeUnit val="months"/>
      </c:dateAx>
      <c:valAx>
        <c:axId val="5955780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ja-JP"/>
          </a:p>
        </c:txPr>
        <c:crossAx val="595577712"/>
        <c:crosses val="autoZero"/>
        <c:crossBetween val="midCat"/>
      </c:valAx>
      <c:spPr>
        <a:noFill/>
        <a:ln>
          <a:solidFill>
            <a:schemeClr val="accent1"/>
          </a:solidFill>
        </a:ln>
        <a:effectLst/>
      </c:spPr>
    </c:plotArea>
    <c:legend>
      <c:legendPos val="r"/>
      <c:layout>
        <c:manualLayout>
          <c:xMode val="edge"/>
          <c:yMode val="edge"/>
          <c:x val="0.59809103493687221"/>
          <c:y val="0.22494863356909053"/>
          <c:w val="0.20693558187417097"/>
          <c:h val="0.17879261550474818"/>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689179834357887E-2"/>
          <c:y val="2.2224204425556088E-2"/>
          <c:w val="0.89846021086392291"/>
          <c:h val="0.81959885212376471"/>
        </c:manualLayout>
      </c:layout>
      <c:lineChart>
        <c:grouping val="standard"/>
        <c:varyColors val="0"/>
        <c:ser>
          <c:idx val="0"/>
          <c:order val="0"/>
          <c:tx>
            <c:strRef>
              <c:f>香港マカオ台湾の患者・海外輸入症例・無症状病原体保有者!$CC$28</c:f>
              <c:strCache>
                <c:ptCount val="1"/>
                <c:pt idx="0">
                  <c:v>感染者数（左軸）</c:v>
                </c:pt>
              </c:strCache>
            </c:strRef>
          </c:tx>
          <c:spPr>
            <a:ln w="28575" cap="rnd">
              <a:solidFill>
                <a:srgbClr val="FF0000"/>
              </a:solidFill>
              <a:round/>
            </a:ln>
            <a:effectLst/>
          </c:spPr>
          <c:marker>
            <c:symbol val="none"/>
          </c:marker>
          <c:cat>
            <c:numRef>
              <c:f>香港マカオ台湾の患者・海外輸入症例・無症状病原体保有者!$CB$29:$CB$1037</c:f>
              <c:numCache>
                <c:formatCode>m"月"d"日"</c:formatCode>
                <c:ptCount val="100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numCache>
            </c:numRef>
          </c:cat>
          <c:val>
            <c:numRef>
              <c:f>香港マカオ台湾の患者・海外輸入症例・無症状病原体保有者!$CC$29:$CC$1037</c:f>
              <c:numCache>
                <c:formatCode>General</c:formatCode>
                <c:ptCount val="1009"/>
                <c:pt idx="0">
                  <c:v>1</c:v>
                </c:pt>
                <c:pt idx="1">
                  <c:v>3</c:v>
                </c:pt>
                <c:pt idx="2">
                  <c:v>3</c:v>
                </c:pt>
                <c:pt idx="3">
                  <c:v>4</c:v>
                </c:pt>
                <c:pt idx="4">
                  <c:v>5</c:v>
                </c:pt>
                <c:pt idx="5">
                  <c:v>8</c:v>
                </c:pt>
                <c:pt idx="6">
                  <c:v>8</c:v>
                </c:pt>
                <c:pt idx="7">
                  <c:v>9</c:v>
                </c:pt>
                <c:pt idx="8">
                  <c:v>10</c:v>
                </c:pt>
                <c:pt idx="9">
                  <c:v>10</c:v>
                </c:pt>
                <c:pt idx="10">
                  <c:v>10</c:v>
                </c:pt>
                <c:pt idx="11">
                  <c:v>10</c:v>
                </c:pt>
                <c:pt idx="12">
                  <c:v>11</c:v>
                </c:pt>
                <c:pt idx="13">
                  <c:v>11</c:v>
                </c:pt>
                <c:pt idx="14">
                  <c:v>16</c:v>
                </c:pt>
                <c:pt idx="15">
                  <c:v>16</c:v>
                </c:pt>
                <c:pt idx="16">
                  <c:v>17</c:v>
                </c:pt>
                <c:pt idx="17">
                  <c:v>18</c:v>
                </c:pt>
                <c:pt idx="18">
                  <c:v>18</c:v>
                </c:pt>
                <c:pt idx="19">
                  <c:v>18</c:v>
                </c:pt>
                <c:pt idx="20">
                  <c:v>18</c:v>
                </c:pt>
                <c:pt idx="21">
                  <c:v>18</c:v>
                </c:pt>
                <c:pt idx="22">
                  <c:v>18</c:v>
                </c:pt>
                <c:pt idx="23">
                  <c:v>18</c:v>
                </c:pt>
                <c:pt idx="24">
                  <c:v>20</c:v>
                </c:pt>
                <c:pt idx="25">
                  <c:v>22</c:v>
                </c:pt>
                <c:pt idx="26">
                  <c:v>22</c:v>
                </c:pt>
                <c:pt idx="27">
                  <c:v>24</c:v>
                </c:pt>
                <c:pt idx="28">
                  <c:v>24</c:v>
                </c:pt>
                <c:pt idx="29">
                  <c:v>26</c:v>
                </c:pt>
                <c:pt idx="30">
                  <c:v>26</c:v>
                </c:pt>
                <c:pt idx="31">
                  <c:v>28</c:v>
                </c:pt>
                <c:pt idx="32">
                  <c:v>30</c:v>
                </c:pt>
                <c:pt idx="33">
                  <c:v>31</c:v>
                </c:pt>
                <c:pt idx="34">
                  <c:v>32</c:v>
                </c:pt>
                <c:pt idx="35">
                  <c:v>32</c:v>
                </c:pt>
                <c:pt idx="36">
                  <c:v>34</c:v>
                </c:pt>
                <c:pt idx="37">
                  <c:v>39</c:v>
                </c:pt>
                <c:pt idx="38">
                  <c:v>40</c:v>
                </c:pt>
                <c:pt idx="39">
                  <c:v>41</c:v>
                </c:pt>
                <c:pt idx="40">
                  <c:v>42</c:v>
                </c:pt>
                <c:pt idx="41">
                  <c:v>42</c:v>
                </c:pt>
                <c:pt idx="42">
                  <c:v>44</c:v>
                </c:pt>
                <c:pt idx="43">
                  <c:v>45</c:v>
                </c:pt>
                <c:pt idx="44">
                  <c:v>45</c:v>
                </c:pt>
                <c:pt idx="45">
                  <c:v>45</c:v>
                </c:pt>
                <c:pt idx="46">
                  <c:v>45</c:v>
                </c:pt>
                <c:pt idx="47">
                  <c:v>47</c:v>
                </c:pt>
                <c:pt idx="48">
                  <c:v>48</c:v>
                </c:pt>
                <c:pt idx="49">
                  <c:v>49</c:v>
                </c:pt>
                <c:pt idx="50">
                  <c:v>50</c:v>
                </c:pt>
                <c:pt idx="51">
                  <c:v>53</c:v>
                </c:pt>
                <c:pt idx="52">
                  <c:v>59</c:v>
                </c:pt>
                <c:pt idx="53">
                  <c:v>67</c:v>
                </c:pt>
                <c:pt idx="54">
                  <c:v>77</c:v>
                </c:pt>
                <c:pt idx="55">
                  <c:v>100</c:v>
                </c:pt>
                <c:pt idx="56">
                  <c:v>108</c:v>
                </c:pt>
                <c:pt idx="57">
                  <c:v>135</c:v>
                </c:pt>
                <c:pt idx="58">
                  <c:v>153</c:v>
                </c:pt>
                <c:pt idx="59">
                  <c:v>169</c:v>
                </c:pt>
                <c:pt idx="60">
                  <c:v>195</c:v>
                </c:pt>
                <c:pt idx="61">
                  <c:v>216</c:v>
                </c:pt>
                <c:pt idx="62">
                  <c:v>235</c:v>
                </c:pt>
                <c:pt idx="63">
                  <c:v>252</c:v>
                </c:pt>
                <c:pt idx="64">
                  <c:v>267</c:v>
                </c:pt>
                <c:pt idx="65">
                  <c:v>283</c:v>
                </c:pt>
                <c:pt idx="66">
                  <c:v>298</c:v>
                </c:pt>
                <c:pt idx="67">
                  <c:v>306</c:v>
                </c:pt>
                <c:pt idx="68">
                  <c:v>322</c:v>
                </c:pt>
                <c:pt idx="69">
                  <c:v>329</c:v>
                </c:pt>
                <c:pt idx="70">
                  <c:v>339</c:v>
                </c:pt>
                <c:pt idx="71">
                  <c:v>348</c:v>
                </c:pt>
                <c:pt idx="72">
                  <c:v>355</c:v>
                </c:pt>
                <c:pt idx="73">
                  <c:v>363</c:v>
                </c:pt>
                <c:pt idx="74">
                  <c:v>373</c:v>
                </c:pt>
                <c:pt idx="75">
                  <c:v>376</c:v>
                </c:pt>
                <c:pt idx="76">
                  <c:v>379</c:v>
                </c:pt>
                <c:pt idx="77">
                  <c:v>380</c:v>
                </c:pt>
                <c:pt idx="78">
                  <c:v>382</c:v>
                </c:pt>
                <c:pt idx="79">
                  <c:v>385</c:v>
                </c:pt>
                <c:pt idx="80">
                  <c:v>388</c:v>
                </c:pt>
                <c:pt idx="81">
                  <c:v>393</c:v>
                </c:pt>
                <c:pt idx="82">
                  <c:v>393</c:v>
                </c:pt>
                <c:pt idx="83">
                  <c:v>395</c:v>
                </c:pt>
                <c:pt idx="84">
                  <c:v>395</c:v>
                </c:pt>
                <c:pt idx="85">
                  <c:v>395</c:v>
                </c:pt>
                <c:pt idx="86">
                  <c:v>398</c:v>
                </c:pt>
                <c:pt idx="87">
                  <c:v>420</c:v>
                </c:pt>
                <c:pt idx="88">
                  <c:v>422</c:v>
                </c:pt>
                <c:pt idx="89">
                  <c:v>425</c:v>
                </c:pt>
                <c:pt idx="90">
                  <c:v>426</c:v>
                </c:pt>
                <c:pt idx="91">
                  <c:v>427</c:v>
                </c:pt>
                <c:pt idx="92">
                  <c:v>428</c:v>
                </c:pt>
                <c:pt idx="93">
                  <c:v>429</c:v>
                </c:pt>
                <c:pt idx="94">
                  <c:v>429</c:v>
                </c:pt>
                <c:pt idx="95">
                  <c:v>429</c:v>
                </c:pt>
                <c:pt idx="96">
                  <c:v>429</c:v>
                </c:pt>
                <c:pt idx="97">
                  <c:v>429</c:v>
                </c:pt>
                <c:pt idx="98">
                  <c:v>429</c:v>
                </c:pt>
                <c:pt idx="99">
                  <c:v>429</c:v>
                </c:pt>
                <c:pt idx="100">
                  <c:v>432</c:v>
                </c:pt>
                <c:pt idx="101">
                  <c:v>436</c:v>
                </c:pt>
                <c:pt idx="102">
                  <c:v>438</c:v>
                </c:pt>
                <c:pt idx="103">
                  <c:v>438</c:v>
                </c:pt>
                <c:pt idx="104">
                  <c:v>439</c:v>
                </c:pt>
                <c:pt idx="105">
                  <c:v>440</c:v>
                </c:pt>
                <c:pt idx="106">
                  <c:v>440</c:v>
                </c:pt>
                <c:pt idx="107">
                  <c:v>440</c:v>
                </c:pt>
                <c:pt idx="108">
                  <c:v>440</c:v>
                </c:pt>
                <c:pt idx="109">
                  <c:v>440</c:v>
                </c:pt>
                <c:pt idx="110">
                  <c:v>440</c:v>
                </c:pt>
                <c:pt idx="111">
                  <c:v>440</c:v>
                </c:pt>
                <c:pt idx="112">
                  <c:v>440</c:v>
                </c:pt>
                <c:pt idx="113">
                  <c:v>440</c:v>
                </c:pt>
                <c:pt idx="114">
                  <c:v>440</c:v>
                </c:pt>
                <c:pt idx="115">
                  <c:v>440</c:v>
                </c:pt>
                <c:pt idx="116">
                  <c:v>440</c:v>
                </c:pt>
                <c:pt idx="117">
                  <c:v>440</c:v>
                </c:pt>
                <c:pt idx="118">
                  <c:v>440</c:v>
                </c:pt>
                <c:pt idx="119">
                  <c:v>441</c:v>
                </c:pt>
                <c:pt idx="120">
                  <c:v>441</c:v>
                </c:pt>
                <c:pt idx="121">
                  <c:v>441</c:v>
                </c:pt>
                <c:pt idx="122">
                  <c:v>441</c:v>
                </c:pt>
                <c:pt idx="123">
                  <c:v>441</c:v>
                </c:pt>
                <c:pt idx="124">
                  <c:v>441</c:v>
                </c:pt>
                <c:pt idx="125">
                  <c:v>441</c:v>
                </c:pt>
                <c:pt idx="126">
                  <c:v>441</c:v>
                </c:pt>
                <c:pt idx="127">
                  <c:v>442</c:v>
                </c:pt>
                <c:pt idx="128">
                  <c:v>442</c:v>
                </c:pt>
                <c:pt idx="129">
                  <c:v>442</c:v>
                </c:pt>
                <c:pt idx="130">
                  <c:v>443</c:v>
                </c:pt>
                <c:pt idx="131">
                  <c:v>443</c:v>
                </c:pt>
                <c:pt idx="132">
                  <c:v>443</c:v>
                </c:pt>
                <c:pt idx="133">
                  <c:v>443</c:v>
                </c:pt>
                <c:pt idx="134">
                  <c:v>443</c:v>
                </c:pt>
                <c:pt idx="135">
                  <c:v>443</c:v>
                </c:pt>
                <c:pt idx="136">
                  <c:v>443</c:v>
                </c:pt>
                <c:pt idx="137">
                  <c:v>443</c:v>
                </c:pt>
                <c:pt idx="138">
                  <c:v>443</c:v>
                </c:pt>
                <c:pt idx="139">
                  <c:v>443</c:v>
                </c:pt>
                <c:pt idx="140">
                  <c:v>443</c:v>
                </c:pt>
                <c:pt idx="141">
                  <c:v>443</c:v>
                </c:pt>
                <c:pt idx="142">
                  <c:v>443</c:v>
                </c:pt>
                <c:pt idx="143">
                  <c:v>443</c:v>
                </c:pt>
                <c:pt idx="144">
                  <c:v>445</c:v>
                </c:pt>
                <c:pt idx="145">
                  <c:v>445</c:v>
                </c:pt>
                <c:pt idx="146">
                  <c:v>445</c:v>
                </c:pt>
                <c:pt idx="147">
                  <c:v>446</c:v>
                </c:pt>
                <c:pt idx="148">
                  <c:v>446</c:v>
                </c:pt>
                <c:pt idx="149">
                  <c:v>446</c:v>
                </c:pt>
                <c:pt idx="150">
                  <c:v>446</c:v>
                </c:pt>
                <c:pt idx="151">
                  <c:v>446</c:v>
                </c:pt>
                <c:pt idx="152">
                  <c:v>446</c:v>
                </c:pt>
                <c:pt idx="153">
                  <c:v>446</c:v>
                </c:pt>
                <c:pt idx="154">
                  <c:v>447</c:v>
                </c:pt>
                <c:pt idx="155">
                  <c:v>447</c:v>
                </c:pt>
                <c:pt idx="156">
                  <c:v>447</c:v>
                </c:pt>
                <c:pt idx="157">
                  <c:v>447</c:v>
                </c:pt>
                <c:pt idx="158">
                  <c:v>447</c:v>
                </c:pt>
                <c:pt idx="159">
                  <c:v>447</c:v>
                </c:pt>
                <c:pt idx="160">
                  <c:v>447</c:v>
                </c:pt>
                <c:pt idx="161">
                  <c:v>448</c:v>
                </c:pt>
                <c:pt idx="162">
                  <c:v>449</c:v>
                </c:pt>
                <c:pt idx="163">
                  <c:v>449</c:v>
                </c:pt>
                <c:pt idx="164">
                  <c:v>449</c:v>
                </c:pt>
                <c:pt idx="165">
                  <c:v>449</c:v>
                </c:pt>
                <c:pt idx="166">
                  <c:v>449</c:v>
                </c:pt>
                <c:pt idx="167">
                  <c:v>449</c:v>
                </c:pt>
                <c:pt idx="168">
                  <c:v>449</c:v>
                </c:pt>
                <c:pt idx="169">
                  <c:v>451</c:v>
                </c:pt>
                <c:pt idx="170">
                  <c:v>451</c:v>
                </c:pt>
                <c:pt idx="171">
                  <c:v>451</c:v>
                </c:pt>
                <c:pt idx="172">
                  <c:v>451</c:v>
                </c:pt>
                <c:pt idx="173">
                  <c:v>451</c:v>
                </c:pt>
                <c:pt idx="174">
                  <c:v>451</c:v>
                </c:pt>
                <c:pt idx="175">
                  <c:v>452</c:v>
                </c:pt>
                <c:pt idx="176">
                  <c:v>454</c:v>
                </c:pt>
                <c:pt idx="177">
                  <c:v>454</c:v>
                </c:pt>
                <c:pt idx="178">
                  <c:v>455</c:v>
                </c:pt>
                <c:pt idx="179">
                  <c:v>455</c:v>
                </c:pt>
                <c:pt idx="180">
                  <c:v>455</c:v>
                </c:pt>
                <c:pt idx="181">
                  <c:v>455</c:v>
                </c:pt>
                <c:pt idx="182">
                  <c:v>455</c:v>
                </c:pt>
                <c:pt idx="183">
                  <c:v>458</c:v>
                </c:pt>
                <c:pt idx="184">
                  <c:v>458</c:v>
                </c:pt>
                <c:pt idx="185">
                  <c:v>458</c:v>
                </c:pt>
                <c:pt idx="186">
                  <c:v>462</c:v>
                </c:pt>
                <c:pt idx="187">
                  <c:v>467</c:v>
                </c:pt>
                <c:pt idx="188">
                  <c:v>467</c:v>
                </c:pt>
                <c:pt idx="189">
                  <c:v>467</c:v>
                </c:pt>
                <c:pt idx="190">
                  <c:v>467</c:v>
                </c:pt>
                <c:pt idx="191">
                  <c:v>474</c:v>
                </c:pt>
                <c:pt idx="192">
                  <c:v>474</c:v>
                </c:pt>
                <c:pt idx="193">
                  <c:v>474</c:v>
                </c:pt>
                <c:pt idx="194">
                  <c:v>476</c:v>
                </c:pt>
                <c:pt idx="195">
                  <c:v>476</c:v>
                </c:pt>
                <c:pt idx="196">
                  <c:v>477</c:v>
                </c:pt>
                <c:pt idx="197">
                  <c:v>477</c:v>
                </c:pt>
                <c:pt idx="198">
                  <c:v>477</c:v>
                </c:pt>
                <c:pt idx="199">
                  <c:v>477</c:v>
                </c:pt>
                <c:pt idx="200">
                  <c:v>477</c:v>
                </c:pt>
                <c:pt idx="201">
                  <c:v>480</c:v>
                </c:pt>
                <c:pt idx="202">
                  <c:v>481</c:v>
                </c:pt>
                <c:pt idx="203">
                  <c:v>481</c:v>
                </c:pt>
                <c:pt idx="204">
                  <c:v>481</c:v>
                </c:pt>
                <c:pt idx="205">
                  <c:v>482</c:v>
                </c:pt>
                <c:pt idx="206">
                  <c:v>484</c:v>
                </c:pt>
                <c:pt idx="207">
                  <c:v>485</c:v>
                </c:pt>
                <c:pt idx="208">
                  <c:v>486</c:v>
                </c:pt>
                <c:pt idx="209">
                  <c:v>486</c:v>
                </c:pt>
                <c:pt idx="210">
                  <c:v>486</c:v>
                </c:pt>
                <c:pt idx="211">
                  <c:v>487</c:v>
                </c:pt>
                <c:pt idx="212">
                  <c:v>487</c:v>
                </c:pt>
                <c:pt idx="213">
                  <c:v>487</c:v>
                </c:pt>
                <c:pt idx="214">
                  <c:v>487</c:v>
                </c:pt>
                <c:pt idx="215">
                  <c:v>487</c:v>
                </c:pt>
                <c:pt idx="216">
                  <c:v>487</c:v>
                </c:pt>
                <c:pt idx="217">
                  <c:v>487</c:v>
                </c:pt>
                <c:pt idx="218">
                  <c:v>487</c:v>
                </c:pt>
                <c:pt idx="219">
                  <c:v>488</c:v>
                </c:pt>
                <c:pt idx="220">
                  <c:v>488</c:v>
                </c:pt>
                <c:pt idx="221">
                  <c:v>488</c:v>
                </c:pt>
                <c:pt idx="222">
                  <c:v>488</c:v>
                </c:pt>
                <c:pt idx="223">
                  <c:v>489</c:v>
                </c:pt>
                <c:pt idx="224">
                  <c:v>489</c:v>
                </c:pt>
                <c:pt idx="225">
                  <c:v>490</c:v>
                </c:pt>
                <c:pt idx="226">
                  <c:v>492</c:v>
                </c:pt>
                <c:pt idx="227">
                  <c:v>493</c:v>
                </c:pt>
                <c:pt idx="228">
                  <c:v>494</c:v>
                </c:pt>
                <c:pt idx="229">
                  <c:v>495</c:v>
                </c:pt>
                <c:pt idx="230">
                  <c:v>495</c:v>
                </c:pt>
                <c:pt idx="231">
                  <c:v>496</c:v>
                </c:pt>
                <c:pt idx="232">
                  <c:v>498</c:v>
                </c:pt>
                <c:pt idx="233">
                  <c:v>498</c:v>
                </c:pt>
                <c:pt idx="234">
                  <c:v>498</c:v>
                </c:pt>
                <c:pt idx="235">
                  <c:v>499</c:v>
                </c:pt>
                <c:pt idx="236">
                  <c:v>499</c:v>
                </c:pt>
                <c:pt idx="237">
                  <c:v>500</c:v>
                </c:pt>
                <c:pt idx="238">
                  <c:v>503</c:v>
                </c:pt>
                <c:pt idx="239">
                  <c:v>503</c:v>
                </c:pt>
                <c:pt idx="240">
                  <c:v>506</c:v>
                </c:pt>
                <c:pt idx="241">
                  <c:v>507</c:v>
                </c:pt>
                <c:pt idx="242">
                  <c:v>509</c:v>
                </c:pt>
                <c:pt idx="243">
                  <c:v>509</c:v>
                </c:pt>
                <c:pt idx="244">
                  <c:v>509</c:v>
                </c:pt>
                <c:pt idx="245">
                  <c:v>509</c:v>
                </c:pt>
                <c:pt idx="246">
                  <c:v>510</c:v>
                </c:pt>
                <c:pt idx="247">
                  <c:v>510</c:v>
                </c:pt>
                <c:pt idx="248">
                  <c:v>510</c:v>
                </c:pt>
                <c:pt idx="249">
                  <c:v>513</c:v>
                </c:pt>
                <c:pt idx="250">
                  <c:v>513</c:v>
                </c:pt>
                <c:pt idx="251">
                  <c:v>514</c:v>
                </c:pt>
                <c:pt idx="252">
                  <c:v>515</c:v>
                </c:pt>
                <c:pt idx="253">
                  <c:v>517</c:v>
                </c:pt>
                <c:pt idx="254">
                  <c:v>517</c:v>
                </c:pt>
                <c:pt idx="255">
                  <c:v>517</c:v>
                </c:pt>
                <c:pt idx="256">
                  <c:v>518</c:v>
                </c:pt>
                <c:pt idx="257">
                  <c:v>521</c:v>
                </c:pt>
                <c:pt idx="258">
                  <c:v>523</c:v>
                </c:pt>
                <c:pt idx="259">
                  <c:v>524</c:v>
                </c:pt>
                <c:pt idx="260">
                  <c:v>527</c:v>
                </c:pt>
                <c:pt idx="261">
                  <c:v>527</c:v>
                </c:pt>
                <c:pt idx="262">
                  <c:v>527</c:v>
                </c:pt>
                <c:pt idx="263">
                  <c:v>529</c:v>
                </c:pt>
                <c:pt idx="264">
                  <c:v>530</c:v>
                </c:pt>
                <c:pt idx="265">
                  <c:v>530</c:v>
                </c:pt>
                <c:pt idx="266">
                  <c:v>531</c:v>
                </c:pt>
                <c:pt idx="267">
                  <c:v>535</c:v>
                </c:pt>
                <c:pt idx="268">
                  <c:v>535</c:v>
                </c:pt>
                <c:pt idx="269">
                  <c:v>535</c:v>
                </c:pt>
                <c:pt idx="270">
                  <c:v>540</c:v>
                </c:pt>
                <c:pt idx="271">
                  <c:v>543</c:v>
                </c:pt>
                <c:pt idx="272">
                  <c:v>544</c:v>
                </c:pt>
                <c:pt idx="273">
                  <c:v>548</c:v>
                </c:pt>
                <c:pt idx="274">
                  <c:v>548</c:v>
                </c:pt>
                <c:pt idx="275">
                  <c:v>550</c:v>
                </c:pt>
                <c:pt idx="276">
                  <c:v>550</c:v>
                </c:pt>
                <c:pt idx="277">
                  <c:v>550</c:v>
                </c:pt>
                <c:pt idx="278">
                  <c:v>550</c:v>
                </c:pt>
                <c:pt idx="279">
                  <c:v>550</c:v>
                </c:pt>
                <c:pt idx="280">
                  <c:v>553</c:v>
                </c:pt>
                <c:pt idx="281">
                  <c:v>554</c:v>
                </c:pt>
                <c:pt idx="282">
                  <c:v>555</c:v>
                </c:pt>
                <c:pt idx="283">
                  <c:v>558</c:v>
                </c:pt>
                <c:pt idx="284">
                  <c:v>563</c:v>
                </c:pt>
                <c:pt idx="285">
                  <c:v>567</c:v>
                </c:pt>
                <c:pt idx="286">
                  <c:v>568</c:v>
                </c:pt>
                <c:pt idx="287">
                  <c:v>569</c:v>
                </c:pt>
                <c:pt idx="288">
                  <c:v>573</c:v>
                </c:pt>
                <c:pt idx="289">
                  <c:v>573</c:v>
                </c:pt>
                <c:pt idx="290">
                  <c:v>577</c:v>
                </c:pt>
                <c:pt idx="291">
                  <c:v>578</c:v>
                </c:pt>
                <c:pt idx="292">
                  <c:v>580</c:v>
                </c:pt>
                <c:pt idx="293">
                  <c:v>584</c:v>
                </c:pt>
                <c:pt idx="294">
                  <c:v>589</c:v>
                </c:pt>
                <c:pt idx="295">
                  <c:v>597</c:v>
                </c:pt>
                <c:pt idx="296">
                  <c:v>600</c:v>
                </c:pt>
                <c:pt idx="297">
                  <c:v>602</c:v>
                </c:pt>
                <c:pt idx="298">
                  <c:v>603</c:v>
                </c:pt>
                <c:pt idx="299">
                  <c:v>605</c:v>
                </c:pt>
                <c:pt idx="300">
                  <c:v>607</c:v>
                </c:pt>
                <c:pt idx="301">
                  <c:v>609</c:v>
                </c:pt>
                <c:pt idx="302">
                  <c:v>611</c:v>
                </c:pt>
                <c:pt idx="303">
                  <c:v>611</c:v>
                </c:pt>
                <c:pt idx="304">
                  <c:v>617</c:v>
                </c:pt>
                <c:pt idx="305">
                  <c:v>618</c:v>
                </c:pt>
                <c:pt idx="306">
                  <c:v>618</c:v>
                </c:pt>
                <c:pt idx="307">
                  <c:v>623</c:v>
                </c:pt>
                <c:pt idx="308">
                  <c:v>625</c:v>
                </c:pt>
                <c:pt idx="309">
                  <c:v>639</c:v>
                </c:pt>
                <c:pt idx="310">
                  <c:v>648</c:v>
                </c:pt>
                <c:pt idx="311">
                  <c:v>651</c:v>
                </c:pt>
                <c:pt idx="312">
                  <c:v>675</c:v>
                </c:pt>
                <c:pt idx="313">
                  <c:v>675</c:v>
                </c:pt>
                <c:pt idx="314">
                  <c:v>685</c:v>
                </c:pt>
                <c:pt idx="315">
                  <c:v>686</c:v>
                </c:pt>
                <c:pt idx="316">
                  <c:v>690</c:v>
                </c:pt>
                <c:pt idx="317">
                  <c:v>693</c:v>
                </c:pt>
                <c:pt idx="318">
                  <c:v>716</c:v>
                </c:pt>
                <c:pt idx="319">
                  <c:v>716</c:v>
                </c:pt>
                <c:pt idx="320">
                  <c:v>718</c:v>
                </c:pt>
                <c:pt idx="321">
                  <c:v>720</c:v>
                </c:pt>
                <c:pt idx="322">
                  <c:v>724</c:v>
                </c:pt>
                <c:pt idx="323">
                  <c:v>725</c:v>
                </c:pt>
                <c:pt idx="324">
                  <c:v>733</c:v>
                </c:pt>
                <c:pt idx="325">
                  <c:v>736</c:v>
                </c:pt>
                <c:pt idx="326">
                  <c:v>740</c:v>
                </c:pt>
                <c:pt idx="327">
                  <c:v>742</c:v>
                </c:pt>
                <c:pt idx="328">
                  <c:v>749</c:v>
                </c:pt>
                <c:pt idx="329">
                  <c:v>757</c:v>
                </c:pt>
                <c:pt idx="330">
                  <c:v>759</c:v>
                </c:pt>
                <c:pt idx="331">
                  <c:v>763</c:v>
                </c:pt>
                <c:pt idx="332">
                  <c:v>766</c:v>
                </c:pt>
                <c:pt idx="333">
                  <c:v>766</c:v>
                </c:pt>
                <c:pt idx="334">
                  <c:v>770</c:v>
                </c:pt>
                <c:pt idx="335">
                  <c:v>776</c:v>
                </c:pt>
                <c:pt idx="336">
                  <c:v>776</c:v>
                </c:pt>
                <c:pt idx="337">
                  <c:v>780</c:v>
                </c:pt>
                <c:pt idx="338">
                  <c:v>783</c:v>
                </c:pt>
                <c:pt idx="339">
                  <c:v>785</c:v>
                </c:pt>
                <c:pt idx="340">
                  <c:v>793</c:v>
                </c:pt>
                <c:pt idx="341">
                  <c:v>795</c:v>
                </c:pt>
                <c:pt idx="342">
                  <c:v>797</c:v>
                </c:pt>
                <c:pt idx="343">
                  <c:v>799</c:v>
                </c:pt>
                <c:pt idx="344">
                  <c:v>802</c:v>
                </c:pt>
                <c:pt idx="345">
                  <c:v>808</c:v>
                </c:pt>
                <c:pt idx="346">
                  <c:v>812</c:v>
                </c:pt>
                <c:pt idx="347">
                  <c:v>815</c:v>
                </c:pt>
                <c:pt idx="348">
                  <c:v>817</c:v>
                </c:pt>
                <c:pt idx="349">
                  <c:v>819</c:v>
                </c:pt>
                <c:pt idx="350">
                  <c:v>822</c:v>
                </c:pt>
                <c:pt idx="351">
                  <c:v>825</c:v>
                </c:pt>
                <c:pt idx="352">
                  <c:v>828</c:v>
                </c:pt>
                <c:pt idx="353">
                  <c:v>828</c:v>
                </c:pt>
                <c:pt idx="354">
                  <c:v>834</c:v>
                </c:pt>
                <c:pt idx="355">
                  <c:v>838</c:v>
                </c:pt>
                <c:pt idx="356">
                  <c:v>842</c:v>
                </c:pt>
                <c:pt idx="357">
                  <c:v>842</c:v>
                </c:pt>
                <c:pt idx="358">
                  <c:v>843</c:v>
                </c:pt>
                <c:pt idx="359">
                  <c:v>850</c:v>
                </c:pt>
                <c:pt idx="360">
                  <c:v>855</c:v>
                </c:pt>
                <c:pt idx="361">
                  <c:v>862</c:v>
                </c:pt>
                <c:pt idx="362">
                  <c:v>868</c:v>
                </c:pt>
                <c:pt idx="363">
                  <c:v>870</c:v>
                </c:pt>
                <c:pt idx="364">
                  <c:v>872</c:v>
                </c:pt>
                <c:pt idx="365">
                  <c:v>881</c:v>
                </c:pt>
                <c:pt idx="366">
                  <c:v>884</c:v>
                </c:pt>
                <c:pt idx="367">
                  <c:v>889</c:v>
                </c:pt>
                <c:pt idx="368">
                  <c:v>889</c:v>
                </c:pt>
                <c:pt idx="369">
                  <c:v>890</c:v>
                </c:pt>
                <c:pt idx="370">
                  <c:v>893</c:v>
                </c:pt>
                <c:pt idx="371">
                  <c:v>895</c:v>
                </c:pt>
                <c:pt idx="372">
                  <c:v>899</c:v>
                </c:pt>
                <c:pt idx="373">
                  <c:v>909</c:v>
                </c:pt>
                <c:pt idx="374">
                  <c:v>911</c:v>
                </c:pt>
                <c:pt idx="375">
                  <c:v>912</c:v>
                </c:pt>
                <c:pt idx="376">
                  <c:v>915</c:v>
                </c:pt>
                <c:pt idx="377">
                  <c:v>917</c:v>
                </c:pt>
                <c:pt idx="378">
                  <c:v>919</c:v>
                </c:pt>
                <c:pt idx="379">
                  <c:v>923</c:v>
                </c:pt>
                <c:pt idx="380">
                  <c:v>924</c:v>
                </c:pt>
                <c:pt idx="381">
                  <c:v>927</c:v>
                </c:pt>
                <c:pt idx="382">
                  <c:v>928</c:v>
                </c:pt>
                <c:pt idx="383">
                  <c:v>933</c:v>
                </c:pt>
                <c:pt idx="384">
                  <c:v>935</c:v>
                </c:pt>
                <c:pt idx="385">
                  <c:v>936</c:v>
                </c:pt>
                <c:pt idx="386">
                  <c:v>937</c:v>
                </c:pt>
                <c:pt idx="387">
                  <c:v>937</c:v>
                </c:pt>
                <c:pt idx="388">
                  <c:v>937</c:v>
                </c:pt>
                <c:pt idx="389">
                  <c:v>937</c:v>
                </c:pt>
                <c:pt idx="390">
                  <c:v>937</c:v>
                </c:pt>
                <c:pt idx="391">
                  <c:v>938</c:v>
                </c:pt>
                <c:pt idx="392">
                  <c:v>940</c:v>
                </c:pt>
                <c:pt idx="393">
                  <c:v>941</c:v>
                </c:pt>
                <c:pt idx="394">
                  <c:v>942</c:v>
                </c:pt>
                <c:pt idx="395">
                  <c:v>942</c:v>
                </c:pt>
                <c:pt idx="396">
                  <c:v>942</c:v>
                </c:pt>
                <c:pt idx="397">
                  <c:v>942</c:v>
                </c:pt>
                <c:pt idx="398">
                  <c:v>946</c:v>
                </c:pt>
                <c:pt idx="399">
                  <c:v>951</c:v>
                </c:pt>
                <c:pt idx="400">
                  <c:v>951</c:v>
                </c:pt>
                <c:pt idx="401">
                  <c:v>954</c:v>
                </c:pt>
                <c:pt idx="402">
                  <c:v>955</c:v>
                </c:pt>
                <c:pt idx="403">
                  <c:v>955</c:v>
                </c:pt>
                <c:pt idx="404">
                  <c:v>955</c:v>
                </c:pt>
                <c:pt idx="405">
                  <c:v>958</c:v>
                </c:pt>
                <c:pt idx="406">
                  <c:v>960</c:v>
                </c:pt>
                <c:pt idx="407">
                  <c:v>960</c:v>
                </c:pt>
                <c:pt idx="408">
                  <c:v>967</c:v>
                </c:pt>
                <c:pt idx="409">
                  <c:v>969</c:v>
                </c:pt>
                <c:pt idx="410">
                  <c:v>976</c:v>
                </c:pt>
                <c:pt idx="411">
                  <c:v>977</c:v>
                </c:pt>
                <c:pt idx="412">
                  <c:v>978</c:v>
                </c:pt>
                <c:pt idx="413">
                  <c:v>978</c:v>
                </c:pt>
                <c:pt idx="414">
                  <c:v>984</c:v>
                </c:pt>
                <c:pt idx="415">
                  <c:v>984</c:v>
                </c:pt>
                <c:pt idx="416">
                  <c:v>985</c:v>
                </c:pt>
                <c:pt idx="417">
                  <c:v>990</c:v>
                </c:pt>
                <c:pt idx="418">
                  <c:v>990</c:v>
                </c:pt>
                <c:pt idx="419">
                  <c:v>990</c:v>
                </c:pt>
                <c:pt idx="420">
                  <c:v>998</c:v>
                </c:pt>
                <c:pt idx="421">
                  <c:v>1004</c:v>
                </c:pt>
                <c:pt idx="422">
                  <c:v>1005</c:v>
                </c:pt>
                <c:pt idx="423">
                  <c:v>1006</c:v>
                </c:pt>
                <c:pt idx="424">
                  <c:v>1006</c:v>
                </c:pt>
                <c:pt idx="425">
                  <c:v>1007</c:v>
                </c:pt>
                <c:pt idx="426">
                  <c:v>1009</c:v>
                </c:pt>
                <c:pt idx="427">
                  <c:v>1012</c:v>
                </c:pt>
                <c:pt idx="428">
                  <c:v>1013</c:v>
                </c:pt>
                <c:pt idx="429">
                  <c:v>1020</c:v>
                </c:pt>
                <c:pt idx="430">
                  <c:v>1022</c:v>
                </c:pt>
                <c:pt idx="431">
                  <c:v>1023</c:v>
                </c:pt>
                <c:pt idx="432">
                  <c:v>1024</c:v>
                </c:pt>
                <c:pt idx="433">
                  <c:v>1030</c:v>
                </c:pt>
                <c:pt idx="434">
                  <c:v>1036</c:v>
                </c:pt>
                <c:pt idx="435">
                  <c:v>1039</c:v>
                </c:pt>
                <c:pt idx="436">
                  <c:v>1045</c:v>
                </c:pt>
                <c:pt idx="437">
                  <c:v>1047</c:v>
                </c:pt>
                <c:pt idx="438">
                  <c:v>1048</c:v>
                </c:pt>
                <c:pt idx="439">
                  <c:v>1050</c:v>
                </c:pt>
                <c:pt idx="440">
                  <c:v>1050</c:v>
                </c:pt>
                <c:pt idx="441">
                  <c:v>1050</c:v>
                </c:pt>
                <c:pt idx="442">
                  <c:v>1054</c:v>
                </c:pt>
                <c:pt idx="443">
                  <c:v>1056</c:v>
                </c:pt>
                <c:pt idx="444">
                  <c:v>1057</c:v>
                </c:pt>
                <c:pt idx="445">
                  <c:v>1058</c:v>
                </c:pt>
                <c:pt idx="446">
                  <c:v>1062</c:v>
                </c:pt>
                <c:pt idx="447">
                  <c:v>1067</c:v>
                </c:pt>
                <c:pt idx="448">
                  <c:v>1068</c:v>
                </c:pt>
                <c:pt idx="449">
                  <c:v>1070</c:v>
                </c:pt>
                <c:pt idx="450">
                  <c:v>1072</c:v>
                </c:pt>
                <c:pt idx="451">
                  <c:v>1073</c:v>
                </c:pt>
                <c:pt idx="452">
                  <c:v>1076</c:v>
                </c:pt>
                <c:pt idx="453">
                  <c:v>1078</c:v>
                </c:pt>
                <c:pt idx="454">
                  <c:v>1082</c:v>
                </c:pt>
                <c:pt idx="455">
                  <c:v>1086</c:v>
                </c:pt>
                <c:pt idx="456">
                  <c:v>1090</c:v>
                </c:pt>
                <c:pt idx="457">
                  <c:v>1097</c:v>
                </c:pt>
                <c:pt idx="458">
                  <c:v>1100</c:v>
                </c:pt>
                <c:pt idx="459">
                  <c:v>1104</c:v>
                </c:pt>
                <c:pt idx="460">
                  <c:v>1110</c:v>
                </c:pt>
                <c:pt idx="461">
                  <c:v>1116</c:v>
                </c:pt>
                <c:pt idx="462">
                  <c:v>1121</c:v>
                </c:pt>
                <c:pt idx="463">
                  <c:v>1128</c:v>
                </c:pt>
                <c:pt idx="464">
                  <c:v>1132</c:v>
                </c:pt>
                <c:pt idx="465">
                  <c:v>1137</c:v>
                </c:pt>
                <c:pt idx="466">
                  <c:v>1145</c:v>
                </c:pt>
                <c:pt idx="467">
                  <c:v>1153</c:v>
                </c:pt>
                <c:pt idx="468">
                  <c:v>1160</c:v>
                </c:pt>
                <c:pt idx="469">
                  <c:v>1173</c:v>
                </c:pt>
                <c:pt idx="470">
                  <c:v>1178</c:v>
                </c:pt>
                <c:pt idx="471">
                  <c:v>1183</c:v>
                </c:pt>
                <c:pt idx="472">
                  <c:v>1184</c:v>
                </c:pt>
                <c:pt idx="473">
                  <c:v>1199</c:v>
                </c:pt>
                <c:pt idx="474">
                  <c:v>1210</c:v>
                </c:pt>
                <c:pt idx="475">
                  <c:v>1231</c:v>
                </c:pt>
                <c:pt idx="476">
                  <c:v>1256</c:v>
                </c:pt>
                <c:pt idx="477">
                  <c:v>1290</c:v>
                </c:pt>
                <c:pt idx="478">
                  <c:v>1475</c:v>
                </c:pt>
                <c:pt idx="479">
                  <c:v>1682</c:v>
                </c:pt>
                <c:pt idx="480">
                  <c:v>2017</c:v>
                </c:pt>
                <c:pt idx="481">
                  <c:v>2260</c:v>
                </c:pt>
                <c:pt idx="482">
                  <c:v>2533</c:v>
                </c:pt>
                <c:pt idx="483">
                  <c:v>2825</c:v>
                </c:pt>
                <c:pt idx="484">
                  <c:v>3139</c:v>
                </c:pt>
                <c:pt idx="485">
                  <c:v>3862</c:v>
                </c:pt>
                <c:pt idx="486">
                  <c:v>4322</c:v>
                </c:pt>
                <c:pt idx="487">
                  <c:v>4917</c:v>
                </c:pt>
                <c:pt idx="488">
                  <c:v>5456</c:v>
                </c:pt>
                <c:pt idx="489">
                  <c:v>6091</c:v>
                </c:pt>
                <c:pt idx="490">
                  <c:v>6761</c:v>
                </c:pt>
                <c:pt idx="491">
                  <c:v>7315</c:v>
                </c:pt>
                <c:pt idx="492">
                  <c:v>7806</c:v>
                </c:pt>
                <c:pt idx="493">
                  <c:v>8160</c:v>
                </c:pt>
                <c:pt idx="494">
                  <c:v>8511</c:v>
                </c:pt>
                <c:pt idx="495">
                  <c:v>8842</c:v>
                </c:pt>
                <c:pt idx="496">
                  <c:v>9389</c:v>
                </c:pt>
                <c:pt idx="497">
                  <c:v>9974</c:v>
                </c:pt>
                <c:pt idx="498">
                  <c:v>10446</c:v>
                </c:pt>
                <c:pt idx="499">
                  <c:v>10956</c:v>
                </c:pt>
                <c:pt idx="500">
                  <c:v>11298</c:v>
                </c:pt>
                <c:pt idx="501">
                  <c:v>11491</c:v>
                </c:pt>
                <c:pt idx="502">
                  <c:v>11694</c:v>
                </c:pt>
                <c:pt idx="503">
                  <c:v>11968</c:v>
                </c:pt>
                <c:pt idx="504">
                  <c:v>12222</c:v>
                </c:pt>
                <c:pt idx="505">
                  <c:v>12500</c:v>
                </c:pt>
                <c:pt idx="506">
                  <c:v>12746</c:v>
                </c:pt>
                <c:pt idx="507">
                  <c:v>12921</c:v>
                </c:pt>
                <c:pt idx="508">
                  <c:v>13106</c:v>
                </c:pt>
                <c:pt idx="509">
                  <c:v>13241</c:v>
                </c:pt>
                <c:pt idx="510">
                  <c:v>13409</c:v>
                </c:pt>
                <c:pt idx="511">
                  <c:v>13584</c:v>
                </c:pt>
                <c:pt idx="512">
                  <c:v>13771</c:v>
                </c:pt>
                <c:pt idx="513">
                  <c:v>13896</c:v>
                </c:pt>
                <c:pt idx="514">
                  <c:v>14005</c:v>
                </c:pt>
                <c:pt idx="515">
                  <c:v>14080</c:v>
                </c:pt>
                <c:pt idx="516">
                  <c:v>14157</c:v>
                </c:pt>
                <c:pt idx="517">
                  <c:v>14260</c:v>
                </c:pt>
                <c:pt idx="518">
                  <c:v>14389</c:v>
                </c:pt>
                <c:pt idx="519">
                  <c:v>14465</c:v>
                </c:pt>
                <c:pt idx="520">
                  <c:v>14545</c:v>
                </c:pt>
                <c:pt idx="521">
                  <c:v>14634</c:v>
                </c:pt>
                <c:pt idx="522">
                  <c:v>14694</c:v>
                </c:pt>
                <c:pt idx="523">
                  <c:v>14748</c:v>
                </c:pt>
                <c:pt idx="524">
                  <c:v>14804</c:v>
                </c:pt>
                <c:pt idx="525">
                  <c:v>14853</c:v>
                </c:pt>
                <c:pt idx="526">
                  <c:v>14911</c:v>
                </c:pt>
                <c:pt idx="527">
                  <c:v>14991</c:v>
                </c:pt>
                <c:pt idx="528">
                  <c:v>15030</c:v>
                </c:pt>
                <c:pt idx="529">
                  <c:v>15061</c:v>
                </c:pt>
                <c:pt idx="530">
                  <c:v>15088</c:v>
                </c:pt>
                <c:pt idx="531">
                  <c:v>15128</c:v>
                </c:pt>
                <c:pt idx="532">
                  <c:v>15149</c:v>
                </c:pt>
                <c:pt idx="533">
                  <c:v>15185</c:v>
                </c:pt>
                <c:pt idx="534">
                  <c:v>15218</c:v>
                </c:pt>
                <c:pt idx="535">
                  <c:v>15249</c:v>
                </c:pt>
                <c:pt idx="536">
                  <c:v>15273</c:v>
                </c:pt>
                <c:pt idx="537">
                  <c:v>15302</c:v>
                </c:pt>
                <c:pt idx="538">
                  <c:v>15328</c:v>
                </c:pt>
                <c:pt idx="539">
                  <c:v>15346</c:v>
                </c:pt>
                <c:pt idx="540">
                  <c:v>15378</c:v>
                </c:pt>
                <c:pt idx="541">
                  <c:v>15390</c:v>
                </c:pt>
                <c:pt idx="542">
                  <c:v>15408</c:v>
                </c:pt>
                <c:pt idx="543">
                  <c:v>15429</c:v>
                </c:pt>
                <c:pt idx="544">
                  <c:v>15453</c:v>
                </c:pt>
                <c:pt idx="545">
                  <c:v>15478</c:v>
                </c:pt>
                <c:pt idx="546">
                  <c:v>15511</c:v>
                </c:pt>
                <c:pt idx="547">
                  <c:v>15535</c:v>
                </c:pt>
                <c:pt idx="548">
                  <c:v>15558</c:v>
                </c:pt>
                <c:pt idx="549">
                  <c:v>15571</c:v>
                </c:pt>
                <c:pt idx="550">
                  <c:v>15582</c:v>
                </c:pt>
                <c:pt idx="551">
                  <c:v>15599</c:v>
                </c:pt>
                <c:pt idx="552">
                  <c:v>15619</c:v>
                </c:pt>
                <c:pt idx="553">
                  <c:v>15637</c:v>
                </c:pt>
                <c:pt idx="554">
                  <c:v>15662</c:v>
                </c:pt>
                <c:pt idx="555">
                  <c:v>15674</c:v>
                </c:pt>
                <c:pt idx="556">
                  <c:v>15688</c:v>
                </c:pt>
                <c:pt idx="557">
                  <c:v>15702</c:v>
                </c:pt>
                <c:pt idx="558">
                  <c:v>15721</c:v>
                </c:pt>
                <c:pt idx="559">
                  <c:v>15742</c:v>
                </c:pt>
                <c:pt idx="560">
                  <c:v>15753</c:v>
                </c:pt>
                <c:pt idx="561">
                  <c:v>15765</c:v>
                </c:pt>
                <c:pt idx="562">
                  <c:v>15775</c:v>
                </c:pt>
                <c:pt idx="563">
                  <c:v>15782</c:v>
                </c:pt>
                <c:pt idx="564">
                  <c:v>15790</c:v>
                </c:pt>
                <c:pt idx="565">
                  <c:v>15798</c:v>
                </c:pt>
                <c:pt idx="566">
                  <c:v>15814</c:v>
                </c:pt>
                <c:pt idx="567">
                  <c:v>15820</c:v>
                </c:pt>
                <c:pt idx="568">
                  <c:v>15836</c:v>
                </c:pt>
                <c:pt idx="569">
                  <c:v>15843</c:v>
                </c:pt>
                <c:pt idx="570">
                  <c:v>15852</c:v>
                </c:pt>
                <c:pt idx="571">
                  <c:v>15862</c:v>
                </c:pt>
                <c:pt idx="572">
                  <c:v>15880</c:v>
                </c:pt>
                <c:pt idx="573">
                  <c:v>15891</c:v>
                </c:pt>
                <c:pt idx="574">
                  <c:v>15897</c:v>
                </c:pt>
                <c:pt idx="575">
                  <c:v>15906</c:v>
                </c:pt>
                <c:pt idx="576">
                  <c:v>15916</c:v>
                </c:pt>
                <c:pt idx="577">
                  <c:v>15926</c:v>
                </c:pt>
                <c:pt idx="578">
                  <c:v>15932</c:v>
                </c:pt>
                <c:pt idx="579">
                  <c:v>15938</c:v>
                </c:pt>
                <c:pt idx="580">
                  <c:v>15939</c:v>
                </c:pt>
                <c:pt idx="581">
                  <c:v>15947</c:v>
                </c:pt>
                <c:pt idx="582">
                  <c:v>15954</c:v>
                </c:pt>
                <c:pt idx="583">
                  <c:v>15960</c:v>
                </c:pt>
                <c:pt idx="584">
                  <c:v>15983</c:v>
                </c:pt>
                <c:pt idx="585">
                  <c:v>15991</c:v>
                </c:pt>
                <c:pt idx="586">
                  <c:v>15995</c:v>
                </c:pt>
                <c:pt idx="587">
                  <c:v>16001</c:v>
                </c:pt>
                <c:pt idx="588">
                  <c:v>16006</c:v>
                </c:pt>
                <c:pt idx="589">
                  <c:v>16012</c:v>
                </c:pt>
                <c:pt idx="590">
                  <c:v>16013</c:v>
                </c:pt>
                <c:pt idx="591">
                  <c:v>16019</c:v>
                </c:pt>
                <c:pt idx="592">
                  <c:v>16035</c:v>
                </c:pt>
                <c:pt idx="593">
                  <c:v>16047</c:v>
                </c:pt>
                <c:pt idx="594">
                  <c:v>16056</c:v>
                </c:pt>
                <c:pt idx="595">
                  <c:v>16062</c:v>
                </c:pt>
                <c:pt idx="596">
                  <c:v>16069</c:v>
                </c:pt>
                <c:pt idx="597">
                  <c:v>16074</c:v>
                </c:pt>
                <c:pt idx="598">
                  <c:v>16088</c:v>
                </c:pt>
                <c:pt idx="599">
                  <c:v>16093</c:v>
                </c:pt>
                <c:pt idx="600">
                  <c:v>16098</c:v>
                </c:pt>
                <c:pt idx="601">
                  <c:v>16103</c:v>
                </c:pt>
                <c:pt idx="602">
                  <c:v>16115</c:v>
                </c:pt>
                <c:pt idx="603">
                  <c:v>16123</c:v>
                </c:pt>
                <c:pt idx="604">
                  <c:v>16129</c:v>
                </c:pt>
                <c:pt idx="605">
                  <c:v>16141</c:v>
                </c:pt>
                <c:pt idx="606">
                  <c:v>16147</c:v>
                </c:pt>
                <c:pt idx="607">
                  <c:v>16152</c:v>
                </c:pt>
                <c:pt idx="608">
                  <c:v>16159</c:v>
                </c:pt>
                <c:pt idx="609">
                  <c:v>16168</c:v>
                </c:pt>
                <c:pt idx="610">
                  <c:v>16176</c:v>
                </c:pt>
                <c:pt idx="611">
                  <c:v>16181</c:v>
                </c:pt>
                <c:pt idx="612">
                  <c:v>16189</c:v>
                </c:pt>
                <c:pt idx="613">
                  <c:v>16198</c:v>
                </c:pt>
                <c:pt idx="614">
                  <c:v>16205</c:v>
                </c:pt>
                <c:pt idx="615">
                  <c:v>16216</c:v>
                </c:pt>
                <c:pt idx="616">
                  <c:v>16223</c:v>
                </c:pt>
                <c:pt idx="617">
                  <c:v>16234</c:v>
                </c:pt>
                <c:pt idx="618">
                  <c:v>16244</c:v>
                </c:pt>
                <c:pt idx="619">
                  <c:v>16250</c:v>
                </c:pt>
                <c:pt idx="620">
                  <c:v>16255</c:v>
                </c:pt>
                <c:pt idx="621">
                  <c:v>16262</c:v>
                </c:pt>
                <c:pt idx="622">
                  <c:v>16267</c:v>
                </c:pt>
                <c:pt idx="623">
                  <c:v>16271</c:v>
                </c:pt>
                <c:pt idx="624">
                  <c:v>16283</c:v>
                </c:pt>
                <c:pt idx="625">
                  <c:v>16287</c:v>
                </c:pt>
                <c:pt idx="626">
                  <c:v>16294</c:v>
                </c:pt>
                <c:pt idx="627">
                  <c:v>16305</c:v>
                </c:pt>
                <c:pt idx="628">
                  <c:v>16309</c:v>
                </c:pt>
                <c:pt idx="629">
                  <c:v>16313</c:v>
                </c:pt>
                <c:pt idx="630">
                  <c:v>16321</c:v>
                </c:pt>
                <c:pt idx="631">
                  <c:v>16325</c:v>
                </c:pt>
                <c:pt idx="632">
                  <c:v>16336</c:v>
                </c:pt>
                <c:pt idx="633">
                  <c:v>16337</c:v>
                </c:pt>
                <c:pt idx="634">
                  <c:v>16337</c:v>
                </c:pt>
                <c:pt idx="635">
                  <c:v>16343</c:v>
                </c:pt>
                <c:pt idx="636">
                  <c:v>16347</c:v>
                </c:pt>
                <c:pt idx="637">
                  <c:v>16349</c:v>
                </c:pt>
                <c:pt idx="638">
                  <c:v>16357</c:v>
                </c:pt>
                <c:pt idx="639">
                  <c:v>16364</c:v>
                </c:pt>
                <c:pt idx="640">
                  <c:v>16368</c:v>
                </c:pt>
                <c:pt idx="641">
                  <c:v>16376</c:v>
                </c:pt>
                <c:pt idx="642">
                  <c:v>16380</c:v>
                </c:pt>
                <c:pt idx="643">
                  <c:v>16388</c:v>
                </c:pt>
                <c:pt idx="644">
                  <c:v>16394</c:v>
                </c:pt>
                <c:pt idx="645">
                  <c:v>16399</c:v>
                </c:pt>
                <c:pt idx="646">
                  <c:v>16406</c:v>
                </c:pt>
                <c:pt idx="647">
                  <c:v>16412</c:v>
                </c:pt>
                <c:pt idx="648">
                  <c:v>16417</c:v>
                </c:pt>
                <c:pt idx="649">
                  <c:v>16421</c:v>
                </c:pt>
                <c:pt idx="650">
                  <c:v>16428</c:v>
                </c:pt>
                <c:pt idx="651">
                  <c:v>16430</c:v>
                </c:pt>
                <c:pt idx="652">
                  <c:v>16437</c:v>
                </c:pt>
                <c:pt idx="653">
                  <c:v>16438</c:v>
                </c:pt>
                <c:pt idx="654">
                  <c:v>16442</c:v>
                </c:pt>
                <c:pt idx="655">
                  <c:v>16445</c:v>
                </c:pt>
                <c:pt idx="656">
                  <c:v>16451</c:v>
                </c:pt>
                <c:pt idx="657">
                  <c:v>16456</c:v>
                </c:pt>
                <c:pt idx="658">
                  <c:v>16465</c:v>
                </c:pt>
                <c:pt idx="659">
                  <c:v>16475</c:v>
                </c:pt>
                <c:pt idx="660">
                  <c:v>16479</c:v>
                </c:pt>
                <c:pt idx="661">
                  <c:v>16487</c:v>
                </c:pt>
                <c:pt idx="662">
                  <c:v>16496</c:v>
                </c:pt>
                <c:pt idx="663">
                  <c:v>16498</c:v>
                </c:pt>
                <c:pt idx="664">
                  <c:v>16503</c:v>
                </c:pt>
                <c:pt idx="665">
                  <c:v>16506</c:v>
                </c:pt>
                <c:pt idx="666">
                  <c:v>16516</c:v>
                </c:pt>
                <c:pt idx="667">
                  <c:v>16520</c:v>
                </c:pt>
                <c:pt idx="668">
                  <c:v>16529</c:v>
                </c:pt>
                <c:pt idx="669">
                  <c:v>16532</c:v>
                </c:pt>
                <c:pt idx="670">
                  <c:v>16539</c:v>
                </c:pt>
                <c:pt idx="671">
                  <c:v>16544</c:v>
                </c:pt>
                <c:pt idx="672">
                  <c:v>16554</c:v>
                </c:pt>
                <c:pt idx="673">
                  <c:v>16566</c:v>
                </c:pt>
                <c:pt idx="674">
                  <c:v>16578</c:v>
                </c:pt>
                <c:pt idx="675">
                  <c:v>16588</c:v>
                </c:pt>
                <c:pt idx="676">
                  <c:v>16596</c:v>
                </c:pt>
                <c:pt idx="677">
                  <c:v>16601</c:v>
                </c:pt>
                <c:pt idx="678">
                  <c:v>16609</c:v>
                </c:pt>
                <c:pt idx="679">
                  <c:v>16626</c:v>
                </c:pt>
                <c:pt idx="680">
                  <c:v>16637</c:v>
                </c:pt>
                <c:pt idx="681">
                  <c:v>16648</c:v>
                </c:pt>
                <c:pt idx="682">
                  <c:v>16652</c:v>
                </c:pt>
                <c:pt idx="683">
                  <c:v>16662</c:v>
                </c:pt>
                <c:pt idx="684">
                  <c:v>16683</c:v>
                </c:pt>
                <c:pt idx="685">
                  <c:v>16688</c:v>
                </c:pt>
                <c:pt idx="686">
                  <c:v>16704</c:v>
                </c:pt>
                <c:pt idx="687">
                  <c:v>16721</c:v>
                </c:pt>
                <c:pt idx="688">
                  <c:v>16731</c:v>
                </c:pt>
                <c:pt idx="689">
                  <c:v>16737</c:v>
                </c:pt>
                <c:pt idx="690">
                  <c:v>16742</c:v>
                </c:pt>
                <c:pt idx="691">
                  <c:v>16752</c:v>
                </c:pt>
                <c:pt idx="692">
                  <c:v>16759</c:v>
                </c:pt>
                <c:pt idx="693">
                  <c:v>16771</c:v>
                </c:pt>
                <c:pt idx="694">
                  <c:v>16786</c:v>
                </c:pt>
                <c:pt idx="695">
                  <c:v>16799</c:v>
                </c:pt>
                <c:pt idx="696">
                  <c:v>16805</c:v>
                </c:pt>
                <c:pt idx="697">
                  <c:v>16816</c:v>
                </c:pt>
                <c:pt idx="698">
                  <c:v>16826</c:v>
                </c:pt>
                <c:pt idx="699">
                  <c:v>16840</c:v>
                </c:pt>
                <c:pt idx="700">
                  <c:v>16853</c:v>
                </c:pt>
                <c:pt idx="701">
                  <c:v>16873</c:v>
                </c:pt>
                <c:pt idx="702">
                  <c:v>16891</c:v>
                </c:pt>
                <c:pt idx="703">
                  <c:v>16915</c:v>
                </c:pt>
                <c:pt idx="704">
                  <c:v>16931</c:v>
                </c:pt>
                <c:pt idx="705">
                  <c:v>16950</c:v>
                </c:pt>
                <c:pt idx="706">
                  <c:v>16964</c:v>
                </c:pt>
                <c:pt idx="707">
                  <c:v>16988</c:v>
                </c:pt>
                <c:pt idx="708">
                  <c:v>17029</c:v>
                </c:pt>
                <c:pt idx="709">
                  <c:v>17050</c:v>
                </c:pt>
                <c:pt idx="710">
                  <c:v>17070</c:v>
                </c:pt>
                <c:pt idx="711">
                  <c:v>17095</c:v>
                </c:pt>
                <c:pt idx="712">
                  <c:v>17129</c:v>
                </c:pt>
                <c:pt idx="713">
                  <c:v>17155</c:v>
                </c:pt>
                <c:pt idx="714">
                  <c:v>17198</c:v>
                </c:pt>
                <c:pt idx="715">
                  <c:v>17258</c:v>
                </c:pt>
                <c:pt idx="716">
                  <c:v>17302</c:v>
                </c:pt>
                <c:pt idx="717">
                  <c:v>17362</c:v>
                </c:pt>
                <c:pt idx="718">
                  <c:v>17394</c:v>
                </c:pt>
                <c:pt idx="719">
                  <c:v>17463</c:v>
                </c:pt>
                <c:pt idx="720">
                  <c:v>17559</c:v>
                </c:pt>
                <c:pt idx="721">
                  <c:v>17624</c:v>
                </c:pt>
                <c:pt idx="722">
                  <c:v>17692</c:v>
                </c:pt>
                <c:pt idx="723">
                  <c:v>17769</c:v>
                </c:pt>
                <c:pt idx="724">
                  <c:v>17820</c:v>
                </c:pt>
                <c:pt idx="725">
                  <c:v>17885</c:v>
                </c:pt>
                <c:pt idx="726">
                  <c:v>17951</c:v>
                </c:pt>
                <c:pt idx="727">
                  <c:v>18005</c:v>
                </c:pt>
                <c:pt idx="728">
                  <c:v>18041</c:v>
                </c:pt>
                <c:pt idx="729">
                  <c:v>18109</c:v>
                </c:pt>
                <c:pt idx="730">
                  <c:v>18238</c:v>
                </c:pt>
                <c:pt idx="731">
                  <c:v>18325</c:v>
                </c:pt>
                <c:pt idx="732">
                  <c:v>18376</c:v>
                </c:pt>
                <c:pt idx="733">
                  <c:v>18411</c:v>
                </c:pt>
                <c:pt idx="734">
                  <c:v>18503</c:v>
                </c:pt>
                <c:pt idx="735">
                  <c:v>18566</c:v>
                </c:pt>
                <c:pt idx="736">
                  <c:v>18634</c:v>
                </c:pt>
                <c:pt idx="737">
                  <c:v>18681</c:v>
                </c:pt>
                <c:pt idx="738">
                  <c:v>18735</c:v>
                </c:pt>
                <c:pt idx="739">
                  <c:v>18790</c:v>
                </c:pt>
                <c:pt idx="740">
                  <c:v>18850</c:v>
                </c:pt>
                <c:pt idx="741">
                  <c:v>18903</c:v>
                </c:pt>
                <c:pt idx="742">
                  <c:v>18958</c:v>
                </c:pt>
                <c:pt idx="743">
                  <c:v>19029</c:v>
                </c:pt>
                <c:pt idx="744">
                  <c:v>19101</c:v>
                </c:pt>
                <c:pt idx="745">
                  <c:v>19144</c:v>
                </c:pt>
                <c:pt idx="746">
                  <c:v>19192</c:v>
                </c:pt>
                <c:pt idx="747">
                  <c:v>19239</c:v>
                </c:pt>
                <c:pt idx="748">
                  <c:v>19293</c:v>
                </c:pt>
                <c:pt idx="749">
                  <c:v>19376</c:v>
                </c:pt>
                <c:pt idx="750">
                  <c:v>19455</c:v>
                </c:pt>
                <c:pt idx="751">
                  <c:v>19515</c:v>
                </c:pt>
                <c:pt idx="752">
                  <c:v>19567</c:v>
                </c:pt>
                <c:pt idx="753">
                  <c:v>19621</c:v>
                </c:pt>
                <c:pt idx="754">
                  <c:v>19666</c:v>
                </c:pt>
                <c:pt idx="755">
                  <c:v>19732</c:v>
                </c:pt>
                <c:pt idx="756">
                  <c:v>19797</c:v>
                </c:pt>
                <c:pt idx="757">
                  <c:v>19864</c:v>
                </c:pt>
                <c:pt idx="758">
                  <c:v>19937</c:v>
                </c:pt>
                <c:pt idx="759">
                  <c:v>20007</c:v>
                </c:pt>
                <c:pt idx="760">
                  <c:v>20056</c:v>
                </c:pt>
                <c:pt idx="761">
                  <c:v>20100</c:v>
                </c:pt>
                <c:pt idx="762">
                  <c:v>20156</c:v>
                </c:pt>
                <c:pt idx="763">
                  <c:v>20236</c:v>
                </c:pt>
                <c:pt idx="764">
                  <c:v>20304</c:v>
                </c:pt>
                <c:pt idx="765">
                  <c:v>20373</c:v>
                </c:pt>
                <c:pt idx="766">
                  <c:v>20433</c:v>
                </c:pt>
                <c:pt idx="767">
                  <c:v>20489</c:v>
                </c:pt>
                <c:pt idx="768">
                  <c:v>20533</c:v>
                </c:pt>
                <c:pt idx="769">
                  <c:v>20582</c:v>
                </c:pt>
                <c:pt idx="770">
                  <c:v>20653</c:v>
                </c:pt>
                <c:pt idx="771">
                  <c:v>20717</c:v>
                </c:pt>
                <c:pt idx="772">
                  <c:v>20797</c:v>
                </c:pt>
                <c:pt idx="773">
                  <c:v>20840</c:v>
                </c:pt>
                <c:pt idx="774">
                  <c:v>20869</c:v>
                </c:pt>
                <c:pt idx="775">
                  <c:v>20922</c:v>
                </c:pt>
                <c:pt idx="776">
                  <c:v>20999</c:v>
                </c:pt>
                <c:pt idx="777">
                  <c:v>21081</c:v>
                </c:pt>
                <c:pt idx="778">
                  <c:v>21163</c:v>
                </c:pt>
                <c:pt idx="779">
                  <c:v>21225</c:v>
                </c:pt>
                <c:pt idx="780">
                  <c:v>21288</c:v>
                </c:pt>
                <c:pt idx="781">
                  <c:v>21363</c:v>
                </c:pt>
                <c:pt idx="782">
                  <c:v>21402</c:v>
                </c:pt>
                <c:pt idx="783">
                  <c:v>21492</c:v>
                </c:pt>
                <c:pt idx="784">
                  <c:v>21583</c:v>
                </c:pt>
                <c:pt idx="785">
                  <c:v>21658</c:v>
                </c:pt>
                <c:pt idx="786">
                  <c:v>21784</c:v>
                </c:pt>
                <c:pt idx="787">
                  <c:v>21905</c:v>
                </c:pt>
                <c:pt idx="788">
                  <c:v>22003</c:v>
                </c:pt>
                <c:pt idx="789">
                  <c:v>22091</c:v>
                </c:pt>
                <c:pt idx="790">
                  <c:v>22188</c:v>
                </c:pt>
                <c:pt idx="791">
                  <c:v>22327</c:v>
                </c:pt>
                <c:pt idx="792">
                  <c:v>22463</c:v>
                </c:pt>
                <c:pt idx="793">
                  <c:v>22566</c:v>
                </c:pt>
                <c:pt idx="794">
                  <c:v>22769</c:v>
                </c:pt>
                <c:pt idx="795">
                  <c:v>22896</c:v>
                </c:pt>
                <c:pt idx="796">
                  <c:v>22992</c:v>
                </c:pt>
                <c:pt idx="797">
                  <c:v>23155</c:v>
                </c:pt>
                <c:pt idx="798">
                  <c:v>23394</c:v>
                </c:pt>
                <c:pt idx="799">
                  <c:v>23629</c:v>
                </c:pt>
                <c:pt idx="800">
                  <c:v>24033</c:v>
                </c:pt>
                <c:pt idx="801">
                  <c:v>24313</c:v>
                </c:pt>
                <c:pt idx="802">
                  <c:v>24588</c:v>
                </c:pt>
                <c:pt idx="803">
                  <c:v>24866</c:v>
                </c:pt>
                <c:pt idx="804">
                  <c:v>25225</c:v>
                </c:pt>
                <c:pt idx="805">
                  <c:v>25756</c:v>
                </c:pt>
                <c:pt idx="806">
                  <c:v>26263</c:v>
                </c:pt>
                <c:pt idx="807">
                  <c:v>26836</c:v>
                </c:pt>
                <c:pt idx="808">
                  <c:v>27410</c:v>
                </c:pt>
                <c:pt idx="809">
                  <c:v>28040</c:v>
                </c:pt>
                <c:pt idx="810">
                  <c:v>28666</c:v>
                </c:pt>
                <c:pt idx="811">
                  <c:v>29593</c:v>
                </c:pt>
                <c:pt idx="812">
                  <c:v>30574</c:v>
                </c:pt>
                <c:pt idx="813">
                  <c:v>31857</c:v>
                </c:pt>
                <c:pt idx="814">
                  <c:v>33205</c:v>
                </c:pt>
                <c:pt idx="815">
                  <c:v>34507</c:v>
                </c:pt>
                <c:pt idx="816">
                  <c:v>35983</c:v>
                </c:pt>
                <c:pt idx="817">
                  <c:v>37710</c:v>
                </c:pt>
                <c:pt idx="818">
                  <c:v>40186</c:v>
                </c:pt>
                <c:pt idx="819">
                  <c:v>43243</c:v>
                </c:pt>
                <c:pt idx="820">
                  <c:v>47100</c:v>
                </c:pt>
                <c:pt idx="821">
                  <c:v>51298</c:v>
                </c:pt>
                <c:pt idx="822">
                  <c:v>56468</c:v>
                </c:pt>
                <c:pt idx="823">
                  <c:v>61686</c:v>
                </c:pt>
                <c:pt idx="824">
                  <c:v>68022</c:v>
                </c:pt>
                <c:pt idx="825">
                  <c:v>76938</c:v>
                </c:pt>
                <c:pt idx="826">
                  <c:v>88446</c:v>
                </c:pt>
                <c:pt idx="827">
                  <c:v>100753</c:v>
                </c:pt>
                <c:pt idx="828">
                  <c:v>115883</c:v>
                </c:pt>
                <c:pt idx="829">
                  <c:v>132955</c:v>
                </c:pt>
                <c:pt idx="830">
                  <c:v>150808</c:v>
                </c:pt>
                <c:pt idx="831">
                  <c:v>173942</c:v>
                </c:pt>
                <c:pt idx="832">
                  <c:v>202418</c:v>
                </c:pt>
                <c:pt idx="833">
                  <c:v>232402</c:v>
                </c:pt>
                <c:pt idx="834">
                  <c:v>268569</c:v>
                </c:pt>
                <c:pt idx="835">
                  <c:v>314983</c:v>
                </c:pt>
                <c:pt idx="836">
                  <c:v>357271</c:v>
                </c:pt>
                <c:pt idx="837">
                  <c:v>397504</c:v>
                </c:pt>
                <c:pt idx="838">
                  <c:v>448323</c:v>
                </c:pt>
                <c:pt idx="839">
                  <c:v>505455</c:v>
                </c:pt>
                <c:pt idx="840">
                  <c:v>570870</c:v>
                </c:pt>
                <c:pt idx="841">
                  <c:v>635870</c:v>
                </c:pt>
                <c:pt idx="842">
                  <c:v>699824</c:v>
                </c:pt>
                <c:pt idx="843">
                  <c:v>768543</c:v>
                </c:pt>
                <c:pt idx="844">
                  <c:v>830257</c:v>
                </c:pt>
                <c:pt idx="845">
                  <c:v>896059</c:v>
                </c:pt>
                <c:pt idx="846">
                  <c:v>981141</c:v>
                </c:pt>
                <c:pt idx="847">
                  <c:v>1070561</c:v>
                </c:pt>
                <c:pt idx="848">
                  <c:v>1156291</c:v>
                </c:pt>
                <c:pt idx="849">
                  <c:v>1240897</c:v>
                </c:pt>
                <c:pt idx="850">
                  <c:v>1320371</c:v>
                </c:pt>
                <c:pt idx="851">
                  <c:v>1386640</c:v>
                </c:pt>
                <c:pt idx="852">
                  <c:v>1469019</c:v>
                </c:pt>
                <c:pt idx="853">
                  <c:v>1558380</c:v>
                </c:pt>
                <c:pt idx="854">
                  <c:v>1640271</c:v>
                </c:pt>
                <c:pt idx="855">
                  <c:v>1735067</c:v>
                </c:pt>
                <c:pt idx="856">
                  <c:v>1815703</c:v>
                </c:pt>
                <c:pt idx="857">
                  <c:v>1892272</c:v>
                </c:pt>
                <c:pt idx="858">
                  <c:v>1952355</c:v>
                </c:pt>
                <c:pt idx="859">
                  <c:v>2032983</c:v>
                </c:pt>
                <c:pt idx="860">
                  <c:v>2121231</c:v>
                </c:pt>
                <c:pt idx="861">
                  <c:v>2198161</c:v>
                </c:pt>
                <c:pt idx="862">
                  <c:v>2274666</c:v>
                </c:pt>
                <c:pt idx="863">
                  <c:v>2342794</c:v>
                </c:pt>
                <c:pt idx="864">
                  <c:v>2404871</c:v>
                </c:pt>
                <c:pt idx="865">
                  <c:v>2457881</c:v>
                </c:pt>
                <c:pt idx="866">
                  <c:v>2540871</c:v>
                </c:pt>
                <c:pt idx="867">
                  <c:v>2620941</c:v>
                </c:pt>
                <c:pt idx="868">
                  <c:v>2693787</c:v>
                </c:pt>
                <c:pt idx="869">
                  <c:v>2762080</c:v>
                </c:pt>
                <c:pt idx="870">
                  <c:v>2841696</c:v>
                </c:pt>
                <c:pt idx="871">
                  <c:v>2892263</c:v>
                </c:pt>
                <c:pt idx="872">
                  <c:v>2937363</c:v>
                </c:pt>
                <c:pt idx="873">
                  <c:v>3003501</c:v>
                </c:pt>
                <c:pt idx="874">
                  <c:v>3072432</c:v>
                </c:pt>
                <c:pt idx="875">
                  <c:v>3135565</c:v>
                </c:pt>
                <c:pt idx="876">
                  <c:v>3190787</c:v>
                </c:pt>
                <c:pt idx="877">
                  <c:v>3244453</c:v>
                </c:pt>
                <c:pt idx="878">
                  <c:v>3295076</c:v>
                </c:pt>
                <c:pt idx="879">
                  <c:v>3330695</c:v>
                </c:pt>
                <c:pt idx="880">
                  <c:v>3387061</c:v>
                </c:pt>
                <c:pt idx="881">
                  <c:v>3439279</c:v>
                </c:pt>
                <c:pt idx="882">
                  <c:v>3487599</c:v>
                </c:pt>
                <c:pt idx="883">
                  <c:v>3533335</c:v>
                </c:pt>
                <c:pt idx="884">
                  <c:v>3573703</c:v>
                </c:pt>
                <c:pt idx="885">
                  <c:v>3613345</c:v>
                </c:pt>
                <c:pt idx="886">
                  <c:v>3641921</c:v>
                </c:pt>
                <c:pt idx="887">
                  <c:v>3686338</c:v>
                </c:pt>
                <c:pt idx="888">
                  <c:v>3728363</c:v>
                </c:pt>
                <c:pt idx="889">
                  <c:v>3767283</c:v>
                </c:pt>
                <c:pt idx="890">
                  <c:v>3803049</c:v>
                </c:pt>
                <c:pt idx="891">
                  <c:v>3837856</c:v>
                </c:pt>
                <c:pt idx="892">
                  <c:v>3870528</c:v>
                </c:pt>
                <c:pt idx="893">
                  <c:v>3893643</c:v>
                </c:pt>
                <c:pt idx="894">
                  <c:v>3929627</c:v>
                </c:pt>
                <c:pt idx="895">
                  <c:v>3964188</c:v>
                </c:pt>
                <c:pt idx="896">
                  <c:v>3995621</c:v>
                </c:pt>
                <c:pt idx="897">
                  <c:v>4026067</c:v>
                </c:pt>
                <c:pt idx="898">
                  <c:v>4054189</c:v>
                </c:pt>
                <c:pt idx="899">
                  <c:v>4082028</c:v>
                </c:pt>
                <c:pt idx="900">
                  <c:v>4101156</c:v>
                </c:pt>
                <c:pt idx="901">
                  <c:v>4132429</c:v>
                </c:pt>
                <c:pt idx="902">
                  <c:v>4162290</c:v>
                </c:pt>
                <c:pt idx="903">
                  <c:v>4189929</c:v>
                </c:pt>
                <c:pt idx="904">
                  <c:v>4215200</c:v>
                </c:pt>
                <c:pt idx="905">
                  <c:v>4240466</c:v>
                </c:pt>
                <c:pt idx="906">
                  <c:v>4264788</c:v>
                </c:pt>
                <c:pt idx="907">
                  <c:v>4282777</c:v>
                </c:pt>
                <c:pt idx="908">
                  <c:v>4309904</c:v>
                </c:pt>
                <c:pt idx="909">
                  <c:v>4337076</c:v>
                </c:pt>
                <c:pt idx="910">
                  <c:v>4362227</c:v>
                </c:pt>
                <c:pt idx="911">
                  <c:v>4386289</c:v>
                </c:pt>
                <c:pt idx="912">
                  <c:v>4408857</c:v>
                </c:pt>
                <c:pt idx="913">
                  <c:v>4430583</c:v>
                </c:pt>
                <c:pt idx="914">
                  <c:v>4447707</c:v>
                </c:pt>
                <c:pt idx="915">
                  <c:v>4472755</c:v>
                </c:pt>
                <c:pt idx="916">
                  <c:v>4498416</c:v>
                </c:pt>
                <c:pt idx="917">
                  <c:v>4522365</c:v>
                </c:pt>
                <c:pt idx="918">
                  <c:v>4545636</c:v>
                </c:pt>
                <c:pt idx="919">
                  <c:v>4567122</c:v>
                </c:pt>
                <c:pt idx="920">
                  <c:v>4588185</c:v>
                </c:pt>
                <c:pt idx="921">
                  <c:v>4604761</c:v>
                </c:pt>
                <c:pt idx="922">
                  <c:v>4628294</c:v>
                </c:pt>
                <c:pt idx="923">
                  <c:v>4652186</c:v>
                </c:pt>
                <c:pt idx="924">
                  <c:v>4675128</c:v>
                </c:pt>
                <c:pt idx="925">
                  <c:v>4696969</c:v>
                </c:pt>
                <c:pt idx="926">
                  <c:v>4716819</c:v>
                </c:pt>
                <c:pt idx="927">
                  <c:v>4738861</c:v>
                </c:pt>
                <c:pt idx="928">
                  <c:v>4754268</c:v>
                </c:pt>
                <c:pt idx="929">
                  <c:v>4777903</c:v>
                </c:pt>
                <c:pt idx="930">
                  <c:v>4801676</c:v>
                </c:pt>
                <c:pt idx="931">
                  <c:v>4824550</c:v>
                </c:pt>
                <c:pt idx="932">
                  <c:v>4846501</c:v>
                </c:pt>
                <c:pt idx="933">
                  <c:v>4867766</c:v>
                </c:pt>
                <c:pt idx="934">
                  <c:v>4888840</c:v>
                </c:pt>
                <c:pt idx="935">
                  <c:v>4904622</c:v>
                </c:pt>
                <c:pt idx="936">
                  <c:v>4927754</c:v>
                </c:pt>
                <c:pt idx="937">
                  <c:v>4952570</c:v>
                </c:pt>
                <c:pt idx="938">
                  <c:v>4975970</c:v>
                </c:pt>
                <c:pt idx="939">
                  <c:v>4998765</c:v>
                </c:pt>
                <c:pt idx="940">
                  <c:v>5020895</c:v>
                </c:pt>
                <c:pt idx="941">
                  <c:v>5043275</c:v>
                </c:pt>
                <c:pt idx="942">
                  <c:v>5060178</c:v>
                </c:pt>
                <c:pt idx="943">
                  <c:v>5086521</c:v>
                </c:pt>
                <c:pt idx="944">
                  <c:v>5115052</c:v>
                </c:pt>
                <c:pt idx="945">
                  <c:v>5142279</c:v>
                </c:pt>
                <c:pt idx="946">
                  <c:v>5168997</c:v>
                </c:pt>
                <c:pt idx="947">
                  <c:v>5194850</c:v>
                </c:pt>
                <c:pt idx="948">
                  <c:v>5221585</c:v>
                </c:pt>
                <c:pt idx="949">
                  <c:v>5242009</c:v>
                </c:pt>
                <c:pt idx="950">
                  <c:v>5273449</c:v>
                </c:pt>
                <c:pt idx="951">
                  <c:v>5308029</c:v>
                </c:pt>
                <c:pt idx="952">
                  <c:v>5342106</c:v>
                </c:pt>
                <c:pt idx="953">
                  <c:v>5375883</c:v>
                </c:pt>
                <c:pt idx="954">
                  <c:v>5408641</c:v>
                </c:pt>
                <c:pt idx="955">
                  <c:v>5442981</c:v>
                </c:pt>
                <c:pt idx="956">
                  <c:v>5467059</c:v>
                </c:pt>
                <c:pt idx="957">
                  <c:v>5503725</c:v>
                </c:pt>
                <c:pt idx="958">
                  <c:v>5544974</c:v>
                </c:pt>
                <c:pt idx="959">
                  <c:v>5580027</c:v>
                </c:pt>
                <c:pt idx="960">
                  <c:v>5614227</c:v>
                </c:pt>
                <c:pt idx="961">
                  <c:v>5650028</c:v>
                </c:pt>
                <c:pt idx="962">
                  <c:v>5682133</c:v>
                </c:pt>
                <c:pt idx="963">
                  <c:v>5707688</c:v>
                </c:pt>
                <c:pt idx="964">
                  <c:v>5754683</c:v>
                </c:pt>
                <c:pt idx="965">
                  <c:v>5804343</c:v>
                </c:pt>
                <c:pt idx="966">
                  <c:v>5849748</c:v>
                </c:pt>
                <c:pt idx="967">
                  <c:v>5891355</c:v>
                </c:pt>
                <c:pt idx="968">
                  <c:v>5930927</c:v>
                </c:pt>
                <c:pt idx="969">
                  <c:v>5970438</c:v>
                </c:pt>
                <c:pt idx="970">
                  <c:v>5998860</c:v>
                </c:pt>
                <c:pt idx="971">
                  <c:v>6043539</c:v>
                </c:pt>
                <c:pt idx="972">
                  <c:v>6090373</c:v>
                </c:pt>
                <c:pt idx="973">
                  <c:v>6132794</c:v>
                </c:pt>
                <c:pt idx="974">
                  <c:v>6172769</c:v>
                </c:pt>
                <c:pt idx="975">
                  <c:v>6211093</c:v>
                </c:pt>
                <c:pt idx="976">
                  <c:v>6250051</c:v>
                </c:pt>
                <c:pt idx="977">
                  <c:v>6278794</c:v>
                </c:pt>
                <c:pt idx="978">
                  <c:v>6324578</c:v>
                </c:pt>
                <c:pt idx="979">
                  <c:v>6373121</c:v>
                </c:pt>
                <c:pt idx="980">
                  <c:v>6417941</c:v>
                </c:pt>
                <c:pt idx="981">
                  <c:v>6461400</c:v>
                </c:pt>
                <c:pt idx="982">
                  <c:v>6504422</c:v>
                </c:pt>
                <c:pt idx="983">
                  <c:v>6547708</c:v>
                </c:pt>
                <c:pt idx="984">
                  <c:v>6581117</c:v>
                </c:pt>
                <c:pt idx="985">
                  <c:v>6630642</c:v>
                </c:pt>
                <c:pt idx="986">
                  <c:v>6685516</c:v>
                </c:pt>
                <c:pt idx="987">
                  <c:v>6731939</c:v>
                </c:pt>
                <c:pt idx="988">
                  <c:v>6782664</c:v>
                </c:pt>
                <c:pt idx="989">
                  <c:v>6826989</c:v>
                </c:pt>
                <c:pt idx="990">
                  <c:v>6871538</c:v>
                </c:pt>
                <c:pt idx="991">
                  <c:v>6903610</c:v>
                </c:pt>
                <c:pt idx="992">
                  <c:v>6945018</c:v>
                </c:pt>
                <c:pt idx="993">
                  <c:v>6997376</c:v>
                </c:pt>
                <c:pt idx="994">
                  <c:v>7050750</c:v>
                </c:pt>
                <c:pt idx="995">
                  <c:v>7098970</c:v>
                </c:pt>
                <c:pt idx="996">
                  <c:v>7142418</c:v>
                </c:pt>
                <c:pt idx="997">
                  <c:v>7183912</c:v>
                </c:pt>
                <c:pt idx="998">
                  <c:v>7212738</c:v>
                </c:pt>
                <c:pt idx="999">
                  <c:v>7257592</c:v>
                </c:pt>
                <c:pt idx="1000">
                  <c:v>7302188</c:v>
                </c:pt>
                <c:pt idx="1001">
                  <c:v>7341966</c:v>
                </c:pt>
                <c:pt idx="1002">
                  <c:v>7379205</c:v>
                </c:pt>
                <c:pt idx="1003">
                  <c:v>7414829</c:v>
                </c:pt>
                <c:pt idx="1004">
                  <c:v>7450158</c:v>
                </c:pt>
              </c:numCache>
            </c:numRef>
          </c:val>
          <c:smooth val="0"/>
          <c:extLst>
            <c:ext xmlns:c16="http://schemas.microsoft.com/office/drawing/2014/chart" uri="{C3380CC4-5D6E-409C-BE32-E72D297353CC}">
              <c16:uniqueId val="{00000000-3232-4115-9146-959939F99C1F}"/>
            </c:ext>
          </c:extLst>
        </c:ser>
        <c:ser>
          <c:idx val="1"/>
          <c:order val="1"/>
          <c:tx>
            <c:strRef>
              <c:f>香港マカオ台湾の患者・海外輸入症例・無症状病原体保有者!$CD$28</c:f>
              <c:strCache>
                <c:ptCount val="1"/>
                <c:pt idx="0">
                  <c:v>治癒退院（左軸）</c:v>
                </c:pt>
              </c:strCache>
            </c:strRef>
          </c:tx>
          <c:spPr>
            <a:ln w="34925" cap="rnd">
              <a:solidFill>
                <a:srgbClr val="00B050"/>
              </a:solidFill>
              <a:round/>
            </a:ln>
            <a:effectLst/>
          </c:spPr>
          <c:marker>
            <c:symbol val="none"/>
          </c:marker>
          <c:cat>
            <c:numRef>
              <c:f>香港マカオ台湾の患者・海外輸入症例・無症状病原体保有者!$CB$29:$CB$1037</c:f>
              <c:numCache>
                <c:formatCode>m"月"d"日"</c:formatCode>
                <c:ptCount val="100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numCache>
            </c:numRef>
          </c:cat>
          <c:val>
            <c:numRef>
              <c:f>香港マカオ台湾の患者・海外輸入症例・無症状病原体保有者!$CD$29:$CD$1037</c:f>
              <c:numCache>
                <c:formatCode>General</c:formatCode>
                <c:ptCount val="100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1</c:v>
                </c:pt>
                <c:pt idx="21">
                  <c:v>1</c:v>
                </c:pt>
                <c:pt idx="22">
                  <c:v>1</c:v>
                </c:pt>
                <c:pt idx="23">
                  <c:v>2</c:v>
                </c:pt>
                <c:pt idx="24">
                  <c:v>2</c:v>
                </c:pt>
                <c:pt idx="25">
                  <c:v>2</c:v>
                </c:pt>
                <c:pt idx="26">
                  <c:v>2</c:v>
                </c:pt>
                <c:pt idx="27">
                  <c:v>2</c:v>
                </c:pt>
                <c:pt idx="28">
                  <c:v>2</c:v>
                </c:pt>
                <c:pt idx="29">
                  <c:v>2</c:v>
                </c:pt>
                <c:pt idx="30">
                  <c:v>2</c:v>
                </c:pt>
                <c:pt idx="31">
                  <c:v>2</c:v>
                </c:pt>
                <c:pt idx="32">
                  <c:v>5</c:v>
                </c:pt>
                <c:pt idx="33">
                  <c:v>5</c:v>
                </c:pt>
                <c:pt idx="34">
                  <c:v>5</c:v>
                </c:pt>
                <c:pt idx="35">
                  <c:v>6</c:v>
                </c:pt>
                <c:pt idx="36">
                  <c:v>9</c:v>
                </c:pt>
                <c:pt idx="37">
                  <c:v>9</c:v>
                </c:pt>
                <c:pt idx="38">
                  <c:v>12</c:v>
                </c:pt>
                <c:pt idx="39">
                  <c:v>12</c:v>
                </c:pt>
                <c:pt idx="40">
                  <c:v>12</c:v>
                </c:pt>
                <c:pt idx="41">
                  <c:v>12</c:v>
                </c:pt>
                <c:pt idx="42">
                  <c:v>12</c:v>
                </c:pt>
                <c:pt idx="43">
                  <c:v>12</c:v>
                </c:pt>
                <c:pt idx="44">
                  <c:v>13</c:v>
                </c:pt>
                <c:pt idx="45">
                  <c:v>15</c:v>
                </c:pt>
                <c:pt idx="46">
                  <c:v>15</c:v>
                </c:pt>
                <c:pt idx="47">
                  <c:v>17</c:v>
                </c:pt>
                <c:pt idx="48">
                  <c:v>17</c:v>
                </c:pt>
                <c:pt idx="49">
                  <c:v>20</c:v>
                </c:pt>
                <c:pt idx="50">
                  <c:v>20</c:v>
                </c:pt>
                <c:pt idx="51">
                  <c:v>20</c:v>
                </c:pt>
                <c:pt idx="52">
                  <c:v>20</c:v>
                </c:pt>
                <c:pt idx="53">
                  <c:v>22</c:v>
                </c:pt>
                <c:pt idx="54">
                  <c:v>22</c:v>
                </c:pt>
                <c:pt idx="55">
                  <c:v>22</c:v>
                </c:pt>
                <c:pt idx="56">
                  <c:v>26</c:v>
                </c:pt>
                <c:pt idx="57">
                  <c:v>28</c:v>
                </c:pt>
                <c:pt idx="58">
                  <c:v>28</c:v>
                </c:pt>
                <c:pt idx="59">
                  <c:v>28</c:v>
                </c:pt>
                <c:pt idx="60">
                  <c:v>29</c:v>
                </c:pt>
                <c:pt idx="61">
                  <c:v>29</c:v>
                </c:pt>
                <c:pt idx="62">
                  <c:v>29</c:v>
                </c:pt>
                <c:pt idx="63">
                  <c:v>29</c:v>
                </c:pt>
                <c:pt idx="64">
                  <c:v>30</c:v>
                </c:pt>
                <c:pt idx="65">
                  <c:v>30</c:v>
                </c:pt>
                <c:pt idx="66">
                  <c:v>39</c:v>
                </c:pt>
                <c:pt idx="67">
                  <c:v>39</c:v>
                </c:pt>
                <c:pt idx="68">
                  <c:v>39</c:v>
                </c:pt>
                <c:pt idx="69">
                  <c:v>45</c:v>
                </c:pt>
                <c:pt idx="70">
                  <c:v>50</c:v>
                </c:pt>
                <c:pt idx="71">
                  <c:v>50</c:v>
                </c:pt>
                <c:pt idx="72">
                  <c:v>50</c:v>
                </c:pt>
                <c:pt idx="73">
                  <c:v>54</c:v>
                </c:pt>
                <c:pt idx="74">
                  <c:v>57</c:v>
                </c:pt>
                <c:pt idx="75">
                  <c:v>61</c:v>
                </c:pt>
                <c:pt idx="76">
                  <c:v>67</c:v>
                </c:pt>
                <c:pt idx="77">
                  <c:v>80</c:v>
                </c:pt>
                <c:pt idx="78">
                  <c:v>91</c:v>
                </c:pt>
                <c:pt idx="79">
                  <c:v>91</c:v>
                </c:pt>
                <c:pt idx="80">
                  <c:v>109</c:v>
                </c:pt>
                <c:pt idx="81">
                  <c:v>114</c:v>
                </c:pt>
                <c:pt idx="82">
                  <c:v>124</c:v>
                </c:pt>
                <c:pt idx="83">
                  <c:v>137</c:v>
                </c:pt>
                <c:pt idx="84">
                  <c:v>155</c:v>
                </c:pt>
                <c:pt idx="85">
                  <c:v>166</c:v>
                </c:pt>
                <c:pt idx="86">
                  <c:v>178</c:v>
                </c:pt>
                <c:pt idx="87">
                  <c:v>189</c:v>
                </c:pt>
                <c:pt idx="88">
                  <c:v>203</c:v>
                </c:pt>
                <c:pt idx="89">
                  <c:v>217</c:v>
                </c:pt>
                <c:pt idx="90">
                  <c:v>236</c:v>
                </c:pt>
                <c:pt idx="91">
                  <c:v>253</c:v>
                </c:pt>
                <c:pt idx="92">
                  <c:v>264</c:v>
                </c:pt>
                <c:pt idx="93">
                  <c:v>275</c:v>
                </c:pt>
                <c:pt idx="94">
                  <c:v>281</c:v>
                </c:pt>
                <c:pt idx="95">
                  <c:v>290</c:v>
                </c:pt>
                <c:pt idx="96">
                  <c:v>307</c:v>
                </c:pt>
                <c:pt idx="97">
                  <c:v>311</c:v>
                </c:pt>
                <c:pt idx="98">
                  <c:v>322</c:v>
                </c:pt>
                <c:pt idx="99">
                  <c:v>324</c:v>
                </c:pt>
                <c:pt idx="100">
                  <c:v>324</c:v>
                </c:pt>
                <c:pt idx="101">
                  <c:v>332</c:v>
                </c:pt>
                <c:pt idx="102">
                  <c:v>334</c:v>
                </c:pt>
                <c:pt idx="103">
                  <c:v>334</c:v>
                </c:pt>
                <c:pt idx="104">
                  <c:v>339</c:v>
                </c:pt>
                <c:pt idx="105">
                  <c:v>339</c:v>
                </c:pt>
                <c:pt idx="106">
                  <c:v>355</c:v>
                </c:pt>
                <c:pt idx="107">
                  <c:v>361</c:v>
                </c:pt>
                <c:pt idx="108">
                  <c:v>366</c:v>
                </c:pt>
                <c:pt idx="109">
                  <c:v>368</c:v>
                </c:pt>
                <c:pt idx="110">
                  <c:v>372</c:v>
                </c:pt>
                <c:pt idx="111">
                  <c:v>375</c:v>
                </c:pt>
                <c:pt idx="112">
                  <c:v>383</c:v>
                </c:pt>
                <c:pt idx="113">
                  <c:v>387</c:v>
                </c:pt>
                <c:pt idx="114">
                  <c:v>389</c:v>
                </c:pt>
                <c:pt idx="115">
                  <c:v>395</c:v>
                </c:pt>
                <c:pt idx="116">
                  <c:v>398</c:v>
                </c:pt>
                <c:pt idx="117">
                  <c:v>401</c:v>
                </c:pt>
                <c:pt idx="118">
                  <c:v>402</c:v>
                </c:pt>
                <c:pt idx="119">
                  <c:v>407</c:v>
                </c:pt>
                <c:pt idx="120">
                  <c:v>407</c:v>
                </c:pt>
                <c:pt idx="121">
                  <c:v>411</c:v>
                </c:pt>
                <c:pt idx="122">
                  <c:v>414</c:v>
                </c:pt>
                <c:pt idx="123">
                  <c:v>415</c:v>
                </c:pt>
                <c:pt idx="124">
                  <c:v>416</c:v>
                </c:pt>
                <c:pt idx="125">
                  <c:v>419</c:v>
                </c:pt>
                <c:pt idx="126">
                  <c:v>420</c:v>
                </c:pt>
                <c:pt idx="127">
                  <c:v>420</c:v>
                </c:pt>
                <c:pt idx="128">
                  <c:v>421</c:v>
                </c:pt>
                <c:pt idx="129">
                  <c:v>423</c:v>
                </c:pt>
                <c:pt idx="130">
                  <c:v>427</c:v>
                </c:pt>
                <c:pt idx="131">
                  <c:v>427</c:v>
                </c:pt>
                <c:pt idx="132">
                  <c:v>428</c:v>
                </c:pt>
                <c:pt idx="133">
                  <c:v>428</c:v>
                </c:pt>
                <c:pt idx="134">
                  <c:v>429</c:v>
                </c:pt>
                <c:pt idx="135">
                  <c:v>429</c:v>
                </c:pt>
                <c:pt idx="136">
                  <c:v>430</c:v>
                </c:pt>
                <c:pt idx="137">
                  <c:v>430</c:v>
                </c:pt>
                <c:pt idx="138">
                  <c:v>431</c:v>
                </c:pt>
                <c:pt idx="139">
                  <c:v>431</c:v>
                </c:pt>
                <c:pt idx="140">
                  <c:v>431</c:v>
                </c:pt>
                <c:pt idx="141">
                  <c:v>431</c:v>
                </c:pt>
                <c:pt idx="142">
                  <c:v>431</c:v>
                </c:pt>
                <c:pt idx="143">
                  <c:v>431</c:v>
                </c:pt>
                <c:pt idx="144">
                  <c:v>433</c:v>
                </c:pt>
                <c:pt idx="145">
                  <c:v>433</c:v>
                </c:pt>
                <c:pt idx="146">
                  <c:v>434</c:v>
                </c:pt>
                <c:pt idx="147">
                  <c:v>434</c:v>
                </c:pt>
                <c:pt idx="148">
                  <c:v>434</c:v>
                </c:pt>
                <c:pt idx="149">
                  <c:v>434</c:v>
                </c:pt>
                <c:pt idx="150">
                  <c:v>434</c:v>
                </c:pt>
                <c:pt idx="151">
                  <c:v>435</c:v>
                </c:pt>
                <c:pt idx="152">
                  <c:v>435</c:v>
                </c:pt>
                <c:pt idx="153">
                  <c:v>435</c:v>
                </c:pt>
                <c:pt idx="154">
                  <c:v>435</c:v>
                </c:pt>
                <c:pt idx="155">
                  <c:v>435</c:v>
                </c:pt>
                <c:pt idx="156">
                  <c:v>435</c:v>
                </c:pt>
                <c:pt idx="157">
                  <c:v>435</c:v>
                </c:pt>
                <c:pt idx="158">
                  <c:v>435</c:v>
                </c:pt>
                <c:pt idx="159">
                  <c:v>435</c:v>
                </c:pt>
                <c:pt idx="160">
                  <c:v>438</c:v>
                </c:pt>
                <c:pt idx="161">
                  <c:v>438</c:v>
                </c:pt>
                <c:pt idx="162">
                  <c:v>438</c:v>
                </c:pt>
                <c:pt idx="163">
                  <c:v>438</c:v>
                </c:pt>
                <c:pt idx="164">
                  <c:v>438</c:v>
                </c:pt>
                <c:pt idx="165">
                  <c:v>438</c:v>
                </c:pt>
                <c:pt idx="166">
                  <c:v>438</c:v>
                </c:pt>
                <c:pt idx="167">
                  <c:v>438</c:v>
                </c:pt>
                <c:pt idx="168">
                  <c:v>438</c:v>
                </c:pt>
                <c:pt idx="169">
                  <c:v>438</c:v>
                </c:pt>
                <c:pt idx="170">
                  <c:v>438</c:v>
                </c:pt>
                <c:pt idx="171">
                  <c:v>438</c:v>
                </c:pt>
                <c:pt idx="172">
                  <c:v>440</c:v>
                </c:pt>
                <c:pt idx="173">
                  <c:v>440</c:v>
                </c:pt>
                <c:pt idx="174">
                  <c:v>440</c:v>
                </c:pt>
                <c:pt idx="175">
                  <c:v>440</c:v>
                </c:pt>
                <c:pt idx="176">
                  <c:v>440</c:v>
                </c:pt>
                <c:pt idx="177">
                  <c:v>440</c:v>
                </c:pt>
                <c:pt idx="178">
                  <c:v>440</c:v>
                </c:pt>
                <c:pt idx="179">
                  <c:v>440</c:v>
                </c:pt>
                <c:pt idx="180">
                  <c:v>440</c:v>
                </c:pt>
                <c:pt idx="181">
                  <c:v>440</c:v>
                </c:pt>
                <c:pt idx="182">
                  <c:v>440</c:v>
                </c:pt>
                <c:pt idx="183">
                  <c:v>440</c:v>
                </c:pt>
                <c:pt idx="184">
                  <c:v>440</c:v>
                </c:pt>
                <c:pt idx="185">
                  <c:v>440</c:v>
                </c:pt>
                <c:pt idx="186">
                  <c:v>440</c:v>
                </c:pt>
                <c:pt idx="187">
                  <c:v>440</c:v>
                </c:pt>
                <c:pt idx="188">
                  <c:v>440</c:v>
                </c:pt>
                <c:pt idx="189">
                  <c:v>440</c:v>
                </c:pt>
                <c:pt idx="190">
                  <c:v>441</c:v>
                </c:pt>
                <c:pt idx="191">
                  <c:v>441</c:v>
                </c:pt>
                <c:pt idx="192">
                  <c:v>441</c:v>
                </c:pt>
                <c:pt idx="193">
                  <c:v>441</c:v>
                </c:pt>
                <c:pt idx="194">
                  <c:v>441</c:v>
                </c:pt>
                <c:pt idx="195">
                  <c:v>441</c:v>
                </c:pt>
                <c:pt idx="196">
                  <c:v>441</c:v>
                </c:pt>
                <c:pt idx="197">
                  <c:v>441</c:v>
                </c:pt>
                <c:pt idx="198">
                  <c:v>441</c:v>
                </c:pt>
                <c:pt idx="199">
                  <c:v>441</c:v>
                </c:pt>
                <c:pt idx="200">
                  <c:v>441</c:v>
                </c:pt>
                <c:pt idx="201">
                  <c:v>443</c:v>
                </c:pt>
                <c:pt idx="202">
                  <c:v>450</c:v>
                </c:pt>
                <c:pt idx="203">
                  <c:v>450</c:v>
                </c:pt>
                <c:pt idx="204">
                  <c:v>450</c:v>
                </c:pt>
                <c:pt idx="205">
                  <c:v>450</c:v>
                </c:pt>
                <c:pt idx="206">
                  <c:v>450</c:v>
                </c:pt>
                <c:pt idx="207">
                  <c:v>450</c:v>
                </c:pt>
                <c:pt idx="208">
                  <c:v>450</c:v>
                </c:pt>
                <c:pt idx="209">
                  <c:v>457</c:v>
                </c:pt>
                <c:pt idx="210">
                  <c:v>457</c:v>
                </c:pt>
                <c:pt idx="211">
                  <c:v>457</c:v>
                </c:pt>
                <c:pt idx="212">
                  <c:v>457</c:v>
                </c:pt>
                <c:pt idx="213">
                  <c:v>457</c:v>
                </c:pt>
                <c:pt idx="214">
                  <c:v>457</c:v>
                </c:pt>
                <c:pt idx="215">
                  <c:v>457</c:v>
                </c:pt>
                <c:pt idx="216">
                  <c:v>462</c:v>
                </c:pt>
                <c:pt idx="217">
                  <c:v>462</c:v>
                </c:pt>
                <c:pt idx="218">
                  <c:v>462</c:v>
                </c:pt>
                <c:pt idx="219">
                  <c:v>462</c:v>
                </c:pt>
                <c:pt idx="220">
                  <c:v>462</c:v>
                </c:pt>
                <c:pt idx="221">
                  <c:v>462</c:v>
                </c:pt>
                <c:pt idx="222">
                  <c:v>462</c:v>
                </c:pt>
                <c:pt idx="223">
                  <c:v>471</c:v>
                </c:pt>
                <c:pt idx="224">
                  <c:v>471</c:v>
                </c:pt>
                <c:pt idx="225">
                  <c:v>471</c:v>
                </c:pt>
                <c:pt idx="226">
                  <c:v>473</c:v>
                </c:pt>
                <c:pt idx="227">
                  <c:v>473</c:v>
                </c:pt>
                <c:pt idx="228">
                  <c:v>475</c:v>
                </c:pt>
                <c:pt idx="229">
                  <c:v>475</c:v>
                </c:pt>
                <c:pt idx="230">
                  <c:v>475</c:v>
                </c:pt>
                <c:pt idx="231">
                  <c:v>475</c:v>
                </c:pt>
                <c:pt idx="232">
                  <c:v>475</c:v>
                </c:pt>
                <c:pt idx="233">
                  <c:v>475</c:v>
                </c:pt>
                <c:pt idx="234">
                  <c:v>475</c:v>
                </c:pt>
                <c:pt idx="235">
                  <c:v>476</c:v>
                </c:pt>
                <c:pt idx="236">
                  <c:v>476</c:v>
                </c:pt>
                <c:pt idx="237">
                  <c:v>477</c:v>
                </c:pt>
                <c:pt idx="238">
                  <c:v>478</c:v>
                </c:pt>
                <c:pt idx="239">
                  <c:v>478</c:v>
                </c:pt>
                <c:pt idx="240">
                  <c:v>479</c:v>
                </c:pt>
                <c:pt idx="241">
                  <c:v>479</c:v>
                </c:pt>
                <c:pt idx="242">
                  <c:v>479</c:v>
                </c:pt>
                <c:pt idx="243">
                  <c:v>479</c:v>
                </c:pt>
                <c:pt idx="244">
                  <c:v>480</c:v>
                </c:pt>
                <c:pt idx="245">
                  <c:v>480</c:v>
                </c:pt>
                <c:pt idx="246">
                  <c:v>480</c:v>
                </c:pt>
                <c:pt idx="247">
                  <c:v>480</c:v>
                </c:pt>
                <c:pt idx="248">
                  <c:v>480</c:v>
                </c:pt>
                <c:pt idx="249">
                  <c:v>482</c:v>
                </c:pt>
                <c:pt idx="250">
                  <c:v>482</c:v>
                </c:pt>
                <c:pt idx="251">
                  <c:v>483</c:v>
                </c:pt>
                <c:pt idx="252">
                  <c:v>484</c:v>
                </c:pt>
                <c:pt idx="253">
                  <c:v>484</c:v>
                </c:pt>
                <c:pt idx="254">
                  <c:v>484</c:v>
                </c:pt>
                <c:pt idx="255">
                  <c:v>484</c:v>
                </c:pt>
                <c:pt idx="256">
                  <c:v>485</c:v>
                </c:pt>
                <c:pt idx="257">
                  <c:v>485</c:v>
                </c:pt>
                <c:pt idx="258">
                  <c:v>486</c:v>
                </c:pt>
                <c:pt idx="259">
                  <c:v>487</c:v>
                </c:pt>
                <c:pt idx="260">
                  <c:v>488</c:v>
                </c:pt>
                <c:pt idx="261">
                  <c:v>488</c:v>
                </c:pt>
                <c:pt idx="262">
                  <c:v>488</c:v>
                </c:pt>
                <c:pt idx="263">
                  <c:v>489</c:v>
                </c:pt>
                <c:pt idx="264">
                  <c:v>489</c:v>
                </c:pt>
                <c:pt idx="265">
                  <c:v>489</c:v>
                </c:pt>
                <c:pt idx="266">
                  <c:v>491</c:v>
                </c:pt>
                <c:pt idx="267">
                  <c:v>491</c:v>
                </c:pt>
                <c:pt idx="268">
                  <c:v>491</c:v>
                </c:pt>
                <c:pt idx="269">
                  <c:v>491</c:v>
                </c:pt>
                <c:pt idx="270">
                  <c:v>493</c:v>
                </c:pt>
                <c:pt idx="271">
                  <c:v>495</c:v>
                </c:pt>
                <c:pt idx="272">
                  <c:v>495</c:v>
                </c:pt>
                <c:pt idx="273">
                  <c:v>497</c:v>
                </c:pt>
                <c:pt idx="274">
                  <c:v>497</c:v>
                </c:pt>
                <c:pt idx="275">
                  <c:v>502</c:v>
                </c:pt>
                <c:pt idx="276">
                  <c:v>502</c:v>
                </c:pt>
                <c:pt idx="277">
                  <c:v>502</c:v>
                </c:pt>
                <c:pt idx="278">
                  <c:v>502</c:v>
                </c:pt>
                <c:pt idx="279">
                  <c:v>508</c:v>
                </c:pt>
                <c:pt idx="280">
                  <c:v>513</c:v>
                </c:pt>
                <c:pt idx="281">
                  <c:v>514</c:v>
                </c:pt>
                <c:pt idx="282">
                  <c:v>515</c:v>
                </c:pt>
                <c:pt idx="283">
                  <c:v>518</c:v>
                </c:pt>
                <c:pt idx="284">
                  <c:v>519</c:v>
                </c:pt>
                <c:pt idx="285">
                  <c:v>521</c:v>
                </c:pt>
                <c:pt idx="286">
                  <c:v>521</c:v>
                </c:pt>
                <c:pt idx="287">
                  <c:v>523</c:v>
                </c:pt>
                <c:pt idx="288">
                  <c:v>523</c:v>
                </c:pt>
                <c:pt idx="289">
                  <c:v>523</c:v>
                </c:pt>
                <c:pt idx="290">
                  <c:v>524</c:v>
                </c:pt>
                <c:pt idx="291">
                  <c:v>526</c:v>
                </c:pt>
                <c:pt idx="292">
                  <c:v>528</c:v>
                </c:pt>
                <c:pt idx="293">
                  <c:v>528</c:v>
                </c:pt>
                <c:pt idx="294">
                  <c:v>532</c:v>
                </c:pt>
                <c:pt idx="295">
                  <c:v>533</c:v>
                </c:pt>
                <c:pt idx="296">
                  <c:v>535</c:v>
                </c:pt>
                <c:pt idx="297">
                  <c:v>536</c:v>
                </c:pt>
                <c:pt idx="298">
                  <c:v>536</c:v>
                </c:pt>
                <c:pt idx="299">
                  <c:v>539</c:v>
                </c:pt>
                <c:pt idx="300">
                  <c:v>541</c:v>
                </c:pt>
                <c:pt idx="301">
                  <c:v>545</c:v>
                </c:pt>
                <c:pt idx="302">
                  <c:v>546</c:v>
                </c:pt>
                <c:pt idx="303">
                  <c:v>546</c:v>
                </c:pt>
                <c:pt idx="304">
                  <c:v>548</c:v>
                </c:pt>
                <c:pt idx="305">
                  <c:v>549</c:v>
                </c:pt>
                <c:pt idx="306">
                  <c:v>549</c:v>
                </c:pt>
                <c:pt idx="307">
                  <c:v>553</c:v>
                </c:pt>
                <c:pt idx="308">
                  <c:v>555</c:v>
                </c:pt>
                <c:pt idx="309">
                  <c:v>555</c:v>
                </c:pt>
                <c:pt idx="310">
                  <c:v>556</c:v>
                </c:pt>
                <c:pt idx="311">
                  <c:v>565</c:v>
                </c:pt>
                <c:pt idx="312">
                  <c:v>565</c:v>
                </c:pt>
                <c:pt idx="313">
                  <c:v>565</c:v>
                </c:pt>
                <c:pt idx="314">
                  <c:v>570</c:v>
                </c:pt>
                <c:pt idx="315">
                  <c:v>572</c:v>
                </c:pt>
                <c:pt idx="316">
                  <c:v>572</c:v>
                </c:pt>
                <c:pt idx="317">
                  <c:v>574</c:v>
                </c:pt>
                <c:pt idx="318">
                  <c:v>574</c:v>
                </c:pt>
                <c:pt idx="319">
                  <c:v>574</c:v>
                </c:pt>
                <c:pt idx="320">
                  <c:v>582</c:v>
                </c:pt>
                <c:pt idx="321">
                  <c:v>585</c:v>
                </c:pt>
                <c:pt idx="322">
                  <c:v>590</c:v>
                </c:pt>
                <c:pt idx="323">
                  <c:v>595</c:v>
                </c:pt>
                <c:pt idx="324">
                  <c:v>601</c:v>
                </c:pt>
                <c:pt idx="325">
                  <c:v>606</c:v>
                </c:pt>
                <c:pt idx="326">
                  <c:v>606</c:v>
                </c:pt>
                <c:pt idx="327">
                  <c:v>611</c:v>
                </c:pt>
                <c:pt idx="328">
                  <c:v>612</c:v>
                </c:pt>
                <c:pt idx="329">
                  <c:v>616</c:v>
                </c:pt>
                <c:pt idx="330">
                  <c:v>619</c:v>
                </c:pt>
                <c:pt idx="331">
                  <c:v>624</c:v>
                </c:pt>
                <c:pt idx="332">
                  <c:v>627</c:v>
                </c:pt>
                <c:pt idx="333">
                  <c:v>627</c:v>
                </c:pt>
                <c:pt idx="334">
                  <c:v>632</c:v>
                </c:pt>
                <c:pt idx="335">
                  <c:v>635</c:v>
                </c:pt>
                <c:pt idx="336">
                  <c:v>635</c:v>
                </c:pt>
                <c:pt idx="337">
                  <c:v>640</c:v>
                </c:pt>
                <c:pt idx="338">
                  <c:v>647</c:v>
                </c:pt>
                <c:pt idx="339">
                  <c:v>653</c:v>
                </c:pt>
                <c:pt idx="340">
                  <c:v>654</c:v>
                </c:pt>
                <c:pt idx="341">
                  <c:v>661</c:v>
                </c:pt>
                <c:pt idx="342">
                  <c:v>666</c:v>
                </c:pt>
                <c:pt idx="343">
                  <c:v>671</c:v>
                </c:pt>
                <c:pt idx="344">
                  <c:v>682</c:v>
                </c:pt>
                <c:pt idx="345">
                  <c:v>686</c:v>
                </c:pt>
                <c:pt idx="346">
                  <c:v>689</c:v>
                </c:pt>
                <c:pt idx="347">
                  <c:v>696</c:v>
                </c:pt>
                <c:pt idx="348">
                  <c:v>697</c:v>
                </c:pt>
                <c:pt idx="349">
                  <c:v>700</c:v>
                </c:pt>
                <c:pt idx="350">
                  <c:v>708</c:v>
                </c:pt>
                <c:pt idx="351">
                  <c:v>714</c:v>
                </c:pt>
                <c:pt idx="352">
                  <c:v>720</c:v>
                </c:pt>
                <c:pt idx="353">
                  <c:v>720</c:v>
                </c:pt>
                <c:pt idx="354">
                  <c:v>726</c:v>
                </c:pt>
                <c:pt idx="355">
                  <c:v>730</c:v>
                </c:pt>
                <c:pt idx="356">
                  <c:v>731</c:v>
                </c:pt>
                <c:pt idx="357">
                  <c:v>731</c:v>
                </c:pt>
                <c:pt idx="358">
                  <c:v>741</c:v>
                </c:pt>
                <c:pt idx="359">
                  <c:v>751</c:v>
                </c:pt>
                <c:pt idx="360">
                  <c:v>755</c:v>
                </c:pt>
                <c:pt idx="361">
                  <c:v>756</c:v>
                </c:pt>
                <c:pt idx="362">
                  <c:v>766</c:v>
                </c:pt>
                <c:pt idx="363">
                  <c:v>769</c:v>
                </c:pt>
                <c:pt idx="364">
                  <c:v>771</c:v>
                </c:pt>
                <c:pt idx="365">
                  <c:v>777</c:v>
                </c:pt>
                <c:pt idx="366">
                  <c:v>783</c:v>
                </c:pt>
                <c:pt idx="367">
                  <c:v>787</c:v>
                </c:pt>
                <c:pt idx="368">
                  <c:v>787</c:v>
                </c:pt>
                <c:pt idx="369">
                  <c:v>797</c:v>
                </c:pt>
                <c:pt idx="370">
                  <c:v>807</c:v>
                </c:pt>
                <c:pt idx="371">
                  <c:v>809</c:v>
                </c:pt>
                <c:pt idx="372">
                  <c:v>813</c:v>
                </c:pt>
                <c:pt idx="373">
                  <c:v>823</c:v>
                </c:pt>
                <c:pt idx="374">
                  <c:v>830</c:v>
                </c:pt>
                <c:pt idx="375">
                  <c:v>830</c:v>
                </c:pt>
                <c:pt idx="376">
                  <c:v>832</c:v>
                </c:pt>
                <c:pt idx="377">
                  <c:v>834</c:v>
                </c:pt>
                <c:pt idx="378">
                  <c:v>839</c:v>
                </c:pt>
                <c:pt idx="379">
                  <c:v>841</c:v>
                </c:pt>
                <c:pt idx="380">
                  <c:v>843</c:v>
                </c:pt>
                <c:pt idx="381">
                  <c:v>844</c:v>
                </c:pt>
                <c:pt idx="382">
                  <c:v>848</c:v>
                </c:pt>
                <c:pt idx="383">
                  <c:v>850</c:v>
                </c:pt>
                <c:pt idx="384">
                  <c:v>853</c:v>
                </c:pt>
                <c:pt idx="385">
                  <c:v>859</c:v>
                </c:pt>
                <c:pt idx="386">
                  <c:v>859</c:v>
                </c:pt>
                <c:pt idx="387">
                  <c:v>859</c:v>
                </c:pt>
                <c:pt idx="388">
                  <c:v>859</c:v>
                </c:pt>
                <c:pt idx="389">
                  <c:v>859</c:v>
                </c:pt>
                <c:pt idx="390">
                  <c:v>859</c:v>
                </c:pt>
                <c:pt idx="391">
                  <c:v>879</c:v>
                </c:pt>
                <c:pt idx="392">
                  <c:v>886</c:v>
                </c:pt>
                <c:pt idx="393">
                  <c:v>888</c:v>
                </c:pt>
                <c:pt idx="394">
                  <c:v>893</c:v>
                </c:pt>
                <c:pt idx="395">
                  <c:v>893</c:v>
                </c:pt>
                <c:pt idx="396">
                  <c:v>893</c:v>
                </c:pt>
                <c:pt idx="397">
                  <c:v>893</c:v>
                </c:pt>
                <c:pt idx="398">
                  <c:v>899</c:v>
                </c:pt>
                <c:pt idx="399">
                  <c:v>906</c:v>
                </c:pt>
                <c:pt idx="400">
                  <c:v>906</c:v>
                </c:pt>
                <c:pt idx="401">
                  <c:v>917</c:v>
                </c:pt>
                <c:pt idx="402">
                  <c:v>919</c:v>
                </c:pt>
                <c:pt idx="403">
                  <c:v>919</c:v>
                </c:pt>
                <c:pt idx="404">
                  <c:v>919</c:v>
                </c:pt>
                <c:pt idx="405">
                  <c:v>926</c:v>
                </c:pt>
                <c:pt idx="406">
                  <c:v>928</c:v>
                </c:pt>
                <c:pt idx="407">
                  <c:v>928</c:v>
                </c:pt>
                <c:pt idx="408">
                  <c:v>932</c:v>
                </c:pt>
                <c:pt idx="409">
                  <c:v>932</c:v>
                </c:pt>
                <c:pt idx="410">
                  <c:v>932</c:v>
                </c:pt>
                <c:pt idx="411">
                  <c:v>932</c:v>
                </c:pt>
                <c:pt idx="412">
                  <c:v>936</c:v>
                </c:pt>
                <c:pt idx="413">
                  <c:v>936</c:v>
                </c:pt>
                <c:pt idx="414">
                  <c:v>942</c:v>
                </c:pt>
                <c:pt idx="415">
                  <c:v>942</c:v>
                </c:pt>
                <c:pt idx="416">
                  <c:v>950</c:v>
                </c:pt>
                <c:pt idx="417">
                  <c:v>951</c:v>
                </c:pt>
                <c:pt idx="418">
                  <c:v>951</c:v>
                </c:pt>
                <c:pt idx="419">
                  <c:v>956</c:v>
                </c:pt>
                <c:pt idx="420">
                  <c:v>958</c:v>
                </c:pt>
                <c:pt idx="421">
                  <c:v>959</c:v>
                </c:pt>
                <c:pt idx="422">
                  <c:v>961</c:v>
                </c:pt>
                <c:pt idx="423">
                  <c:v>963</c:v>
                </c:pt>
                <c:pt idx="424">
                  <c:v>963</c:v>
                </c:pt>
                <c:pt idx="425">
                  <c:v>969</c:v>
                </c:pt>
                <c:pt idx="426">
                  <c:v>969</c:v>
                </c:pt>
                <c:pt idx="427">
                  <c:v>971</c:v>
                </c:pt>
                <c:pt idx="428">
                  <c:v>973</c:v>
                </c:pt>
                <c:pt idx="429">
                  <c:v>978</c:v>
                </c:pt>
                <c:pt idx="430">
                  <c:v>979</c:v>
                </c:pt>
                <c:pt idx="431">
                  <c:v>979</c:v>
                </c:pt>
                <c:pt idx="432">
                  <c:v>981</c:v>
                </c:pt>
                <c:pt idx="433">
                  <c:v>981</c:v>
                </c:pt>
                <c:pt idx="434">
                  <c:v>983</c:v>
                </c:pt>
                <c:pt idx="435">
                  <c:v>987</c:v>
                </c:pt>
                <c:pt idx="436">
                  <c:v>992</c:v>
                </c:pt>
                <c:pt idx="437">
                  <c:v>997</c:v>
                </c:pt>
                <c:pt idx="438">
                  <c:v>1004</c:v>
                </c:pt>
                <c:pt idx="439">
                  <c:v>1004</c:v>
                </c:pt>
                <c:pt idx="440">
                  <c:v>1004</c:v>
                </c:pt>
                <c:pt idx="441">
                  <c:v>1007</c:v>
                </c:pt>
                <c:pt idx="442">
                  <c:v>1018</c:v>
                </c:pt>
                <c:pt idx="443">
                  <c:v>1020</c:v>
                </c:pt>
                <c:pt idx="444">
                  <c:v>1022</c:v>
                </c:pt>
                <c:pt idx="445">
                  <c:v>1026</c:v>
                </c:pt>
                <c:pt idx="446">
                  <c:v>1027</c:v>
                </c:pt>
                <c:pt idx="447">
                  <c:v>1029</c:v>
                </c:pt>
                <c:pt idx="448">
                  <c:v>1031</c:v>
                </c:pt>
                <c:pt idx="449">
                  <c:v>1032</c:v>
                </c:pt>
                <c:pt idx="450">
                  <c:v>1033</c:v>
                </c:pt>
                <c:pt idx="451">
                  <c:v>1033</c:v>
                </c:pt>
                <c:pt idx="452">
                  <c:v>1034</c:v>
                </c:pt>
                <c:pt idx="453">
                  <c:v>1038</c:v>
                </c:pt>
                <c:pt idx="454">
                  <c:v>1038</c:v>
                </c:pt>
                <c:pt idx="455">
                  <c:v>1041</c:v>
                </c:pt>
                <c:pt idx="456">
                  <c:v>1044</c:v>
                </c:pt>
                <c:pt idx="457">
                  <c:v>1045</c:v>
                </c:pt>
                <c:pt idx="458">
                  <c:v>1045</c:v>
                </c:pt>
                <c:pt idx="459">
                  <c:v>1046</c:v>
                </c:pt>
                <c:pt idx="460">
                  <c:v>1050</c:v>
                </c:pt>
                <c:pt idx="461">
                  <c:v>1050</c:v>
                </c:pt>
                <c:pt idx="462">
                  <c:v>1051</c:v>
                </c:pt>
                <c:pt idx="463">
                  <c:v>1053</c:v>
                </c:pt>
                <c:pt idx="464">
                  <c:v>1053</c:v>
                </c:pt>
                <c:pt idx="465">
                  <c:v>1055</c:v>
                </c:pt>
                <c:pt idx="466">
                  <c:v>1058</c:v>
                </c:pt>
                <c:pt idx="467">
                  <c:v>1067</c:v>
                </c:pt>
                <c:pt idx="468">
                  <c:v>1074</c:v>
                </c:pt>
                <c:pt idx="469">
                  <c:v>1075</c:v>
                </c:pt>
                <c:pt idx="470">
                  <c:v>1077</c:v>
                </c:pt>
                <c:pt idx="471">
                  <c:v>1082</c:v>
                </c:pt>
                <c:pt idx="472">
                  <c:v>1089</c:v>
                </c:pt>
                <c:pt idx="473">
                  <c:v>1089</c:v>
                </c:pt>
                <c:pt idx="474">
                  <c:v>1093</c:v>
                </c:pt>
                <c:pt idx="475">
                  <c:v>1097</c:v>
                </c:pt>
                <c:pt idx="476">
                  <c:v>1102</c:v>
                </c:pt>
                <c:pt idx="477">
                  <c:v>1107</c:v>
                </c:pt>
                <c:pt idx="478">
                  <c:v>1116</c:v>
                </c:pt>
                <c:pt idx="479">
                  <c:v>1116</c:v>
                </c:pt>
                <c:pt idx="480">
                  <c:v>1123</c:v>
                </c:pt>
                <c:pt idx="481">
                  <c:v>1127</c:v>
                </c:pt>
                <c:pt idx="482">
                  <c:v>1133</c:v>
                </c:pt>
                <c:pt idx="483">
                  <c:v>1133</c:v>
                </c:pt>
                <c:pt idx="484">
                  <c:v>1133</c:v>
                </c:pt>
                <c:pt idx="485">
                  <c:v>1133</c:v>
                </c:pt>
                <c:pt idx="486">
                  <c:v>1133</c:v>
                </c:pt>
                <c:pt idx="487">
                  <c:v>1133</c:v>
                </c:pt>
                <c:pt idx="488">
                  <c:v>1133</c:v>
                </c:pt>
                <c:pt idx="489">
                  <c:v>1133</c:v>
                </c:pt>
                <c:pt idx="490">
                  <c:v>1133</c:v>
                </c:pt>
                <c:pt idx="491">
                  <c:v>1133</c:v>
                </c:pt>
                <c:pt idx="492">
                  <c:v>1133</c:v>
                </c:pt>
                <c:pt idx="493">
                  <c:v>1133</c:v>
                </c:pt>
                <c:pt idx="494">
                  <c:v>1133</c:v>
                </c:pt>
                <c:pt idx="495">
                  <c:v>1133</c:v>
                </c:pt>
                <c:pt idx="496">
                  <c:v>1133</c:v>
                </c:pt>
                <c:pt idx="497">
                  <c:v>1133</c:v>
                </c:pt>
                <c:pt idx="498">
                  <c:v>1133</c:v>
                </c:pt>
                <c:pt idx="499">
                  <c:v>1133</c:v>
                </c:pt>
                <c:pt idx="500">
                  <c:v>1133</c:v>
                </c:pt>
                <c:pt idx="501">
                  <c:v>1133</c:v>
                </c:pt>
                <c:pt idx="502">
                  <c:v>1133</c:v>
                </c:pt>
                <c:pt idx="503">
                  <c:v>1133</c:v>
                </c:pt>
                <c:pt idx="504">
                  <c:v>1133</c:v>
                </c:pt>
                <c:pt idx="505">
                  <c:v>1133</c:v>
                </c:pt>
                <c:pt idx="506">
                  <c:v>1133</c:v>
                </c:pt>
                <c:pt idx="507">
                  <c:v>1133</c:v>
                </c:pt>
                <c:pt idx="508">
                  <c:v>1133</c:v>
                </c:pt>
                <c:pt idx="509">
                  <c:v>1133</c:v>
                </c:pt>
                <c:pt idx="510">
                  <c:v>1133</c:v>
                </c:pt>
                <c:pt idx="511">
                  <c:v>1133</c:v>
                </c:pt>
                <c:pt idx="512">
                  <c:v>1133</c:v>
                </c:pt>
                <c:pt idx="513">
                  <c:v>1133</c:v>
                </c:pt>
                <c:pt idx="514">
                  <c:v>1133</c:v>
                </c:pt>
                <c:pt idx="515">
                  <c:v>7534</c:v>
                </c:pt>
                <c:pt idx="516">
                  <c:v>8087</c:v>
                </c:pt>
                <c:pt idx="517">
                  <c:v>9041</c:v>
                </c:pt>
                <c:pt idx="518">
                  <c:v>9288</c:v>
                </c:pt>
                <c:pt idx="519">
                  <c:v>9650</c:v>
                </c:pt>
                <c:pt idx="520">
                  <c:v>9916</c:v>
                </c:pt>
                <c:pt idx="521">
                  <c:v>9650</c:v>
                </c:pt>
                <c:pt idx="522">
                  <c:v>9916</c:v>
                </c:pt>
                <c:pt idx="523">
                  <c:v>10086</c:v>
                </c:pt>
                <c:pt idx="524">
                  <c:v>10196</c:v>
                </c:pt>
                <c:pt idx="525">
                  <c:v>10306</c:v>
                </c:pt>
                <c:pt idx="526">
                  <c:v>10347</c:v>
                </c:pt>
                <c:pt idx="527">
                  <c:v>10551</c:v>
                </c:pt>
                <c:pt idx="528">
                  <c:v>10868</c:v>
                </c:pt>
                <c:pt idx="529">
                  <c:v>11008</c:v>
                </c:pt>
                <c:pt idx="530">
                  <c:v>11180</c:v>
                </c:pt>
                <c:pt idx="531">
                  <c:v>11277</c:v>
                </c:pt>
                <c:pt idx="532">
                  <c:v>11456</c:v>
                </c:pt>
                <c:pt idx="533">
                  <c:v>11536</c:v>
                </c:pt>
                <c:pt idx="534">
                  <c:v>11698</c:v>
                </c:pt>
                <c:pt idx="535">
                  <c:v>11802</c:v>
                </c:pt>
                <c:pt idx="536">
                  <c:v>11850</c:v>
                </c:pt>
                <c:pt idx="537">
                  <c:v>11901</c:v>
                </c:pt>
                <c:pt idx="538">
                  <c:v>11964</c:v>
                </c:pt>
                <c:pt idx="539">
                  <c:v>12083</c:v>
                </c:pt>
                <c:pt idx="540">
                  <c:v>12131</c:v>
                </c:pt>
                <c:pt idx="541">
                  <c:v>12207</c:v>
                </c:pt>
                <c:pt idx="542">
                  <c:v>12243</c:v>
                </c:pt>
                <c:pt idx="543">
                  <c:v>12268</c:v>
                </c:pt>
                <c:pt idx="544">
                  <c:v>12348</c:v>
                </c:pt>
                <c:pt idx="545">
                  <c:v>12382</c:v>
                </c:pt>
                <c:pt idx="546">
                  <c:v>12456</c:v>
                </c:pt>
                <c:pt idx="547">
                  <c:v>12501</c:v>
                </c:pt>
                <c:pt idx="548">
                  <c:v>12543</c:v>
                </c:pt>
                <c:pt idx="549">
                  <c:v>12555</c:v>
                </c:pt>
                <c:pt idx="550">
                  <c:v>12582</c:v>
                </c:pt>
                <c:pt idx="551">
                  <c:v>12664</c:v>
                </c:pt>
                <c:pt idx="552">
                  <c:v>12686</c:v>
                </c:pt>
                <c:pt idx="553">
                  <c:v>12801</c:v>
                </c:pt>
                <c:pt idx="554">
                  <c:v>12817</c:v>
                </c:pt>
                <c:pt idx="555">
                  <c:v>12856</c:v>
                </c:pt>
                <c:pt idx="556">
                  <c:v>12879</c:v>
                </c:pt>
                <c:pt idx="557">
                  <c:v>12884</c:v>
                </c:pt>
                <c:pt idx="558">
                  <c:v>12929</c:v>
                </c:pt>
                <c:pt idx="559">
                  <c:v>12957</c:v>
                </c:pt>
                <c:pt idx="560">
                  <c:v>13001</c:v>
                </c:pt>
                <c:pt idx="561">
                  <c:v>13018</c:v>
                </c:pt>
                <c:pt idx="562">
                  <c:v>13053</c:v>
                </c:pt>
                <c:pt idx="563">
                  <c:v>13066</c:v>
                </c:pt>
                <c:pt idx="564">
                  <c:v>13096</c:v>
                </c:pt>
                <c:pt idx="565">
                  <c:v>13103</c:v>
                </c:pt>
                <c:pt idx="566">
                  <c:v>13111</c:v>
                </c:pt>
                <c:pt idx="567">
                  <c:v>13121</c:v>
                </c:pt>
                <c:pt idx="568">
                  <c:v>13142</c:v>
                </c:pt>
                <c:pt idx="569">
                  <c:v>13184</c:v>
                </c:pt>
                <c:pt idx="570">
                  <c:v>13172</c:v>
                </c:pt>
                <c:pt idx="571">
                  <c:v>13178</c:v>
                </c:pt>
                <c:pt idx="572">
                  <c:v>13195</c:v>
                </c:pt>
                <c:pt idx="573">
                  <c:v>13214</c:v>
                </c:pt>
                <c:pt idx="574">
                  <c:v>13545</c:v>
                </c:pt>
                <c:pt idx="575">
                  <c:v>13550</c:v>
                </c:pt>
                <c:pt idx="576">
                  <c:v>13581</c:v>
                </c:pt>
                <c:pt idx="577">
                  <c:v>13580</c:v>
                </c:pt>
                <c:pt idx="578">
                  <c:v>13601</c:v>
                </c:pt>
                <c:pt idx="579">
                  <c:v>13621</c:v>
                </c:pt>
                <c:pt idx="580">
                  <c:v>13626</c:v>
                </c:pt>
                <c:pt idx="581">
                  <c:v>13644</c:v>
                </c:pt>
                <c:pt idx="582">
                  <c:v>13669</c:v>
                </c:pt>
                <c:pt idx="583">
                  <c:v>13674</c:v>
                </c:pt>
                <c:pt idx="584">
                  <c:v>13673</c:v>
                </c:pt>
                <c:pt idx="585">
                  <c:v>13673</c:v>
                </c:pt>
                <c:pt idx="586">
                  <c:v>13676</c:v>
                </c:pt>
                <c:pt idx="587">
                  <c:v>13692</c:v>
                </c:pt>
                <c:pt idx="588">
                  <c:v>13692</c:v>
                </c:pt>
                <c:pt idx="589">
                  <c:v>13728</c:v>
                </c:pt>
                <c:pt idx="590">
                  <c:v>13745</c:v>
                </c:pt>
                <c:pt idx="591">
                  <c:v>13751</c:v>
                </c:pt>
                <c:pt idx="592">
                  <c:v>13742</c:v>
                </c:pt>
                <c:pt idx="593">
                  <c:v>13742</c:v>
                </c:pt>
                <c:pt idx="594">
                  <c:v>13742</c:v>
                </c:pt>
                <c:pt idx="595">
                  <c:v>13742</c:v>
                </c:pt>
                <c:pt idx="596">
                  <c:v>13742</c:v>
                </c:pt>
                <c:pt idx="597">
                  <c:v>13742</c:v>
                </c:pt>
                <c:pt idx="598">
                  <c:v>13742</c:v>
                </c:pt>
                <c:pt idx="599">
                  <c:v>13742</c:v>
                </c:pt>
                <c:pt idx="600">
                  <c:v>13742</c:v>
                </c:pt>
                <c:pt idx="601">
                  <c:v>13742</c:v>
                </c:pt>
                <c:pt idx="602">
                  <c:v>13742</c:v>
                </c:pt>
                <c:pt idx="603">
                  <c:v>13742</c:v>
                </c:pt>
                <c:pt idx="604">
                  <c:v>13742</c:v>
                </c:pt>
                <c:pt idx="605">
                  <c:v>13742</c:v>
                </c:pt>
                <c:pt idx="606">
                  <c:v>13742</c:v>
                </c:pt>
                <c:pt idx="607">
                  <c:v>13742</c:v>
                </c:pt>
                <c:pt idx="608">
                  <c:v>13742</c:v>
                </c:pt>
                <c:pt idx="609">
                  <c:v>13742</c:v>
                </c:pt>
                <c:pt idx="610">
                  <c:v>13742</c:v>
                </c:pt>
                <c:pt idx="611">
                  <c:v>13742</c:v>
                </c:pt>
                <c:pt idx="612">
                  <c:v>13742</c:v>
                </c:pt>
                <c:pt idx="613">
                  <c:v>13742</c:v>
                </c:pt>
                <c:pt idx="614">
                  <c:v>13742</c:v>
                </c:pt>
                <c:pt idx="615">
                  <c:v>13742</c:v>
                </c:pt>
                <c:pt idx="616">
                  <c:v>13742</c:v>
                </c:pt>
                <c:pt idx="617">
                  <c:v>13742</c:v>
                </c:pt>
                <c:pt idx="618">
                  <c:v>13742</c:v>
                </c:pt>
                <c:pt idx="619">
                  <c:v>13742</c:v>
                </c:pt>
                <c:pt idx="620">
                  <c:v>13742</c:v>
                </c:pt>
                <c:pt idx="621">
                  <c:v>13742</c:v>
                </c:pt>
                <c:pt idx="622">
                  <c:v>13742</c:v>
                </c:pt>
                <c:pt idx="623">
                  <c:v>13742</c:v>
                </c:pt>
                <c:pt idx="624">
                  <c:v>13742</c:v>
                </c:pt>
                <c:pt idx="625">
                  <c:v>13742</c:v>
                </c:pt>
                <c:pt idx="626">
                  <c:v>13742</c:v>
                </c:pt>
                <c:pt idx="627">
                  <c:v>13742</c:v>
                </c:pt>
                <c:pt idx="628">
                  <c:v>13742</c:v>
                </c:pt>
                <c:pt idx="629">
                  <c:v>13742</c:v>
                </c:pt>
                <c:pt idx="630">
                  <c:v>13742</c:v>
                </c:pt>
                <c:pt idx="631">
                  <c:v>13742</c:v>
                </c:pt>
                <c:pt idx="632">
                  <c:v>13742</c:v>
                </c:pt>
                <c:pt idx="633">
                  <c:v>13742</c:v>
                </c:pt>
                <c:pt idx="634">
                  <c:v>13742</c:v>
                </c:pt>
                <c:pt idx="635">
                  <c:v>13742</c:v>
                </c:pt>
                <c:pt idx="636">
                  <c:v>13742</c:v>
                </c:pt>
                <c:pt idx="637">
                  <c:v>13742</c:v>
                </c:pt>
                <c:pt idx="638">
                  <c:v>13742</c:v>
                </c:pt>
                <c:pt idx="639">
                  <c:v>13742</c:v>
                </c:pt>
                <c:pt idx="640">
                  <c:v>13742</c:v>
                </c:pt>
                <c:pt idx="641">
                  <c:v>13742</c:v>
                </c:pt>
                <c:pt idx="642">
                  <c:v>13742</c:v>
                </c:pt>
                <c:pt idx="643">
                  <c:v>13742</c:v>
                </c:pt>
                <c:pt idx="644">
                  <c:v>13742</c:v>
                </c:pt>
                <c:pt idx="645">
                  <c:v>13742</c:v>
                </c:pt>
                <c:pt idx="646">
                  <c:v>13742</c:v>
                </c:pt>
                <c:pt idx="647">
                  <c:v>13742</c:v>
                </c:pt>
                <c:pt idx="648">
                  <c:v>13742</c:v>
                </c:pt>
                <c:pt idx="649">
                  <c:v>13742</c:v>
                </c:pt>
                <c:pt idx="650">
                  <c:v>13742</c:v>
                </c:pt>
                <c:pt idx="651">
                  <c:v>13742</c:v>
                </c:pt>
                <c:pt idx="652">
                  <c:v>13742</c:v>
                </c:pt>
                <c:pt idx="653">
                  <c:v>13742</c:v>
                </c:pt>
                <c:pt idx="654">
                  <c:v>13742</c:v>
                </c:pt>
                <c:pt idx="655">
                  <c:v>13742</c:v>
                </c:pt>
                <c:pt idx="656">
                  <c:v>13742</c:v>
                </c:pt>
                <c:pt idx="657">
                  <c:v>13742</c:v>
                </c:pt>
                <c:pt idx="658">
                  <c:v>13742</c:v>
                </c:pt>
                <c:pt idx="659">
                  <c:v>13742</c:v>
                </c:pt>
                <c:pt idx="660">
                  <c:v>13742</c:v>
                </c:pt>
                <c:pt idx="661">
                  <c:v>13742</c:v>
                </c:pt>
                <c:pt idx="662">
                  <c:v>13742</c:v>
                </c:pt>
                <c:pt idx="663">
                  <c:v>13742</c:v>
                </c:pt>
                <c:pt idx="664">
                  <c:v>13742</c:v>
                </c:pt>
                <c:pt idx="665">
                  <c:v>13742</c:v>
                </c:pt>
                <c:pt idx="666">
                  <c:v>13742</c:v>
                </c:pt>
                <c:pt idx="667">
                  <c:v>13742</c:v>
                </c:pt>
                <c:pt idx="668">
                  <c:v>13742</c:v>
                </c:pt>
                <c:pt idx="669">
                  <c:v>13742</c:v>
                </c:pt>
                <c:pt idx="670">
                  <c:v>13742</c:v>
                </c:pt>
                <c:pt idx="671">
                  <c:v>13742</c:v>
                </c:pt>
                <c:pt idx="672">
                  <c:v>13742</c:v>
                </c:pt>
                <c:pt idx="673">
                  <c:v>13742</c:v>
                </c:pt>
                <c:pt idx="674">
                  <c:v>13742</c:v>
                </c:pt>
                <c:pt idx="675">
                  <c:v>13742</c:v>
                </c:pt>
                <c:pt idx="676">
                  <c:v>13742</c:v>
                </c:pt>
                <c:pt idx="677">
                  <c:v>13742</c:v>
                </c:pt>
                <c:pt idx="678">
                  <c:v>13742</c:v>
                </c:pt>
                <c:pt idx="679">
                  <c:v>13742</c:v>
                </c:pt>
                <c:pt idx="680">
                  <c:v>13742</c:v>
                </c:pt>
                <c:pt idx="681">
                  <c:v>13742</c:v>
                </c:pt>
                <c:pt idx="682">
                  <c:v>13742</c:v>
                </c:pt>
                <c:pt idx="683">
                  <c:v>13742</c:v>
                </c:pt>
                <c:pt idx="684">
                  <c:v>13742</c:v>
                </c:pt>
                <c:pt idx="685">
                  <c:v>13742</c:v>
                </c:pt>
                <c:pt idx="686">
                  <c:v>13742</c:v>
                </c:pt>
                <c:pt idx="687">
                  <c:v>13742</c:v>
                </c:pt>
                <c:pt idx="688">
                  <c:v>13742</c:v>
                </c:pt>
                <c:pt idx="689">
                  <c:v>13742</c:v>
                </c:pt>
                <c:pt idx="690">
                  <c:v>13742</c:v>
                </c:pt>
                <c:pt idx="691">
                  <c:v>13742</c:v>
                </c:pt>
                <c:pt idx="692">
                  <c:v>13742</c:v>
                </c:pt>
                <c:pt idx="693">
                  <c:v>13742</c:v>
                </c:pt>
                <c:pt idx="694">
                  <c:v>13742</c:v>
                </c:pt>
                <c:pt idx="695">
                  <c:v>13742</c:v>
                </c:pt>
                <c:pt idx="696">
                  <c:v>13742</c:v>
                </c:pt>
                <c:pt idx="697">
                  <c:v>13742</c:v>
                </c:pt>
                <c:pt idx="698">
                  <c:v>13742</c:v>
                </c:pt>
                <c:pt idx="699">
                  <c:v>13742</c:v>
                </c:pt>
                <c:pt idx="700">
                  <c:v>13742</c:v>
                </c:pt>
                <c:pt idx="701">
                  <c:v>13742</c:v>
                </c:pt>
                <c:pt idx="702">
                  <c:v>13742</c:v>
                </c:pt>
                <c:pt idx="703">
                  <c:v>13742</c:v>
                </c:pt>
                <c:pt idx="704">
                  <c:v>13742</c:v>
                </c:pt>
                <c:pt idx="705">
                  <c:v>13742</c:v>
                </c:pt>
                <c:pt idx="706">
                  <c:v>13742</c:v>
                </c:pt>
                <c:pt idx="707">
                  <c:v>13742</c:v>
                </c:pt>
                <c:pt idx="708">
                  <c:v>13742</c:v>
                </c:pt>
                <c:pt idx="709">
                  <c:v>13742</c:v>
                </c:pt>
                <c:pt idx="710">
                  <c:v>13742</c:v>
                </c:pt>
                <c:pt idx="711">
                  <c:v>13742</c:v>
                </c:pt>
                <c:pt idx="712">
                  <c:v>13742</c:v>
                </c:pt>
                <c:pt idx="713">
                  <c:v>13742</c:v>
                </c:pt>
                <c:pt idx="714">
                  <c:v>13742</c:v>
                </c:pt>
                <c:pt idx="715">
                  <c:v>13742</c:v>
                </c:pt>
                <c:pt idx="716">
                  <c:v>13742</c:v>
                </c:pt>
                <c:pt idx="717">
                  <c:v>13742</c:v>
                </c:pt>
                <c:pt idx="718">
                  <c:v>13742</c:v>
                </c:pt>
                <c:pt idx="719">
                  <c:v>13742</c:v>
                </c:pt>
                <c:pt idx="720">
                  <c:v>13742</c:v>
                </c:pt>
                <c:pt idx="721">
                  <c:v>13742</c:v>
                </c:pt>
                <c:pt idx="722">
                  <c:v>13742</c:v>
                </c:pt>
                <c:pt idx="723">
                  <c:v>13742</c:v>
                </c:pt>
                <c:pt idx="724">
                  <c:v>13742</c:v>
                </c:pt>
                <c:pt idx="725">
                  <c:v>13742</c:v>
                </c:pt>
                <c:pt idx="726">
                  <c:v>13742</c:v>
                </c:pt>
                <c:pt idx="727">
                  <c:v>13742</c:v>
                </c:pt>
                <c:pt idx="728">
                  <c:v>13742</c:v>
                </c:pt>
                <c:pt idx="729">
                  <c:v>13742</c:v>
                </c:pt>
                <c:pt idx="730">
                  <c:v>13742</c:v>
                </c:pt>
                <c:pt idx="731">
                  <c:v>13742</c:v>
                </c:pt>
                <c:pt idx="732">
                  <c:v>13742</c:v>
                </c:pt>
                <c:pt idx="733">
                  <c:v>13742</c:v>
                </c:pt>
                <c:pt idx="734">
                  <c:v>13742</c:v>
                </c:pt>
                <c:pt idx="735">
                  <c:v>13742</c:v>
                </c:pt>
                <c:pt idx="736">
                  <c:v>13742</c:v>
                </c:pt>
                <c:pt idx="737">
                  <c:v>13742</c:v>
                </c:pt>
                <c:pt idx="738">
                  <c:v>13742</c:v>
                </c:pt>
                <c:pt idx="739">
                  <c:v>13742</c:v>
                </c:pt>
                <c:pt idx="740">
                  <c:v>13742</c:v>
                </c:pt>
                <c:pt idx="741">
                  <c:v>13742</c:v>
                </c:pt>
                <c:pt idx="742">
                  <c:v>13742</c:v>
                </c:pt>
                <c:pt idx="743">
                  <c:v>13742</c:v>
                </c:pt>
                <c:pt idx="744">
                  <c:v>13742</c:v>
                </c:pt>
                <c:pt idx="745">
                  <c:v>13742</c:v>
                </c:pt>
                <c:pt idx="746">
                  <c:v>13742</c:v>
                </c:pt>
                <c:pt idx="747">
                  <c:v>13742</c:v>
                </c:pt>
                <c:pt idx="748">
                  <c:v>13742</c:v>
                </c:pt>
                <c:pt idx="749">
                  <c:v>13742</c:v>
                </c:pt>
                <c:pt idx="750">
                  <c:v>13742</c:v>
                </c:pt>
                <c:pt idx="751">
                  <c:v>13742</c:v>
                </c:pt>
                <c:pt idx="752">
                  <c:v>13742</c:v>
                </c:pt>
                <c:pt idx="753">
                  <c:v>13742</c:v>
                </c:pt>
                <c:pt idx="754">
                  <c:v>13742</c:v>
                </c:pt>
                <c:pt idx="755">
                  <c:v>13742</c:v>
                </c:pt>
                <c:pt idx="756">
                  <c:v>13742</c:v>
                </c:pt>
                <c:pt idx="757">
                  <c:v>13742</c:v>
                </c:pt>
                <c:pt idx="758">
                  <c:v>13742</c:v>
                </c:pt>
                <c:pt idx="759">
                  <c:v>13742</c:v>
                </c:pt>
                <c:pt idx="760">
                  <c:v>13742</c:v>
                </c:pt>
                <c:pt idx="761">
                  <c:v>13742</c:v>
                </c:pt>
                <c:pt idx="762">
                  <c:v>13742</c:v>
                </c:pt>
                <c:pt idx="763">
                  <c:v>13742</c:v>
                </c:pt>
                <c:pt idx="764">
                  <c:v>13742</c:v>
                </c:pt>
                <c:pt idx="765">
                  <c:v>13742</c:v>
                </c:pt>
                <c:pt idx="766">
                  <c:v>13742</c:v>
                </c:pt>
                <c:pt idx="767">
                  <c:v>13742</c:v>
                </c:pt>
                <c:pt idx="768">
                  <c:v>13742</c:v>
                </c:pt>
                <c:pt idx="769">
                  <c:v>13742</c:v>
                </c:pt>
                <c:pt idx="770">
                  <c:v>13742</c:v>
                </c:pt>
                <c:pt idx="771">
                  <c:v>13742</c:v>
                </c:pt>
                <c:pt idx="772">
                  <c:v>13742</c:v>
                </c:pt>
                <c:pt idx="773">
                  <c:v>13742</c:v>
                </c:pt>
                <c:pt idx="774">
                  <c:v>13742</c:v>
                </c:pt>
                <c:pt idx="775">
                  <c:v>13742</c:v>
                </c:pt>
                <c:pt idx="776">
                  <c:v>13742</c:v>
                </c:pt>
                <c:pt idx="777">
                  <c:v>13742</c:v>
                </c:pt>
                <c:pt idx="778">
                  <c:v>13742</c:v>
                </c:pt>
                <c:pt idx="779">
                  <c:v>13742</c:v>
                </c:pt>
                <c:pt idx="780">
                  <c:v>13742</c:v>
                </c:pt>
                <c:pt idx="781">
                  <c:v>13742</c:v>
                </c:pt>
                <c:pt idx="782">
                  <c:v>13742</c:v>
                </c:pt>
                <c:pt idx="783">
                  <c:v>13742</c:v>
                </c:pt>
                <c:pt idx="784">
                  <c:v>13742</c:v>
                </c:pt>
                <c:pt idx="785">
                  <c:v>13742</c:v>
                </c:pt>
                <c:pt idx="786">
                  <c:v>13742</c:v>
                </c:pt>
                <c:pt idx="787">
                  <c:v>13742</c:v>
                </c:pt>
                <c:pt idx="788">
                  <c:v>13742</c:v>
                </c:pt>
                <c:pt idx="789">
                  <c:v>13742</c:v>
                </c:pt>
                <c:pt idx="790">
                  <c:v>13742</c:v>
                </c:pt>
                <c:pt idx="791">
                  <c:v>13742</c:v>
                </c:pt>
                <c:pt idx="792">
                  <c:v>13742</c:v>
                </c:pt>
                <c:pt idx="793">
                  <c:v>13742</c:v>
                </c:pt>
                <c:pt idx="794">
                  <c:v>13742</c:v>
                </c:pt>
                <c:pt idx="795">
                  <c:v>13742</c:v>
                </c:pt>
                <c:pt idx="796">
                  <c:v>13742</c:v>
                </c:pt>
                <c:pt idx="797">
                  <c:v>13742</c:v>
                </c:pt>
                <c:pt idx="798">
                  <c:v>13742</c:v>
                </c:pt>
                <c:pt idx="799">
                  <c:v>13742</c:v>
                </c:pt>
                <c:pt idx="800">
                  <c:v>13742</c:v>
                </c:pt>
                <c:pt idx="801">
                  <c:v>13742</c:v>
                </c:pt>
                <c:pt idx="802">
                  <c:v>13742</c:v>
                </c:pt>
                <c:pt idx="803">
                  <c:v>13742</c:v>
                </c:pt>
                <c:pt idx="804">
                  <c:v>13742</c:v>
                </c:pt>
                <c:pt idx="805">
                  <c:v>13742</c:v>
                </c:pt>
                <c:pt idx="806">
                  <c:v>13742</c:v>
                </c:pt>
                <c:pt idx="807">
                  <c:v>13742</c:v>
                </c:pt>
                <c:pt idx="808">
                  <c:v>13742</c:v>
                </c:pt>
                <c:pt idx="809">
                  <c:v>13742</c:v>
                </c:pt>
                <c:pt idx="810">
                  <c:v>13742</c:v>
                </c:pt>
                <c:pt idx="811">
                  <c:v>13742</c:v>
                </c:pt>
                <c:pt idx="812">
                  <c:v>13742</c:v>
                </c:pt>
                <c:pt idx="813">
                  <c:v>13742</c:v>
                </c:pt>
                <c:pt idx="814">
                  <c:v>13742</c:v>
                </c:pt>
                <c:pt idx="815">
                  <c:v>13742</c:v>
                </c:pt>
                <c:pt idx="816">
                  <c:v>13742</c:v>
                </c:pt>
                <c:pt idx="817">
                  <c:v>13742</c:v>
                </c:pt>
                <c:pt idx="818">
                  <c:v>13742</c:v>
                </c:pt>
                <c:pt idx="819">
                  <c:v>13742</c:v>
                </c:pt>
                <c:pt idx="820">
                  <c:v>13742</c:v>
                </c:pt>
                <c:pt idx="821">
                  <c:v>13742</c:v>
                </c:pt>
                <c:pt idx="822">
                  <c:v>13742</c:v>
                </c:pt>
                <c:pt idx="823">
                  <c:v>13742</c:v>
                </c:pt>
                <c:pt idx="824">
                  <c:v>13742</c:v>
                </c:pt>
                <c:pt idx="825">
                  <c:v>13742</c:v>
                </c:pt>
                <c:pt idx="826">
                  <c:v>13742</c:v>
                </c:pt>
                <c:pt idx="827">
                  <c:v>13742</c:v>
                </c:pt>
                <c:pt idx="828">
                  <c:v>13742</c:v>
                </c:pt>
                <c:pt idx="829">
                  <c:v>13742</c:v>
                </c:pt>
                <c:pt idx="830">
                  <c:v>13742</c:v>
                </c:pt>
                <c:pt idx="831">
                  <c:v>13742</c:v>
                </c:pt>
                <c:pt idx="832">
                  <c:v>13742</c:v>
                </c:pt>
                <c:pt idx="833">
                  <c:v>13742</c:v>
                </c:pt>
                <c:pt idx="834">
                  <c:v>13742</c:v>
                </c:pt>
                <c:pt idx="835">
                  <c:v>13742</c:v>
                </c:pt>
                <c:pt idx="836">
                  <c:v>13742</c:v>
                </c:pt>
                <c:pt idx="837">
                  <c:v>13742</c:v>
                </c:pt>
                <c:pt idx="838">
                  <c:v>13742</c:v>
                </c:pt>
                <c:pt idx="839">
                  <c:v>13742</c:v>
                </c:pt>
                <c:pt idx="840">
                  <c:v>13742</c:v>
                </c:pt>
                <c:pt idx="841">
                  <c:v>13742</c:v>
                </c:pt>
                <c:pt idx="842">
                  <c:v>13742</c:v>
                </c:pt>
                <c:pt idx="843">
                  <c:v>13742</c:v>
                </c:pt>
                <c:pt idx="844">
                  <c:v>13742</c:v>
                </c:pt>
                <c:pt idx="845">
                  <c:v>13742</c:v>
                </c:pt>
                <c:pt idx="846">
                  <c:v>13742</c:v>
                </c:pt>
                <c:pt idx="847">
                  <c:v>13742</c:v>
                </c:pt>
                <c:pt idx="848">
                  <c:v>13742</c:v>
                </c:pt>
                <c:pt idx="849">
                  <c:v>13742</c:v>
                </c:pt>
                <c:pt idx="850">
                  <c:v>13742</c:v>
                </c:pt>
                <c:pt idx="851">
                  <c:v>13742</c:v>
                </c:pt>
                <c:pt idx="852">
                  <c:v>13742</c:v>
                </c:pt>
                <c:pt idx="853">
                  <c:v>13742</c:v>
                </c:pt>
                <c:pt idx="854">
                  <c:v>13742</c:v>
                </c:pt>
                <c:pt idx="855">
                  <c:v>13742</c:v>
                </c:pt>
                <c:pt idx="856">
                  <c:v>13742</c:v>
                </c:pt>
                <c:pt idx="857">
                  <c:v>13742</c:v>
                </c:pt>
                <c:pt idx="858">
                  <c:v>13742</c:v>
                </c:pt>
                <c:pt idx="859">
                  <c:v>13742</c:v>
                </c:pt>
                <c:pt idx="860">
                  <c:v>13742</c:v>
                </c:pt>
                <c:pt idx="861">
                  <c:v>13742</c:v>
                </c:pt>
                <c:pt idx="862">
                  <c:v>13742</c:v>
                </c:pt>
                <c:pt idx="863">
                  <c:v>13742</c:v>
                </c:pt>
                <c:pt idx="864">
                  <c:v>13742</c:v>
                </c:pt>
                <c:pt idx="865">
                  <c:v>13742</c:v>
                </c:pt>
                <c:pt idx="866">
                  <c:v>13742</c:v>
                </c:pt>
                <c:pt idx="867">
                  <c:v>13742</c:v>
                </c:pt>
                <c:pt idx="868">
                  <c:v>13742</c:v>
                </c:pt>
                <c:pt idx="869">
                  <c:v>13742</c:v>
                </c:pt>
                <c:pt idx="870">
                  <c:v>13742</c:v>
                </c:pt>
                <c:pt idx="871">
                  <c:v>13742</c:v>
                </c:pt>
                <c:pt idx="872">
                  <c:v>13742</c:v>
                </c:pt>
                <c:pt idx="873">
                  <c:v>13742</c:v>
                </c:pt>
                <c:pt idx="874">
                  <c:v>13742</c:v>
                </c:pt>
                <c:pt idx="875">
                  <c:v>13742</c:v>
                </c:pt>
                <c:pt idx="876">
                  <c:v>13742</c:v>
                </c:pt>
                <c:pt idx="877">
                  <c:v>13742</c:v>
                </c:pt>
                <c:pt idx="878">
                  <c:v>13742</c:v>
                </c:pt>
                <c:pt idx="879">
                  <c:v>13742</c:v>
                </c:pt>
                <c:pt idx="880">
                  <c:v>13742</c:v>
                </c:pt>
                <c:pt idx="881">
                  <c:v>13742</c:v>
                </c:pt>
                <c:pt idx="882">
                  <c:v>13742</c:v>
                </c:pt>
                <c:pt idx="883">
                  <c:v>13742</c:v>
                </c:pt>
                <c:pt idx="884">
                  <c:v>13742</c:v>
                </c:pt>
                <c:pt idx="885">
                  <c:v>13742</c:v>
                </c:pt>
                <c:pt idx="886">
                  <c:v>13742</c:v>
                </c:pt>
                <c:pt idx="887">
                  <c:v>13742</c:v>
                </c:pt>
                <c:pt idx="888">
                  <c:v>13742</c:v>
                </c:pt>
                <c:pt idx="889">
                  <c:v>13742</c:v>
                </c:pt>
                <c:pt idx="890">
                  <c:v>13742</c:v>
                </c:pt>
                <c:pt idx="891">
                  <c:v>13742</c:v>
                </c:pt>
                <c:pt idx="892">
                  <c:v>13742</c:v>
                </c:pt>
                <c:pt idx="893">
                  <c:v>13742</c:v>
                </c:pt>
                <c:pt idx="894">
                  <c:v>13742</c:v>
                </c:pt>
                <c:pt idx="895">
                  <c:v>13742</c:v>
                </c:pt>
                <c:pt idx="896">
                  <c:v>13742</c:v>
                </c:pt>
                <c:pt idx="897">
                  <c:v>13742</c:v>
                </c:pt>
                <c:pt idx="898">
                  <c:v>13742</c:v>
                </c:pt>
                <c:pt idx="899">
                  <c:v>13742</c:v>
                </c:pt>
                <c:pt idx="900">
                  <c:v>13742</c:v>
                </c:pt>
                <c:pt idx="901">
                  <c:v>13742</c:v>
                </c:pt>
                <c:pt idx="902">
                  <c:v>13742</c:v>
                </c:pt>
                <c:pt idx="903">
                  <c:v>13742</c:v>
                </c:pt>
                <c:pt idx="904">
                  <c:v>13742</c:v>
                </c:pt>
                <c:pt idx="905">
                  <c:v>13742</c:v>
                </c:pt>
                <c:pt idx="906">
                  <c:v>13742</c:v>
                </c:pt>
                <c:pt idx="907">
                  <c:v>13742</c:v>
                </c:pt>
                <c:pt idx="908">
                  <c:v>13742</c:v>
                </c:pt>
                <c:pt idx="909">
                  <c:v>13742</c:v>
                </c:pt>
                <c:pt idx="910">
                  <c:v>13742</c:v>
                </c:pt>
                <c:pt idx="911">
                  <c:v>13742</c:v>
                </c:pt>
                <c:pt idx="912">
                  <c:v>13742</c:v>
                </c:pt>
                <c:pt idx="913">
                  <c:v>13742</c:v>
                </c:pt>
                <c:pt idx="914">
                  <c:v>13742</c:v>
                </c:pt>
                <c:pt idx="915">
                  <c:v>13742</c:v>
                </c:pt>
                <c:pt idx="916">
                  <c:v>13742</c:v>
                </c:pt>
                <c:pt idx="917">
                  <c:v>13742</c:v>
                </c:pt>
                <c:pt idx="918">
                  <c:v>13742</c:v>
                </c:pt>
                <c:pt idx="919">
                  <c:v>13742</c:v>
                </c:pt>
                <c:pt idx="920">
                  <c:v>13742</c:v>
                </c:pt>
                <c:pt idx="921">
                  <c:v>13742</c:v>
                </c:pt>
                <c:pt idx="922">
                  <c:v>13742</c:v>
                </c:pt>
                <c:pt idx="923">
                  <c:v>13742</c:v>
                </c:pt>
                <c:pt idx="924">
                  <c:v>13742</c:v>
                </c:pt>
                <c:pt idx="925">
                  <c:v>13742</c:v>
                </c:pt>
                <c:pt idx="926">
                  <c:v>13742</c:v>
                </c:pt>
                <c:pt idx="927">
                  <c:v>13742</c:v>
                </c:pt>
                <c:pt idx="928">
                  <c:v>13742</c:v>
                </c:pt>
                <c:pt idx="929">
                  <c:v>13742</c:v>
                </c:pt>
                <c:pt idx="930">
                  <c:v>13742</c:v>
                </c:pt>
                <c:pt idx="931">
                  <c:v>13742</c:v>
                </c:pt>
                <c:pt idx="932">
                  <c:v>13742</c:v>
                </c:pt>
                <c:pt idx="933">
                  <c:v>13742</c:v>
                </c:pt>
                <c:pt idx="934">
                  <c:v>13742</c:v>
                </c:pt>
                <c:pt idx="935">
                  <c:v>13742</c:v>
                </c:pt>
                <c:pt idx="936">
                  <c:v>13742</c:v>
                </c:pt>
                <c:pt idx="937">
                  <c:v>13742</c:v>
                </c:pt>
                <c:pt idx="938">
                  <c:v>13742</c:v>
                </c:pt>
                <c:pt idx="939">
                  <c:v>13742</c:v>
                </c:pt>
                <c:pt idx="940">
                  <c:v>13742</c:v>
                </c:pt>
                <c:pt idx="941">
                  <c:v>13742</c:v>
                </c:pt>
                <c:pt idx="942">
                  <c:v>13742</c:v>
                </c:pt>
                <c:pt idx="943">
                  <c:v>13742</c:v>
                </c:pt>
                <c:pt idx="944">
                  <c:v>13742</c:v>
                </c:pt>
                <c:pt idx="945">
                  <c:v>13742</c:v>
                </c:pt>
                <c:pt idx="946">
                  <c:v>13742</c:v>
                </c:pt>
                <c:pt idx="947">
                  <c:v>13742</c:v>
                </c:pt>
                <c:pt idx="948">
                  <c:v>13742</c:v>
                </c:pt>
                <c:pt idx="949">
                  <c:v>13742</c:v>
                </c:pt>
                <c:pt idx="950">
                  <c:v>13742</c:v>
                </c:pt>
                <c:pt idx="951">
                  <c:v>13742</c:v>
                </c:pt>
                <c:pt idx="952">
                  <c:v>13742</c:v>
                </c:pt>
                <c:pt idx="953">
                  <c:v>13742</c:v>
                </c:pt>
                <c:pt idx="954">
                  <c:v>13742</c:v>
                </c:pt>
                <c:pt idx="955">
                  <c:v>13742</c:v>
                </c:pt>
                <c:pt idx="956">
                  <c:v>13742</c:v>
                </c:pt>
                <c:pt idx="957">
                  <c:v>13742</c:v>
                </c:pt>
                <c:pt idx="958">
                  <c:v>13742</c:v>
                </c:pt>
                <c:pt idx="959">
                  <c:v>13742</c:v>
                </c:pt>
                <c:pt idx="960">
                  <c:v>13742</c:v>
                </c:pt>
                <c:pt idx="961">
                  <c:v>13742</c:v>
                </c:pt>
                <c:pt idx="962">
                  <c:v>13742</c:v>
                </c:pt>
                <c:pt idx="963">
                  <c:v>13742</c:v>
                </c:pt>
                <c:pt idx="964">
                  <c:v>13742</c:v>
                </c:pt>
                <c:pt idx="965">
                  <c:v>13742</c:v>
                </c:pt>
                <c:pt idx="966">
                  <c:v>13742</c:v>
                </c:pt>
                <c:pt idx="967">
                  <c:v>13742</c:v>
                </c:pt>
                <c:pt idx="968">
                  <c:v>13742</c:v>
                </c:pt>
                <c:pt idx="969">
                  <c:v>13742</c:v>
                </c:pt>
                <c:pt idx="970">
                  <c:v>13742</c:v>
                </c:pt>
                <c:pt idx="971">
                  <c:v>13742</c:v>
                </c:pt>
                <c:pt idx="972">
                  <c:v>13742</c:v>
                </c:pt>
                <c:pt idx="973">
                  <c:v>13742</c:v>
                </c:pt>
                <c:pt idx="974">
                  <c:v>13742</c:v>
                </c:pt>
                <c:pt idx="975">
                  <c:v>13742</c:v>
                </c:pt>
                <c:pt idx="976">
                  <c:v>13742</c:v>
                </c:pt>
                <c:pt idx="977">
                  <c:v>13742</c:v>
                </c:pt>
                <c:pt idx="978">
                  <c:v>13742</c:v>
                </c:pt>
                <c:pt idx="979">
                  <c:v>13742</c:v>
                </c:pt>
                <c:pt idx="980">
                  <c:v>13742</c:v>
                </c:pt>
                <c:pt idx="981">
                  <c:v>13742</c:v>
                </c:pt>
                <c:pt idx="982">
                  <c:v>13742</c:v>
                </c:pt>
                <c:pt idx="983">
                  <c:v>13742</c:v>
                </c:pt>
                <c:pt idx="984">
                  <c:v>13742</c:v>
                </c:pt>
                <c:pt idx="985">
                  <c:v>13742</c:v>
                </c:pt>
                <c:pt idx="986">
                  <c:v>13742</c:v>
                </c:pt>
                <c:pt idx="987">
                  <c:v>13742</c:v>
                </c:pt>
                <c:pt idx="988">
                  <c:v>13742</c:v>
                </c:pt>
                <c:pt idx="989">
                  <c:v>13742</c:v>
                </c:pt>
                <c:pt idx="990">
                  <c:v>13742</c:v>
                </c:pt>
                <c:pt idx="991">
                  <c:v>13742</c:v>
                </c:pt>
                <c:pt idx="992">
                  <c:v>13742</c:v>
                </c:pt>
                <c:pt idx="993">
                  <c:v>13742</c:v>
                </c:pt>
                <c:pt idx="994">
                  <c:v>13742</c:v>
                </c:pt>
                <c:pt idx="995">
                  <c:v>13742</c:v>
                </c:pt>
                <c:pt idx="996">
                  <c:v>13742</c:v>
                </c:pt>
                <c:pt idx="997">
                  <c:v>13742</c:v>
                </c:pt>
                <c:pt idx="998">
                  <c:v>13742</c:v>
                </c:pt>
                <c:pt idx="999">
                  <c:v>13742</c:v>
                </c:pt>
                <c:pt idx="1000">
                  <c:v>13742</c:v>
                </c:pt>
                <c:pt idx="1001">
                  <c:v>13742</c:v>
                </c:pt>
                <c:pt idx="1002">
                  <c:v>13742</c:v>
                </c:pt>
                <c:pt idx="1003">
                  <c:v>13742</c:v>
                </c:pt>
                <c:pt idx="1004">
                  <c:v>13742</c:v>
                </c:pt>
              </c:numCache>
            </c:numRef>
          </c:val>
          <c:smooth val="0"/>
          <c:extLst>
            <c:ext xmlns:c16="http://schemas.microsoft.com/office/drawing/2014/chart" uri="{C3380CC4-5D6E-409C-BE32-E72D297353CC}">
              <c16:uniqueId val="{00000001-3232-4115-9146-959939F99C1F}"/>
            </c:ext>
          </c:extLst>
        </c:ser>
        <c:dLbls>
          <c:showLegendKey val="0"/>
          <c:showVal val="0"/>
          <c:showCatName val="0"/>
          <c:showSerName val="0"/>
          <c:showPercent val="0"/>
          <c:showBubbleSize val="0"/>
        </c:dLbls>
        <c:marker val="1"/>
        <c:smooth val="0"/>
        <c:axId val="506635632"/>
        <c:axId val="506635960"/>
      </c:lineChart>
      <c:lineChart>
        <c:grouping val="standard"/>
        <c:varyColors val="0"/>
        <c:ser>
          <c:idx val="2"/>
          <c:order val="2"/>
          <c:tx>
            <c:strRef>
              <c:f>香港マカオ台湾の患者・海外輸入症例・無症状病原体保有者!$CE$28</c:f>
              <c:strCache>
                <c:ptCount val="1"/>
                <c:pt idx="0">
                  <c:v>死者数（右軸）</c:v>
                </c:pt>
              </c:strCache>
            </c:strRef>
          </c:tx>
          <c:spPr>
            <a:ln w="28575" cap="rnd">
              <a:solidFill>
                <a:srgbClr val="0000FF"/>
              </a:solidFill>
              <a:prstDash val="solid"/>
              <a:round/>
            </a:ln>
            <a:effectLst/>
          </c:spPr>
          <c:marker>
            <c:symbol val="none"/>
          </c:marker>
          <c:cat>
            <c:numRef>
              <c:f>香港マカオ台湾の患者・海外輸入症例・無症状病原体保有者!$CB$29:$CB$1037</c:f>
              <c:numCache>
                <c:formatCode>m"月"d"日"</c:formatCode>
                <c:ptCount val="100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numCache>
            </c:numRef>
          </c:cat>
          <c:val>
            <c:numRef>
              <c:f>香港マカオ台湾の患者・海外輸入症例・無症状病原体保有者!$CE$29:$CE$1037</c:f>
              <c:numCache>
                <c:formatCode>General</c:formatCode>
                <c:ptCount val="100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2</c:v>
                </c:pt>
                <c:pt idx="58">
                  <c:v>2</c:v>
                </c:pt>
                <c:pt idx="59">
                  <c:v>2</c:v>
                </c:pt>
                <c:pt idx="60">
                  <c:v>2</c:v>
                </c:pt>
                <c:pt idx="61">
                  <c:v>2</c:v>
                </c:pt>
                <c:pt idx="62">
                  <c:v>2</c:v>
                </c:pt>
                <c:pt idx="63">
                  <c:v>2</c:v>
                </c:pt>
                <c:pt idx="64">
                  <c:v>2</c:v>
                </c:pt>
                <c:pt idx="65">
                  <c:v>2</c:v>
                </c:pt>
                <c:pt idx="66">
                  <c:v>3</c:v>
                </c:pt>
                <c:pt idx="67">
                  <c:v>5</c:v>
                </c:pt>
                <c:pt idx="68">
                  <c:v>5</c:v>
                </c:pt>
                <c:pt idx="69">
                  <c:v>5</c:v>
                </c:pt>
                <c:pt idx="70">
                  <c:v>5</c:v>
                </c:pt>
                <c:pt idx="71">
                  <c:v>5</c:v>
                </c:pt>
                <c:pt idx="72">
                  <c:v>5</c:v>
                </c:pt>
                <c:pt idx="73">
                  <c:v>5</c:v>
                </c:pt>
                <c:pt idx="74">
                  <c:v>5</c:v>
                </c:pt>
                <c:pt idx="75">
                  <c:v>5</c:v>
                </c:pt>
                <c:pt idx="76">
                  <c:v>5</c:v>
                </c:pt>
                <c:pt idx="77">
                  <c:v>5</c:v>
                </c:pt>
                <c:pt idx="78">
                  <c:v>6</c:v>
                </c:pt>
                <c:pt idx="79">
                  <c:v>6</c:v>
                </c:pt>
                <c:pt idx="80">
                  <c:v>6</c:v>
                </c:pt>
                <c:pt idx="81">
                  <c:v>6</c:v>
                </c:pt>
                <c:pt idx="82">
                  <c:v>6</c:v>
                </c:pt>
                <c:pt idx="83">
                  <c:v>6</c:v>
                </c:pt>
                <c:pt idx="84">
                  <c:v>6</c:v>
                </c:pt>
                <c:pt idx="85">
                  <c:v>6</c:v>
                </c:pt>
                <c:pt idx="86">
                  <c:v>6</c:v>
                </c:pt>
                <c:pt idx="87">
                  <c:v>6</c:v>
                </c:pt>
                <c:pt idx="88">
                  <c:v>6</c:v>
                </c:pt>
                <c:pt idx="89">
                  <c:v>6</c:v>
                </c:pt>
                <c:pt idx="90">
                  <c:v>6</c:v>
                </c:pt>
                <c:pt idx="91">
                  <c:v>6</c:v>
                </c:pt>
                <c:pt idx="92">
                  <c:v>6</c:v>
                </c:pt>
                <c:pt idx="93">
                  <c:v>6</c:v>
                </c:pt>
                <c:pt idx="94">
                  <c:v>6</c:v>
                </c:pt>
                <c:pt idx="95">
                  <c:v>6</c:v>
                </c:pt>
                <c:pt idx="96">
                  <c:v>6</c:v>
                </c:pt>
                <c:pt idx="97">
                  <c:v>6</c:v>
                </c:pt>
                <c:pt idx="98">
                  <c:v>6</c:v>
                </c:pt>
                <c:pt idx="99">
                  <c:v>6</c:v>
                </c:pt>
                <c:pt idx="100">
                  <c:v>6</c:v>
                </c:pt>
                <c:pt idx="101">
                  <c:v>6</c:v>
                </c:pt>
                <c:pt idx="102">
                  <c:v>6</c:v>
                </c:pt>
                <c:pt idx="103">
                  <c:v>6</c:v>
                </c:pt>
                <c:pt idx="104">
                  <c:v>6</c:v>
                </c:pt>
                <c:pt idx="105">
                  <c:v>6</c:v>
                </c:pt>
                <c:pt idx="106">
                  <c:v>6</c:v>
                </c:pt>
                <c:pt idx="107">
                  <c:v>6</c:v>
                </c:pt>
                <c:pt idx="108">
                  <c:v>6</c:v>
                </c:pt>
                <c:pt idx="109">
                  <c:v>6</c:v>
                </c:pt>
                <c:pt idx="110">
                  <c:v>7</c:v>
                </c:pt>
                <c:pt idx="111">
                  <c:v>7</c:v>
                </c:pt>
                <c:pt idx="112">
                  <c:v>7</c:v>
                </c:pt>
                <c:pt idx="113">
                  <c:v>7</c:v>
                </c:pt>
                <c:pt idx="114">
                  <c:v>7</c:v>
                </c:pt>
                <c:pt idx="115">
                  <c:v>7</c:v>
                </c:pt>
                <c:pt idx="116">
                  <c:v>7</c:v>
                </c:pt>
                <c:pt idx="117">
                  <c:v>7</c:v>
                </c:pt>
                <c:pt idx="118">
                  <c:v>7</c:v>
                </c:pt>
                <c:pt idx="119">
                  <c:v>7</c:v>
                </c:pt>
                <c:pt idx="120">
                  <c:v>7</c:v>
                </c:pt>
                <c:pt idx="121">
                  <c:v>7</c:v>
                </c:pt>
                <c:pt idx="122">
                  <c:v>7</c:v>
                </c:pt>
                <c:pt idx="123">
                  <c:v>7</c:v>
                </c:pt>
                <c:pt idx="124">
                  <c:v>7</c:v>
                </c:pt>
                <c:pt idx="125">
                  <c:v>7</c:v>
                </c:pt>
                <c:pt idx="126">
                  <c:v>7</c:v>
                </c:pt>
                <c:pt idx="127">
                  <c:v>7</c:v>
                </c:pt>
                <c:pt idx="128">
                  <c:v>7</c:v>
                </c:pt>
                <c:pt idx="129">
                  <c:v>7</c:v>
                </c:pt>
                <c:pt idx="130">
                  <c:v>7</c:v>
                </c:pt>
                <c:pt idx="131">
                  <c:v>7</c:v>
                </c:pt>
                <c:pt idx="132">
                  <c:v>7</c:v>
                </c:pt>
                <c:pt idx="133">
                  <c:v>7</c:v>
                </c:pt>
                <c:pt idx="134">
                  <c:v>7</c:v>
                </c:pt>
                <c:pt idx="135">
                  <c:v>7</c:v>
                </c:pt>
                <c:pt idx="136">
                  <c:v>7</c:v>
                </c:pt>
                <c:pt idx="137">
                  <c:v>7</c:v>
                </c:pt>
                <c:pt idx="138">
                  <c:v>7</c:v>
                </c:pt>
                <c:pt idx="139">
                  <c:v>7</c:v>
                </c:pt>
                <c:pt idx="140">
                  <c:v>7</c:v>
                </c:pt>
                <c:pt idx="141">
                  <c:v>7</c:v>
                </c:pt>
                <c:pt idx="142">
                  <c:v>7</c:v>
                </c:pt>
                <c:pt idx="143">
                  <c:v>7</c:v>
                </c:pt>
                <c:pt idx="144">
                  <c:v>7</c:v>
                </c:pt>
                <c:pt idx="145">
                  <c:v>7</c:v>
                </c:pt>
                <c:pt idx="146">
                  <c:v>7</c:v>
                </c:pt>
                <c:pt idx="147">
                  <c:v>7</c:v>
                </c:pt>
                <c:pt idx="148">
                  <c:v>7</c:v>
                </c:pt>
                <c:pt idx="149">
                  <c:v>7</c:v>
                </c:pt>
                <c:pt idx="150">
                  <c:v>7</c:v>
                </c:pt>
                <c:pt idx="151">
                  <c:v>7</c:v>
                </c:pt>
                <c:pt idx="152">
                  <c:v>7</c:v>
                </c:pt>
                <c:pt idx="153">
                  <c:v>7</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7</c:v>
                </c:pt>
                <c:pt idx="173">
                  <c:v>7</c:v>
                </c:pt>
                <c:pt idx="174">
                  <c:v>7</c:v>
                </c:pt>
                <c:pt idx="175">
                  <c:v>7</c:v>
                </c:pt>
                <c:pt idx="176">
                  <c:v>7</c:v>
                </c:pt>
                <c:pt idx="177">
                  <c:v>7</c:v>
                </c:pt>
                <c:pt idx="178">
                  <c:v>7</c:v>
                </c:pt>
                <c:pt idx="179">
                  <c:v>7</c:v>
                </c:pt>
                <c:pt idx="180">
                  <c:v>7</c:v>
                </c:pt>
                <c:pt idx="181">
                  <c:v>7</c:v>
                </c:pt>
                <c:pt idx="182">
                  <c:v>7</c:v>
                </c:pt>
                <c:pt idx="183">
                  <c:v>7</c:v>
                </c:pt>
                <c:pt idx="184">
                  <c:v>7</c:v>
                </c:pt>
                <c:pt idx="185">
                  <c:v>7</c:v>
                </c:pt>
                <c:pt idx="186">
                  <c:v>7</c:v>
                </c:pt>
                <c:pt idx="187">
                  <c:v>7</c:v>
                </c:pt>
                <c:pt idx="188">
                  <c:v>7</c:v>
                </c:pt>
                <c:pt idx="189">
                  <c:v>7</c:v>
                </c:pt>
                <c:pt idx="190">
                  <c:v>7</c:v>
                </c:pt>
                <c:pt idx="191">
                  <c:v>7</c:v>
                </c:pt>
                <c:pt idx="192">
                  <c:v>7</c:v>
                </c:pt>
                <c:pt idx="193">
                  <c:v>7</c:v>
                </c:pt>
                <c:pt idx="194">
                  <c:v>7</c:v>
                </c:pt>
                <c:pt idx="195">
                  <c:v>7</c:v>
                </c:pt>
                <c:pt idx="196">
                  <c:v>7</c:v>
                </c:pt>
                <c:pt idx="197">
                  <c:v>7</c:v>
                </c:pt>
                <c:pt idx="198">
                  <c:v>7</c:v>
                </c:pt>
                <c:pt idx="199">
                  <c:v>7</c:v>
                </c:pt>
                <c:pt idx="200">
                  <c:v>7</c:v>
                </c:pt>
                <c:pt idx="201">
                  <c:v>7</c:v>
                </c:pt>
                <c:pt idx="202">
                  <c:v>7</c:v>
                </c:pt>
                <c:pt idx="203">
                  <c:v>7</c:v>
                </c:pt>
                <c:pt idx="204">
                  <c:v>7</c:v>
                </c:pt>
                <c:pt idx="205">
                  <c:v>7</c:v>
                </c:pt>
                <c:pt idx="206">
                  <c:v>7</c:v>
                </c:pt>
                <c:pt idx="207">
                  <c:v>7</c:v>
                </c:pt>
                <c:pt idx="208">
                  <c:v>7</c:v>
                </c:pt>
                <c:pt idx="209">
                  <c:v>7</c:v>
                </c:pt>
                <c:pt idx="210">
                  <c:v>7</c:v>
                </c:pt>
                <c:pt idx="211">
                  <c:v>7</c:v>
                </c:pt>
                <c:pt idx="212">
                  <c:v>7</c:v>
                </c:pt>
                <c:pt idx="213">
                  <c:v>7</c:v>
                </c:pt>
                <c:pt idx="214">
                  <c:v>7</c:v>
                </c:pt>
                <c:pt idx="215">
                  <c:v>7</c:v>
                </c:pt>
                <c:pt idx="216">
                  <c:v>7</c:v>
                </c:pt>
                <c:pt idx="217">
                  <c:v>7</c:v>
                </c:pt>
                <c:pt idx="218">
                  <c:v>7</c:v>
                </c:pt>
                <c:pt idx="219">
                  <c:v>7</c:v>
                </c:pt>
                <c:pt idx="220">
                  <c:v>7</c:v>
                </c:pt>
                <c:pt idx="221">
                  <c:v>7</c:v>
                </c:pt>
                <c:pt idx="222">
                  <c:v>7</c:v>
                </c:pt>
                <c:pt idx="223">
                  <c:v>7</c:v>
                </c:pt>
                <c:pt idx="224">
                  <c:v>7</c:v>
                </c:pt>
                <c:pt idx="225">
                  <c:v>7</c:v>
                </c:pt>
                <c:pt idx="226">
                  <c:v>7</c:v>
                </c:pt>
                <c:pt idx="227">
                  <c:v>7</c:v>
                </c:pt>
                <c:pt idx="228">
                  <c:v>7</c:v>
                </c:pt>
                <c:pt idx="229">
                  <c:v>7</c:v>
                </c:pt>
                <c:pt idx="230">
                  <c:v>7</c:v>
                </c:pt>
                <c:pt idx="231">
                  <c:v>7</c:v>
                </c:pt>
                <c:pt idx="232">
                  <c:v>7</c:v>
                </c:pt>
                <c:pt idx="233">
                  <c:v>7</c:v>
                </c:pt>
                <c:pt idx="234">
                  <c:v>7</c:v>
                </c:pt>
                <c:pt idx="235">
                  <c:v>7</c:v>
                </c:pt>
                <c:pt idx="236">
                  <c:v>7</c:v>
                </c:pt>
                <c:pt idx="237">
                  <c:v>7</c:v>
                </c:pt>
                <c:pt idx="238">
                  <c:v>7</c:v>
                </c:pt>
                <c:pt idx="239">
                  <c:v>7</c:v>
                </c:pt>
                <c:pt idx="240">
                  <c:v>7</c:v>
                </c:pt>
                <c:pt idx="241">
                  <c:v>7</c:v>
                </c:pt>
                <c:pt idx="242">
                  <c:v>7</c:v>
                </c:pt>
                <c:pt idx="243">
                  <c:v>7</c:v>
                </c:pt>
                <c:pt idx="244">
                  <c:v>7</c:v>
                </c:pt>
                <c:pt idx="245">
                  <c:v>7</c:v>
                </c:pt>
                <c:pt idx="246">
                  <c:v>7</c:v>
                </c:pt>
                <c:pt idx="247">
                  <c:v>7</c:v>
                </c:pt>
                <c:pt idx="248">
                  <c:v>7</c:v>
                </c:pt>
                <c:pt idx="249">
                  <c:v>7</c:v>
                </c:pt>
                <c:pt idx="250">
                  <c:v>7</c:v>
                </c:pt>
                <c:pt idx="251">
                  <c:v>7</c:v>
                </c:pt>
                <c:pt idx="252">
                  <c:v>7</c:v>
                </c:pt>
                <c:pt idx="253">
                  <c:v>7</c:v>
                </c:pt>
                <c:pt idx="254">
                  <c:v>7</c:v>
                </c:pt>
                <c:pt idx="255">
                  <c:v>7</c:v>
                </c:pt>
                <c:pt idx="256">
                  <c:v>7</c:v>
                </c:pt>
                <c:pt idx="257">
                  <c:v>7</c:v>
                </c:pt>
                <c:pt idx="258">
                  <c:v>7</c:v>
                </c:pt>
                <c:pt idx="259">
                  <c:v>7</c:v>
                </c:pt>
                <c:pt idx="260">
                  <c:v>7</c:v>
                </c:pt>
                <c:pt idx="261">
                  <c:v>7</c:v>
                </c:pt>
                <c:pt idx="262">
                  <c:v>7</c:v>
                </c:pt>
                <c:pt idx="263">
                  <c:v>7</c:v>
                </c:pt>
                <c:pt idx="264">
                  <c:v>7</c:v>
                </c:pt>
                <c:pt idx="265">
                  <c:v>7</c:v>
                </c:pt>
                <c:pt idx="266">
                  <c:v>7</c:v>
                </c:pt>
                <c:pt idx="267">
                  <c:v>7</c:v>
                </c:pt>
                <c:pt idx="268">
                  <c:v>7</c:v>
                </c:pt>
                <c:pt idx="269">
                  <c:v>7</c:v>
                </c:pt>
                <c:pt idx="270">
                  <c:v>7</c:v>
                </c:pt>
                <c:pt idx="271">
                  <c:v>7</c:v>
                </c:pt>
                <c:pt idx="272">
                  <c:v>7</c:v>
                </c:pt>
                <c:pt idx="273">
                  <c:v>7</c:v>
                </c:pt>
                <c:pt idx="274">
                  <c:v>7</c:v>
                </c:pt>
                <c:pt idx="275">
                  <c:v>7</c:v>
                </c:pt>
                <c:pt idx="276">
                  <c:v>7</c:v>
                </c:pt>
                <c:pt idx="277">
                  <c:v>7</c:v>
                </c:pt>
                <c:pt idx="278">
                  <c:v>7</c:v>
                </c:pt>
                <c:pt idx="279">
                  <c:v>7</c:v>
                </c:pt>
                <c:pt idx="280">
                  <c:v>7</c:v>
                </c:pt>
                <c:pt idx="281">
                  <c:v>7</c:v>
                </c:pt>
                <c:pt idx="282">
                  <c:v>7</c:v>
                </c:pt>
                <c:pt idx="283">
                  <c:v>7</c:v>
                </c:pt>
                <c:pt idx="284">
                  <c:v>7</c:v>
                </c:pt>
                <c:pt idx="285">
                  <c:v>7</c:v>
                </c:pt>
                <c:pt idx="286">
                  <c:v>7</c:v>
                </c:pt>
                <c:pt idx="287">
                  <c:v>7</c:v>
                </c:pt>
                <c:pt idx="288">
                  <c:v>7</c:v>
                </c:pt>
                <c:pt idx="289">
                  <c:v>7</c:v>
                </c:pt>
                <c:pt idx="290">
                  <c:v>7</c:v>
                </c:pt>
                <c:pt idx="291">
                  <c:v>7</c:v>
                </c:pt>
                <c:pt idx="292">
                  <c:v>7</c:v>
                </c:pt>
                <c:pt idx="293">
                  <c:v>7</c:v>
                </c:pt>
                <c:pt idx="294">
                  <c:v>7</c:v>
                </c:pt>
                <c:pt idx="295">
                  <c:v>7</c:v>
                </c:pt>
                <c:pt idx="296">
                  <c:v>7</c:v>
                </c:pt>
                <c:pt idx="297">
                  <c:v>7</c:v>
                </c:pt>
                <c:pt idx="298">
                  <c:v>7</c:v>
                </c:pt>
                <c:pt idx="299">
                  <c:v>7</c:v>
                </c:pt>
                <c:pt idx="300">
                  <c:v>7</c:v>
                </c:pt>
                <c:pt idx="301">
                  <c:v>7</c:v>
                </c:pt>
                <c:pt idx="302">
                  <c:v>7</c:v>
                </c:pt>
                <c:pt idx="303">
                  <c:v>7</c:v>
                </c:pt>
                <c:pt idx="304">
                  <c:v>7</c:v>
                </c:pt>
                <c:pt idx="305">
                  <c:v>7</c:v>
                </c:pt>
                <c:pt idx="306">
                  <c:v>7</c:v>
                </c:pt>
                <c:pt idx="307">
                  <c:v>7</c:v>
                </c:pt>
                <c:pt idx="308">
                  <c:v>7</c:v>
                </c:pt>
                <c:pt idx="309">
                  <c:v>7</c:v>
                </c:pt>
                <c:pt idx="310">
                  <c:v>7</c:v>
                </c:pt>
                <c:pt idx="311">
                  <c:v>7</c:v>
                </c:pt>
                <c:pt idx="312">
                  <c:v>7</c:v>
                </c:pt>
                <c:pt idx="313">
                  <c:v>7</c:v>
                </c:pt>
                <c:pt idx="314">
                  <c:v>7</c:v>
                </c:pt>
                <c:pt idx="315">
                  <c:v>7</c:v>
                </c:pt>
                <c:pt idx="316">
                  <c:v>7</c:v>
                </c:pt>
                <c:pt idx="317">
                  <c:v>7</c:v>
                </c:pt>
                <c:pt idx="318">
                  <c:v>7</c:v>
                </c:pt>
                <c:pt idx="319">
                  <c:v>7</c:v>
                </c:pt>
                <c:pt idx="320">
                  <c:v>7</c:v>
                </c:pt>
                <c:pt idx="321">
                  <c:v>7</c:v>
                </c:pt>
                <c:pt idx="322">
                  <c:v>7</c:v>
                </c:pt>
                <c:pt idx="323">
                  <c:v>7</c:v>
                </c:pt>
                <c:pt idx="324">
                  <c:v>7</c:v>
                </c:pt>
                <c:pt idx="325">
                  <c:v>7</c:v>
                </c:pt>
                <c:pt idx="326">
                  <c:v>7</c:v>
                </c:pt>
                <c:pt idx="327">
                  <c:v>7</c:v>
                </c:pt>
                <c:pt idx="328">
                  <c:v>7</c:v>
                </c:pt>
                <c:pt idx="329">
                  <c:v>7</c:v>
                </c:pt>
                <c:pt idx="330">
                  <c:v>7</c:v>
                </c:pt>
                <c:pt idx="331">
                  <c:v>7</c:v>
                </c:pt>
                <c:pt idx="332">
                  <c:v>7</c:v>
                </c:pt>
                <c:pt idx="333">
                  <c:v>7</c:v>
                </c:pt>
                <c:pt idx="334">
                  <c:v>7</c:v>
                </c:pt>
                <c:pt idx="335">
                  <c:v>7</c:v>
                </c:pt>
                <c:pt idx="336">
                  <c:v>7</c:v>
                </c:pt>
                <c:pt idx="337">
                  <c:v>7</c:v>
                </c:pt>
                <c:pt idx="338">
                  <c:v>7</c:v>
                </c:pt>
                <c:pt idx="339">
                  <c:v>7</c:v>
                </c:pt>
                <c:pt idx="340">
                  <c:v>7</c:v>
                </c:pt>
                <c:pt idx="341">
                  <c:v>7</c:v>
                </c:pt>
                <c:pt idx="342">
                  <c:v>7</c:v>
                </c:pt>
                <c:pt idx="343">
                  <c:v>7</c:v>
                </c:pt>
                <c:pt idx="344">
                  <c:v>7</c:v>
                </c:pt>
                <c:pt idx="345">
                  <c:v>7</c:v>
                </c:pt>
                <c:pt idx="346">
                  <c:v>7</c:v>
                </c:pt>
                <c:pt idx="347">
                  <c:v>7</c:v>
                </c:pt>
                <c:pt idx="348">
                  <c:v>7</c:v>
                </c:pt>
                <c:pt idx="349">
                  <c:v>7</c:v>
                </c:pt>
                <c:pt idx="350">
                  <c:v>7</c:v>
                </c:pt>
                <c:pt idx="351">
                  <c:v>7</c:v>
                </c:pt>
                <c:pt idx="352">
                  <c:v>7</c:v>
                </c:pt>
                <c:pt idx="353">
                  <c:v>7</c:v>
                </c:pt>
                <c:pt idx="354">
                  <c:v>7</c:v>
                </c:pt>
                <c:pt idx="355">
                  <c:v>7</c:v>
                </c:pt>
                <c:pt idx="356">
                  <c:v>7</c:v>
                </c:pt>
                <c:pt idx="357">
                  <c:v>7</c:v>
                </c:pt>
                <c:pt idx="358">
                  <c:v>7</c:v>
                </c:pt>
                <c:pt idx="359">
                  <c:v>7</c:v>
                </c:pt>
                <c:pt idx="360">
                  <c:v>7</c:v>
                </c:pt>
                <c:pt idx="361">
                  <c:v>7</c:v>
                </c:pt>
                <c:pt idx="362">
                  <c:v>7</c:v>
                </c:pt>
                <c:pt idx="363">
                  <c:v>7</c:v>
                </c:pt>
                <c:pt idx="364">
                  <c:v>7</c:v>
                </c:pt>
                <c:pt idx="365">
                  <c:v>7</c:v>
                </c:pt>
                <c:pt idx="366">
                  <c:v>7</c:v>
                </c:pt>
                <c:pt idx="367">
                  <c:v>7</c:v>
                </c:pt>
                <c:pt idx="368">
                  <c:v>7</c:v>
                </c:pt>
                <c:pt idx="369">
                  <c:v>7</c:v>
                </c:pt>
                <c:pt idx="370">
                  <c:v>7</c:v>
                </c:pt>
                <c:pt idx="371">
                  <c:v>7</c:v>
                </c:pt>
                <c:pt idx="372">
                  <c:v>7</c:v>
                </c:pt>
                <c:pt idx="373">
                  <c:v>8</c:v>
                </c:pt>
                <c:pt idx="374">
                  <c:v>8</c:v>
                </c:pt>
                <c:pt idx="375">
                  <c:v>8</c:v>
                </c:pt>
                <c:pt idx="376">
                  <c:v>8</c:v>
                </c:pt>
                <c:pt idx="377">
                  <c:v>8</c:v>
                </c:pt>
                <c:pt idx="378">
                  <c:v>9</c:v>
                </c:pt>
                <c:pt idx="379">
                  <c:v>9</c:v>
                </c:pt>
                <c:pt idx="380">
                  <c:v>9</c:v>
                </c:pt>
                <c:pt idx="381">
                  <c:v>9</c:v>
                </c:pt>
                <c:pt idx="382">
                  <c:v>9</c:v>
                </c:pt>
                <c:pt idx="383">
                  <c:v>9</c:v>
                </c:pt>
                <c:pt idx="384">
                  <c:v>9</c:v>
                </c:pt>
                <c:pt idx="385">
                  <c:v>9</c:v>
                </c:pt>
                <c:pt idx="386">
                  <c:v>9</c:v>
                </c:pt>
                <c:pt idx="387">
                  <c:v>9</c:v>
                </c:pt>
                <c:pt idx="388">
                  <c:v>9</c:v>
                </c:pt>
                <c:pt idx="389">
                  <c:v>9</c:v>
                </c:pt>
                <c:pt idx="390">
                  <c:v>9</c:v>
                </c:pt>
                <c:pt idx="391">
                  <c:v>9</c:v>
                </c:pt>
                <c:pt idx="392">
                  <c:v>9</c:v>
                </c:pt>
                <c:pt idx="393">
                  <c:v>9</c:v>
                </c:pt>
                <c:pt idx="394">
                  <c:v>9</c:v>
                </c:pt>
                <c:pt idx="395">
                  <c:v>9</c:v>
                </c:pt>
                <c:pt idx="396">
                  <c:v>9</c:v>
                </c:pt>
                <c:pt idx="397">
                  <c:v>9</c:v>
                </c:pt>
                <c:pt idx="398">
                  <c:v>9</c:v>
                </c:pt>
                <c:pt idx="399">
                  <c:v>9</c:v>
                </c:pt>
                <c:pt idx="400">
                  <c:v>9</c:v>
                </c:pt>
                <c:pt idx="401">
                  <c:v>9</c:v>
                </c:pt>
                <c:pt idx="402">
                  <c:v>9</c:v>
                </c:pt>
                <c:pt idx="403">
                  <c:v>9</c:v>
                </c:pt>
                <c:pt idx="404">
                  <c:v>9</c:v>
                </c:pt>
                <c:pt idx="405">
                  <c:v>9</c:v>
                </c:pt>
                <c:pt idx="406">
                  <c:v>9</c:v>
                </c:pt>
                <c:pt idx="407">
                  <c:v>9</c:v>
                </c:pt>
                <c:pt idx="408">
                  <c:v>10</c:v>
                </c:pt>
                <c:pt idx="409">
                  <c:v>10</c:v>
                </c:pt>
                <c:pt idx="410">
                  <c:v>10</c:v>
                </c:pt>
                <c:pt idx="411">
                  <c:v>10</c:v>
                </c:pt>
                <c:pt idx="412">
                  <c:v>10</c:v>
                </c:pt>
                <c:pt idx="413">
                  <c:v>10</c:v>
                </c:pt>
                <c:pt idx="414">
                  <c:v>10</c:v>
                </c:pt>
                <c:pt idx="415">
                  <c:v>10</c:v>
                </c:pt>
                <c:pt idx="416">
                  <c:v>10</c:v>
                </c:pt>
                <c:pt idx="417">
                  <c:v>10</c:v>
                </c:pt>
                <c:pt idx="418">
                  <c:v>10</c:v>
                </c:pt>
                <c:pt idx="419">
                  <c:v>10</c:v>
                </c:pt>
                <c:pt idx="420">
                  <c:v>10</c:v>
                </c:pt>
                <c:pt idx="421">
                  <c:v>10</c:v>
                </c:pt>
                <c:pt idx="422">
                  <c:v>10</c:v>
                </c:pt>
                <c:pt idx="423">
                  <c:v>10</c:v>
                </c:pt>
                <c:pt idx="424">
                  <c:v>10</c:v>
                </c:pt>
                <c:pt idx="425">
                  <c:v>10</c:v>
                </c:pt>
                <c:pt idx="426">
                  <c:v>10</c:v>
                </c:pt>
                <c:pt idx="427">
                  <c:v>10</c:v>
                </c:pt>
                <c:pt idx="428">
                  <c:v>10</c:v>
                </c:pt>
                <c:pt idx="429">
                  <c:v>10</c:v>
                </c:pt>
                <c:pt idx="430">
                  <c:v>10</c:v>
                </c:pt>
                <c:pt idx="431">
                  <c:v>10</c:v>
                </c:pt>
                <c:pt idx="432">
                  <c:v>10</c:v>
                </c:pt>
                <c:pt idx="433">
                  <c:v>10</c:v>
                </c:pt>
                <c:pt idx="434">
                  <c:v>10</c:v>
                </c:pt>
                <c:pt idx="435">
                  <c:v>10</c:v>
                </c:pt>
                <c:pt idx="436">
                  <c:v>10</c:v>
                </c:pt>
                <c:pt idx="437">
                  <c:v>10</c:v>
                </c:pt>
                <c:pt idx="438">
                  <c:v>10</c:v>
                </c:pt>
                <c:pt idx="439">
                  <c:v>10</c:v>
                </c:pt>
                <c:pt idx="440">
                  <c:v>10</c:v>
                </c:pt>
                <c:pt idx="441">
                  <c:v>10</c:v>
                </c:pt>
                <c:pt idx="442">
                  <c:v>10</c:v>
                </c:pt>
                <c:pt idx="443">
                  <c:v>10</c:v>
                </c:pt>
                <c:pt idx="444">
                  <c:v>11</c:v>
                </c:pt>
                <c:pt idx="445">
                  <c:v>11</c:v>
                </c:pt>
                <c:pt idx="446">
                  <c:v>11</c:v>
                </c:pt>
                <c:pt idx="447">
                  <c:v>11</c:v>
                </c:pt>
                <c:pt idx="448">
                  <c:v>11</c:v>
                </c:pt>
                <c:pt idx="449">
                  <c:v>11</c:v>
                </c:pt>
                <c:pt idx="450">
                  <c:v>11</c:v>
                </c:pt>
                <c:pt idx="451">
                  <c:v>11</c:v>
                </c:pt>
                <c:pt idx="452">
                  <c:v>11</c:v>
                </c:pt>
                <c:pt idx="453">
                  <c:v>11</c:v>
                </c:pt>
                <c:pt idx="454">
                  <c:v>11</c:v>
                </c:pt>
                <c:pt idx="455">
                  <c:v>11</c:v>
                </c:pt>
                <c:pt idx="456">
                  <c:v>11</c:v>
                </c:pt>
                <c:pt idx="457">
                  <c:v>12</c:v>
                </c:pt>
                <c:pt idx="458">
                  <c:v>12</c:v>
                </c:pt>
                <c:pt idx="459">
                  <c:v>12</c:v>
                </c:pt>
                <c:pt idx="460">
                  <c:v>12</c:v>
                </c:pt>
                <c:pt idx="461">
                  <c:v>12</c:v>
                </c:pt>
                <c:pt idx="462">
                  <c:v>12</c:v>
                </c:pt>
                <c:pt idx="463">
                  <c:v>12</c:v>
                </c:pt>
                <c:pt idx="464">
                  <c:v>12</c:v>
                </c:pt>
                <c:pt idx="465">
                  <c:v>12</c:v>
                </c:pt>
                <c:pt idx="466">
                  <c:v>12</c:v>
                </c:pt>
                <c:pt idx="467">
                  <c:v>12</c:v>
                </c:pt>
                <c:pt idx="468">
                  <c:v>12</c:v>
                </c:pt>
                <c:pt idx="469">
                  <c:v>12</c:v>
                </c:pt>
                <c:pt idx="470">
                  <c:v>12</c:v>
                </c:pt>
                <c:pt idx="471">
                  <c:v>12</c:v>
                </c:pt>
                <c:pt idx="472">
                  <c:v>12</c:v>
                </c:pt>
                <c:pt idx="473">
                  <c:v>12</c:v>
                </c:pt>
                <c:pt idx="474">
                  <c:v>12</c:v>
                </c:pt>
                <c:pt idx="475">
                  <c:v>12</c:v>
                </c:pt>
                <c:pt idx="476">
                  <c:v>12</c:v>
                </c:pt>
                <c:pt idx="477">
                  <c:v>12</c:v>
                </c:pt>
                <c:pt idx="478">
                  <c:v>12</c:v>
                </c:pt>
                <c:pt idx="479">
                  <c:v>12</c:v>
                </c:pt>
                <c:pt idx="480">
                  <c:v>12</c:v>
                </c:pt>
                <c:pt idx="481">
                  <c:v>14</c:v>
                </c:pt>
                <c:pt idx="482">
                  <c:v>14</c:v>
                </c:pt>
                <c:pt idx="483">
                  <c:v>15</c:v>
                </c:pt>
                <c:pt idx="484">
                  <c:v>15</c:v>
                </c:pt>
                <c:pt idx="485">
                  <c:v>17</c:v>
                </c:pt>
                <c:pt idx="486">
                  <c:v>23</c:v>
                </c:pt>
                <c:pt idx="487">
                  <c:v>29</c:v>
                </c:pt>
                <c:pt idx="488">
                  <c:v>35</c:v>
                </c:pt>
                <c:pt idx="489">
                  <c:v>46</c:v>
                </c:pt>
                <c:pt idx="490">
                  <c:v>59</c:v>
                </c:pt>
                <c:pt idx="491">
                  <c:v>78</c:v>
                </c:pt>
                <c:pt idx="492">
                  <c:v>99</c:v>
                </c:pt>
                <c:pt idx="493">
                  <c:v>109</c:v>
                </c:pt>
                <c:pt idx="494">
                  <c:v>124</c:v>
                </c:pt>
                <c:pt idx="495">
                  <c:v>137</c:v>
                </c:pt>
                <c:pt idx="496">
                  <c:v>149</c:v>
                </c:pt>
                <c:pt idx="497">
                  <c:v>166</c:v>
                </c:pt>
                <c:pt idx="498">
                  <c:v>187</c:v>
                </c:pt>
                <c:pt idx="499">
                  <c:v>224</c:v>
                </c:pt>
                <c:pt idx="500">
                  <c:v>260</c:v>
                </c:pt>
                <c:pt idx="501">
                  <c:v>286</c:v>
                </c:pt>
                <c:pt idx="502">
                  <c:v>308</c:v>
                </c:pt>
                <c:pt idx="503">
                  <c:v>333</c:v>
                </c:pt>
                <c:pt idx="504">
                  <c:v>361</c:v>
                </c:pt>
                <c:pt idx="505">
                  <c:v>385</c:v>
                </c:pt>
                <c:pt idx="506">
                  <c:v>411</c:v>
                </c:pt>
                <c:pt idx="507">
                  <c:v>437</c:v>
                </c:pt>
                <c:pt idx="508">
                  <c:v>452</c:v>
                </c:pt>
                <c:pt idx="509">
                  <c:v>460</c:v>
                </c:pt>
                <c:pt idx="510">
                  <c:v>478</c:v>
                </c:pt>
                <c:pt idx="511">
                  <c:v>497</c:v>
                </c:pt>
                <c:pt idx="512">
                  <c:v>518</c:v>
                </c:pt>
                <c:pt idx="513">
                  <c:v>538</c:v>
                </c:pt>
                <c:pt idx="514">
                  <c:v>549</c:v>
                </c:pt>
                <c:pt idx="515">
                  <c:v>569</c:v>
                </c:pt>
                <c:pt idx="516">
                  <c:v>575</c:v>
                </c:pt>
                <c:pt idx="517">
                  <c:v>599</c:v>
                </c:pt>
                <c:pt idx="518">
                  <c:v>605</c:v>
                </c:pt>
                <c:pt idx="519">
                  <c:v>610</c:v>
                </c:pt>
                <c:pt idx="520">
                  <c:v>623</c:v>
                </c:pt>
                <c:pt idx="521">
                  <c:v>632</c:v>
                </c:pt>
                <c:pt idx="522">
                  <c:v>635</c:v>
                </c:pt>
                <c:pt idx="523">
                  <c:v>643</c:v>
                </c:pt>
                <c:pt idx="524">
                  <c:v>648</c:v>
                </c:pt>
                <c:pt idx="525">
                  <c:v>661</c:v>
                </c:pt>
                <c:pt idx="526">
                  <c:v>676</c:v>
                </c:pt>
                <c:pt idx="527">
                  <c:v>686</c:v>
                </c:pt>
                <c:pt idx="528">
                  <c:v>688</c:v>
                </c:pt>
                <c:pt idx="529">
                  <c:v>688</c:v>
                </c:pt>
                <c:pt idx="530">
                  <c:v>706</c:v>
                </c:pt>
                <c:pt idx="531">
                  <c:v>715</c:v>
                </c:pt>
                <c:pt idx="532">
                  <c:v>718</c:v>
                </c:pt>
                <c:pt idx="533">
                  <c:v>730</c:v>
                </c:pt>
                <c:pt idx="534">
                  <c:v>736</c:v>
                </c:pt>
                <c:pt idx="535">
                  <c:v>740</c:v>
                </c:pt>
                <c:pt idx="536">
                  <c:v>741</c:v>
                </c:pt>
                <c:pt idx="537">
                  <c:v>747</c:v>
                </c:pt>
                <c:pt idx="538">
                  <c:v>753</c:v>
                </c:pt>
                <c:pt idx="539">
                  <c:v>759</c:v>
                </c:pt>
                <c:pt idx="540">
                  <c:v>763</c:v>
                </c:pt>
                <c:pt idx="541">
                  <c:v>764</c:v>
                </c:pt>
                <c:pt idx="542">
                  <c:v>768</c:v>
                </c:pt>
                <c:pt idx="543">
                  <c:v>769</c:v>
                </c:pt>
                <c:pt idx="544">
                  <c:v>773</c:v>
                </c:pt>
                <c:pt idx="545">
                  <c:v>778</c:v>
                </c:pt>
                <c:pt idx="546">
                  <c:v>782</c:v>
                </c:pt>
                <c:pt idx="547">
                  <c:v>784</c:v>
                </c:pt>
                <c:pt idx="548">
                  <c:v>786</c:v>
                </c:pt>
                <c:pt idx="549">
                  <c:v>786</c:v>
                </c:pt>
                <c:pt idx="550">
                  <c:v>786</c:v>
                </c:pt>
                <c:pt idx="551">
                  <c:v>787</c:v>
                </c:pt>
                <c:pt idx="552">
                  <c:v>787</c:v>
                </c:pt>
                <c:pt idx="553">
                  <c:v>787</c:v>
                </c:pt>
                <c:pt idx="554">
                  <c:v>787</c:v>
                </c:pt>
                <c:pt idx="555">
                  <c:v>787</c:v>
                </c:pt>
                <c:pt idx="556">
                  <c:v>789</c:v>
                </c:pt>
                <c:pt idx="557">
                  <c:v>789</c:v>
                </c:pt>
                <c:pt idx="558">
                  <c:v>791</c:v>
                </c:pt>
                <c:pt idx="559">
                  <c:v>791</c:v>
                </c:pt>
                <c:pt idx="560">
                  <c:v>791</c:v>
                </c:pt>
                <c:pt idx="561">
                  <c:v>794</c:v>
                </c:pt>
                <c:pt idx="562">
                  <c:v>806</c:v>
                </c:pt>
                <c:pt idx="563">
                  <c:v>809</c:v>
                </c:pt>
                <c:pt idx="564">
                  <c:v>813</c:v>
                </c:pt>
                <c:pt idx="565">
                  <c:v>814</c:v>
                </c:pt>
                <c:pt idx="566">
                  <c:v>816</c:v>
                </c:pt>
                <c:pt idx="567">
                  <c:v>817</c:v>
                </c:pt>
                <c:pt idx="568">
                  <c:v>819</c:v>
                </c:pt>
                <c:pt idx="569">
                  <c:v>821</c:v>
                </c:pt>
                <c:pt idx="570">
                  <c:v>821</c:v>
                </c:pt>
                <c:pt idx="571">
                  <c:v>821</c:v>
                </c:pt>
                <c:pt idx="572">
                  <c:v>821</c:v>
                </c:pt>
                <c:pt idx="573">
                  <c:v>826</c:v>
                </c:pt>
                <c:pt idx="574">
                  <c:v>826</c:v>
                </c:pt>
                <c:pt idx="575">
                  <c:v>827</c:v>
                </c:pt>
                <c:pt idx="576">
                  <c:v>828</c:v>
                </c:pt>
                <c:pt idx="577">
                  <c:v>828</c:v>
                </c:pt>
                <c:pt idx="578">
                  <c:v>828</c:v>
                </c:pt>
                <c:pt idx="579">
                  <c:v>829</c:v>
                </c:pt>
                <c:pt idx="580">
                  <c:v>830</c:v>
                </c:pt>
                <c:pt idx="581">
                  <c:v>832</c:v>
                </c:pt>
                <c:pt idx="582">
                  <c:v>833</c:v>
                </c:pt>
                <c:pt idx="583">
                  <c:v>833</c:v>
                </c:pt>
                <c:pt idx="584">
                  <c:v>834</c:v>
                </c:pt>
                <c:pt idx="585">
                  <c:v>834</c:v>
                </c:pt>
                <c:pt idx="586">
                  <c:v>835</c:v>
                </c:pt>
                <c:pt idx="587">
                  <c:v>836</c:v>
                </c:pt>
                <c:pt idx="588">
                  <c:v>837</c:v>
                </c:pt>
                <c:pt idx="589">
                  <c:v>837</c:v>
                </c:pt>
                <c:pt idx="590">
                  <c:v>837</c:v>
                </c:pt>
                <c:pt idx="591">
                  <c:v>837</c:v>
                </c:pt>
                <c:pt idx="592">
                  <c:v>837</c:v>
                </c:pt>
                <c:pt idx="593">
                  <c:v>837</c:v>
                </c:pt>
                <c:pt idx="594">
                  <c:v>837</c:v>
                </c:pt>
                <c:pt idx="595">
                  <c:v>838</c:v>
                </c:pt>
                <c:pt idx="596">
                  <c:v>839</c:v>
                </c:pt>
                <c:pt idx="597">
                  <c:v>839</c:v>
                </c:pt>
                <c:pt idx="598">
                  <c:v>839</c:v>
                </c:pt>
                <c:pt idx="599">
                  <c:v>839</c:v>
                </c:pt>
                <c:pt idx="600">
                  <c:v>839</c:v>
                </c:pt>
                <c:pt idx="601">
                  <c:v>839</c:v>
                </c:pt>
                <c:pt idx="602">
                  <c:v>839</c:v>
                </c:pt>
                <c:pt idx="603">
                  <c:v>839</c:v>
                </c:pt>
                <c:pt idx="604">
                  <c:v>839</c:v>
                </c:pt>
                <c:pt idx="605">
                  <c:v>840</c:v>
                </c:pt>
                <c:pt idx="606">
                  <c:v>840</c:v>
                </c:pt>
                <c:pt idx="607">
                  <c:v>840</c:v>
                </c:pt>
                <c:pt idx="608">
                  <c:v>841</c:v>
                </c:pt>
                <c:pt idx="609">
                  <c:v>841</c:v>
                </c:pt>
                <c:pt idx="610">
                  <c:v>841</c:v>
                </c:pt>
                <c:pt idx="611">
                  <c:v>841</c:v>
                </c:pt>
                <c:pt idx="612">
                  <c:v>841</c:v>
                </c:pt>
                <c:pt idx="613">
                  <c:v>842</c:v>
                </c:pt>
                <c:pt idx="614">
                  <c:v>842</c:v>
                </c:pt>
                <c:pt idx="615">
                  <c:v>842</c:v>
                </c:pt>
                <c:pt idx="616">
                  <c:v>842</c:v>
                </c:pt>
                <c:pt idx="617">
                  <c:v>843</c:v>
                </c:pt>
                <c:pt idx="618">
                  <c:v>843</c:v>
                </c:pt>
                <c:pt idx="619">
                  <c:v>843</c:v>
                </c:pt>
                <c:pt idx="620">
                  <c:v>844</c:v>
                </c:pt>
                <c:pt idx="621">
                  <c:v>844</c:v>
                </c:pt>
                <c:pt idx="622">
                  <c:v>844</c:v>
                </c:pt>
                <c:pt idx="623">
                  <c:v>844</c:v>
                </c:pt>
                <c:pt idx="624">
                  <c:v>845</c:v>
                </c:pt>
                <c:pt idx="625">
                  <c:v>846</c:v>
                </c:pt>
                <c:pt idx="626">
                  <c:v>846</c:v>
                </c:pt>
                <c:pt idx="627">
                  <c:v>846</c:v>
                </c:pt>
                <c:pt idx="628">
                  <c:v>846</c:v>
                </c:pt>
                <c:pt idx="629">
                  <c:v>846</c:v>
                </c:pt>
                <c:pt idx="630">
                  <c:v>846</c:v>
                </c:pt>
                <c:pt idx="631">
                  <c:v>846</c:v>
                </c:pt>
                <c:pt idx="632">
                  <c:v>846</c:v>
                </c:pt>
                <c:pt idx="633">
                  <c:v>846</c:v>
                </c:pt>
                <c:pt idx="634">
                  <c:v>846</c:v>
                </c:pt>
                <c:pt idx="635">
                  <c:v>846</c:v>
                </c:pt>
                <c:pt idx="636">
                  <c:v>846</c:v>
                </c:pt>
                <c:pt idx="637">
                  <c:v>846</c:v>
                </c:pt>
                <c:pt idx="638">
                  <c:v>846</c:v>
                </c:pt>
                <c:pt idx="639">
                  <c:v>846</c:v>
                </c:pt>
                <c:pt idx="640">
                  <c:v>846</c:v>
                </c:pt>
                <c:pt idx="641">
                  <c:v>847</c:v>
                </c:pt>
                <c:pt idx="642">
                  <c:v>847</c:v>
                </c:pt>
                <c:pt idx="643">
                  <c:v>847</c:v>
                </c:pt>
                <c:pt idx="644">
                  <c:v>847</c:v>
                </c:pt>
                <c:pt idx="645">
                  <c:v>847</c:v>
                </c:pt>
                <c:pt idx="646">
                  <c:v>847</c:v>
                </c:pt>
                <c:pt idx="647">
                  <c:v>847</c:v>
                </c:pt>
                <c:pt idx="648">
                  <c:v>847</c:v>
                </c:pt>
                <c:pt idx="649">
                  <c:v>847</c:v>
                </c:pt>
                <c:pt idx="650">
                  <c:v>847</c:v>
                </c:pt>
                <c:pt idx="651">
                  <c:v>847</c:v>
                </c:pt>
                <c:pt idx="652">
                  <c:v>847</c:v>
                </c:pt>
                <c:pt idx="653">
                  <c:v>847</c:v>
                </c:pt>
                <c:pt idx="654">
                  <c:v>847</c:v>
                </c:pt>
                <c:pt idx="655">
                  <c:v>847</c:v>
                </c:pt>
                <c:pt idx="656">
                  <c:v>847</c:v>
                </c:pt>
                <c:pt idx="657">
                  <c:v>847</c:v>
                </c:pt>
                <c:pt idx="658">
                  <c:v>848</c:v>
                </c:pt>
                <c:pt idx="659">
                  <c:v>848</c:v>
                </c:pt>
                <c:pt idx="660">
                  <c:v>848</c:v>
                </c:pt>
                <c:pt idx="661">
                  <c:v>848</c:v>
                </c:pt>
                <c:pt idx="662">
                  <c:v>848</c:v>
                </c:pt>
                <c:pt idx="663">
                  <c:v>848</c:v>
                </c:pt>
                <c:pt idx="664">
                  <c:v>848</c:v>
                </c:pt>
                <c:pt idx="665">
                  <c:v>848</c:v>
                </c:pt>
                <c:pt idx="666">
                  <c:v>848</c:v>
                </c:pt>
                <c:pt idx="667">
                  <c:v>848</c:v>
                </c:pt>
                <c:pt idx="668">
                  <c:v>848</c:v>
                </c:pt>
                <c:pt idx="669">
                  <c:v>848</c:v>
                </c:pt>
                <c:pt idx="670">
                  <c:v>848</c:v>
                </c:pt>
                <c:pt idx="671">
                  <c:v>848</c:v>
                </c:pt>
                <c:pt idx="672">
                  <c:v>848</c:v>
                </c:pt>
                <c:pt idx="673">
                  <c:v>848</c:v>
                </c:pt>
                <c:pt idx="674">
                  <c:v>848</c:v>
                </c:pt>
                <c:pt idx="675">
                  <c:v>848</c:v>
                </c:pt>
                <c:pt idx="676">
                  <c:v>848</c:v>
                </c:pt>
                <c:pt idx="677">
                  <c:v>848</c:v>
                </c:pt>
                <c:pt idx="678">
                  <c:v>848</c:v>
                </c:pt>
                <c:pt idx="679">
                  <c:v>848</c:v>
                </c:pt>
                <c:pt idx="680">
                  <c:v>848</c:v>
                </c:pt>
                <c:pt idx="681">
                  <c:v>848</c:v>
                </c:pt>
                <c:pt idx="682">
                  <c:v>848</c:v>
                </c:pt>
                <c:pt idx="683">
                  <c:v>848</c:v>
                </c:pt>
                <c:pt idx="684">
                  <c:v>848</c:v>
                </c:pt>
                <c:pt idx="685">
                  <c:v>848</c:v>
                </c:pt>
                <c:pt idx="686">
                  <c:v>848</c:v>
                </c:pt>
                <c:pt idx="687">
                  <c:v>848</c:v>
                </c:pt>
                <c:pt idx="688">
                  <c:v>848</c:v>
                </c:pt>
                <c:pt idx="689">
                  <c:v>848</c:v>
                </c:pt>
                <c:pt idx="690">
                  <c:v>848</c:v>
                </c:pt>
                <c:pt idx="691">
                  <c:v>848</c:v>
                </c:pt>
                <c:pt idx="692">
                  <c:v>849</c:v>
                </c:pt>
                <c:pt idx="693">
                  <c:v>849</c:v>
                </c:pt>
                <c:pt idx="694">
                  <c:v>849</c:v>
                </c:pt>
                <c:pt idx="695">
                  <c:v>849</c:v>
                </c:pt>
                <c:pt idx="696">
                  <c:v>850</c:v>
                </c:pt>
                <c:pt idx="697">
                  <c:v>850</c:v>
                </c:pt>
                <c:pt idx="698">
                  <c:v>850</c:v>
                </c:pt>
                <c:pt idx="699">
                  <c:v>850</c:v>
                </c:pt>
                <c:pt idx="700">
                  <c:v>850</c:v>
                </c:pt>
                <c:pt idx="701">
                  <c:v>850</c:v>
                </c:pt>
                <c:pt idx="702">
                  <c:v>850</c:v>
                </c:pt>
                <c:pt idx="703">
                  <c:v>850</c:v>
                </c:pt>
                <c:pt idx="704">
                  <c:v>850</c:v>
                </c:pt>
                <c:pt idx="705">
                  <c:v>850</c:v>
                </c:pt>
                <c:pt idx="706">
                  <c:v>850</c:v>
                </c:pt>
                <c:pt idx="707">
                  <c:v>850</c:v>
                </c:pt>
                <c:pt idx="708">
                  <c:v>850</c:v>
                </c:pt>
                <c:pt idx="709">
                  <c:v>850</c:v>
                </c:pt>
                <c:pt idx="710">
                  <c:v>850</c:v>
                </c:pt>
                <c:pt idx="711">
                  <c:v>850</c:v>
                </c:pt>
                <c:pt idx="712">
                  <c:v>850</c:v>
                </c:pt>
                <c:pt idx="713">
                  <c:v>850</c:v>
                </c:pt>
                <c:pt idx="714">
                  <c:v>850</c:v>
                </c:pt>
                <c:pt idx="715">
                  <c:v>850</c:v>
                </c:pt>
                <c:pt idx="716">
                  <c:v>850</c:v>
                </c:pt>
                <c:pt idx="717">
                  <c:v>850</c:v>
                </c:pt>
                <c:pt idx="718">
                  <c:v>850</c:v>
                </c:pt>
                <c:pt idx="719">
                  <c:v>850</c:v>
                </c:pt>
                <c:pt idx="720">
                  <c:v>850</c:v>
                </c:pt>
                <c:pt idx="721">
                  <c:v>851</c:v>
                </c:pt>
                <c:pt idx="722">
                  <c:v>851</c:v>
                </c:pt>
                <c:pt idx="723">
                  <c:v>851</c:v>
                </c:pt>
                <c:pt idx="724">
                  <c:v>851</c:v>
                </c:pt>
                <c:pt idx="725">
                  <c:v>851</c:v>
                </c:pt>
                <c:pt idx="726">
                  <c:v>851</c:v>
                </c:pt>
                <c:pt idx="727">
                  <c:v>851</c:v>
                </c:pt>
                <c:pt idx="728">
                  <c:v>851</c:v>
                </c:pt>
                <c:pt idx="729">
                  <c:v>851</c:v>
                </c:pt>
                <c:pt idx="730">
                  <c:v>851</c:v>
                </c:pt>
                <c:pt idx="731">
                  <c:v>851</c:v>
                </c:pt>
                <c:pt idx="732">
                  <c:v>851</c:v>
                </c:pt>
                <c:pt idx="733">
                  <c:v>851</c:v>
                </c:pt>
                <c:pt idx="734">
                  <c:v>851</c:v>
                </c:pt>
                <c:pt idx="735">
                  <c:v>851</c:v>
                </c:pt>
                <c:pt idx="736">
                  <c:v>851</c:v>
                </c:pt>
                <c:pt idx="737">
                  <c:v>851</c:v>
                </c:pt>
                <c:pt idx="738">
                  <c:v>851</c:v>
                </c:pt>
                <c:pt idx="739">
                  <c:v>851</c:v>
                </c:pt>
                <c:pt idx="740">
                  <c:v>851</c:v>
                </c:pt>
                <c:pt idx="741">
                  <c:v>851</c:v>
                </c:pt>
                <c:pt idx="742">
                  <c:v>851</c:v>
                </c:pt>
                <c:pt idx="743">
                  <c:v>851</c:v>
                </c:pt>
                <c:pt idx="744">
                  <c:v>851</c:v>
                </c:pt>
                <c:pt idx="745">
                  <c:v>851</c:v>
                </c:pt>
                <c:pt idx="746">
                  <c:v>851</c:v>
                </c:pt>
                <c:pt idx="747">
                  <c:v>851</c:v>
                </c:pt>
                <c:pt idx="748">
                  <c:v>851</c:v>
                </c:pt>
                <c:pt idx="749">
                  <c:v>851</c:v>
                </c:pt>
                <c:pt idx="750">
                  <c:v>851</c:v>
                </c:pt>
                <c:pt idx="751">
                  <c:v>851</c:v>
                </c:pt>
                <c:pt idx="752">
                  <c:v>851</c:v>
                </c:pt>
                <c:pt idx="753">
                  <c:v>851</c:v>
                </c:pt>
                <c:pt idx="754">
                  <c:v>852</c:v>
                </c:pt>
                <c:pt idx="755">
                  <c:v>852</c:v>
                </c:pt>
                <c:pt idx="756">
                  <c:v>852</c:v>
                </c:pt>
                <c:pt idx="757">
                  <c:v>852</c:v>
                </c:pt>
                <c:pt idx="758">
                  <c:v>852</c:v>
                </c:pt>
                <c:pt idx="759">
                  <c:v>852</c:v>
                </c:pt>
                <c:pt idx="760">
                  <c:v>852</c:v>
                </c:pt>
                <c:pt idx="761">
                  <c:v>852</c:v>
                </c:pt>
                <c:pt idx="762">
                  <c:v>852</c:v>
                </c:pt>
                <c:pt idx="763">
                  <c:v>852</c:v>
                </c:pt>
                <c:pt idx="764">
                  <c:v>853</c:v>
                </c:pt>
                <c:pt idx="765">
                  <c:v>853</c:v>
                </c:pt>
                <c:pt idx="766">
                  <c:v>853</c:v>
                </c:pt>
                <c:pt idx="767">
                  <c:v>853</c:v>
                </c:pt>
                <c:pt idx="768">
                  <c:v>853</c:v>
                </c:pt>
                <c:pt idx="769">
                  <c:v>853</c:v>
                </c:pt>
                <c:pt idx="770">
                  <c:v>853</c:v>
                </c:pt>
                <c:pt idx="771">
                  <c:v>853</c:v>
                </c:pt>
                <c:pt idx="772">
                  <c:v>853</c:v>
                </c:pt>
                <c:pt idx="773">
                  <c:v>853</c:v>
                </c:pt>
                <c:pt idx="774">
                  <c:v>853</c:v>
                </c:pt>
                <c:pt idx="775">
                  <c:v>853</c:v>
                </c:pt>
                <c:pt idx="776">
                  <c:v>853</c:v>
                </c:pt>
                <c:pt idx="777">
                  <c:v>853</c:v>
                </c:pt>
                <c:pt idx="778">
                  <c:v>853</c:v>
                </c:pt>
                <c:pt idx="779">
                  <c:v>853</c:v>
                </c:pt>
                <c:pt idx="780">
                  <c:v>853</c:v>
                </c:pt>
                <c:pt idx="781">
                  <c:v>853</c:v>
                </c:pt>
                <c:pt idx="782">
                  <c:v>853</c:v>
                </c:pt>
                <c:pt idx="783">
                  <c:v>853</c:v>
                </c:pt>
                <c:pt idx="784">
                  <c:v>853</c:v>
                </c:pt>
                <c:pt idx="785">
                  <c:v>853</c:v>
                </c:pt>
                <c:pt idx="786">
                  <c:v>853</c:v>
                </c:pt>
                <c:pt idx="787">
                  <c:v>853</c:v>
                </c:pt>
                <c:pt idx="788">
                  <c:v>853</c:v>
                </c:pt>
                <c:pt idx="789">
                  <c:v>853</c:v>
                </c:pt>
                <c:pt idx="790">
                  <c:v>853</c:v>
                </c:pt>
                <c:pt idx="791">
                  <c:v>853</c:v>
                </c:pt>
                <c:pt idx="792">
                  <c:v>853</c:v>
                </c:pt>
                <c:pt idx="793">
                  <c:v>853</c:v>
                </c:pt>
                <c:pt idx="794">
                  <c:v>853</c:v>
                </c:pt>
                <c:pt idx="795">
                  <c:v>853</c:v>
                </c:pt>
                <c:pt idx="796">
                  <c:v>853</c:v>
                </c:pt>
                <c:pt idx="797">
                  <c:v>853</c:v>
                </c:pt>
                <c:pt idx="798">
                  <c:v>853</c:v>
                </c:pt>
                <c:pt idx="799">
                  <c:v>853</c:v>
                </c:pt>
                <c:pt idx="800">
                  <c:v>853</c:v>
                </c:pt>
                <c:pt idx="801">
                  <c:v>853</c:v>
                </c:pt>
                <c:pt idx="802">
                  <c:v>853</c:v>
                </c:pt>
                <c:pt idx="803">
                  <c:v>853</c:v>
                </c:pt>
                <c:pt idx="804">
                  <c:v>853</c:v>
                </c:pt>
                <c:pt idx="805">
                  <c:v>853</c:v>
                </c:pt>
                <c:pt idx="806">
                  <c:v>853</c:v>
                </c:pt>
                <c:pt idx="807">
                  <c:v>854</c:v>
                </c:pt>
                <c:pt idx="808">
                  <c:v>854</c:v>
                </c:pt>
                <c:pt idx="809">
                  <c:v>854</c:v>
                </c:pt>
                <c:pt idx="810">
                  <c:v>854</c:v>
                </c:pt>
                <c:pt idx="811">
                  <c:v>854</c:v>
                </c:pt>
                <c:pt idx="812">
                  <c:v>854</c:v>
                </c:pt>
                <c:pt idx="813">
                  <c:v>854</c:v>
                </c:pt>
                <c:pt idx="814">
                  <c:v>854</c:v>
                </c:pt>
                <c:pt idx="815">
                  <c:v>854</c:v>
                </c:pt>
                <c:pt idx="816">
                  <c:v>854</c:v>
                </c:pt>
                <c:pt idx="817">
                  <c:v>856</c:v>
                </c:pt>
                <c:pt idx="818">
                  <c:v>856</c:v>
                </c:pt>
                <c:pt idx="819">
                  <c:v>856</c:v>
                </c:pt>
                <c:pt idx="820">
                  <c:v>856</c:v>
                </c:pt>
                <c:pt idx="821">
                  <c:v>856</c:v>
                </c:pt>
                <c:pt idx="822">
                  <c:v>856</c:v>
                </c:pt>
                <c:pt idx="823">
                  <c:v>856</c:v>
                </c:pt>
                <c:pt idx="824">
                  <c:v>856</c:v>
                </c:pt>
                <c:pt idx="825">
                  <c:v>858</c:v>
                </c:pt>
                <c:pt idx="826">
                  <c:v>860</c:v>
                </c:pt>
                <c:pt idx="827">
                  <c:v>862</c:v>
                </c:pt>
                <c:pt idx="828">
                  <c:v>865</c:v>
                </c:pt>
                <c:pt idx="829">
                  <c:v>868</c:v>
                </c:pt>
                <c:pt idx="830">
                  <c:v>871</c:v>
                </c:pt>
                <c:pt idx="831">
                  <c:v>876</c:v>
                </c:pt>
                <c:pt idx="832">
                  <c:v>881</c:v>
                </c:pt>
                <c:pt idx="833">
                  <c:v>886</c:v>
                </c:pt>
                <c:pt idx="834">
                  <c:v>896</c:v>
                </c:pt>
                <c:pt idx="835">
                  <c:v>907</c:v>
                </c:pt>
                <c:pt idx="836">
                  <c:v>919</c:v>
                </c:pt>
                <c:pt idx="837">
                  <c:v>931</c:v>
                </c:pt>
                <c:pt idx="838">
                  <c:v>943</c:v>
                </c:pt>
                <c:pt idx="839">
                  <c:v>951</c:v>
                </c:pt>
                <c:pt idx="840">
                  <c:v>968</c:v>
                </c:pt>
                <c:pt idx="841">
                  <c:v>1009</c:v>
                </c:pt>
                <c:pt idx="842">
                  <c:v>1049</c:v>
                </c:pt>
                <c:pt idx="843">
                  <c:v>1068</c:v>
                </c:pt>
                <c:pt idx="844">
                  <c:v>1097</c:v>
                </c:pt>
                <c:pt idx="845">
                  <c:v>1135</c:v>
                </c:pt>
                <c:pt idx="846">
                  <c:v>1176</c:v>
                </c:pt>
                <c:pt idx="847">
                  <c:v>1235</c:v>
                </c:pt>
                <c:pt idx="848">
                  <c:v>1284</c:v>
                </c:pt>
                <c:pt idx="849">
                  <c:v>1343</c:v>
                </c:pt>
                <c:pt idx="850">
                  <c:v>1396</c:v>
                </c:pt>
                <c:pt idx="851">
                  <c:v>1436</c:v>
                </c:pt>
                <c:pt idx="852">
                  <c:v>1478</c:v>
                </c:pt>
                <c:pt idx="853">
                  <c:v>1554</c:v>
                </c:pt>
                <c:pt idx="854">
                  <c:v>1658</c:v>
                </c:pt>
                <c:pt idx="855">
                  <c:v>1784</c:v>
                </c:pt>
                <c:pt idx="856">
                  <c:v>1911</c:v>
                </c:pt>
                <c:pt idx="857">
                  <c:v>2056</c:v>
                </c:pt>
                <c:pt idx="858">
                  <c:v>2165</c:v>
                </c:pt>
                <c:pt idx="859">
                  <c:v>2255</c:v>
                </c:pt>
                <c:pt idx="860">
                  <c:v>2377</c:v>
                </c:pt>
                <c:pt idx="861">
                  <c:v>2521</c:v>
                </c:pt>
                <c:pt idx="862">
                  <c:v>2663</c:v>
                </c:pt>
                <c:pt idx="863">
                  <c:v>2815</c:v>
                </c:pt>
                <c:pt idx="864">
                  <c:v>2939</c:v>
                </c:pt>
                <c:pt idx="865">
                  <c:v>3090</c:v>
                </c:pt>
                <c:pt idx="866">
                  <c:v>3214</c:v>
                </c:pt>
                <c:pt idx="867">
                  <c:v>3373</c:v>
                </c:pt>
                <c:pt idx="868">
                  <c:v>3584</c:v>
                </c:pt>
                <c:pt idx="869">
                  <c:v>3797</c:v>
                </c:pt>
                <c:pt idx="870">
                  <c:v>4008</c:v>
                </c:pt>
                <c:pt idx="871">
                  <c:v>4171</c:v>
                </c:pt>
                <c:pt idx="872">
                  <c:v>4280</c:v>
                </c:pt>
                <c:pt idx="873">
                  <c:v>4403</c:v>
                </c:pt>
                <c:pt idx="874">
                  <c:v>4546</c:v>
                </c:pt>
                <c:pt idx="875">
                  <c:v>4714</c:v>
                </c:pt>
                <c:pt idx="876">
                  <c:v>4868</c:v>
                </c:pt>
                <c:pt idx="877">
                  <c:v>5049</c:v>
                </c:pt>
                <c:pt idx="878">
                  <c:v>5221</c:v>
                </c:pt>
                <c:pt idx="879">
                  <c:v>5365</c:v>
                </c:pt>
                <c:pt idx="880">
                  <c:v>5480</c:v>
                </c:pt>
                <c:pt idx="881">
                  <c:v>5651</c:v>
                </c:pt>
                <c:pt idx="882">
                  <c:v>5817</c:v>
                </c:pt>
                <c:pt idx="883">
                  <c:v>5969</c:v>
                </c:pt>
                <c:pt idx="884">
                  <c:v>6120</c:v>
                </c:pt>
                <c:pt idx="885">
                  <c:v>6254</c:v>
                </c:pt>
                <c:pt idx="886">
                  <c:v>6345</c:v>
                </c:pt>
                <c:pt idx="887">
                  <c:v>6448</c:v>
                </c:pt>
                <c:pt idx="888">
                  <c:v>6533</c:v>
                </c:pt>
                <c:pt idx="889">
                  <c:v>6651</c:v>
                </c:pt>
                <c:pt idx="890">
                  <c:v>6772</c:v>
                </c:pt>
                <c:pt idx="891">
                  <c:v>6868</c:v>
                </c:pt>
                <c:pt idx="892">
                  <c:v>6956</c:v>
                </c:pt>
                <c:pt idx="893">
                  <c:v>7025</c:v>
                </c:pt>
                <c:pt idx="894">
                  <c:v>7128</c:v>
                </c:pt>
                <c:pt idx="895">
                  <c:v>7223</c:v>
                </c:pt>
                <c:pt idx="896">
                  <c:v>7328</c:v>
                </c:pt>
                <c:pt idx="897">
                  <c:v>7459</c:v>
                </c:pt>
                <c:pt idx="898">
                  <c:v>7553</c:v>
                </c:pt>
                <c:pt idx="899">
                  <c:v>7624</c:v>
                </c:pt>
                <c:pt idx="900">
                  <c:v>7720</c:v>
                </c:pt>
                <c:pt idx="901">
                  <c:v>7780</c:v>
                </c:pt>
                <c:pt idx="902">
                  <c:v>7829</c:v>
                </c:pt>
                <c:pt idx="903">
                  <c:v>7917</c:v>
                </c:pt>
                <c:pt idx="904">
                  <c:v>8031</c:v>
                </c:pt>
                <c:pt idx="905">
                  <c:v>8103</c:v>
                </c:pt>
                <c:pt idx="906">
                  <c:v>8176</c:v>
                </c:pt>
                <c:pt idx="907">
                  <c:v>8224</c:v>
                </c:pt>
                <c:pt idx="908">
                  <c:v>8261</c:v>
                </c:pt>
                <c:pt idx="909">
                  <c:v>8318</c:v>
                </c:pt>
                <c:pt idx="910">
                  <c:v>8392</c:v>
                </c:pt>
                <c:pt idx="911">
                  <c:v>8478</c:v>
                </c:pt>
                <c:pt idx="912">
                  <c:v>8531</c:v>
                </c:pt>
                <c:pt idx="913">
                  <c:v>8596</c:v>
                </c:pt>
                <c:pt idx="914">
                  <c:v>8649</c:v>
                </c:pt>
                <c:pt idx="915">
                  <c:v>8686</c:v>
                </c:pt>
                <c:pt idx="916">
                  <c:v>8714</c:v>
                </c:pt>
                <c:pt idx="917">
                  <c:v>8776</c:v>
                </c:pt>
                <c:pt idx="918">
                  <c:v>8833</c:v>
                </c:pt>
                <c:pt idx="919">
                  <c:v>8893</c:v>
                </c:pt>
                <c:pt idx="920">
                  <c:v>8927</c:v>
                </c:pt>
                <c:pt idx="921">
                  <c:v>8963</c:v>
                </c:pt>
                <c:pt idx="922">
                  <c:v>8994</c:v>
                </c:pt>
                <c:pt idx="923">
                  <c:v>9026</c:v>
                </c:pt>
                <c:pt idx="924">
                  <c:v>9082</c:v>
                </c:pt>
                <c:pt idx="925">
                  <c:v>9136</c:v>
                </c:pt>
                <c:pt idx="926">
                  <c:v>9187</c:v>
                </c:pt>
                <c:pt idx="927">
                  <c:v>9229</c:v>
                </c:pt>
                <c:pt idx="928">
                  <c:v>9255</c:v>
                </c:pt>
                <c:pt idx="929">
                  <c:v>9273</c:v>
                </c:pt>
                <c:pt idx="930">
                  <c:v>9298</c:v>
                </c:pt>
                <c:pt idx="931">
                  <c:v>9342</c:v>
                </c:pt>
                <c:pt idx="932">
                  <c:v>9373</c:v>
                </c:pt>
                <c:pt idx="933">
                  <c:v>9413</c:v>
                </c:pt>
                <c:pt idx="934">
                  <c:v>9435</c:v>
                </c:pt>
                <c:pt idx="935">
                  <c:v>9457</c:v>
                </c:pt>
                <c:pt idx="936">
                  <c:v>9473</c:v>
                </c:pt>
                <c:pt idx="937">
                  <c:v>9506</c:v>
                </c:pt>
                <c:pt idx="938">
                  <c:v>9540</c:v>
                </c:pt>
                <c:pt idx="939">
                  <c:v>9572</c:v>
                </c:pt>
                <c:pt idx="940">
                  <c:v>9608</c:v>
                </c:pt>
                <c:pt idx="941">
                  <c:v>9634</c:v>
                </c:pt>
                <c:pt idx="942">
                  <c:v>9657</c:v>
                </c:pt>
                <c:pt idx="943">
                  <c:v>9673</c:v>
                </c:pt>
                <c:pt idx="944">
                  <c:v>9691</c:v>
                </c:pt>
                <c:pt idx="945">
                  <c:v>9728</c:v>
                </c:pt>
                <c:pt idx="946">
                  <c:v>9773</c:v>
                </c:pt>
                <c:pt idx="947">
                  <c:v>9813</c:v>
                </c:pt>
                <c:pt idx="948">
                  <c:v>9844</c:v>
                </c:pt>
                <c:pt idx="949">
                  <c:v>9866</c:v>
                </c:pt>
                <c:pt idx="950">
                  <c:v>9893</c:v>
                </c:pt>
                <c:pt idx="951">
                  <c:v>9914</c:v>
                </c:pt>
                <c:pt idx="952">
                  <c:v>9950</c:v>
                </c:pt>
                <c:pt idx="953">
                  <c:v>9986</c:v>
                </c:pt>
                <c:pt idx="954">
                  <c:v>10028</c:v>
                </c:pt>
                <c:pt idx="955">
                  <c:v>10063</c:v>
                </c:pt>
                <c:pt idx="956">
                  <c:v>10094</c:v>
                </c:pt>
                <c:pt idx="957">
                  <c:v>10115</c:v>
                </c:pt>
                <c:pt idx="958">
                  <c:v>10141</c:v>
                </c:pt>
                <c:pt idx="959">
                  <c:v>10170</c:v>
                </c:pt>
                <c:pt idx="960">
                  <c:v>10225</c:v>
                </c:pt>
                <c:pt idx="961">
                  <c:v>10255</c:v>
                </c:pt>
                <c:pt idx="962">
                  <c:v>10284</c:v>
                </c:pt>
                <c:pt idx="963">
                  <c:v>10312</c:v>
                </c:pt>
                <c:pt idx="964">
                  <c:v>10329</c:v>
                </c:pt>
                <c:pt idx="965">
                  <c:v>10366</c:v>
                </c:pt>
                <c:pt idx="966">
                  <c:v>10423</c:v>
                </c:pt>
                <c:pt idx="967">
                  <c:v>10469</c:v>
                </c:pt>
                <c:pt idx="968">
                  <c:v>10509</c:v>
                </c:pt>
                <c:pt idx="969">
                  <c:v>10548</c:v>
                </c:pt>
                <c:pt idx="970">
                  <c:v>10579</c:v>
                </c:pt>
                <c:pt idx="971">
                  <c:v>10604</c:v>
                </c:pt>
                <c:pt idx="972">
                  <c:v>10643</c:v>
                </c:pt>
                <c:pt idx="973">
                  <c:v>10702</c:v>
                </c:pt>
                <c:pt idx="974">
                  <c:v>10743</c:v>
                </c:pt>
                <c:pt idx="975">
                  <c:v>10794</c:v>
                </c:pt>
                <c:pt idx="976">
                  <c:v>10828</c:v>
                </c:pt>
                <c:pt idx="977">
                  <c:v>10884</c:v>
                </c:pt>
                <c:pt idx="978">
                  <c:v>10912</c:v>
                </c:pt>
                <c:pt idx="979">
                  <c:v>10950</c:v>
                </c:pt>
                <c:pt idx="980">
                  <c:v>11003</c:v>
                </c:pt>
                <c:pt idx="981">
                  <c:v>11053</c:v>
                </c:pt>
                <c:pt idx="982">
                  <c:v>11101</c:v>
                </c:pt>
                <c:pt idx="983">
                  <c:v>11163</c:v>
                </c:pt>
                <c:pt idx="984">
                  <c:v>11201</c:v>
                </c:pt>
                <c:pt idx="985">
                  <c:v>11232</c:v>
                </c:pt>
                <c:pt idx="986">
                  <c:v>11280</c:v>
                </c:pt>
                <c:pt idx="987">
                  <c:v>11337</c:v>
                </c:pt>
                <c:pt idx="988">
                  <c:v>11389</c:v>
                </c:pt>
                <c:pt idx="989">
                  <c:v>11465</c:v>
                </c:pt>
                <c:pt idx="990">
                  <c:v>11527</c:v>
                </c:pt>
                <c:pt idx="991">
                  <c:v>11584</c:v>
                </c:pt>
                <c:pt idx="992">
                  <c:v>11620</c:v>
                </c:pt>
                <c:pt idx="993">
                  <c:v>11657</c:v>
                </c:pt>
                <c:pt idx="994">
                  <c:v>11686</c:v>
                </c:pt>
                <c:pt idx="995">
                  <c:v>11766</c:v>
                </c:pt>
                <c:pt idx="996">
                  <c:v>11843</c:v>
                </c:pt>
                <c:pt idx="997">
                  <c:v>11908</c:v>
                </c:pt>
                <c:pt idx="998">
                  <c:v>11961</c:v>
                </c:pt>
                <c:pt idx="999">
                  <c:v>11994</c:v>
                </c:pt>
                <c:pt idx="1000">
                  <c:v>12036</c:v>
                </c:pt>
                <c:pt idx="1001">
                  <c:v>12128</c:v>
                </c:pt>
                <c:pt idx="1002">
                  <c:v>12206</c:v>
                </c:pt>
                <c:pt idx="1003">
                  <c:v>12258</c:v>
                </c:pt>
                <c:pt idx="1004">
                  <c:v>12323</c:v>
                </c:pt>
                <c:pt idx="1006">
                  <c:v>0</c:v>
                </c:pt>
              </c:numCache>
            </c:numRef>
          </c:val>
          <c:smooth val="0"/>
          <c:extLst>
            <c:ext xmlns:c16="http://schemas.microsoft.com/office/drawing/2014/chart" uri="{C3380CC4-5D6E-409C-BE32-E72D297353CC}">
              <c16:uniqueId val="{00000002-3232-4115-9146-959939F99C1F}"/>
            </c:ext>
          </c:extLst>
        </c:ser>
        <c:dLbls>
          <c:showLegendKey val="0"/>
          <c:showVal val="0"/>
          <c:showCatName val="0"/>
          <c:showSerName val="0"/>
          <c:showPercent val="0"/>
          <c:showBubbleSize val="0"/>
        </c:dLbls>
        <c:marker val="1"/>
        <c:smooth val="0"/>
        <c:axId val="529436832"/>
        <c:axId val="684486112"/>
      </c:lineChart>
      <c:dateAx>
        <c:axId val="506635632"/>
        <c:scaling>
          <c:orientation val="minMax"/>
        </c:scaling>
        <c:delete val="0"/>
        <c:axPos val="b"/>
        <c:numFmt formatCode="m/d/yyyy" sourceLinked="0"/>
        <c:majorTickMark val="none"/>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06635960"/>
        <c:crosses val="autoZero"/>
        <c:auto val="1"/>
        <c:lblOffset val="100"/>
        <c:baseTimeUnit val="days"/>
        <c:majorUnit val="1"/>
        <c:majorTimeUnit val="months"/>
        <c:minorUnit val="1"/>
        <c:minorTimeUnit val="days"/>
      </c:dateAx>
      <c:valAx>
        <c:axId val="506635960"/>
        <c:scaling>
          <c:orientation val="minMax"/>
          <c:max val="750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000" b="1" i="0" u="none" strike="noStrike" kern="1200" baseline="0">
                <a:solidFill>
                  <a:srgbClr val="FF0000"/>
                </a:solidFill>
                <a:latin typeface="+mn-lt"/>
                <a:ea typeface="+mn-ea"/>
                <a:cs typeface="+mn-cs"/>
              </a:defRPr>
            </a:pPr>
            <a:endParaRPr lang="ja-JP"/>
          </a:p>
        </c:txPr>
        <c:crossAx val="506635632"/>
        <c:crosses val="autoZero"/>
        <c:crossBetween val="between"/>
        <c:majorUnit val="500000"/>
      </c:valAx>
      <c:valAx>
        <c:axId val="684486112"/>
        <c:scaling>
          <c:orientation val="minMax"/>
          <c:max val="12000"/>
          <c:min val="0"/>
        </c:scaling>
        <c:delete val="0"/>
        <c:axPos val="r"/>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529436832"/>
        <c:crosses val="max"/>
        <c:crossBetween val="between"/>
        <c:majorUnit val="1000"/>
      </c:valAx>
      <c:dateAx>
        <c:axId val="529436832"/>
        <c:scaling>
          <c:orientation val="minMax"/>
        </c:scaling>
        <c:delete val="1"/>
        <c:axPos val="b"/>
        <c:numFmt formatCode="m&quot;月&quot;d&quot;日&quot;" sourceLinked="1"/>
        <c:majorTickMark val="out"/>
        <c:minorTickMark val="none"/>
        <c:tickLblPos val="nextTo"/>
        <c:crossAx val="684486112"/>
        <c:crosses val="autoZero"/>
        <c:auto val="1"/>
        <c:lblOffset val="100"/>
        <c:baseTimeUnit val="days"/>
      </c:dateAx>
      <c:spPr>
        <a:noFill/>
        <a:ln w="12700">
          <a:solidFill>
            <a:schemeClr val="bg1">
              <a:lumMod val="50000"/>
            </a:schemeClr>
          </a:solidFill>
        </a:ln>
        <a:effectLst/>
      </c:spPr>
    </c:plotArea>
    <c:legend>
      <c:legendPos val="b"/>
      <c:layout>
        <c:manualLayout>
          <c:xMode val="edge"/>
          <c:yMode val="edge"/>
          <c:x val="0.52692437699573746"/>
          <c:y val="0.38363026090890329"/>
          <c:w val="0.38975350466146708"/>
          <c:h val="0.28473285688204791"/>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3.0066703827419043E-2"/>
          <c:w val="0.93767429046803319"/>
          <c:h val="0.81437498317476864"/>
        </c:manualLayout>
      </c:layout>
      <c:barChart>
        <c:barDir val="col"/>
        <c:grouping val="clustered"/>
        <c:varyColors val="0"/>
        <c:ser>
          <c:idx val="0"/>
          <c:order val="0"/>
          <c:tx>
            <c:strRef>
              <c:f>香港マカオ台湾の患者・海外輸入症例・無症状病原体保有者!$CM$28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香港マカオ台湾の患者・海外輸入症例・無症状病原体保有者!$CL$29:$CL$1037</c:f>
              <c:numCache>
                <c:formatCode>m"月"d"日"</c:formatCode>
                <c:ptCount val="100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numCache>
            </c:numRef>
          </c:cat>
          <c:val>
            <c:numRef>
              <c:f>香港マカオ台湾の患者・海外輸入症例・無症状病原体保有者!$CM$29:$CM$1037</c:f>
              <c:numCache>
                <c:formatCode>General</c:formatCode>
                <c:ptCount val="1009"/>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2</c:v>
                </c:pt>
                <c:pt idx="749">
                  <c:v>1</c:v>
                </c:pt>
                <c:pt idx="750">
                  <c:v>0</c:v>
                </c:pt>
                <c:pt idx="751">
                  <c:v>3</c:v>
                </c:pt>
                <c:pt idx="752">
                  <c:v>0</c:v>
                </c:pt>
                <c:pt idx="753">
                  <c:v>2</c:v>
                </c:pt>
                <c:pt idx="754">
                  <c:v>3</c:v>
                </c:pt>
                <c:pt idx="755">
                  <c:v>3</c:v>
                </c:pt>
                <c:pt idx="756">
                  <c:v>11</c:v>
                </c:pt>
                <c:pt idx="757">
                  <c:v>20</c:v>
                </c:pt>
                <c:pt idx="758">
                  <c:v>18</c:v>
                </c:pt>
                <c:pt idx="759">
                  <c:v>12</c:v>
                </c:pt>
                <c:pt idx="760">
                  <c:v>12</c:v>
                </c:pt>
                <c:pt idx="761">
                  <c:v>36</c:v>
                </c:pt>
                <c:pt idx="762">
                  <c:v>49</c:v>
                </c:pt>
                <c:pt idx="763">
                  <c:v>40</c:v>
                </c:pt>
                <c:pt idx="764">
                  <c:v>72</c:v>
                </c:pt>
                <c:pt idx="765">
                  <c:v>80</c:v>
                </c:pt>
                <c:pt idx="766">
                  <c:v>82</c:v>
                </c:pt>
                <c:pt idx="767">
                  <c:v>85</c:v>
                </c:pt>
                <c:pt idx="768">
                  <c:v>246</c:v>
                </c:pt>
                <c:pt idx="769">
                  <c:v>178</c:v>
                </c:pt>
                <c:pt idx="770">
                  <c:v>198</c:v>
                </c:pt>
                <c:pt idx="771">
                  <c:v>188</c:v>
                </c:pt>
                <c:pt idx="772">
                  <c:v>220</c:v>
                </c:pt>
                <c:pt idx="773">
                  <c:v>233</c:v>
                </c:pt>
                <c:pt idx="774">
                  <c:v>280</c:v>
                </c:pt>
                <c:pt idx="775">
                  <c:v>291</c:v>
                </c:pt>
                <c:pt idx="776">
                  <c:v>291</c:v>
                </c:pt>
                <c:pt idx="777">
                  <c:v>281</c:v>
                </c:pt>
                <c:pt idx="778">
                  <c:v>294</c:v>
                </c:pt>
                <c:pt idx="779">
                  <c:v>285</c:v>
                </c:pt>
                <c:pt idx="780">
                  <c:v>264</c:v>
                </c:pt>
                <c:pt idx="781">
                  <c:v>286</c:v>
                </c:pt>
                <c:pt idx="782">
                  <c:v>289</c:v>
                </c:pt>
                <c:pt idx="783">
                  <c:v>279</c:v>
                </c:pt>
                <c:pt idx="784">
                  <c:v>289</c:v>
                </c:pt>
                <c:pt idx="785">
                  <c:v>265</c:v>
                </c:pt>
                <c:pt idx="786">
                  <c:v>249</c:v>
                </c:pt>
                <c:pt idx="787">
                  <c:v>246</c:v>
                </c:pt>
                <c:pt idx="788">
                  <c:v>223</c:v>
                </c:pt>
                <c:pt idx="789">
                  <c:v>245</c:v>
                </c:pt>
                <c:pt idx="790">
                  <c:v>205</c:v>
                </c:pt>
                <c:pt idx="791">
                  <c:v>201</c:v>
                </c:pt>
                <c:pt idx="792">
                  <c:v>192</c:v>
                </c:pt>
                <c:pt idx="793">
                  <c:v>139</c:v>
                </c:pt>
                <c:pt idx="794">
                  <c:v>151</c:v>
                </c:pt>
                <c:pt idx="795">
                  <c:v>168</c:v>
                </c:pt>
                <c:pt idx="796">
                  <c:v>151</c:v>
                </c:pt>
                <c:pt idx="797">
                  <c:v>135</c:v>
                </c:pt>
                <c:pt idx="798">
                  <c:v>119</c:v>
                </c:pt>
                <c:pt idx="799">
                  <c:v>120</c:v>
                </c:pt>
                <c:pt idx="800">
                  <c:v>116</c:v>
                </c:pt>
                <c:pt idx="801">
                  <c:v>111</c:v>
                </c:pt>
                <c:pt idx="802">
                  <c:v>90</c:v>
                </c:pt>
                <c:pt idx="803">
                  <c:v>87</c:v>
                </c:pt>
                <c:pt idx="804">
                  <c:v>111</c:v>
                </c:pt>
                <c:pt idx="805">
                  <c:v>97</c:v>
                </c:pt>
                <c:pt idx="806">
                  <c:v>86</c:v>
                </c:pt>
                <c:pt idx="807">
                  <c:v>62</c:v>
                </c:pt>
                <c:pt idx="808">
                  <c:v>65</c:v>
                </c:pt>
                <c:pt idx="809">
                  <c:v>57</c:v>
                </c:pt>
                <c:pt idx="810">
                  <c:v>59</c:v>
                </c:pt>
                <c:pt idx="811">
                  <c:v>62</c:v>
                </c:pt>
                <c:pt idx="812">
                  <c:v>54</c:v>
                </c:pt>
                <c:pt idx="813">
                  <c:v>67</c:v>
                </c:pt>
                <c:pt idx="814">
                  <c:v>41</c:v>
                </c:pt>
                <c:pt idx="815">
                  <c:v>29</c:v>
                </c:pt>
                <c:pt idx="816">
                  <c:v>20</c:v>
                </c:pt>
                <c:pt idx="817">
                  <c:v>17</c:v>
                </c:pt>
                <c:pt idx="818">
                  <c:v>10</c:v>
                </c:pt>
                <c:pt idx="819">
                  <c:v>26</c:v>
                </c:pt>
                <c:pt idx="820">
                  <c:v>15</c:v>
                </c:pt>
                <c:pt idx="821">
                  <c:v>9</c:v>
                </c:pt>
                <c:pt idx="822">
                  <c:v>13</c:v>
                </c:pt>
                <c:pt idx="823">
                  <c:v>18</c:v>
                </c:pt>
                <c:pt idx="824">
                  <c:v>7</c:v>
                </c:pt>
                <c:pt idx="825">
                  <c:v>8</c:v>
                </c:pt>
                <c:pt idx="826">
                  <c:v>5</c:v>
                </c:pt>
                <c:pt idx="827">
                  <c:v>11</c:v>
                </c:pt>
                <c:pt idx="828">
                  <c:v>10</c:v>
                </c:pt>
                <c:pt idx="829">
                  <c:v>5</c:v>
                </c:pt>
                <c:pt idx="830">
                  <c:v>5</c:v>
                </c:pt>
                <c:pt idx="831">
                  <c:v>7</c:v>
                </c:pt>
                <c:pt idx="832">
                  <c:v>3</c:v>
                </c:pt>
                <c:pt idx="833">
                  <c:v>5</c:v>
                </c:pt>
                <c:pt idx="834">
                  <c:v>11</c:v>
                </c:pt>
                <c:pt idx="835">
                  <c:v>0</c:v>
                </c:pt>
                <c:pt idx="836">
                  <c:v>2</c:v>
                </c:pt>
                <c:pt idx="837">
                  <c:v>1</c:v>
                </c:pt>
                <c:pt idx="838">
                  <c:v>5</c:v>
                </c:pt>
                <c:pt idx="839">
                  <c:v>3</c:v>
                </c:pt>
                <c:pt idx="840">
                  <c:v>1</c:v>
                </c:pt>
                <c:pt idx="841">
                  <c:v>3</c:v>
                </c:pt>
                <c:pt idx="842">
                  <c:v>1</c:v>
                </c:pt>
                <c:pt idx="843">
                  <c:v>1</c:v>
                </c:pt>
                <c:pt idx="844">
                  <c:v>0</c:v>
                </c:pt>
                <c:pt idx="845">
                  <c:v>0</c:v>
                </c:pt>
                <c:pt idx="846">
                  <c:v>4</c:v>
                </c:pt>
                <c:pt idx="847">
                  <c:v>1</c:v>
                </c:pt>
                <c:pt idx="848">
                  <c:v>4</c:v>
                </c:pt>
                <c:pt idx="849">
                  <c:v>0</c:v>
                </c:pt>
                <c:pt idx="850">
                  <c:v>0</c:v>
                </c:pt>
                <c:pt idx="851">
                  <c:v>0</c:v>
                </c:pt>
                <c:pt idx="852">
                  <c:v>0</c:v>
                </c:pt>
                <c:pt idx="853">
                  <c:v>2</c:v>
                </c:pt>
                <c:pt idx="854">
                  <c:v>2</c:v>
                </c:pt>
                <c:pt idx="855">
                  <c:v>1</c:v>
                </c:pt>
                <c:pt idx="856">
                  <c:v>1</c:v>
                </c:pt>
                <c:pt idx="857">
                  <c:v>0</c:v>
                </c:pt>
                <c:pt idx="858">
                  <c:v>2</c:v>
                </c:pt>
                <c:pt idx="859">
                  <c:v>0</c:v>
                </c:pt>
                <c:pt idx="860">
                  <c:v>1</c:v>
                </c:pt>
                <c:pt idx="861">
                  <c:v>1</c:v>
                </c:pt>
                <c:pt idx="862">
                  <c:v>2</c:v>
                </c:pt>
                <c:pt idx="863">
                  <c:v>0</c:v>
                </c:pt>
                <c:pt idx="864">
                  <c:v>4</c:v>
                </c:pt>
                <c:pt idx="865">
                  <c:v>0</c:v>
                </c:pt>
                <c:pt idx="866">
                  <c:v>3</c:v>
                </c:pt>
                <c:pt idx="867">
                  <c:v>0</c:v>
                </c:pt>
                <c:pt idx="868">
                  <c:v>1</c:v>
                </c:pt>
                <c:pt idx="869">
                  <c:v>0</c:v>
                </c:pt>
                <c:pt idx="870">
                  <c:v>0</c:v>
                </c:pt>
                <c:pt idx="871">
                  <c:v>0</c:v>
                </c:pt>
                <c:pt idx="872">
                  <c:v>0</c:v>
                </c:pt>
                <c:pt idx="873">
                  <c:v>1</c:v>
                </c:pt>
                <c:pt idx="874">
                  <c:v>1</c:v>
                </c:pt>
                <c:pt idx="875">
                  <c:v>0</c:v>
                </c:pt>
                <c:pt idx="876">
                  <c:v>1</c:v>
                </c:pt>
                <c:pt idx="877">
                  <c:v>0</c:v>
                </c:pt>
                <c:pt idx="878">
                  <c:v>2</c:v>
                </c:pt>
                <c:pt idx="879">
                  <c:v>1</c:v>
                </c:pt>
                <c:pt idx="880">
                  <c:v>0</c:v>
                </c:pt>
                <c:pt idx="881">
                  <c:v>1</c:v>
                </c:pt>
                <c:pt idx="882">
                  <c:v>1</c:v>
                </c:pt>
                <c:pt idx="883">
                  <c:v>0</c:v>
                </c:pt>
                <c:pt idx="884">
                  <c:v>0</c:v>
                </c:pt>
                <c:pt idx="885">
                  <c:v>0</c:v>
                </c:pt>
                <c:pt idx="886">
                  <c:v>0</c:v>
                </c:pt>
                <c:pt idx="887">
                  <c:v>1</c:v>
                </c:pt>
                <c:pt idx="888">
                  <c:v>0</c:v>
                </c:pt>
                <c:pt idx="889">
                  <c:v>2</c:v>
                </c:pt>
                <c:pt idx="890">
                  <c:v>1</c:v>
                </c:pt>
                <c:pt idx="891">
                  <c:v>3</c:v>
                </c:pt>
                <c:pt idx="892">
                  <c:v>0</c:v>
                </c:pt>
                <c:pt idx="893">
                  <c:v>0</c:v>
                </c:pt>
                <c:pt idx="894">
                  <c:v>0</c:v>
                </c:pt>
                <c:pt idx="895">
                  <c:v>1</c:v>
                </c:pt>
                <c:pt idx="896">
                  <c:v>1</c:v>
                </c:pt>
                <c:pt idx="897">
                  <c:v>3</c:v>
                </c:pt>
                <c:pt idx="898">
                  <c:v>0</c:v>
                </c:pt>
                <c:pt idx="899">
                  <c:v>2</c:v>
                </c:pt>
                <c:pt idx="900">
                  <c:v>7</c:v>
                </c:pt>
                <c:pt idx="901">
                  <c:v>1</c:v>
                </c:pt>
                <c:pt idx="902">
                  <c:v>2</c:v>
                </c:pt>
                <c:pt idx="903">
                  <c:v>5</c:v>
                </c:pt>
                <c:pt idx="904">
                  <c:v>5</c:v>
                </c:pt>
                <c:pt idx="905">
                  <c:v>1</c:v>
                </c:pt>
                <c:pt idx="906">
                  <c:v>4</c:v>
                </c:pt>
                <c:pt idx="907">
                  <c:v>3</c:v>
                </c:pt>
                <c:pt idx="908">
                  <c:v>4</c:v>
                </c:pt>
                <c:pt idx="909">
                  <c:v>1</c:v>
                </c:pt>
                <c:pt idx="910">
                  <c:v>3</c:v>
                </c:pt>
                <c:pt idx="911">
                  <c:v>6</c:v>
                </c:pt>
                <c:pt idx="912">
                  <c:v>7</c:v>
                </c:pt>
                <c:pt idx="913">
                  <c:v>8</c:v>
                </c:pt>
                <c:pt idx="914">
                  <c:v>3</c:v>
                </c:pt>
                <c:pt idx="915">
                  <c:v>6</c:v>
                </c:pt>
                <c:pt idx="916">
                  <c:v>10</c:v>
                </c:pt>
                <c:pt idx="917">
                  <c:v>5</c:v>
                </c:pt>
                <c:pt idx="918">
                  <c:v>5</c:v>
                </c:pt>
                <c:pt idx="919">
                  <c:v>4</c:v>
                </c:pt>
                <c:pt idx="920">
                  <c:v>1</c:v>
                </c:pt>
                <c:pt idx="921">
                  <c:v>6</c:v>
                </c:pt>
                <c:pt idx="922">
                  <c:v>11</c:v>
                </c:pt>
                <c:pt idx="923">
                  <c:v>4</c:v>
                </c:pt>
                <c:pt idx="924">
                  <c:v>3</c:v>
                </c:pt>
                <c:pt idx="925">
                  <c:v>4</c:v>
                </c:pt>
                <c:pt idx="926">
                  <c:v>3</c:v>
                </c:pt>
                <c:pt idx="927">
                  <c:v>6</c:v>
                </c:pt>
                <c:pt idx="928">
                  <c:v>7</c:v>
                </c:pt>
                <c:pt idx="929">
                  <c:v>3</c:v>
                </c:pt>
                <c:pt idx="930">
                  <c:v>4</c:v>
                </c:pt>
                <c:pt idx="931">
                  <c:v>1</c:v>
                </c:pt>
                <c:pt idx="932">
                  <c:v>4</c:v>
                </c:pt>
                <c:pt idx="933">
                  <c:v>3</c:v>
                </c:pt>
                <c:pt idx="934">
                  <c:v>3</c:v>
                </c:pt>
                <c:pt idx="935">
                  <c:v>4</c:v>
                </c:pt>
                <c:pt idx="936">
                  <c:v>11</c:v>
                </c:pt>
                <c:pt idx="937">
                  <c:v>4</c:v>
                </c:pt>
                <c:pt idx="938">
                  <c:v>5</c:v>
                </c:pt>
                <c:pt idx="939">
                  <c:v>8</c:v>
                </c:pt>
                <c:pt idx="940">
                  <c:v>5</c:v>
                </c:pt>
                <c:pt idx="941">
                  <c:v>3</c:v>
                </c:pt>
                <c:pt idx="942">
                  <c:v>5</c:v>
                </c:pt>
                <c:pt idx="943">
                  <c:v>10</c:v>
                </c:pt>
                <c:pt idx="944">
                  <c:v>14</c:v>
                </c:pt>
                <c:pt idx="945">
                  <c:v>9</c:v>
                </c:pt>
                <c:pt idx="946">
                  <c:v>7</c:v>
                </c:pt>
                <c:pt idx="947">
                  <c:v>4</c:v>
                </c:pt>
                <c:pt idx="948">
                  <c:v>10</c:v>
                </c:pt>
                <c:pt idx="949">
                  <c:v>4</c:v>
                </c:pt>
                <c:pt idx="950">
                  <c:v>13</c:v>
                </c:pt>
                <c:pt idx="951">
                  <c:v>9</c:v>
                </c:pt>
                <c:pt idx="952">
                  <c:v>11</c:v>
                </c:pt>
                <c:pt idx="953">
                  <c:v>8</c:v>
                </c:pt>
                <c:pt idx="954">
                  <c:v>7</c:v>
                </c:pt>
                <c:pt idx="955">
                  <c:v>8</c:v>
                </c:pt>
                <c:pt idx="956">
                  <c:v>8</c:v>
                </c:pt>
                <c:pt idx="957">
                  <c:v>9</c:v>
                </c:pt>
                <c:pt idx="958">
                  <c:v>16</c:v>
                </c:pt>
                <c:pt idx="959">
                  <c:v>12</c:v>
                </c:pt>
                <c:pt idx="960">
                  <c:v>11</c:v>
                </c:pt>
                <c:pt idx="961">
                  <c:v>8</c:v>
                </c:pt>
                <c:pt idx="962">
                  <c:v>11</c:v>
                </c:pt>
                <c:pt idx="963">
                  <c:v>11</c:v>
                </c:pt>
                <c:pt idx="964">
                  <c:v>10</c:v>
                </c:pt>
                <c:pt idx="965">
                  <c:v>10</c:v>
                </c:pt>
                <c:pt idx="966">
                  <c:v>6</c:v>
                </c:pt>
                <c:pt idx="967">
                  <c:v>16</c:v>
                </c:pt>
                <c:pt idx="968">
                  <c:v>16</c:v>
                </c:pt>
                <c:pt idx="969">
                  <c:v>23</c:v>
                </c:pt>
                <c:pt idx="970">
                  <c:v>10</c:v>
                </c:pt>
                <c:pt idx="971">
                  <c:v>7</c:v>
                </c:pt>
                <c:pt idx="972">
                  <c:v>9</c:v>
                </c:pt>
                <c:pt idx="973">
                  <c:v>17</c:v>
                </c:pt>
                <c:pt idx="974">
                  <c:v>165</c:v>
                </c:pt>
                <c:pt idx="975">
                  <c:v>7</c:v>
                </c:pt>
                <c:pt idx="976">
                  <c:v>10</c:v>
                </c:pt>
                <c:pt idx="977">
                  <c:v>12</c:v>
                </c:pt>
                <c:pt idx="978">
                  <c:v>6</c:v>
                </c:pt>
                <c:pt idx="979">
                  <c:v>14</c:v>
                </c:pt>
                <c:pt idx="980">
                  <c:v>5</c:v>
                </c:pt>
                <c:pt idx="981">
                  <c:v>8</c:v>
                </c:pt>
                <c:pt idx="982">
                  <c:v>6</c:v>
                </c:pt>
                <c:pt idx="983">
                  <c:v>6</c:v>
                </c:pt>
                <c:pt idx="984">
                  <c:v>3</c:v>
                </c:pt>
                <c:pt idx="985">
                  <c:v>8</c:v>
                </c:pt>
                <c:pt idx="986">
                  <c:v>10</c:v>
                </c:pt>
                <c:pt idx="987">
                  <c:v>6</c:v>
                </c:pt>
                <c:pt idx="988">
                  <c:v>2</c:v>
                </c:pt>
                <c:pt idx="989">
                  <c:v>13</c:v>
                </c:pt>
                <c:pt idx="990">
                  <c:v>3</c:v>
                </c:pt>
                <c:pt idx="991">
                  <c:v>10</c:v>
                </c:pt>
                <c:pt idx="992">
                  <c:v>9</c:v>
                </c:pt>
                <c:pt idx="993">
                  <c:v>9</c:v>
                </c:pt>
                <c:pt idx="994">
                  <c:v>8</c:v>
                </c:pt>
                <c:pt idx="995">
                  <c:v>7</c:v>
                </c:pt>
                <c:pt idx="996">
                  <c:v>7</c:v>
                </c:pt>
                <c:pt idx="997">
                  <c:v>5</c:v>
                </c:pt>
                <c:pt idx="998">
                  <c:v>5</c:v>
                </c:pt>
                <c:pt idx="999">
                  <c:v>7</c:v>
                </c:pt>
                <c:pt idx="1000">
                  <c:v>12</c:v>
                </c:pt>
                <c:pt idx="1001">
                  <c:v>9</c:v>
                </c:pt>
                <c:pt idx="1002">
                  <c:v>9</c:v>
                </c:pt>
                <c:pt idx="1003">
                  <c:v>7</c:v>
                </c:pt>
                <c:pt idx="1004">
                  <c:v>4</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4"/>
        <c:major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2435744626788074E-2"/>
          <c:y val="2.614063610025829E-2"/>
          <c:w val="0.91881057735485405"/>
          <c:h val="0.80203157450801932"/>
        </c:manualLayout>
      </c:layout>
      <c:barChart>
        <c:barDir val="col"/>
        <c:grouping val="clustered"/>
        <c:varyColors val="0"/>
        <c:ser>
          <c:idx val="0"/>
          <c:order val="0"/>
          <c:tx>
            <c:strRef>
              <c:f>香港マカオ台湾の患者・海外輸入症例・無症状病原体保有者!$CQ$188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香港マカオ台湾の患者・海外輸入症例・無症状病原体保有者!$CP$189:$CP$1036</c:f>
              <c:numCache>
                <c:formatCode>m"月"d"日"</c:formatCode>
                <c:ptCount val="848"/>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pt idx="818">
                  <c:v>44831</c:v>
                </c:pt>
                <c:pt idx="819">
                  <c:v>44832</c:v>
                </c:pt>
                <c:pt idx="820">
                  <c:v>44833</c:v>
                </c:pt>
                <c:pt idx="821">
                  <c:v>44834</c:v>
                </c:pt>
                <c:pt idx="822">
                  <c:v>44835</c:v>
                </c:pt>
                <c:pt idx="823">
                  <c:v>44836</c:v>
                </c:pt>
                <c:pt idx="824">
                  <c:v>44837</c:v>
                </c:pt>
                <c:pt idx="825">
                  <c:v>44838</c:v>
                </c:pt>
                <c:pt idx="826">
                  <c:v>44839</c:v>
                </c:pt>
                <c:pt idx="827">
                  <c:v>44840</c:v>
                </c:pt>
                <c:pt idx="828">
                  <c:v>44841</c:v>
                </c:pt>
                <c:pt idx="829">
                  <c:v>44842</c:v>
                </c:pt>
                <c:pt idx="830">
                  <c:v>44843</c:v>
                </c:pt>
                <c:pt idx="831">
                  <c:v>44844</c:v>
                </c:pt>
                <c:pt idx="832">
                  <c:v>44845</c:v>
                </c:pt>
                <c:pt idx="833">
                  <c:v>44846</c:v>
                </c:pt>
                <c:pt idx="834">
                  <c:v>44847</c:v>
                </c:pt>
                <c:pt idx="835">
                  <c:v>44848</c:v>
                </c:pt>
                <c:pt idx="836">
                  <c:v>44849</c:v>
                </c:pt>
                <c:pt idx="837">
                  <c:v>44850</c:v>
                </c:pt>
                <c:pt idx="838">
                  <c:v>44851</c:v>
                </c:pt>
                <c:pt idx="839">
                  <c:v>44852</c:v>
                </c:pt>
                <c:pt idx="840">
                  <c:v>44853</c:v>
                </c:pt>
                <c:pt idx="841">
                  <c:v>44854</c:v>
                </c:pt>
                <c:pt idx="842">
                  <c:v>44855</c:v>
                </c:pt>
                <c:pt idx="843">
                  <c:v>44856</c:v>
                </c:pt>
                <c:pt idx="844">
                  <c:v>44857</c:v>
                </c:pt>
              </c:numCache>
            </c:numRef>
          </c:cat>
          <c:val>
            <c:numRef>
              <c:f>香港マカオ台湾の患者・海外輸入症例・無症状病原体保有者!$CQ$189:$CQ$1036</c:f>
              <c:numCache>
                <c:formatCode>General</c:formatCode>
                <c:ptCount val="848"/>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pt idx="650">
                  <c:v>59</c:v>
                </c:pt>
                <c:pt idx="651">
                  <c:v>62</c:v>
                </c:pt>
                <c:pt idx="652">
                  <c:v>54</c:v>
                </c:pt>
                <c:pt idx="653">
                  <c:v>67</c:v>
                </c:pt>
                <c:pt idx="654">
                  <c:v>41</c:v>
                </c:pt>
                <c:pt idx="655">
                  <c:v>29</c:v>
                </c:pt>
                <c:pt idx="656">
                  <c:v>20</c:v>
                </c:pt>
                <c:pt idx="657">
                  <c:v>17</c:v>
                </c:pt>
                <c:pt idx="658">
                  <c:v>10</c:v>
                </c:pt>
                <c:pt idx="659">
                  <c:v>26</c:v>
                </c:pt>
                <c:pt idx="660">
                  <c:v>15</c:v>
                </c:pt>
                <c:pt idx="661">
                  <c:v>9</c:v>
                </c:pt>
                <c:pt idx="662">
                  <c:v>13</c:v>
                </c:pt>
                <c:pt idx="663">
                  <c:v>18</c:v>
                </c:pt>
                <c:pt idx="664">
                  <c:v>7</c:v>
                </c:pt>
                <c:pt idx="665">
                  <c:v>8</c:v>
                </c:pt>
                <c:pt idx="666">
                  <c:v>5</c:v>
                </c:pt>
                <c:pt idx="667">
                  <c:v>11</c:v>
                </c:pt>
                <c:pt idx="668">
                  <c:v>10</c:v>
                </c:pt>
                <c:pt idx="669">
                  <c:v>5</c:v>
                </c:pt>
                <c:pt idx="670">
                  <c:v>5</c:v>
                </c:pt>
                <c:pt idx="671">
                  <c:v>7</c:v>
                </c:pt>
                <c:pt idx="672">
                  <c:v>3</c:v>
                </c:pt>
                <c:pt idx="673">
                  <c:v>5</c:v>
                </c:pt>
                <c:pt idx="674">
                  <c:v>11</c:v>
                </c:pt>
                <c:pt idx="675">
                  <c:v>0</c:v>
                </c:pt>
                <c:pt idx="676">
                  <c:v>2</c:v>
                </c:pt>
                <c:pt idx="677">
                  <c:v>1</c:v>
                </c:pt>
                <c:pt idx="678">
                  <c:v>5</c:v>
                </c:pt>
                <c:pt idx="679">
                  <c:v>3</c:v>
                </c:pt>
                <c:pt idx="680">
                  <c:v>1</c:v>
                </c:pt>
                <c:pt idx="681">
                  <c:v>3</c:v>
                </c:pt>
                <c:pt idx="682">
                  <c:v>1</c:v>
                </c:pt>
                <c:pt idx="683">
                  <c:v>1</c:v>
                </c:pt>
                <c:pt idx="684">
                  <c:v>0</c:v>
                </c:pt>
                <c:pt idx="685">
                  <c:v>0</c:v>
                </c:pt>
                <c:pt idx="686">
                  <c:v>4</c:v>
                </c:pt>
                <c:pt idx="687">
                  <c:v>1</c:v>
                </c:pt>
                <c:pt idx="688">
                  <c:v>4</c:v>
                </c:pt>
                <c:pt idx="689">
                  <c:v>0</c:v>
                </c:pt>
                <c:pt idx="690">
                  <c:v>0</c:v>
                </c:pt>
                <c:pt idx="691">
                  <c:v>0</c:v>
                </c:pt>
                <c:pt idx="692">
                  <c:v>0</c:v>
                </c:pt>
                <c:pt idx="693">
                  <c:v>2</c:v>
                </c:pt>
                <c:pt idx="694">
                  <c:v>2</c:v>
                </c:pt>
                <c:pt idx="695">
                  <c:v>1</c:v>
                </c:pt>
                <c:pt idx="696">
                  <c:v>1</c:v>
                </c:pt>
                <c:pt idx="697">
                  <c:v>0</c:v>
                </c:pt>
                <c:pt idx="698">
                  <c:v>2</c:v>
                </c:pt>
                <c:pt idx="699">
                  <c:v>0</c:v>
                </c:pt>
                <c:pt idx="700">
                  <c:v>1</c:v>
                </c:pt>
                <c:pt idx="701">
                  <c:v>1</c:v>
                </c:pt>
                <c:pt idx="702">
                  <c:v>2</c:v>
                </c:pt>
                <c:pt idx="703">
                  <c:v>0</c:v>
                </c:pt>
                <c:pt idx="704">
                  <c:v>4</c:v>
                </c:pt>
                <c:pt idx="705">
                  <c:v>0</c:v>
                </c:pt>
                <c:pt idx="706">
                  <c:v>3</c:v>
                </c:pt>
                <c:pt idx="707">
                  <c:v>0</c:v>
                </c:pt>
                <c:pt idx="708">
                  <c:v>1</c:v>
                </c:pt>
                <c:pt idx="709">
                  <c:v>0</c:v>
                </c:pt>
                <c:pt idx="710">
                  <c:v>0</c:v>
                </c:pt>
                <c:pt idx="711">
                  <c:v>0</c:v>
                </c:pt>
                <c:pt idx="712">
                  <c:v>0</c:v>
                </c:pt>
                <c:pt idx="713">
                  <c:v>1</c:v>
                </c:pt>
                <c:pt idx="714">
                  <c:v>1</c:v>
                </c:pt>
                <c:pt idx="715">
                  <c:v>0</c:v>
                </c:pt>
                <c:pt idx="716">
                  <c:v>1</c:v>
                </c:pt>
                <c:pt idx="717">
                  <c:v>0</c:v>
                </c:pt>
                <c:pt idx="718">
                  <c:v>2</c:v>
                </c:pt>
                <c:pt idx="719">
                  <c:v>1</c:v>
                </c:pt>
                <c:pt idx="720">
                  <c:v>0</c:v>
                </c:pt>
                <c:pt idx="721">
                  <c:v>1</c:v>
                </c:pt>
                <c:pt idx="722">
                  <c:v>1</c:v>
                </c:pt>
                <c:pt idx="723">
                  <c:v>0</c:v>
                </c:pt>
                <c:pt idx="724">
                  <c:v>0</c:v>
                </c:pt>
                <c:pt idx="725">
                  <c:v>0</c:v>
                </c:pt>
                <c:pt idx="726">
                  <c:v>0</c:v>
                </c:pt>
                <c:pt idx="727">
                  <c:v>1</c:v>
                </c:pt>
                <c:pt idx="728">
                  <c:v>0</c:v>
                </c:pt>
                <c:pt idx="729">
                  <c:v>2</c:v>
                </c:pt>
                <c:pt idx="730">
                  <c:v>1</c:v>
                </c:pt>
                <c:pt idx="731">
                  <c:v>3</c:v>
                </c:pt>
                <c:pt idx="732">
                  <c:v>0</c:v>
                </c:pt>
                <c:pt idx="733">
                  <c:v>0</c:v>
                </c:pt>
                <c:pt idx="734">
                  <c:v>0</c:v>
                </c:pt>
                <c:pt idx="735">
                  <c:v>1</c:v>
                </c:pt>
                <c:pt idx="736">
                  <c:v>1</c:v>
                </c:pt>
                <c:pt idx="737">
                  <c:v>3</c:v>
                </c:pt>
                <c:pt idx="738">
                  <c:v>0</c:v>
                </c:pt>
                <c:pt idx="739">
                  <c:v>2</c:v>
                </c:pt>
                <c:pt idx="740">
                  <c:v>7</c:v>
                </c:pt>
                <c:pt idx="741">
                  <c:v>1</c:v>
                </c:pt>
                <c:pt idx="742">
                  <c:v>2</c:v>
                </c:pt>
                <c:pt idx="743">
                  <c:v>5</c:v>
                </c:pt>
                <c:pt idx="744">
                  <c:v>5</c:v>
                </c:pt>
                <c:pt idx="745">
                  <c:v>1</c:v>
                </c:pt>
                <c:pt idx="746">
                  <c:v>4</c:v>
                </c:pt>
                <c:pt idx="747">
                  <c:v>3</c:v>
                </c:pt>
                <c:pt idx="748">
                  <c:v>4</c:v>
                </c:pt>
                <c:pt idx="749">
                  <c:v>1</c:v>
                </c:pt>
                <c:pt idx="750">
                  <c:v>3</c:v>
                </c:pt>
                <c:pt idx="751">
                  <c:v>6</c:v>
                </c:pt>
                <c:pt idx="752">
                  <c:v>7</c:v>
                </c:pt>
                <c:pt idx="753">
                  <c:v>8</c:v>
                </c:pt>
                <c:pt idx="754">
                  <c:v>3</c:v>
                </c:pt>
                <c:pt idx="755">
                  <c:v>6</c:v>
                </c:pt>
                <c:pt idx="756">
                  <c:v>10</c:v>
                </c:pt>
                <c:pt idx="757">
                  <c:v>5</c:v>
                </c:pt>
                <c:pt idx="758">
                  <c:v>5</c:v>
                </c:pt>
                <c:pt idx="759">
                  <c:v>4</c:v>
                </c:pt>
                <c:pt idx="760">
                  <c:v>1</c:v>
                </c:pt>
                <c:pt idx="761">
                  <c:v>6</c:v>
                </c:pt>
                <c:pt idx="762">
                  <c:v>11</c:v>
                </c:pt>
                <c:pt idx="763">
                  <c:v>4</c:v>
                </c:pt>
                <c:pt idx="764">
                  <c:v>3</c:v>
                </c:pt>
                <c:pt idx="765">
                  <c:v>4</c:v>
                </c:pt>
                <c:pt idx="766">
                  <c:v>3</c:v>
                </c:pt>
                <c:pt idx="767">
                  <c:v>6</c:v>
                </c:pt>
                <c:pt idx="768">
                  <c:v>7</c:v>
                </c:pt>
                <c:pt idx="769">
                  <c:v>3</c:v>
                </c:pt>
                <c:pt idx="770">
                  <c:v>4</c:v>
                </c:pt>
                <c:pt idx="771">
                  <c:v>1</c:v>
                </c:pt>
                <c:pt idx="772">
                  <c:v>4</c:v>
                </c:pt>
                <c:pt idx="773">
                  <c:v>3</c:v>
                </c:pt>
                <c:pt idx="774">
                  <c:v>3</c:v>
                </c:pt>
                <c:pt idx="775">
                  <c:v>4</c:v>
                </c:pt>
                <c:pt idx="776">
                  <c:v>11</c:v>
                </c:pt>
                <c:pt idx="777">
                  <c:v>4</c:v>
                </c:pt>
                <c:pt idx="778">
                  <c:v>5</c:v>
                </c:pt>
                <c:pt idx="779">
                  <c:v>8</c:v>
                </c:pt>
                <c:pt idx="780">
                  <c:v>5</c:v>
                </c:pt>
                <c:pt idx="781">
                  <c:v>3</c:v>
                </c:pt>
                <c:pt idx="782">
                  <c:v>5</c:v>
                </c:pt>
                <c:pt idx="783">
                  <c:v>10</c:v>
                </c:pt>
                <c:pt idx="784">
                  <c:v>14</c:v>
                </c:pt>
                <c:pt idx="785">
                  <c:v>9</c:v>
                </c:pt>
                <c:pt idx="786">
                  <c:v>7</c:v>
                </c:pt>
                <c:pt idx="787">
                  <c:v>4</c:v>
                </c:pt>
                <c:pt idx="788">
                  <c:v>10</c:v>
                </c:pt>
                <c:pt idx="789">
                  <c:v>4</c:v>
                </c:pt>
                <c:pt idx="790">
                  <c:v>13</c:v>
                </c:pt>
                <c:pt idx="791">
                  <c:v>9</c:v>
                </c:pt>
                <c:pt idx="792">
                  <c:v>11</c:v>
                </c:pt>
                <c:pt idx="793">
                  <c:v>8</c:v>
                </c:pt>
                <c:pt idx="794">
                  <c:v>7</c:v>
                </c:pt>
                <c:pt idx="795">
                  <c:v>8</c:v>
                </c:pt>
                <c:pt idx="796">
                  <c:v>8</c:v>
                </c:pt>
                <c:pt idx="797">
                  <c:v>9</c:v>
                </c:pt>
                <c:pt idx="798">
                  <c:v>16</c:v>
                </c:pt>
                <c:pt idx="799">
                  <c:v>12</c:v>
                </c:pt>
                <c:pt idx="800">
                  <c:v>11</c:v>
                </c:pt>
                <c:pt idx="801">
                  <c:v>8</c:v>
                </c:pt>
                <c:pt idx="802">
                  <c:v>11</c:v>
                </c:pt>
                <c:pt idx="803">
                  <c:v>11</c:v>
                </c:pt>
                <c:pt idx="804">
                  <c:v>10</c:v>
                </c:pt>
                <c:pt idx="805">
                  <c:v>10</c:v>
                </c:pt>
                <c:pt idx="806">
                  <c:v>6</c:v>
                </c:pt>
                <c:pt idx="807">
                  <c:v>16</c:v>
                </c:pt>
                <c:pt idx="808">
                  <c:v>16</c:v>
                </c:pt>
                <c:pt idx="809">
                  <c:v>23</c:v>
                </c:pt>
                <c:pt idx="810">
                  <c:v>10</c:v>
                </c:pt>
                <c:pt idx="811">
                  <c:v>7</c:v>
                </c:pt>
                <c:pt idx="812">
                  <c:v>9</c:v>
                </c:pt>
                <c:pt idx="813">
                  <c:v>17</c:v>
                </c:pt>
                <c:pt idx="814">
                  <c:v>165</c:v>
                </c:pt>
                <c:pt idx="815">
                  <c:v>7</c:v>
                </c:pt>
                <c:pt idx="816">
                  <c:v>10</c:v>
                </c:pt>
                <c:pt idx="817">
                  <c:v>12</c:v>
                </c:pt>
                <c:pt idx="818">
                  <c:v>6</c:v>
                </c:pt>
                <c:pt idx="819">
                  <c:v>14</c:v>
                </c:pt>
                <c:pt idx="820">
                  <c:v>5</c:v>
                </c:pt>
                <c:pt idx="821">
                  <c:v>8</c:v>
                </c:pt>
                <c:pt idx="822">
                  <c:v>6</c:v>
                </c:pt>
                <c:pt idx="823">
                  <c:v>6</c:v>
                </c:pt>
                <c:pt idx="824">
                  <c:v>3</c:v>
                </c:pt>
                <c:pt idx="825">
                  <c:v>8</c:v>
                </c:pt>
                <c:pt idx="826">
                  <c:v>10</c:v>
                </c:pt>
                <c:pt idx="827">
                  <c:v>6</c:v>
                </c:pt>
                <c:pt idx="828">
                  <c:v>2</c:v>
                </c:pt>
                <c:pt idx="829">
                  <c:v>13</c:v>
                </c:pt>
                <c:pt idx="830">
                  <c:v>3</c:v>
                </c:pt>
                <c:pt idx="831">
                  <c:v>10</c:v>
                </c:pt>
                <c:pt idx="832">
                  <c:v>9</c:v>
                </c:pt>
                <c:pt idx="833">
                  <c:v>9</c:v>
                </c:pt>
                <c:pt idx="834">
                  <c:v>8</c:v>
                </c:pt>
                <c:pt idx="835">
                  <c:v>7</c:v>
                </c:pt>
                <c:pt idx="836">
                  <c:v>7</c:v>
                </c:pt>
                <c:pt idx="837">
                  <c:v>5</c:v>
                </c:pt>
                <c:pt idx="838">
                  <c:v>5</c:v>
                </c:pt>
                <c:pt idx="839">
                  <c:v>7</c:v>
                </c:pt>
                <c:pt idx="840">
                  <c:v>12</c:v>
                </c:pt>
                <c:pt idx="841">
                  <c:v>9</c:v>
                </c:pt>
                <c:pt idx="842">
                  <c:v>9</c:v>
                </c:pt>
                <c:pt idx="843">
                  <c:v>7</c:v>
                </c:pt>
                <c:pt idx="844">
                  <c:v>4</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8" Type="http://schemas.openxmlformats.org/officeDocument/2006/relationships/chart" Target="../charts/chart10.xml"/><Relationship Id="rId13" Type="http://schemas.openxmlformats.org/officeDocument/2006/relationships/chart" Target="../charts/chart15.xml"/><Relationship Id="rId18" Type="http://schemas.openxmlformats.org/officeDocument/2006/relationships/chart" Target="../charts/chart20.xml"/><Relationship Id="rId26" Type="http://schemas.openxmlformats.org/officeDocument/2006/relationships/chart" Target="../charts/chart28.xml"/><Relationship Id="rId3" Type="http://schemas.openxmlformats.org/officeDocument/2006/relationships/chart" Target="../charts/chart5.xml"/><Relationship Id="rId21" Type="http://schemas.openxmlformats.org/officeDocument/2006/relationships/chart" Target="../charts/chart23.xml"/><Relationship Id="rId7" Type="http://schemas.openxmlformats.org/officeDocument/2006/relationships/chart" Target="../charts/chart9.xml"/><Relationship Id="rId12" Type="http://schemas.openxmlformats.org/officeDocument/2006/relationships/chart" Target="../charts/chart14.xml"/><Relationship Id="rId17" Type="http://schemas.openxmlformats.org/officeDocument/2006/relationships/chart" Target="../charts/chart19.xml"/><Relationship Id="rId25" Type="http://schemas.openxmlformats.org/officeDocument/2006/relationships/chart" Target="../charts/chart27.xml"/><Relationship Id="rId2" Type="http://schemas.openxmlformats.org/officeDocument/2006/relationships/chart" Target="../charts/chart4.xml"/><Relationship Id="rId16" Type="http://schemas.openxmlformats.org/officeDocument/2006/relationships/chart" Target="../charts/chart18.xml"/><Relationship Id="rId20" Type="http://schemas.openxmlformats.org/officeDocument/2006/relationships/chart" Target="../charts/chart22.xml"/><Relationship Id="rId1" Type="http://schemas.openxmlformats.org/officeDocument/2006/relationships/chart" Target="../charts/chart3.xml"/><Relationship Id="rId6" Type="http://schemas.openxmlformats.org/officeDocument/2006/relationships/chart" Target="../charts/chart8.xml"/><Relationship Id="rId11" Type="http://schemas.openxmlformats.org/officeDocument/2006/relationships/chart" Target="../charts/chart13.xml"/><Relationship Id="rId24" Type="http://schemas.openxmlformats.org/officeDocument/2006/relationships/chart" Target="../charts/chart26.xml"/><Relationship Id="rId5" Type="http://schemas.openxmlformats.org/officeDocument/2006/relationships/chart" Target="../charts/chart7.xml"/><Relationship Id="rId15" Type="http://schemas.openxmlformats.org/officeDocument/2006/relationships/chart" Target="../charts/chart17.xml"/><Relationship Id="rId23" Type="http://schemas.openxmlformats.org/officeDocument/2006/relationships/chart" Target="../charts/chart25.xml"/><Relationship Id="rId28" Type="http://schemas.openxmlformats.org/officeDocument/2006/relationships/chart" Target="../charts/chart30.xml"/><Relationship Id="rId10" Type="http://schemas.openxmlformats.org/officeDocument/2006/relationships/chart" Target="../charts/chart12.xml"/><Relationship Id="rId19" Type="http://schemas.openxmlformats.org/officeDocument/2006/relationships/chart" Target="../charts/chart21.xml"/><Relationship Id="rId4" Type="http://schemas.openxmlformats.org/officeDocument/2006/relationships/chart" Target="../charts/chart6.xml"/><Relationship Id="rId9" Type="http://schemas.openxmlformats.org/officeDocument/2006/relationships/chart" Target="../charts/chart11.xml"/><Relationship Id="rId14" Type="http://schemas.openxmlformats.org/officeDocument/2006/relationships/chart" Target="../charts/chart16.xml"/><Relationship Id="rId22" Type="http://schemas.openxmlformats.org/officeDocument/2006/relationships/chart" Target="../charts/chart24.xml"/><Relationship Id="rId27" Type="http://schemas.openxmlformats.org/officeDocument/2006/relationships/chart" Target="../charts/chart29.xml"/></Relationships>
</file>

<file path=xl/drawings/drawing1.xml><?xml version="1.0" encoding="utf-8"?>
<xdr:wsDr xmlns:xdr="http://schemas.openxmlformats.org/drawingml/2006/spreadsheetDrawing" xmlns:a="http://schemas.openxmlformats.org/drawingml/2006/main">
  <xdr:twoCellAnchor>
    <xdr:from>
      <xdr:col>34</xdr:col>
      <xdr:colOff>463549</xdr:colOff>
      <xdr:row>740</xdr:row>
      <xdr:rowOff>38106</xdr:rowOff>
    </xdr:from>
    <xdr:to>
      <xdr:col>39</xdr:col>
      <xdr:colOff>307974</xdr:colOff>
      <xdr:row>750</xdr:row>
      <xdr:rowOff>107950</xdr:rowOff>
    </xdr:to>
    <xdr:graphicFrame macro="">
      <xdr:nvGraphicFramePr>
        <xdr:cNvPr id="2" name="グラフ 1">
          <a:extLst>
            <a:ext uri="{FF2B5EF4-FFF2-40B4-BE49-F238E27FC236}">
              <a16:creationId xmlns:a16="http://schemas.microsoft.com/office/drawing/2014/main" id="{3CAC52D2-FF4B-4497-9B77-1D2F0EE04C5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99</xdr:col>
      <xdr:colOff>330200</xdr:colOff>
      <xdr:row>1012</xdr:row>
      <xdr:rowOff>63500</xdr:rowOff>
    </xdr:from>
    <xdr:to>
      <xdr:col>106</xdr:col>
      <xdr:colOff>279400</xdr:colOff>
      <xdr:row>1025</xdr:row>
      <xdr:rowOff>63500</xdr:rowOff>
    </xdr:to>
    <xdr:graphicFrame macro="">
      <xdr:nvGraphicFramePr>
        <xdr:cNvPr id="2" name="グラフ 1">
          <a:extLst>
            <a:ext uri="{FF2B5EF4-FFF2-40B4-BE49-F238E27FC236}">
              <a16:creationId xmlns:a16="http://schemas.microsoft.com/office/drawing/2014/main" id="{3BA39934-6D2D-4B37-ED17-EF300E2B654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xdr:col>
      <xdr:colOff>0</xdr:colOff>
      <xdr:row>80</xdr:row>
      <xdr:rowOff>0</xdr:rowOff>
    </xdr:from>
    <xdr:to>
      <xdr:col>8</xdr:col>
      <xdr:colOff>624862</xdr:colOff>
      <xdr:row>95</xdr:row>
      <xdr:rowOff>167020</xdr:rowOff>
    </xdr:to>
    <xdr:graphicFrame macro="">
      <xdr:nvGraphicFramePr>
        <xdr:cNvPr id="53" name="グラフ 52">
          <a:extLst>
            <a:ext uri="{FF2B5EF4-FFF2-40B4-BE49-F238E27FC236}">
              <a16:creationId xmlns:a16="http://schemas.microsoft.com/office/drawing/2014/main" id="{B70C9748-A5E7-4779-90CE-EAC0818C34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181434</xdr:colOff>
      <xdr:row>1</xdr:row>
      <xdr:rowOff>181427</xdr:rowOff>
    </xdr:from>
    <xdr:to>
      <xdr:col>3</xdr:col>
      <xdr:colOff>99774</xdr:colOff>
      <xdr:row>5</xdr:row>
      <xdr:rowOff>27213</xdr:rowOff>
    </xdr:to>
    <xdr:graphicFrame macro="">
      <xdr:nvGraphicFramePr>
        <xdr:cNvPr id="2" name="グラフ 1">
          <a:extLst>
            <a:ext uri="{FF2B5EF4-FFF2-40B4-BE49-F238E27FC236}">
              <a16:creationId xmlns:a16="http://schemas.microsoft.com/office/drawing/2014/main" id="{F953D543-B198-43C8-B59E-E8E0C865F2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89645</xdr:colOff>
      <xdr:row>15</xdr:row>
      <xdr:rowOff>90715</xdr:rowOff>
    </xdr:from>
    <xdr:to>
      <xdr:col>9</xdr:col>
      <xdr:colOff>104588</xdr:colOff>
      <xdr:row>28</xdr:row>
      <xdr:rowOff>165421</xdr:rowOff>
    </xdr:to>
    <xdr:graphicFrame macro="">
      <xdr:nvGraphicFramePr>
        <xdr:cNvPr id="7" name="グラフ 6">
          <a:extLst>
            <a:ext uri="{FF2B5EF4-FFF2-40B4-BE49-F238E27FC236}">
              <a16:creationId xmlns:a16="http://schemas.microsoft.com/office/drawing/2014/main" id="{D72BCB8E-3AF1-4505-A069-BE50DD82D1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113</xdr:row>
      <xdr:rowOff>14940</xdr:rowOff>
    </xdr:from>
    <xdr:to>
      <xdr:col>8</xdr:col>
      <xdr:colOff>642471</xdr:colOff>
      <xdr:row>128</xdr:row>
      <xdr:rowOff>209175</xdr:rowOff>
    </xdr:to>
    <xdr:graphicFrame macro="">
      <xdr:nvGraphicFramePr>
        <xdr:cNvPr id="10" name="グラフ 9">
          <a:extLst>
            <a:ext uri="{FF2B5EF4-FFF2-40B4-BE49-F238E27FC236}">
              <a16:creationId xmlns:a16="http://schemas.microsoft.com/office/drawing/2014/main" id="{758211D6-7677-4149-AB90-20AC5A23D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69369</xdr:colOff>
      <xdr:row>113</xdr:row>
      <xdr:rowOff>20811</xdr:rowOff>
    </xdr:from>
    <xdr:to>
      <xdr:col>16</xdr:col>
      <xdr:colOff>637135</xdr:colOff>
      <xdr:row>128</xdr:row>
      <xdr:rowOff>217715</xdr:rowOff>
    </xdr:to>
    <xdr:graphicFrame macro="">
      <xdr:nvGraphicFramePr>
        <xdr:cNvPr id="14" name="グラフ 13">
          <a:extLst>
            <a:ext uri="{FF2B5EF4-FFF2-40B4-BE49-F238E27FC236}">
              <a16:creationId xmlns:a16="http://schemas.microsoft.com/office/drawing/2014/main" id="{5FFF6AED-793B-4E21-9370-B9A8E04DF1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0</xdr:colOff>
      <xdr:row>97</xdr:row>
      <xdr:rowOff>27214</xdr:rowOff>
    </xdr:from>
    <xdr:to>
      <xdr:col>16</xdr:col>
      <xdr:colOff>526142</xdr:colOff>
      <xdr:row>113</xdr:row>
      <xdr:rowOff>9979</xdr:rowOff>
    </xdr:to>
    <xdr:graphicFrame macro="">
      <xdr:nvGraphicFramePr>
        <xdr:cNvPr id="18" name="グラフ 17">
          <a:extLst>
            <a:ext uri="{FF2B5EF4-FFF2-40B4-BE49-F238E27FC236}">
              <a16:creationId xmlns:a16="http://schemas.microsoft.com/office/drawing/2014/main" id="{10E57FE5-2265-44DB-A20E-12A3943A02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24</xdr:col>
      <xdr:colOff>334817</xdr:colOff>
      <xdr:row>97</xdr:row>
      <xdr:rowOff>-1</xdr:rowOff>
    </xdr:from>
    <xdr:to>
      <xdr:col>31</xdr:col>
      <xdr:colOff>484909</xdr:colOff>
      <xdr:row>113</xdr:row>
      <xdr:rowOff>11545</xdr:rowOff>
    </xdr:to>
    <xdr:graphicFrame macro="">
      <xdr:nvGraphicFramePr>
        <xdr:cNvPr id="27" name="グラフ 26">
          <a:extLst>
            <a:ext uri="{FF2B5EF4-FFF2-40B4-BE49-F238E27FC236}">
              <a16:creationId xmlns:a16="http://schemas.microsoft.com/office/drawing/2014/main" id="{E6B328A4-4752-41E3-82ED-0963B54B06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17</xdr:col>
      <xdr:colOff>0</xdr:colOff>
      <xdr:row>97</xdr:row>
      <xdr:rowOff>-1</xdr:rowOff>
    </xdr:from>
    <xdr:to>
      <xdr:col>24</xdr:col>
      <xdr:colOff>311727</xdr:colOff>
      <xdr:row>113</xdr:row>
      <xdr:rowOff>11545</xdr:rowOff>
    </xdr:to>
    <xdr:graphicFrame macro="">
      <xdr:nvGraphicFramePr>
        <xdr:cNvPr id="28" name="グラフ 27">
          <a:extLst>
            <a:ext uri="{FF2B5EF4-FFF2-40B4-BE49-F238E27FC236}">
              <a16:creationId xmlns:a16="http://schemas.microsoft.com/office/drawing/2014/main" id="{DE4F2192-D53D-478B-83E4-E452B57A15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90713</xdr:colOff>
      <xdr:row>47</xdr:row>
      <xdr:rowOff>9071</xdr:rowOff>
    </xdr:from>
    <xdr:to>
      <xdr:col>8</xdr:col>
      <xdr:colOff>644072</xdr:colOff>
      <xdr:row>62</xdr:row>
      <xdr:rowOff>194770</xdr:rowOff>
    </xdr:to>
    <xdr:graphicFrame macro="">
      <xdr:nvGraphicFramePr>
        <xdr:cNvPr id="50" name="グラフ 49">
          <a:extLst>
            <a:ext uri="{FF2B5EF4-FFF2-40B4-BE49-F238E27FC236}">
              <a16:creationId xmlns:a16="http://schemas.microsoft.com/office/drawing/2014/main" id="{55AFADB7-EB80-4528-8C6B-442D61D73C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0</xdr:colOff>
      <xdr:row>64</xdr:row>
      <xdr:rowOff>0</xdr:rowOff>
    </xdr:from>
    <xdr:to>
      <xdr:col>9</xdr:col>
      <xdr:colOff>7470</xdr:colOff>
      <xdr:row>79</xdr:row>
      <xdr:rowOff>171823</xdr:rowOff>
    </xdr:to>
    <xdr:graphicFrame macro="">
      <xdr:nvGraphicFramePr>
        <xdr:cNvPr id="55" name="グラフ 54">
          <a:extLst>
            <a:ext uri="{FF2B5EF4-FFF2-40B4-BE49-F238E27FC236}">
              <a16:creationId xmlns:a16="http://schemas.microsoft.com/office/drawing/2014/main" id="{310A66C6-2CB7-4405-AE17-52813AD81B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17</xdr:col>
      <xdr:colOff>0</xdr:colOff>
      <xdr:row>113</xdr:row>
      <xdr:rowOff>0</xdr:rowOff>
    </xdr:from>
    <xdr:to>
      <xdr:col>24</xdr:col>
      <xdr:colOff>299357</xdr:colOff>
      <xdr:row>128</xdr:row>
      <xdr:rowOff>190500</xdr:rowOff>
    </xdr:to>
    <xdr:graphicFrame macro="">
      <xdr:nvGraphicFramePr>
        <xdr:cNvPr id="31" name="グラフ 30">
          <a:extLst>
            <a:ext uri="{FF2B5EF4-FFF2-40B4-BE49-F238E27FC236}">
              <a16:creationId xmlns:a16="http://schemas.microsoft.com/office/drawing/2014/main" id="{D7207E61-4828-4B58-97A7-B30CC9F9BF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xdr:col>
      <xdr:colOff>63500</xdr:colOff>
      <xdr:row>0</xdr:row>
      <xdr:rowOff>117929</xdr:rowOff>
    </xdr:from>
    <xdr:to>
      <xdr:col>8</xdr:col>
      <xdr:colOff>589643</xdr:colOff>
      <xdr:row>14</xdr:row>
      <xdr:rowOff>139700</xdr:rowOff>
    </xdr:to>
    <xdr:graphicFrame macro="">
      <xdr:nvGraphicFramePr>
        <xdr:cNvPr id="35" name="グラフ 34">
          <a:extLst>
            <a:ext uri="{FF2B5EF4-FFF2-40B4-BE49-F238E27FC236}">
              <a16:creationId xmlns:a16="http://schemas.microsoft.com/office/drawing/2014/main" id="{73A67C56-4CDB-4074-A1E6-5725A93B3B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9</xdr:col>
      <xdr:colOff>27215</xdr:colOff>
      <xdr:row>97</xdr:row>
      <xdr:rowOff>18143</xdr:rowOff>
    </xdr:from>
    <xdr:to>
      <xdr:col>16</xdr:col>
      <xdr:colOff>553357</xdr:colOff>
      <xdr:row>113</xdr:row>
      <xdr:rowOff>908</xdr:rowOff>
    </xdr:to>
    <xdr:graphicFrame macro="">
      <xdr:nvGraphicFramePr>
        <xdr:cNvPr id="29" name="グラフ 28">
          <a:extLst>
            <a:ext uri="{FF2B5EF4-FFF2-40B4-BE49-F238E27FC236}">
              <a16:creationId xmlns:a16="http://schemas.microsoft.com/office/drawing/2014/main" id="{E4EC0ABD-D78B-4FC8-9247-0CC7913F07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17</xdr:col>
      <xdr:colOff>36285</xdr:colOff>
      <xdr:row>47</xdr:row>
      <xdr:rowOff>45356</xdr:rowOff>
    </xdr:from>
    <xdr:to>
      <xdr:col>25</xdr:col>
      <xdr:colOff>299356</xdr:colOff>
      <xdr:row>62</xdr:row>
      <xdr:rowOff>181428</xdr:rowOff>
    </xdr:to>
    <xdr:graphicFrame macro="">
      <xdr:nvGraphicFramePr>
        <xdr:cNvPr id="36" name="グラフ 35">
          <a:extLst>
            <a:ext uri="{FF2B5EF4-FFF2-40B4-BE49-F238E27FC236}">
              <a16:creationId xmlns:a16="http://schemas.microsoft.com/office/drawing/2014/main" id="{3CFA8969-E53A-4F3C-861D-35EF8F08E4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9</xdr:col>
      <xdr:colOff>27214</xdr:colOff>
      <xdr:row>47</xdr:row>
      <xdr:rowOff>18141</xdr:rowOff>
    </xdr:from>
    <xdr:to>
      <xdr:col>16</xdr:col>
      <xdr:colOff>526141</xdr:colOff>
      <xdr:row>63</xdr:row>
      <xdr:rowOff>18143</xdr:rowOff>
    </xdr:to>
    <xdr:graphicFrame macro="">
      <xdr:nvGraphicFramePr>
        <xdr:cNvPr id="33" name="グラフ 32">
          <a:extLst>
            <a:ext uri="{FF2B5EF4-FFF2-40B4-BE49-F238E27FC236}">
              <a16:creationId xmlns:a16="http://schemas.microsoft.com/office/drawing/2014/main" id="{1BA2AB9F-1101-4E92-A404-39D0F2B8FB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9</xdr:col>
      <xdr:colOff>90714</xdr:colOff>
      <xdr:row>0</xdr:row>
      <xdr:rowOff>117928</xdr:rowOff>
    </xdr:from>
    <xdr:to>
      <xdr:col>16</xdr:col>
      <xdr:colOff>399142</xdr:colOff>
      <xdr:row>14</xdr:row>
      <xdr:rowOff>126999</xdr:rowOff>
    </xdr:to>
    <xdr:graphicFrame macro="">
      <xdr:nvGraphicFramePr>
        <xdr:cNvPr id="37" name="グラフ 36">
          <a:extLst>
            <a:ext uri="{FF2B5EF4-FFF2-40B4-BE49-F238E27FC236}">
              <a16:creationId xmlns:a16="http://schemas.microsoft.com/office/drawing/2014/main" id="{77BE7C2C-6A1D-431D-9F3D-C876B8A0A3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24</xdr:col>
      <xdr:colOff>325745</xdr:colOff>
      <xdr:row>97</xdr:row>
      <xdr:rowOff>27213</xdr:rowOff>
    </xdr:from>
    <xdr:to>
      <xdr:col>31</xdr:col>
      <xdr:colOff>475837</xdr:colOff>
      <xdr:row>113</xdr:row>
      <xdr:rowOff>38759</xdr:rowOff>
    </xdr:to>
    <xdr:graphicFrame macro="">
      <xdr:nvGraphicFramePr>
        <xdr:cNvPr id="30" name="グラフ 29">
          <a:extLst>
            <a:ext uri="{FF2B5EF4-FFF2-40B4-BE49-F238E27FC236}">
              <a16:creationId xmlns:a16="http://schemas.microsoft.com/office/drawing/2014/main" id="{C2D526A9-22B9-4983-9B7C-D939764001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16</xdr:col>
      <xdr:colOff>653142</xdr:colOff>
      <xdr:row>97</xdr:row>
      <xdr:rowOff>27213</xdr:rowOff>
    </xdr:from>
    <xdr:to>
      <xdr:col>24</xdr:col>
      <xdr:colOff>302655</xdr:colOff>
      <xdr:row>113</xdr:row>
      <xdr:rowOff>38759</xdr:rowOff>
    </xdr:to>
    <xdr:graphicFrame macro="">
      <xdr:nvGraphicFramePr>
        <xdr:cNvPr id="38" name="グラフ 37">
          <a:extLst>
            <a:ext uri="{FF2B5EF4-FFF2-40B4-BE49-F238E27FC236}">
              <a16:creationId xmlns:a16="http://schemas.microsoft.com/office/drawing/2014/main" id="{BD2DB42B-4CA7-4577-B959-B2FA6B2B9B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xdr:col>
      <xdr:colOff>90715</xdr:colOff>
      <xdr:row>0</xdr:row>
      <xdr:rowOff>117929</xdr:rowOff>
    </xdr:from>
    <xdr:to>
      <xdr:col>8</xdr:col>
      <xdr:colOff>616858</xdr:colOff>
      <xdr:row>14</xdr:row>
      <xdr:rowOff>139700</xdr:rowOff>
    </xdr:to>
    <xdr:graphicFrame macro="">
      <xdr:nvGraphicFramePr>
        <xdr:cNvPr id="39" name="グラフ 38">
          <a:extLst>
            <a:ext uri="{FF2B5EF4-FFF2-40B4-BE49-F238E27FC236}">
              <a16:creationId xmlns:a16="http://schemas.microsoft.com/office/drawing/2014/main" id="{37321CBA-011B-4CA1-9A95-D3CDC6188E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9</xdr:col>
      <xdr:colOff>18148</xdr:colOff>
      <xdr:row>0</xdr:row>
      <xdr:rowOff>145142</xdr:rowOff>
    </xdr:from>
    <xdr:to>
      <xdr:col>16</xdr:col>
      <xdr:colOff>326576</xdr:colOff>
      <xdr:row>14</xdr:row>
      <xdr:rowOff>154213</xdr:rowOff>
    </xdr:to>
    <xdr:graphicFrame macro="">
      <xdr:nvGraphicFramePr>
        <xdr:cNvPr id="40" name="グラフ 39">
          <a:extLst>
            <a:ext uri="{FF2B5EF4-FFF2-40B4-BE49-F238E27FC236}">
              <a16:creationId xmlns:a16="http://schemas.microsoft.com/office/drawing/2014/main" id="{57DF4BD0-71A6-4B5C-A384-040F4D4ABB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xdr:col>
      <xdr:colOff>192636</xdr:colOff>
      <xdr:row>29</xdr:row>
      <xdr:rowOff>4801</xdr:rowOff>
    </xdr:from>
    <xdr:to>
      <xdr:col>9</xdr:col>
      <xdr:colOff>133350</xdr:colOff>
      <xdr:row>45</xdr:row>
      <xdr:rowOff>222250</xdr:rowOff>
    </xdr:to>
    <xdr:graphicFrame macro="">
      <xdr:nvGraphicFramePr>
        <xdr:cNvPr id="41" name="グラフ 40">
          <a:extLst>
            <a:ext uri="{FF2B5EF4-FFF2-40B4-BE49-F238E27FC236}">
              <a16:creationId xmlns:a16="http://schemas.microsoft.com/office/drawing/2014/main" id="{625030E8-D799-4605-BE9A-2B809E1260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24</xdr:col>
      <xdr:colOff>352960</xdr:colOff>
      <xdr:row>97</xdr:row>
      <xdr:rowOff>27213</xdr:rowOff>
    </xdr:from>
    <xdr:to>
      <xdr:col>31</xdr:col>
      <xdr:colOff>503052</xdr:colOff>
      <xdr:row>113</xdr:row>
      <xdr:rowOff>38759</xdr:rowOff>
    </xdr:to>
    <xdr:graphicFrame macro="">
      <xdr:nvGraphicFramePr>
        <xdr:cNvPr id="42" name="グラフ 41">
          <a:extLst>
            <a:ext uri="{FF2B5EF4-FFF2-40B4-BE49-F238E27FC236}">
              <a16:creationId xmlns:a16="http://schemas.microsoft.com/office/drawing/2014/main" id="{4D417A08-EEC5-765A-7909-7FFA670C77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17</xdr:col>
      <xdr:colOff>18143</xdr:colOff>
      <xdr:row>97</xdr:row>
      <xdr:rowOff>27213</xdr:rowOff>
    </xdr:from>
    <xdr:to>
      <xdr:col>24</xdr:col>
      <xdr:colOff>329870</xdr:colOff>
      <xdr:row>113</xdr:row>
      <xdr:rowOff>38759</xdr:rowOff>
    </xdr:to>
    <xdr:graphicFrame macro="">
      <xdr:nvGraphicFramePr>
        <xdr:cNvPr id="43" name="グラフ 42">
          <a:extLst>
            <a:ext uri="{FF2B5EF4-FFF2-40B4-BE49-F238E27FC236}">
              <a16:creationId xmlns:a16="http://schemas.microsoft.com/office/drawing/2014/main" id="{AD517C7E-766D-4877-8C37-1C7DBE290B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24</xdr:col>
      <xdr:colOff>326572</xdr:colOff>
      <xdr:row>113</xdr:row>
      <xdr:rowOff>18143</xdr:rowOff>
    </xdr:from>
    <xdr:to>
      <xdr:col>31</xdr:col>
      <xdr:colOff>462643</xdr:colOff>
      <xdr:row>128</xdr:row>
      <xdr:rowOff>208643</xdr:rowOff>
    </xdr:to>
    <xdr:graphicFrame macro="">
      <xdr:nvGraphicFramePr>
        <xdr:cNvPr id="44" name="グラフ 43">
          <a:extLst>
            <a:ext uri="{FF2B5EF4-FFF2-40B4-BE49-F238E27FC236}">
              <a16:creationId xmlns:a16="http://schemas.microsoft.com/office/drawing/2014/main" id="{5EB7B626-495F-4702-A82B-F321D151F1C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9</xdr:col>
      <xdr:colOff>117928</xdr:colOff>
      <xdr:row>29</xdr:row>
      <xdr:rowOff>27214</xdr:rowOff>
    </xdr:from>
    <xdr:to>
      <xdr:col>16</xdr:col>
      <xdr:colOff>653143</xdr:colOff>
      <xdr:row>45</xdr:row>
      <xdr:rowOff>222250</xdr:rowOff>
    </xdr:to>
    <xdr:graphicFrame macro="">
      <xdr:nvGraphicFramePr>
        <xdr:cNvPr id="46" name="グラフ 45">
          <a:extLst>
            <a:ext uri="{FF2B5EF4-FFF2-40B4-BE49-F238E27FC236}">
              <a16:creationId xmlns:a16="http://schemas.microsoft.com/office/drawing/2014/main" id="{42852E3A-B7A3-4350-9D5D-172197DBC3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9</xdr:col>
      <xdr:colOff>90714</xdr:colOff>
      <xdr:row>64</xdr:row>
      <xdr:rowOff>63499</xdr:rowOff>
    </xdr:from>
    <xdr:to>
      <xdr:col>17</xdr:col>
      <xdr:colOff>163286</xdr:colOff>
      <xdr:row>79</xdr:row>
      <xdr:rowOff>163286</xdr:rowOff>
    </xdr:to>
    <xdr:graphicFrame macro="">
      <xdr:nvGraphicFramePr>
        <xdr:cNvPr id="4" name="グラフ 3">
          <a:extLst>
            <a:ext uri="{FF2B5EF4-FFF2-40B4-BE49-F238E27FC236}">
              <a16:creationId xmlns:a16="http://schemas.microsoft.com/office/drawing/2014/main" id="{DB4EF193-927A-4987-8EA1-B64F3D46E8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12</xdr:col>
      <xdr:colOff>571501</xdr:colOff>
      <xdr:row>84</xdr:row>
      <xdr:rowOff>81643</xdr:rowOff>
    </xdr:from>
    <xdr:to>
      <xdr:col>19</xdr:col>
      <xdr:colOff>508001</xdr:colOff>
      <xdr:row>96</xdr:row>
      <xdr:rowOff>103414</xdr:rowOff>
    </xdr:to>
    <xdr:graphicFrame macro="">
      <xdr:nvGraphicFramePr>
        <xdr:cNvPr id="3" name="グラフ 2">
          <a:extLst>
            <a:ext uri="{FF2B5EF4-FFF2-40B4-BE49-F238E27FC236}">
              <a16:creationId xmlns:a16="http://schemas.microsoft.com/office/drawing/2014/main" id="{A39D736C-996A-4F5C-AF7D-758F31F092E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1</xdr:col>
      <xdr:colOff>0</xdr:colOff>
      <xdr:row>97</xdr:row>
      <xdr:rowOff>0</xdr:rowOff>
    </xdr:from>
    <xdr:to>
      <xdr:col>8</xdr:col>
      <xdr:colOff>635000</xdr:colOff>
      <xdr:row>112</xdr:row>
      <xdr:rowOff>205221</xdr:rowOff>
    </xdr:to>
    <xdr:graphicFrame macro="">
      <xdr:nvGraphicFramePr>
        <xdr:cNvPr id="19" name="グラフ 18">
          <a:extLst>
            <a:ext uri="{FF2B5EF4-FFF2-40B4-BE49-F238E27FC236}">
              <a16:creationId xmlns:a16="http://schemas.microsoft.com/office/drawing/2014/main" id="{16AC7026-F95C-4FDF-921E-041011AA66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wsDr>
</file>

<file path=xl/drawings/drawing4.xml><?xml version="1.0" encoding="utf-8"?>
<c:userShapes xmlns:c="http://schemas.openxmlformats.org/drawingml/2006/chart">
  <cdr:relSizeAnchor xmlns:cdr="http://schemas.openxmlformats.org/drawingml/2006/chartDrawing">
    <cdr:from>
      <cdr:x>0.06327</cdr:x>
      <cdr:y>0.20849</cdr:y>
    </cdr:from>
    <cdr:to>
      <cdr:x>0.30404</cdr:x>
      <cdr:y>0.44964</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326577" y="752928"/>
          <a:ext cx="1242769" cy="870859"/>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B9F586-D835-4DA2-BDA1-225788A0C2E3}">
  <sheetPr>
    <tabColor rgb="FFFF0000"/>
  </sheetPr>
  <dimension ref="A1:AG1055"/>
  <sheetViews>
    <sheetView tabSelected="1" zoomScale="115" zoomScaleNormal="115" workbookViewId="0">
      <pane xSplit="2" ySplit="5" topLeftCell="N6" activePane="bottomRight" state="frozen"/>
      <selection pane="topRight" activeCell="C1" sqref="C1"/>
      <selection pane="bottomLeft" activeCell="A8" sqref="A8"/>
      <selection pane="bottomRight" activeCell="U2" sqref="U2"/>
    </sheetView>
  </sheetViews>
  <sheetFormatPr defaultRowHeight="18" x14ac:dyDescent="0.55000000000000004"/>
  <cols>
    <col min="1" max="1" width="1.08203125" customWidth="1"/>
    <col min="2" max="2" width="9.33203125" style="44" bestFit="1" customWidth="1"/>
    <col min="3" max="3" width="5.58203125" customWidth="1"/>
    <col min="4" max="4" width="10.4140625" hidden="1" customWidth="1"/>
    <col min="5" max="5" width="9.5" customWidth="1"/>
    <col min="6" max="6" width="6.25" bestFit="1" customWidth="1"/>
    <col min="7" max="7" width="7" customWidth="1"/>
    <col min="8" max="8" width="7.1640625" bestFit="1" customWidth="1"/>
    <col min="9" max="9" width="8.33203125" customWidth="1"/>
    <col min="10" max="10" width="5.9140625" bestFit="1" customWidth="1"/>
    <col min="11" max="11" width="6.83203125" bestFit="1" customWidth="1"/>
    <col min="12" max="12" width="5" bestFit="1" customWidth="1"/>
    <col min="13" max="13" width="5.33203125" bestFit="1" customWidth="1"/>
    <col min="14" max="14" width="5.58203125" customWidth="1"/>
    <col min="15" max="15" width="7.1640625" bestFit="1" customWidth="1"/>
    <col min="16" max="16" width="7.75" bestFit="1" customWidth="1"/>
    <col min="17" max="17" width="9.5" bestFit="1" customWidth="1"/>
    <col min="18" max="19" width="8.6640625" customWidth="1"/>
    <col min="20" max="20" width="8.75" bestFit="1" customWidth="1"/>
    <col min="21" max="21" width="63.6640625" bestFit="1" customWidth="1"/>
    <col min="23" max="23" width="13.6640625" customWidth="1"/>
    <col min="24" max="24" width="5.6640625" customWidth="1"/>
    <col min="25" max="25" width="12.4140625" bestFit="1" customWidth="1"/>
    <col min="26" max="26" width="8.83203125" bestFit="1" customWidth="1"/>
    <col min="27" max="27" width="4.75" customWidth="1"/>
    <col min="28" max="28" width="10.5" bestFit="1" customWidth="1"/>
    <col min="29" max="29" width="4.1640625" bestFit="1" customWidth="1"/>
    <col min="30" max="30" width="2.5" customWidth="1"/>
    <col min="31" max="31" width="8.83203125" bestFit="1" customWidth="1"/>
  </cols>
  <sheetData>
    <row r="1" spans="2:21" ht="26.5" x14ac:dyDescent="0.55000000000000004">
      <c r="C1" s="276" t="s">
        <v>78</v>
      </c>
      <c r="D1" s="276"/>
      <c r="E1" s="276"/>
      <c r="F1" s="276"/>
      <c r="G1" s="276"/>
      <c r="H1" s="276"/>
      <c r="I1" s="276"/>
      <c r="J1" s="276"/>
      <c r="K1" s="276"/>
      <c r="L1" s="276"/>
      <c r="M1" s="276"/>
      <c r="N1" s="276"/>
      <c r="O1" s="276"/>
      <c r="P1" s="86"/>
      <c r="Q1" s="86"/>
      <c r="R1" s="86"/>
      <c r="S1" s="86"/>
      <c r="T1" s="86"/>
      <c r="U1" s="85">
        <v>44858</v>
      </c>
    </row>
    <row r="2" spans="2:21" ht="13" customHeight="1" x14ac:dyDescent="0.55000000000000004">
      <c r="E2" s="106" t="s">
        <v>125</v>
      </c>
      <c r="F2" s="107"/>
      <c r="G2" s="106"/>
      <c r="H2" s="107"/>
      <c r="I2" s="107"/>
      <c r="J2" s="107"/>
      <c r="U2" s="71" t="s">
        <v>77</v>
      </c>
    </row>
    <row r="3" spans="2:21" ht="5.5" customHeight="1" thickBot="1" x14ac:dyDescent="0.6"/>
    <row r="4" spans="2:21" ht="18" customHeight="1" x14ac:dyDescent="0.55000000000000004">
      <c r="B4" s="61" t="s">
        <v>3</v>
      </c>
      <c r="C4" s="283" t="s">
        <v>72</v>
      </c>
      <c r="D4" s="284"/>
      <c r="E4" s="284"/>
      <c r="F4" s="294"/>
      <c r="G4" s="283" t="s">
        <v>68</v>
      </c>
      <c r="H4" s="284"/>
      <c r="I4" s="289" t="s">
        <v>87</v>
      </c>
      <c r="J4" s="285" t="s">
        <v>71</v>
      </c>
      <c r="K4" s="286"/>
      <c r="L4" s="287" t="s">
        <v>70</v>
      </c>
      <c r="M4" s="288"/>
      <c r="N4" s="277" t="s">
        <v>73</v>
      </c>
      <c r="O4" s="278"/>
      <c r="P4" s="291" t="s">
        <v>92</v>
      </c>
      <c r="Q4" s="292"/>
      <c r="R4" s="291" t="s">
        <v>88</v>
      </c>
      <c r="S4" s="292"/>
      <c r="T4" s="293"/>
      <c r="U4" s="279" t="s">
        <v>75</v>
      </c>
    </row>
    <row r="5" spans="2:21" ht="18.5" customHeight="1" thickBot="1" x14ac:dyDescent="0.6">
      <c r="B5" s="62" t="s">
        <v>76</v>
      </c>
      <c r="C5" s="281" t="s">
        <v>69</v>
      </c>
      <c r="D5" s="282"/>
      <c r="E5" s="90" t="s">
        <v>9</v>
      </c>
      <c r="F5" s="70" t="s">
        <v>86</v>
      </c>
      <c r="G5" s="68" t="s">
        <v>69</v>
      </c>
      <c r="H5" s="69" t="s">
        <v>9</v>
      </c>
      <c r="I5" s="290"/>
      <c r="J5" s="68" t="s">
        <v>69</v>
      </c>
      <c r="K5" s="69" t="s">
        <v>74</v>
      </c>
      <c r="L5" s="68" t="s">
        <v>69</v>
      </c>
      <c r="M5" s="69" t="s">
        <v>9</v>
      </c>
      <c r="N5" s="68" t="s">
        <v>69</v>
      </c>
      <c r="O5" s="70" t="s">
        <v>9</v>
      </c>
      <c r="P5" s="68" t="s">
        <v>105</v>
      </c>
      <c r="Q5" s="70" t="s">
        <v>9</v>
      </c>
      <c r="R5" s="111" t="s">
        <v>90</v>
      </c>
      <c r="S5" s="67" t="s">
        <v>91</v>
      </c>
      <c r="T5" s="67" t="s">
        <v>89</v>
      </c>
      <c r="U5" s="280"/>
    </row>
    <row r="6" spans="2:21" x14ac:dyDescent="0.55000000000000004">
      <c r="B6" s="63"/>
      <c r="C6" s="180"/>
      <c r="D6" s="190"/>
      <c r="E6" s="178"/>
      <c r="F6" s="181"/>
      <c r="G6" s="180"/>
      <c r="H6" s="178"/>
      <c r="I6" s="181"/>
      <c r="J6" s="180"/>
      <c r="K6" s="178"/>
      <c r="L6" s="180"/>
      <c r="M6" s="178"/>
      <c r="N6" s="180"/>
      <c r="O6" s="181"/>
      <c r="P6" s="191"/>
      <c r="Q6" s="181"/>
      <c r="R6" s="180"/>
      <c r="S6" s="181"/>
      <c r="T6" s="181"/>
      <c r="U6" s="64"/>
    </row>
    <row r="7" spans="2:21" x14ac:dyDescent="0.55000000000000004">
      <c r="B7" s="75">
        <v>43830</v>
      </c>
      <c r="C7" s="180"/>
      <c r="D7" s="190"/>
      <c r="E7" s="178"/>
      <c r="F7" s="181"/>
      <c r="G7" s="180"/>
      <c r="H7" s="178">
        <v>27</v>
      </c>
      <c r="I7" s="181"/>
      <c r="J7" s="180"/>
      <c r="K7" s="178">
        <v>7</v>
      </c>
      <c r="L7" s="180"/>
      <c r="M7" s="178"/>
      <c r="N7" s="180"/>
      <c r="O7" s="181"/>
      <c r="P7" s="191"/>
      <c r="Q7" s="181"/>
      <c r="R7" s="180"/>
      <c r="S7" s="181"/>
      <c r="T7" s="181"/>
      <c r="U7" s="64" t="s">
        <v>151</v>
      </c>
    </row>
    <row r="8" spans="2:21" x14ac:dyDescent="0.55000000000000004">
      <c r="B8" s="188">
        <v>43831</v>
      </c>
      <c r="C8" s="180"/>
      <c r="D8" s="190"/>
      <c r="E8" s="178"/>
      <c r="F8" s="181"/>
      <c r="G8" s="180"/>
      <c r="H8" s="178"/>
      <c r="I8" s="181"/>
      <c r="J8" s="180"/>
      <c r="K8" s="178"/>
      <c r="L8" s="180"/>
      <c r="M8" s="178"/>
      <c r="N8" s="180"/>
      <c r="O8" s="181"/>
      <c r="P8" s="191"/>
      <c r="Q8" s="181"/>
      <c r="R8" s="180"/>
      <c r="S8" s="181"/>
      <c r="T8" s="181"/>
      <c r="U8" s="64"/>
    </row>
    <row r="9" spans="2:21" x14ac:dyDescent="0.55000000000000004">
      <c r="B9" s="75">
        <v>43832</v>
      </c>
      <c r="C9" s="180"/>
      <c r="D9" s="190"/>
      <c r="E9" s="178"/>
      <c r="F9" s="181"/>
      <c r="G9" s="180"/>
      <c r="H9" s="178"/>
      <c r="I9" s="181"/>
      <c r="J9" s="180"/>
      <c r="K9" s="178"/>
      <c r="L9" s="180"/>
      <c r="M9" s="178"/>
      <c r="N9" s="180"/>
      <c r="O9" s="181"/>
      <c r="P9" s="191"/>
      <c r="Q9" s="181"/>
      <c r="R9" s="180"/>
      <c r="S9" s="181"/>
      <c r="T9" s="181"/>
      <c r="U9" s="64"/>
    </row>
    <row r="10" spans="2:21" x14ac:dyDescent="0.55000000000000004">
      <c r="B10" s="188">
        <v>43833</v>
      </c>
      <c r="C10" s="180"/>
      <c r="D10" s="190"/>
      <c r="E10" s="178"/>
      <c r="F10" s="181"/>
      <c r="G10" s="180">
        <v>0</v>
      </c>
      <c r="H10" s="178">
        <v>44</v>
      </c>
      <c r="I10" s="181"/>
      <c r="J10" s="180"/>
      <c r="K10" s="178">
        <v>11</v>
      </c>
      <c r="L10" s="180"/>
      <c r="M10" s="178"/>
      <c r="N10" s="180"/>
      <c r="O10" s="181"/>
      <c r="P10" s="191"/>
      <c r="Q10" s="181">
        <v>121</v>
      </c>
      <c r="R10" s="180"/>
      <c r="S10" s="181"/>
      <c r="T10" s="181"/>
      <c r="U10" s="64" t="s">
        <v>150</v>
      </c>
    </row>
    <row r="11" spans="2:21" x14ac:dyDescent="0.55000000000000004">
      <c r="B11" s="75">
        <v>43834</v>
      </c>
      <c r="C11" s="180"/>
      <c r="D11" s="190"/>
      <c r="E11" s="178"/>
      <c r="F11" s="181"/>
      <c r="G11" s="180">
        <v>0</v>
      </c>
      <c r="H11" s="178"/>
      <c r="I11" s="181"/>
      <c r="J11" s="180"/>
      <c r="K11" s="178"/>
      <c r="L11" s="180"/>
      <c r="M11" s="178"/>
      <c r="N11" s="180"/>
      <c r="O11" s="181"/>
      <c r="P11" s="191"/>
      <c r="Q11" s="181"/>
      <c r="R11" s="180"/>
      <c r="S11" s="181"/>
      <c r="T11" s="181"/>
      <c r="U11" s="64"/>
    </row>
    <row r="12" spans="2:21" x14ac:dyDescent="0.55000000000000004">
      <c r="B12" s="189">
        <v>43835</v>
      </c>
      <c r="C12" s="180"/>
      <c r="D12" s="190"/>
      <c r="E12" s="178"/>
      <c r="F12" s="181"/>
      <c r="G12" s="180">
        <v>0</v>
      </c>
      <c r="H12" s="178">
        <v>59</v>
      </c>
      <c r="I12" s="181"/>
      <c r="J12" s="180"/>
      <c r="K12" s="178"/>
      <c r="L12" s="180"/>
      <c r="M12" s="178">
        <v>0</v>
      </c>
      <c r="N12" s="180"/>
      <c r="O12" s="181"/>
      <c r="P12" s="191"/>
      <c r="Q12" s="181">
        <v>163</v>
      </c>
      <c r="R12" s="180"/>
      <c r="S12" s="181"/>
      <c r="T12" s="181"/>
      <c r="U12" s="64" t="s">
        <v>150</v>
      </c>
    </row>
    <row r="13" spans="2:21" x14ac:dyDescent="0.55000000000000004">
      <c r="B13" s="75">
        <v>43836</v>
      </c>
      <c r="C13" s="180"/>
      <c r="D13" s="190"/>
      <c r="E13" s="178"/>
      <c r="F13" s="181"/>
      <c r="G13" s="180">
        <v>0</v>
      </c>
      <c r="H13" s="178"/>
      <c r="I13" s="181"/>
      <c r="J13" s="180"/>
      <c r="K13" s="178"/>
      <c r="L13" s="180"/>
      <c r="M13" s="178"/>
      <c r="N13" s="180"/>
      <c r="O13" s="181"/>
      <c r="P13" s="191"/>
      <c r="Q13" s="181"/>
      <c r="R13" s="180"/>
      <c r="S13" s="181"/>
      <c r="T13" s="181"/>
      <c r="U13" s="64"/>
    </row>
    <row r="14" spans="2:21" x14ac:dyDescent="0.55000000000000004">
      <c r="B14" s="74">
        <v>43837</v>
      </c>
      <c r="C14" s="176"/>
      <c r="D14" s="177"/>
      <c r="E14" s="178"/>
      <c r="F14" s="179"/>
      <c r="G14" s="180">
        <v>0</v>
      </c>
      <c r="H14" s="178"/>
      <c r="I14" s="181"/>
      <c r="J14" s="176"/>
      <c r="K14" s="182"/>
      <c r="L14" s="180"/>
      <c r="M14" s="178"/>
      <c r="N14" s="176"/>
      <c r="O14" s="179"/>
      <c r="P14" s="183"/>
      <c r="Q14" s="179"/>
      <c r="R14" s="176"/>
      <c r="S14" s="179"/>
      <c r="T14" s="179"/>
      <c r="U14" s="64"/>
    </row>
    <row r="15" spans="2:21" x14ac:dyDescent="0.55000000000000004">
      <c r="B15" s="75">
        <v>43838</v>
      </c>
      <c r="C15" s="176"/>
      <c r="D15" s="177"/>
      <c r="E15" s="178"/>
      <c r="F15" s="179"/>
      <c r="G15" s="180">
        <v>0</v>
      </c>
      <c r="H15" s="178"/>
      <c r="I15" s="181"/>
      <c r="J15" s="176"/>
      <c r="K15" s="182"/>
      <c r="L15" s="180"/>
      <c r="M15" s="178"/>
      <c r="N15" s="176"/>
      <c r="O15" s="179"/>
      <c r="P15" s="183"/>
      <c r="Q15" s="179"/>
      <c r="R15" s="176"/>
      <c r="S15" s="179"/>
      <c r="T15" s="179"/>
      <c r="U15" s="64"/>
    </row>
    <row r="16" spans="2:21" x14ac:dyDescent="0.55000000000000004">
      <c r="B16" s="74">
        <v>43839</v>
      </c>
      <c r="C16" s="176"/>
      <c r="D16" s="177"/>
      <c r="E16" s="178"/>
      <c r="F16" s="179"/>
      <c r="G16" s="180">
        <v>0</v>
      </c>
      <c r="H16" s="178"/>
      <c r="I16" s="181"/>
      <c r="J16" s="176"/>
      <c r="K16" s="182"/>
      <c r="L16" s="180">
        <v>1</v>
      </c>
      <c r="M16" s="178"/>
      <c r="N16" s="176"/>
      <c r="O16" s="179"/>
      <c r="P16" s="183"/>
      <c r="Q16" s="179"/>
      <c r="R16" s="176"/>
      <c r="S16" s="179"/>
      <c r="T16" s="179"/>
      <c r="U16" s="64"/>
    </row>
    <row r="17" spans="2:28" x14ac:dyDescent="0.55000000000000004">
      <c r="B17" s="75">
        <v>43840</v>
      </c>
      <c r="C17" s="176"/>
      <c r="D17" s="177"/>
      <c r="E17" s="178"/>
      <c r="F17" s="179"/>
      <c r="G17" s="180"/>
      <c r="H17" s="178"/>
      <c r="I17" s="181"/>
      <c r="J17" s="176"/>
      <c r="K17" s="182"/>
      <c r="L17" s="180"/>
      <c r="M17" s="178"/>
      <c r="N17" s="176"/>
      <c r="O17" s="179"/>
      <c r="P17" s="183"/>
      <c r="Q17" s="179"/>
      <c r="R17" s="176"/>
      <c r="S17" s="179"/>
      <c r="T17" s="179"/>
      <c r="U17" s="64"/>
    </row>
    <row r="18" spans="2:28" x14ac:dyDescent="0.55000000000000004">
      <c r="B18" s="74">
        <v>43841</v>
      </c>
      <c r="C18" s="176"/>
      <c r="D18" s="177"/>
      <c r="E18" s="178"/>
      <c r="F18" s="179"/>
      <c r="G18" s="180"/>
      <c r="H18" s="178"/>
      <c r="I18" s="181"/>
      <c r="J18" s="176"/>
      <c r="K18" s="182"/>
      <c r="L18" s="180"/>
      <c r="M18" s="178"/>
      <c r="N18" s="176"/>
      <c r="O18" s="179"/>
      <c r="P18" s="183"/>
      <c r="Q18" s="179"/>
      <c r="R18" s="176"/>
      <c r="S18" s="179"/>
      <c r="T18" s="179"/>
      <c r="U18" s="64"/>
    </row>
    <row r="19" spans="2:28" x14ac:dyDescent="0.55000000000000004">
      <c r="B19" s="75">
        <v>43842</v>
      </c>
      <c r="C19" s="176"/>
      <c r="D19" s="177"/>
      <c r="E19" s="178"/>
      <c r="F19" s="179"/>
      <c r="G19" s="180"/>
      <c r="H19" s="178"/>
      <c r="I19" s="181"/>
      <c r="J19" s="176"/>
      <c r="K19" s="182"/>
      <c r="L19" s="180"/>
      <c r="M19" s="178"/>
      <c r="N19" s="176"/>
      <c r="O19" s="179"/>
      <c r="P19" s="183"/>
      <c r="Q19" s="179"/>
      <c r="R19" s="176"/>
      <c r="S19" s="179"/>
      <c r="T19" s="179"/>
      <c r="U19" s="64"/>
    </row>
    <row r="20" spans="2:28" x14ac:dyDescent="0.55000000000000004">
      <c r="B20" s="74">
        <v>43843</v>
      </c>
      <c r="C20" s="176"/>
      <c r="D20" s="177"/>
      <c r="E20" s="178"/>
      <c r="F20" s="181"/>
      <c r="G20" s="180"/>
      <c r="H20" s="178"/>
      <c r="I20" s="181"/>
      <c r="J20" s="180"/>
      <c r="K20" s="178"/>
      <c r="L20" s="180"/>
      <c r="M20" s="178"/>
      <c r="N20" s="180"/>
      <c r="O20" s="181"/>
      <c r="P20" s="191"/>
      <c r="Q20" s="181"/>
      <c r="R20" s="180"/>
      <c r="S20" s="181"/>
      <c r="T20" s="181"/>
      <c r="U20" s="64"/>
    </row>
    <row r="21" spans="2:28" x14ac:dyDescent="0.55000000000000004">
      <c r="B21" s="75">
        <v>43844</v>
      </c>
      <c r="C21" s="176"/>
      <c r="D21" s="177"/>
      <c r="E21" s="178"/>
      <c r="F21" s="181"/>
      <c r="G21" s="180"/>
      <c r="H21" s="178">
        <v>41</v>
      </c>
      <c r="I21" s="181"/>
      <c r="J21" s="180"/>
      <c r="K21" s="178">
        <v>6</v>
      </c>
      <c r="L21" s="180"/>
      <c r="M21" s="178">
        <v>1</v>
      </c>
      <c r="N21" s="180"/>
      <c r="O21" s="181">
        <v>7</v>
      </c>
      <c r="P21" s="191"/>
      <c r="Q21" s="181">
        <v>763</v>
      </c>
      <c r="R21" s="180"/>
      <c r="S21" s="181">
        <v>450</v>
      </c>
      <c r="T21" s="193">
        <v>313</v>
      </c>
      <c r="U21" s="64"/>
    </row>
    <row r="22" spans="2:28" x14ac:dyDescent="0.55000000000000004">
      <c r="B22" s="74">
        <v>43845</v>
      </c>
      <c r="C22" s="176"/>
      <c r="D22" s="177"/>
      <c r="E22" s="178"/>
      <c r="F22" s="181"/>
      <c r="G22" s="180">
        <v>0</v>
      </c>
      <c r="H22" s="194">
        <f>+H21+G22</f>
        <v>41</v>
      </c>
      <c r="I22" s="181"/>
      <c r="J22" s="180"/>
      <c r="K22" s="178"/>
      <c r="L22" s="180">
        <v>1</v>
      </c>
      <c r="M22" s="195">
        <f>+M21+L22</f>
        <v>2</v>
      </c>
      <c r="N22" s="180">
        <v>5</v>
      </c>
      <c r="O22" s="181">
        <f>+O21+N22</f>
        <v>12</v>
      </c>
      <c r="P22" s="191">
        <v>0</v>
      </c>
      <c r="Q22" s="195">
        <f>+Q21+P22</f>
        <v>763</v>
      </c>
      <c r="R22" s="196">
        <f>+S22-S21</f>
        <v>194</v>
      </c>
      <c r="S22" s="181">
        <v>644</v>
      </c>
      <c r="T22" s="193">
        <v>119</v>
      </c>
      <c r="U22" s="64" t="s">
        <v>152</v>
      </c>
    </row>
    <row r="23" spans="2:28" x14ac:dyDescent="0.55000000000000004">
      <c r="B23" s="192">
        <v>43846</v>
      </c>
      <c r="C23" s="176"/>
      <c r="D23" s="177"/>
      <c r="E23" s="178"/>
      <c r="F23" s="181"/>
      <c r="G23" s="180">
        <v>4</v>
      </c>
      <c r="H23" s="194">
        <f>+H22+G23</f>
        <v>45</v>
      </c>
      <c r="I23" s="181"/>
      <c r="J23" s="180"/>
      <c r="K23" s="178">
        <v>5</v>
      </c>
      <c r="L23" s="180">
        <v>0</v>
      </c>
      <c r="M23" s="195">
        <f>+M22+L23</f>
        <v>2</v>
      </c>
      <c r="N23" s="180">
        <v>3</v>
      </c>
      <c r="O23" s="195">
        <f>+O22+N23</f>
        <v>15</v>
      </c>
      <c r="P23" s="191">
        <v>0</v>
      </c>
      <c r="Q23" s="195">
        <f>+Q22+P23</f>
        <v>763</v>
      </c>
      <c r="R23" s="196">
        <f>+S23-S22</f>
        <v>21</v>
      </c>
      <c r="S23" s="181">
        <v>665</v>
      </c>
      <c r="T23" s="193">
        <v>98</v>
      </c>
      <c r="U23" s="64" t="s">
        <v>154</v>
      </c>
    </row>
    <row r="24" spans="2:28" x14ac:dyDescent="0.55000000000000004">
      <c r="B24" s="74">
        <v>43847</v>
      </c>
      <c r="C24" s="176"/>
      <c r="D24" s="177"/>
      <c r="E24" s="178"/>
      <c r="F24" s="181"/>
      <c r="G24" s="180">
        <v>17</v>
      </c>
      <c r="H24" s="194">
        <f>+H23+G24</f>
        <v>62</v>
      </c>
      <c r="I24" s="181"/>
      <c r="J24" s="180">
        <v>3</v>
      </c>
      <c r="K24" s="195">
        <f>+K23+J24</f>
        <v>8</v>
      </c>
      <c r="L24" s="180">
        <v>0</v>
      </c>
      <c r="M24" s="195">
        <f>+M23+L24</f>
        <v>2</v>
      </c>
      <c r="N24" s="180">
        <v>4</v>
      </c>
      <c r="O24" s="195">
        <f>+O23+N24</f>
        <v>19</v>
      </c>
      <c r="P24" s="191">
        <v>0</v>
      </c>
      <c r="Q24" s="195">
        <f>+Q23+P24</f>
        <v>763</v>
      </c>
      <c r="R24" s="196">
        <f>+S24-S23</f>
        <v>16</v>
      </c>
      <c r="S24" s="193">
        <v>681</v>
      </c>
      <c r="T24" s="195">
        <f>+T23-R24</f>
        <v>82</v>
      </c>
      <c r="U24" s="64" t="s">
        <v>153</v>
      </c>
    </row>
    <row r="25" spans="2:28" x14ac:dyDescent="0.55000000000000004">
      <c r="B25" s="75">
        <v>43848</v>
      </c>
      <c r="C25" s="176"/>
      <c r="D25" s="177"/>
      <c r="E25" s="178"/>
      <c r="F25" s="181"/>
      <c r="G25" s="180">
        <v>59</v>
      </c>
      <c r="H25" s="194">
        <f>+H24+G25</f>
        <v>121</v>
      </c>
      <c r="I25" s="181"/>
      <c r="J25" s="180"/>
      <c r="K25" s="178"/>
      <c r="L25" s="180">
        <v>0</v>
      </c>
      <c r="M25" s="195">
        <f>+M24+L25</f>
        <v>2</v>
      </c>
      <c r="N25" s="180">
        <v>5</v>
      </c>
      <c r="O25" s="195">
        <f>+O24+N25</f>
        <v>24</v>
      </c>
      <c r="P25" s="191"/>
      <c r="Q25" s="181"/>
      <c r="R25" s="180"/>
      <c r="S25" s="181"/>
      <c r="T25" s="181"/>
      <c r="U25" s="64" t="s">
        <v>155</v>
      </c>
    </row>
    <row r="26" spans="2:28" x14ac:dyDescent="0.55000000000000004">
      <c r="B26" s="74">
        <v>43849</v>
      </c>
      <c r="C26" s="184"/>
      <c r="D26" s="185"/>
      <c r="E26" s="73"/>
      <c r="F26" s="99"/>
      <c r="G26" s="72">
        <v>77</v>
      </c>
      <c r="H26" s="194">
        <f>+H25+G26</f>
        <v>198</v>
      </c>
      <c r="I26" s="197">
        <v>169</v>
      </c>
      <c r="J26" s="72">
        <v>1</v>
      </c>
      <c r="K26" s="193">
        <v>44</v>
      </c>
      <c r="L26" s="72">
        <v>2</v>
      </c>
      <c r="M26" s="195">
        <f>+M25+L26</f>
        <v>4</v>
      </c>
      <c r="N26" s="72">
        <v>1</v>
      </c>
      <c r="O26" s="195">
        <f>+O25+N26</f>
        <v>25</v>
      </c>
      <c r="P26" s="186"/>
      <c r="Q26" s="197">
        <v>817</v>
      </c>
      <c r="R26" s="72"/>
      <c r="S26" s="197">
        <v>727</v>
      </c>
      <c r="T26" s="197">
        <v>90</v>
      </c>
      <c r="U26" s="64" t="s">
        <v>155</v>
      </c>
      <c r="X26" t="s">
        <v>117</v>
      </c>
      <c r="Y26" t="s">
        <v>118</v>
      </c>
      <c r="AA26" t="s">
        <v>115</v>
      </c>
      <c r="AB26" t="s">
        <v>116</v>
      </c>
    </row>
    <row r="27" spans="2:28" x14ac:dyDescent="0.55000000000000004">
      <c r="B27" s="75">
        <v>43850</v>
      </c>
      <c r="C27" s="72">
        <v>27</v>
      </c>
      <c r="D27" s="98"/>
      <c r="E27" s="198">
        <v>54</v>
      </c>
      <c r="F27" s="99"/>
      <c r="G27" s="72">
        <v>77</v>
      </c>
      <c r="H27" s="198">
        <v>291</v>
      </c>
      <c r="I27" s="99"/>
      <c r="J27" s="72"/>
      <c r="K27" s="73"/>
      <c r="L27" s="72"/>
      <c r="M27" s="73"/>
      <c r="N27" s="72"/>
      <c r="O27" s="99"/>
      <c r="P27" s="186"/>
      <c r="Q27" s="99"/>
      <c r="R27" s="72"/>
      <c r="S27" s="99"/>
      <c r="T27" s="99"/>
      <c r="U27" s="77" t="s">
        <v>156</v>
      </c>
      <c r="W27" s="1">
        <f>+B27</f>
        <v>43850</v>
      </c>
      <c r="X27" s="113">
        <f>+G27</f>
        <v>77</v>
      </c>
      <c r="Y27">
        <f>+H27</f>
        <v>291</v>
      </c>
      <c r="Z27" s="114">
        <f>+B27</f>
        <v>43850</v>
      </c>
      <c r="AA27">
        <f>+L27</f>
        <v>0</v>
      </c>
      <c r="AB27">
        <f>+M27</f>
        <v>0</v>
      </c>
    </row>
    <row r="28" spans="2:28" ht="36" x14ac:dyDescent="0.55000000000000004">
      <c r="B28" s="75">
        <v>43851</v>
      </c>
      <c r="C28" s="53">
        <v>26</v>
      </c>
      <c r="D28" s="83" t="s">
        <v>149</v>
      </c>
      <c r="E28" s="50">
        <v>440</v>
      </c>
      <c r="F28" s="49"/>
      <c r="G28" s="47">
        <v>149</v>
      </c>
      <c r="H28" s="50">
        <v>37</v>
      </c>
      <c r="I28" s="49"/>
      <c r="J28" s="51"/>
      <c r="K28" s="52">
        <v>102</v>
      </c>
      <c r="L28" s="47">
        <v>3</v>
      </c>
      <c r="M28" s="50">
        <v>9</v>
      </c>
      <c r="N28" s="53"/>
      <c r="O28" s="49"/>
      <c r="P28" s="91"/>
      <c r="Q28" s="84"/>
      <c r="R28" s="53"/>
      <c r="S28" s="84"/>
      <c r="T28" s="84"/>
      <c r="U28" s="95" t="s">
        <v>95</v>
      </c>
      <c r="W28" s="1">
        <f>+B28</f>
        <v>43851</v>
      </c>
      <c r="X28" s="113">
        <f t="shared" ref="X28:X55" si="0">+G28</f>
        <v>149</v>
      </c>
      <c r="Y28">
        <f t="shared" ref="Y28:Y54" si="1">+H28</f>
        <v>37</v>
      </c>
      <c r="Z28" s="114">
        <f>+B28</f>
        <v>43851</v>
      </c>
      <c r="AA28">
        <f t="shared" ref="AA28:AA54" si="2">+L28</f>
        <v>3</v>
      </c>
      <c r="AB28">
        <f t="shared" ref="AB28:AB54" si="3">+M28</f>
        <v>9</v>
      </c>
    </row>
    <row r="29" spans="2:28" s="100" customFormat="1" ht="36" x14ac:dyDescent="0.55000000000000004">
      <c r="B29" s="75">
        <v>43852</v>
      </c>
      <c r="C29" s="53">
        <v>257</v>
      </c>
      <c r="D29" s="187"/>
      <c r="E29" s="50">
        <v>393</v>
      </c>
      <c r="F29" s="56"/>
      <c r="G29" s="51">
        <v>131</v>
      </c>
      <c r="H29" s="54">
        <v>571</v>
      </c>
      <c r="I29" s="56"/>
      <c r="J29" s="47"/>
      <c r="K29" s="54">
        <v>95</v>
      </c>
      <c r="L29" s="47">
        <v>8</v>
      </c>
      <c r="M29" s="55">
        <f t="shared" ref="M29:M40" si="4">+L29+M28</f>
        <v>17</v>
      </c>
      <c r="N29" s="47"/>
      <c r="O29" s="56"/>
      <c r="P29" s="94"/>
      <c r="Q29" s="88">
        <v>5897</v>
      </c>
      <c r="R29" s="47"/>
      <c r="S29" s="84">
        <v>969</v>
      </c>
      <c r="T29" s="88">
        <v>4928</v>
      </c>
      <c r="U29" s="97" t="s">
        <v>94</v>
      </c>
      <c r="W29" s="1">
        <f>+B29</f>
        <v>43852</v>
      </c>
      <c r="X29" s="113">
        <f t="shared" si="0"/>
        <v>131</v>
      </c>
      <c r="Y29">
        <f t="shared" si="1"/>
        <v>571</v>
      </c>
      <c r="Z29" s="114">
        <f>+B29</f>
        <v>43852</v>
      </c>
      <c r="AA29">
        <f t="shared" si="2"/>
        <v>8</v>
      </c>
      <c r="AB29">
        <f t="shared" si="3"/>
        <v>17</v>
      </c>
    </row>
    <row r="30" spans="2:28" x14ac:dyDescent="0.55000000000000004">
      <c r="B30" s="75">
        <v>43853</v>
      </c>
      <c r="C30" s="47">
        <v>680</v>
      </c>
      <c r="D30" s="48"/>
      <c r="E30" s="52">
        <v>1072</v>
      </c>
      <c r="F30" s="88"/>
      <c r="G30" s="47">
        <v>259</v>
      </c>
      <c r="H30" s="55">
        <f>+H29+G30</f>
        <v>830</v>
      </c>
      <c r="I30" s="57"/>
      <c r="J30" s="47"/>
      <c r="K30" s="54">
        <v>177</v>
      </c>
      <c r="L30" s="47">
        <v>8</v>
      </c>
      <c r="M30" s="55">
        <f t="shared" si="4"/>
        <v>25</v>
      </c>
      <c r="N30" s="47">
        <v>6</v>
      </c>
      <c r="O30" s="56">
        <v>34</v>
      </c>
      <c r="P30" s="105">
        <f>+Q30-Q29</f>
        <v>3610</v>
      </c>
      <c r="Q30" s="88">
        <v>9507</v>
      </c>
      <c r="R30" s="47"/>
      <c r="S30" s="84">
        <v>1087</v>
      </c>
      <c r="T30" s="88">
        <v>8420</v>
      </c>
      <c r="U30" s="96" t="s">
        <v>93</v>
      </c>
      <c r="W30" s="1">
        <f>+B30</f>
        <v>43853</v>
      </c>
      <c r="X30" s="113">
        <f t="shared" si="0"/>
        <v>259</v>
      </c>
      <c r="Y30">
        <f t="shared" si="1"/>
        <v>830</v>
      </c>
      <c r="Z30" s="114">
        <f t="shared" ref="Z30:Z54" si="5">+B30</f>
        <v>43853</v>
      </c>
      <c r="AA30">
        <f t="shared" si="2"/>
        <v>8</v>
      </c>
      <c r="AB30">
        <f t="shared" si="3"/>
        <v>25</v>
      </c>
    </row>
    <row r="31" spans="2:28" x14ac:dyDescent="0.55000000000000004">
      <c r="B31" s="75">
        <v>43854</v>
      </c>
      <c r="C31" s="47">
        <v>1118</v>
      </c>
      <c r="D31" s="48"/>
      <c r="E31" s="52">
        <v>1965</v>
      </c>
      <c r="F31" s="88"/>
      <c r="G31" s="47">
        <v>444</v>
      </c>
      <c r="H31" s="50">
        <v>1287</v>
      </c>
      <c r="I31" s="49"/>
      <c r="J31" s="47"/>
      <c r="K31" s="54"/>
      <c r="L31" s="47">
        <v>16</v>
      </c>
      <c r="M31" s="55">
        <f t="shared" si="4"/>
        <v>41</v>
      </c>
      <c r="N31" s="47">
        <v>11</v>
      </c>
      <c r="O31" s="49">
        <v>38</v>
      </c>
      <c r="P31" s="105">
        <f t="shared" ref="P31:P73" si="6">+Q31-Q30</f>
        <v>5690</v>
      </c>
      <c r="Q31" s="89">
        <v>15197</v>
      </c>
      <c r="R31" s="51">
        <v>1230</v>
      </c>
      <c r="S31" s="109"/>
      <c r="T31" s="89">
        <v>13967</v>
      </c>
      <c r="U31" s="77"/>
      <c r="W31" s="1">
        <f>+B31</f>
        <v>43854</v>
      </c>
      <c r="X31" s="113">
        <f t="shared" si="0"/>
        <v>444</v>
      </c>
      <c r="Y31">
        <f t="shared" si="1"/>
        <v>1287</v>
      </c>
      <c r="Z31" s="114">
        <f t="shared" si="5"/>
        <v>43854</v>
      </c>
      <c r="AA31">
        <f t="shared" si="2"/>
        <v>16</v>
      </c>
      <c r="AB31">
        <f t="shared" si="3"/>
        <v>41</v>
      </c>
    </row>
    <row r="32" spans="2:28" x14ac:dyDescent="0.55000000000000004">
      <c r="B32" s="75">
        <v>43855</v>
      </c>
      <c r="C32" s="47">
        <v>1309</v>
      </c>
      <c r="D32" s="48"/>
      <c r="E32" s="102"/>
      <c r="F32" s="88">
        <v>2684</v>
      </c>
      <c r="G32" s="47">
        <v>688</v>
      </c>
      <c r="H32" s="101">
        <f>+H31+G32</f>
        <v>1975</v>
      </c>
      <c r="I32" s="88"/>
      <c r="J32" s="47">
        <v>87</v>
      </c>
      <c r="K32" s="54">
        <v>324</v>
      </c>
      <c r="L32" s="47">
        <v>15</v>
      </c>
      <c r="M32" s="55">
        <f t="shared" si="4"/>
        <v>56</v>
      </c>
      <c r="N32" s="47">
        <v>11</v>
      </c>
      <c r="O32" s="57">
        <f t="shared" ref="O32:O38" si="7">+N32+O31</f>
        <v>49</v>
      </c>
      <c r="P32" s="105">
        <f t="shared" si="6"/>
        <v>8234</v>
      </c>
      <c r="Q32" s="88">
        <v>23431</v>
      </c>
      <c r="R32" s="47">
        <v>325</v>
      </c>
      <c r="S32" s="110"/>
      <c r="T32" s="88">
        <v>21556</v>
      </c>
      <c r="U32" s="77"/>
      <c r="W32" s="1">
        <f t="shared" ref="W32:W55" si="8">+B32</f>
        <v>43855</v>
      </c>
      <c r="X32" s="113">
        <f t="shared" si="0"/>
        <v>688</v>
      </c>
      <c r="Y32">
        <f t="shared" si="1"/>
        <v>1975</v>
      </c>
      <c r="Z32" s="114">
        <f t="shared" si="5"/>
        <v>43855</v>
      </c>
      <c r="AA32">
        <f t="shared" si="2"/>
        <v>15</v>
      </c>
      <c r="AB32">
        <f t="shared" si="3"/>
        <v>56</v>
      </c>
    </row>
    <row r="33" spans="2:28" x14ac:dyDescent="0.55000000000000004">
      <c r="B33" s="75">
        <v>43856</v>
      </c>
      <c r="C33" s="47">
        <v>3806</v>
      </c>
      <c r="D33" s="48"/>
      <c r="E33" s="102"/>
      <c r="F33" s="88">
        <v>5794</v>
      </c>
      <c r="G33" s="47">
        <v>769</v>
      </c>
      <c r="H33" s="55">
        <f>+H32+G33</f>
        <v>2744</v>
      </c>
      <c r="I33" s="88"/>
      <c r="J33" s="58"/>
      <c r="K33" s="54">
        <v>461</v>
      </c>
      <c r="L33" s="47">
        <v>24</v>
      </c>
      <c r="M33" s="55">
        <f t="shared" si="4"/>
        <v>80</v>
      </c>
      <c r="N33" s="47">
        <v>2</v>
      </c>
      <c r="O33" s="57">
        <f t="shared" si="7"/>
        <v>51</v>
      </c>
      <c r="P33" s="105">
        <f t="shared" si="6"/>
        <v>9368</v>
      </c>
      <c r="Q33" s="88">
        <v>32799</v>
      </c>
      <c r="R33" s="47">
        <v>583</v>
      </c>
      <c r="S33" s="110"/>
      <c r="T33" s="88">
        <v>30453</v>
      </c>
      <c r="U33" s="77"/>
      <c r="W33" s="1">
        <f t="shared" si="8"/>
        <v>43856</v>
      </c>
      <c r="X33" s="113">
        <f t="shared" si="0"/>
        <v>769</v>
      </c>
      <c r="Y33">
        <f t="shared" si="1"/>
        <v>2744</v>
      </c>
      <c r="Z33" s="114">
        <f t="shared" si="5"/>
        <v>43856</v>
      </c>
      <c r="AA33">
        <f t="shared" si="2"/>
        <v>24</v>
      </c>
      <c r="AB33">
        <f t="shared" si="3"/>
        <v>80</v>
      </c>
    </row>
    <row r="34" spans="2:28" x14ac:dyDescent="0.55000000000000004">
      <c r="B34" s="75">
        <v>43857</v>
      </c>
      <c r="C34" s="47">
        <v>2077</v>
      </c>
      <c r="D34" s="48"/>
      <c r="E34" s="102"/>
      <c r="F34" s="88">
        <v>6973</v>
      </c>
      <c r="G34" s="47">
        <v>1771</v>
      </c>
      <c r="H34" s="55">
        <f>+H33+G34</f>
        <v>4515</v>
      </c>
      <c r="I34" s="88"/>
      <c r="J34" s="47">
        <v>515</v>
      </c>
      <c r="K34" s="55">
        <f t="shared" ref="K34:K65" si="9">+J34+K33</f>
        <v>976</v>
      </c>
      <c r="L34" s="47">
        <v>26</v>
      </c>
      <c r="M34" s="55">
        <f t="shared" si="4"/>
        <v>106</v>
      </c>
      <c r="N34" s="47">
        <v>9</v>
      </c>
      <c r="O34" s="57">
        <f t="shared" si="7"/>
        <v>60</v>
      </c>
      <c r="P34" s="105">
        <f t="shared" si="6"/>
        <v>15034</v>
      </c>
      <c r="Q34" s="88">
        <v>47833</v>
      </c>
      <c r="R34" s="47">
        <v>914</v>
      </c>
      <c r="S34" s="110"/>
      <c r="T34" s="88">
        <v>44132</v>
      </c>
      <c r="U34" s="77"/>
      <c r="W34" s="1">
        <f t="shared" si="8"/>
        <v>43857</v>
      </c>
      <c r="X34" s="113">
        <f t="shared" si="0"/>
        <v>1771</v>
      </c>
      <c r="Y34">
        <f t="shared" si="1"/>
        <v>4515</v>
      </c>
      <c r="Z34" s="114">
        <f t="shared" si="5"/>
        <v>43857</v>
      </c>
      <c r="AA34">
        <f t="shared" si="2"/>
        <v>26</v>
      </c>
      <c r="AB34">
        <f t="shared" si="3"/>
        <v>106</v>
      </c>
    </row>
    <row r="35" spans="2:28" x14ac:dyDescent="0.55000000000000004">
      <c r="B35" s="75">
        <v>43858</v>
      </c>
      <c r="C35" s="47">
        <v>3248</v>
      </c>
      <c r="D35" s="48"/>
      <c r="E35" s="102"/>
      <c r="F35" s="88">
        <v>9239</v>
      </c>
      <c r="G35" s="47">
        <v>1459</v>
      </c>
      <c r="H35" s="55">
        <f>+H34+G35</f>
        <v>5974</v>
      </c>
      <c r="I35" s="88"/>
      <c r="J35" s="47">
        <v>263</v>
      </c>
      <c r="K35" s="55">
        <f t="shared" si="9"/>
        <v>1239</v>
      </c>
      <c r="L35" s="47">
        <v>26</v>
      </c>
      <c r="M35" s="55">
        <f t="shared" si="4"/>
        <v>132</v>
      </c>
      <c r="N35" s="47">
        <v>43</v>
      </c>
      <c r="O35" s="57">
        <f t="shared" si="7"/>
        <v>103</v>
      </c>
      <c r="P35" s="105">
        <f t="shared" si="6"/>
        <v>17704</v>
      </c>
      <c r="Q35" s="88">
        <v>65537</v>
      </c>
      <c r="R35" s="47">
        <v>1604</v>
      </c>
      <c r="S35" s="110"/>
      <c r="T35" s="88">
        <v>59990</v>
      </c>
      <c r="U35" s="77"/>
      <c r="W35" s="1">
        <f t="shared" si="8"/>
        <v>43858</v>
      </c>
      <c r="X35" s="113">
        <f t="shared" si="0"/>
        <v>1459</v>
      </c>
      <c r="Y35">
        <f t="shared" si="1"/>
        <v>5974</v>
      </c>
      <c r="Z35" s="114">
        <f t="shared" si="5"/>
        <v>43858</v>
      </c>
      <c r="AA35">
        <f t="shared" si="2"/>
        <v>26</v>
      </c>
      <c r="AB35">
        <f t="shared" si="3"/>
        <v>132</v>
      </c>
    </row>
    <row r="36" spans="2:28" x14ac:dyDescent="0.55000000000000004">
      <c r="B36" s="75">
        <v>43859</v>
      </c>
      <c r="C36" s="47">
        <v>4148</v>
      </c>
      <c r="D36" s="48"/>
      <c r="E36" s="102"/>
      <c r="F36" s="88">
        <v>12167</v>
      </c>
      <c r="G36" s="47">
        <v>1737</v>
      </c>
      <c r="H36" s="55">
        <f>+H35+G36</f>
        <v>7711</v>
      </c>
      <c r="I36" s="88"/>
      <c r="J36" s="47">
        <v>131</v>
      </c>
      <c r="K36" s="55">
        <f t="shared" si="9"/>
        <v>1370</v>
      </c>
      <c r="L36" s="47">
        <v>38</v>
      </c>
      <c r="M36" s="55">
        <f t="shared" si="4"/>
        <v>170</v>
      </c>
      <c r="N36" s="47">
        <v>21</v>
      </c>
      <c r="O36" s="57">
        <f t="shared" si="7"/>
        <v>124</v>
      </c>
      <c r="P36" s="105">
        <f t="shared" si="6"/>
        <v>23156</v>
      </c>
      <c r="Q36" s="88">
        <v>88693</v>
      </c>
      <c r="R36" s="47">
        <v>2364</v>
      </c>
      <c r="S36" s="110"/>
      <c r="T36" s="88">
        <v>81947</v>
      </c>
      <c r="U36" s="77"/>
      <c r="W36" s="1">
        <f t="shared" si="8"/>
        <v>43859</v>
      </c>
      <c r="X36" s="113">
        <f t="shared" si="0"/>
        <v>1737</v>
      </c>
      <c r="Y36">
        <f t="shared" si="1"/>
        <v>7711</v>
      </c>
      <c r="Z36" s="114">
        <f t="shared" si="5"/>
        <v>43859</v>
      </c>
      <c r="AA36">
        <f t="shared" si="2"/>
        <v>38</v>
      </c>
      <c r="AB36">
        <f t="shared" si="3"/>
        <v>170</v>
      </c>
    </row>
    <row r="37" spans="2:28" x14ac:dyDescent="0.55000000000000004">
      <c r="B37" s="75">
        <v>43860</v>
      </c>
      <c r="C37" s="47">
        <v>4812</v>
      </c>
      <c r="D37" s="48"/>
      <c r="E37" s="102"/>
      <c r="F37" s="88">
        <v>15238</v>
      </c>
      <c r="G37" s="47">
        <v>1982</v>
      </c>
      <c r="H37" s="213">
        <f>+H36+G37-1</f>
        <v>9692</v>
      </c>
      <c r="I37" s="88"/>
      <c r="J37" s="47">
        <v>157</v>
      </c>
      <c r="K37" s="55">
        <f t="shared" si="9"/>
        <v>1527</v>
      </c>
      <c r="L37" s="47">
        <v>43</v>
      </c>
      <c r="M37" s="55">
        <f t="shared" si="4"/>
        <v>213</v>
      </c>
      <c r="N37" s="47">
        <v>47</v>
      </c>
      <c r="O37" s="57">
        <f t="shared" si="7"/>
        <v>171</v>
      </c>
      <c r="P37" s="105">
        <f t="shared" si="6"/>
        <v>24886</v>
      </c>
      <c r="Q37" s="88">
        <v>113579</v>
      </c>
      <c r="R37" s="47">
        <v>4201</v>
      </c>
      <c r="S37" s="110"/>
      <c r="T37" s="88">
        <v>102427</v>
      </c>
      <c r="U37" s="77" t="s">
        <v>81</v>
      </c>
      <c r="W37" s="1">
        <f t="shared" si="8"/>
        <v>43860</v>
      </c>
      <c r="X37" s="113">
        <f t="shared" si="0"/>
        <v>1982</v>
      </c>
      <c r="Y37">
        <f t="shared" si="1"/>
        <v>9692</v>
      </c>
      <c r="Z37" s="114">
        <f t="shared" si="5"/>
        <v>43860</v>
      </c>
      <c r="AA37">
        <f t="shared" si="2"/>
        <v>43</v>
      </c>
      <c r="AB37">
        <f t="shared" si="3"/>
        <v>213</v>
      </c>
    </row>
    <row r="38" spans="2:28" x14ac:dyDescent="0.55000000000000004">
      <c r="B38" s="75">
        <v>43861</v>
      </c>
      <c r="C38" s="47">
        <v>5019</v>
      </c>
      <c r="D38" s="48"/>
      <c r="E38" s="102"/>
      <c r="F38" s="88">
        <v>17988</v>
      </c>
      <c r="G38" s="47">
        <v>2102</v>
      </c>
      <c r="H38" s="214">
        <f>+H37+G38-3</f>
        <v>11791</v>
      </c>
      <c r="I38" s="89"/>
      <c r="J38" s="47">
        <v>268</v>
      </c>
      <c r="K38" s="55">
        <f t="shared" si="9"/>
        <v>1795</v>
      </c>
      <c r="L38" s="47">
        <v>46</v>
      </c>
      <c r="M38" s="55">
        <f t="shared" si="4"/>
        <v>259</v>
      </c>
      <c r="N38" s="47">
        <v>72</v>
      </c>
      <c r="O38" s="57">
        <f t="shared" si="7"/>
        <v>243</v>
      </c>
      <c r="P38" s="105">
        <f t="shared" si="6"/>
        <v>23408</v>
      </c>
      <c r="Q38" s="88">
        <v>136987</v>
      </c>
      <c r="R38" s="47">
        <v>6509</v>
      </c>
      <c r="S38" s="110"/>
      <c r="T38" s="88">
        <v>118478</v>
      </c>
      <c r="U38" s="95" t="s">
        <v>84</v>
      </c>
      <c r="W38" s="1">
        <f t="shared" si="8"/>
        <v>43861</v>
      </c>
      <c r="X38" s="113">
        <f t="shared" si="0"/>
        <v>2102</v>
      </c>
      <c r="Y38">
        <f t="shared" si="1"/>
        <v>11791</v>
      </c>
      <c r="Z38" s="114">
        <f t="shared" si="5"/>
        <v>43861</v>
      </c>
      <c r="AA38">
        <f t="shared" si="2"/>
        <v>46</v>
      </c>
      <c r="AB38">
        <f t="shared" si="3"/>
        <v>259</v>
      </c>
    </row>
    <row r="39" spans="2:28" x14ac:dyDescent="0.55000000000000004">
      <c r="B39" s="75">
        <v>43862</v>
      </c>
      <c r="C39" s="47">
        <v>4562</v>
      </c>
      <c r="D39" s="83"/>
      <c r="E39" s="102"/>
      <c r="F39" s="88">
        <v>19544</v>
      </c>
      <c r="G39" s="47">
        <v>2590</v>
      </c>
      <c r="H39" s="214">
        <f>+H38+G39-1</f>
        <v>14380</v>
      </c>
      <c r="I39" s="89"/>
      <c r="J39" s="47">
        <v>315</v>
      </c>
      <c r="K39" s="55">
        <f t="shared" si="9"/>
        <v>2110</v>
      </c>
      <c r="L39" s="47">
        <v>45</v>
      </c>
      <c r="M39" s="55">
        <f t="shared" si="4"/>
        <v>304</v>
      </c>
      <c r="N39" s="47">
        <v>85</v>
      </c>
      <c r="O39" s="84">
        <v>304</v>
      </c>
      <c r="P39" s="105">
        <f t="shared" si="6"/>
        <v>26857</v>
      </c>
      <c r="Q39" s="89">
        <v>163844</v>
      </c>
      <c r="R39" s="51">
        <v>8044</v>
      </c>
      <c r="S39" s="109"/>
      <c r="T39" s="89">
        <v>137594</v>
      </c>
      <c r="U39" s="77" t="s">
        <v>82</v>
      </c>
      <c r="W39" s="1">
        <f t="shared" si="8"/>
        <v>43862</v>
      </c>
      <c r="X39" s="113">
        <f t="shared" si="0"/>
        <v>2590</v>
      </c>
      <c r="Y39">
        <f t="shared" si="1"/>
        <v>14380</v>
      </c>
      <c r="Z39" s="114">
        <f t="shared" si="5"/>
        <v>43862</v>
      </c>
      <c r="AA39">
        <f t="shared" si="2"/>
        <v>45</v>
      </c>
      <c r="AB39">
        <f t="shared" si="3"/>
        <v>304</v>
      </c>
    </row>
    <row r="40" spans="2:28" x14ac:dyDescent="0.55000000000000004">
      <c r="B40" s="75">
        <v>43863</v>
      </c>
      <c r="C40" s="47">
        <v>5173</v>
      </c>
      <c r="D40" s="83"/>
      <c r="E40" s="102"/>
      <c r="F40" s="88">
        <v>21558</v>
      </c>
      <c r="G40" s="47">
        <v>2829</v>
      </c>
      <c r="H40" s="213">
        <f>+H39+G40-3-1</f>
        <v>17205</v>
      </c>
      <c r="I40" s="88"/>
      <c r="J40" s="47">
        <v>186</v>
      </c>
      <c r="K40" s="55">
        <f t="shared" si="9"/>
        <v>2296</v>
      </c>
      <c r="L40" s="47">
        <v>57</v>
      </c>
      <c r="M40" s="55">
        <f t="shared" si="4"/>
        <v>361</v>
      </c>
      <c r="N40" s="47">
        <v>148</v>
      </c>
      <c r="O40" s="84">
        <v>475</v>
      </c>
      <c r="P40" s="105">
        <f t="shared" si="6"/>
        <v>25739</v>
      </c>
      <c r="Q40" s="89">
        <v>189583</v>
      </c>
      <c r="R40" s="51">
        <v>10055</v>
      </c>
      <c r="S40" s="109"/>
      <c r="T40" s="89">
        <v>152700</v>
      </c>
      <c r="U40" s="77" t="s">
        <v>83</v>
      </c>
      <c r="W40" s="1">
        <f t="shared" si="8"/>
        <v>43863</v>
      </c>
      <c r="X40" s="113">
        <f t="shared" si="0"/>
        <v>2829</v>
      </c>
      <c r="Y40">
        <f t="shared" si="1"/>
        <v>17205</v>
      </c>
      <c r="Z40" s="114">
        <f t="shared" si="5"/>
        <v>43863</v>
      </c>
      <c r="AA40">
        <f t="shared" si="2"/>
        <v>57</v>
      </c>
      <c r="AB40">
        <f t="shared" si="3"/>
        <v>361</v>
      </c>
    </row>
    <row r="41" spans="2:28" x14ac:dyDescent="0.55000000000000004">
      <c r="B41" s="76">
        <v>43864</v>
      </c>
      <c r="C41" s="47">
        <v>5072</v>
      </c>
      <c r="D41" s="83"/>
      <c r="E41" s="102"/>
      <c r="F41" s="88">
        <v>23214</v>
      </c>
      <c r="G41" s="47">
        <v>3235</v>
      </c>
      <c r="H41" s="55">
        <f>+H40+G41-2</f>
        <v>20438</v>
      </c>
      <c r="I41" s="88"/>
      <c r="J41" s="47">
        <v>492</v>
      </c>
      <c r="K41" s="55">
        <f t="shared" si="9"/>
        <v>2788</v>
      </c>
      <c r="L41" s="47">
        <v>64</v>
      </c>
      <c r="M41" s="55">
        <f t="shared" ref="M41:M50" si="10">+L41+M40</f>
        <v>425</v>
      </c>
      <c r="N41" s="47">
        <v>157</v>
      </c>
      <c r="O41" s="55">
        <f>+N41+O40</f>
        <v>632</v>
      </c>
      <c r="P41" s="105">
        <f t="shared" si="6"/>
        <v>31432</v>
      </c>
      <c r="Q41" s="89">
        <v>221015</v>
      </c>
      <c r="R41" s="47">
        <v>12755</v>
      </c>
      <c r="S41" s="109"/>
      <c r="T41" s="88">
        <v>171329</v>
      </c>
      <c r="U41" s="77"/>
      <c r="W41" s="1">
        <f t="shared" si="8"/>
        <v>43864</v>
      </c>
      <c r="X41" s="113">
        <f t="shared" si="0"/>
        <v>3235</v>
      </c>
      <c r="Y41">
        <f t="shared" si="1"/>
        <v>20438</v>
      </c>
      <c r="Z41" s="114">
        <f t="shared" si="5"/>
        <v>43864</v>
      </c>
      <c r="AA41">
        <f t="shared" si="2"/>
        <v>64</v>
      </c>
      <c r="AB41">
        <f t="shared" si="3"/>
        <v>425</v>
      </c>
    </row>
    <row r="42" spans="2:28" x14ac:dyDescent="0.55000000000000004">
      <c r="B42" s="76">
        <v>43865</v>
      </c>
      <c r="C42" s="47">
        <v>3971</v>
      </c>
      <c r="D42" s="83"/>
      <c r="E42" s="103"/>
      <c r="F42" s="88">
        <v>23260</v>
      </c>
      <c r="G42" s="47">
        <v>3887</v>
      </c>
      <c r="H42" s="55">
        <f>+H41+G42-1</f>
        <v>24324</v>
      </c>
      <c r="I42" s="88"/>
      <c r="J42" s="47">
        <v>431</v>
      </c>
      <c r="K42" s="55">
        <f t="shared" si="9"/>
        <v>3219</v>
      </c>
      <c r="L42" s="47">
        <v>65</v>
      </c>
      <c r="M42" s="55">
        <f t="shared" si="10"/>
        <v>490</v>
      </c>
      <c r="N42" s="47">
        <v>262</v>
      </c>
      <c r="O42" s="213">
        <f>+N42+O41-1-1</f>
        <v>892</v>
      </c>
      <c r="P42" s="105">
        <f t="shared" si="6"/>
        <v>31139</v>
      </c>
      <c r="Q42" s="89">
        <v>252154</v>
      </c>
      <c r="R42" s="47">
        <v>18457</v>
      </c>
      <c r="S42" s="109"/>
      <c r="T42" s="88">
        <v>185555</v>
      </c>
      <c r="U42" s="77" t="s">
        <v>85</v>
      </c>
      <c r="W42" s="1">
        <f t="shared" si="8"/>
        <v>43865</v>
      </c>
      <c r="X42" s="113">
        <f t="shared" si="0"/>
        <v>3887</v>
      </c>
      <c r="Y42">
        <f t="shared" si="1"/>
        <v>24324</v>
      </c>
      <c r="Z42" s="114">
        <f t="shared" si="5"/>
        <v>43865</v>
      </c>
      <c r="AA42">
        <f t="shared" si="2"/>
        <v>65</v>
      </c>
      <c r="AB42">
        <f t="shared" si="3"/>
        <v>490</v>
      </c>
    </row>
    <row r="43" spans="2:28" x14ac:dyDescent="0.55000000000000004">
      <c r="B43" s="76">
        <v>43866</v>
      </c>
      <c r="C43" s="47">
        <v>5328</v>
      </c>
      <c r="D43" s="83"/>
      <c r="E43" s="102"/>
      <c r="F43" s="88">
        <v>24702</v>
      </c>
      <c r="G43" s="47">
        <v>3694</v>
      </c>
      <c r="H43" s="55">
        <f>+H42+G43</f>
        <v>28018</v>
      </c>
      <c r="I43" s="57">
        <f t="shared" ref="I43:I48" si="11">+H43-M43-O43</f>
        <v>26302</v>
      </c>
      <c r="J43" s="47">
        <v>640</v>
      </c>
      <c r="K43" s="55">
        <f t="shared" si="9"/>
        <v>3859</v>
      </c>
      <c r="L43" s="47">
        <v>73</v>
      </c>
      <c r="M43" s="55">
        <f t="shared" si="10"/>
        <v>563</v>
      </c>
      <c r="N43" s="47">
        <v>261</v>
      </c>
      <c r="O43" s="55">
        <f>+N43+O42</f>
        <v>1153</v>
      </c>
      <c r="P43" s="105">
        <f t="shared" si="6"/>
        <v>30659</v>
      </c>
      <c r="Q43" s="89">
        <v>282813</v>
      </c>
      <c r="R43" s="47">
        <v>21365</v>
      </c>
      <c r="S43" s="109"/>
      <c r="T43" s="88">
        <v>186354</v>
      </c>
      <c r="U43" s="77"/>
      <c r="W43" s="1">
        <f t="shared" si="8"/>
        <v>43866</v>
      </c>
      <c r="X43" s="113">
        <f t="shared" si="0"/>
        <v>3694</v>
      </c>
      <c r="Y43">
        <f t="shared" si="1"/>
        <v>28018</v>
      </c>
      <c r="Z43" s="114">
        <f t="shared" si="5"/>
        <v>43866</v>
      </c>
      <c r="AA43">
        <f t="shared" si="2"/>
        <v>73</v>
      </c>
      <c r="AB43">
        <f t="shared" si="3"/>
        <v>563</v>
      </c>
    </row>
    <row r="44" spans="2:28" ht="36" x14ac:dyDescent="0.55000000000000004">
      <c r="B44" s="76">
        <v>43867</v>
      </c>
      <c r="C44" s="47">
        <v>4833</v>
      </c>
      <c r="D44" s="83"/>
      <c r="E44" s="104"/>
      <c r="F44" s="88">
        <v>26359</v>
      </c>
      <c r="G44" s="47">
        <v>3143</v>
      </c>
      <c r="H44" s="55">
        <f>+H43+G44</f>
        <v>31161</v>
      </c>
      <c r="I44" s="57">
        <f t="shared" si="11"/>
        <v>28985</v>
      </c>
      <c r="J44" s="47">
        <v>962</v>
      </c>
      <c r="K44" s="55">
        <f t="shared" si="9"/>
        <v>4821</v>
      </c>
      <c r="L44" s="47">
        <v>73</v>
      </c>
      <c r="M44" s="55">
        <f t="shared" si="10"/>
        <v>636</v>
      </c>
      <c r="N44" s="47">
        <v>387</v>
      </c>
      <c r="O44" s="55">
        <f>+N44+O43</f>
        <v>1540</v>
      </c>
      <c r="P44" s="105">
        <f t="shared" si="6"/>
        <v>31215</v>
      </c>
      <c r="Q44" s="89">
        <v>314028</v>
      </c>
      <c r="R44" s="47">
        <v>27672</v>
      </c>
      <c r="S44" s="109"/>
      <c r="T44" s="88">
        <v>186045</v>
      </c>
      <c r="U44" s="95" t="s">
        <v>111</v>
      </c>
      <c r="W44" s="1">
        <f t="shared" si="8"/>
        <v>43867</v>
      </c>
      <c r="X44" s="113">
        <f t="shared" si="0"/>
        <v>3143</v>
      </c>
      <c r="Y44">
        <f t="shared" si="1"/>
        <v>31161</v>
      </c>
      <c r="Z44" s="114">
        <f t="shared" si="5"/>
        <v>43867</v>
      </c>
      <c r="AA44">
        <f t="shared" si="2"/>
        <v>73</v>
      </c>
      <c r="AB44">
        <f t="shared" si="3"/>
        <v>636</v>
      </c>
    </row>
    <row r="45" spans="2:28" x14ac:dyDescent="0.55000000000000004">
      <c r="B45" s="76">
        <v>43868</v>
      </c>
      <c r="C45" s="47">
        <v>4214</v>
      </c>
      <c r="D45" s="83"/>
      <c r="E45" s="102"/>
      <c r="F45" s="56">
        <v>27657</v>
      </c>
      <c r="G45" s="47">
        <v>3399</v>
      </c>
      <c r="H45" s="55">
        <f>+H44+G45-14</f>
        <v>34546</v>
      </c>
      <c r="I45" s="57">
        <f t="shared" si="11"/>
        <v>31774</v>
      </c>
      <c r="J45" s="47">
        <v>1280</v>
      </c>
      <c r="K45" s="55">
        <f t="shared" si="9"/>
        <v>6101</v>
      </c>
      <c r="L45" s="47">
        <v>86</v>
      </c>
      <c r="M45" s="55">
        <f t="shared" si="10"/>
        <v>722</v>
      </c>
      <c r="N45" s="47">
        <v>510</v>
      </c>
      <c r="O45" s="55">
        <f>+N45+O44</f>
        <v>2050</v>
      </c>
      <c r="P45" s="105">
        <f t="shared" si="6"/>
        <v>31470</v>
      </c>
      <c r="Q45" s="89">
        <v>345498</v>
      </c>
      <c r="R45" s="47">
        <v>26702</v>
      </c>
      <c r="S45" s="109"/>
      <c r="T45" s="56">
        <v>189660</v>
      </c>
      <c r="U45" s="77" t="s">
        <v>109</v>
      </c>
      <c r="W45" s="1">
        <f t="shared" si="8"/>
        <v>43868</v>
      </c>
      <c r="X45" s="113">
        <f t="shared" si="0"/>
        <v>3399</v>
      </c>
      <c r="Y45">
        <f t="shared" si="1"/>
        <v>34546</v>
      </c>
      <c r="Z45" s="114">
        <f t="shared" si="5"/>
        <v>43868</v>
      </c>
      <c r="AA45">
        <f t="shared" si="2"/>
        <v>86</v>
      </c>
      <c r="AB45">
        <f t="shared" si="3"/>
        <v>722</v>
      </c>
    </row>
    <row r="46" spans="2:28" ht="36" x14ac:dyDescent="0.55000000000000004">
      <c r="B46" s="76">
        <v>43869</v>
      </c>
      <c r="C46" s="47">
        <v>3916</v>
      </c>
      <c r="D46" s="83"/>
      <c r="E46" s="104"/>
      <c r="F46" s="56">
        <v>28942</v>
      </c>
      <c r="G46" s="47">
        <v>2656</v>
      </c>
      <c r="H46" s="55">
        <f>+H45+G46-4</f>
        <v>37198</v>
      </c>
      <c r="I46" s="57">
        <f t="shared" si="11"/>
        <v>33738</v>
      </c>
      <c r="J46" s="47">
        <v>87</v>
      </c>
      <c r="K46" s="55">
        <f t="shared" si="9"/>
        <v>6188</v>
      </c>
      <c r="L46" s="47">
        <v>89</v>
      </c>
      <c r="M46" s="55">
        <f t="shared" si="10"/>
        <v>811</v>
      </c>
      <c r="N46" s="47">
        <v>600</v>
      </c>
      <c r="O46" s="213">
        <f>+N46+O45-1</f>
        <v>2649</v>
      </c>
      <c r="P46" s="105">
        <f t="shared" si="6"/>
        <v>26407</v>
      </c>
      <c r="Q46" s="56">
        <v>371905</v>
      </c>
      <c r="R46" s="47">
        <v>31124</v>
      </c>
      <c r="S46" s="110"/>
      <c r="T46" s="56">
        <v>188183</v>
      </c>
      <c r="U46" s="95" t="s">
        <v>110</v>
      </c>
      <c r="W46" s="1">
        <f t="shared" si="8"/>
        <v>43869</v>
      </c>
      <c r="X46" s="113">
        <f t="shared" si="0"/>
        <v>2656</v>
      </c>
      <c r="Y46">
        <f t="shared" si="1"/>
        <v>37198</v>
      </c>
      <c r="Z46" s="114">
        <f t="shared" si="5"/>
        <v>43869</v>
      </c>
      <c r="AA46">
        <f t="shared" si="2"/>
        <v>89</v>
      </c>
      <c r="AB46">
        <f t="shared" si="3"/>
        <v>811</v>
      </c>
    </row>
    <row r="47" spans="2:28" x14ac:dyDescent="0.55000000000000004">
      <c r="B47" s="76">
        <v>43870</v>
      </c>
      <c r="C47" s="47">
        <v>4008</v>
      </c>
      <c r="D47" s="83"/>
      <c r="E47" s="104"/>
      <c r="F47" s="56">
        <v>22589</v>
      </c>
      <c r="G47" s="47">
        <v>3062</v>
      </c>
      <c r="H47" s="55">
        <f>+H46+G47-87-1-1</f>
        <v>40171</v>
      </c>
      <c r="I47" s="57">
        <f t="shared" si="11"/>
        <v>35982</v>
      </c>
      <c r="J47" s="47">
        <v>296</v>
      </c>
      <c r="K47" s="55">
        <f t="shared" si="9"/>
        <v>6484</v>
      </c>
      <c r="L47" s="47">
        <v>97</v>
      </c>
      <c r="M47" s="55">
        <f t="shared" si="10"/>
        <v>908</v>
      </c>
      <c r="N47" s="47">
        <v>632</v>
      </c>
      <c r="O47" s="55">
        <f>+N47+O46</f>
        <v>3281</v>
      </c>
      <c r="P47" s="105">
        <f t="shared" si="6"/>
        <v>27582</v>
      </c>
      <c r="Q47" s="56">
        <v>399487</v>
      </c>
      <c r="R47" s="47">
        <v>29307</v>
      </c>
      <c r="S47" s="110"/>
      <c r="T47" s="56">
        <v>187518</v>
      </c>
      <c r="U47" s="77" t="s">
        <v>112</v>
      </c>
      <c r="W47" s="1">
        <f t="shared" si="8"/>
        <v>43870</v>
      </c>
      <c r="X47" s="113">
        <f t="shared" si="0"/>
        <v>3062</v>
      </c>
      <c r="Y47">
        <f t="shared" si="1"/>
        <v>40171</v>
      </c>
      <c r="Z47" s="114">
        <f t="shared" si="5"/>
        <v>43870</v>
      </c>
      <c r="AA47">
        <f t="shared" si="2"/>
        <v>97</v>
      </c>
      <c r="AB47">
        <f t="shared" si="3"/>
        <v>908</v>
      </c>
    </row>
    <row r="48" spans="2:28" ht="36" x14ac:dyDescent="0.55000000000000004">
      <c r="B48" s="76">
        <v>43871</v>
      </c>
      <c r="C48" s="47">
        <v>3536</v>
      </c>
      <c r="D48" s="83"/>
      <c r="E48" s="104"/>
      <c r="F48" s="56">
        <v>21675</v>
      </c>
      <c r="G48" s="47">
        <v>2478</v>
      </c>
      <c r="H48" s="55">
        <f>+H47+G48-12+1</f>
        <v>42638</v>
      </c>
      <c r="I48" s="57">
        <f t="shared" si="11"/>
        <v>37626</v>
      </c>
      <c r="J48" s="47">
        <v>849</v>
      </c>
      <c r="K48" s="55">
        <f t="shared" si="9"/>
        <v>7333</v>
      </c>
      <c r="L48" s="47">
        <v>108</v>
      </c>
      <c r="M48" s="55">
        <f t="shared" si="10"/>
        <v>1016</v>
      </c>
      <c r="N48" s="47">
        <v>716</v>
      </c>
      <c r="O48" s="213">
        <f>+N48+O47-1</f>
        <v>3996</v>
      </c>
      <c r="P48" s="105">
        <f t="shared" si="6"/>
        <v>28951</v>
      </c>
      <c r="Q48" s="56">
        <v>428438</v>
      </c>
      <c r="R48" s="47">
        <v>26724</v>
      </c>
      <c r="S48" s="110"/>
      <c r="T48" s="56">
        <v>187718</v>
      </c>
      <c r="U48" s="95" t="s">
        <v>113</v>
      </c>
      <c r="W48" s="1">
        <f t="shared" si="8"/>
        <v>43871</v>
      </c>
      <c r="X48" s="113">
        <f t="shared" si="0"/>
        <v>2478</v>
      </c>
      <c r="Y48">
        <f t="shared" si="1"/>
        <v>42638</v>
      </c>
      <c r="Z48" s="114">
        <f t="shared" si="5"/>
        <v>43871</v>
      </c>
      <c r="AA48">
        <f t="shared" si="2"/>
        <v>108</v>
      </c>
      <c r="AB48">
        <f t="shared" si="3"/>
        <v>1016</v>
      </c>
    </row>
    <row r="49" spans="2:32" x14ac:dyDescent="0.55000000000000004">
      <c r="B49" s="76">
        <v>43872</v>
      </c>
      <c r="C49" s="47">
        <v>3342</v>
      </c>
      <c r="D49" s="83"/>
      <c r="E49" s="104"/>
      <c r="F49" s="56">
        <v>16067</v>
      </c>
      <c r="G49" s="47">
        <v>2015</v>
      </c>
      <c r="H49" s="101">
        <v>44653</v>
      </c>
      <c r="I49" s="57">
        <f t="shared" ref="I49:I55" si="12">+H49-M49-O49</f>
        <v>38800</v>
      </c>
      <c r="J49" s="47">
        <v>871</v>
      </c>
      <c r="K49" s="55">
        <f t="shared" si="9"/>
        <v>8204</v>
      </c>
      <c r="L49" s="47">
        <v>97</v>
      </c>
      <c r="M49" s="55">
        <f t="shared" si="10"/>
        <v>1113</v>
      </c>
      <c r="N49" s="47">
        <v>744</v>
      </c>
      <c r="O49" s="55">
        <f>+N49+O48</f>
        <v>4740</v>
      </c>
      <c r="P49" s="105">
        <f t="shared" si="6"/>
        <v>23024</v>
      </c>
      <c r="Q49" s="56">
        <v>451462</v>
      </c>
      <c r="R49" s="47">
        <v>30068</v>
      </c>
      <c r="S49" s="110"/>
      <c r="T49" s="56">
        <v>185037</v>
      </c>
      <c r="U49" s="95"/>
      <c r="W49" s="1">
        <f t="shared" si="8"/>
        <v>43872</v>
      </c>
      <c r="X49" s="113">
        <f t="shared" si="0"/>
        <v>2015</v>
      </c>
      <c r="Y49">
        <f t="shared" si="1"/>
        <v>44653</v>
      </c>
      <c r="Z49" s="114">
        <f t="shared" si="5"/>
        <v>43872</v>
      </c>
      <c r="AA49">
        <f t="shared" si="2"/>
        <v>97</v>
      </c>
      <c r="AB49">
        <f t="shared" si="3"/>
        <v>1113</v>
      </c>
    </row>
    <row r="50" spans="2:32" x14ac:dyDescent="0.55000000000000004">
      <c r="B50" s="76">
        <v>43873</v>
      </c>
      <c r="C50" s="47">
        <v>2807</v>
      </c>
      <c r="D50" s="83"/>
      <c r="E50" s="104"/>
      <c r="F50" s="56">
        <v>13435</v>
      </c>
      <c r="G50" s="47">
        <v>15152</v>
      </c>
      <c r="H50" s="101">
        <v>59804</v>
      </c>
      <c r="I50" s="57">
        <f t="shared" si="12"/>
        <v>52526</v>
      </c>
      <c r="J50" s="47">
        <v>-174</v>
      </c>
      <c r="K50" s="55">
        <f t="shared" si="9"/>
        <v>8030</v>
      </c>
      <c r="L50" s="47">
        <v>254</v>
      </c>
      <c r="M50" s="55">
        <f t="shared" si="10"/>
        <v>1367</v>
      </c>
      <c r="N50" s="47">
        <v>1171</v>
      </c>
      <c r="O50" s="55">
        <f>+N50+O49</f>
        <v>5911</v>
      </c>
      <c r="P50" s="105">
        <f t="shared" si="6"/>
        <v>20069</v>
      </c>
      <c r="Q50" s="56">
        <v>471531</v>
      </c>
      <c r="R50" s="47">
        <v>29429</v>
      </c>
      <c r="S50" s="110"/>
      <c r="T50" s="56">
        <v>181386</v>
      </c>
      <c r="U50" s="95"/>
      <c r="W50" s="1">
        <f t="shared" si="8"/>
        <v>43873</v>
      </c>
      <c r="X50" s="113">
        <f t="shared" si="0"/>
        <v>15152</v>
      </c>
      <c r="Y50">
        <f t="shared" si="1"/>
        <v>59804</v>
      </c>
      <c r="Z50" s="114">
        <f t="shared" si="5"/>
        <v>43873</v>
      </c>
      <c r="AA50">
        <f t="shared" si="2"/>
        <v>254</v>
      </c>
      <c r="AB50">
        <f t="shared" si="3"/>
        <v>1367</v>
      </c>
    </row>
    <row r="51" spans="2:32" ht="54" x14ac:dyDescent="0.55000000000000004">
      <c r="B51" s="76">
        <v>43874</v>
      </c>
      <c r="C51" s="47">
        <v>2450</v>
      </c>
      <c r="D51" s="83"/>
      <c r="E51" s="104"/>
      <c r="F51" s="56">
        <v>10109</v>
      </c>
      <c r="G51" s="47">
        <v>5090</v>
      </c>
      <c r="H51" s="55">
        <f>+H50+G51-1043</f>
        <v>63851</v>
      </c>
      <c r="I51" s="57">
        <f t="shared" si="12"/>
        <v>55748</v>
      </c>
      <c r="J51" s="47">
        <v>2174</v>
      </c>
      <c r="K51" s="55">
        <f t="shared" si="9"/>
        <v>10204</v>
      </c>
      <c r="L51" s="47">
        <v>121</v>
      </c>
      <c r="M51" s="213">
        <f>+L51+M50-108</f>
        <v>1380</v>
      </c>
      <c r="N51" s="47">
        <v>1081</v>
      </c>
      <c r="O51" s="213">
        <f>+N51+O50-269</f>
        <v>6723</v>
      </c>
      <c r="P51" s="105">
        <f t="shared" si="6"/>
        <v>21536</v>
      </c>
      <c r="Q51" s="56">
        <v>493067</v>
      </c>
      <c r="R51" s="47">
        <v>26905</v>
      </c>
      <c r="S51" s="110"/>
      <c r="T51" s="56">
        <v>177984</v>
      </c>
      <c r="U51" s="95" t="s">
        <v>114</v>
      </c>
      <c r="W51" s="1">
        <f t="shared" si="8"/>
        <v>43874</v>
      </c>
      <c r="X51" s="113">
        <f t="shared" si="0"/>
        <v>5090</v>
      </c>
      <c r="Y51">
        <f t="shared" si="1"/>
        <v>63851</v>
      </c>
      <c r="Z51" s="114">
        <f t="shared" si="5"/>
        <v>43874</v>
      </c>
      <c r="AA51">
        <f t="shared" si="2"/>
        <v>121</v>
      </c>
      <c r="AB51">
        <f t="shared" si="3"/>
        <v>1380</v>
      </c>
    </row>
    <row r="52" spans="2:32" x14ac:dyDescent="0.55000000000000004">
      <c r="B52" s="76">
        <v>43875</v>
      </c>
      <c r="C52" s="47">
        <v>2277</v>
      </c>
      <c r="D52" s="83"/>
      <c r="E52" s="104"/>
      <c r="F52" s="56">
        <v>8969</v>
      </c>
      <c r="G52" s="47">
        <v>2641</v>
      </c>
      <c r="H52" s="55">
        <f>+H51+G52</f>
        <v>66492</v>
      </c>
      <c r="I52" s="57">
        <f t="shared" si="12"/>
        <v>56873</v>
      </c>
      <c r="J52" s="47">
        <v>849</v>
      </c>
      <c r="K52" s="55">
        <f t="shared" si="9"/>
        <v>11053</v>
      </c>
      <c r="L52" s="47">
        <v>143</v>
      </c>
      <c r="M52" s="55">
        <f t="shared" ref="M52:M91" si="13">+L52+M51</f>
        <v>1523</v>
      </c>
      <c r="N52" s="47">
        <v>1373</v>
      </c>
      <c r="O52" s="55">
        <f>+N52+O51</f>
        <v>8096</v>
      </c>
      <c r="P52" s="105">
        <f t="shared" si="6"/>
        <v>20116</v>
      </c>
      <c r="Q52" s="56">
        <v>513183</v>
      </c>
      <c r="R52" s="47">
        <v>30081</v>
      </c>
      <c r="S52" s="110"/>
      <c r="T52" s="56">
        <v>169039</v>
      </c>
      <c r="U52" s="95"/>
      <c r="W52" s="1">
        <f t="shared" si="8"/>
        <v>43875</v>
      </c>
      <c r="X52" s="113">
        <f t="shared" si="0"/>
        <v>2641</v>
      </c>
      <c r="Y52">
        <f t="shared" si="1"/>
        <v>66492</v>
      </c>
      <c r="Z52" s="114">
        <f t="shared" si="5"/>
        <v>43875</v>
      </c>
      <c r="AA52">
        <f t="shared" si="2"/>
        <v>143</v>
      </c>
      <c r="AB52">
        <f t="shared" si="3"/>
        <v>1523</v>
      </c>
    </row>
    <row r="53" spans="2:32" x14ac:dyDescent="0.55000000000000004">
      <c r="B53" s="76">
        <v>43876</v>
      </c>
      <c r="C53" s="47">
        <v>1918</v>
      </c>
      <c r="D53" s="83"/>
      <c r="E53" s="104"/>
      <c r="F53" s="56">
        <v>8228</v>
      </c>
      <c r="G53" s="47">
        <v>2009</v>
      </c>
      <c r="H53" s="55">
        <f>+H52+G53-1</f>
        <v>68500</v>
      </c>
      <c r="I53" s="57">
        <f t="shared" si="12"/>
        <v>57416</v>
      </c>
      <c r="J53" s="47">
        <v>219</v>
      </c>
      <c r="K53" s="55">
        <f t="shared" si="9"/>
        <v>11272</v>
      </c>
      <c r="L53" s="47">
        <v>142</v>
      </c>
      <c r="M53" s="55">
        <f t="shared" si="13"/>
        <v>1665</v>
      </c>
      <c r="N53" s="47">
        <v>1323</v>
      </c>
      <c r="O53" s="55">
        <f>+N53+O52</f>
        <v>9419</v>
      </c>
      <c r="P53" s="105">
        <f t="shared" si="6"/>
        <v>16235</v>
      </c>
      <c r="Q53" s="56">
        <v>529418</v>
      </c>
      <c r="R53" s="47">
        <v>29788</v>
      </c>
      <c r="S53" s="110"/>
      <c r="T53" s="56">
        <v>158764</v>
      </c>
      <c r="U53" s="95"/>
      <c r="W53" s="1">
        <f t="shared" si="8"/>
        <v>43876</v>
      </c>
      <c r="X53" s="113">
        <f t="shared" si="0"/>
        <v>2009</v>
      </c>
      <c r="Y53">
        <f t="shared" si="1"/>
        <v>68500</v>
      </c>
      <c r="Z53" s="114">
        <f t="shared" si="5"/>
        <v>43876</v>
      </c>
      <c r="AA53">
        <f t="shared" si="2"/>
        <v>142</v>
      </c>
      <c r="AB53">
        <f t="shared" si="3"/>
        <v>1665</v>
      </c>
    </row>
    <row r="54" spans="2:32" x14ac:dyDescent="0.55000000000000004">
      <c r="B54" s="76">
        <v>43877</v>
      </c>
      <c r="C54" s="47">
        <v>1563</v>
      </c>
      <c r="D54" s="83"/>
      <c r="E54" s="104"/>
      <c r="F54" s="56">
        <v>7264</v>
      </c>
      <c r="G54" s="47">
        <v>2048</v>
      </c>
      <c r="H54" s="55">
        <f>+H53+G54</f>
        <v>70548</v>
      </c>
      <c r="I54" s="57">
        <f t="shared" si="12"/>
        <v>57934</v>
      </c>
      <c r="J54" s="47">
        <v>-628</v>
      </c>
      <c r="K54" s="55">
        <f t="shared" si="9"/>
        <v>10644</v>
      </c>
      <c r="L54" s="47">
        <v>105</v>
      </c>
      <c r="M54" s="55">
        <f t="shared" si="13"/>
        <v>1770</v>
      </c>
      <c r="N54" s="47">
        <v>1425</v>
      </c>
      <c r="O54" s="55">
        <f>+N54+O53</f>
        <v>10844</v>
      </c>
      <c r="P54" s="105">
        <f t="shared" si="6"/>
        <v>16598</v>
      </c>
      <c r="Q54" s="56">
        <v>546016</v>
      </c>
      <c r="R54" s="47">
        <v>28179</v>
      </c>
      <c r="S54" s="110"/>
      <c r="T54" s="56">
        <v>150539</v>
      </c>
      <c r="U54" s="95" t="s">
        <v>119</v>
      </c>
      <c r="W54" s="1">
        <f t="shared" si="8"/>
        <v>43877</v>
      </c>
      <c r="X54" s="113">
        <f t="shared" si="0"/>
        <v>2048</v>
      </c>
      <c r="Y54">
        <f t="shared" si="1"/>
        <v>70548</v>
      </c>
      <c r="Z54" s="114">
        <f t="shared" si="5"/>
        <v>43877</v>
      </c>
      <c r="AA54">
        <f t="shared" si="2"/>
        <v>105</v>
      </c>
      <c r="AB54">
        <f t="shared" si="3"/>
        <v>1770</v>
      </c>
    </row>
    <row r="55" spans="2:32" ht="54" x14ac:dyDescent="0.55000000000000004">
      <c r="B55" s="76">
        <v>43878</v>
      </c>
      <c r="C55" s="47">
        <v>1432</v>
      </c>
      <c r="D55" s="83"/>
      <c r="E55" s="104"/>
      <c r="F55" s="56">
        <v>6242</v>
      </c>
      <c r="G55" s="47">
        <v>1886</v>
      </c>
      <c r="H55" s="55">
        <f>+H54+G55+2</f>
        <v>72436</v>
      </c>
      <c r="I55" s="57">
        <f t="shared" si="12"/>
        <v>58016</v>
      </c>
      <c r="J55" s="47">
        <v>1097</v>
      </c>
      <c r="K55" s="55">
        <f t="shared" si="9"/>
        <v>11741</v>
      </c>
      <c r="L55" s="47">
        <v>98</v>
      </c>
      <c r="M55" s="55">
        <f t="shared" si="13"/>
        <v>1868</v>
      </c>
      <c r="N55" s="47">
        <v>1701</v>
      </c>
      <c r="O55" s="213">
        <f>+N55+O54+7</f>
        <v>12552</v>
      </c>
      <c r="P55" s="105">
        <f t="shared" si="6"/>
        <v>14885</v>
      </c>
      <c r="Q55" s="56">
        <v>560901</v>
      </c>
      <c r="R55" s="47">
        <v>27908</v>
      </c>
      <c r="S55" s="110"/>
      <c r="T55" s="56">
        <v>141552</v>
      </c>
      <c r="U55" s="95" t="s">
        <v>120</v>
      </c>
      <c r="W55" s="1">
        <f t="shared" si="8"/>
        <v>43878</v>
      </c>
      <c r="X55" s="113">
        <f t="shared" si="0"/>
        <v>1886</v>
      </c>
      <c r="Y55">
        <f t="shared" ref="Y55:Y86" si="14">+H55</f>
        <v>72436</v>
      </c>
      <c r="Z55" s="114">
        <f t="shared" ref="Z55:Z86" si="15">+B55</f>
        <v>43878</v>
      </c>
      <c r="AA55">
        <f t="shared" ref="AA55:AA86" si="16">+L55</f>
        <v>98</v>
      </c>
      <c r="AB55">
        <f t="shared" ref="AB55:AB86" si="17">+M55</f>
        <v>1868</v>
      </c>
    </row>
    <row r="56" spans="2:32" x14ac:dyDescent="0.55000000000000004">
      <c r="B56" s="76">
        <v>43879</v>
      </c>
      <c r="C56" s="47">
        <v>1185</v>
      </c>
      <c r="D56" s="83"/>
      <c r="E56" s="104"/>
      <c r="F56" s="56">
        <v>5248</v>
      </c>
      <c r="G56" s="47">
        <v>1749</v>
      </c>
      <c r="H56" s="55">
        <f>+H55+G56</f>
        <v>74185</v>
      </c>
      <c r="I56" s="57">
        <f t="shared" ref="I56:I65" si="18">+H56-M56-O56</f>
        <v>57805</v>
      </c>
      <c r="J56" s="47">
        <v>236</v>
      </c>
      <c r="K56" s="55">
        <f t="shared" si="9"/>
        <v>11977</v>
      </c>
      <c r="L56" s="47">
        <v>136</v>
      </c>
      <c r="M56" s="55">
        <f t="shared" si="13"/>
        <v>2004</v>
      </c>
      <c r="N56" s="47">
        <v>1824</v>
      </c>
      <c r="O56" s="55">
        <f>+N56+O55</f>
        <v>14376</v>
      </c>
      <c r="P56" s="105">
        <f t="shared" si="6"/>
        <v>13517</v>
      </c>
      <c r="Q56" s="56">
        <v>574418</v>
      </c>
      <c r="R56" s="47">
        <v>25014</v>
      </c>
      <c r="S56" s="110"/>
      <c r="T56" s="56">
        <v>135881</v>
      </c>
      <c r="U56" s="95"/>
      <c r="W56" s="1">
        <f t="shared" ref="W56:W87" si="19">+B56</f>
        <v>43879</v>
      </c>
      <c r="X56" s="113">
        <f t="shared" ref="X56:X87" si="20">+G56</f>
        <v>1749</v>
      </c>
      <c r="Y56">
        <f t="shared" si="14"/>
        <v>74185</v>
      </c>
      <c r="Z56" s="114">
        <f t="shared" si="15"/>
        <v>43879</v>
      </c>
      <c r="AA56">
        <f t="shared" si="16"/>
        <v>136</v>
      </c>
      <c r="AB56">
        <f t="shared" si="17"/>
        <v>2004</v>
      </c>
    </row>
    <row r="57" spans="2:32" ht="36" x14ac:dyDescent="0.55000000000000004">
      <c r="B57" s="76">
        <v>43880</v>
      </c>
      <c r="C57" s="47">
        <v>1277</v>
      </c>
      <c r="D57" s="83"/>
      <c r="E57" s="104"/>
      <c r="F57" s="56">
        <v>4922</v>
      </c>
      <c r="G57" s="115">
        <v>820</v>
      </c>
      <c r="H57" s="116">
        <f>+H56+G57-3</f>
        <v>75002</v>
      </c>
      <c r="I57" s="57">
        <f t="shared" si="18"/>
        <v>56727</v>
      </c>
      <c r="J57" s="47">
        <v>-113</v>
      </c>
      <c r="K57" s="55">
        <f t="shared" si="9"/>
        <v>11864</v>
      </c>
      <c r="L57" s="47">
        <v>114</v>
      </c>
      <c r="M57" s="55">
        <f t="shared" si="13"/>
        <v>2118</v>
      </c>
      <c r="N57" s="47">
        <v>1779</v>
      </c>
      <c r="O57" s="117">
        <v>16157</v>
      </c>
      <c r="P57" s="105">
        <f t="shared" si="6"/>
        <v>14745</v>
      </c>
      <c r="Q57" s="56">
        <v>589163</v>
      </c>
      <c r="R57" s="47">
        <v>25318</v>
      </c>
      <c r="S57" s="110"/>
      <c r="T57" s="56">
        <v>126363</v>
      </c>
      <c r="U57" s="95" t="s">
        <v>121</v>
      </c>
      <c r="W57" s="1">
        <f t="shared" si="19"/>
        <v>43880</v>
      </c>
      <c r="X57" s="113">
        <f t="shared" si="20"/>
        <v>820</v>
      </c>
      <c r="Y57">
        <f t="shared" si="14"/>
        <v>75002</v>
      </c>
      <c r="Z57" s="114">
        <f t="shared" si="15"/>
        <v>43880</v>
      </c>
      <c r="AA57">
        <f t="shared" si="16"/>
        <v>114</v>
      </c>
      <c r="AB57">
        <f t="shared" si="17"/>
        <v>2118</v>
      </c>
    </row>
    <row r="58" spans="2:32" x14ac:dyDescent="0.55000000000000004">
      <c r="B58" s="76">
        <v>43881</v>
      </c>
      <c r="C58" s="47">
        <v>1614</v>
      </c>
      <c r="D58" s="83"/>
      <c r="E58" s="104"/>
      <c r="F58" s="56">
        <v>5206</v>
      </c>
      <c r="G58" s="47">
        <v>889</v>
      </c>
      <c r="H58" s="55">
        <f>+H57+G58</f>
        <v>75891</v>
      </c>
      <c r="I58" s="57">
        <f t="shared" si="18"/>
        <v>55389</v>
      </c>
      <c r="J58" s="47">
        <v>-231</v>
      </c>
      <c r="K58" s="55">
        <f t="shared" si="9"/>
        <v>11633</v>
      </c>
      <c r="L58" s="47">
        <v>118</v>
      </c>
      <c r="M58" s="55">
        <f t="shared" si="13"/>
        <v>2236</v>
      </c>
      <c r="N58" s="47">
        <v>2109</v>
      </c>
      <c r="O58" s="55">
        <f>+N58+O57</f>
        <v>18266</v>
      </c>
      <c r="P58" s="105">
        <f t="shared" si="6"/>
        <v>16874</v>
      </c>
      <c r="Q58" s="56">
        <v>606037</v>
      </c>
      <c r="R58" s="47">
        <v>28804</v>
      </c>
      <c r="S58" s="110"/>
      <c r="T58" s="56">
        <v>120302</v>
      </c>
      <c r="U58" s="95"/>
      <c r="W58" s="1">
        <f t="shared" si="19"/>
        <v>43881</v>
      </c>
      <c r="X58" s="113">
        <f t="shared" si="20"/>
        <v>889</v>
      </c>
      <c r="Y58">
        <f t="shared" si="14"/>
        <v>75891</v>
      </c>
      <c r="Z58" s="114">
        <f t="shared" si="15"/>
        <v>43881</v>
      </c>
      <c r="AA58">
        <f t="shared" si="16"/>
        <v>118</v>
      </c>
      <c r="AB58">
        <f t="shared" si="17"/>
        <v>2236</v>
      </c>
    </row>
    <row r="59" spans="2:32" x14ac:dyDescent="0.55000000000000004">
      <c r="B59" s="76">
        <v>43882</v>
      </c>
      <c r="C59" s="47">
        <v>1361</v>
      </c>
      <c r="D59" s="83"/>
      <c r="E59" s="104"/>
      <c r="F59" s="56">
        <v>5365</v>
      </c>
      <c r="G59" s="47">
        <v>397</v>
      </c>
      <c r="H59" s="55">
        <f>+H58+G59</f>
        <v>76288</v>
      </c>
      <c r="I59" s="57">
        <f t="shared" si="18"/>
        <v>53284</v>
      </c>
      <c r="J59" s="47">
        <v>-156</v>
      </c>
      <c r="K59" s="55">
        <f t="shared" si="9"/>
        <v>11477</v>
      </c>
      <c r="L59" s="47">
        <v>109</v>
      </c>
      <c r="M59" s="55">
        <f t="shared" si="13"/>
        <v>2345</v>
      </c>
      <c r="N59" s="47">
        <v>2393</v>
      </c>
      <c r="O59" s="55">
        <f>+N59+O58</f>
        <v>20659</v>
      </c>
      <c r="P59" s="105">
        <f t="shared" si="6"/>
        <v>12878</v>
      </c>
      <c r="Q59" s="56">
        <v>618915</v>
      </c>
      <c r="R59" s="47">
        <v>26441</v>
      </c>
      <c r="S59" s="110"/>
      <c r="T59" s="56">
        <v>113564</v>
      </c>
      <c r="U59" s="77" t="s">
        <v>122</v>
      </c>
      <c r="W59" s="1">
        <f t="shared" si="19"/>
        <v>43882</v>
      </c>
      <c r="X59" s="113">
        <f t="shared" si="20"/>
        <v>397</v>
      </c>
      <c r="Y59">
        <f t="shared" si="14"/>
        <v>76288</v>
      </c>
      <c r="Z59" s="114">
        <f t="shared" si="15"/>
        <v>43882</v>
      </c>
      <c r="AA59">
        <f t="shared" si="16"/>
        <v>109</v>
      </c>
      <c r="AB59">
        <f t="shared" si="17"/>
        <v>2345</v>
      </c>
    </row>
    <row r="60" spans="2:32" x14ac:dyDescent="0.55000000000000004">
      <c r="B60" s="76">
        <v>43883</v>
      </c>
      <c r="C60" s="47">
        <v>882</v>
      </c>
      <c r="D60" s="83"/>
      <c r="E60" s="104"/>
      <c r="F60" s="56">
        <v>4148</v>
      </c>
      <c r="G60" s="47">
        <v>648</v>
      </c>
      <c r="H60" s="55">
        <f>+H59+G60</f>
        <v>76936</v>
      </c>
      <c r="I60" s="57">
        <f t="shared" si="18"/>
        <v>51606</v>
      </c>
      <c r="J60" s="47">
        <v>-509</v>
      </c>
      <c r="K60" s="55">
        <f t="shared" si="9"/>
        <v>10968</v>
      </c>
      <c r="L60" s="47">
        <v>97</v>
      </c>
      <c r="M60" s="55">
        <f t="shared" si="13"/>
        <v>2442</v>
      </c>
      <c r="N60" s="47">
        <v>2230</v>
      </c>
      <c r="O60" s="213">
        <f>+N60+O59-1</f>
        <v>22888</v>
      </c>
      <c r="P60" s="105">
        <f t="shared" si="6"/>
        <v>9602</v>
      </c>
      <c r="Q60" s="56">
        <v>628517</v>
      </c>
      <c r="R60" s="47">
        <v>22128</v>
      </c>
      <c r="S60" s="110"/>
      <c r="T60" s="56">
        <v>106089</v>
      </c>
      <c r="U60" s="77" t="s">
        <v>123</v>
      </c>
      <c r="W60" s="1">
        <f t="shared" si="19"/>
        <v>43883</v>
      </c>
      <c r="X60" s="113">
        <f t="shared" si="20"/>
        <v>648</v>
      </c>
      <c r="Y60">
        <f t="shared" si="14"/>
        <v>76936</v>
      </c>
      <c r="Z60" s="114">
        <f t="shared" si="15"/>
        <v>43883</v>
      </c>
      <c r="AA60">
        <f t="shared" si="16"/>
        <v>97</v>
      </c>
      <c r="AB60">
        <f t="shared" si="17"/>
        <v>2442</v>
      </c>
    </row>
    <row r="61" spans="2:32" x14ac:dyDescent="0.55000000000000004">
      <c r="B61" s="76">
        <v>43884</v>
      </c>
      <c r="C61" s="47">
        <v>620</v>
      </c>
      <c r="D61" s="83"/>
      <c r="E61" s="104"/>
      <c r="F61" s="56">
        <v>3434</v>
      </c>
      <c r="G61" s="47">
        <v>409</v>
      </c>
      <c r="H61" s="213">
        <f>+H60+G61-195</f>
        <v>77150</v>
      </c>
      <c r="I61" s="57">
        <f t="shared" si="18"/>
        <v>49824</v>
      </c>
      <c r="J61" s="47">
        <v>-1053</v>
      </c>
      <c r="K61" s="55">
        <f t="shared" si="9"/>
        <v>9915</v>
      </c>
      <c r="L61" s="47">
        <v>150</v>
      </c>
      <c r="M61" s="55">
        <f t="shared" si="13"/>
        <v>2592</v>
      </c>
      <c r="N61" s="47">
        <v>1846</v>
      </c>
      <c r="O61" s="55">
        <f t="shared" ref="O61:O73" si="21">+N61+O60</f>
        <v>24734</v>
      </c>
      <c r="P61" s="105">
        <f t="shared" si="6"/>
        <v>7014</v>
      </c>
      <c r="Q61" s="56">
        <v>635531</v>
      </c>
      <c r="R61" s="47">
        <v>16758</v>
      </c>
      <c r="S61" s="110"/>
      <c r="T61" s="56">
        <v>97481</v>
      </c>
      <c r="U61" s="77" t="s">
        <v>124</v>
      </c>
      <c r="W61" s="1">
        <f t="shared" si="19"/>
        <v>43884</v>
      </c>
      <c r="X61" s="113">
        <f t="shared" si="20"/>
        <v>409</v>
      </c>
      <c r="Y61">
        <f t="shared" si="14"/>
        <v>77150</v>
      </c>
      <c r="Z61" s="114">
        <f t="shared" si="15"/>
        <v>43884</v>
      </c>
      <c r="AA61">
        <f t="shared" si="16"/>
        <v>150</v>
      </c>
      <c r="AB61">
        <f t="shared" si="17"/>
        <v>2592</v>
      </c>
    </row>
    <row r="62" spans="2:32" x14ac:dyDescent="0.55000000000000004">
      <c r="B62" s="76">
        <v>43885</v>
      </c>
      <c r="C62" s="47">
        <v>530</v>
      </c>
      <c r="D62" s="83"/>
      <c r="E62" s="104"/>
      <c r="F62" s="56">
        <v>2824</v>
      </c>
      <c r="G62" s="47">
        <v>508</v>
      </c>
      <c r="H62" s="55">
        <f t="shared" ref="H62:H67" si="22">+H61+G62</f>
        <v>77658</v>
      </c>
      <c r="I62" s="57">
        <f t="shared" si="18"/>
        <v>47672</v>
      </c>
      <c r="J62" s="47">
        <v>-789</v>
      </c>
      <c r="K62" s="55">
        <f t="shared" si="9"/>
        <v>9126</v>
      </c>
      <c r="L62" s="47">
        <v>71</v>
      </c>
      <c r="M62" s="55">
        <f t="shared" si="13"/>
        <v>2663</v>
      </c>
      <c r="N62" s="47">
        <v>2589</v>
      </c>
      <c r="O62" s="55">
        <f t="shared" si="21"/>
        <v>27323</v>
      </c>
      <c r="P62" s="105">
        <f t="shared" si="6"/>
        <v>6211</v>
      </c>
      <c r="Q62" s="56">
        <v>641742</v>
      </c>
      <c r="R62" s="47">
        <v>15758</v>
      </c>
      <c r="S62" s="110"/>
      <c r="T62" s="56">
        <v>87902</v>
      </c>
      <c r="U62" s="77"/>
      <c r="W62" s="1">
        <f t="shared" si="19"/>
        <v>43885</v>
      </c>
      <c r="X62" s="113">
        <f t="shared" si="20"/>
        <v>508</v>
      </c>
      <c r="Y62">
        <f t="shared" si="14"/>
        <v>77658</v>
      </c>
      <c r="Z62" s="114">
        <f t="shared" si="15"/>
        <v>43885</v>
      </c>
      <c r="AA62">
        <f t="shared" si="16"/>
        <v>71</v>
      </c>
      <c r="AB62">
        <f t="shared" si="17"/>
        <v>2663</v>
      </c>
    </row>
    <row r="63" spans="2:32" x14ac:dyDescent="0.55000000000000004">
      <c r="B63" s="76">
        <v>43886</v>
      </c>
      <c r="C63" s="47">
        <v>439</v>
      </c>
      <c r="D63" s="83"/>
      <c r="E63" s="104"/>
      <c r="F63" s="56">
        <v>2491</v>
      </c>
      <c r="G63" s="47">
        <v>406</v>
      </c>
      <c r="H63" s="55">
        <f t="shared" si="22"/>
        <v>78064</v>
      </c>
      <c r="I63" s="57">
        <f t="shared" si="18"/>
        <v>45604</v>
      </c>
      <c r="J63" s="47">
        <v>-374</v>
      </c>
      <c r="K63" s="55">
        <f t="shared" si="9"/>
        <v>8752</v>
      </c>
      <c r="L63" s="47">
        <v>52</v>
      </c>
      <c r="M63" s="55">
        <f t="shared" si="13"/>
        <v>2715</v>
      </c>
      <c r="N63" s="47">
        <v>2422</v>
      </c>
      <c r="O63" s="55">
        <f t="shared" si="21"/>
        <v>29745</v>
      </c>
      <c r="P63" s="105">
        <f t="shared" si="6"/>
        <v>5664</v>
      </c>
      <c r="Q63" s="56">
        <v>647406</v>
      </c>
      <c r="R63" s="47">
        <v>14573</v>
      </c>
      <c r="S63" s="110"/>
      <c r="T63" s="56">
        <v>79108</v>
      </c>
      <c r="U63" s="77"/>
      <c r="W63" s="1">
        <f t="shared" si="19"/>
        <v>43886</v>
      </c>
      <c r="X63" s="113">
        <f t="shared" si="20"/>
        <v>406</v>
      </c>
      <c r="Y63">
        <f t="shared" si="14"/>
        <v>78064</v>
      </c>
      <c r="Z63" s="114">
        <f t="shared" si="15"/>
        <v>43886</v>
      </c>
      <c r="AA63">
        <f t="shared" si="16"/>
        <v>52</v>
      </c>
      <c r="AB63">
        <f t="shared" si="17"/>
        <v>2715</v>
      </c>
      <c r="AE63" s="1"/>
      <c r="AF63" s="259"/>
    </row>
    <row r="64" spans="2:32" x14ac:dyDescent="0.55000000000000004">
      <c r="B64" s="76">
        <v>43887</v>
      </c>
      <c r="C64" s="47">
        <v>508</v>
      </c>
      <c r="D64" s="83"/>
      <c r="E64" s="104"/>
      <c r="F64" s="56">
        <v>2358</v>
      </c>
      <c r="G64" s="47">
        <v>433</v>
      </c>
      <c r="H64" s="55">
        <f t="shared" si="22"/>
        <v>78497</v>
      </c>
      <c r="I64" s="57">
        <f t="shared" si="18"/>
        <v>43258</v>
      </c>
      <c r="J64" s="47">
        <v>-406</v>
      </c>
      <c r="K64" s="55">
        <f t="shared" si="9"/>
        <v>8346</v>
      </c>
      <c r="L64" s="47">
        <v>29</v>
      </c>
      <c r="M64" s="55">
        <f t="shared" si="13"/>
        <v>2744</v>
      </c>
      <c r="N64" s="47">
        <v>2750</v>
      </c>
      <c r="O64" s="55">
        <f t="shared" si="21"/>
        <v>32495</v>
      </c>
      <c r="P64" s="105">
        <f t="shared" si="6"/>
        <v>4768</v>
      </c>
      <c r="Q64" s="56">
        <v>652174</v>
      </c>
      <c r="R64" s="47">
        <v>12823</v>
      </c>
      <c r="S64" s="110"/>
      <c r="T64" s="56">
        <v>71572</v>
      </c>
      <c r="U64" s="77"/>
      <c r="W64" s="1">
        <f t="shared" si="19"/>
        <v>43887</v>
      </c>
      <c r="X64" s="113">
        <f t="shared" si="20"/>
        <v>433</v>
      </c>
      <c r="Y64">
        <f t="shared" si="14"/>
        <v>78497</v>
      </c>
      <c r="Z64" s="114">
        <f t="shared" si="15"/>
        <v>43887</v>
      </c>
      <c r="AA64">
        <f t="shared" si="16"/>
        <v>29</v>
      </c>
      <c r="AB64">
        <f t="shared" si="17"/>
        <v>2744</v>
      </c>
      <c r="AE64" s="1"/>
      <c r="AF64" s="259"/>
    </row>
    <row r="65" spans="2:32" x14ac:dyDescent="0.55000000000000004">
      <c r="B65" s="76">
        <v>43888</v>
      </c>
      <c r="C65" s="47">
        <v>452</v>
      </c>
      <c r="D65" s="83"/>
      <c r="E65" s="104"/>
      <c r="F65" s="56">
        <v>2308</v>
      </c>
      <c r="G65" s="47">
        <v>327</v>
      </c>
      <c r="H65" s="55">
        <f t="shared" si="22"/>
        <v>78824</v>
      </c>
      <c r="I65" s="57">
        <f t="shared" si="18"/>
        <v>39919</v>
      </c>
      <c r="J65" s="47">
        <v>-394</v>
      </c>
      <c r="K65" s="55">
        <f t="shared" si="9"/>
        <v>7952</v>
      </c>
      <c r="L65" s="47">
        <v>44</v>
      </c>
      <c r="M65" s="55">
        <f t="shared" si="13"/>
        <v>2788</v>
      </c>
      <c r="N65" s="47">
        <v>3622</v>
      </c>
      <c r="O65" s="55">
        <f t="shared" si="21"/>
        <v>36117</v>
      </c>
      <c r="P65" s="105">
        <f t="shared" si="6"/>
        <v>3880</v>
      </c>
      <c r="Q65" s="56">
        <v>656054</v>
      </c>
      <c r="R65" s="47">
        <v>10525</v>
      </c>
      <c r="S65" s="110"/>
      <c r="T65" s="56">
        <v>65225</v>
      </c>
      <c r="U65" s="77"/>
      <c r="W65" s="1">
        <f t="shared" si="19"/>
        <v>43888</v>
      </c>
      <c r="X65" s="113">
        <f t="shared" si="20"/>
        <v>327</v>
      </c>
      <c r="Y65">
        <f t="shared" si="14"/>
        <v>78824</v>
      </c>
      <c r="Z65" s="114">
        <f t="shared" si="15"/>
        <v>43888</v>
      </c>
      <c r="AA65">
        <f t="shared" si="16"/>
        <v>44</v>
      </c>
      <c r="AB65">
        <f t="shared" si="17"/>
        <v>2788</v>
      </c>
      <c r="AE65" s="1"/>
      <c r="AF65" s="259"/>
    </row>
    <row r="66" spans="2:32" x14ac:dyDescent="0.55000000000000004">
      <c r="B66" s="76">
        <v>43889</v>
      </c>
      <c r="C66" s="47">
        <v>248</v>
      </c>
      <c r="D66" s="83"/>
      <c r="E66" s="104"/>
      <c r="F66" s="56">
        <v>1418</v>
      </c>
      <c r="G66" s="47">
        <v>427</v>
      </c>
      <c r="H66" s="55">
        <f t="shared" si="22"/>
        <v>79251</v>
      </c>
      <c r="I66" s="57">
        <f t="shared" ref="I66:I97" si="23">+H66-M66-O66</f>
        <v>37414</v>
      </c>
      <c r="J66" s="47">
        <v>-288</v>
      </c>
      <c r="K66" s="55">
        <f t="shared" ref="K66:K97" si="24">+J66+K65</f>
        <v>7664</v>
      </c>
      <c r="L66" s="47">
        <v>47</v>
      </c>
      <c r="M66" s="55">
        <f t="shared" si="13"/>
        <v>2835</v>
      </c>
      <c r="N66" s="47">
        <v>2885</v>
      </c>
      <c r="O66" s="55">
        <f t="shared" si="21"/>
        <v>39002</v>
      </c>
      <c r="P66" s="105">
        <f t="shared" si="6"/>
        <v>2533</v>
      </c>
      <c r="Q66" s="56">
        <v>658587</v>
      </c>
      <c r="R66" s="47">
        <v>10193</v>
      </c>
      <c r="S66" s="110"/>
      <c r="T66" s="56">
        <v>58233</v>
      </c>
      <c r="U66" s="77"/>
      <c r="W66" s="1">
        <f t="shared" si="19"/>
        <v>43889</v>
      </c>
      <c r="X66" s="113">
        <f t="shared" si="20"/>
        <v>427</v>
      </c>
      <c r="Y66">
        <f t="shared" si="14"/>
        <v>79251</v>
      </c>
      <c r="Z66" s="114">
        <f t="shared" si="15"/>
        <v>43889</v>
      </c>
      <c r="AA66">
        <f t="shared" si="16"/>
        <v>47</v>
      </c>
      <c r="AB66">
        <f t="shared" si="17"/>
        <v>2835</v>
      </c>
      <c r="AE66" s="1"/>
      <c r="AF66" s="259"/>
    </row>
    <row r="67" spans="2:32" x14ac:dyDescent="0.55000000000000004">
      <c r="B67" s="76">
        <v>43890</v>
      </c>
      <c r="C67" s="47">
        <v>132</v>
      </c>
      <c r="D67" s="83"/>
      <c r="E67" s="104"/>
      <c r="F67" s="56">
        <v>851</v>
      </c>
      <c r="G67" s="47">
        <v>573</v>
      </c>
      <c r="H67" s="55">
        <f t="shared" si="22"/>
        <v>79824</v>
      </c>
      <c r="I67" s="57">
        <f t="shared" si="23"/>
        <v>35329</v>
      </c>
      <c r="J67" s="47">
        <v>-299</v>
      </c>
      <c r="K67" s="55">
        <f t="shared" si="24"/>
        <v>7365</v>
      </c>
      <c r="L67" s="47">
        <v>35</v>
      </c>
      <c r="M67" s="55">
        <f t="shared" si="13"/>
        <v>2870</v>
      </c>
      <c r="N67" s="47">
        <v>2623</v>
      </c>
      <c r="O67" s="55">
        <f t="shared" si="21"/>
        <v>41625</v>
      </c>
      <c r="P67" s="105">
        <f t="shared" si="6"/>
        <v>2129</v>
      </c>
      <c r="Q67" s="56">
        <v>660716</v>
      </c>
      <c r="R67" s="47">
        <v>8620</v>
      </c>
      <c r="S67" s="110"/>
      <c r="T67" s="56">
        <v>51856</v>
      </c>
      <c r="U67" s="77"/>
      <c r="W67" s="1">
        <f t="shared" si="19"/>
        <v>43890</v>
      </c>
      <c r="X67" s="113">
        <f t="shared" si="20"/>
        <v>573</v>
      </c>
      <c r="Y67">
        <f t="shared" si="14"/>
        <v>79824</v>
      </c>
      <c r="Z67" s="114">
        <f t="shared" si="15"/>
        <v>43890</v>
      </c>
      <c r="AA67">
        <f t="shared" si="16"/>
        <v>35</v>
      </c>
      <c r="AB67">
        <f t="shared" si="17"/>
        <v>2870</v>
      </c>
      <c r="AE67" s="1"/>
      <c r="AF67" s="259"/>
    </row>
    <row r="68" spans="2:32" x14ac:dyDescent="0.55000000000000004">
      <c r="B68" s="76">
        <v>43891</v>
      </c>
      <c r="C68" s="47">
        <v>141</v>
      </c>
      <c r="D68" s="83"/>
      <c r="E68" s="104"/>
      <c r="F68" s="56">
        <v>715</v>
      </c>
      <c r="G68" s="47">
        <v>202</v>
      </c>
      <c r="H68" s="55">
        <f t="shared" ref="H68:H78" si="25">+H67+G68</f>
        <v>80026</v>
      </c>
      <c r="I68" s="57">
        <f t="shared" si="23"/>
        <v>32652</v>
      </c>
      <c r="J68" s="47">
        <v>-255</v>
      </c>
      <c r="K68" s="55">
        <f t="shared" si="24"/>
        <v>7110</v>
      </c>
      <c r="L68" s="47">
        <v>42</v>
      </c>
      <c r="M68" s="55">
        <f t="shared" si="13"/>
        <v>2912</v>
      </c>
      <c r="N68" s="47">
        <v>2837</v>
      </c>
      <c r="O68" s="55">
        <f t="shared" si="21"/>
        <v>44462</v>
      </c>
      <c r="P68" s="105">
        <f t="shared" si="6"/>
        <v>2524</v>
      </c>
      <c r="Q68" s="56">
        <v>663240</v>
      </c>
      <c r="R68" s="47">
        <v>8154</v>
      </c>
      <c r="S68" s="110"/>
      <c r="T68" s="56">
        <v>46219</v>
      </c>
      <c r="U68" s="77"/>
      <c r="W68" s="1">
        <f t="shared" si="19"/>
        <v>43891</v>
      </c>
      <c r="X68" s="113">
        <f t="shared" si="20"/>
        <v>202</v>
      </c>
      <c r="Y68">
        <f t="shared" si="14"/>
        <v>80026</v>
      </c>
      <c r="Z68" s="114">
        <f t="shared" si="15"/>
        <v>43891</v>
      </c>
      <c r="AA68">
        <f t="shared" si="16"/>
        <v>42</v>
      </c>
      <c r="AB68">
        <f t="shared" si="17"/>
        <v>2912</v>
      </c>
      <c r="AE68" s="1"/>
      <c r="AF68" s="259"/>
    </row>
    <row r="69" spans="2:32" x14ac:dyDescent="0.55000000000000004">
      <c r="B69" s="76">
        <v>43892</v>
      </c>
      <c r="C69" s="47">
        <v>129</v>
      </c>
      <c r="D69" s="83"/>
      <c r="E69" s="104"/>
      <c r="F69" s="56">
        <v>587</v>
      </c>
      <c r="G69" s="47">
        <v>125</v>
      </c>
      <c r="H69" s="55">
        <f t="shared" si="25"/>
        <v>80151</v>
      </c>
      <c r="I69" s="57">
        <f t="shared" si="23"/>
        <v>30004</v>
      </c>
      <c r="J69" s="47">
        <v>-304</v>
      </c>
      <c r="K69" s="55">
        <f t="shared" si="24"/>
        <v>6806</v>
      </c>
      <c r="L69" s="47">
        <v>31</v>
      </c>
      <c r="M69" s="55">
        <f t="shared" si="13"/>
        <v>2943</v>
      </c>
      <c r="N69" s="47">
        <v>2742</v>
      </c>
      <c r="O69" s="55">
        <f t="shared" si="21"/>
        <v>47204</v>
      </c>
      <c r="P69" s="105">
        <f t="shared" si="6"/>
        <v>1659</v>
      </c>
      <c r="Q69" s="56">
        <v>664899</v>
      </c>
      <c r="R69" s="47">
        <v>7650</v>
      </c>
      <c r="S69" s="110"/>
      <c r="T69" s="56">
        <v>40651</v>
      </c>
      <c r="U69" s="77"/>
      <c r="W69" s="1">
        <f t="shared" si="19"/>
        <v>43892</v>
      </c>
      <c r="X69" s="113">
        <f t="shared" si="20"/>
        <v>125</v>
      </c>
      <c r="Y69">
        <f t="shared" si="14"/>
        <v>80151</v>
      </c>
      <c r="Z69" s="114">
        <f t="shared" si="15"/>
        <v>43892</v>
      </c>
      <c r="AA69">
        <f t="shared" si="16"/>
        <v>31</v>
      </c>
      <c r="AB69">
        <f t="shared" si="17"/>
        <v>2943</v>
      </c>
      <c r="AE69" s="1"/>
      <c r="AF69" s="259"/>
    </row>
    <row r="70" spans="2:32" x14ac:dyDescent="0.55000000000000004">
      <c r="B70" s="76">
        <v>43893</v>
      </c>
      <c r="C70" s="47">
        <v>143</v>
      </c>
      <c r="D70" s="83"/>
      <c r="E70" s="104"/>
      <c r="F70" s="56">
        <v>520</v>
      </c>
      <c r="G70" s="47">
        <v>119</v>
      </c>
      <c r="H70" s="55">
        <f t="shared" si="25"/>
        <v>80270</v>
      </c>
      <c r="I70" s="57">
        <f t="shared" si="23"/>
        <v>27433</v>
      </c>
      <c r="J70" s="47">
        <v>-390</v>
      </c>
      <c r="K70" s="55">
        <f t="shared" si="24"/>
        <v>6416</v>
      </c>
      <c r="L70" s="47">
        <v>38</v>
      </c>
      <c r="M70" s="55">
        <f t="shared" si="13"/>
        <v>2981</v>
      </c>
      <c r="N70" s="47">
        <v>2652</v>
      </c>
      <c r="O70" s="55">
        <f t="shared" si="21"/>
        <v>49856</v>
      </c>
      <c r="P70" s="105">
        <f t="shared" si="6"/>
        <v>1498</v>
      </c>
      <c r="Q70" s="56">
        <v>666397</v>
      </c>
      <c r="R70" s="47">
        <v>6250</v>
      </c>
      <c r="S70" s="110"/>
      <c r="T70" s="56">
        <v>36432</v>
      </c>
      <c r="U70" s="77"/>
      <c r="W70" s="1">
        <f t="shared" si="19"/>
        <v>43893</v>
      </c>
      <c r="X70" s="113">
        <f t="shared" si="20"/>
        <v>119</v>
      </c>
      <c r="Y70">
        <f t="shared" si="14"/>
        <v>80270</v>
      </c>
      <c r="Z70" s="114">
        <f t="shared" si="15"/>
        <v>43893</v>
      </c>
      <c r="AA70">
        <f t="shared" si="16"/>
        <v>38</v>
      </c>
      <c r="AB70">
        <f t="shared" si="17"/>
        <v>2981</v>
      </c>
      <c r="AE70" s="1"/>
      <c r="AF70" s="259"/>
    </row>
    <row r="71" spans="2:32" x14ac:dyDescent="0.55000000000000004">
      <c r="B71" s="76">
        <v>43894</v>
      </c>
      <c r="C71" s="47">
        <v>143</v>
      </c>
      <c r="D71" s="83"/>
      <c r="E71" s="104"/>
      <c r="F71" s="56">
        <v>522</v>
      </c>
      <c r="G71" s="47">
        <v>139</v>
      </c>
      <c r="H71" s="55">
        <f t="shared" si="25"/>
        <v>80409</v>
      </c>
      <c r="I71" s="57">
        <f t="shared" si="23"/>
        <v>25352</v>
      </c>
      <c r="J71" s="47">
        <v>-464</v>
      </c>
      <c r="K71" s="55">
        <f t="shared" si="24"/>
        <v>5952</v>
      </c>
      <c r="L71" s="47">
        <v>31</v>
      </c>
      <c r="M71" s="55">
        <f t="shared" si="13"/>
        <v>3012</v>
      </c>
      <c r="N71" s="47">
        <v>2189</v>
      </c>
      <c r="O71" s="55">
        <f t="shared" si="21"/>
        <v>52045</v>
      </c>
      <c r="P71" s="105">
        <f t="shared" si="6"/>
        <v>2628</v>
      </c>
      <c r="Q71" s="56">
        <v>669025</v>
      </c>
      <c r="R71" s="47">
        <v>6584</v>
      </c>
      <c r="S71" s="110"/>
      <c r="T71" s="56">
        <v>32870</v>
      </c>
      <c r="U71" s="77"/>
      <c r="W71" s="1">
        <f t="shared" si="19"/>
        <v>43894</v>
      </c>
      <c r="X71" s="113">
        <f t="shared" si="20"/>
        <v>139</v>
      </c>
      <c r="Y71">
        <f t="shared" si="14"/>
        <v>80409</v>
      </c>
      <c r="Z71" s="114">
        <f t="shared" si="15"/>
        <v>43894</v>
      </c>
      <c r="AA71">
        <f t="shared" si="16"/>
        <v>31</v>
      </c>
      <c r="AB71">
        <f t="shared" si="17"/>
        <v>3012</v>
      </c>
      <c r="AE71" s="1">
        <f t="shared" ref="AE71:AE76" si="26">+B71</f>
        <v>43894</v>
      </c>
      <c r="AF71" s="259">
        <f>+G71-香港マカオ台湾の患者・海外輸入症例・無症状病原体保有者!B70</f>
        <v>137</v>
      </c>
    </row>
    <row r="72" spans="2:32" x14ac:dyDescent="0.55000000000000004">
      <c r="B72" s="76">
        <v>43895</v>
      </c>
      <c r="C72" s="47">
        <v>102</v>
      </c>
      <c r="D72" s="83"/>
      <c r="E72" s="104"/>
      <c r="F72" s="56">
        <v>482</v>
      </c>
      <c r="G72" s="47">
        <v>143</v>
      </c>
      <c r="H72" s="55">
        <f t="shared" si="25"/>
        <v>80552</v>
      </c>
      <c r="I72" s="57">
        <f t="shared" si="23"/>
        <v>23784</v>
      </c>
      <c r="J72" s="47">
        <v>-215</v>
      </c>
      <c r="K72" s="55">
        <f t="shared" si="24"/>
        <v>5737</v>
      </c>
      <c r="L72" s="47">
        <v>30</v>
      </c>
      <c r="M72" s="55">
        <f t="shared" si="13"/>
        <v>3042</v>
      </c>
      <c r="N72" s="47">
        <v>1681</v>
      </c>
      <c r="O72" s="55">
        <f t="shared" si="21"/>
        <v>53726</v>
      </c>
      <c r="P72" s="105">
        <f t="shared" si="6"/>
        <v>1829</v>
      </c>
      <c r="Q72" s="56">
        <v>670854</v>
      </c>
      <c r="R72" s="47">
        <v>5457</v>
      </c>
      <c r="S72" s="110"/>
      <c r="T72" s="56">
        <v>29896</v>
      </c>
      <c r="U72" s="77"/>
      <c r="W72" s="1">
        <f t="shared" si="19"/>
        <v>43895</v>
      </c>
      <c r="X72" s="113">
        <f t="shared" si="20"/>
        <v>143</v>
      </c>
      <c r="Y72">
        <f t="shared" si="14"/>
        <v>80552</v>
      </c>
      <c r="Z72" s="114">
        <f t="shared" si="15"/>
        <v>43895</v>
      </c>
      <c r="AA72">
        <f t="shared" si="16"/>
        <v>30</v>
      </c>
      <c r="AB72">
        <f t="shared" si="17"/>
        <v>3042</v>
      </c>
      <c r="AE72" s="1">
        <f>+B72</f>
        <v>43895</v>
      </c>
      <c r="AF72" s="259">
        <f>+G72-香港マカオ台湾の患者・海外輸入症例・無症状病原体保有者!B71</f>
        <v>127</v>
      </c>
    </row>
    <row r="73" spans="2:32" x14ac:dyDescent="0.55000000000000004">
      <c r="B73" s="76">
        <v>43896</v>
      </c>
      <c r="C73" s="47">
        <v>99</v>
      </c>
      <c r="D73" s="83"/>
      <c r="E73" s="104"/>
      <c r="F73" s="56">
        <v>502</v>
      </c>
      <c r="G73" s="47">
        <v>99</v>
      </c>
      <c r="H73" s="55">
        <f t="shared" si="25"/>
        <v>80651</v>
      </c>
      <c r="I73" s="57">
        <f t="shared" si="23"/>
        <v>22177</v>
      </c>
      <c r="J73" s="47">
        <v>-248</v>
      </c>
      <c r="K73" s="55">
        <f t="shared" si="24"/>
        <v>5489</v>
      </c>
      <c r="L73" s="47">
        <v>28</v>
      </c>
      <c r="M73" s="55">
        <f t="shared" si="13"/>
        <v>3070</v>
      </c>
      <c r="N73" s="47">
        <v>1678</v>
      </c>
      <c r="O73" s="55">
        <f t="shared" si="21"/>
        <v>55404</v>
      </c>
      <c r="P73" s="105">
        <f t="shared" si="6"/>
        <v>1604</v>
      </c>
      <c r="Q73" s="56">
        <v>672458</v>
      </c>
      <c r="R73" s="47">
        <v>4773</v>
      </c>
      <c r="S73" s="110"/>
      <c r="T73" s="56">
        <v>26730</v>
      </c>
      <c r="U73" s="77"/>
      <c r="W73" s="1">
        <f t="shared" si="19"/>
        <v>43896</v>
      </c>
      <c r="X73" s="113">
        <f t="shared" si="20"/>
        <v>99</v>
      </c>
      <c r="Y73">
        <f t="shared" si="14"/>
        <v>80651</v>
      </c>
      <c r="Z73" s="114">
        <f t="shared" si="15"/>
        <v>43896</v>
      </c>
      <c r="AA73">
        <f t="shared" si="16"/>
        <v>28</v>
      </c>
      <c r="AB73">
        <f t="shared" si="17"/>
        <v>3070</v>
      </c>
      <c r="AE73" s="1">
        <f t="shared" si="26"/>
        <v>43896</v>
      </c>
      <c r="AF73" s="259">
        <f>+G73-香港マカオ台湾の患者・海外輸入症例・無症状病原体保有者!B72</f>
        <v>75</v>
      </c>
    </row>
    <row r="74" spans="2:32" x14ac:dyDescent="0.55000000000000004">
      <c r="B74" s="76">
        <v>43897</v>
      </c>
      <c r="C74" s="47">
        <v>84</v>
      </c>
      <c r="D74" s="83"/>
      <c r="E74" s="104"/>
      <c r="F74" s="56">
        <v>458</v>
      </c>
      <c r="G74" s="47">
        <v>44</v>
      </c>
      <c r="H74" s="55">
        <f t="shared" si="25"/>
        <v>80695</v>
      </c>
      <c r="I74" s="57">
        <f t="shared" si="23"/>
        <v>20533</v>
      </c>
      <c r="J74" s="47">
        <v>-225</v>
      </c>
      <c r="K74" s="55">
        <f t="shared" si="24"/>
        <v>5264</v>
      </c>
      <c r="L74" s="47">
        <v>27</v>
      </c>
      <c r="M74" s="55">
        <f t="shared" si="13"/>
        <v>3097</v>
      </c>
      <c r="N74" s="47">
        <v>1661</v>
      </c>
      <c r="O74" s="55">
        <f>+N74+O73</f>
        <v>57065</v>
      </c>
      <c r="P74" s="105">
        <f>+Q74-Q73</f>
        <v>1580</v>
      </c>
      <c r="Q74" s="56">
        <v>674038</v>
      </c>
      <c r="R74" s="47">
        <v>4021</v>
      </c>
      <c r="S74" s="110"/>
      <c r="T74" s="56">
        <v>23074</v>
      </c>
      <c r="U74" s="77"/>
      <c r="W74" s="1">
        <f t="shared" si="19"/>
        <v>43897</v>
      </c>
      <c r="X74" s="113">
        <f t="shared" si="20"/>
        <v>44</v>
      </c>
      <c r="Y74">
        <f t="shared" si="14"/>
        <v>80695</v>
      </c>
      <c r="Z74" s="114">
        <f t="shared" si="15"/>
        <v>43897</v>
      </c>
      <c r="AA74">
        <f t="shared" si="16"/>
        <v>27</v>
      </c>
      <c r="AB74">
        <f t="shared" si="17"/>
        <v>3097</v>
      </c>
      <c r="AE74" s="1">
        <f t="shared" si="26"/>
        <v>43897</v>
      </c>
      <c r="AF74" s="259">
        <f>+G74-香港マカオ台湾の患者・海外輸入症例・無症状病原体保有者!B73</f>
        <v>41</v>
      </c>
    </row>
    <row r="75" spans="2:32" x14ac:dyDescent="0.55000000000000004">
      <c r="B75" s="76">
        <v>43898</v>
      </c>
      <c r="C75" s="47">
        <v>60</v>
      </c>
      <c r="D75" s="83"/>
      <c r="E75" s="104"/>
      <c r="F75" s="56">
        <v>421</v>
      </c>
      <c r="G75" s="47">
        <v>40</v>
      </c>
      <c r="H75" s="55">
        <f t="shared" si="25"/>
        <v>80735</v>
      </c>
      <c r="I75" s="57">
        <f t="shared" si="23"/>
        <v>19016</v>
      </c>
      <c r="J75" s="47">
        <v>-153</v>
      </c>
      <c r="K75" s="55">
        <f t="shared" si="24"/>
        <v>5111</v>
      </c>
      <c r="L75" s="47">
        <v>22</v>
      </c>
      <c r="M75" s="55">
        <f t="shared" si="13"/>
        <v>3119</v>
      </c>
      <c r="N75" s="47">
        <v>1535</v>
      </c>
      <c r="O75" s="55">
        <f>+N75+O74</f>
        <v>58600</v>
      </c>
      <c r="P75" s="105">
        <f>+Q75-Q74</f>
        <v>722</v>
      </c>
      <c r="Q75" s="56">
        <v>674760</v>
      </c>
      <c r="R75" s="47">
        <v>3802</v>
      </c>
      <c r="S75" s="110"/>
      <c r="T75" s="56">
        <v>20146</v>
      </c>
      <c r="U75" s="77"/>
      <c r="W75" s="1">
        <f t="shared" si="19"/>
        <v>43898</v>
      </c>
      <c r="X75" s="113">
        <f t="shared" si="20"/>
        <v>40</v>
      </c>
      <c r="Y75">
        <f t="shared" si="14"/>
        <v>80735</v>
      </c>
      <c r="Z75" s="114">
        <f t="shared" si="15"/>
        <v>43898</v>
      </c>
      <c r="AA75">
        <f t="shared" si="16"/>
        <v>22</v>
      </c>
      <c r="AB75">
        <f t="shared" si="17"/>
        <v>3119</v>
      </c>
      <c r="AE75" s="1">
        <f t="shared" si="26"/>
        <v>43898</v>
      </c>
      <c r="AF75" s="259">
        <f>+G75-香港マカオ台湾の患者・海外輸入症例・無症状病原体保有者!B74</f>
        <v>36</v>
      </c>
    </row>
    <row r="76" spans="2:32" x14ac:dyDescent="0.55000000000000004">
      <c r="B76" s="76">
        <v>43899</v>
      </c>
      <c r="C76" s="47">
        <v>36</v>
      </c>
      <c r="D76" s="83"/>
      <c r="E76" s="104"/>
      <c r="F76" s="56">
        <v>349</v>
      </c>
      <c r="G76" s="47">
        <v>19</v>
      </c>
      <c r="H76" s="55">
        <f t="shared" si="25"/>
        <v>80754</v>
      </c>
      <c r="I76" s="57">
        <f t="shared" si="23"/>
        <v>17721</v>
      </c>
      <c r="J76" s="47">
        <v>-317</v>
      </c>
      <c r="K76" s="55">
        <f t="shared" si="24"/>
        <v>4794</v>
      </c>
      <c r="L76" s="47">
        <v>17</v>
      </c>
      <c r="M76" s="55">
        <f t="shared" si="13"/>
        <v>3136</v>
      </c>
      <c r="N76" s="47">
        <v>1297</v>
      </c>
      <c r="O76" s="55">
        <f>+N76+O75</f>
        <v>59897</v>
      </c>
      <c r="P76" s="105">
        <f>+Q76-Q75</f>
        <v>578</v>
      </c>
      <c r="Q76" s="56">
        <v>675338</v>
      </c>
      <c r="R76" s="47">
        <v>4148</v>
      </c>
      <c r="S76" s="110"/>
      <c r="T76" s="56">
        <v>16982</v>
      </c>
      <c r="U76" s="77"/>
      <c r="W76" s="1">
        <f t="shared" si="19"/>
        <v>43899</v>
      </c>
      <c r="X76" s="113">
        <f t="shared" si="20"/>
        <v>19</v>
      </c>
      <c r="Y76">
        <f t="shared" si="14"/>
        <v>80754</v>
      </c>
      <c r="Z76" s="114">
        <f t="shared" si="15"/>
        <v>43899</v>
      </c>
      <c r="AA76">
        <f t="shared" si="16"/>
        <v>17</v>
      </c>
      <c r="AB76">
        <f t="shared" si="17"/>
        <v>3136</v>
      </c>
      <c r="AE76" s="1">
        <f t="shared" si="26"/>
        <v>43899</v>
      </c>
      <c r="AF76" s="259">
        <f>+G76-香港マカオ台湾の患者・海外輸入症例・無症状病原体保有者!B75</f>
        <v>17</v>
      </c>
    </row>
    <row r="77" spans="2:32" x14ac:dyDescent="0.55000000000000004">
      <c r="B77" s="76">
        <v>43900</v>
      </c>
      <c r="C77" s="47">
        <v>31</v>
      </c>
      <c r="D77" s="83"/>
      <c r="E77" s="104"/>
      <c r="F77" s="56">
        <v>285</v>
      </c>
      <c r="G77" s="47">
        <v>24</v>
      </c>
      <c r="H77" s="55">
        <f t="shared" si="25"/>
        <v>80778</v>
      </c>
      <c r="I77" s="57">
        <f t="shared" si="23"/>
        <v>16145</v>
      </c>
      <c r="J77" s="47">
        <v>-302</v>
      </c>
      <c r="K77" s="55">
        <f t="shared" si="24"/>
        <v>4492</v>
      </c>
      <c r="L77" s="47">
        <v>22</v>
      </c>
      <c r="M77" s="55">
        <f t="shared" si="13"/>
        <v>3158</v>
      </c>
      <c r="N77" s="47">
        <v>1578</v>
      </c>
      <c r="O77" s="55">
        <f>+N77+O76</f>
        <v>61475</v>
      </c>
      <c r="P77" s="105">
        <f t="shared" ref="P77:P85" si="27">+Q77-Q76</f>
        <v>548</v>
      </c>
      <c r="Q77" s="56">
        <v>675886</v>
      </c>
      <c r="R77" s="47">
        <v>3235</v>
      </c>
      <c r="S77" s="110"/>
      <c r="T77" s="56">
        <v>14607</v>
      </c>
      <c r="U77" s="77"/>
      <c r="W77" s="1">
        <f t="shared" si="19"/>
        <v>43900</v>
      </c>
      <c r="X77" s="113">
        <f t="shared" si="20"/>
        <v>24</v>
      </c>
      <c r="Y77">
        <f t="shared" si="14"/>
        <v>80778</v>
      </c>
      <c r="Z77" s="114">
        <f t="shared" si="15"/>
        <v>43900</v>
      </c>
      <c r="AA77">
        <f t="shared" si="16"/>
        <v>22</v>
      </c>
      <c r="AB77">
        <f t="shared" si="17"/>
        <v>3158</v>
      </c>
      <c r="AE77" s="1">
        <f t="shared" ref="AE77:AE140" si="28">+B77</f>
        <v>43900</v>
      </c>
      <c r="AF77" s="259">
        <f>+G77-香港マカオ台湾の患者・海外輸入症例・無症状病原体保有者!B76</f>
        <v>14</v>
      </c>
    </row>
    <row r="78" spans="2:32" x14ac:dyDescent="0.55000000000000004">
      <c r="B78" s="76">
        <v>43901</v>
      </c>
      <c r="C78" s="47">
        <v>33</v>
      </c>
      <c r="D78" s="83"/>
      <c r="E78" s="104"/>
      <c r="F78" s="56">
        <v>253</v>
      </c>
      <c r="G78" s="47">
        <v>15</v>
      </c>
      <c r="H78" s="55">
        <f t="shared" si="25"/>
        <v>80793</v>
      </c>
      <c r="I78" s="57">
        <f t="shared" si="23"/>
        <v>14831</v>
      </c>
      <c r="J78" s="47">
        <v>-235</v>
      </c>
      <c r="K78" s="55">
        <f t="shared" si="24"/>
        <v>4257</v>
      </c>
      <c r="L78" s="47">
        <v>11</v>
      </c>
      <c r="M78" s="55">
        <f t="shared" si="13"/>
        <v>3169</v>
      </c>
      <c r="N78" s="47">
        <v>1318</v>
      </c>
      <c r="O78" s="55">
        <f>+N78+O77</f>
        <v>62793</v>
      </c>
      <c r="P78" s="105">
        <f t="shared" si="27"/>
        <v>1357</v>
      </c>
      <c r="Q78" s="56">
        <v>677243</v>
      </c>
      <c r="R78" s="47">
        <v>2206</v>
      </c>
      <c r="S78" s="110"/>
      <c r="T78" s="56">
        <v>13701</v>
      </c>
      <c r="U78" s="77"/>
      <c r="W78" s="1">
        <f t="shared" si="19"/>
        <v>43901</v>
      </c>
      <c r="X78" s="113">
        <f t="shared" si="20"/>
        <v>15</v>
      </c>
      <c r="Y78">
        <f t="shared" si="14"/>
        <v>80793</v>
      </c>
      <c r="Z78" s="114">
        <f t="shared" si="15"/>
        <v>43901</v>
      </c>
      <c r="AA78">
        <f t="shared" si="16"/>
        <v>11</v>
      </c>
      <c r="AB78">
        <f t="shared" si="17"/>
        <v>3169</v>
      </c>
      <c r="AE78" s="1">
        <f t="shared" si="28"/>
        <v>43901</v>
      </c>
      <c r="AF78" s="259">
        <f>+G78-香港マカオ台湾の患者・海外輸入症例・無症状病原体保有者!B77</f>
        <v>9</v>
      </c>
    </row>
    <row r="79" spans="2:32" x14ac:dyDescent="0.55000000000000004">
      <c r="B79" s="76">
        <v>43902</v>
      </c>
      <c r="C79" s="47">
        <v>33</v>
      </c>
      <c r="D79" s="83"/>
      <c r="E79" s="104"/>
      <c r="F79" s="56">
        <v>147</v>
      </c>
      <c r="G79" s="47">
        <v>8</v>
      </c>
      <c r="H79" s="213">
        <f>+H78+G79+12</f>
        <v>80813</v>
      </c>
      <c r="I79" s="57">
        <f t="shared" si="23"/>
        <v>13526</v>
      </c>
      <c r="J79" s="47">
        <v>-237</v>
      </c>
      <c r="K79" s="55">
        <f t="shared" si="24"/>
        <v>4020</v>
      </c>
      <c r="L79" s="47">
        <v>7</v>
      </c>
      <c r="M79" s="55">
        <f t="shared" si="13"/>
        <v>3176</v>
      </c>
      <c r="N79" s="47">
        <v>1318</v>
      </c>
      <c r="O79" s="55">
        <f t="shared" ref="O79:O85" si="29">+N79+O78</f>
        <v>64111</v>
      </c>
      <c r="P79" s="105">
        <f t="shared" si="27"/>
        <v>845</v>
      </c>
      <c r="Q79" s="56">
        <v>678088</v>
      </c>
      <c r="R79" s="47">
        <v>2483</v>
      </c>
      <c r="S79" s="110"/>
      <c r="T79" s="56">
        <v>12161</v>
      </c>
      <c r="U79" s="77"/>
      <c r="W79" s="1">
        <f t="shared" si="19"/>
        <v>43902</v>
      </c>
      <c r="X79" s="113">
        <f t="shared" si="20"/>
        <v>8</v>
      </c>
      <c r="Y79">
        <f t="shared" si="14"/>
        <v>80813</v>
      </c>
      <c r="Z79" s="114">
        <f t="shared" si="15"/>
        <v>43902</v>
      </c>
      <c r="AA79">
        <f t="shared" si="16"/>
        <v>7</v>
      </c>
      <c r="AB79">
        <f t="shared" si="17"/>
        <v>3176</v>
      </c>
      <c r="AE79" s="1">
        <f t="shared" si="28"/>
        <v>43902</v>
      </c>
      <c r="AF79" s="259">
        <f>+G79-香港マカオ台湾の患者・海外輸入症例・無症状病原体保有者!B78</f>
        <v>5</v>
      </c>
    </row>
    <row r="80" spans="2:32" x14ac:dyDescent="0.55000000000000004">
      <c r="B80" s="76">
        <v>43903</v>
      </c>
      <c r="C80" s="47">
        <v>17</v>
      </c>
      <c r="D80" s="83"/>
      <c r="E80" s="104"/>
      <c r="F80" s="56">
        <v>115</v>
      </c>
      <c r="G80" s="47">
        <v>11</v>
      </c>
      <c r="H80" s="55">
        <f t="shared" ref="H80:H114" si="30">+H79+G80</f>
        <v>80824</v>
      </c>
      <c r="I80" s="57">
        <f t="shared" si="23"/>
        <v>12094</v>
      </c>
      <c r="J80" s="47">
        <v>-410</v>
      </c>
      <c r="K80" s="55">
        <f t="shared" si="24"/>
        <v>3610</v>
      </c>
      <c r="L80" s="47">
        <v>13</v>
      </c>
      <c r="M80" s="55">
        <f t="shared" si="13"/>
        <v>3189</v>
      </c>
      <c r="N80" s="47">
        <v>1430</v>
      </c>
      <c r="O80" s="55">
        <f t="shared" si="29"/>
        <v>65541</v>
      </c>
      <c r="P80" s="105">
        <f t="shared" si="27"/>
        <v>847</v>
      </c>
      <c r="Q80" s="56">
        <v>678935</v>
      </c>
      <c r="R80" s="47">
        <v>2174</v>
      </c>
      <c r="S80" s="110"/>
      <c r="T80" s="56">
        <v>10879</v>
      </c>
      <c r="U80" s="77"/>
      <c r="W80" s="1">
        <f t="shared" si="19"/>
        <v>43903</v>
      </c>
      <c r="X80" s="113">
        <f t="shared" si="20"/>
        <v>11</v>
      </c>
      <c r="Y80">
        <f t="shared" si="14"/>
        <v>80824</v>
      </c>
      <c r="Z80" s="114">
        <f t="shared" si="15"/>
        <v>43903</v>
      </c>
      <c r="AA80">
        <f t="shared" si="16"/>
        <v>13</v>
      </c>
      <c r="AB80">
        <f t="shared" si="17"/>
        <v>3189</v>
      </c>
      <c r="AE80" s="1">
        <f t="shared" si="28"/>
        <v>43903</v>
      </c>
      <c r="AF80" s="259">
        <f>+G80-香港マカオ台湾の患者・海外輸入症例・無症状病原体保有者!B79</f>
        <v>4</v>
      </c>
    </row>
    <row r="81" spans="2:32" x14ac:dyDescent="0.55000000000000004">
      <c r="B81" s="76">
        <v>43904</v>
      </c>
      <c r="C81" s="47">
        <v>39</v>
      </c>
      <c r="D81" s="83"/>
      <c r="E81" s="104"/>
      <c r="F81" s="56">
        <v>113</v>
      </c>
      <c r="G81" s="47">
        <v>20</v>
      </c>
      <c r="H81" s="55">
        <f t="shared" si="30"/>
        <v>80844</v>
      </c>
      <c r="I81" s="57">
        <f t="shared" si="23"/>
        <v>10734</v>
      </c>
      <c r="J81" s="47">
        <v>-384</v>
      </c>
      <c r="K81" s="55">
        <f t="shared" si="24"/>
        <v>3226</v>
      </c>
      <c r="L81" s="47">
        <v>10</v>
      </c>
      <c r="M81" s="55">
        <f t="shared" si="13"/>
        <v>3199</v>
      </c>
      <c r="N81" s="47">
        <v>1370</v>
      </c>
      <c r="O81" s="55">
        <f t="shared" si="29"/>
        <v>66911</v>
      </c>
      <c r="P81" s="105">
        <f t="shared" si="27"/>
        <v>824</v>
      </c>
      <c r="Q81" s="56">
        <v>679759</v>
      </c>
      <c r="R81" s="47">
        <v>1409</v>
      </c>
      <c r="S81" s="110"/>
      <c r="T81" s="56">
        <v>10189</v>
      </c>
      <c r="U81" s="77"/>
      <c r="W81" s="1">
        <f t="shared" si="19"/>
        <v>43904</v>
      </c>
      <c r="X81" s="113">
        <f t="shared" si="20"/>
        <v>20</v>
      </c>
      <c r="Y81">
        <f t="shared" si="14"/>
        <v>80844</v>
      </c>
      <c r="Z81" s="114">
        <f t="shared" si="15"/>
        <v>43904</v>
      </c>
      <c r="AA81">
        <f t="shared" si="16"/>
        <v>10</v>
      </c>
      <c r="AB81">
        <f t="shared" si="17"/>
        <v>3199</v>
      </c>
      <c r="AE81" s="1">
        <f t="shared" si="28"/>
        <v>43904</v>
      </c>
      <c r="AF81" s="259">
        <f>+G81-香港マカオ台湾の患者・海外輸入症例・無症状病原体保有者!B80</f>
        <v>4</v>
      </c>
    </row>
    <row r="82" spans="2:32" x14ac:dyDescent="0.55000000000000004">
      <c r="B82" s="76">
        <v>43905</v>
      </c>
      <c r="C82" s="47">
        <v>41</v>
      </c>
      <c r="D82" s="83"/>
      <c r="E82" s="104"/>
      <c r="F82" s="56">
        <v>134</v>
      </c>
      <c r="G82" s="47">
        <v>16</v>
      </c>
      <c r="H82" s="55">
        <f t="shared" si="30"/>
        <v>80860</v>
      </c>
      <c r="I82" s="57">
        <f t="shared" si="23"/>
        <v>9898</v>
      </c>
      <c r="J82" s="47">
        <v>-194</v>
      </c>
      <c r="K82" s="55">
        <f t="shared" si="24"/>
        <v>3032</v>
      </c>
      <c r="L82" s="47">
        <v>14</v>
      </c>
      <c r="M82" s="55">
        <f t="shared" si="13"/>
        <v>3213</v>
      </c>
      <c r="N82" s="47">
        <v>838</v>
      </c>
      <c r="O82" s="55">
        <f t="shared" si="29"/>
        <v>67749</v>
      </c>
      <c r="P82" s="105">
        <f t="shared" si="27"/>
        <v>703</v>
      </c>
      <c r="Q82" s="56">
        <v>680462</v>
      </c>
      <c r="R82" s="47">
        <v>1316</v>
      </c>
      <c r="S82" s="110"/>
      <c r="T82" s="56">
        <v>9582</v>
      </c>
      <c r="U82" s="77"/>
      <c r="W82" s="1">
        <f t="shared" si="19"/>
        <v>43905</v>
      </c>
      <c r="X82" s="113">
        <f t="shared" si="20"/>
        <v>16</v>
      </c>
      <c r="Y82">
        <f t="shared" si="14"/>
        <v>80860</v>
      </c>
      <c r="Z82" s="114">
        <f t="shared" si="15"/>
        <v>43905</v>
      </c>
      <c r="AA82">
        <f t="shared" si="16"/>
        <v>14</v>
      </c>
      <c r="AB82">
        <f t="shared" si="17"/>
        <v>3213</v>
      </c>
      <c r="AE82" s="1">
        <f t="shared" si="28"/>
        <v>43905</v>
      </c>
      <c r="AF82" s="259">
        <f>+G82-香港マカオ台湾の患者・海外輸入症例・無症状病原体保有者!B81</f>
        <v>4</v>
      </c>
    </row>
    <row r="83" spans="2:32" x14ac:dyDescent="0.55000000000000004">
      <c r="B83" s="76">
        <v>43906</v>
      </c>
      <c r="C83" s="47">
        <v>45</v>
      </c>
      <c r="D83" s="83"/>
      <c r="E83" s="104"/>
      <c r="F83" s="56">
        <v>128</v>
      </c>
      <c r="G83" s="47">
        <v>21</v>
      </c>
      <c r="H83" s="55">
        <f t="shared" si="30"/>
        <v>80881</v>
      </c>
      <c r="I83" s="57">
        <f t="shared" si="23"/>
        <v>8976</v>
      </c>
      <c r="J83" s="47">
        <v>-202</v>
      </c>
      <c r="K83" s="55">
        <f t="shared" si="24"/>
        <v>2830</v>
      </c>
      <c r="L83" s="47">
        <v>13</v>
      </c>
      <c r="M83" s="55">
        <f t="shared" si="13"/>
        <v>3226</v>
      </c>
      <c r="N83" s="47">
        <v>930</v>
      </c>
      <c r="O83" s="55">
        <f t="shared" si="29"/>
        <v>68679</v>
      </c>
      <c r="P83" s="105">
        <f t="shared" si="27"/>
        <v>942</v>
      </c>
      <c r="Q83" s="56">
        <v>681404</v>
      </c>
      <c r="R83" s="47">
        <v>1105</v>
      </c>
      <c r="S83" s="110"/>
      <c r="T83" s="56">
        <v>9351</v>
      </c>
      <c r="U83" s="77"/>
      <c r="W83" s="1">
        <f t="shared" si="19"/>
        <v>43906</v>
      </c>
      <c r="X83" s="113">
        <f t="shared" si="20"/>
        <v>21</v>
      </c>
      <c r="Y83">
        <f t="shared" si="14"/>
        <v>80881</v>
      </c>
      <c r="Z83" s="114">
        <f t="shared" si="15"/>
        <v>43906</v>
      </c>
      <c r="AA83">
        <f t="shared" si="16"/>
        <v>13</v>
      </c>
      <c r="AB83">
        <f t="shared" si="17"/>
        <v>3226</v>
      </c>
      <c r="AE83" s="1">
        <f t="shared" si="28"/>
        <v>43906</v>
      </c>
      <c r="AF83" s="259">
        <f>+G83-香港マカオ台湾の患者・海外輸入症例・無症状病原体保有者!B82</f>
        <v>1</v>
      </c>
    </row>
    <row r="84" spans="2:32" x14ac:dyDescent="0.55000000000000004">
      <c r="B84" s="76">
        <v>43907</v>
      </c>
      <c r="C84" s="47">
        <v>21</v>
      </c>
      <c r="D84" s="83"/>
      <c r="E84" s="104"/>
      <c r="F84" s="56">
        <v>119</v>
      </c>
      <c r="G84" s="47">
        <v>13</v>
      </c>
      <c r="H84" s="55">
        <f t="shared" si="30"/>
        <v>80894</v>
      </c>
      <c r="I84" s="57">
        <f t="shared" si="23"/>
        <v>8056</v>
      </c>
      <c r="J84" s="47">
        <v>-208</v>
      </c>
      <c r="K84" s="55">
        <f t="shared" si="24"/>
        <v>2622</v>
      </c>
      <c r="L84" s="47">
        <v>11</v>
      </c>
      <c r="M84" s="55">
        <f t="shared" si="13"/>
        <v>3237</v>
      </c>
      <c r="N84" s="47">
        <v>922</v>
      </c>
      <c r="O84" s="55">
        <f t="shared" si="29"/>
        <v>69601</v>
      </c>
      <c r="P84" s="105">
        <f t="shared" si="27"/>
        <v>923</v>
      </c>
      <c r="Q84" s="56">
        <v>682327</v>
      </c>
      <c r="R84" s="47">
        <v>1014</v>
      </c>
      <c r="S84" s="110"/>
      <c r="T84" s="56">
        <v>9222</v>
      </c>
      <c r="U84" s="77"/>
      <c r="W84" s="1">
        <f t="shared" si="19"/>
        <v>43907</v>
      </c>
      <c r="X84" s="113">
        <f t="shared" si="20"/>
        <v>13</v>
      </c>
      <c r="Y84">
        <f t="shared" si="14"/>
        <v>80894</v>
      </c>
      <c r="Z84" s="114">
        <f t="shared" si="15"/>
        <v>43907</v>
      </c>
      <c r="AA84">
        <f t="shared" si="16"/>
        <v>11</v>
      </c>
      <c r="AB84">
        <f t="shared" si="17"/>
        <v>3237</v>
      </c>
      <c r="AE84" s="1">
        <f t="shared" si="28"/>
        <v>43907</v>
      </c>
      <c r="AF84" s="259">
        <f>+G84-香港マカオ台湾の患者・海外輸入症例・無症状病原体保有者!B83</f>
        <v>1</v>
      </c>
    </row>
    <row r="85" spans="2:32" x14ac:dyDescent="0.55000000000000004">
      <c r="B85" s="76">
        <v>43908</v>
      </c>
      <c r="C85" s="47">
        <v>23</v>
      </c>
      <c r="D85" s="83"/>
      <c r="E85" s="104"/>
      <c r="F85" s="56">
        <v>105</v>
      </c>
      <c r="G85" s="47">
        <v>34</v>
      </c>
      <c r="H85" s="55">
        <f t="shared" si="30"/>
        <v>80928</v>
      </c>
      <c r="I85" s="57">
        <f t="shared" si="23"/>
        <v>7263</v>
      </c>
      <c r="J85" s="47">
        <v>-308</v>
      </c>
      <c r="K85" s="55">
        <f t="shared" si="24"/>
        <v>2314</v>
      </c>
      <c r="L85" s="47">
        <v>8</v>
      </c>
      <c r="M85" s="55">
        <f t="shared" si="13"/>
        <v>3245</v>
      </c>
      <c r="N85" s="47">
        <v>819</v>
      </c>
      <c r="O85" s="55">
        <f t="shared" si="29"/>
        <v>70420</v>
      </c>
      <c r="P85" s="105">
        <f t="shared" si="27"/>
        <v>954</v>
      </c>
      <c r="Q85" s="56">
        <v>683281</v>
      </c>
      <c r="R85" s="47">
        <v>1032</v>
      </c>
      <c r="S85" s="110"/>
      <c r="T85" s="56">
        <v>9144</v>
      </c>
      <c r="U85" s="118" t="s">
        <v>126</v>
      </c>
      <c r="W85" s="1">
        <f t="shared" si="19"/>
        <v>43908</v>
      </c>
      <c r="X85" s="113">
        <f t="shared" si="20"/>
        <v>34</v>
      </c>
      <c r="Y85">
        <f t="shared" si="14"/>
        <v>80928</v>
      </c>
      <c r="Z85" s="114">
        <f t="shared" si="15"/>
        <v>43908</v>
      </c>
      <c r="AA85">
        <f t="shared" si="16"/>
        <v>8</v>
      </c>
      <c r="AB85">
        <f t="shared" si="17"/>
        <v>3245</v>
      </c>
      <c r="AE85" s="1">
        <f t="shared" si="28"/>
        <v>43908</v>
      </c>
      <c r="AF85" s="259">
        <f>+G85-香港マカオ台湾の患者・海外輸入症例・無症状病原体保有者!B84</f>
        <v>0</v>
      </c>
    </row>
    <row r="86" spans="2:32" x14ac:dyDescent="0.55000000000000004">
      <c r="B86" s="76">
        <v>43909</v>
      </c>
      <c r="C86" s="47">
        <v>31</v>
      </c>
      <c r="D86" s="83"/>
      <c r="E86" s="104"/>
      <c r="F86" s="56">
        <v>105</v>
      </c>
      <c r="G86" s="47">
        <v>39</v>
      </c>
      <c r="H86" s="55">
        <f t="shared" si="30"/>
        <v>80967</v>
      </c>
      <c r="I86" s="57">
        <f t="shared" si="23"/>
        <v>6569</v>
      </c>
      <c r="J86" s="47">
        <v>-178</v>
      </c>
      <c r="K86" s="55">
        <f t="shared" si="24"/>
        <v>2136</v>
      </c>
      <c r="L86" s="47">
        <v>3</v>
      </c>
      <c r="M86" s="55">
        <f t="shared" si="13"/>
        <v>3248</v>
      </c>
      <c r="N86" s="47">
        <v>730</v>
      </c>
      <c r="O86" s="55">
        <f t="shared" ref="O86:O114" si="31">+N86+O85</f>
        <v>71150</v>
      </c>
      <c r="P86" s="105">
        <f t="shared" ref="P86:P117" si="32">+Q86-Q85</f>
        <v>1050</v>
      </c>
      <c r="Q86" s="56">
        <v>684331</v>
      </c>
      <c r="R86" s="47">
        <v>1197</v>
      </c>
      <c r="S86" s="110"/>
      <c r="T86" s="56">
        <v>8989</v>
      </c>
      <c r="U86" s="118"/>
      <c r="W86" s="1">
        <f t="shared" si="19"/>
        <v>43909</v>
      </c>
      <c r="X86" s="113">
        <f t="shared" si="20"/>
        <v>39</v>
      </c>
      <c r="Y86">
        <f t="shared" si="14"/>
        <v>80967</v>
      </c>
      <c r="Z86" s="114">
        <f t="shared" si="15"/>
        <v>43909</v>
      </c>
      <c r="AA86">
        <f t="shared" si="16"/>
        <v>3</v>
      </c>
      <c r="AB86">
        <f t="shared" si="17"/>
        <v>3248</v>
      </c>
      <c r="AE86" s="1">
        <f t="shared" si="28"/>
        <v>43909</v>
      </c>
      <c r="AF86" s="259">
        <f>+G86-香港マカオ台湾の患者・海外輸入症例・無症状病原体保有者!B85</f>
        <v>0</v>
      </c>
    </row>
    <row r="87" spans="2:32" x14ac:dyDescent="0.55000000000000004">
      <c r="B87" s="76">
        <v>43910</v>
      </c>
      <c r="C87" s="47">
        <v>36</v>
      </c>
      <c r="D87" s="83"/>
      <c r="E87" s="104"/>
      <c r="F87" s="56">
        <v>106</v>
      </c>
      <c r="G87" s="47">
        <v>41</v>
      </c>
      <c r="H87" s="55">
        <f t="shared" si="30"/>
        <v>81008</v>
      </c>
      <c r="I87" s="57">
        <f t="shared" si="23"/>
        <v>6013</v>
      </c>
      <c r="J87" s="47">
        <v>-173</v>
      </c>
      <c r="K87" s="55">
        <f t="shared" si="24"/>
        <v>1963</v>
      </c>
      <c r="L87" s="47">
        <v>7</v>
      </c>
      <c r="M87" s="55">
        <f t="shared" si="13"/>
        <v>3255</v>
      </c>
      <c r="N87" s="47">
        <v>590</v>
      </c>
      <c r="O87" s="55">
        <f t="shared" si="31"/>
        <v>71740</v>
      </c>
      <c r="P87" s="105">
        <f t="shared" si="32"/>
        <v>1535</v>
      </c>
      <c r="Q87" s="56">
        <v>685866</v>
      </c>
      <c r="R87" s="47">
        <v>1191</v>
      </c>
      <c r="S87" s="110"/>
      <c r="T87" s="56">
        <v>9371</v>
      </c>
      <c r="U87" s="118"/>
      <c r="W87" s="1">
        <f t="shared" si="19"/>
        <v>43910</v>
      </c>
      <c r="X87" s="113">
        <f t="shared" si="20"/>
        <v>41</v>
      </c>
      <c r="Y87">
        <f t="shared" ref="Y87:Y118" si="33">+H87</f>
        <v>81008</v>
      </c>
      <c r="Z87" s="114">
        <f t="shared" ref="Z87:Z118" si="34">+B87</f>
        <v>43910</v>
      </c>
      <c r="AA87">
        <f t="shared" ref="AA87:AA118" si="35">+L87</f>
        <v>7</v>
      </c>
      <c r="AB87">
        <f t="shared" ref="AB87:AB118" si="36">+M87</f>
        <v>3255</v>
      </c>
      <c r="AE87" s="1">
        <f t="shared" si="28"/>
        <v>43910</v>
      </c>
      <c r="AF87" s="259">
        <f>+G87-香港マカオ台湾の患者・海外輸入症例・無症状病原体保有者!B86</f>
        <v>0</v>
      </c>
    </row>
    <row r="88" spans="2:32" x14ac:dyDescent="0.55000000000000004">
      <c r="B88" s="76">
        <v>43911</v>
      </c>
      <c r="C88" s="47">
        <v>45</v>
      </c>
      <c r="D88" s="83"/>
      <c r="E88" s="104"/>
      <c r="F88" s="56">
        <v>118</v>
      </c>
      <c r="G88" s="47">
        <v>46</v>
      </c>
      <c r="H88" s="55">
        <f t="shared" si="30"/>
        <v>81054</v>
      </c>
      <c r="I88" s="57">
        <f t="shared" si="23"/>
        <v>5549</v>
      </c>
      <c r="J88" s="47">
        <v>-118</v>
      </c>
      <c r="K88" s="55">
        <f t="shared" si="24"/>
        <v>1845</v>
      </c>
      <c r="L88" s="47">
        <v>6</v>
      </c>
      <c r="M88" s="55">
        <f t="shared" si="13"/>
        <v>3261</v>
      </c>
      <c r="N88" s="47">
        <v>504</v>
      </c>
      <c r="O88" s="55">
        <f t="shared" si="31"/>
        <v>72244</v>
      </c>
      <c r="P88" s="105">
        <f t="shared" si="32"/>
        <v>1814</v>
      </c>
      <c r="Q88" s="56">
        <v>687680</v>
      </c>
      <c r="R88" s="47">
        <v>1110</v>
      </c>
      <c r="S88" s="110"/>
      <c r="T88" s="56">
        <v>10071</v>
      </c>
      <c r="U88" s="118"/>
      <c r="W88" s="1">
        <f t="shared" ref="W88:W109" si="37">+B88</f>
        <v>43911</v>
      </c>
      <c r="X88" s="113">
        <f t="shared" ref="X88:X119" si="38">+G88</f>
        <v>46</v>
      </c>
      <c r="Y88">
        <f t="shared" si="33"/>
        <v>81054</v>
      </c>
      <c r="Z88" s="114">
        <f t="shared" si="34"/>
        <v>43911</v>
      </c>
      <c r="AA88">
        <f t="shared" si="35"/>
        <v>6</v>
      </c>
      <c r="AB88">
        <f t="shared" si="36"/>
        <v>3261</v>
      </c>
      <c r="AE88" s="1">
        <f t="shared" si="28"/>
        <v>43911</v>
      </c>
      <c r="AF88" s="259">
        <f>+G88-香港マカオ台湾の患者・海外輸入症例・無症状病原体保有者!B87</f>
        <v>1</v>
      </c>
    </row>
    <row r="89" spans="2:32" x14ac:dyDescent="0.55000000000000004">
      <c r="B89" s="76">
        <v>43912</v>
      </c>
      <c r="C89" s="47">
        <v>47</v>
      </c>
      <c r="D89" s="83"/>
      <c r="E89" s="104"/>
      <c r="F89" s="56">
        <v>136</v>
      </c>
      <c r="G89" s="47">
        <v>39</v>
      </c>
      <c r="H89" s="55">
        <f t="shared" si="30"/>
        <v>81093</v>
      </c>
      <c r="I89" s="57">
        <f t="shared" si="23"/>
        <v>5120</v>
      </c>
      <c r="J89" s="47">
        <v>-96</v>
      </c>
      <c r="K89" s="55">
        <f t="shared" si="24"/>
        <v>1749</v>
      </c>
      <c r="L89" s="47">
        <v>9</v>
      </c>
      <c r="M89" s="55">
        <f t="shared" si="13"/>
        <v>3270</v>
      </c>
      <c r="N89" s="47">
        <v>459</v>
      </c>
      <c r="O89" s="55">
        <f t="shared" si="31"/>
        <v>72703</v>
      </c>
      <c r="P89" s="105">
        <f t="shared" si="32"/>
        <v>1313</v>
      </c>
      <c r="Q89" s="56">
        <v>688993</v>
      </c>
      <c r="R89" s="47">
        <v>661</v>
      </c>
      <c r="S89" s="110"/>
      <c r="T89" s="56">
        <v>10701</v>
      </c>
      <c r="U89" s="118"/>
      <c r="W89" s="1">
        <f t="shared" si="37"/>
        <v>43912</v>
      </c>
      <c r="X89" s="113">
        <f t="shared" si="38"/>
        <v>39</v>
      </c>
      <c r="Y89">
        <f t="shared" si="33"/>
        <v>81093</v>
      </c>
      <c r="Z89" s="114">
        <f t="shared" si="34"/>
        <v>43912</v>
      </c>
      <c r="AA89">
        <f t="shared" si="35"/>
        <v>9</v>
      </c>
      <c r="AB89">
        <f t="shared" si="36"/>
        <v>3270</v>
      </c>
      <c r="AE89" s="1">
        <f t="shared" si="28"/>
        <v>43912</v>
      </c>
      <c r="AF89" s="259">
        <f>+G89-香港マカオ台湾の患者・海外輸入症例・無症状病原体保有者!B88</f>
        <v>0</v>
      </c>
    </row>
    <row r="90" spans="2:32" x14ac:dyDescent="0.55000000000000004">
      <c r="B90" s="76">
        <v>43913</v>
      </c>
      <c r="C90" s="47">
        <v>35</v>
      </c>
      <c r="D90" s="83"/>
      <c r="E90" s="104"/>
      <c r="F90" s="56">
        <v>132</v>
      </c>
      <c r="G90" s="47">
        <v>78</v>
      </c>
      <c r="H90" s="55">
        <f t="shared" si="30"/>
        <v>81171</v>
      </c>
      <c r="I90" s="57">
        <f t="shared" si="23"/>
        <v>4735</v>
      </c>
      <c r="J90" s="47">
        <v>-176</v>
      </c>
      <c r="K90" s="55">
        <f t="shared" si="24"/>
        <v>1573</v>
      </c>
      <c r="L90" s="47">
        <v>7</v>
      </c>
      <c r="M90" s="55">
        <f t="shared" si="13"/>
        <v>3277</v>
      </c>
      <c r="N90" s="47">
        <v>456</v>
      </c>
      <c r="O90" s="55">
        <f t="shared" si="31"/>
        <v>73159</v>
      </c>
      <c r="P90" s="105">
        <f t="shared" si="32"/>
        <v>2192</v>
      </c>
      <c r="Q90" s="56">
        <v>691185</v>
      </c>
      <c r="R90" s="47">
        <v>769</v>
      </c>
      <c r="S90" s="110"/>
      <c r="T90" s="56">
        <v>12077</v>
      </c>
      <c r="U90" s="118"/>
      <c r="W90" s="1">
        <f t="shared" si="37"/>
        <v>43913</v>
      </c>
      <c r="X90" s="113">
        <f t="shared" si="38"/>
        <v>78</v>
      </c>
      <c r="Y90">
        <f t="shared" si="33"/>
        <v>81171</v>
      </c>
      <c r="Z90" s="114">
        <f t="shared" si="34"/>
        <v>43913</v>
      </c>
      <c r="AA90">
        <f t="shared" si="35"/>
        <v>7</v>
      </c>
      <c r="AB90">
        <f t="shared" si="36"/>
        <v>3277</v>
      </c>
      <c r="AE90" s="1">
        <f t="shared" si="28"/>
        <v>43913</v>
      </c>
      <c r="AF90" s="259">
        <f>+G90-香港マカオ台湾の患者・海外輸入症例・無症状病原体保有者!B89</f>
        <v>4</v>
      </c>
    </row>
    <row r="91" spans="2:32" x14ac:dyDescent="0.55000000000000004">
      <c r="B91" s="76">
        <v>43914</v>
      </c>
      <c r="C91" s="47">
        <v>33</v>
      </c>
      <c r="D91" s="83"/>
      <c r="E91" s="104"/>
      <c r="F91" s="56">
        <v>134</v>
      </c>
      <c r="G91" s="47">
        <v>47</v>
      </c>
      <c r="H91" s="55">
        <f t="shared" si="30"/>
        <v>81218</v>
      </c>
      <c r="I91" s="57">
        <f t="shared" si="23"/>
        <v>4287</v>
      </c>
      <c r="J91" s="47">
        <v>-174</v>
      </c>
      <c r="K91" s="55">
        <f t="shared" si="24"/>
        <v>1399</v>
      </c>
      <c r="L91" s="47">
        <v>4</v>
      </c>
      <c r="M91" s="55">
        <f t="shared" si="13"/>
        <v>3281</v>
      </c>
      <c r="N91" s="47">
        <v>491</v>
      </c>
      <c r="O91" s="55">
        <f t="shared" si="31"/>
        <v>73650</v>
      </c>
      <c r="P91" s="105">
        <f t="shared" si="32"/>
        <v>2038</v>
      </c>
      <c r="Q91" s="56">
        <v>693223</v>
      </c>
      <c r="R91" s="47">
        <v>491</v>
      </c>
      <c r="S91" s="110"/>
      <c r="T91" s="56">
        <v>13356</v>
      </c>
      <c r="U91" s="118"/>
      <c r="W91" s="1">
        <f t="shared" si="37"/>
        <v>43914</v>
      </c>
      <c r="X91" s="113">
        <f t="shared" si="38"/>
        <v>47</v>
      </c>
      <c r="Y91">
        <f t="shared" si="33"/>
        <v>81218</v>
      </c>
      <c r="Z91" s="114">
        <f t="shared" si="34"/>
        <v>43914</v>
      </c>
      <c r="AA91">
        <f t="shared" si="35"/>
        <v>4</v>
      </c>
      <c r="AB91">
        <f t="shared" si="36"/>
        <v>3281</v>
      </c>
      <c r="AE91" s="1">
        <f t="shared" si="28"/>
        <v>43914</v>
      </c>
      <c r="AF91" s="259">
        <f>+G91-香港マカオ台湾の患者・海外輸入症例・無症状病原体保有者!B90</f>
        <v>0</v>
      </c>
    </row>
    <row r="92" spans="2:32" x14ac:dyDescent="0.55000000000000004">
      <c r="B92" s="76">
        <v>43915</v>
      </c>
      <c r="C92" s="47">
        <v>58</v>
      </c>
      <c r="D92" s="83"/>
      <c r="E92" s="104"/>
      <c r="F92" s="56">
        <v>159</v>
      </c>
      <c r="G92" s="47">
        <v>67</v>
      </c>
      <c r="H92" s="55">
        <f t="shared" si="30"/>
        <v>81285</v>
      </c>
      <c r="I92" s="57">
        <f t="shared" si="23"/>
        <v>3947</v>
      </c>
      <c r="J92" s="47">
        <v>-164</v>
      </c>
      <c r="K92" s="55">
        <f t="shared" si="24"/>
        <v>1235</v>
      </c>
      <c r="L92" s="47">
        <v>6</v>
      </c>
      <c r="M92" s="55">
        <f t="shared" ref="M92:M102" si="39">+L92+M91</f>
        <v>3287</v>
      </c>
      <c r="N92" s="47">
        <v>401</v>
      </c>
      <c r="O92" s="55">
        <f t="shared" si="31"/>
        <v>74051</v>
      </c>
      <c r="P92" s="105">
        <f t="shared" si="32"/>
        <v>2082</v>
      </c>
      <c r="Q92" s="56">
        <v>695305</v>
      </c>
      <c r="R92" s="47">
        <v>721</v>
      </c>
      <c r="S92" s="110"/>
      <c r="T92" s="56">
        <v>14714</v>
      </c>
      <c r="U92" s="118"/>
      <c r="W92" s="1">
        <f t="shared" si="37"/>
        <v>43915</v>
      </c>
      <c r="X92" s="113">
        <f t="shared" si="38"/>
        <v>67</v>
      </c>
      <c r="Y92">
        <f t="shared" si="33"/>
        <v>81285</v>
      </c>
      <c r="Z92" s="114">
        <f t="shared" si="34"/>
        <v>43915</v>
      </c>
      <c r="AA92">
        <f t="shared" si="35"/>
        <v>6</v>
      </c>
      <c r="AB92">
        <f t="shared" si="36"/>
        <v>3287</v>
      </c>
      <c r="AE92" s="1">
        <f t="shared" si="28"/>
        <v>43915</v>
      </c>
      <c r="AF92" s="259">
        <f>+G92-香港マカオ台湾の患者・海外輸入症例・無症状病原体保有者!B91</f>
        <v>0</v>
      </c>
    </row>
    <row r="93" spans="2:32" x14ac:dyDescent="0.55000000000000004">
      <c r="B93" s="76">
        <v>43916</v>
      </c>
      <c r="C93" s="47">
        <v>49</v>
      </c>
      <c r="D93" s="83"/>
      <c r="E93" s="104"/>
      <c r="F93" s="56">
        <v>189</v>
      </c>
      <c r="G93" s="47">
        <v>55</v>
      </c>
      <c r="H93" s="55">
        <f t="shared" si="30"/>
        <v>81340</v>
      </c>
      <c r="I93" s="57">
        <f t="shared" si="23"/>
        <v>3460</v>
      </c>
      <c r="J93" s="47">
        <v>-201</v>
      </c>
      <c r="K93" s="55">
        <f t="shared" si="24"/>
        <v>1034</v>
      </c>
      <c r="L93" s="47">
        <v>5</v>
      </c>
      <c r="M93" s="55">
        <f t="shared" si="39"/>
        <v>3292</v>
      </c>
      <c r="N93" s="47">
        <v>537</v>
      </c>
      <c r="O93" s="55">
        <f t="shared" si="31"/>
        <v>74588</v>
      </c>
      <c r="P93" s="105">
        <f t="shared" si="32"/>
        <v>2165</v>
      </c>
      <c r="Q93" s="56">
        <v>697470</v>
      </c>
      <c r="R93" s="47">
        <v>837</v>
      </c>
      <c r="S93" s="110"/>
      <c r="T93" s="56">
        <v>16005</v>
      </c>
      <c r="U93" s="118"/>
      <c r="W93" s="1">
        <f t="shared" si="37"/>
        <v>43916</v>
      </c>
      <c r="X93" s="113">
        <f t="shared" si="38"/>
        <v>55</v>
      </c>
      <c r="Y93">
        <f t="shared" si="33"/>
        <v>81340</v>
      </c>
      <c r="Z93" s="114">
        <f t="shared" si="34"/>
        <v>43916</v>
      </c>
      <c r="AA93">
        <f t="shared" si="35"/>
        <v>5</v>
      </c>
      <c r="AB93">
        <f t="shared" si="36"/>
        <v>3292</v>
      </c>
      <c r="AE93" s="1">
        <f t="shared" si="28"/>
        <v>43916</v>
      </c>
      <c r="AF93" s="259">
        <f>+G93-香港マカオ台湾の患者・海外輸入症例・無症状病原体保有者!B92</f>
        <v>1</v>
      </c>
    </row>
    <row r="94" spans="2:32" x14ac:dyDescent="0.55000000000000004">
      <c r="B94" s="76">
        <v>43917</v>
      </c>
      <c r="C94" s="47">
        <v>29</v>
      </c>
      <c r="D94" s="83"/>
      <c r="E94" s="104"/>
      <c r="F94" s="56">
        <v>184</v>
      </c>
      <c r="G94" s="47">
        <v>54</v>
      </c>
      <c r="H94" s="55">
        <f t="shared" si="30"/>
        <v>81394</v>
      </c>
      <c r="I94" s="57">
        <f t="shared" si="23"/>
        <v>3128</v>
      </c>
      <c r="J94" s="47">
        <v>-113</v>
      </c>
      <c r="K94" s="55">
        <f t="shared" si="24"/>
        <v>921</v>
      </c>
      <c r="L94" s="47">
        <v>3</v>
      </c>
      <c r="M94" s="55">
        <f t="shared" si="39"/>
        <v>3295</v>
      </c>
      <c r="N94" s="47">
        <v>383</v>
      </c>
      <c r="O94" s="55">
        <f t="shared" si="31"/>
        <v>74971</v>
      </c>
      <c r="P94" s="105">
        <f t="shared" si="32"/>
        <v>1926</v>
      </c>
      <c r="Q94" s="56">
        <v>699396</v>
      </c>
      <c r="R94" s="47">
        <v>758</v>
      </c>
      <c r="S94" s="110"/>
      <c r="T94" s="56">
        <v>17198</v>
      </c>
      <c r="U94" s="118"/>
      <c r="W94" s="1">
        <f t="shared" si="37"/>
        <v>43917</v>
      </c>
      <c r="X94" s="113">
        <f t="shared" si="38"/>
        <v>54</v>
      </c>
      <c r="Y94">
        <f t="shared" si="33"/>
        <v>81394</v>
      </c>
      <c r="Z94" s="114">
        <f t="shared" si="34"/>
        <v>43917</v>
      </c>
      <c r="AA94">
        <f t="shared" si="35"/>
        <v>3</v>
      </c>
      <c r="AB94">
        <f t="shared" si="36"/>
        <v>3295</v>
      </c>
      <c r="AE94" s="1">
        <f t="shared" si="28"/>
        <v>43917</v>
      </c>
      <c r="AF94" s="259">
        <f>+G94-香港マカオ台湾の患者・海外輸入症例・無症状病原体保有者!B93</f>
        <v>0</v>
      </c>
    </row>
    <row r="95" spans="2:32" x14ac:dyDescent="0.55000000000000004">
      <c r="B95" s="76">
        <v>43918</v>
      </c>
      <c r="C95" s="47">
        <v>28</v>
      </c>
      <c r="D95" s="83"/>
      <c r="E95" s="104"/>
      <c r="F95" s="56">
        <v>174</v>
      </c>
      <c r="G95" s="47">
        <v>45</v>
      </c>
      <c r="H95" s="55">
        <f t="shared" si="30"/>
        <v>81439</v>
      </c>
      <c r="I95" s="57">
        <f t="shared" si="23"/>
        <v>2691</v>
      </c>
      <c r="J95" s="47">
        <v>-179</v>
      </c>
      <c r="K95" s="55">
        <f t="shared" si="24"/>
        <v>742</v>
      </c>
      <c r="L95" s="47">
        <v>5</v>
      </c>
      <c r="M95" s="55">
        <f t="shared" si="39"/>
        <v>3300</v>
      </c>
      <c r="N95" s="47">
        <v>477</v>
      </c>
      <c r="O95" s="55">
        <f t="shared" si="31"/>
        <v>75448</v>
      </c>
      <c r="P95" s="105">
        <f t="shared" si="32"/>
        <v>2488</v>
      </c>
      <c r="Q95" s="56">
        <v>701884</v>
      </c>
      <c r="R95" s="47">
        <v>1097</v>
      </c>
      <c r="S95" s="110"/>
      <c r="T95" s="56">
        <v>18581</v>
      </c>
      <c r="U95" s="118"/>
      <c r="W95" s="1">
        <f t="shared" si="37"/>
        <v>43918</v>
      </c>
      <c r="X95" s="113">
        <f t="shared" si="38"/>
        <v>45</v>
      </c>
      <c r="Y95">
        <f t="shared" si="33"/>
        <v>81439</v>
      </c>
      <c r="Z95" s="114">
        <f t="shared" si="34"/>
        <v>43918</v>
      </c>
      <c r="AA95">
        <f t="shared" si="35"/>
        <v>5</v>
      </c>
      <c r="AB95">
        <f t="shared" si="36"/>
        <v>3300</v>
      </c>
      <c r="AE95" s="1">
        <f t="shared" si="28"/>
        <v>43918</v>
      </c>
      <c r="AF95" s="259">
        <f>+G95-香港マカオ台湾の患者・海外輸入症例・無症状病原体保有者!B94</f>
        <v>1</v>
      </c>
    </row>
    <row r="96" spans="2:32" x14ac:dyDescent="0.55000000000000004">
      <c r="B96" s="76">
        <v>43919</v>
      </c>
      <c r="C96" s="47">
        <v>17</v>
      </c>
      <c r="D96" s="83"/>
      <c r="E96" s="104"/>
      <c r="F96" s="56">
        <v>168</v>
      </c>
      <c r="G96" s="47">
        <v>31</v>
      </c>
      <c r="H96" s="55">
        <f t="shared" si="30"/>
        <v>81470</v>
      </c>
      <c r="I96" s="57">
        <f t="shared" si="23"/>
        <v>2396</v>
      </c>
      <c r="J96" s="47">
        <v>-109</v>
      </c>
      <c r="K96" s="55">
        <f t="shared" si="24"/>
        <v>633</v>
      </c>
      <c r="L96" s="47">
        <v>4</v>
      </c>
      <c r="M96" s="55">
        <f t="shared" si="39"/>
        <v>3304</v>
      </c>
      <c r="N96" s="47">
        <v>322</v>
      </c>
      <c r="O96" s="55">
        <f t="shared" si="31"/>
        <v>75770</v>
      </c>
      <c r="P96" s="105">
        <f t="shared" si="32"/>
        <v>2306</v>
      </c>
      <c r="Q96" s="56">
        <v>704190</v>
      </c>
      <c r="R96" s="47">
        <v>1575</v>
      </c>
      <c r="S96" s="110"/>
      <c r="T96" s="56">
        <v>19235</v>
      </c>
      <c r="U96" s="118"/>
      <c r="W96" s="1">
        <f t="shared" si="37"/>
        <v>43919</v>
      </c>
      <c r="X96" s="113">
        <f t="shared" si="38"/>
        <v>31</v>
      </c>
      <c r="Y96">
        <f t="shared" si="33"/>
        <v>81470</v>
      </c>
      <c r="Z96" s="114">
        <f t="shared" si="34"/>
        <v>43919</v>
      </c>
      <c r="AA96">
        <f t="shared" si="35"/>
        <v>4</v>
      </c>
      <c r="AB96">
        <f t="shared" si="36"/>
        <v>3304</v>
      </c>
      <c r="AE96" s="1">
        <f t="shared" si="28"/>
        <v>43919</v>
      </c>
      <c r="AF96" s="259">
        <f>+G96-香港マカオ台湾の患者・海外輸入症例・無症状病原体保有者!B95</f>
        <v>1</v>
      </c>
    </row>
    <row r="97" spans="2:32" x14ac:dyDescent="0.55000000000000004">
      <c r="B97" s="76">
        <v>43920</v>
      </c>
      <c r="C97" s="47">
        <v>44</v>
      </c>
      <c r="D97" s="83"/>
      <c r="E97" s="104"/>
      <c r="F97" s="56">
        <v>183</v>
      </c>
      <c r="G97" s="47">
        <v>48</v>
      </c>
      <c r="H97" s="55">
        <f t="shared" si="30"/>
        <v>81518</v>
      </c>
      <c r="I97" s="57">
        <f t="shared" si="23"/>
        <v>2161</v>
      </c>
      <c r="J97" s="47">
        <v>-105</v>
      </c>
      <c r="K97" s="55">
        <f t="shared" si="24"/>
        <v>528</v>
      </c>
      <c r="L97" s="47">
        <v>1</v>
      </c>
      <c r="M97" s="55">
        <f t="shared" si="39"/>
        <v>3305</v>
      </c>
      <c r="N97" s="47">
        <v>282</v>
      </c>
      <c r="O97" s="55">
        <f t="shared" si="31"/>
        <v>76052</v>
      </c>
      <c r="P97" s="105">
        <f t="shared" si="32"/>
        <v>1827</v>
      </c>
      <c r="Q97" s="56">
        <v>706017</v>
      </c>
      <c r="R97" s="47">
        <v>1199</v>
      </c>
      <c r="S97" s="110"/>
      <c r="T97" s="56">
        <v>19853</v>
      </c>
      <c r="U97" s="118"/>
      <c r="W97" s="1">
        <f t="shared" si="37"/>
        <v>43920</v>
      </c>
      <c r="X97" s="113">
        <f t="shared" si="38"/>
        <v>48</v>
      </c>
      <c r="Y97">
        <f t="shared" si="33"/>
        <v>81518</v>
      </c>
      <c r="Z97" s="114">
        <f t="shared" si="34"/>
        <v>43920</v>
      </c>
      <c r="AA97">
        <f t="shared" si="35"/>
        <v>1</v>
      </c>
      <c r="AB97">
        <f t="shared" si="36"/>
        <v>3305</v>
      </c>
      <c r="AE97" s="1">
        <f t="shared" si="28"/>
        <v>43920</v>
      </c>
      <c r="AF97" s="259">
        <f>+G97-香港マカオ台湾の患者・海外輸入症例・無症状病原体保有者!B96</f>
        <v>0</v>
      </c>
    </row>
    <row r="98" spans="2:32" x14ac:dyDescent="0.55000000000000004">
      <c r="B98" s="76">
        <v>43921</v>
      </c>
      <c r="C98" s="47">
        <v>26</v>
      </c>
      <c r="D98" s="83"/>
      <c r="E98" s="104"/>
      <c r="F98" s="56">
        <v>172</v>
      </c>
      <c r="G98" s="47">
        <v>36</v>
      </c>
      <c r="H98" s="55">
        <f t="shared" si="30"/>
        <v>81554</v>
      </c>
      <c r="I98" s="57">
        <f t="shared" ref="I98:I114" si="40">+H98-M98-O98</f>
        <v>2004</v>
      </c>
      <c r="J98" s="47">
        <v>-62</v>
      </c>
      <c r="K98" s="55">
        <f t="shared" ref="K98:K107" si="41">+J98+K97</f>
        <v>466</v>
      </c>
      <c r="L98" s="47">
        <v>7</v>
      </c>
      <c r="M98" s="55">
        <f t="shared" si="39"/>
        <v>3312</v>
      </c>
      <c r="N98" s="47">
        <v>186</v>
      </c>
      <c r="O98" s="55">
        <f t="shared" si="31"/>
        <v>76238</v>
      </c>
      <c r="P98" s="105">
        <f t="shared" si="32"/>
        <v>1896</v>
      </c>
      <c r="Q98" s="56">
        <v>707913</v>
      </c>
      <c r="R98" s="47">
        <v>1418</v>
      </c>
      <c r="S98" s="110"/>
      <c r="T98" s="56">
        <v>20314</v>
      </c>
      <c r="U98" s="118"/>
      <c r="W98" s="1">
        <f t="shared" si="37"/>
        <v>43921</v>
      </c>
      <c r="X98" s="113">
        <f t="shared" si="38"/>
        <v>36</v>
      </c>
      <c r="Y98">
        <f t="shared" si="33"/>
        <v>81554</v>
      </c>
      <c r="Z98" s="114">
        <f t="shared" si="34"/>
        <v>43921</v>
      </c>
      <c r="AA98">
        <f t="shared" si="35"/>
        <v>7</v>
      </c>
      <c r="AB98">
        <f t="shared" si="36"/>
        <v>3312</v>
      </c>
      <c r="AE98" s="1">
        <f t="shared" si="28"/>
        <v>43921</v>
      </c>
      <c r="AF98" s="259">
        <f>+G98-香港マカオ台湾の患者・海外輸入症例・無症状病原体保有者!B97</f>
        <v>1</v>
      </c>
    </row>
    <row r="99" spans="2:32" x14ac:dyDescent="0.55000000000000004">
      <c r="B99" s="76">
        <v>43922</v>
      </c>
      <c r="C99" s="47">
        <v>20</v>
      </c>
      <c r="D99" s="83"/>
      <c r="E99" s="104"/>
      <c r="F99" s="56">
        <v>153</v>
      </c>
      <c r="G99" s="47">
        <v>35</v>
      </c>
      <c r="H99" s="55">
        <f t="shared" si="30"/>
        <v>81589</v>
      </c>
      <c r="I99" s="57">
        <f t="shared" si="40"/>
        <v>1863</v>
      </c>
      <c r="J99" s="47">
        <v>-37</v>
      </c>
      <c r="K99" s="55">
        <f t="shared" si="41"/>
        <v>429</v>
      </c>
      <c r="L99" s="47">
        <v>6</v>
      </c>
      <c r="M99" s="55">
        <f t="shared" si="39"/>
        <v>3318</v>
      </c>
      <c r="N99" s="47">
        <v>170</v>
      </c>
      <c r="O99" s="55">
        <f t="shared" si="31"/>
        <v>76408</v>
      </c>
      <c r="P99" s="105">
        <f t="shared" si="32"/>
        <v>1657</v>
      </c>
      <c r="Q99" s="56">
        <v>709570</v>
      </c>
      <c r="R99" s="47">
        <v>1898</v>
      </c>
      <c r="S99" s="110"/>
      <c r="T99" s="56">
        <v>20072</v>
      </c>
      <c r="U99" s="118"/>
      <c r="W99" s="1">
        <f t="shared" si="37"/>
        <v>43922</v>
      </c>
      <c r="X99" s="113">
        <f t="shared" si="38"/>
        <v>35</v>
      </c>
      <c r="Y99">
        <f t="shared" si="33"/>
        <v>81589</v>
      </c>
      <c r="Z99" s="114">
        <f t="shared" si="34"/>
        <v>43922</v>
      </c>
      <c r="AA99">
        <f t="shared" si="35"/>
        <v>6</v>
      </c>
      <c r="AB99">
        <f t="shared" si="36"/>
        <v>3318</v>
      </c>
      <c r="AE99" s="1">
        <f t="shared" si="28"/>
        <v>43922</v>
      </c>
      <c r="AF99" s="259">
        <f>+G99-香港マカオ台湾の患者・海外輸入症例・無症状病原体保有者!B98</f>
        <v>0</v>
      </c>
    </row>
    <row r="100" spans="2:32" x14ac:dyDescent="0.55000000000000004">
      <c r="B100" s="76">
        <v>43923</v>
      </c>
      <c r="C100" s="47">
        <v>12</v>
      </c>
      <c r="D100" s="83"/>
      <c r="E100" s="104"/>
      <c r="F100" s="56">
        <v>135</v>
      </c>
      <c r="G100" s="47">
        <v>31</v>
      </c>
      <c r="H100" s="55">
        <f t="shared" si="30"/>
        <v>81620</v>
      </c>
      <c r="I100" s="57">
        <f t="shared" si="40"/>
        <v>1727</v>
      </c>
      <c r="J100" s="47">
        <v>-50</v>
      </c>
      <c r="K100" s="55">
        <f t="shared" si="41"/>
        <v>379</v>
      </c>
      <c r="L100" s="47">
        <v>4</v>
      </c>
      <c r="M100" s="55">
        <f t="shared" si="39"/>
        <v>3322</v>
      </c>
      <c r="N100" s="47">
        <v>163</v>
      </c>
      <c r="O100" s="55">
        <f t="shared" si="31"/>
        <v>76571</v>
      </c>
      <c r="P100" s="105">
        <f t="shared" si="32"/>
        <v>1415</v>
      </c>
      <c r="Q100" s="56">
        <v>710985</v>
      </c>
      <c r="R100" s="47">
        <v>1990</v>
      </c>
      <c r="S100" s="110"/>
      <c r="T100" s="56">
        <v>19533</v>
      </c>
      <c r="U100" s="118"/>
      <c r="W100" s="1">
        <f t="shared" si="37"/>
        <v>43923</v>
      </c>
      <c r="X100" s="113">
        <f t="shared" si="38"/>
        <v>31</v>
      </c>
      <c r="Y100">
        <f t="shared" si="33"/>
        <v>81620</v>
      </c>
      <c r="Z100" s="114">
        <f t="shared" si="34"/>
        <v>43923</v>
      </c>
      <c r="AA100">
        <f t="shared" si="35"/>
        <v>4</v>
      </c>
      <c r="AB100">
        <f t="shared" si="36"/>
        <v>3322</v>
      </c>
      <c r="AE100" s="1">
        <f t="shared" si="28"/>
        <v>43923</v>
      </c>
      <c r="AF100" s="259">
        <f>+G100-香港マカオ台湾の患者・海外輸入症例・無症状病原体保有者!B99</f>
        <v>2</v>
      </c>
    </row>
    <row r="101" spans="2:32" x14ac:dyDescent="0.55000000000000004">
      <c r="B101" s="76">
        <v>43924</v>
      </c>
      <c r="C101" s="47">
        <v>11</v>
      </c>
      <c r="D101" s="83"/>
      <c r="E101" s="104"/>
      <c r="F101" s="56">
        <v>114</v>
      </c>
      <c r="G101" s="47">
        <v>19</v>
      </c>
      <c r="H101" s="55">
        <f t="shared" si="30"/>
        <v>81639</v>
      </c>
      <c r="I101" s="57">
        <f t="shared" si="40"/>
        <v>1562</v>
      </c>
      <c r="J101" s="47">
        <v>-48</v>
      </c>
      <c r="K101" s="55">
        <f t="shared" si="41"/>
        <v>331</v>
      </c>
      <c r="L101" s="47">
        <v>4</v>
      </c>
      <c r="M101" s="55">
        <f t="shared" si="39"/>
        <v>3326</v>
      </c>
      <c r="N101" s="47">
        <v>180</v>
      </c>
      <c r="O101" s="55">
        <f t="shared" si="31"/>
        <v>76751</v>
      </c>
      <c r="P101" s="105">
        <f t="shared" si="32"/>
        <v>1103</v>
      </c>
      <c r="Q101" s="56">
        <v>712088</v>
      </c>
      <c r="R101" s="47">
        <v>2346</v>
      </c>
      <c r="S101" s="110"/>
      <c r="T101" s="56">
        <v>18286</v>
      </c>
      <c r="U101" s="118"/>
      <c r="W101" s="1">
        <f t="shared" si="37"/>
        <v>43924</v>
      </c>
      <c r="X101" s="113">
        <f t="shared" si="38"/>
        <v>19</v>
      </c>
      <c r="Y101">
        <f t="shared" si="33"/>
        <v>81639</v>
      </c>
      <c r="Z101" s="114">
        <f t="shared" si="34"/>
        <v>43924</v>
      </c>
      <c r="AA101">
        <f t="shared" si="35"/>
        <v>4</v>
      </c>
      <c r="AB101">
        <f t="shared" si="36"/>
        <v>3326</v>
      </c>
      <c r="AE101" s="1">
        <f t="shared" si="28"/>
        <v>43924</v>
      </c>
      <c r="AF101" s="259">
        <f>+G101-香港マカオ台湾の患者・海外輸入症例・無症状病原体保有者!B100</f>
        <v>1</v>
      </c>
    </row>
    <row r="102" spans="2:32" x14ac:dyDescent="0.55000000000000004">
      <c r="B102" s="76">
        <v>43925</v>
      </c>
      <c r="C102" s="47">
        <v>11</v>
      </c>
      <c r="D102" s="83"/>
      <c r="E102" s="104"/>
      <c r="F102" s="56">
        <v>107</v>
      </c>
      <c r="G102" s="47">
        <v>30</v>
      </c>
      <c r="H102" s="55">
        <f t="shared" si="30"/>
        <v>81669</v>
      </c>
      <c r="I102" s="57">
        <f t="shared" si="40"/>
        <v>1376</v>
      </c>
      <c r="J102" s="47">
        <v>-36</v>
      </c>
      <c r="K102" s="55">
        <f t="shared" si="41"/>
        <v>295</v>
      </c>
      <c r="L102" s="47">
        <v>3</v>
      </c>
      <c r="M102" s="55">
        <f t="shared" si="39"/>
        <v>3329</v>
      </c>
      <c r="N102" s="47">
        <v>213</v>
      </c>
      <c r="O102" s="55">
        <f t="shared" si="31"/>
        <v>76964</v>
      </c>
      <c r="P102" s="105">
        <f t="shared" si="32"/>
        <v>1022</v>
      </c>
      <c r="Q102" s="56">
        <v>713110</v>
      </c>
      <c r="R102" s="47">
        <v>1869</v>
      </c>
      <c r="S102" s="110"/>
      <c r="T102" s="56">
        <v>17436</v>
      </c>
      <c r="U102" s="118"/>
      <c r="W102" s="1">
        <f t="shared" si="37"/>
        <v>43925</v>
      </c>
      <c r="X102" s="113">
        <f t="shared" si="38"/>
        <v>30</v>
      </c>
      <c r="Y102">
        <f t="shared" si="33"/>
        <v>81669</v>
      </c>
      <c r="Z102" s="114">
        <f t="shared" si="34"/>
        <v>43925</v>
      </c>
      <c r="AA102">
        <f t="shared" si="35"/>
        <v>3</v>
      </c>
      <c r="AB102">
        <f t="shared" si="36"/>
        <v>3329</v>
      </c>
      <c r="AE102" s="1">
        <f t="shared" si="28"/>
        <v>43925</v>
      </c>
      <c r="AF102" s="259">
        <f>+G102-香港マカオ台湾の患者・海外輸入症例・無症状病原体保有者!B101</f>
        <v>5</v>
      </c>
    </row>
    <row r="103" spans="2:32" x14ac:dyDescent="0.55000000000000004">
      <c r="B103" s="76">
        <v>43926</v>
      </c>
      <c r="C103" s="47">
        <v>10</v>
      </c>
      <c r="D103" s="83"/>
      <c r="E103" s="104"/>
      <c r="F103" s="56">
        <v>88</v>
      </c>
      <c r="G103" s="47">
        <v>39</v>
      </c>
      <c r="H103" s="55">
        <f t="shared" si="30"/>
        <v>81708</v>
      </c>
      <c r="I103" s="57">
        <f t="shared" si="40"/>
        <v>1299</v>
      </c>
      <c r="J103" s="47">
        <v>-30</v>
      </c>
      <c r="K103" s="55">
        <f t="shared" si="41"/>
        <v>265</v>
      </c>
      <c r="L103" s="47">
        <v>1</v>
      </c>
      <c r="M103" s="213">
        <f>+L103+M102+1</f>
        <v>3331</v>
      </c>
      <c r="N103" s="47">
        <v>114</v>
      </c>
      <c r="O103" s="55">
        <f t="shared" si="31"/>
        <v>77078</v>
      </c>
      <c r="P103" s="105">
        <f t="shared" si="32"/>
        <v>878</v>
      </c>
      <c r="Q103" s="56">
        <v>713988</v>
      </c>
      <c r="R103" s="47">
        <v>2151</v>
      </c>
      <c r="S103" s="110"/>
      <c r="T103" s="56">
        <v>16154</v>
      </c>
      <c r="U103" s="118"/>
      <c r="W103" s="1">
        <f t="shared" si="37"/>
        <v>43926</v>
      </c>
      <c r="X103" s="113">
        <f t="shared" si="38"/>
        <v>39</v>
      </c>
      <c r="Y103">
        <f t="shared" si="33"/>
        <v>81708</v>
      </c>
      <c r="Z103" s="114">
        <f t="shared" si="34"/>
        <v>43926</v>
      </c>
      <c r="AA103">
        <f t="shared" si="35"/>
        <v>1</v>
      </c>
      <c r="AB103">
        <f t="shared" si="36"/>
        <v>3331</v>
      </c>
      <c r="AE103" s="1">
        <f t="shared" si="28"/>
        <v>43926</v>
      </c>
      <c r="AF103" s="259">
        <f>+G103-香港マカオ台湾の患者・海外輸入症例・無症状病原体保有者!B102</f>
        <v>1</v>
      </c>
    </row>
    <row r="104" spans="2:32" x14ac:dyDescent="0.55000000000000004">
      <c r="B104" s="76">
        <v>43927</v>
      </c>
      <c r="C104" s="47">
        <v>12</v>
      </c>
      <c r="D104" s="83"/>
      <c r="E104" s="104"/>
      <c r="F104" s="56">
        <v>89</v>
      </c>
      <c r="G104" s="47">
        <v>32</v>
      </c>
      <c r="H104" s="55">
        <f t="shared" si="30"/>
        <v>81740</v>
      </c>
      <c r="I104" s="57">
        <f t="shared" si="40"/>
        <v>1242</v>
      </c>
      <c r="J104" s="47">
        <v>-54</v>
      </c>
      <c r="K104" s="55">
        <f t="shared" si="41"/>
        <v>211</v>
      </c>
      <c r="L104" s="47">
        <v>0</v>
      </c>
      <c r="M104" s="55">
        <f t="shared" ref="M104:M114" si="42">+L104+M103</f>
        <v>3331</v>
      </c>
      <c r="N104" s="47">
        <v>89</v>
      </c>
      <c r="O104" s="55">
        <f t="shared" si="31"/>
        <v>77167</v>
      </c>
      <c r="P104" s="105">
        <f t="shared" si="32"/>
        <v>732</v>
      </c>
      <c r="Q104" s="56">
        <v>714720</v>
      </c>
      <c r="R104" s="47">
        <v>2365</v>
      </c>
      <c r="S104" s="110"/>
      <c r="T104" s="56">
        <v>14499</v>
      </c>
      <c r="U104" s="118"/>
      <c r="W104" s="1">
        <f t="shared" si="37"/>
        <v>43927</v>
      </c>
      <c r="X104" s="113">
        <f t="shared" si="38"/>
        <v>32</v>
      </c>
      <c r="Y104">
        <f t="shared" si="33"/>
        <v>81740</v>
      </c>
      <c r="Z104" s="114">
        <f t="shared" si="34"/>
        <v>43927</v>
      </c>
      <c r="AA104">
        <f t="shared" si="35"/>
        <v>0</v>
      </c>
      <c r="AB104">
        <f t="shared" si="36"/>
        <v>3331</v>
      </c>
      <c r="AE104" s="1">
        <f t="shared" si="28"/>
        <v>43927</v>
      </c>
      <c r="AF104" s="259">
        <f>+G104-香港マカオ台湾の患者・海外輸入症例・無症状病原体保有者!B103</f>
        <v>0</v>
      </c>
    </row>
    <row r="105" spans="2:32" x14ac:dyDescent="0.55000000000000004">
      <c r="B105" s="76">
        <v>43928</v>
      </c>
      <c r="C105" s="47">
        <v>12</v>
      </c>
      <c r="D105" s="83"/>
      <c r="E105" s="104"/>
      <c r="F105" s="56">
        <v>83</v>
      </c>
      <c r="G105" s="47">
        <v>62</v>
      </c>
      <c r="H105" s="55">
        <f t="shared" si="30"/>
        <v>81802</v>
      </c>
      <c r="I105" s="57">
        <f t="shared" si="40"/>
        <v>1190</v>
      </c>
      <c r="J105" s="47">
        <v>-22</v>
      </c>
      <c r="K105" s="55">
        <f t="shared" si="41"/>
        <v>189</v>
      </c>
      <c r="L105" s="47">
        <v>2</v>
      </c>
      <c r="M105" s="55">
        <f t="shared" si="42"/>
        <v>3333</v>
      </c>
      <c r="N105" s="47">
        <v>112</v>
      </c>
      <c r="O105" s="55">
        <f t="shared" si="31"/>
        <v>77279</v>
      </c>
      <c r="P105" s="105">
        <f t="shared" si="32"/>
        <v>1134</v>
      </c>
      <c r="Q105" s="56">
        <v>715854</v>
      </c>
      <c r="R105" s="47">
        <v>2295</v>
      </c>
      <c r="S105" s="110"/>
      <c r="T105" s="56">
        <v>13334</v>
      </c>
      <c r="U105" s="118"/>
      <c r="W105" s="1">
        <f t="shared" si="37"/>
        <v>43928</v>
      </c>
      <c r="X105" s="113">
        <f t="shared" si="38"/>
        <v>62</v>
      </c>
      <c r="Y105">
        <f t="shared" si="33"/>
        <v>81802</v>
      </c>
      <c r="Z105" s="114">
        <f t="shared" si="34"/>
        <v>43928</v>
      </c>
      <c r="AA105">
        <f t="shared" si="35"/>
        <v>2</v>
      </c>
      <c r="AB105">
        <f t="shared" si="36"/>
        <v>3333</v>
      </c>
      <c r="AE105" s="1">
        <f t="shared" si="28"/>
        <v>43928</v>
      </c>
      <c r="AF105" s="259">
        <f>+G105-香港マカオ台湾の患者・海外輸入症例・無症状病原体保有者!B104</f>
        <v>3</v>
      </c>
    </row>
    <row r="106" spans="2:32" x14ac:dyDescent="0.55000000000000004">
      <c r="B106" s="76">
        <v>43929</v>
      </c>
      <c r="C106" s="47">
        <v>17</v>
      </c>
      <c r="D106" s="83"/>
      <c r="E106" s="104"/>
      <c r="F106" s="56">
        <v>73</v>
      </c>
      <c r="G106" s="47">
        <v>63</v>
      </c>
      <c r="H106" s="55">
        <f t="shared" si="30"/>
        <v>81865</v>
      </c>
      <c r="I106" s="57">
        <f t="shared" si="40"/>
        <v>1160</v>
      </c>
      <c r="J106" s="47">
        <v>-13</v>
      </c>
      <c r="K106" s="55">
        <f t="shared" si="41"/>
        <v>176</v>
      </c>
      <c r="L106" s="47">
        <v>2</v>
      </c>
      <c r="M106" s="55">
        <f t="shared" si="42"/>
        <v>3335</v>
      </c>
      <c r="N106" s="47">
        <v>91</v>
      </c>
      <c r="O106" s="55">
        <f t="shared" si="31"/>
        <v>77370</v>
      </c>
      <c r="P106" s="105">
        <f t="shared" si="32"/>
        <v>35</v>
      </c>
      <c r="Q106" s="56">
        <v>715889</v>
      </c>
      <c r="R106" s="47">
        <v>1848</v>
      </c>
      <c r="S106" s="110"/>
      <c r="T106" s="56">
        <v>12510</v>
      </c>
      <c r="U106" s="118"/>
      <c r="W106" s="1">
        <f t="shared" si="37"/>
        <v>43929</v>
      </c>
      <c r="X106" s="113">
        <f t="shared" si="38"/>
        <v>63</v>
      </c>
      <c r="Y106">
        <f t="shared" si="33"/>
        <v>81865</v>
      </c>
      <c r="Z106" s="114">
        <f t="shared" si="34"/>
        <v>43929</v>
      </c>
      <c r="AA106">
        <f t="shared" si="35"/>
        <v>2</v>
      </c>
      <c r="AB106">
        <f t="shared" si="36"/>
        <v>3335</v>
      </c>
      <c r="AE106" s="1">
        <f t="shared" si="28"/>
        <v>43929</v>
      </c>
      <c r="AF106" s="259">
        <f>+G106-香港マカオ台湾の患者・海外輸入症例・無症状病原体保有者!B105</f>
        <v>2</v>
      </c>
    </row>
    <row r="107" spans="2:32" x14ac:dyDescent="0.55000000000000004">
      <c r="B107" s="76">
        <v>43930</v>
      </c>
      <c r="C107" s="47">
        <v>3</v>
      </c>
      <c r="D107" s="83"/>
      <c r="E107" s="104"/>
      <c r="F107" s="56">
        <v>53</v>
      </c>
      <c r="G107" s="47">
        <v>42</v>
      </c>
      <c r="H107" s="55">
        <f t="shared" si="30"/>
        <v>81907</v>
      </c>
      <c r="I107" s="57">
        <f t="shared" si="40"/>
        <v>1116</v>
      </c>
      <c r="J107" s="47">
        <v>-32</v>
      </c>
      <c r="K107" s="55">
        <f t="shared" si="41"/>
        <v>144</v>
      </c>
      <c r="L107" s="47">
        <v>1</v>
      </c>
      <c r="M107" s="55">
        <f t="shared" si="42"/>
        <v>3336</v>
      </c>
      <c r="N107" s="47">
        <v>85</v>
      </c>
      <c r="O107" s="55">
        <f t="shared" si="31"/>
        <v>77455</v>
      </c>
      <c r="P107" s="105">
        <f t="shared" si="32"/>
        <v>1489</v>
      </c>
      <c r="Q107" s="56">
        <v>717378</v>
      </c>
      <c r="R107" s="47">
        <v>1823</v>
      </c>
      <c r="S107" s="110"/>
      <c r="T107" s="56">
        <v>11176</v>
      </c>
      <c r="U107" s="118"/>
      <c r="W107" s="1">
        <f t="shared" si="37"/>
        <v>43930</v>
      </c>
      <c r="X107" s="113">
        <f t="shared" si="38"/>
        <v>42</v>
      </c>
      <c r="Y107">
        <f t="shared" si="33"/>
        <v>81907</v>
      </c>
      <c r="Z107" s="114">
        <f t="shared" si="34"/>
        <v>43930</v>
      </c>
      <c r="AA107">
        <f t="shared" si="35"/>
        <v>1</v>
      </c>
      <c r="AB107">
        <f t="shared" si="36"/>
        <v>3336</v>
      </c>
      <c r="AE107" s="1">
        <f t="shared" si="28"/>
        <v>43930</v>
      </c>
      <c r="AF107" s="259">
        <f>+G107-香港マカオ台湾の患者・海外輸入症例・無症状病原体保有者!B106</f>
        <v>4</v>
      </c>
    </row>
    <row r="108" spans="2:32" x14ac:dyDescent="0.55000000000000004">
      <c r="B108" s="76">
        <v>43931</v>
      </c>
      <c r="C108" s="47">
        <v>8</v>
      </c>
      <c r="D108" s="83"/>
      <c r="E108" s="104"/>
      <c r="F108" s="56">
        <v>44</v>
      </c>
      <c r="G108" s="47">
        <v>46</v>
      </c>
      <c r="H108" s="55">
        <f t="shared" si="30"/>
        <v>81953</v>
      </c>
      <c r="I108" s="55">
        <f t="shared" si="40"/>
        <v>1089</v>
      </c>
      <c r="J108" s="47">
        <v>-3</v>
      </c>
      <c r="K108" s="55">
        <f t="shared" ref="K108:K127" si="43">+J108+K107</f>
        <v>141</v>
      </c>
      <c r="L108" s="47">
        <v>3</v>
      </c>
      <c r="M108" s="55">
        <f t="shared" si="42"/>
        <v>3339</v>
      </c>
      <c r="N108" s="47">
        <v>70</v>
      </c>
      <c r="O108" s="55">
        <f t="shared" si="31"/>
        <v>77525</v>
      </c>
      <c r="P108" s="105">
        <f t="shared" si="32"/>
        <v>672</v>
      </c>
      <c r="Q108" s="56">
        <v>718050</v>
      </c>
      <c r="R108" s="47">
        <v>1411</v>
      </c>
      <c r="S108" s="110"/>
      <c r="T108" s="56">
        <v>10435</v>
      </c>
      <c r="U108" s="118"/>
      <c r="W108" s="1">
        <f t="shared" si="37"/>
        <v>43931</v>
      </c>
      <c r="X108" s="113">
        <f t="shared" si="38"/>
        <v>46</v>
      </c>
      <c r="Y108">
        <f t="shared" si="33"/>
        <v>81953</v>
      </c>
      <c r="Z108" s="114">
        <f t="shared" si="34"/>
        <v>43931</v>
      </c>
      <c r="AA108">
        <f t="shared" si="35"/>
        <v>3</v>
      </c>
      <c r="AB108">
        <f t="shared" si="36"/>
        <v>3339</v>
      </c>
      <c r="AE108" s="1">
        <f t="shared" si="28"/>
        <v>43931</v>
      </c>
      <c r="AF108" s="259">
        <f>+G108-香港マカオ台湾の患者・海外輸入症例・無症状病原体保有者!B107</f>
        <v>4</v>
      </c>
    </row>
    <row r="109" spans="2:32" x14ac:dyDescent="0.55000000000000004">
      <c r="B109" s="76">
        <v>43932</v>
      </c>
      <c r="C109" s="47">
        <v>49</v>
      </c>
      <c r="D109" s="83"/>
      <c r="E109" s="104"/>
      <c r="F109" s="56">
        <v>82</v>
      </c>
      <c r="G109" s="47">
        <v>99</v>
      </c>
      <c r="H109" s="55">
        <f t="shared" si="30"/>
        <v>82052</v>
      </c>
      <c r="I109" s="55">
        <f t="shared" si="40"/>
        <v>1138</v>
      </c>
      <c r="J109" s="47">
        <v>-2</v>
      </c>
      <c r="K109" s="55">
        <f t="shared" si="43"/>
        <v>139</v>
      </c>
      <c r="L109" s="47">
        <v>0</v>
      </c>
      <c r="M109" s="55">
        <f t="shared" si="42"/>
        <v>3339</v>
      </c>
      <c r="N109" s="47">
        <v>50</v>
      </c>
      <c r="O109" s="55">
        <f t="shared" si="31"/>
        <v>77575</v>
      </c>
      <c r="P109" s="105">
        <f t="shared" si="32"/>
        <v>831</v>
      </c>
      <c r="Q109" s="56">
        <v>718881</v>
      </c>
      <c r="R109" s="47">
        <v>1534</v>
      </c>
      <c r="S109" s="110"/>
      <c r="T109" s="56">
        <v>9722</v>
      </c>
      <c r="U109" s="118"/>
      <c r="W109" s="1">
        <f t="shared" si="37"/>
        <v>43932</v>
      </c>
      <c r="X109" s="113">
        <f t="shared" si="38"/>
        <v>99</v>
      </c>
      <c r="Y109">
        <f t="shared" si="33"/>
        <v>82052</v>
      </c>
      <c r="Z109" s="114">
        <f t="shared" si="34"/>
        <v>43932</v>
      </c>
      <c r="AA109">
        <f t="shared" si="35"/>
        <v>0</v>
      </c>
      <c r="AB109">
        <f t="shared" si="36"/>
        <v>3339</v>
      </c>
      <c r="AE109" s="1">
        <f t="shared" si="28"/>
        <v>43932</v>
      </c>
      <c r="AF109" s="259">
        <f>+G109-香港マカオ台湾の患者・海外輸入症例・無症状病原体保有者!B108</f>
        <v>2</v>
      </c>
    </row>
    <row r="110" spans="2:32" x14ac:dyDescent="0.55000000000000004">
      <c r="B110" s="76">
        <v>43933</v>
      </c>
      <c r="C110" s="47">
        <v>6</v>
      </c>
      <c r="D110" s="83"/>
      <c r="E110" s="104"/>
      <c r="F110" s="56">
        <v>72</v>
      </c>
      <c r="G110" s="47">
        <v>108</v>
      </c>
      <c r="H110" s="55">
        <f t="shared" si="30"/>
        <v>82160</v>
      </c>
      <c r="I110" s="55">
        <f t="shared" si="40"/>
        <v>1156</v>
      </c>
      <c r="J110" s="47">
        <v>-18</v>
      </c>
      <c r="K110" s="55">
        <f t="shared" si="43"/>
        <v>121</v>
      </c>
      <c r="L110" s="47">
        <v>2</v>
      </c>
      <c r="M110" s="55">
        <f t="shared" si="42"/>
        <v>3341</v>
      </c>
      <c r="N110" s="47">
        <v>88</v>
      </c>
      <c r="O110" s="55">
        <f t="shared" si="31"/>
        <v>77663</v>
      </c>
      <c r="P110" s="105">
        <f t="shared" si="32"/>
        <v>1027</v>
      </c>
      <c r="Q110" s="56">
        <v>719908</v>
      </c>
      <c r="R110" s="47">
        <v>1092</v>
      </c>
      <c r="S110" s="110"/>
      <c r="T110" s="56">
        <v>9655</v>
      </c>
      <c r="U110" s="118"/>
      <c r="W110" s="1">
        <f t="shared" ref="W110:W115" si="44">+B110</f>
        <v>43933</v>
      </c>
      <c r="X110" s="113">
        <f t="shared" si="38"/>
        <v>108</v>
      </c>
      <c r="Y110">
        <f t="shared" si="33"/>
        <v>82160</v>
      </c>
      <c r="Z110" s="114">
        <f t="shared" si="34"/>
        <v>43933</v>
      </c>
      <c r="AA110">
        <f t="shared" si="35"/>
        <v>2</v>
      </c>
      <c r="AB110">
        <f t="shared" si="36"/>
        <v>3341</v>
      </c>
      <c r="AE110" s="1">
        <f t="shared" si="28"/>
        <v>43933</v>
      </c>
      <c r="AF110" s="259">
        <f>+G110-香港マカオ台湾の患者・海外輸入症例・無症状病原体保有者!B109</f>
        <v>10</v>
      </c>
    </row>
    <row r="111" spans="2:32" x14ac:dyDescent="0.55000000000000004">
      <c r="B111" s="76">
        <v>43934</v>
      </c>
      <c r="C111" s="47">
        <v>3</v>
      </c>
      <c r="D111" s="83"/>
      <c r="E111" s="104"/>
      <c r="F111" s="56">
        <v>72</v>
      </c>
      <c r="G111" s="47">
        <v>89</v>
      </c>
      <c r="H111" s="55">
        <f t="shared" si="30"/>
        <v>82249</v>
      </c>
      <c r="I111" s="55">
        <f t="shared" si="40"/>
        <v>1170</v>
      </c>
      <c r="J111" s="47">
        <v>-5</v>
      </c>
      <c r="K111" s="55">
        <f t="shared" si="43"/>
        <v>116</v>
      </c>
      <c r="L111" s="47">
        <v>0</v>
      </c>
      <c r="M111" s="55">
        <f t="shared" si="42"/>
        <v>3341</v>
      </c>
      <c r="N111" s="47">
        <v>75</v>
      </c>
      <c r="O111" s="55">
        <f t="shared" si="31"/>
        <v>77738</v>
      </c>
      <c r="P111" s="105">
        <f t="shared" si="32"/>
        <v>636</v>
      </c>
      <c r="Q111" s="56">
        <v>720544</v>
      </c>
      <c r="R111" s="47">
        <v>1684</v>
      </c>
      <c r="S111" s="110"/>
      <c r="T111" s="56">
        <v>8612</v>
      </c>
      <c r="U111" s="118"/>
      <c r="W111" s="1">
        <f t="shared" si="44"/>
        <v>43934</v>
      </c>
      <c r="X111" s="113">
        <f t="shared" si="38"/>
        <v>89</v>
      </c>
      <c r="Y111">
        <f t="shared" si="33"/>
        <v>82249</v>
      </c>
      <c r="Z111" s="114">
        <f t="shared" si="34"/>
        <v>43934</v>
      </c>
      <c r="AA111">
        <f t="shared" si="35"/>
        <v>0</v>
      </c>
      <c r="AB111">
        <f t="shared" si="36"/>
        <v>3341</v>
      </c>
      <c r="AE111" s="1">
        <f t="shared" si="28"/>
        <v>43934</v>
      </c>
      <c r="AF111" s="259">
        <f>+G111-香港マカオ台湾の患者・海外輸入症例・無症状病原体保有者!B110</f>
        <v>3</v>
      </c>
    </row>
    <row r="112" spans="2:32" x14ac:dyDescent="0.55000000000000004">
      <c r="B112" s="76">
        <v>43935</v>
      </c>
      <c r="C112" s="47">
        <v>11</v>
      </c>
      <c r="D112" s="83"/>
      <c r="E112" s="104"/>
      <c r="F112" s="56">
        <v>73</v>
      </c>
      <c r="G112" s="47">
        <v>46</v>
      </c>
      <c r="H112" s="55">
        <f t="shared" si="30"/>
        <v>82295</v>
      </c>
      <c r="I112" s="55">
        <f t="shared" si="40"/>
        <v>1137</v>
      </c>
      <c r="J112" s="47">
        <v>-3</v>
      </c>
      <c r="K112" s="55">
        <f t="shared" si="43"/>
        <v>113</v>
      </c>
      <c r="L112" s="47">
        <v>1</v>
      </c>
      <c r="M112" s="55">
        <f t="shared" si="42"/>
        <v>3342</v>
      </c>
      <c r="N112" s="47">
        <v>78</v>
      </c>
      <c r="O112" s="55">
        <f t="shared" si="31"/>
        <v>77816</v>
      </c>
      <c r="P112" s="105">
        <f t="shared" si="32"/>
        <v>751</v>
      </c>
      <c r="Q112" s="56">
        <v>721295</v>
      </c>
      <c r="R112" s="47">
        <v>1058</v>
      </c>
      <c r="S112" s="110"/>
      <c r="T112" s="56">
        <v>8309</v>
      </c>
      <c r="U112" s="118"/>
      <c r="W112" s="1">
        <f t="shared" si="44"/>
        <v>43935</v>
      </c>
      <c r="X112" s="113">
        <f t="shared" si="38"/>
        <v>46</v>
      </c>
      <c r="Y112">
        <f t="shared" si="33"/>
        <v>82295</v>
      </c>
      <c r="Z112" s="114">
        <f t="shared" si="34"/>
        <v>43935</v>
      </c>
      <c r="AA112">
        <f t="shared" si="35"/>
        <v>1</v>
      </c>
      <c r="AB112">
        <f t="shared" si="36"/>
        <v>3342</v>
      </c>
      <c r="AE112" s="1">
        <f t="shared" si="28"/>
        <v>43935</v>
      </c>
      <c r="AF112" s="259">
        <f>+G112-香港マカオ台湾の患者・海外輸入症例・無症状病原体保有者!B111</f>
        <v>10</v>
      </c>
    </row>
    <row r="113" spans="2:32" x14ac:dyDescent="0.55000000000000004">
      <c r="B113" s="76">
        <v>43936</v>
      </c>
      <c r="C113" s="47">
        <v>4</v>
      </c>
      <c r="D113" s="83"/>
      <c r="E113" s="104"/>
      <c r="F113" s="56">
        <v>63</v>
      </c>
      <c r="G113" s="47">
        <v>46</v>
      </c>
      <c r="H113" s="55">
        <f t="shared" si="30"/>
        <v>82341</v>
      </c>
      <c r="I113" s="55">
        <f t="shared" si="40"/>
        <v>1107</v>
      </c>
      <c r="J113" s="47">
        <v>-18</v>
      </c>
      <c r="K113" s="55">
        <f t="shared" si="43"/>
        <v>95</v>
      </c>
      <c r="L113" s="47">
        <v>0</v>
      </c>
      <c r="M113" s="55">
        <f t="shared" si="42"/>
        <v>3342</v>
      </c>
      <c r="N113" s="47">
        <v>76</v>
      </c>
      <c r="O113" s="55">
        <f t="shared" si="31"/>
        <v>77892</v>
      </c>
      <c r="P113" s="105">
        <f t="shared" si="32"/>
        <v>712</v>
      </c>
      <c r="Q113" s="56">
        <v>722007</v>
      </c>
      <c r="R113" s="47">
        <v>521</v>
      </c>
      <c r="S113" s="110"/>
      <c r="T113" s="56">
        <v>8484</v>
      </c>
      <c r="U113" s="118"/>
      <c r="W113" s="1">
        <f t="shared" si="44"/>
        <v>43936</v>
      </c>
      <c r="X113" s="113">
        <f t="shared" si="38"/>
        <v>46</v>
      </c>
      <c r="Y113">
        <f t="shared" si="33"/>
        <v>82341</v>
      </c>
      <c r="Z113" s="114">
        <f t="shared" si="34"/>
        <v>43936</v>
      </c>
      <c r="AA113">
        <f t="shared" si="35"/>
        <v>0</v>
      </c>
      <c r="AB113">
        <f t="shared" si="36"/>
        <v>3342</v>
      </c>
      <c r="AE113" s="1">
        <f t="shared" si="28"/>
        <v>43936</v>
      </c>
      <c r="AF113" s="259">
        <f>+G113-香港マカオ台湾の患者・海外輸入症例・無症状病原体保有者!B112</f>
        <v>12</v>
      </c>
    </row>
    <row r="114" spans="2:32" x14ac:dyDescent="0.55000000000000004">
      <c r="B114" s="76">
        <v>43937</v>
      </c>
      <c r="C114" s="47">
        <v>3</v>
      </c>
      <c r="D114" s="83"/>
      <c r="E114" s="104"/>
      <c r="F114" s="56">
        <v>62</v>
      </c>
      <c r="G114" s="47">
        <v>26</v>
      </c>
      <c r="H114" s="55">
        <f t="shared" si="30"/>
        <v>82367</v>
      </c>
      <c r="I114" s="55">
        <f t="shared" si="40"/>
        <v>1081</v>
      </c>
      <c r="J114" s="47">
        <v>-6</v>
      </c>
      <c r="K114" s="55">
        <f t="shared" si="43"/>
        <v>89</v>
      </c>
      <c r="L114" s="47">
        <v>0</v>
      </c>
      <c r="M114" s="55">
        <f t="shared" si="42"/>
        <v>3342</v>
      </c>
      <c r="N114" s="47">
        <v>52</v>
      </c>
      <c r="O114" s="55">
        <f t="shared" si="31"/>
        <v>77944</v>
      </c>
      <c r="P114" s="105">
        <f t="shared" si="32"/>
        <v>902</v>
      </c>
      <c r="Q114" s="56">
        <v>722909</v>
      </c>
      <c r="R114" s="47">
        <v>412</v>
      </c>
      <c r="S114" s="110"/>
      <c r="T114" s="56">
        <v>8470</v>
      </c>
      <c r="U114" s="118"/>
      <c r="W114" s="1">
        <f t="shared" si="44"/>
        <v>43937</v>
      </c>
      <c r="X114" s="113">
        <f t="shared" si="38"/>
        <v>26</v>
      </c>
      <c r="Y114">
        <f t="shared" si="33"/>
        <v>82367</v>
      </c>
      <c r="Z114" s="114">
        <f t="shared" si="34"/>
        <v>43937</v>
      </c>
      <c r="AA114">
        <f t="shared" si="35"/>
        <v>0</v>
      </c>
      <c r="AB114">
        <f t="shared" si="36"/>
        <v>3342</v>
      </c>
      <c r="AE114" s="1">
        <f t="shared" si="28"/>
        <v>43937</v>
      </c>
      <c r="AF114" s="259">
        <f>+G114-香港マカオ台湾の患者・海外輸入症例・無症状病原体保有者!B113</f>
        <v>11</v>
      </c>
    </row>
    <row r="115" spans="2:32" ht="36" x14ac:dyDescent="0.55000000000000004">
      <c r="B115" s="76">
        <v>43938</v>
      </c>
      <c r="C115" s="47">
        <v>5</v>
      </c>
      <c r="D115" s="83"/>
      <c r="E115" s="104"/>
      <c r="F115" s="56">
        <v>63</v>
      </c>
      <c r="G115" s="47">
        <v>27</v>
      </c>
      <c r="H115" s="117">
        <f>+H114+G115+325</f>
        <v>82719</v>
      </c>
      <c r="I115" s="87">
        <f t="shared" ref="I115:I120" si="45">+H115-M115-O115</f>
        <v>1058</v>
      </c>
      <c r="J115" s="47">
        <v>-4</v>
      </c>
      <c r="K115" s="55">
        <f t="shared" si="43"/>
        <v>85</v>
      </c>
      <c r="L115" s="47">
        <v>0</v>
      </c>
      <c r="M115" s="117">
        <f>+L115+M114+1290</f>
        <v>4632</v>
      </c>
      <c r="N115" s="47">
        <v>50</v>
      </c>
      <c r="O115" s="117">
        <f>+N115+O114-965</f>
        <v>77029</v>
      </c>
      <c r="P115" s="105">
        <f t="shared" si="32"/>
        <v>926</v>
      </c>
      <c r="Q115" s="56">
        <v>723835</v>
      </c>
      <c r="R115" s="47">
        <v>986</v>
      </c>
      <c r="S115" s="110"/>
      <c r="T115" s="56">
        <v>8893</v>
      </c>
      <c r="U115" s="215" t="s">
        <v>174</v>
      </c>
      <c r="W115" s="1">
        <f t="shared" si="44"/>
        <v>43938</v>
      </c>
      <c r="X115" s="113">
        <f t="shared" si="38"/>
        <v>27</v>
      </c>
      <c r="Y115">
        <f t="shared" si="33"/>
        <v>82719</v>
      </c>
      <c r="Z115" s="114">
        <f t="shared" si="34"/>
        <v>43938</v>
      </c>
      <c r="AA115">
        <f t="shared" si="35"/>
        <v>0</v>
      </c>
      <c r="AB115">
        <f t="shared" si="36"/>
        <v>4632</v>
      </c>
      <c r="AE115" s="1">
        <f t="shared" si="28"/>
        <v>43938</v>
      </c>
      <c r="AF115" s="259">
        <f>+G115-香港マカオ台湾の患者・海外輸入症例・無症状病原体保有者!B114</f>
        <v>10</v>
      </c>
    </row>
    <row r="116" spans="2:32" x14ac:dyDescent="0.55000000000000004">
      <c r="B116" s="76">
        <v>43939</v>
      </c>
      <c r="C116" s="47">
        <v>2</v>
      </c>
      <c r="D116" s="83"/>
      <c r="E116" s="104"/>
      <c r="F116" s="56">
        <v>48</v>
      </c>
      <c r="G116" s="47">
        <v>16</v>
      </c>
      <c r="H116" s="87">
        <f t="shared" ref="H116:H121" si="46">+H115+G116</f>
        <v>82735</v>
      </c>
      <c r="I116" s="87">
        <f t="shared" si="45"/>
        <v>1041</v>
      </c>
      <c r="J116" s="47">
        <v>0</v>
      </c>
      <c r="K116" s="55">
        <f t="shared" si="43"/>
        <v>85</v>
      </c>
      <c r="L116" s="47">
        <v>0</v>
      </c>
      <c r="M116" s="87">
        <f t="shared" ref="M116:M121" si="47">+L116+M115</f>
        <v>4632</v>
      </c>
      <c r="N116" s="47">
        <v>33</v>
      </c>
      <c r="O116" s="87">
        <f t="shared" ref="O116:O121" si="48">+N116+O115</f>
        <v>77062</v>
      </c>
      <c r="P116" s="105">
        <f t="shared" si="32"/>
        <v>1015</v>
      </c>
      <c r="Q116" s="56">
        <v>724850</v>
      </c>
      <c r="R116" s="47">
        <v>1073</v>
      </c>
      <c r="S116" s="110"/>
      <c r="T116" s="56">
        <v>8632</v>
      </c>
      <c r="U116" s="118"/>
      <c r="W116" s="1">
        <f t="shared" ref="W116:W147" si="49">+B116</f>
        <v>43939</v>
      </c>
      <c r="X116" s="113">
        <f t="shared" si="38"/>
        <v>16</v>
      </c>
      <c r="Y116">
        <f t="shared" si="33"/>
        <v>82735</v>
      </c>
      <c r="Z116" s="114">
        <f t="shared" si="34"/>
        <v>43939</v>
      </c>
      <c r="AA116">
        <f t="shared" si="35"/>
        <v>0</v>
      </c>
      <c r="AB116">
        <f t="shared" si="36"/>
        <v>4632</v>
      </c>
      <c r="AE116" s="1">
        <f t="shared" si="28"/>
        <v>43939</v>
      </c>
      <c r="AF116" s="259">
        <f>+G116-香港マカオ台湾の患者・海外輸入症例・無症状病原体保有者!B115</f>
        <v>7</v>
      </c>
    </row>
    <row r="117" spans="2:32" x14ac:dyDescent="0.55000000000000004">
      <c r="B117" s="76">
        <v>43940</v>
      </c>
      <c r="C117" s="47">
        <v>2</v>
      </c>
      <c r="D117" s="83"/>
      <c r="E117" s="104"/>
      <c r="F117" s="56">
        <v>43</v>
      </c>
      <c r="G117" s="47">
        <v>12</v>
      </c>
      <c r="H117" s="87">
        <f t="shared" si="46"/>
        <v>82747</v>
      </c>
      <c r="I117" s="87">
        <f t="shared" si="45"/>
        <v>1031</v>
      </c>
      <c r="J117" s="47">
        <v>-4</v>
      </c>
      <c r="K117" s="55">
        <f t="shared" si="43"/>
        <v>81</v>
      </c>
      <c r="L117" s="47">
        <v>0</v>
      </c>
      <c r="M117" s="87">
        <f t="shared" si="47"/>
        <v>4632</v>
      </c>
      <c r="N117" s="47">
        <v>22</v>
      </c>
      <c r="O117" s="87">
        <f t="shared" si="48"/>
        <v>77084</v>
      </c>
      <c r="P117" s="105">
        <f t="shared" si="32"/>
        <v>964</v>
      </c>
      <c r="Q117" s="56">
        <v>725814</v>
      </c>
      <c r="R117" s="47">
        <v>904</v>
      </c>
      <c r="S117" s="110"/>
      <c r="T117" s="56">
        <v>8694</v>
      </c>
      <c r="U117" s="118"/>
      <c r="W117" s="1">
        <f t="shared" si="49"/>
        <v>43940</v>
      </c>
      <c r="X117" s="113">
        <f t="shared" si="38"/>
        <v>12</v>
      </c>
      <c r="Y117">
        <f t="shared" si="33"/>
        <v>82747</v>
      </c>
      <c r="Z117" s="114">
        <f t="shared" si="34"/>
        <v>43940</v>
      </c>
      <c r="AA117">
        <f t="shared" si="35"/>
        <v>0</v>
      </c>
      <c r="AB117">
        <f t="shared" si="36"/>
        <v>4632</v>
      </c>
      <c r="AE117" s="1">
        <f t="shared" si="28"/>
        <v>43940</v>
      </c>
      <c r="AF117" s="259">
        <f>+G117-香港マカオ台湾の患者・海外輸入症例・無症状病原体保有者!B116</f>
        <v>4</v>
      </c>
    </row>
    <row r="118" spans="2:32" x14ac:dyDescent="0.55000000000000004">
      <c r="B118" s="76">
        <v>43941</v>
      </c>
      <c r="C118" s="47">
        <v>3</v>
      </c>
      <c r="D118" s="83"/>
      <c r="E118" s="104"/>
      <c r="F118" s="56">
        <v>37</v>
      </c>
      <c r="G118" s="47">
        <v>11</v>
      </c>
      <c r="H118" s="87">
        <f t="shared" si="46"/>
        <v>82758</v>
      </c>
      <c r="I118" s="87">
        <f t="shared" si="45"/>
        <v>1003</v>
      </c>
      <c r="J118" s="47">
        <v>1</v>
      </c>
      <c r="K118" s="55">
        <f t="shared" si="43"/>
        <v>82</v>
      </c>
      <c r="L118" s="47">
        <v>0</v>
      </c>
      <c r="M118" s="87">
        <f t="shared" si="47"/>
        <v>4632</v>
      </c>
      <c r="N118" s="47">
        <v>39</v>
      </c>
      <c r="O118" s="87">
        <f t="shared" si="48"/>
        <v>77123</v>
      </c>
      <c r="P118" s="105">
        <f t="shared" ref="P118:P149" si="50">+Q118-Q117</f>
        <v>983</v>
      </c>
      <c r="Q118" s="56">
        <v>726797</v>
      </c>
      <c r="R118" s="47">
        <v>882</v>
      </c>
      <c r="S118" s="110"/>
      <c r="T118" s="56">
        <v>8791</v>
      </c>
      <c r="U118" s="118"/>
      <c r="W118" s="1">
        <f t="shared" si="49"/>
        <v>43941</v>
      </c>
      <c r="X118" s="113">
        <f t="shared" si="38"/>
        <v>11</v>
      </c>
      <c r="Y118">
        <f t="shared" si="33"/>
        <v>82758</v>
      </c>
      <c r="Z118" s="114">
        <f t="shared" si="34"/>
        <v>43941</v>
      </c>
      <c r="AA118">
        <f t="shared" si="35"/>
        <v>0</v>
      </c>
      <c r="AB118">
        <f t="shared" si="36"/>
        <v>4632</v>
      </c>
      <c r="AE118" s="1">
        <f t="shared" si="28"/>
        <v>43941</v>
      </c>
      <c r="AF118" s="259">
        <f>+G118-香港マカオ台湾の患者・海外輸入症例・無症状病原体保有者!B117</f>
        <v>7</v>
      </c>
    </row>
    <row r="119" spans="2:32" x14ac:dyDescent="0.55000000000000004">
      <c r="B119" s="76">
        <v>43942</v>
      </c>
      <c r="C119" s="47">
        <v>3</v>
      </c>
      <c r="D119" s="83"/>
      <c r="E119" s="104"/>
      <c r="F119" s="56">
        <v>35</v>
      </c>
      <c r="G119" s="47">
        <v>30</v>
      </c>
      <c r="H119" s="87">
        <f t="shared" si="46"/>
        <v>82788</v>
      </c>
      <c r="I119" s="87">
        <f t="shared" si="45"/>
        <v>1005</v>
      </c>
      <c r="J119" s="47">
        <v>-4</v>
      </c>
      <c r="K119" s="55">
        <f t="shared" si="43"/>
        <v>78</v>
      </c>
      <c r="L119" s="47">
        <v>0</v>
      </c>
      <c r="M119" s="87">
        <f t="shared" si="47"/>
        <v>4632</v>
      </c>
      <c r="N119" s="47">
        <v>28</v>
      </c>
      <c r="O119" s="87">
        <f t="shared" si="48"/>
        <v>77151</v>
      </c>
      <c r="P119" s="105">
        <f t="shared" si="50"/>
        <v>792</v>
      </c>
      <c r="Q119" s="56">
        <v>727589</v>
      </c>
      <c r="R119" s="47">
        <v>784</v>
      </c>
      <c r="S119" s="110"/>
      <c r="T119" s="56">
        <v>8796</v>
      </c>
      <c r="U119" s="118"/>
      <c r="W119" s="1">
        <f t="shared" si="49"/>
        <v>43942</v>
      </c>
      <c r="X119" s="113">
        <f t="shared" si="38"/>
        <v>30</v>
      </c>
      <c r="Y119">
        <f t="shared" ref="Y119:Y150" si="51">+H119</f>
        <v>82788</v>
      </c>
      <c r="Z119" s="114">
        <f t="shared" ref="Z119:Z150" si="52">+B119</f>
        <v>43942</v>
      </c>
      <c r="AA119">
        <f t="shared" ref="AA119:AA150" si="53">+L119</f>
        <v>0</v>
      </c>
      <c r="AB119">
        <f t="shared" ref="AB119:AB150" si="54">+M119</f>
        <v>4632</v>
      </c>
      <c r="AE119" s="1">
        <f t="shared" si="28"/>
        <v>43942</v>
      </c>
      <c r="AF119" s="259">
        <f>+G119-香港マカオ台湾の患者・海外輸入症例・無症状病原体保有者!B118</f>
        <v>7</v>
      </c>
    </row>
    <row r="120" spans="2:32" x14ac:dyDescent="0.55000000000000004">
      <c r="B120" s="76">
        <v>43943</v>
      </c>
      <c r="C120" s="47">
        <v>0</v>
      </c>
      <c r="D120" s="83"/>
      <c r="E120" s="104"/>
      <c r="F120" s="56">
        <v>20</v>
      </c>
      <c r="G120" s="47">
        <v>10</v>
      </c>
      <c r="H120" s="87">
        <f t="shared" si="46"/>
        <v>82798</v>
      </c>
      <c r="I120" s="87">
        <f t="shared" si="45"/>
        <v>959</v>
      </c>
      <c r="J120" s="47">
        <v>-15</v>
      </c>
      <c r="K120" s="55">
        <f t="shared" si="43"/>
        <v>63</v>
      </c>
      <c r="L120" s="47">
        <v>0</v>
      </c>
      <c r="M120" s="87">
        <f t="shared" si="47"/>
        <v>4632</v>
      </c>
      <c r="N120" s="47">
        <v>56</v>
      </c>
      <c r="O120" s="87">
        <f t="shared" si="48"/>
        <v>77207</v>
      </c>
      <c r="P120" s="105">
        <f t="shared" si="50"/>
        <v>460</v>
      </c>
      <c r="Q120" s="56">
        <v>728049</v>
      </c>
      <c r="R120" s="47">
        <v>824</v>
      </c>
      <c r="S120" s="110"/>
      <c r="T120" s="56">
        <v>8429</v>
      </c>
      <c r="U120" s="118"/>
      <c r="W120" s="1">
        <f t="shared" si="49"/>
        <v>43943</v>
      </c>
      <c r="X120" s="113">
        <f t="shared" ref="X120:X151" si="55">+G120</f>
        <v>10</v>
      </c>
      <c r="Y120">
        <f t="shared" si="51"/>
        <v>82798</v>
      </c>
      <c r="Z120" s="114">
        <f t="shared" si="52"/>
        <v>43943</v>
      </c>
      <c r="AA120">
        <f t="shared" si="53"/>
        <v>0</v>
      </c>
      <c r="AB120">
        <f t="shared" si="54"/>
        <v>4632</v>
      </c>
      <c r="AE120" s="1">
        <f t="shared" si="28"/>
        <v>43943</v>
      </c>
      <c r="AF120" s="259">
        <f>+G120-香港マカオ台湾の患者・海外輸入症例・無症状病原体保有者!B119</f>
        <v>4</v>
      </c>
    </row>
    <row r="121" spans="2:32" x14ac:dyDescent="0.55000000000000004">
      <c r="B121" s="76">
        <v>43944</v>
      </c>
      <c r="C121" s="47">
        <v>2</v>
      </c>
      <c r="D121" s="83"/>
      <c r="E121" s="104"/>
      <c r="F121" s="56">
        <v>20</v>
      </c>
      <c r="G121" s="47">
        <v>6</v>
      </c>
      <c r="H121" s="87">
        <f t="shared" si="46"/>
        <v>82804</v>
      </c>
      <c r="I121" s="87">
        <f t="shared" ref="I121:I152" si="56">+H121-M121-O121</f>
        <v>915</v>
      </c>
      <c r="J121" s="47">
        <v>-6</v>
      </c>
      <c r="K121" s="55">
        <f t="shared" si="43"/>
        <v>57</v>
      </c>
      <c r="L121" s="47">
        <v>0</v>
      </c>
      <c r="M121" s="87">
        <f t="shared" si="47"/>
        <v>4632</v>
      </c>
      <c r="N121" s="47">
        <v>50</v>
      </c>
      <c r="O121" s="87">
        <f t="shared" si="48"/>
        <v>77257</v>
      </c>
      <c r="P121" s="105">
        <f t="shared" si="50"/>
        <v>541</v>
      </c>
      <c r="Q121" s="56">
        <v>728590</v>
      </c>
      <c r="R121" s="47">
        <v>607</v>
      </c>
      <c r="S121" s="110"/>
      <c r="T121" s="56">
        <v>8362</v>
      </c>
      <c r="U121" s="118"/>
      <c r="W121" s="1">
        <f t="shared" si="49"/>
        <v>43944</v>
      </c>
      <c r="X121" s="113">
        <f t="shared" si="55"/>
        <v>6</v>
      </c>
      <c r="Y121">
        <f t="shared" si="51"/>
        <v>82804</v>
      </c>
      <c r="Z121" s="114">
        <f t="shared" si="52"/>
        <v>43944</v>
      </c>
      <c r="AA121">
        <f t="shared" si="53"/>
        <v>0</v>
      </c>
      <c r="AB121">
        <f t="shared" si="54"/>
        <v>4632</v>
      </c>
      <c r="AE121" s="1">
        <f t="shared" si="28"/>
        <v>43944</v>
      </c>
      <c r="AF121" s="259">
        <f>+G121-香港マカオ台湾の患者・海外輸入症例・無症状病原体保有者!B120</f>
        <v>4</v>
      </c>
    </row>
    <row r="122" spans="2:32" x14ac:dyDescent="0.55000000000000004">
      <c r="B122" s="76">
        <v>43945</v>
      </c>
      <c r="C122" s="47">
        <v>2</v>
      </c>
      <c r="D122" s="83"/>
      <c r="E122" s="104"/>
      <c r="F122" s="56">
        <v>17</v>
      </c>
      <c r="G122" s="47">
        <v>12</v>
      </c>
      <c r="H122" s="87">
        <f t="shared" ref="H122:H143" si="57">+H121+G122</f>
        <v>82816</v>
      </c>
      <c r="I122" s="87">
        <f t="shared" si="56"/>
        <v>838</v>
      </c>
      <c r="J122" s="47">
        <v>-8</v>
      </c>
      <c r="K122" s="55">
        <f t="shared" si="43"/>
        <v>49</v>
      </c>
      <c r="L122" s="47">
        <v>0</v>
      </c>
      <c r="M122" s="87">
        <f>+L122+M121</f>
        <v>4632</v>
      </c>
      <c r="N122" s="47">
        <v>89</v>
      </c>
      <c r="O122" s="87">
        <f t="shared" ref="O122:O160" si="58">+N122+O121</f>
        <v>77346</v>
      </c>
      <c r="P122" s="105">
        <f t="shared" si="50"/>
        <v>697</v>
      </c>
      <c r="Q122" s="56">
        <v>729287</v>
      </c>
      <c r="R122" s="47">
        <v>566</v>
      </c>
      <c r="S122" s="110"/>
      <c r="T122" s="56">
        <v>8493</v>
      </c>
      <c r="U122" s="118"/>
      <c r="W122" s="1">
        <f t="shared" si="49"/>
        <v>43945</v>
      </c>
      <c r="X122" s="113">
        <f t="shared" si="55"/>
        <v>12</v>
      </c>
      <c r="Y122">
        <f t="shared" si="51"/>
        <v>82816</v>
      </c>
      <c r="Z122" s="114">
        <f t="shared" si="52"/>
        <v>43945</v>
      </c>
      <c r="AA122">
        <f t="shared" si="53"/>
        <v>0</v>
      </c>
      <c r="AB122">
        <f t="shared" si="54"/>
        <v>4632</v>
      </c>
      <c r="AE122" s="1">
        <f t="shared" si="28"/>
        <v>43945</v>
      </c>
      <c r="AF122" s="259">
        <f>+G122-香港マカオ台湾の患者・海外輸入症例・無症状病原体保有者!B121</f>
        <v>1</v>
      </c>
    </row>
    <row r="123" spans="2:32" x14ac:dyDescent="0.55000000000000004">
      <c r="B123" s="76">
        <v>43946</v>
      </c>
      <c r="C123" s="47">
        <v>0</v>
      </c>
      <c r="D123" s="83"/>
      <c r="E123" s="104"/>
      <c r="F123" s="56">
        <v>12</v>
      </c>
      <c r="G123" s="47">
        <v>11</v>
      </c>
      <c r="H123" s="87">
        <f t="shared" si="57"/>
        <v>82827</v>
      </c>
      <c r="I123" s="87">
        <f t="shared" si="56"/>
        <v>801</v>
      </c>
      <c r="J123" s="47">
        <v>2</v>
      </c>
      <c r="K123" s="55">
        <f t="shared" si="43"/>
        <v>51</v>
      </c>
      <c r="L123" s="47">
        <v>0</v>
      </c>
      <c r="M123" s="87">
        <f>+L123+M122</f>
        <v>4632</v>
      </c>
      <c r="N123" s="47">
        <v>48</v>
      </c>
      <c r="O123" s="87">
        <f t="shared" si="58"/>
        <v>77394</v>
      </c>
      <c r="P123" s="105">
        <f t="shared" si="50"/>
        <v>598</v>
      </c>
      <c r="Q123" s="56">
        <v>729885</v>
      </c>
      <c r="R123" s="47">
        <v>779</v>
      </c>
      <c r="S123" s="110"/>
      <c r="T123" s="56">
        <v>8308</v>
      </c>
      <c r="U123" s="118"/>
      <c r="W123" s="1">
        <f t="shared" si="49"/>
        <v>43946</v>
      </c>
      <c r="X123" s="113">
        <f t="shared" si="55"/>
        <v>11</v>
      </c>
      <c r="Y123">
        <f t="shared" si="51"/>
        <v>82827</v>
      </c>
      <c r="Z123" s="114">
        <f t="shared" si="52"/>
        <v>43946</v>
      </c>
      <c r="AA123">
        <f t="shared" si="53"/>
        <v>0</v>
      </c>
      <c r="AB123">
        <f t="shared" si="54"/>
        <v>4632</v>
      </c>
      <c r="AE123" s="1">
        <f t="shared" si="28"/>
        <v>43946</v>
      </c>
      <c r="AF123" s="259">
        <f>+G123-香港マカオ台湾の患者・海外輸入症例・無症状病原体保有者!B122</f>
        <v>6</v>
      </c>
    </row>
    <row r="124" spans="2:32" x14ac:dyDescent="0.55000000000000004">
      <c r="B124" s="76">
        <v>43947</v>
      </c>
      <c r="C124" s="47">
        <v>5</v>
      </c>
      <c r="D124" s="83"/>
      <c r="E124" s="104"/>
      <c r="F124" s="56">
        <v>10</v>
      </c>
      <c r="G124" s="47">
        <v>3</v>
      </c>
      <c r="H124" s="87">
        <f t="shared" si="57"/>
        <v>82830</v>
      </c>
      <c r="I124" s="87">
        <f t="shared" si="56"/>
        <v>723</v>
      </c>
      <c r="J124" s="47">
        <v>1</v>
      </c>
      <c r="K124" s="55">
        <f t="shared" si="43"/>
        <v>52</v>
      </c>
      <c r="L124" s="47">
        <v>0</v>
      </c>
      <c r="M124" s="117">
        <f>+L124+M123+1</f>
        <v>4633</v>
      </c>
      <c r="N124" s="47">
        <v>80</v>
      </c>
      <c r="O124" s="87">
        <f t="shared" si="58"/>
        <v>77474</v>
      </c>
      <c r="P124" s="105">
        <f t="shared" si="50"/>
        <v>644</v>
      </c>
      <c r="Q124" s="56">
        <v>730529</v>
      </c>
      <c r="R124" s="47">
        <v>508</v>
      </c>
      <c r="S124" s="110"/>
      <c r="T124" s="56">
        <v>8443</v>
      </c>
      <c r="U124" s="212" t="s">
        <v>175</v>
      </c>
      <c r="W124" s="1">
        <f t="shared" si="49"/>
        <v>43947</v>
      </c>
      <c r="X124" s="113">
        <f t="shared" si="55"/>
        <v>3</v>
      </c>
      <c r="Y124">
        <f t="shared" si="51"/>
        <v>82830</v>
      </c>
      <c r="Z124" s="114">
        <f t="shared" si="52"/>
        <v>43947</v>
      </c>
      <c r="AA124">
        <f t="shared" si="53"/>
        <v>0</v>
      </c>
      <c r="AB124">
        <f t="shared" si="54"/>
        <v>4633</v>
      </c>
      <c r="AE124" s="1">
        <f t="shared" si="28"/>
        <v>43947</v>
      </c>
      <c r="AF124" s="259">
        <f>+G124-香港マカオ台湾の患者・海外輸入症例・無症状病原体保有者!B123</f>
        <v>1</v>
      </c>
    </row>
    <row r="125" spans="2:32" x14ac:dyDescent="0.55000000000000004">
      <c r="B125" s="76">
        <v>43948</v>
      </c>
      <c r="C125" s="47">
        <v>1</v>
      </c>
      <c r="D125" s="83"/>
      <c r="E125" s="104"/>
      <c r="F125" s="56">
        <v>9</v>
      </c>
      <c r="G125" s="47">
        <v>6</v>
      </c>
      <c r="H125" s="87">
        <f t="shared" si="57"/>
        <v>82836</v>
      </c>
      <c r="I125" s="87">
        <f t="shared" si="56"/>
        <v>648</v>
      </c>
      <c r="J125" s="47">
        <v>-2</v>
      </c>
      <c r="K125" s="55">
        <f t="shared" si="43"/>
        <v>50</v>
      </c>
      <c r="L125" s="47">
        <v>0</v>
      </c>
      <c r="M125" s="87">
        <f t="shared" ref="M125:M143" si="59">+L125+M124</f>
        <v>4633</v>
      </c>
      <c r="N125" s="47">
        <v>81</v>
      </c>
      <c r="O125" s="87">
        <f t="shared" si="58"/>
        <v>77555</v>
      </c>
      <c r="P125" s="105">
        <f t="shared" si="50"/>
        <v>486</v>
      </c>
      <c r="Q125" s="56">
        <v>731015</v>
      </c>
      <c r="R125" s="47">
        <v>915</v>
      </c>
      <c r="S125" s="110"/>
      <c r="T125" s="56">
        <v>8014</v>
      </c>
      <c r="U125" s="212"/>
      <c r="W125" s="1">
        <f t="shared" si="49"/>
        <v>43948</v>
      </c>
      <c r="X125" s="113">
        <f t="shared" si="55"/>
        <v>6</v>
      </c>
      <c r="Y125">
        <f t="shared" si="51"/>
        <v>82836</v>
      </c>
      <c r="Z125" s="114">
        <f t="shared" si="52"/>
        <v>43948</v>
      </c>
      <c r="AA125">
        <f t="shared" si="53"/>
        <v>0</v>
      </c>
      <c r="AB125">
        <f t="shared" si="54"/>
        <v>4633</v>
      </c>
      <c r="AE125" s="1">
        <f t="shared" si="28"/>
        <v>43948</v>
      </c>
      <c r="AF125" s="259">
        <f>+G125-香港マカオ台湾の患者・海外輸入症例・無症状病原体保有者!B124</f>
        <v>3</v>
      </c>
    </row>
    <row r="126" spans="2:32" x14ac:dyDescent="0.55000000000000004">
      <c r="B126" s="76">
        <v>43949</v>
      </c>
      <c r="C126" s="47">
        <v>2</v>
      </c>
      <c r="D126" s="83"/>
      <c r="E126" s="104"/>
      <c r="F126" s="56">
        <v>10</v>
      </c>
      <c r="G126" s="47">
        <v>22</v>
      </c>
      <c r="H126" s="87">
        <f t="shared" si="57"/>
        <v>82858</v>
      </c>
      <c r="I126" s="87">
        <f t="shared" si="56"/>
        <v>647</v>
      </c>
      <c r="J126" s="47">
        <v>0</v>
      </c>
      <c r="K126" s="55">
        <f t="shared" si="43"/>
        <v>50</v>
      </c>
      <c r="L126" s="47">
        <v>0</v>
      </c>
      <c r="M126" s="87">
        <f t="shared" si="59"/>
        <v>4633</v>
      </c>
      <c r="N126" s="47">
        <v>23</v>
      </c>
      <c r="O126" s="87">
        <f t="shared" si="58"/>
        <v>77578</v>
      </c>
      <c r="P126" s="105">
        <f t="shared" si="50"/>
        <v>895</v>
      </c>
      <c r="Q126" s="56">
        <v>731910</v>
      </c>
      <c r="R126" s="47">
        <v>627</v>
      </c>
      <c r="S126" s="110"/>
      <c r="T126" s="56">
        <v>8283</v>
      </c>
      <c r="U126" s="212"/>
      <c r="W126" s="1">
        <f t="shared" si="49"/>
        <v>43949</v>
      </c>
      <c r="X126" s="113">
        <f t="shared" si="55"/>
        <v>22</v>
      </c>
      <c r="Y126">
        <f t="shared" si="51"/>
        <v>82858</v>
      </c>
      <c r="Z126" s="114">
        <f t="shared" si="52"/>
        <v>43949</v>
      </c>
      <c r="AA126">
        <f t="shared" si="53"/>
        <v>0</v>
      </c>
      <c r="AB126">
        <f t="shared" si="54"/>
        <v>4633</v>
      </c>
      <c r="AE126" s="1">
        <f t="shared" si="28"/>
        <v>43949</v>
      </c>
      <c r="AF126" s="259">
        <f>+G126-香港マカオ台湾の患者・海外輸入症例・無症状病原体保有者!B125</f>
        <v>1</v>
      </c>
    </row>
    <row r="127" spans="2:32" x14ac:dyDescent="0.55000000000000004">
      <c r="B127" s="76">
        <v>43950</v>
      </c>
      <c r="C127" s="47">
        <v>3</v>
      </c>
      <c r="D127" s="83"/>
      <c r="E127" s="104"/>
      <c r="F127" s="56">
        <v>10</v>
      </c>
      <c r="G127" s="47">
        <v>4</v>
      </c>
      <c r="H127" s="87">
        <f t="shared" si="57"/>
        <v>82862</v>
      </c>
      <c r="I127" s="87">
        <f t="shared" si="56"/>
        <v>619</v>
      </c>
      <c r="J127" s="47">
        <v>-9</v>
      </c>
      <c r="K127" s="55">
        <f t="shared" si="43"/>
        <v>41</v>
      </c>
      <c r="L127" s="47">
        <v>0</v>
      </c>
      <c r="M127" s="87">
        <f t="shared" si="59"/>
        <v>4633</v>
      </c>
      <c r="N127" s="47">
        <v>32</v>
      </c>
      <c r="O127" s="87">
        <f t="shared" si="58"/>
        <v>77610</v>
      </c>
      <c r="P127" s="105">
        <f t="shared" si="50"/>
        <v>459</v>
      </c>
      <c r="Q127" s="56">
        <v>732369</v>
      </c>
      <c r="R127" s="47">
        <v>708</v>
      </c>
      <c r="S127" s="110"/>
      <c r="T127" s="56">
        <v>8032</v>
      </c>
      <c r="U127" s="212"/>
      <c r="W127" s="1">
        <f t="shared" si="49"/>
        <v>43950</v>
      </c>
      <c r="X127" s="113">
        <f t="shared" si="55"/>
        <v>4</v>
      </c>
      <c r="Y127">
        <f t="shared" si="51"/>
        <v>82862</v>
      </c>
      <c r="Z127" s="114">
        <f t="shared" si="52"/>
        <v>43950</v>
      </c>
      <c r="AA127">
        <f t="shared" si="53"/>
        <v>0</v>
      </c>
      <c r="AB127">
        <f t="shared" si="54"/>
        <v>4633</v>
      </c>
      <c r="AE127" s="1">
        <f t="shared" si="28"/>
        <v>43950</v>
      </c>
      <c r="AF127" s="259">
        <f>+G127-香港マカオ台湾の患者・海外輸入症例・無症状病原体保有者!B126</f>
        <v>0</v>
      </c>
    </row>
    <row r="128" spans="2:32" x14ac:dyDescent="0.55000000000000004">
      <c r="B128" s="76">
        <v>43951</v>
      </c>
      <c r="C128" s="47">
        <v>3</v>
      </c>
      <c r="D128" s="83"/>
      <c r="E128" s="104"/>
      <c r="F128" s="56">
        <v>9</v>
      </c>
      <c r="G128" s="47">
        <v>12</v>
      </c>
      <c r="H128" s="87">
        <f t="shared" si="57"/>
        <v>82874</v>
      </c>
      <c r="I128" s="87">
        <f t="shared" si="56"/>
        <v>599</v>
      </c>
      <c r="J128" s="47">
        <v>-3</v>
      </c>
      <c r="K128" s="55">
        <f t="shared" ref="K128:K159" si="60">+J128+K127</f>
        <v>38</v>
      </c>
      <c r="L128" s="47">
        <v>0</v>
      </c>
      <c r="M128" s="87">
        <f t="shared" si="59"/>
        <v>4633</v>
      </c>
      <c r="N128" s="47">
        <v>32</v>
      </c>
      <c r="O128" s="87">
        <f t="shared" si="58"/>
        <v>77642</v>
      </c>
      <c r="P128" s="105">
        <f t="shared" si="50"/>
        <v>597</v>
      </c>
      <c r="Q128" s="56">
        <v>732966</v>
      </c>
      <c r="R128" s="47">
        <v>882</v>
      </c>
      <c r="S128" s="110"/>
      <c r="T128" s="56">
        <v>7761</v>
      </c>
      <c r="U128" s="212"/>
      <c r="W128" s="1">
        <f t="shared" si="49"/>
        <v>43951</v>
      </c>
      <c r="X128" s="113">
        <f t="shared" si="55"/>
        <v>12</v>
      </c>
      <c r="Y128">
        <f t="shared" si="51"/>
        <v>82874</v>
      </c>
      <c r="Z128" s="114">
        <f t="shared" si="52"/>
        <v>43951</v>
      </c>
      <c r="AA128">
        <f t="shared" si="53"/>
        <v>0</v>
      </c>
      <c r="AB128">
        <f t="shared" si="54"/>
        <v>4633</v>
      </c>
      <c r="AE128" s="1">
        <f t="shared" si="28"/>
        <v>43951</v>
      </c>
      <c r="AF128" s="259">
        <f>+G128-香港マカオ台湾の患者・海外輸入症例・無症状病原体保有者!B127</f>
        <v>6</v>
      </c>
    </row>
    <row r="129" spans="2:32" x14ac:dyDescent="0.55000000000000004">
      <c r="B129" s="76">
        <v>43952</v>
      </c>
      <c r="C129" s="47">
        <v>2</v>
      </c>
      <c r="D129" s="83"/>
      <c r="E129" s="104"/>
      <c r="F129" s="56">
        <v>11</v>
      </c>
      <c r="G129" s="47">
        <v>1</v>
      </c>
      <c r="H129" s="87">
        <f t="shared" si="57"/>
        <v>82875</v>
      </c>
      <c r="I129" s="87">
        <f t="shared" si="56"/>
        <v>557</v>
      </c>
      <c r="J129" s="47">
        <v>-1</v>
      </c>
      <c r="K129" s="55">
        <f t="shared" si="60"/>
        <v>37</v>
      </c>
      <c r="L129" s="47">
        <v>0</v>
      </c>
      <c r="M129" s="87">
        <f t="shared" si="59"/>
        <v>4633</v>
      </c>
      <c r="N129" s="47">
        <v>43</v>
      </c>
      <c r="O129" s="87">
        <f t="shared" si="58"/>
        <v>77685</v>
      </c>
      <c r="P129" s="105">
        <f t="shared" si="50"/>
        <v>767</v>
      </c>
      <c r="Q129" s="56">
        <v>733733</v>
      </c>
      <c r="R129" s="47">
        <v>650</v>
      </c>
      <c r="S129" s="110"/>
      <c r="T129" s="56">
        <v>7873</v>
      </c>
      <c r="U129" s="212"/>
      <c r="W129" s="1">
        <f t="shared" si="49"/>
        <v>43952</v>
      </c>
      <c r="X129" s="113">
        <f t="shared" si="55"/>
        <v>1</v>
      </c>
      <c r="Y129">
        <f t="shared" si="51"/>
        <v>82875</v>
      </c>
      <c r="Z129" s="114">
        <f t="shared" si="52"/>
        <v>43952</v>
      </c>
      <c r="AA129">
        <f t="shared" si="53"/>
        <v>0</v>
      </c>
      <c r="AB129">
        <f t="shared" si="54"/>
        <v>4633</v>
      </c>
      <c r="AE129" s="1">
        <f t="shared" si="28"/>
        <v>43952</v>
      </c>
      <c r="AF129" s="259">
        <f>+G129-香港マカオ台湾の患者・海外輸入症例・無症状病原体保有者!B128</f>
        <v>0</v>
      </c>
    </row>
    <row r="130" spans="2:32" x14ac:dyDescent="0.55000000000000004">
      <c r="B130" s="76">
        <v>43953</v>
      </c>
      <c r="C130" s="47">
        <v>0</v>
      </c>
      <c r="D130" s="83"/>
      <c r="E130" s="104"/>
      <c r="F130" s="56">
        <v>10</v>
      </c>
      <c r="G130" s="47">
        <v>2</v>
      </c>
      <c r="H130" s="87">
        <f t="shared" si="57"/>
        <v>82877</v>
      </c>
      <c r="I130" s="87">
        <f t="shared" si="56"/>
        <v>531</v>
      </c>
      <c r="J130" s="47">
        <v>-3</v>
      </c>
      <c r="K130" s="55">
        <f t="shared" si="60"/>
        <v>34</v>
      </c>
      <c r="L130" s="47">
        <v>0</v>
      </c>
      <c r="M130" s="87">
        <f t="shared" si="59"/>
        <v>4633</v>
      </c>
      <c r="N130" s="47">
        <v>28</v>
      </c>
      <c r="O130" s="87">
        <f t="shared" si="58"/>
        <v>77713</v>
      </c>
      <c r="P130" s="105">
        <f t="shared" si="50"/>
        <v>548</v>
      </c>
      <c r="Q130" s="56">
        <v>734281</v>
      </c>
      <c r="R130" s="47">
        <v>882</v>
      </c>
      <c r="S130" s="110"/>
      <c r="T130" s="56">
        <v>7539</v>
      </c>
      <c r="U130" s="212"/>
      <c r="W130" s="1">
        <f t="shared" si="49"/>
        <v>43953</v>
      </c>
      <c r="X130" s="113">
        <f t="shared" si="55"/>
        <v>2</v>
      </c>
      <c r="Y130">
        <f t="shared" si="51"/>
        <v>82877</v>
      </c>
      <c r="Z130" s="114">
        <f t="shared" si="52"/>
        <v>43953</v>
      </c>
      <c r="AA130">
        <f t="shared" si="53"/>
        <v>0</v>
      </c>
      <c r="AB130">
        <f t="shared" si="54"/>
        <v>4633</v>
      </c>
      <c r="AE130" s="1">
        <f t="shared" si="28"/>
        <v>43953</v>
      </c>
      <c r="AF130" s="259">
        <f>+G130-香港マカオ台湾の患者・海外輸入症例・無症状病原体保有者!B129</f>
        <v>1</v>
      </c>
    </row>
    <row r="131" spans="2:32" x14ac:dyDescent="0.55000000000000004">
      <c r="B131" s="76">
        <v>43954</v>
      </c>
      <c r="C131" s="47">
        <v>1</v>
      </c>
      <c r="D131" s="83"/>
      <c r="E131" s="104"/>
      <c r="F131" s="56">
        <v>3</v>
      </c>
      <c r="G131" s="47">
        <v>3</v>
      </c>
      <c r="H131" s="87">
        <f t="shared" si="57"/>
        <v>82880</v>
      </c>
      <c r="I131" s="87">
        <f t="shared" si="56"/>
        <v>481</v>
      </c>
      <c r="J131" s="47">
        <v>-1</v>
      </c>
      <c r="K131" s="55">
        <f t="shared" si="60"/>
        <v>33</v>
      </c>
      <c r="L131" s="47">
        <v>0</v>
      </c>
      <c r="M131" s="87">
        <f t="shared" si="59"/>
        <v>4633</v>
      </c>
      <c r="N131" s="47">
        <v>53</v>
      </c>
      <c r="O131" s="87">
        <f t="shared" si="58"/>
        <v>77766</v>
      </c>
      <c r="P131" s="105">
        <f t="shared" si="50"/>
        <v>485</v>
      </c>
      <c r="Q131" s="56">
        <v>734766</v>
      </c>
      <c r="R131" s="47">
        <v>632</v>
      </c>
      <c r="S131" s="110"/>
      <c r="T131" s="56">
        <v>7392</v>
      </c>
      <c r="U131" s="212"/>
      <c r="W131" s="1">
        <f t="shared" si="49"/>
        <v>43954</v>
      </c>
      <c r="X131" s="113">
        <f t="shared" si="55"/>
        <v>3</v>
      </c>
      <c r="Y131">
        <f t="shared" si="51"/>
        <v>82880</v>
      </c>
      <c r="Z131" s="114">
        <f t="shared" si="52"/>
        <v>43954</v>
      </c>
      <c r="AA131">
        <f t="shared" si="53"/>
        <v>0</v>
      </c>
      <c r="AB131">
        <f t="shared" si="54"/>
        <v>4633</v>
      </c>
      <c r="AE131" s="1">
        <f t="shared" si="28"/>
        <v>43954</v>
      </c>
      <c r="AF131" s="259">
        <f>+G131-香港マカオ台湾の患者・海外輸入症例・無症状病原体保有者!B130</f>
        <v>0</v>
      </c>
    </row>
    <row r="132" spans="2:32" x14ac:dyDescent="0.55000000000000004">
      <c r="B132" s="76">
        <v>43955</v>
      </c>
      <c r="C132" s="47">
        <v>0</v>
      </c>
      <c r="D132" s="83"/>
      <c r="E132" s="104"/>
      <c r="F132" s="56">
        <v>2</v>
      </c>
      <c r="G132" s="47">
        <v>1</v>
      </c>
      <c r="H132" s="87">
        <f t="shared" si="57"/>
        <v>82881</v>
      </c>
      <c r="I132" s="87">
        <f t="shared" si="56"/>
        <v>395</v>
      </c>
      <c r="J132" s="47">
        <v>-4</v>
      </c>
      <c r="K132" s="55">
        <f t="shared" si="60"/>
        <v>29</v>
      </c>
      <c r="L132" s="47">
        <v>0</v>
      </c>
      <c r="M132" s="87">
        <f t="shared" si="59"/>
        <v>4633</v>
      </c>
      <c r="N132" s="47">
        <v>87</v>
      </c>
      <c r="O132" s="87">
        <f t="shared" si="58"/>
        <v>77853</v>
      </c>
      <c r="P132" s="105">
        <f t="shared" si="50"/>
        <v>474</v>
      </c>
      <c r="Q132" s="56">
        <v>735240</v>
      </c>
      <c r="R132" s="47">
        <v>710</v>
      </c>
      <c r="S132" s="110"/>
      <c r="T132" s="56">
        <v>7152</v>
      </c>
      <c r="U132" s="212"/>
      <c r="W132" s="1">
        <f t="shared" si="49"/>
        <v>43955</v>
      </c>
      <c r="X132" s="113">
        <f t="shared" si="55"/>
        <v>1</v>
      </c>
      <c r="Y132">
        <f t="shared" si="51"/>
        <v>82881</v>
      </c>
      <c r="Z132" s="114">
        <f t="shared" si="52"/>
        <v>43955</v>
      </c>
      <c r="AA132">
        <f t="shared" si="53"/>
        <v>0</v>
      </c>
      <c r="AB132">
        <f t="shared" si="54"/>
        <v>4633</v>
      </c>
      <c r="AE132" s="1">
        <f t="shared" si="28"/>
        <v>43955</v>
      </c>
      <c r="AF132" s="259">
        <f>+G132-香港マカオ台湾の患者・海外輸入症例・無症状病原体保有者!B131</f>
        <v>0</v>
      </c>
    </row>
    <row r="133" spans="2:32" x14ac:dyDescent="0.55000000000000004">
      <c r="B133" s="76">
        <v>43956</v>
      </c>
      <c r="C133" s="47">
        <v>3</v>
      </c>
      <c r="D133" s="83"/>
      <c r="E133" s="104"/>
      <c r="F133" s="56">
        <v>5</v>
      </c>
      <c r="G133" s="47">
        <v>2</v>
      </c>
      <c r="H133" s="87">
        <f t="shared" si="57"/>
        <v>82883</v>
      </c>
      <c r="I133" s="87">
        <f t="shared" si="56"/>
        <v>339</v>
      </c>
      <c r="J133" s="47">
        <v>-3</v>
      </c>
      <c r="K133" s="55">
        <f t="shared" si="60"/>
        <v>26</v>
      </c>
      <c r="L133" s="47">
        <v>0</v>
      </c>
      <c r="M133" s="87">
        <f t="shared" si="59"/>
        <v>4633</v>
      </c>
      <c r="N133" s="47">
        <v>58</v>
      </c>
      <c r="O133" s="87">
        <f t="shared" si="58"/>
        <v>77911</v>
      </c>
      <c r="P133" s="105">
        <f t="shared" si="50"/>
        <v>337</v>
      </c>
      <c r="Q133" s="56">
        <v>735577</v>
      </c>
      <c r="R133" s="47">
        <v>517</v>
      </c>
      <c r="S133" s="110"/>
      <c r="T133" s="56">
        <v>6973</v>
      </c>
      <c r="U133" s="212"/>
      <c r="W133" s="1">
        <f t="shared" si="49"/>
        <v>43956</v>
      </c>
      <c r="X133" s="113">
        <f t="shared" si="55"/>
        <v>2</v>
      </c>
      <c r="Y133">
        <f t="shared" si="51"/>
        <v>82883</v>
      </c>
      <c r="Z133" s="114">
        <f t="shared" si="52"/>
        <v>43956</v>
      </c>
      <c r="AA133">
        <f t="shared" si="53"/>
        <v>0</v>
      </c>
      <c r="AB133">
        <f t="shared" si="54"/>
        <v>4633</v>
      </c>
      <c r="AE133" s="1">
        <f t="shared" si="28"/>
        <v>43956</v>
      </c>
      <c r="AF133" s="259">
        <f>+G133-香港マカオ台湾の患者・海外輸入症例・無症状病原体保有者!B132</f>
        <v>0</v>
      </c>
    </row>
    <row r="134" spans="2:32" x14ac:dyDescent="0.55000000000000004">
      <c r="B134" s="76">
        <v>43957</v>
      </c>
      <c r="C134" s="47">
        <v>2</v>
      </c>
      <c r="D134" s="83"/>
      <c r="E134" s="104"/>
      <c r="F134" s="56">
        <v>4</v>
      </c>
      <c r="G134" s="47">
        <v>2</v>
      </c>
      <c r="H134" s="87">
        <f t="shared" si="57"/>
        <v>82885</v>
      </c>
      <c r="I134" s="87">
        <f t="shared" si="56"/>
        <v>295</v>
      </c>
      <c r="J134" s="47">
        <v>-3</v>
      </c>
      <c r="K134" s="55">
        <f t="shared" si="60"/>
        <v>23</v>
      </c>
      <c r="L134" s="47">
        <v>0</v>
      </c>
      <c r="M134" s="87">
        <f t="shared" si="59"/>
        <v>4633</v>
      </c>
      <c r="N134" s="47">
        <v>46</v>
      </c>
      <c r="O134" s="87">
        <f t="shared" si="58"/>
        <v>77957</v>
      </c>
      <c r="P134" s="105">
        <f t="shared" si="50"/>
        <v>160</v>
      </c>
      <c r="Q134" s="56">
        <v>735737</v>
      </c>
      <c r="R134" s="47">
        <v>627</v>
      </c>
      <c r="S134" s="110"/>
      <c r="T134" s="56">
        <v>6537</v>
      </c>
      <c r="U134" s="212"/>
      <c r="W134" s="1">
        <f t="shared" si="49"/>
        <v>43957</v>
      </c>
      <c r="X134" s="113">
        <f t="shared" si="55"/>
        <v>2</v>
      </c>
      <c r="Y134">
        <f t="shared" si="51"/>
        <v>82885</v>
      </c>
      <c r="Z134" s="114">
        <f t="shared" si="52"/>
        <v>43957</v>
      </c>
      <c r="AA134">
        <f t="shared" si="53"/>
        <v>0</v>
      </c>
      <c r="AB134">
        <f t="shared" si="54"/>
        <v>4633</v>
      </c>
      <c r="AE134" s="1">
        <f t="shared" si="28"/>
        <v>43957</v>
      </c>
      <c r="AF134" s="259">
        <f>+G134-香港マカオ台湾の患者・海外輸入症例・無症状病原体保有者!B133</f>
        <v>0</v>
      </c>
    </row>
    <row r="135" spans="2:32" x14ac:dyDescent="0.55000000000000004">
      <c r="B135" s="76">
        <v>43958</v>
      </c>
      <c r="C135" s="47">
        <v>3</v>
      </c>
      <c r="D135" s="83"/>
      <c r="E135" s="104"/>
      <c r="F135" s="56">
        <v>6</v>
      </c>
      <c r="G135" s="47">
        <v>1</v>
      </c>
      <c r="H135" s="87">
        <f t="shared" si="57"/>
        <v>82886</v>
      </c>
      <c r="I135" s="87">
        <f t="shared" si="56"/>
        <v>260</v>
      </c>
      <c r="J135" s="47">
        <v>-5</v>
      </c>
      <c r="K135" s="55">
        <f t="shared" si="60"/>
        <v>18</v>
      </c>
      <c r="L135" s="47">
        <v>0</v>
      </c>
      <c r="M135" s="87">
        <f t="shared" si="59"/>
        <v>4633</v>
      </c>
      <c r="N135" s="47">
        <v>36</v>
      </c>
      <c r="O135" s="87">
        <f t="shared" si="58"/>
        <v>77993</v>
      </c>
      <c r="P135" s="105">
        <f t="shared" si="50"/>
        <v>273</v>
      </c>
      <c r="Q135" s="56">
        <v>736010</v>
      </c>
      <c r="R135" s="47">
        <v>645</v>
      </c>
      <c r="S135" s="110"/>
      <c r="T135" s="56">
        <v>6167</v>
      </c>
      <c r="U135" s="212"/>
      <c r="W135" s="1">
        <f t="shared" si="49"/>
        <v>43958</v>
      </c>
      <c r="X135" s="113">
        <f t="shared" si="55"/>
        <v>1</v>
      </c>
      <c r="Y135">
        <f t="shared" si="51"/>
        <v>82886</v>
      </c>
      <c r="Z135" s="114">
        <f t="shared" si="52"/>
        <v>43958</v>
      </c>
      <c r="AA135">
        <f t="shared" si="53"/>
        <v>0</v>
      </c>
      <c r="AB135">
        <f t="shared" si="54"/>
        <v>4633</v>
      </c>
      <c r="AE135" s="1">
        <f t="shared" si="28"/>
        <v>43958</v>
      </c>
      <c r="AF135" s="259">
        <f>+G135-香港マカオ台湾の患者・海外輸入症例・無症状病原体保有者!B134</f>
        <v>1</v>
      </c>
    </row>
    <row r="136" spans="2:32" x14ac:dyDescent="0.55000000000000004">
      <c r="B136" s="76">
        <v>43959</v>
      </c>
      <c r="C136" s="47">
        <v>2</v>
      </c>
      <c r="D136" s="83"/>
      <c r="E136" s="104"/>
      <c r="F136" s="56">
        <v>8</v>
      </c>
      <c r="G136" s="47">
        <v>1</v>
      </c>
      <c r="H136" s="87">
        <f t="shared" si="57"/>
        <v>82887</v>
      </c>
      <c r="I136" s="87">
        <f t="shared" si="56"/>
        <v>208</v>
      </c>
      <c r="J136" s="47">
        <v>-3</v>
      </c>
      <c r="K136" s="55">
        <f t="shared" si="60"/>
        <v>15</v>
      </c>
      <c r="L136" s="47">
        <v>0</v>
      </c>
      <c r="M136" s="87">
        <f t="shared" si="59"/>
        <v>4633</v>
      </c>
      <c r="N136" s="47">
        <v>53</v>
      </c>
      <c r="O136" s="87">
        <f t="shared" si="58"/>
        <v>78046</v>
      </c>
      <c r="P136" s="105">
        <f t="shared" si="50"/>
        <v>362</v>
      </c>
      <c r="Q136" s="56">
        <v>736372</v>
      </c>
      <c r="R136" s="47">
        <v>670</v>
      </c>
      <c r="S136" s="110"/>
      <c r="T136" s="56">
        <v>5859</v>
      </c>
      <c r="U136" s="212"/>
      <c r="W136" s="1">
        <f t="shared" si="49"/>
        <v>43959</v>
      </c>
      <c r="X136" s="113">
        <f t="shared" si="55"/>
        <v>1</v>
      </c>
      <c r="Y136">
        <f t="shared" si="51"/>
        <v>82887</v>
      </c>
      <c r="Z136" s="114">
        <f t="shared" si="52"/>
        <v>43959</v>
      </c>
      <c r="AA136">
        <f t="shared" si="53"/>
        <v>0</v>
      </c>
      <c r="AB136">
        <f t="shared" si="54"/>
        <v>4633</v>
      </c>
      <c r="AE136" s="1">
        <f t="shared" si="28"/>
        <v>43959</v>
      </c>
      <c r="AF136" s="259">
        <f>+G136-香港マカオ台湾の患者・海外輸入症例・無症状病原体保有者!B135</f>
        <v>0</v>
      </c>
    </row>
    <row r="137" spans="2:32" x14ac:dyDescent="0.55000000000000004">
      <c r="B137" s="76">
        <v>43960</v>
      </c>
      <c r="C137" s="47">
        <v>1</v>
      </c>
      <c r="D137" s="83"/>
      <c r="E137" s="104"/>
      <c r="F137" s="56">
        <v>4</v>
      </c>
      <c r="G137" s="47">
        <v>14</v>
      </c>
      <c r="H137" s="87">
        <f t="shared" si="57"/>
        <v>82901</v>
      </c>
      <c r="I137" s="87">
        <f t="shared" si="56"/>
        <v>148</v>
      </c>
      <c r="J137" s="47">
        <v>-2</v>
      </c>
      <c r="K137" s="55">
        <f t="shared" si="60"/>
        <v>13</v>
      </c>
      <c r="L137" s="47">
        <v>0</v>
      </c>
      <c r="M137" s="87">
        <f t="shared" si="59"/>
        <v>4633</v>
      </c>
      <c r="N137" s="47">
        <v>74</v>
      </c>
      <c r="O137" s="87">
        <f t="shared" si="58"/>
        <v>78120</v>
      </c>
      <c r="P137" s="105">
        <f t="shared" si="50"/>
        <v>415</v>
      </c>
      <c r="Q137" s="56">
        <v>736787</v>
      </c>
      <c r="R137" s="47">
        <v>427</v>
      </c>
      <c r="S137" s="110"/>
      <c r="T137" s="56">
        <v>5840</v>
      </c>
      <c r="U137" s="212"/>
      <c r="W137" s="1">
        <f t="shared" si="49"/>
        <v>43960</v>
      </c>
      <c r="X137" s="113">
        <f t="shared" si="55"/>
        <v>14</v>
      </c>
      <c r="Y137">
        <f t="shared" si="51"/>
        <v>82901</v>
      </c>
      <c r="Z137" s="114">
        <f t="shared" si="52"/>
        <v>43960</v>
      </c>
      <c r="AA137">
        <f t="shared" si="53"/>
        <v>0</v>
      </c>
      <c r="AB137">
        <f t="shared" si="54"/>
        <v>4633</v>
      </c>
      <c r="AE137" s="1">
        <f t="shared" si="28"/>
        <v>43960</v>
      </c>
      <c r="AF137" s="259">
        <f>+G137-香港マカオ台湾の患者・海外輸入症例・無症状病原体保有者!B136</f>
        <v>12</v>
      </c>
    </row>
    <row r="138" spans="2:32" x14ac:dyDescent="0.55000000000000004">
      <c r="B138" s="76">
        <v>43961</v>
      </c>
      <c r="C138" s="47">
        <v>0</v>
      </c>
      <c r="D138" s="83"/>
      <c r="E138" s="104"/>
      <c r="F138" s="56">
        <v>3</v>
      </c>
      <c r="G138" s="47">
        <v>17</v>
      </c>
      <c r="H138" s="87">
        <f t="shared" si="57"/>
        <v>82918</v>
      </c>
      <c r="I138" s="87">
        <f t="shared" si="56"/>
        <v>141</v>
      </c>
      <c r="J138" s="47">
        <v>-4</v>
      </c>
      <c r="K138" s="55">
        <f t="shared" si="60"/>
        <v>9</v>
      </c>
      <c r="L138" s="47">
        <v>0</v>
      </c>
      <c r="M138" s="87">
        <f t="shared" si="59"/>
        <v>4633</v>
      </c>
      <c r="N138" s="47">
        <v>24</v>
      </c>
      <c r="O138" s="87">
        <f t="shared" si="58"/>
        <v>78144</v>
      </c>
      <c r="P138" s="105">
        <f t="shared" si="50"/>
        <v>340</v>
      </c>
      <c r="Q138" s="56">
        <v>737127</v>
      </c>
      <c r="R138" s="47">
        <v>678</v>
      </c>
      <c r="S138" s="110"/>
      <c r="T138" s="56">
        <v>5501</v>
      </c>
      <c r="U138" s="212"/>
      <c r="W138" s="1">
        <f t="shared" si="49"/>
        <v>43961</v>
      </c>
      <c r="X138" s="113">
        <f t="shared" si="55"/>
        <v>17</v>
      </c>
      <c r="Y138">
        <f t="shared" si="51"/>
        <v>82918</v>
      </c>
      <c r="Z138" s="114">
        <f t="shared" si="52"/>
        <v>43961</v>
      </c>
      <c r="AA138">
        <f t="shared" si="53"/>
        <v>0</v>
      </c>
      <c r="AB138">
        <f t="shared" si="54"/>
        <v>4633</v>
      </c>
      <c r="AE138" s="1">
        <f t="shared" si="28"/>
        <v>43961</v>
      </c>
      <c r="AF138" s="259">
        <f>+G138-香港マカオ台湾の患者・海外輸入症例・無症状病原体保有者!B137</f>
        <v>10</v>
      </c>
    </row>
    <row r="139" spans="2:32" x14ac:dyDescent="0.55000000000000004">
      <c r="B139" s="76">
        <v>43962</v>
      </c>
      <c r="C139" s="47">
        <v>1</v>
      </c>
      <c r="D139" s="83"/>
      <c r="E139" s="104"/>
      <c r="F139" s="56">
        <v>3</v>
      </c>
      <c r="G139" s="47">
        <v>1</v>
      </c>
      <c r="H139" s="87">
        <f t="shared" si="57"/>
        <v>82919</v>
      </c>
      <c r="I139" s="87">
        <f t="shared" si="56"/>
        <v>115</v>
      </c>
      <c r="J139" s="47">
        <v>1</v>
      </c>
      <c r="K139" s="55">
        <f t="shared" si="60"/>
        <v>10</v>
      </c>
      <c r="L139" s="47">
        <v>0</v>
      </c>
      <c r="M139" s="87">
        <f t="shared" si="59"/>
        <v>4633</v>
      </c>
      <c r="N139" s="47">
        <v>27</v>
      </c>
      <c r="O139" s="87">
        <f t="shared" si="58"/>
        <v>78171</v>
      </c>
      <c r="P139" s="105">
        <f t="shared" si="50"/>
        <v>472</v>
      </c>
      <c r="Q139" s="56">
        <v>737599</v>
      </c>
      <c r="R139" s="47">
        <v>503</v>
      </c>
      <c r="S139" s="110"/>
      <c r="T139" s="56">
        <v>5470</v>
      </c>
      <c r="U139" s="77"/>
      <c r="W139" s="1">
        <f t="shared" si="49"/>
        <v>43962</v>
      </c>
      <c r="X139" s="113">
        <f t="shared" si="55"/>
        <v>1</v>
      </c>
      <c r="Y139">
        <f t="shared" si="51"/>
        <v>82919</v>
      </c>
      <c r="Z139" s="114">
        <f t="shared" si="52"/>
        <v>43962</v>
      </c>
      <c r="AA139">
        <f t="shared" si="53"/>
        <v>0</v>
      </c>
      <c r="AB139">
        <f t="shared" si="54"/>
        <v>4633</v>
      </c>
      <c r="AE139" s="1">
        <f t="shared" si="28"/>
        <v>43962</v>
      </c>
      <c r="AF139" s="259">
        <f>+G139-香港マカオ台湾の患者・海外輸入症例・無症状病原体保有者!B138</f>
        <v>0</v>
      </c>
    </row>
    <row r="140" spans="2:32" x14ac:dyDescent="0.55000000000000004">
      <c r="B140" s="76">
        <v>43963</v>
      </c>
      <c r="C140" s="47">
        <v>1</v>
      </c>
      <c r="D140" s="83"/>
      <c r="E140" s="104"/>
      <c r="F140" s="56">
        <v>4</v>
      </c>
      <c r="G140" s="47">
        <v>7</v>
      </c>
      <c r="H140" s="87">
        <f t="shared" si="57"/>
        <v>82926</v>
      </c>
      <c r="I140" s="87">
        <f t="shared" si="56"/>
        <v>104</v>
      </c>
      <c r="J140" s="47">
        <v>0</v>
      </c>
      <c r="K140" s="55">
        <f t="shared" si="60"/>
        <v>10</v>
      </c>
      <c r="L140" s="47">
        <v>0</v>
      </c>
      <c r="M140" s="87">
        <f t="shared" si="59"/>
        <v>4633</v>
      </c>
      <c r="N140" s="47">
        <v>18</v>
      </c>
      <c r="O140" s="87">
        <f t="shared" si="58"/>
        <v>78189</v>
      </c>
      <c r="P140" s="105">
        <f t="shared" si="50"/>
        <v>302</v>
      </c>
      <c r="Q140" s="56">
        <v>737901</v>
      </c>
      <c r="R140" s="47">
        <v>455</v>
      </c>
      <c r="S140" s="110"/>
      <c r="T140" s="56">
        <v>5317</v>
      </c>
      <c r="U140" s="77"/>
      <c r="W140" s="1">
        <f t="shared" si="49"/>
        <v>43963</v>
      </c>
      <c r="X140" s="113">
        <f t="shared" si="55"/>
        <v>7</v>
      </c>
      <c r="Y140">
        <f t="shared" si="51"/>
        <v>82926</v>
      </c>
      <c r="Z140" s="114">
        <f t="shared" si="52"/>
        <v>43963</v>
      </c>
      <c r="AA140">
        <f t="shared" si="53"/>
        <v>0</v>
      </c>
      <c r="AB140">
        <f t="shared" si="54"/>
        <v>4633</v>
      </c>
      <c r="AE140" s="1">
        <f t="shared" si="28"/>
        <v>43963</v>
      </c>
      <c r="AF140" s="259">
        <f>+G140-香港マカオ台湾の患者・海外輸入症例・無症状病原体保有者!B139</f>
        <v>6</v>
      </c>
    </row>
    <row r="141" spans="2:32" x14ac:dyDescent="0.55000000000000004">
      <c r="B141" s="76">
        <v>43964</v>
      </c>
      <c r="C141" s="47">
        <v>0</v>
      </c>
      <c r="D141" s="83"/>
      <c r="E141" s="104"/>
      <c r="F141" s="56">
        <v>4</v>
      </c>
      <c r="G141" s="47">
        <v>3</v>
      </c>
      <c r="H141" s="87">
        <f t="shared" si="57"/>
        <v>82929</v>
      </c>
      <c r="I141" s="87">
        <f t="shared" si="56"/>
        <v>101</v>
      </c>
      <c r="J141" s="47">
        <v>-1</v>
      </c>
      <c r="K141" s="55">
        <f t="shared" si="60"/>
        <v>9</v>
      </c>
      <c r="L141" s="47">
        <v>0</v>
      </c>
      <c r="M141" s="87">
        <f t="shared" si="59"/>
        <v>4633</v>
      </c>
      <c r="N141" s="47">
        <v>6</v>
      </c>
      <c r="O141" s="87">
        <f t="shared" si="58"/>
        <v>78195</v>
      </c>
      <c r="P141" s="105">
        <f t="shared" si="50"/>
        <v>361</v>
      </c>
      <c r="Q141" s="56">
        <v>738262</v>
      </c>
      <c r="R141" s="47">
        <v>387</v>
      </c>
      <c r="S141" s="110"/>
      <c r="T141" s="56">
        <v>5291</v>
      </c>
      <c r="U141" s="77"/>
      <c r="W141" s="1">
        <f t="shared" si="49"/>
        <v>43964</v>
      </c>
      <c r="X141" s="113">
        <f t="shared" si="55"/>
        <v>3</v>
      </c>
      <c r="Y141">
        <f t="shared" si="51"/>
        <v>82929</v>
      </c>
      <c r="Z141" s="114">
        <f t="shared" si="52"/>
        <v>43964</v>
      </c>
      <c r="AA141">
        <f t="shared" si="53"/>
        <v>0</v>
      </c>
      <c r="AB141">
        <f t="shared" si="54"/>
        <v>4633</v>
      </c>
      <c r="AE141" s="1">
        <f t="shared" ref="AE141:AE204" si="61">+B141</f>
        <v>43964</v>
      </c>
      <c r="AF141" s="259">
        <f>+G141-香港マカオ台湾の患者・海外輸入症例・無症状病原体保有者!B140</f>
        <v>3</v>
      </c>
    </row>
    <row r="142" spans="2:32" x14ac:dyDescent="0.55000000000000004">
      <c r="B142" s="76">
        <v>43965</v>
      </c>
      <c r="C142" s="47">
        <v>1</v>
      </c>
      <c r="D142" s="83"/>
      <c r="E142" s="104"/>
      <c r="F142" s="56">
        <v>4</v>
      </c>
      <c r="G142" s="47">
        <v>4</v>
      </c>
      <c r="H142" s="87">
        <f t="shared" si="57"/>
        <v>82933</v>
      </c>
      <c r="I142" s="87">
        <f t="shared" si="56"/>
        <v>91</v>
      </c>
      <c r="J142" s="47">
        <v>2</v>
      </c>
      <c r="K142" s="55">
        <f t="shared" si="60"/>
        <v>11</v>
      </c>
      <c r="L142" s="47">
        <v>0</v>
      </c>
      <c r="M142" s="87">
        <f t="shared" si="59"/>
        <v>4633</v>
      </c>
      <c r="N142" s="47">
        <v>14</v>
      </c>
      <c r="O142" s="87">
        <f t="shared" si="58"/>
        <v>78209</v>
      </c>
      <c r="P142" s="105">
        <f t="shared" si="50"/>
        <v>429</v>
      </c>
      <c r="Q142" s="56">
        <v>738691</v>
      </c>
      <c r="R142" s="47">
        <v>509</v>
      </c>
      <c r="S142" s="110"/>
      <c r="T142" s="56">
        <v>5211</v>
      </c>
      <c r="U142" s="77"/>
      <c r="W142" s="1">
        <f t="shared" si="49"/>
        <v>43965</v>
      </c>
      <c r="X142" s="113">
        <f t="shared" si="55"/>
        <v>4</v>
      </c>
      <c r="Y142">
        <f t="shared" si="51"/>
        <v>82933</v>
      </c>
      <c r="Z142" s="114">
        <f t="shared" si="52"/>
        <v>43965</v>
      </c>
      <c r="AA142">
        <f t="shared" si="53"/>
        <v>0</v>
      </c>
      <c r="AB142">
        <f t="shared" si="54"/>
        <v>4633</v>
      </c>
      <c r="AE142" s="1">
        <f t="shared" si="61"/>
        <v>43965</v>
      </c>
      <c r="AF142" s="259">
        <f>+G142-香港マカオ台湾の患者・海外輸入症例・無症状病原体保有者!B141</f>
        <v>4</v>
      </c>
    </row>
    <row r="143" spans="2:32" x14ac:dyDescent="0.55000000000000004">
      <c r="B143" s="76">
        <v>43966</v>
      </c>
      <c r="C143" s="47">
        <v>2</v>
      </c>
      <c r="D143" s="83"/>
      <c r="E143" s="104"/>
      <c r="F143" s="56">
        <v>3</v>
      </c>
      <c r="G143" s="47">
        <v>8</v>
      </c>
      <c r="H143" s="87">
        <f t="shared" si="57"/>
        <v>82941</v>
      </c>
      <c r="I143" s="87">
        <f t="shared" si="56"/>
        <v>89</v>
      </c>
      <c r="J143" s="47">
        <v>0</v>
      </c>
      <c r="K143" s="55">
        <f t="shared" si="60"/>
        <v>11</v>
      </c>
      <c r="L143" s="47">
        <v>0</v>
      </c>
      <c r="M143" s="87">
        <f t="shared" si="59"/>
        <v>4633</v>
      </c>
      <c r="N143" s="47">
        <v>10</v>
      </c>
      <c r="O143" s="87">
        <f t="shared" si="58"/>
        <v>78219</v>
      </c>
      <c r="P143" s="105">
        <f t="shared" si="50"/>
        <v>587</v>
      </c>
      <c r="Q143" s="56">
        <v>739278</v>
      </c>
      <c r="R143" s="47">
        <v>745</v>
      </c>
      <c r="S143" s="110"/>
      <c r="T143" s="56">
        <v>5053</v>
      </c>
      <c r="U143" s="77"/>
      <c r="W143" s="1">
        <f t="shared" si="49"/>
        <v>43966</v>
      </c>
      <c r="X143" s="113">
        <f t="shared" si="55"/>
        <v>8</v>
      </c>
      <c r="Y143">
        <f t="shared" si="51"/>
        <v>82941</v>
      </c>
      <c r="Z143" s="114">
        <f t="shared" si="52"/>
        <v>43966</v>
      </c>
      <c r="AA143">
        <f t="shared" si="53"/>
        <v>0</v>
      </c>
      <c r="AB143">
        <f t="shared" si="54"/>
        <v>4633</v>
      </c>
      <c r="AE143" s="1">
        <f t="shared" si="61"/>
        <v>43966</v>
      </c>
      <c r="AF143" s="259">
        <f>+G143-香港マカオ台湾の患者・海外輸入症例・無症状病原体保有者!B142</f>
        <v>2</v>
      </c>
    </row>
    <row r="144" spans="2:32" x14ac:dyDescent="0.55000000000000004">
      <c r="B144" s="76">
        <v>43967</v>
      </c>
      <c r="C144" s="47">
        <v>2</v>
      </c>
      <c r="D144" s="83"/>
      <c r="E144" s="104"/>
      <c r="F144" s="56">
        <v>4</v>
      </c>
      <c r="G144" s="47">
        <v>5</v>
      </c>
      <c r="H144" s="214">
        <f>+H143+G144+1</f>
        <v>82947</v>
      </c>
      <c r="I144" s="87">
        <f t="shared" si="56"/>
        <v>86</v>
      </c>
      <c r="J144" s="47">
        <v>-1</v>
      </c>
      <c r="K144" s="55">
        <f t="shared" si="60"/>
        <v>10</v>
      </c>
      <c r="L144" s="47">
        <v>0</v>
      </c>
      <c r="M144" s="214">
        <f>+L144+M143+1</f>
        <v>4634</v>
      </c>
      <c r="N144" s="47">
        <v>8</v>
      </c>
      <c r="O144" s="87">
        <f t="shared" si="58"/>
        <v>78227</v>
      </c>
      <c r="P144" s="105">
        <f t="shared" si="50"/>
        <v>267</v>
      </c>
      <c r="Q144" s="56">
        <v>739545</v>
      </c>
      <c r="R144" s="47">
        <v>633</v>
      </c>
      <c r="S144" s="110"/>
      <c r="T144" s="56">
        <v>4724</v>
      </c>
      <c r="U144" s="77"/>
      <c r="W144" s="1">
        <f t="shared" si="49"/>
        <v>43967</v>
      </c>
      <c r="X144" s="113">
        <f t="shared" si="55"/>
        <v>5</v>
      </c>
      <c r="Y144">
        <f t="shared" si="51"/>
        <v>82947</v>
      </c>
      <c r="Z144" s="114">
        <f t="shared" si="52"/>
        <v>43967</v>
      </c>
      <c r="AA144">
        <f t="shared" si="53"/>
        <v>0</v>
      </c>
      <c r="AB144">
        <f t="shared" si="54"/>
        <v>4634</v>
      </c>
      <c r="AE144" s="1">
        <f t="shared" si="61"/>
        <v>43967</v>
      </c>
      <c r="AF144" s="259">
        <f>+G144-香港マカオ台湾の患者・海外輸入症例・無症状病原体保有者!B143</f>
        <v>3</v>
      </c>
    </row>
    <row r="145" spans="2:32" x14ac:dyDescent="0.55000000000000004">
      <c r="B145" s="76">
        <v>43968</v>
      </c>
      <c r="C145" s="47">
        <v>1</v>
      </c>
      <c r="D145" s="83"/>
      <c r="E145" s="104"/>
      <c r="F145" s="56">
        <v>4</v>
      </c>
      <c r="G145" s="47">
        <v>7</v>
      </c>
      <c r="H145" s="87">
        <f t="shared" ref="H145:H160" si="62">+H144+G145</f>
        <v>82954</v>
      </c>
      <c r="I145" s="87">
        <f t="shared" si="56"/>
        <v>82</v>
      </c>
      <c r="J145" s="47">
        <v>-2</v>
      </c>
      <c r="K145" s="55">
        <f t="shared" si="60"/>
        <v>8</v>
      </c>
      <c r="L145" s="47">
        <v>0</v>
      </c>
      <c r="M145" s="87">
        <f t="shared" ref="M145:M176" si="63">+L145+M144</f>
        <v>4634</v>
      </c>
      <c r="N145" s="47">
        <v>11</v>
      </c>
      <c r="O145" s="87">
        <f t="shared" si="58"/>
        <v>78238</v>
      </c>
      <c r="P145" s="105">
        <f t="shared" si="50"/>
        <v>509</v>
      </c>
      <c r="Q145" s="56">
        <v>740054</v>
      </c>
      <c r="R145" s="47">
        <v>246</v>
      </c>
      <c r="S145" s="110"/>
      <c r="T145" s="56">
        <v>4970</v>
      </c>
      <c r="U145" s="77"/>
      <c r="W145" s="1">
        <f t="shared" si="49"/>
        <v>43968</v>
      </c>
      <c r="X145" s="113">
        <f t="shared" si="55"/>
        <v>7</v>
      </c>
      <c r="Y145">
        <f t="shared" si="51"/>
        <v>82954</v>
      </c>
      <c r="Z145" s="114">
        <f t="shared" si="52"/>
        <v>43968</v>
      </c>
      <c r="AA145">
        <f t="shared" si="53"/>
        <v>0</v>
      </c>
      <c r="AB145">
        <f t="shared" si="54"/>
        <v>4634</v>
      </c>
      <c r="AE145" s="1">
        <f t="shared" si="61"/>
        <v>43968</v>
      </c>
      <c r="AF145" s="259">
        <f>+G145-香港マカオ台湾の患者・海外輸入症例・無症状病原体保有者!B144</f>
        <v>3</v>
      </c>
    </row>
    <row r="146" spans="2:32" x14ac:dyDescent="0.55000000000000004">
      <c r="B146" s="76">
        <v>43969</v>
      </c>
      <c r="C146" s="47">
        <v>1</v>
      </c>
      <c r="D146" s="83"/>
      <c r="E146" s="104"/>
      <c r="F146" s="56">
        <v>3</v>
      </c>
      <c r="G146" s="47">
        <v>6</v>
      </c>
      <c r="H146" s="87">
        <f t="shared" si="62"/>
        <v>82960</v>
      </c>
      <c r="I146" s="87">
        <f t="shared" si="56"/>
        <v>85</v>
      </c>
      <c r="J146" s="47">
        <v>2</v>
      </c>
      <c r="K146" s="55">
        <f t="shared" si="60"/>
        <v>10</v>
      </c>
      <c r="L146" s="47">
        <v>0</v>
      </c>
      <c r="M146" s="87">
        <f t="shared" si="63"/>
        <v>4634</v>
      </c>
      <c r="N146" s="47">
        <v>3</v>
      </c>
      <c r="O146" s="87">
        <f t="shared" si="58"/>
        <v>78241</v>
      </c>
      <c r="P146" s="105">
        <f t="shared" si="50"/>
        <v>374</v>
      </c>
      <c r="Q146" s="56">
        <v>740428</v>
      </c>
      <c r="R146" s="47">
        <v>292</v>
      </c>
      <c r="S146" s="110"/>
      <c r="T146" s="56">
        <v>5054</v>
      </c>
      <c r="U146" s="77"/>
      <c r="W146" s="1">
        <f t="shared" si="49"/>
        <v>43969</v>
      </c>
      <c r="X146" s="113">
        <f t="shared" si="55"/>
        <v>6</v>
      </c>
      <c r="Y146">
        <f t="shared" si="51"/>
        <v>82960</v>
      </c>
      <c r="Z146" s="114">
        <f t="shared" si="52"/>
        <v>43969</v>
      </c>
      <c r="AA146">
        <f t="shared" si="53"/>
        <v>0</v>
      </c>
      <c r="AB146">
        <f t="shared" si="54"/>
        <v>4634</v>
      </c>
      <c r="AE146" s="1">
        <f t="shared" si="61"/>
        <v>43969</v>
      </c>
      <c r="AF146" s="259">
        <f>+G146-香港マカオ台湾の患者・海外輸入症例・無症状病原体保有者!B145</f>
        <v>3</v>
      </c>
    </row>
    <row r="147" spans="2:32" x14ac:dyDescent="0.55000000000000004">
      <c r="B147" s="76">
        <v>43970</v>
      </c>
      <c r="C147" s="47">
        <v>3</v>
      </c>
      <c r="D147" s="83"/>
      <c r="E147" s="104"/>
      <c r="F147" s="56">
        <v>7</v>
      </c>
      <c r="G147" s="47">
        <v>5</v>
      </c>
      <c r="H147" s="87">
        <f t="shared" si="62"/>
        <v>82965</v>
      </c>
      <c r="I147" s="87">
        <f t="shared" si="56"/>
        <v>87</v>
      </c>
      <c r="J147" s="47">
        <v>-1</v>
      </c>
      <c r="K147" s="55">
        <f t="shared" si="60"/>
        <v>9</v>
      </c>
      <c r="L147" s="47">
        <v>0</v>
      </c>
      <c r="M147" s="87">
        <f t="shared" si="63"/>
        <v>4634</v>
      </c>
      <c r="N147" s="47">
        <v>3</v>
      </c>
      <c r="O147" s="87">
        <f t="shared" si="58"/>
        <v>78244</v>
      </c>
      <c r="P147" s="105">
        <f t="shared" si="50"/>
        <v>186</v>
      </c>
      <c r="Q147" s="56">
        <v>740614</v>
      </c>
      <c r="R147" s="47">
        <v>328</v>
      </c>
      <c r="S147" s="110"/>
      <c r="T147" s="56">
        <v>4893</v>
      </c>
      <c r="U147" s="77"/>
      <c r="W147" s="1">
        <f t="shared" si="49"/>
        <v>43970</v>
      </c>
      <c r="X147" s="113">
        <f t="shared" si="55"/>
        <v>5</v>
      </c>
      <c r="Y147">
        <f t="shared" si="51"/>
        <v>82965</v>
      </c>
      <c r="Z147" s="114">
        <f t="shared" si="52"/>
        <v>43970</v>
      </c>
      <c r="AA147">
        <f t="shared" si="53"/>
        <v>0</v>
      </c>
      <c r="AB147">
        <f t="shared" si="54"/>
        <v>4634</v>
      </c>
      <c r="AE147" s="1">
        <f t="shared" si="61"/>
        <v>43970</v>
      </c>
      <c r="AF147" s="259">
        <f>+G147-香港マカオ台湾の患者・海外輸入症例・無症状病原体保有者!B146</f>
        <v>4</v>
      </c>
    </row>
    <row r="148" spans="2:32" x14ac:dyDescent="0.55000000000000004">
      <c r="B148" s="76">
        <v>43971</v>
      </c>
      <c r="C148" s="47">
        <v>1</v>
      </c>
      <c r="D148" s="83"/>
      <c r="E148" s="104"/>
      <c r="F148" s="56">
        <v>7</v>
      </c>
      <c r="G148" s="47">
        <v>2</v>
      </c>
      <c r="H148" s="87">
        <f t="shared" si="62"/>
        <v>82967</v>
      </c>
      <c r="I148" s="87">
        <f t="shared" si="56"/>
        <v>84</v>
      </c>
      <c r="J148" s="47">
        <v>-1</v>
      </c>
      <c r="K148" s="55">
        <f t="shared" si="60"/>
        <v>8</v>
      </c>
      <c r="L148" s="47">
        <v>0</v>
      </c>
      <c r="M148" s="87">
        <f t="shared" si="63"/>
        <v>4634</v>
      </c>
      <c r="N148" s="47">
        <v>5</v>
      </c>
      <c r="O148" s="87">
        <f t="shared" si="58"/>
        <v>78249</v>
      </c>
      <c r="P148" s="105">
        <f t="shared" si="50"/>
        <v>353</v>
      </c>
      <c r="Q148" s="56">
        <v>740967</v>
      </c>
      <c r="R148" s="47">
        <v>308</v>
      </c>
      <c r="S148" s="110"/>
      <c r="T148" s="56">
        <v>4864</v>
      </c>
      <c r="U148" s="77"/>
      <c r="W148" s="1">
        <f t="shared" ref="W148:W179" si="64">+B148</f>
        <v>43971</v>
      </c>
      <c r="X148" s="113">
        <f t="shared" si="55"/>
        <v>2</v>
      </c>
      <c r="Y148">
        <f t="shared" si="51"/>
        <v>82967</v>
      </c>
      <c r="Z148" s="114">
        <f t="shared" si="52"/>
        <v>43971</v>
      </c>
      <c r="AA148">
        <f t="shared" si="53"/>
        <v>0</v>
      </c>
      <c r="AB148">
        <f t="shared" si="54"/>
        <v>4634</v>
      </c>
      <c r="AE148" s="1">
        <f t="shared" si="61"/>
        <v>43971</v>
      </c>
      <c r="AF148" s="259">
        <f>+G148-香港マカオ台湾の患者・海外輸入症例・無症状病原体保有者!B147</f>
        <v>1</v>
      </c>
    </row>
    <row r="149" spans="2:32" x14ac:dyDescent="0.55000000000000004">
      <c r="B149" s="76">
        <v>43972</v>
      </c>
      <c r="C149" s="47">
        <v>1</v>
      </c>
      <c r="D149" s="83"/>
      <c r="E149" s="104"/>
      <c r="F149" s="56">
        <v>7</v>
      </c>
      <c r="G149" s="47">
        <v>4</v>
      </c>
      <c r="H149" s="87">
        <f t="shared" si="62"/>
        <v>82971</v>
      </c>
      <c r="I149" s="87">
        <f t="shared" si="56"/>
        <v>82</v>
      </c>
      <c r="J149" s="47">
        <v>0</v>
      </c>
      <c r="K149" s="55">
        <f t="shared" si="60"/>
        <v>8</v>
      </c>
      <c r="L149" s="47">
        <v>0</v>
      </c>
      <c r="M149" s="87">
        <f t="shared" si="63"/>
        <v>4634</v>
      </c>
      <c r="N149" s="47">
        <v>6</v>
      </c>
      <c r="O149" s="87">
        <f t="shared" si="58"/>
        <v>78255</v>
      </c>
      <c r="P149" s="105">
        <f t="shared" si="50"/>
        <v>377</v>
      </c>
      <c r="Q149" s="56">
        <v>741344</v>
      </c>
      <c r="R149" s="47">
        <v>255</v>
      </c>
      <c r="S149" s="110"/>
      <c r="T149" s="56">
        <v>4958</v>
      </c>
      <c r="U149" s="77"/>
      <c r="W149" s="1">
        <f t="shared" si="64"/>
        <v>43972</v>
      </c>
      <c r="X149" s="113">
        <f t="shared" si="55"/>
        <v>4</v>
      </c>
      <c r="Y149">
        <f t="shared" si="51"/>
        <v>82971</v>
      </c>
      <c r="Z149" s="114">
        <f t="shared" si="52"/>
        <v>43972</v>
      </c>
      <c r="AA149">
        <f t="shared" si="53"/>
        <v>0</v>
      </c>
      <c r="AB149">
        <f t="shared" si="54"/>
        <v>4634</v>
      </c>
      <c r="AE149" s="1">
        <f t="shared" si="61"/>
        <v>43972</v>
      </c>
      <c r="AF149" s="259">
        <f>+G149-香港マカオ台湾の患者・海外輸入症例・無症状病原体保有者!B148</f>
        <v>2</v>
      </c>
    </row>
    <row r="150" spans="2:32" x14ac:dyDescent="0.55000000000000004">
      <c r="B150" s="76">
        <v>43973</v>
      </c>
      <c r="C150" s="47">
        <v>2</v>
      </c>
      <c r="D150" s="83"/>
      <c r="E150" s="104"/>
      <c r="F150" s="56">
        <v>6</v>
      </c>
      <c r="G150" s="47">
        <v>0</v>
      </c>
      <c r="H150" s="87">
        <f t="shared" si="62"/>
        <v>82971</v>
      </c>
      <c r="I150" s="87">
        <f t="shared" si="56"/>
        <v>79</v>
      </c>
      <c r="J150" s="47">
        <v>1</v>
      </c>
      <c r="K150" s="55">
        <f t="shared" si="60"/>
        <v>9</v>
      </c>
      <c r="L150" s="47">
        <v>0</v>
      </c>
      <c r="M150" s="87">
        <f t="shared" si="63"/>
        <v>4634</v>
      </c>
      <c r="N150" s="47">
        <v>3</v>
      </c>
      <c r="O150" s="87">
        <f t="shared" si="58"/>
        <v>78258</v>
      </c>
      <c r="P150" s="105">
        <f t="shared" ref="P150:P181" si="65">+Q150-Q149</f>
        <v>352</v>
      </c>
      <c r="Q150" s="56">
        <v>741696</v>
      </c>
      <c r="R150" s="47">
        <v>252</v>
      </c>
      <c r="S150" s="110"/>
      <c r="T150" s="56">
        <v>5085</v>
      </c>
      <c r="U150" s="77"/>
      <c r="W150" s="1">
        <f t="shared" si="64"/>
        <v>43973</v>
      </c>
      <c r="X150" s="113">
        <f t="shared" si="55"/>
        <v>0</v>
      </c>
      <c r="Y150">
        <f t="shared" si="51"/>
        <v>82971</v>
      </c>
      <c r="Z150" s="114">
        <f t="shared" si="52"/>
        <v>43973</v>
      </c>
      <c r="AA150">
        <f t="shared" si="53"/>
        <v>0</v>
      </c>
      <c r="AB150">
        <f t="shared" si="54"/>
        <v>4634</v>
      </c>
      <c r="AE150" s="1">
        <f t="shared" si="61"/>
        <v>43973</v>
      </c>
      <c r="AF150" s="259">
        <f>+G150-香港マカオ台湾の患者・海外輸入症例・無症状病原体保有者!B149</f>
        <v>0</v>
      </c>
    </row>
    <row r="151" spans="2:32" x14ac:dyDescent="0.55000000000000004">
      <c r="B151" s="76">
        <v>43974</v>
      </c>
      <c r="C151" s="47">
        <v>3</v>
      </c>
      <c r="D151" s="83"/>
      <c r="E151" s="104"/>
      <c r="F151" s="56">
        <v>9</v>
      </c>
      <c r="G151" s="47">
        <v>3</v>
      </c>
      <c r="H151" s="87">
        <f t="shared" si="62"/>
        <v>82974</v>
      </c>
      <c r="I151" s="87">
        <f t="shared" si="56"/>
        <v>79</v>
      </c>
      <c r="J151" s="47">
        <v>-1</v>
      </c>
      <c r="K151" s="55">
        <f t="shared" si="60"/>
        <v>8</v>
      </c>
      <c r="L151" s="47">
        <v>0</v>
      </c>
      <c r="M151" s="87">
        <f t="shared" si="63"/>
        <v>4634</v>
      </c>
      <c r="N151" s="47">
        <v>3</v>
      </c>
      <c r="O151" s="87">
        <f t="shared" si="58"/>
        <v>78261</v>
      </c>
      <c r="P151" s="105">
        <f t="shared" si="65"/>
        <v>349</v>
      </c>
      <c r="Q151" s="56">
        <v>742045</v>
      </c>
      <c r="R151" s="47">
        <v>280</v>
      </c>
      <c r="S151" s="110"/>
      <c r="T151" s="56">
        <v>5154</v>
      </c>
      <c r="U151" s="77"/>
      <c r="W151" s="1">
        <f t="shared" si="64"/>
        <v>43974</v>
      </c>
      <c r="X151" s="113">
        <f t="shared" si="55"/>
        <v>3</v>
      </c>
      <c r="Y151">
        <f t="shared" ref="Y151:Y182" si="66">+H151</f>
        <v>82974</v>
      </c>
      <c r="Z151" s="114">
        <f t="shared" ref="Z151:Z182" si="67">+B151</f>
        <v>43974</v>
      </c>
      <c r="AA151">
        <f t="shared" ref="AA151:AA182" si="68">+L151</f>
        <v>0</v>
      </c>
      <c r="AB151">
        <f t="shared" ref="AB151:AB182" si="69">+M151</f>
        <v>4634</v>
      </c>
      <c r="AE151" s="1">
        <f t="shared" si="61"/>
        <v>43974</v>
      </c>
      <c r="AF151" s="259">
        <f>+G151-香港マカオ台湾の患者・海外輸入症例・無症状病原体保有者!B150</f>
        <v>1</v>
      </c>
    </row>
    <row r="152" spans="2:32" x14ac:dyDescent="0.55000000000000004">
      <c r="B152" s="76">
        <v>43975</v>
      </c>
      <c r="C152" s="47">
        <v>0</v>
      </c>
      <c r="D152" s="83"/>
      <c r="E152" s="104"/>
      <c r="F152" s="56">
        <v>6</v>
      </c>
      <c r="G152" s="47">
        <v>11</v>
      </c>
      <c r="H152" s="87">
        <f t="shared" si="62"/>
        <v>82985</v>
      </c>
      <c r="I152" s="87">
        <f t="shared" si="56"/>
        <v>83</v>
      </c>
      <c r="J152" s="47">
        <v>-1</v>
      </c>
      <c r="K152" s="55">
        <f t="shared" si="60"/>
        <v>7</v>
      </c>
      <c r="L152" s="47">
        <v>0</v>
      </c>
      <c r="M152" s="87">
        <f t="shared" si="63"/>
        <v>4634</v>
      </c>
      <c r="N152" s="47">
        <v>7</v>
      </c>
      <c r="O152" s="87">
        <f t="shared" si="58"/>
        <v>78268</v>
      </c>
      <c r="P152" s="105">
        <f t="shared" si="65"/>
        <v>461</v>
      </c>
      <c r="Q152" s="56">
        <v>742506</v>
      </c>
      <c r="R152" s="47">
        <v>461</v>
      </c>
      <c r="S152" s="110"/>
      <c r="T152" s="56">
        <v>5152</v>
      </c>
      <c r="U152" s="77"/>
      <c r="W152" s="1">
        <f t="shared" si="64"/>
        <v>43975</v>
      </c>
      <c r="X152" s="113">
        <f t="shared" ref="X152:X183" si="70">+G152</f>
        <v>11</v>
      </c>
      <c r="Y152">
        <f t="shared" si="66"/>
        <v>82985</v>
      </c>
      <c r="Z152" s="114">
        <f t="shared" si="67"/>
        <v>43975</v>
      </c>
      <c r="AA152">
        <f t="shared" si="68"/>
        <v>0</v>
      </c>
      <c r="AB152">
        <f t="shared" si="69"/>
        <v>4634</v>
      </c>
      <c r="AE152" s="1">
        <f t="shared" si="61"/>
        <v>43975</v>
      </c>
      <c r="AF152" s="259">
        <f>+G152-香港マカオ台湾の患者・海外輸入症例・無症状病原体保有者!B151</f>
        <v>0</v>
      </c>
    </row>
    <row r="153" spans="2:32" x14ac:dyDescent="0.55000000000000004">
      <c r="B153" s="76">
        <v>43976</v>
      </c>
      <c r="C153" s="47">
        <v>0</v>
      </c>
      <c r="D153" s="83"/>
      <c r="E153" s="104"/>
      <c r="F153" s="56">
        <v>5</v>
      </c>
      <c r="G153" s="47">
        <v>7</v>
      </c>
      <c r="H153" s="87">
        <f t="shared" si="62"/>
        <v>82992</v>
      </c>
      <c r="I153" s="87">
        <f t="shared" ref="I153:I184" si="71">+H153-M153-O153</f>
        <v>81</v>
      </c>
      <c r="J153" s="47">
        <v>0</v>
      </c>
      <c r="K153" s="55">
        <f t="shared" si="60"/>
        <v>7</v>
      </c>
      <c r="L153" s="47">
        <v>0</v>
      </c>
      <c r="M153" s="87">
        <f t="shared" si="63"/>
        <v>4634</v>
      </c>
      <c r="N153" s="47">
        <v>9</v>
      </c>
      <c r="O153" s="87">
        <f t="shared" si="58"/>
        <v>78277</v>
      </c>
      <c r="P153" s="105">
        <f t="shared" si="65"/>
        <v>682</v>
      </c>
      <c r="Q153" s="56">
        <v>743188</v>
      </c>
      <c r="R153" s="47">
        <v>218</v>
      </c>
      <c r="S153" s="110"/>
      <c r="T153" s="56">
        <v>5616</v>
      </c>
      <c r="U153" s="77"/>
      <c r="W153" s="1">
        <f t="shared" si="64"/>
        <v>43976</v>
      </c>
      <c r="X153" s="113">
        <f t="shared" si="70"/>
        <v>7</v>
      </c>
      <c r="Y153">
        <f t="shared" si="66"/>
        <v>82992</v>
      </c>
      <c r="Z153" s="114">
        <f t="shared" si="67"/>
        <v>43976</v>
      </c>
      <c r="AA153">
        <f t="shared" si="68"/>
        <v>0</v>
      </c>
      <c r="AB153">
        <f t="shared" si="69"/>
        <v>4634</v>
      </c>
      <c r="AE153" s="1">
        <f t="shared" si="61"/>
        <v>43976</v>
      </c>
      <c r="AF153" s="259">
        <f>+G153-香港マカオ台湾の患者・海外輸入症例・無症状病原体保有者!B152</f>
        <v>0</v>
      </c>
    </row>
    <row r="154" spans="2:32" x14ac:dyDescent="0.55000000000000004">
      <c r="B154" s="76">
        <v>43977</v>
      </c>
      <c r="C154" s="47">
        <v>1</v>
      </c>
      <c r="D154" s="83"/>
      <c r="E154" s="104"/>
      <c r="F154" s="56">
        <v>6</v>
      </c>
      <c r="G154" s="47">
        <v>1</v>
      </c>
      <c r="H154" s="87">
        <f t="shared" si="62"/>
        <v>82993</v>
      </c>
      <c r="I154" s="87">
        <f t="shared" si="71"/>
        <v>79</v>
      </c>
      <c r="J154" s="47">
        <v>-2</v>
      </c>
      <c r="K154" s="55">
        <f t="shared" si="60"/>
        <v>5</v>
      </c>
      <c r="L154" s="47">
        <v>0</v>
      </c>
      <c r="M154" s="87">
        <f t="shared" si="63"/>
        <v>4634</v>
      </c>
      <c r="N154" s="47">
        <v>3</v>
      </c>
      <c r="O154" s="87">
        <f t="shared" si="58"/>
        <v>78280</v>
      </c>
      <c r="P154" s="105">
        <f t="shared" si="65"/>
        <v>398</v>
      </c>
      <c r="Q154" s="56">
        <v>743586</v>
      </c>
      <c r="R154" s="47">
        <v>218</v>
      </c>
      <c r="S154" s="110"/>
      <c r="T154" s="56">
        <v>5796</v>
      </c>
      <c r="U154" s="77"/>
      <c r="W154" s="1">
        <f t="shared" si="64"/>
        <v>43977</v>
      </c>
      <c r="X154" s="113">
        <f t="shared" si="70"/>
        <v>1</v>
      </c>
      <c r="Y154">
        <f t="shared" si="66"/>
        <v>82993</v>
      </c>
      <c r="Z154" s="114">
        <f t="shared" si="67"/>
        <v>43977</v>
      </c>
      <c r="AA154">
        <f t="shared" si="68"/>
        <v>0</v>
      </c>
      <c r="AB154">
        <f t="shared" si="69"/>
        <v>4634</v>
      </c>
      <c r="AE154" s="1">
        <f t="shared" si="61"/>
        <v>43977</v>
      </c>
      <c r="AF154" s="259">
        <f>+G154-香港マカオ台湾の患者・海外輸入症例・無症状病原体保有者!B153</f>
        <v>0</v>
      </c>
    </row>
    <row r="155" spans="2:32" x14ac:dyDescent="0.55000000000000004">
      <c r="B155" s="76">
        <v>43978</v>
      </c>
      <c r="C155" s="47">
        <v>0</v>
      </c>
      <c r="D155" s="83"/>
      <c r="E155" s="104"/>
      <c r="F155" s="56">
        <v>5</v>
      </c>
      <c r="G155" s="47">
        <v>2</v>
      </c>
      <c r="H155" s="87">
        <f t="shared" si="62"/>
        <v>82995</v>
      </c>
      <c r="I155" s="87">
        <f t="shared" si="71"/>
        <v>73</v>
      </c>
      <c r="J155" s="47">
        <v>-1</v>
      </c>
      <c r="K155" s="55">
        <f t="shared" si="60"/>
        <v>4</v>
      </c>
      <c r="L155" s="47">
        <v>0</v>
      </c>
      <c r="M155" s="87">
        <f t="shared" si="63"/>
        <v>4634</v>
      </c>
      <c r="N155" s="47">
        <v>8</v>
      </c>
      <c r="O155" s="87">
        <f t="shared" si="58"/>
        <v>78288</v>
      </c>
      <c r="P155" s="105">
        <f t="shared" si="65"/>
        <v>213</v>
      </c>
      <c r="Q155" s="56">
        <v>743799</v>
      </c>
      <c r="R155" s="47">
        <v>368</v>
      </c>
      <c r="S155" s="110"/>
      <c r="T155" s="56">
        <v>5641</v>
      </c>
      <c r="U155" s="77"/>
      <c r="W155" s="1">
        <f t="shared" si="64"/>
        <v>43978</v>
      </c>
      <c r="X155" s="113">
        <f t="shared" si="70"/>
        <v>2</v>
      </c>
      <c r="Y155">
        <f t="shared" si="66"/>
        <v>82995</v>
      </c>
      <c r="Z155" s="114">
        <f t="shared" si="67"/>
        <v>43978</v>
      </c>
      <c r="AA155">
        <f t="shared" si="68"/>
        <v>0</v>
      </c>
      <c r="AB155">
        <f t="shared" si="69"/>
        <v>4634</v>
      </c>
      <c r="AE155" s="1">
        <f t="shared" si="61"/>
        <v>43978</v>
      </c>
      <c r="AF155" s="259">
        <f>+G155-香港マカオ台湾の患者・海外輸入症例・無症状病原体保有者!B154</f>
        <v>0</v>
      </c>
    </row>
    <row r="156" spans="2:32" x14ac:dyDescent="0.55000000000000004">
      <c r="B156" s="76">
        <v>43979</v>
      </c>
      <c r="C156" s="47">
        <v>0</v>
      </c>
      <c r="D156" s="83"/>
      <c r="E156" s="104"/>
      <c r="F156" s="56">
        <v>5</v>
      </c>
      <c r="G156" s="47">
        <v>0</v>
      </c>
      <c r="H156" s="87">
        <f t="shared" si="62"/>
        <v>82995</v>
      </c>
      <c r="I156" s="87">
        <f t="shared" si="71"/>
        <v>70</v>
      </c>
      <c r="J156" s="47">
        <v>0</v>
      </c>
      <c r="K156" s="55">
        <f t="shared" si="60"/>
        <v>4</v>
      </c>
      <c r="L156" s="47">
        <v>0</v>
      </c>
      <c r="M156" s="87">
        <f t="shared" si="63"/>
        <v>4634</v>
      </c>
      <c r="N156" s="47">
        <v>3</v>
      </c>
      <c r="O156" s="87">
        <f t="shared" si="58"/>
        <v>78291</v>
      </c>
      <c r="P156" s="105">
        <f t="shared" si="65"/>
        <v>429</v>
      </c>
      <c r="Q156" s="56">
        <v>744228</v>
      </c>
      <c r="R156" s="47">
        <v>479</v>
      </c>
      <c r="S156" s="110"/>
      <c r="T156" s="56">
        <v>5591</v>
      </c>
      <c r="U156" s="77"/>
      <c r="W156" s="1">
        <f t="shared" si="64"/>
        <v>43979</v>
      </c>
      <c r="X156" s="113">
        <f t="shared" si="70"/>
        <v>0</v>
      </c>
      <c r="Y156">
        <f t="shared" si="66"/>
        <v>82995</v>
      </c>
      <c r="Z156" s="114">
        <f t="shared" si="67"/>
        <v>43979</v>
      </c>
      <c r="AA156">
        <f t="shared" si="68"/>
        <v>0</v>
      </c>
      <c r="AB156">
        <f t="shared" si="69"/>
        <v>4634</v>
      </c>
      <c r="AE156" s="1">
        <f t="shared" si="61"/>
        <v>43979</v>
      </c>
      <c r="AF156" s="259">
        <f>+G156-香港マカオ台湾の患者・海外輸入症例・無症状病原体保有者!B155</f>
        <v>0</v>
      </c>
    </row>
    <row r="157" spans="2:32" x14ac:dyDescent="0.55000000000000004">
      <c r="B157" s="76">
        <v>43980</v>
      </c>
      <c r="C157" s="47">
        <v>1</v>
      </c>
      <c r="D157" s="83"/>
      <c r="E157" s="104"/>
      <c r="F157" s="56">
        <v>5</v>
      </c>
      <c r="G157" s="47">
        <v>4</v>
      </c>
      <c r="H157" s="87">
        <f t="shared" si="62"/>
        <v>82999</v>
      </c>
      <c r="I157" s="87">
        <f t="shared" si="71"/>
        <v>63</v>
      </c>
      <c r="J157" s="47">
        <v>-1</v>
      </c>
      <c r="K157" s="55">
        <f t="shared" si="60"/>
        <v>3</v>
      </c>
      <c r="L157" s="47">
        <v>0</v>
      </c>
      <c r="M157" s="87">
        <f t="shared" si="63"/>
        <v>4634</v>
      </c>
      <c r="N157" s="47">
        <v>11</v>
      </c>
      <c r="O157" s="87">
        <f t="shared" si="58"/>
        <v>78302</v>
      </c>
      <c r="P157" s="105">
        <f t="shared" si="65"/>
        <v>262</v>
      </c>
      <c r="Q157" s="56">
        <v>744490</v>
      </c>
      <c r="R157" s="47">
        <v>308</v>
      </c>
      <c r="S157" s="110"/>
      <c r="T157" s="56">
        <v>5545</v>
      </c>
      <c r="U157" s="77"/>
      <c r="W157" s="1">
        <f t="shared" si="64"/>
        <v>43980</v>
      </c>
      <c r="X157" s="113">
        <f t="shared" si="70"/>
        <v>4</v>
      </c>
      <c r="Y157">
        <f t="shared" si="66"/>
        <v>82999</v>
      </c>
      <c r="Z157" s="114">
        <f t="shared" si="67"/>
        <v>43980</v>
      </c>
      <c r="AA157">
        <f t="shared" si="68"/>
        <v>0</v>
      </c>
      <c r="AB157">
        <f t="shared" si="69"/>
        <v>4634</v>
      </c>
      <c r="AE157" s="1">
        <f t="shared" si="61"/>
        <v>43980</v>
      </c>
      <c r="AF157" s="259">
        <f>+G157-香港マカオ台湾の患者・海外輸入症例・無症状病原体保有者!B156</f>
        <v>0</v>
      </c>
    </row>
    <row r="158" spans="2:32" x14ac:dyDescent="0.55000000000000004">
      <c r="B158" s="76">
        <v>43981</v>
      </c>
      <c r="C158" s="47">
        <v>0</v>
      </c>
      <c r="D158" s="83"/>
      <c r="E158" s="104"/>
      <c r="F158" s="56">
        <v>4</v>
      </c>
      <c r="G158" s="47">
        <v>2</v>
      </c>
      <c r="H158" s="87">
        <f t="shared" si="62"/>
        <v>83001</v>
      </c>
      <c r="I158" s="87">
        <f t="shared" si="71"/>
        <v>63</v>
      </c>
      <c r="J158" s="47">
        <v>0</v>
      </c>
      <c r="K158" s="55">
        <f t="shared" si="60"/>
        <v>3</v>
      </c>
      <c r="L158" s="47">
        <v>0</v>
      </c>
      <c r="M158" s="87">
        <f t="shared" si="63"/>
        <v>4634</v>
      </c>
      <c r="N158" s="47">
        <v>2</v>
      </c>
      <c r="O158" s="87">
        <f t="shared" si="58"/>
        <v>78304</v>
      </c>
      <c r="P158" s="105">
        <f t="shared" si="65"/>
        <v>203</v>
      </c>
      <c r="Q158" s="56">
        <v>744693</v>
      </c>
      <c r="R158" s="47">
        <v>565</v>
      </c>
      <c r="S158" s="110"/>
      <c r="T158" s="56">
        <v>5183</v>
      </c>
      <c r="U158" s="77"/>
      <c r="W158" s="1">
        <f t="shared" si="64"/>
        <v>43981</v>
      </c>
      <c r="X158" s="113">
        <f t="shared" si="70"/>
        <v>2</v>
      </c>
      <c r="Y158">
        <f t="shared" si="66"/>
        <v>83001</v>
      </c>
      <c r="Z158" s="114">
        <f t="shared" si="67"/>
        <v>43981</v>
      </c>
      <c r="AA158">
        <f t="shared" si="68"/>
        <v>0</v>
      </c>
      <c r="AB158">
        <f t="shared" si="69"/>
        <v>4634</v>
      </c>
      <c r="AE158" s="1">
        <f t="shared" si="61"/>
        <v>43981</v>
      </c>
      <c r="AF158" s="259">
        <f>+G158-香港マカオ台湾の患者・海外輸入症例・無症状病原体保有者!B157</f>
        <v>0</v>
      </c>
    </row>
    <row r="159" spans="2:32" x14ac:dyDescent="0.55000000000000004">
      <c r="B159" s="76">
        <v>43982</v>
      </c>
      <c r="C159" s="47">
        <v>0</v>
      </c>
      <c r="D159" s="83"/>
      <c r="E159" s="104"/>
      <c r="F159" s="56">
        <v>3</v>
      </c>
      <c r="G159" s="47">
        <v>16</v>
      </c>
      <c r="H159" s="87">
        <f t="shared" si="62"/>
        <v>83017</v>
      </c>
      <c r="I159" s="87">
        <f t="shared" si="71"/>
        <v>76</v>
      </c>
      <c r="J159" s="47">
        <v>0</v>
      </c>
      <c r="K159" s="55">
        <f t="shared" si="60"/>
        <v>3</v>
      </c>
      <c r="L159" s="47">
        <v>0</v>
      </c>
      <c r="M159" s="87">
        <f t="shared" si="63"/>
        <v>4634</v>
      </c>
      <c r="N159" s="47">
        <v>3</v>
      </c>
      <c r="O159" s="87">
        <f t="shared" si="58"/>
        <v>78307</v>
      </c>
      <c r="P159" s="105">
        <f t="shared" si="65"/>
        <v>454</v>
      </c>
      <c r="Q159" s="56">
        <v>745147</v>
      </c>
      <c r="R159" s="47">
        <v>914</v>
      </c>
      <c r="S159" s="110"/>
      <c r="T159" s="56">
        <v>4723</v>
      </c>
      <c r="U159" s="77"/>
      <c r="W159" s="1">
        <f t="shared" si="64"/>
        <v>43982</v>
      </c>
      <c r="X159" s="113">
        <f t="shared" si="70"/>
        <v>16</v>
      </c>
      <c r="Y159">
        <f t="shared" si="66"/>
        <v>83017</v>
      </c>
      <c r="Z159" s="114">
        <f t="shared" si="67"/>
        <v>43982</v>
      </c>
      <c r="AA159">
        <f t="shared" si="68"/>
        <v>0</v>
      </c>
      <c r="AB159">
        <f t="shared" si="69"/>
        <v>4634</v>
      </c>
      <c r="AE159" s="1">
        <f t="shared" si="61"/>
        <v>43982</v>
      </c>
      <c r="AF159" s="259">
        <f>+G159-香港マカオ台湾の患者・海外輸入症例・無症状病原体保有者!B158</f>
        <v>0</v>
      </c>
    </row>
    <row r="160" spans="2:32" x14ac:dyDescent="0.55000000000000004">
      <c r="B160" s="76">
        <v>43983</v>
      </c>
      <c r="C160" s="47">
        <v>0</v>
      </c>
      <c r="D160" s="83"/>
      <c r="E160" s="104"/>
      <c r="F160" s="56">
        <v>3</v>
      </c>
      <c r="G160" s="47">
        <v>5</v>
      </c>
      <c r="H160" s="87">
        <f t="shared" si="62"/>
        <v>83022</v>
      </c>
      <c r="I160" s="87">
        <f t="shared" si="71"/>
        <v>73</v>
      </c>
      <c r="J160" s="47">
        <v>0</v>
      </c>
      <c r="K160" s="55">
        <f t="shared" ref="K160:K191" si="72">+J160+K159</f>
        <v>3</v>
      </c>
      <c r="L160" s="47">
        <v>0</v>
      </c>
      <c r="M160" s="87">
        <f t="shared" si="63"/>
        <v>4634</v>
      </c>
      <c r="N160" s="47">
        <v>8</v>
      </c>
      <c r="O160" s="87">
        <f t="shared" si="58"/>
        <v>78315</v>
      </c>
      <c r="P160" s="105">
        <f t="shared" si="65"/>
        <v>466</v>
      </c>
      <c r="Q160" s="56">
        <v>745613</v>
      </c>
      <c r="R160" s="47">
        <v>547</v>
      </c>
      <c r="S160" s="110"/>
      <c r="T160" s="56">
        <v>4642</v>
      </c>
      <c r="U160" s="77"/>
      <c r="W160" s="1">
        <f t="shared" si="64"/>
        <v>43983</v>
      </c>
      <c r="X160" s="113">
        <f t="shared" si="70"/>
        <v>5</v>
      </c>
      <c r="Y160">
        <f t="shared" si="66"/>
        <v>83022</v>
      </c>
      <c r="Z160" s="114">
        <f t="shared" si="67"/>
        <v>43983</v>
      </c>
      <c r="AA160">
        <f t="shared" si="68"/>
        <v>0</v>
      </c>
      <c r="AB160">
        <f t="shared" si="69"/>
        <v>4634</v>
      </c>
      <c r="AE160" s="1">
        <f t="shared" si="61"/>
        <v>43983</v>
      </c>
      <c r="AF160" s="259">
        <f>+G160-香港マカオ台湾の患者・海外輸入症例・無症状病原体保有者!B159</f>
        <v>0</v>
      </c>
    </row>
    <row r="161" spans="2:32" x14ac:dyDescent="0.55000000000000004">
      <c r="B161" s="76">
        <v>43984</v>
      </c>
      <c r="C161" s="47">
        <v>1</v>
      </c>
      <c r="D161" s="83"/>
      <c r="E161" s="104"/>
      <c r="F161" s="56">
        <v>3</v>
      </c>
      <c r="G161" s="47">
        <v>1</v>
      </c>
      <c r="H161" s="214">
        <f>+H160+G161+1+2-5</f>
        <v>83021</v>
      </c>
      <c r="I161" s="87">
        <f t="shared" si="71"/>
        <v>73</v>
      </c>
      <c r="J161" s="47">
        <v>-1</v>
      </c>
      <c r="K161" s="55">
        <f t="shared" si="72"/>
        <v>2</v>
      </c>
      <c r="L161" s="47">
        <v>0</v>
      </c>
      <c r="M161" s="87">
        <f t="shared" si="63"/>
        <v>4634</v>
      </c>
      <c r="N161" s="47">
        <v>1</v>
      </c>
      <c r="O161" s="214">
        <f>+N161+O160+1+2-5</f>
        <v>78314</v>
      </c>
      <c r="P161" s="105">
        <f t="shared" si="65"/>
        <v>337</v>
      </c>
      <c r="Q161" s="56">
        <v>745950</v>
      </c>
      <c r="R161" s="47">
        <v>370</v>
      </c>
      <c r="S161" s="110"/>
      <c r="T161" s="56">
        <v>4609</v>
      </c>
      <c r="U161" s="77"/>
      <c r="W161" s="1">
        <f t="shared" si="64"/>
        <v>43984</v>
      </c>
      <c r="X161" s="113">
        <f t="shared" si="70"/>
        <v>1</v>
      </c>
      <c r="Y161">
        <f t="shared" si="66"/>
        <v>83021</v>
      </c>
      <c r="Z161" s="114">
        <f t="shared" si="67"/>
        <v>43984</v>
      </c>
      <c r="AA161">
        <f t="shared" si="68"/>
        <v>0</v>
      </c>
      <c r="AB161">
        <f t="shared" si="69"/>
        <v>4634</v>
      </c>
      <c r="AE161" s="1">
        <f t="shared" si="61"/>
        <v>43984</v>
      </c>
      <c r="AF161" s="259">
        <f>+G161-香港マカオ台湾の患者・海外輸入症例・無症状病原体保有者!B160</f>
        <v>0</v>
      </c>
    </row>
    <row r="162" spans="2:32" x14ac:dyDescent="0.55000000000000004">
      <c r="B162" s="76">
        <v>43985</v>
      </c>
      <c r="C162" s="47">
        <v>0</v>
      </c>
      <c r="D162" s="83"/>
      <c r="E162" s="104"/>
      <c r="F162" s="56">
        <v>3</v>
      </c>
      <c r="G162" s="47">
        <v>1</v>
      </c>
      <c r="H162" s="87">
        <f t="shared" ref="H162:H193" si="73">+H161+G162</f>
        <v>83022</v>
      </c>
      <c r="I162" s="87">
        <f t="shared" si="71"/>
        <v>69</v>
      </c>
      <c r="J162" s="47">
        <v>0</v>
      </c>
      <c r="K162" s="55">
        <f t="shared" si="72"/>
        <v>2</v>
      </c>
      <c r="L162" s="47">
        <v>0</v>
      </c>
      <c r="M162" s="87">
        <f t="shared" si="63"/>
        <v>4634</v>
      </c>
      <c r="N162" s="47">
        <v>5</v>
      </c>
      <c r="O162" s="87">
        <f t="shared" ref="O162:O193" si="74">+N162+O161</f>
        <v>78319</v>
      </c>
      <c r="P162" s="105">
        <f t="shared" si="65"/>
        <v>134</v>
      </c>
      <c r="Q162" s="56">
        <v>746084</v>
      </c>
      <c r="R162" s="47">
        <v>383</v>
      </c>
      <c r="S162" s="110"/>
      <c r="T162" s="56">
        <v>4360</v>
      </c>
      <c r="U162" s="77"/>
      <c r="W162" s="1">
        <f t="shared" si="64"/>
        <v>43985</v>
      </c>
      <c r="X162" s="113">
        <f t="shared" si="70"/>
        <v>1</v>
      </c>
      <c r="Y162">
        <f t="shared" si="66"/>
        <v>83022</v>
      </c>
      <c r="Z162" s="114">
        <f t="shared" si="67"/>
        <v>43985</v>
      </c>
      <c r="AA162">
        <f t="shared" si="68"/>
        <v>0</v>
      </c>
      <c r="AB162">
        <f t="shared" si="69"/>
        <v>4634</v>
      </c>
      <c r="AE162" s="1">
        <f t="shared" si="61"/>
        <v>43985</v>
      </c>
      <c r="AF162" s="259">
        <f>+G162-香港マカオ台湾の患者・海外輸入症例・無症状病原体保有者!B161</f>
        <v>0</v>
      </c>
    </row>
    <row r="163" spans="2:32" x14ac:dyDescent="0.55000000000000004">
      <c r="B163" s="76">
        <v>43986</v>
      </c>
      <c r="C163" s="47">
        <v>0</v>
      </c>
      <c r="D163" s="83"/>
      <c r="E163" s="104"/>
      <c r="F163" s="56">
        <v>2</v>
      </c>
      <c r="G163" s="47">
        <v>5</v>
      </c>
      <c r="H163" s="87">
        <f t="shared" si="73"/>
        <v>83027</v>
      </c>
      <c r="I163" s="87">
        <f t="shared" si="71"/>
        <v>66</v>
      </c>
      <c r="J163" s="47">
        <v>-1</v>
      </c>
      <c r="K163" s="55">
        <f t="shared" si="72"/>
        <v>1</v>
      </c>
      <c r="L163" s="47">
        <v>0</v>
      </c>
      <c r="M163" s="87">
        <f t="shared" si="63"/>
        <v>4634</v>
      </c>
      <c r="N163" s="47">
        <v>8</v>
      </c>
      <c r="O163" s="87">
        <f t="shared" si="74"/>
        <v>78327</v>
      </c>
      <c r="P163" s="105">
        <f t="shared" si="65"/>
        <v>265</v>
      </c>
      <c r="Q163" s="56">
        <v>746349</v>
      </c>
      <c r="R163" s="47">
        <v>508</v>
      </c>
      <c r="S163" s="110"/>
      <c r="T163" s="56">
        <v>4117</v>
      </c>
      <c r="U163" s="77"/>
      <c r="W163" s="1">
        <f t="shared" si="64"/>
        <v>43986</v>
      </c>
      <c r="X163" s="113">
        <f t="shared" si="70"/>
        <v>5</v>
      </c>
      <c r="Y163">
        <f t="shared" si="66"/>
        <v>83027</v>
      </c>
      <c r="Z163" s="114">
        <f t="shared" si="67"/>
        <v>43986</v>
      </c>
      <c r="AA163">
        <f t="shared" si="68"/>
        <v>0</v>
      </c>
      <c r="AB163">
        <f t="shared" si="69"/>
        <v>4634</v>
      </c>
      <c r="AE163" s="1">
        <f t="shared" si="61"/>
        <v>43986</v>
      </c>
      <c r="AF163" s="259">
        <f>+G163-香港マカオ台湾の患者・海外輸入症例・無症状病原体保有者!B162</f>
        <v>0</v>
      </c>
    </row>
    <row r="164" spans="2:32" x14ac:dyDescent="0.55000000000000004">
      <c r="B164" s="76">
        <v>43987</v>
      </c>
      <c r="C164" s="47">
        <v>1</v>
      </c>
      <c r="D164" s="83"/>
      <c r="E164" s="104"/>
      <c r="F164" s="56">
        <v>2</v>
      </c>
      <c r="G164" s="47">
        <v>3</v>
      </c>
      <c r="H164" s="87">
        <f t="shared" si="73"/>
        <v>83030</v>
      </c>
      <c r="I164" s="87">
        <f t="shared" si="71"/>
        <v>67</v>
      </c>
      <c r="J164" s="47">
        <v>0</v>
      </c>
      <c r="K164" s="55">
        <f t="shared" si="72"/>
        <v>1</v>
      </c>
      <c r="L164" s="47">
        <v>0</v>
      </c>
      <c r="M164" s="87">
        <f t="shared" si="63"/>
        <v>4634</v>
      </c>
      <c r="N164" s="47">
        <v>2</v>
      </c>
      <c r="O164" s="87">
        <f t="shared" si="74"/>
        <v>78329</v>
      </c>
      <c r="P164" s="105">
        <f t="shared" si="65"/>
        <v>262</v>
      </c>
      <c r="Q164" s="56">
        <v>746611</v>
      </c>
      <c r="R164" s="47">
        <v>488</v>
      </c>
      <c r="S164" s="110"/>
      <c r="T164" s="56">
        <v>3890</v>
      </c>
      <c r="U164" s="77"/>
      <c r="W164" s="1">
        <f t="shared" si="64"/>
        <v>43987</v>
      </c>
      <c r="X164" s="113">
        <f t="shared" si="70"/>
        <v>3</v>
      </c>
      <c r="Y164">
        <f t="shared" si="66"/>
        <v>83030</v>
      </c>
      <c r="Z164" s="114">
        <f t="shared" si="67"/>
        <v>43987</v>
      </c>
      <c r="AA164">
        <f t="shared" si="68"/>
        <v>0</v>
      </c>
      <c r="AB164">
        <f t="shared" si="69"/>
        <v>4634</v>
      </c>
      <c r="AE164" s="1">
        <f t="shared" si="61"/>
        <v>43987</v>
      </c>
      <c r="AF164" s="259">
        <f>+G164-香港マカオ台湾の患者・海外輸入症例・無症状病原体保有者!B163</f>
        <v>0</v>
      </c>
    </row>
    <row r="165" spans="2:32" x14ac:dyDescent="0.55000000000000004">
      <c r="B165" s="76">
        <v>43988</v>
      </c>
      <c r="C165" s="47">
        <v>2</v>
      </c>
      <c r="D165" s="83"/>
      <c r="E165" s="104"/>
      <c r="F165" s="56">
        <v>3</v>
      </c>
      <c r="G165" s="47">
        <v>6</v>
      </c>
      <c r="H165" s="87">
        <f t="shared" si="73"/>
        <v>83036</v>
      </c>
      <c r="I165" s="87">
        <f t="shared" si="71"/>
        <v>70</v>
      </c>
      <c r="J165" s="47">
        <v>-1</v>
      </c>
      <c r="K165" s="55">
        <f t="shared" si="72"/>
        <v>0</v>
      </c>
      <c r="L165" s="47">
        <v>0</v>
      </c>
      <c r="M165" s="87">
        <f t="shared" si="63"/>
        <v>4634</v>
      </c>
      <c r="N165" s="47">
        <v>3</v>
      </c>
      <c r="O165" s="87">
        <f t="shared" si="74"/>
        <v>78332</v>
      </c>
      <c r="P165" s="105">
        <f t="shared" si="65"/>
        <v>133</v>
      </c>
      <c r="Q165" s="56">
        <v>746744</v>
      </c>
      <c r="R165" s="47">
        <v>633</v>
      </c>
      <c r="S165" s="110"/>
      <c r="T165" s="56">
        <v>3389</v>
      </c>
      <c r="U165" s="77"/>
      <c r="W165" s="1">
        <f t="shared" si="64"/>
        <v>43988</v>
      </c>
      <c r="X165" s="113">
        <f t="shared" si="70"/>
        <v>6</v>
      </c>
      <c r="Y165">
        <f t="shared" si="66"/>
        <v>83036</v>
      </c>
      <c r="Z165" s="114">
        <f t="shared" si="67"/>
        <v>43988</v>
      </c>
      <c r="AA165">
        <f t="shared" si="68"/>
        <v>0</v>
      </c>
      <c r="AB165">
        <f t="shared" si="69"/>
        <v>4634</v>
      </c>
      <c r="AE165" s="1">
        <f t="shared" si="61"/>
        <v>43988</v>
      </c>
      <c r="AF165" s="259">
        <f>+G165-香港マカオ台湾の患者・海外輸入症例・無症状病原体保有者!B164</f>
        <v>1</v>
      </c>
    </row>
    <row r="166" spans="2:32" x14ac:dyDescent="0.55000000000000004">
      <c r="B166" s="76">
        <v>43989</v>
      </c>
      <c r="C166" s="47">
        <v>1</v>
      </c>
      <c r="D166" s="83"/>
      <c r="E166" s="104"/>
      <c r="F166" s="56">
        <v>4</v>
      </c>
      <c r="G166" s="47">
        <v>4</v>
      </c>
      <c r="H166" s="87">
        <f t="shared" si="73"/>
        <v>83040</v>
      </c>
      <c r="I166" s="87">
        <f t="shared" si="71"/>
        <v>65</v>
      </c>
      <c r="J166" s="47">
        <v>0</v>
      </c>
      <c r="K166" s="55">
        <f t="shared" si="72"/>
        <v>0</v>
      </c>
      <c r="L166" s="47">
        <v>0</v>
      </c>
      <c r="M166" s="87">
        <f t="shared" si="63"/>
        <v>4634</v>
      </c>
      <c r="N166" s="47">
        <v>9</v>
      </c>
      <c r="O166" s="87">
        <f t="shared" si="74"/>
        <v>78341</v>
      </c>
      <c r="P166" s="105">
        <f t="shared" si="65"/>
        <v>322</v>
      </c>
      <c r="Q166" s="56">
        <v>747066</v>
      </c>
      <c r="R166" s="47">
        <v>479</v>
      </c>
      <c r="S166" s="110"/>
      <c r="T166" s="56">
        <v>3232</v>
      </c>
      <c r="U166" s="77"/>
      <c r="W166" s="1">
        <f t="shared" si="64"/>
        <v>43989</v>
      </c>
      <c r="X166" s="113">
        <f t="shared" si="70"/>
        <v>4</v>
      </c>
      <c r="Y166">
        <f t="shared" si="66"/>
        <v>83040</v>
      </c>
      <c r="Z166" s="114">
        <f t="shared" si="67"/>
        <v>43989</v>
      </c>
      <c r="AA166">
        <f t="shared" si="68"/>
        <v>0</v>
      </c>
      <c r="AB166">
        <f t="shared" si="69"/>
        <v>4634</v>
      </c>
      <c r="AE166" s="1">
        <f t="shared" si="61"/>
        <v>43989</v>
      </c>
      <c r="AF166" s="259">
        <f>+G166-香港マカオ台湾の患者・海外輸入症例・無症状病原体保有者!B165</f>
        <v>0</v>
      </c>
    </row>
    <row r="167" spans="2:32" x14ac:dyDescent="0.55000000000000004">
      <c r="B167" s="76">
        <v>43990</v>
      </c>
      <c r="C167" s="47">
        <v>0</v>
      </c>
      <c r="D167" s="83"/>
      <c r="E167" s="104"/>
      <c r="F167" s="56">
        <v>1</v>
      </c>
      <c r="G167" s="47">
        <v>3</v>
      </c>
      <c r="H167" s="87">
        <f t="shared" si="73"/>
        <v>83043</v>
      </c>
      <c r="I167" s="87">
        <f t="shared" si="71"/>
        <v>58</v>
      </c>
      <c r="J167" s="47">
        <v>0</v>
      </c>
      <c r="K167" s="55">
        <f t="shared" si="72"/>
        <v>0</v>
      </c>
      <c r="L167" s="47">
        <v>0</v>
      </c>
      <c r="M167" s="87">
        <f t="shared" si="63"/>
        <v>4634</v>
      </c>
      <c r="N167" s="47">
        <v>10</v>
      </c>
      <c r="O167" s="87">
        <f t="shared" si="74"/>
        <v>78351</v>
      </c>
      <c r="P167" s="105">
        <f t="shared" si="65"/>
        <v>166</v>
      </c>
      <c r="Q167" s="56">
        <v>747232</v>
      </c>
      <c r="R167" s="47">
        <v>396</v>
      </c>
      <c r="S167" s="110"/>
      <c r="T167" s="56">
        <v>2971</v>
      </c>
      <c r="U167" s="77"/>
      <c r="W167" s="1">
        <f t="shared" si="64"/>
        <v>43990</v>
      </c>
      <c r="X167" s="113">
        <f t="shared" si="70"/>
        <v>3</v>
      </c>
      <c r="Y167">
        <f t="shared" si="66"/>
        <v>83043</v>
      </c>
      <c r="Z167" s="114">
        <f t="shared" si="67"/>
        <v>43990</v>
      </c>
      <c r="AA167">
        <f t="shared" si="68"/>
        <v>0</v>
      </c>
      <c r="AB167">
        <f t="shared" si="69"/>
        <v>4634</v>
      </c>
      <c r="AE167" s="1">
        <f t="shared" si="61"/>
        <v>43990</v>
      </c>
      <c r="AF167" s="259">
        <f>+G167-香港マカオ台湾の患者・海外輸入症例・無症状病原体保有者!B166</f>
        <v>0</v>
      </c>
    </row>
    <row r="168" spans="2:32" x14ac:dyDescent="0.55000000000000004">
      <c r="B168" s="76">
        <v>43991</v>
      </c>
      <c r="C168" s="47">
        <v>1</v>
      </c>
      <c r="D168" s="83"/>
      <c r="E168" s="104"/>
      <c r="F168" s="56">
        <v>2</v>
      </c>
      <c r="G168" s="47">
        <v>3</v>
      </c>
      <c r="H168" s="87">
        <f t="shared" si="73"/>
        <v>83046</v>
      </c>
      <c r="I168" s="87">
        <f t="shared" si="71"/>
        <v>55</v>
      </c>
      <c r="J168" s="47">
        <v>0</v>
      </c>
      <c r="K168" s="55">
        <f t="shared" si="72"/>
        <v>0</v>
      </c>
      <c r="L168" s="47">
        <v>0</v>
      </c>
      <c r="M168" s="87">
        <f t="shared" si="63"/>
        <v>4634</v>
      </c>
      <c r="N168" s="47">
        <v>6</v>
      </c>
      <c r="O168" s="87">
        <f t="shared" si="74"/>
        <v>78357</v>
      </c>
      <c r="P168" s="105">
        <f t="shared" si="65"/>
        <v>448</v>
      </c>
      <c r="Q168" s="56">
        <v>747680</v>
      </c>
      <c r="R168" s="47">
        <v>527</v>
      </c>
      <c r="S168" s="110"/>
      <c r="T168" s="56">
        <v>2892</v>
      </c>
      <c r="U168" s="77"/>
      <c r="W168" s="1">
        <f t="shared" si="64"/>
        <v>43991</v>
      </c>
      <c r="X168" s="113">
        <f t="shared" si="70"/>
        <v>3</v>
      </c>
      <c r="Y168">
        <f t="shared" si="66"/>
        <v>83046</v>
      </c>
      <c r="Z168" s="114">
        <f t="shared" si="67"/>
        <v>43991</v>
      </c>
      <c r="AA168">
        <f t="shared" si="68"/>
        <v>0</v>
      </c>
      <c r="AB168">
        <f t="shared" si="69"/>
        <v>4634</v>
      </c>
      <c r="AE168" s="1">
        <f t="shared" si="61"/>
        <v>43991</v>
      </c>
      <c r="AF168" s="259">
        <f>+G168-香港マカオ台湾の患者・海外輸入症例・無症状病原体保有者!B167</f>
        <v>0</v>
      </c>
    </row>
    <row r="169" spans="2:32" x14ac:dyDescent="0.55000000000000004">
      <c r="B169" s="76">
        <v>43992</v>
      </c>
      <c r="C169" s="47">
        <v>0</v>
      </c>
      <c r="D169" s="83"/>
      <c r="E169" s="104"/>
      <c r="F169" s="56">
        <v>1</v>
      </c>
      <c r="G169" s="47">
        <v>11</v>
      </c>
      <c r="H169" s="87">
        <f t="shared" si="73"/>
        <v>83057</v>
      </c>
      <c r="I169" s="87">
        <f t="shared" si="71"/>
        <v>62</v>
      </c>
      <c r="J169" s="47">
        <v>0</v>
      </c>
      <c r="K169" s="55">
        <f t="shared" si="72"/>
        <v>0</v>
      </c>
      <c r="L169" s="47">
        <v>0</v>
      </c>
      <c r="M169" s="87">
        <f t="shared" si="63"/>
        <v>4634</v>
      </c>
      <c r="N169" s="47">
        <v>4</v>
      </c>
      <c r="O169" s="87">
        <f t="shared" si="74"/>
        <v>78361</v>
      </c>
      <c r="P169" s="105">
        <f t="shared" si="65"/>
        <v>2807</v>
      </c>
      <c r="Q169" s="56">
        <v>750487</v>
      </c>
      <c r="R169" s="47">
        <v>358</v>
      </c>
      <c r="S169" s="110"/>
      <c r="T169" s="56">
        <v>3179</v>
      </c>
      <c r="U169" s="77"/>
      <c r="W169" s="1">
        <f t="shared" si="64"/>
        <v>43992</v>
      </c>
      <c r="X169" s="113">
        <f t="shared" si="70"/>
        <v>11</v>
      </c>
      <c r="Y169">
        <f t="shared" si="66"/>
        <v>83057</v>
      </c>
      <c r="Z169" s="114">
        <f t="shared" si="67"/>
        <v>43992</v>
      </c>
      <c r="AA169">
        <f t="shared" si="68"/>
        <v>0</v>
      </c>
      <c r="AB169">
        <f t="shared" si="69"/>
        <v>4634</v>
      </c>
      <c r="AE169" s="1">
        <f t="shared" si="61"/>
        <v>43992</v>
      </c>
      <c r="AF169" s="259">
        <f>+G169-香港マカオ台湾の患者・海外輸入症例・無症状病原体保有者!B168</f>
        <v>0</v>
      </c>
    </row>
    <row r="170" spans="2:32" x14ac:dyDescent="0.55000000000000004">
      <c r="B170" s="76">
        <v>43993</v>
      </c>
      <c r="C170" s="47">
        <v>0</v>
      </c>
      <c r="D170" s="83"/>
      <c r="E170" s="104"/>
      <c r="F170" s="56">
        <v>1</v>
      </c>
      <c r="G170" s="47">
        <v>7</v>
      </c>
      <c r="H170" s="87">
        <f t="shared" si="73"/>
        <v>83064</v>
      </c>
      <c r="I170" s="87">
        <f t="shared" si="71"/>
        <v>65</v>
      </c>
      <c r="J170" s="47">
        <v>0</v>
      </c>
      <c r="K170" s="55">
        <f t="shared" si="72"/>
        <v>0</v>
      </c>
      <c r="L170" s="47">
        <v>0</v>
      </c>
      <c r="M170" s="87">
        <f t="shared" si="63"/>
        <v>4634</v>
      </c>
      <c r="N170" s="47">
        <v>4</v>
      </c>
      <c r="O170" s="87">
        <f t="shared" si="74"/>
        <v>78365</v>
      </c>
      <c r="P170" s="105">
        <f t="shared" si="65"/>
        <v>187</v>
      </c>
      <c r="Q170" s="56">
        <v>750674</v>
      </c>
      <c r="R170" s="47">
        <v>206</v>
      </c>
      <c r="S170" s="110"/>
      <c r="T170" s="56">
        <v>3124</v>
      </c>
      <c r="U170" s="77"/>
      <c r="W170" s="1">
        <f t="shared" si="64"/>
        <v>43993</v>
      </c>
      <c r="X170" s="113">
        <f t="shared" si="70"/>
        <v>7</v>
      </c>
      <c r="Y170">
        <f t="shared" si="66"/>
        <v>83064</v>
      </c>
      <c r="Z170" s="114">
        <f t="shared" si="67"/>
        <v>43993</v>
      </c>
      <c r="AA170">
        <f t="shared" si="68"/>
        <v>0</v>
      </c>
      <c r="AB170">
        <f t="shared" si="69"/>
        <v>4634</v>
      </c>
      <c r="AE170" s="1">
        <f t="shared" si="61"/>
        <v>43993</v>
      </c>
      <c r="AF170" s="259">
        <f>+G170-香港マカオ台湾の患者・海外輸入症例・無症状病原体保有者!B169</f>
        <v>1</v>
      </c>
    </row>
    <row r="171" spans="2:32" x14ac:dyDescent="0.55000000000000004">
      <c r="B171" s="76">
        <v>43994</v>
      </c>
      <c r="C171" s="47">
        <v>0</v>
      </c>
      <c r="D171" s="83"/>
      <c r="E171" s="104"/>
      <c r="F171" s="56">
        <v>1</v>
      </c>
      <c r="G171" s="47">
        <v>11</v>
      </c>
      <c r="H171" s="87">
        <f t="shared" si="73"/>
        <v>83075</v>
      </c>
      <c r="I171" s="87">
        <f t="shared" si="71"/>
        <v>74</v>
      </c>
      <c r="J171" s="47">
        <v>0</v>
      </c>
      <c r="K171" s="55">
        <f t="shared" si="72"/>
        <v>0</v>
      </c>
      <c r="L171" s="47">
        <v>0</v>
      </c>
      <c r="M171" s="87">
        <f t="shared" si="63"/>
        <v>4634</v>
      </c>
      <c r="N171" s="47">
        <v>2</v>
      </c>
      <c r="O171" s="87">
        <f t="shared" si="74"/>
        <v>78367</v>
      </c>
      <c r="P171" s="105">
        <f t="shared" si="65"/>
        <v>709</v>
      </c>
      <c r="Q171" s="56">
        <v>751383</v>
      </c>
      <c r="R171" s="47">
        <v>635</v>
      </c>
      <c r="S171" s="110"/>
      <c r="T171" s="56">
        <v>3197</v>
      </c>
      <c r="U171" s="77"/>
      <c r="W171" s="1">
        <f t="shared" si="64"/>
        <v>43994</v>
      </c>
      <c r="X171" s="113">
        <f t="shared" si="70"/>
        <v>11</v>
      </c>
      <c r="Y171">
        <f t="shared" si="66"/>
        <v>83075</v>
      </c>
      <c r="Z171" s="114">
        <f t="shared" si="67"/>
        <v>43994</v>
      </c>
      <c r="AA171">
        <f t="shared" si="68"/>
        <v>0</v>
      </c>
      <c r="AB171">
        <f t="shared" si="69"/>
        <v>4634</v>
      </c>
      <c r="AE171" s="1">
        <f t="shared" si="61"/>
        <v>43994</v>
      </c>
      <c r="AF171" s="259">
        <f>+G171-香港マカオ台湾の患者・海外輸入症例・無症状病原体保有者!B170</f>
        <v>6</v>
      </c>
    </row>
    <row r="172" spans="2:32" x14ac:dyDescent="0.55000000000000004">
      <c r="B172" s="76">
        <v>43995</v>
      </c>
      <c r="C172" s="47">
        <v>1</v>
      </c>
      <c r="D172" s="83"/>
      <c r="E172" s="104"/>
      <c r="F172" s="56">
        <v>2</v>
      </c>
      <c r="G172" s="47">
        <v>57</v>
      </c>
      <c r="H172" s="87">
        <f t="shared" si="73"/>
        <v>83132</v>
      </c>
      <c r="I172" s="87">
        <f t="shared" si="71"/>
        <v>129</v>
      </c>
      <c r="J172" s="47">
        <v>1</v>
      </c>
      <c r="K172" s="55">
        <f t="shared" si="72"/>
        <v>1</v>
      </c>
      <c r="L172" s="47">
        <v>0</v>
      </c>
      <c r="M172" s="87">
        <f t="shared" si="63"/>
        <v>4634</v>
      </c>
      <c r="N172" s="47">
        <v>2</v>
      </c>
      <c r="O172" s="87">
        <f t="shared" si="74"/>
        <v>78369</v>
      </c>
      <c r="P172" s="105">
        <f t="shared" si="65"/>
        <v>704</v>
      </c>
      <c r="Q172" s="56">
        <v>752087</v>
      </c>
      <c r="R172" s="47">
        <v>542</v>
      </c>
      <c r="S172" s="110"/>
      <c r="T172" s="56">
        <v>3358</v>
      </c>
      <c r="U172" s="77"/>
      <c r="W172" s="1">
        <f t="shared" si="64"/>
        <v>43995</v>
      </c>
      <c r="X172" s="113">
        <f t="shared" si="70"/>
        <v>57</v>
      </c>
      <c r="Y172">
        <f t="shared" si="66"/>
        <v>83132</v>
      </c>
      <c r="Z172" s="114">
        <f t="shared" si="67"/>
        <v>43995</v>
      </c>
      <c r="AA172">
        <f t="shared" si="68"/>
        <v>0</v>
      </c>
      <c r="AB172">
        <f t="shared" si="69"/>
        <v>4634</v>
      </c>
      <c r="AE172" s="1">
        <f t="shared" si="61"/>
        <v>43995</v>
      </c>
      <c r="AF172" s="259">
        <f>+G172-香港マカオ台湾の患者・海外輸入症例・無症状病原体保有者!B171</f>
        <v>38</v>
      </c>
    </row>
    <row r="173" spans="2:32" x14ac:dyDescent="0.55000000000000004">
      <c r="B173" s="76">
        <v>43996</v>
      </c>
      <c r="C173" s="47">
        <v>1</v>
      </c>
      <c r="D173" s="83"/>
      <c r="E173" s="104"/>
      <c r="F173" s="56">
        <v>3</v>
      </c>
      <c r="G173" s="47">
        <v>49</v>
      </c>
      <c r="H173" s="87">
        <f t="shared" si="73"/>
        <v>83181</v>
      </c>
      <c r="I173" s="87">
        <f t="shared" si="71"/>
        <v>177</v>
      </c>
      <c r="J173" s="47">
        <v>1</v>
      </c>
      <c r="K173" s="55">
        <f t="shared" si="72"/>
        <v>2</v>
      </c>
      <c r="L173" s="47">
        <v>0</v>
      </c>
      <c r="M173" s="87">
        <f t="shared" si="63"/>
        <v>4634</v>
      </c>
      <c r="N173" s="47">
        <v>1</v>
      </c>
      <c r="O173" s="87">
        <f t="shared" si="74"/>
        <v>78370</v>
      </c>
      <c r="P173" s="105">
        <f t="shared" si="65"/>
        <v>891</v>
      </c>
      <c r="Q173" s="56">
        <v>752978</v>
      </c>
      <c r="R173" s="47">
        <v>392</v>
      </c>
      <c r="S173" s="110"/>
      <c r="T173" s="56">
        <v>3852</v>
      </c>
      <c r="U173" s="77"/>
      <c r="W173" s="1">
        <f t="shared" si="64"/>
        <v>43996</v>
      </c>
      <c r="X173" s="113">
        <f t="shared" si="70"/>
        <v>49</v>
      </c>
      <c r="Y173">
        <f t="shared" si="66"/>
        <v>83181</v>
      </c>
      <c r="Z173" s="114">
        <f t="shared" si="67"/>
        <v>43996</v>
      </c>
      <c r="AA173">
        <f t="shared" si="68"/>
        <v>0</v>
      </c>
      <c r="AB173">
        <f t="shared" si="69"/>
        <v>4634</v>
      </c>
      <c r="AE173" s="1">
        <f t="shared" si="61"/>
        <v>43996</v>
      </c>
      <c r="AF173" s="259">
        <f>+G173-香港マカオ台湾の患者・海外輸入症例・無症状病原体保有者!B172</f>
        <v>39</v>
      </c>
    </row>
    <row r="174" spans="2:32" x14ac:dyDescent="0.55000000000000004">
      <c r="B174" s="76">
        <v>43997</v>
      </c>
      <c r="C174" s="47">
        <v>3</v>
      </c>
      <c r="D174" s="83"/>
      <c r="E174" s="104"/>
      <c r="F174" s="56">
        <v>4</v>
      </c>
      <c r="G174" s="47">
        <v>40</v>
      </c>
      <c r="H174" s="87">
        <f t="shared" si="73"/>
        <v>83221</v>
      </c>
      <c r="I174" s="87">
        <f t="shared" si="71"/>
        <v>210</v>
      </c>
      <c r="J174" s="47">
        <v>3</v>
      </c>
      <c r="K174" s="55">
        <f t="shared" si="72"/>
        <v>5</v>
      </c>
      <c r="L174" s="47">
        <v>0</v>
      </c>
      <c r="M174" s="87">
        <f t="shared" si="63"/>
        <v>4634</v>
      </c>
      <c r="N174" s="47">
        <v>7</v>
      </c>
      <c r="O174" s="87">
        <f t="shared" si="74"/>
        <v>78377</v>
      </c>
      <c r="P174" s="105">
        <f t="shared" si="65"/>
        <v>858</v>
      </c>
      <c r="Q174" s="56">
        <v>753836</v>
      </c>
      <c r="R174" s="47">
        <v>225</v>
      </c>
      <c r="S174" s="110"/>
      <c r="T174" s="56">
        <v>4340</v>
      </c>
      <c r="U174" s="77"/>
      <c r="W174" s="1">
        <f t="shared" si="64"/>
        <v>43997</v>
      </c>
      <c r="X174" s="113">
        <f t="shared" si="70"/>
        <v>40</v>
      </c>
      <c r="Y174">
        <f t="shared" si="66"/>
        <v>83221</v>
      </c>
      <c r="Z174" s="114">
        <f t="shared" si="67"/>
        <v>43997</v>
      </c>
      <c r="AA174">
        <f t="shared" si="68"/>
        <v>0</v>
      </c>
      <c r="AB174">
        <f t="shared" si="69"/>
        <v>4634</v>
      </c>
      <c r="AE174" s="1">
        <f t="shared" si="61"/>
        <v>43997</v>
      </c>
      <c r="AF174" s="259">
        <f>+G174-香港マカオ台湾の患者・海外輸入症例・無症状病原体保有者!B173</f>
        <v>32</v>
      </c>
    </row>
    <row r="175" spans="2:32" x14ac:dyDescent="0.55000000000000004">
      <c r="B175" s="76">
        <v>43998</v>
      </c>
      <c r="C175" s="47">
        <v>3</v>
      </c>
      <c r="D175" s="83"/>
      <c r="E175" s="104"/>
      <c r="F175" s="56">
        <v>7</v>
      </c>
      <c r="G175" s="47">
        <v>44</v>
      </c>
      <c r="H175" s="87">
        <f t="shared" si="73"/>
        <v>83265</v>
      </c>
      <c r="I175" s="87">
        <f t="shared" si="71"/>
        <v>252</v>
      </c>
      <c r="J175" s="47">
        <v>2</v>
      </c>
      <c r="K175" s="55">
        <f t="shared" si="72"/>
        <v>7</v>
      </c>
      <c r="L175" s="47">
        <v>0</v>
      </c>
      <c r="M175" s="87">
        <f t="shared" si="63"/>
        <v>4634</v>
      </c>
      <c r="N175" s="47">
        <v>2</v>
      </c>
      <c r="O175" s="87">
        <f t="shared" si="74"/>
        <v>78379</v>
      </c>
      <c r="P175" s="105">
        <f t="shared" si="65"/>
        <v>433</v>
      </c>
      <c r="Q175" s="56">
        <v>754269</v>
      </c>
      <c r="R175" s="47">
        <v>116</v>
      </c>
      <c r="S175" s="110"/>
      <c r="T175" s="56">
        <v>4683</v>
      </c>
      <c r="U175" s="77"/>
      <c r="W175" s="1">
        <f t="shared" si="64"/>
        <v>43998</v>
      </c>
      <c r="X175" s="113">
        <f t="shared" si="70"/>
        <v>44</v>
      </c>
      <c r="Y175">
        <f t="shared" si="66"/>
        <v>83265</v>
      </c>
      <c r="Z175" s="114">
        <f t="shared" si="67"/>
        <v>43998</v>
      </c>
      <c r="AA175">
        <f t="shared" si="68"/>
        <v>0</v>
      </c>
      <c r="AB175">
        <f t="shared" si="69"/>
        <v>4634</v>
      </c>
      <c r="AE175" s="1">
        <f t="shared" si="61"/>
        <v>43998</v>
      </c>
      <c r="AF175" s="259">
        <f>+G175-香港マカオ台湾の患者・海外輸入症例・無症状病原体保有者!B174</f>
        <v>33</v>
      </c>
    </row>
    <row r="176" spans="2:32" x14ac:dyDescent="0.55000000000000004">
      <c r="B176" s="76">
        <v>43999</v>
      </c>
      <c r="C176" s="47">
        <v>3</v>
      </c>
      <c r="D176" s="83"/>
      <c r="E176" s="104"/>
      <c r="F176" s="56">
        <v>7</v>
      </c>
      <c r="G176" s="47">
        <v>28</v>
      </c>
      <c r="H176" s="87">
        <f t="shared" si="73"/>
        <v>83293</v>
      </c>
      <c r="I176" s="87">
        <f t="shared" si="71"/>
        <v>265</v>
      </c>
      <c r="J176" s="47">
        <v>2</v>
      </c>
      <c r="K176" s="55">
        <f t="shared" si="72"/>
        <v>9</v>
      </c>
      <c r="L176" s="47">
        <v>0</v>
      </c>
      <c r="M176" s="87">
        <f t="shared" si="63"/>
        <v>4634</v>
      </c>
      <c r="N176" s="47">
        <v>15</v>
      </c>
      <c r="O176" s="87">
        <f t="shared" si="74"/>
        <v>78394</v>
      </c>
      <c r="P176" s="105">
        <f t="shared" si="65"/>
        <v>697</v>
      </c>
      <c r="Q176" s="56">
        <v>754966</v>
      </c>
      <c r="R176" s="47">
        <v>153</v>
      </c>
      <c r="S176" s="110"/>
      <c r="T176" s="56">
        <v>5220</v>
      </c>
      <c r="U176" s="77"/>
      <c r="W176" s="1">
        <f t="shared" si="64"/>
        <v>43999</v>
      </c>
      <c r="X176" s="113">
        <f t="shared" si="70"/>
        <v>28</v>
      </c>
      <c r="Y176">
        <f t="shared" si="66"/>
        <v>83293</v>
      </c>
      <c r="Z176" s="114">
        <f t="shared" si="67"/>
        <v>43999</v>
      </c>
      <c r="AA176">
        <f t="shared" si="68"/>
        <v>0</v>
      </c>
      <c r="AB176">
        <f t="shared" si="69"/>
        <v>4634</v>
      </c>
      <c r="AE176" s="1">
        <f t="shared" si="61"/>
        <v>43999</v>
      </c>
      <c r="AF176" s="259">
        <f>+G176-香港マカオ台湾の患者・海外輸入症例・無症状病原体保有者!B175</f>
        <v>24</v>
      </c>
    </row>
    <row r="177" spans="2:32" x14ac:dyDescent="0.55000000000000004">
      <c r="B177" s="76">
        <v>44000</v>
      </c>
      <c r="C177" s="47">
        <v>2</v>
      </c>
      <c r="D177" s="83"/>
      <c r="E177" s="104"/>
      <c r="F177" s="56">
        <v>7</v>
      </c>
      <c r="G177" s="47">
        <v>32</v>
      </c>
      <c r="H177" s="87">
        <f t="shared" si="73"/>
        <v>83325</v>
      </c>
      <c r="I177" s="87">
        <f t="shared" si="71"/>
        <v>293</v>
      </c>
      <c r="J177" s="47">
        <v>4</v>
      </c>
      <c r="K177" s="55">
        <f t="shared" si="72"/>
        <v>13</v>
      </c>
      <c r="L177" s="47">
        <v>0</v>
      </c>
      <c r="M177" s="87">
        <f t="shared" ref="M177:M208" si="75">+L177+M176</f>
        <v>4634</v>
      </c>
      <c r="N177" s="47">
        <v>4</v>
      </c>
      <c r="O177" s="87">
        <f t="shared" si="74"/>
        <v>78398</v>
      </c>
      <c r="P177" s="105">
        <f t="shared" si="65"/>
        <v>866</v>
      </c>
      <c r="Q177" s="56">
        <v>755832</v>
      </c>
      <c r="R177" s="47">
        <v>227</v>
      </c>
      <c r="S177" s="110"/>
      <c r="T177" s="56">
        <v>5856</v>
      </c>
      <c r="U177" s="77"/>
      <c r="W177" s="1">
        <f t="shared" si="64"/>
        <v>44000</v>
      </c>
      <c r="X177" s="113">
        <f t="shared" si="70"/>
        <v>32</v>
      </c>
      <c r="Y177">
        <f t="shared" si="66"/>
        <v>83325</v>
      </c>
      <c r="Z177" s="114">
        <f t="shared" si="67"/>
        <v>44000</v>
      </c>
      <c r="AA177">
        <f t="shared" si="68"/>
        <v>0</v>
      </c>
      <c r="AB177">
        <f t="shared" si="69"/>
        <v>4634</v>
      </c>
      <c r="AE177" s="1">
        <f t="shared" si="61"/>
        <v>44000</v>
      </c>
      <c r="AF177" s="259">
        <f>+G177-香港マカオ台湾の患者・海外輸入症例・無症状病原体保有者!B176</f>
        <v>28</v>
      </c>
    </row>
    <row r="178" spans="2:32" x14ac:dyDescent="0.55000000000000004">
      <c r="B178" s="76">
        <v>44001</v>
      </c>
      <c r="C178" s="47">
        <v>4</v>
      </c>
      <c r="D178" s="83"/>
      <c r="E178" s="104"/>
      <c r="F178" s="56">
        <v>11</v>
      </c>
      <c r="G178" s="47">
        <v>27</v>
      </c>
      <c r="H178" s="87">
        <f t="shared" si="73"/>
        <v>83352</v>
      </c>
      <c r="I178" s="87">
        <f t="shared" si="71"/>
        <v>308</v>
      </c>
      <c r="J178" s="47">
        <v>0</v>
      </c>
      <c r="K178" s="55">
        <f t="shared" si="72"/>
        <v>13</v>
      </c>
      <c r="L178" s="47">
        <v>0</v>
      </c>
      <c r="M178" s="87">
        <f t="shared" si="75"/>
        <v>4634</v>
      </c>
      <c r="N178" s="47">
        <v>12</v>
      </c>
      <c r="O178" s="87">
        <f t="shared" si="74"/>
        <v>78410</v>
      </c>
      <c r="P178" s="105">
        <f t="shared" si="65"/>
        <v>391</v>
      </c>
      <c r="Q178" s="56">
        <v>756223</v>
      </c>
      <c r="R178" s="47">
        <v>232</v>
      </c>
      <c r="S178" s="110"/>
      <c r="T178" s="56">
        <v>6023</v>
      </c>
      <c r="U178" s="77"/>
      <c r="W178" s="1">
        <f t="shared" si="64"/>
        <v>44001</v>
      </c>
      <c r="X178" s="113">
        <f t="shared" si="70"/>
        <v>27</v>
      </c>
      <c r="Y178">
        <f t="shared" si="66"/>
        <v>83352</v>
      </c>
      <c r="Z178" s="114">
        <f t="shared" si="67"/>
        <v>44001</v>
      </c>
      <c r="AA178">
        <f t="shared" si="68"/>
        <v>0</v>
      </c>
      <c r="AB178">
        <f t="shared" si="69"/>
        <v>4634</v>
      </c>
      <c r="AE178" s="1">
        <f t="shared" si="61"/>
        <v>44001</v>
      </c>
      <c r="AF178" s="259">
        <f>+G178-香港マカオ台湾の患者・海外輸入症例・無症状病原体保有者!B177</f>
        <v>23</v>
      </c>
    </row>
    <row r="179" spans="2:32" x14ac:dyDescent="0.55000000000000004">
      <c r="B179" s="76">
        <v>44002</v>
      </c>
      <c r="C179" s="47">
        <v>3</v>
      </c>
      <c r="D179" s="83"/>
      <c r="E179" s="104"/>
      <c r="F179" s="56">
        <v>13</v>
      </c>
      <c r="G179" s="47">
        <v>26</v>
      </c>
      <c r="H179" s="87">
        <f t="shared" si="73"/>
        <v>83378</v>
      </c>
      <c r="I179" s="87">
        <f t="shared" si="71"/>
        <v>331</v>
      </c>
      <c r="J179" s="47">
        <v>2</v>
      </c>
      <c r="K179" s="55">
        <f t="shared" si="72"/>
        <v>15</v>
      </c>
      <c r="L179" s="47">
        <v>0</v>
      </c>
      <c r="M179" s="87">
        <f t="shared" si="75"/>
        <v>4634</v>
      </c>
      <c r="N179" s="47">
        <v>3</v>
      </c>
      <c r="O179" s="87">
        <f t="shared" si="74"/>
        <v>78413</v>
      </c>
      <c r="P179" s="105">
        <f t="shared" si="65"/>
        <v>742</v>
      </c>
      <c r="Q179" s="56">
        <v>756965</v>
      </c>
      <c r="R179" s="47">
        <v>397</v>
      </c>
      <c r="S179" s="110"/>
      <c r="T179" s="56">
        <v>6339</v>
      </c>
      <c r="U179" s="77"/>
      <c r="W179" s="1">
        <f t="shared" si="64"/>
        <v>44002</v>
      </c>
      <c r="X179" s="113">
        <f t="shared" si="70"/>
        <v>26</v>
      </c>
      <c r="Y179">
        <f t="shared" si="66"/>
        <v>83378</v>
      </c>
      <c r="Z179" s="114">
        <f t="shared" si="67"/>
        <v>44002</v>
      </c>
      <c r="AA179">
        <f t="shared" si="68"/>
        <v>0</v>
      </c>
      <c r="AB179">
        <f t="shared" si="69"/>
        <v>4634</v>
      </c>
      <c r="AE179" s="1">
        <f t="shared" si="61"/>
        <v>44002</v>
      </c>
      <c r="AF179" s="259">
        <f>+G179-香港マカオ台湾の患者・海外輸入症例・無症状病原体保有者!B178</f>
        <v>25</v>
      </c>
    </row>
    <row r="180" spans="2:32" x14ac:dyDescent="0.55000000000000004">
      <c r="B180" s="76">
        <v>44003</v>
      </c>
      <c r="C180" s="47">
        <v>2</v>
      </c>
      <c r="D180" s="83"/>
      <c r="E180" s="104"/>
      <c r="F180" s="56">
        <v>15</v>
      </c>
      <c r="G180" s="47">
        <v>18</v>
      </c>
      <c r="H180" s="87">
        <f t="shared" si="73"/>
        <v>83396</v>
      </c>
      <c r="I180" s="87">
        <f t="shared" si="71"/>
        <v>349</v>
      </c>
      <c r="J180" s="47">
        <v>-3</v>
      </c>
      <c r="K180" s="55">
        <f t="shared" si="72"/>
        <v>12</v>
      </c>
      <c r="L180" s="47">
        <v>0</v>
      </c>
      <c r="M180" s="87">
        <f t="shared" si="75"/>
        <v>4634</v>
      </c>
      <c r="N180" s="47">
        <v>0</v>
      </c>
      <c r="O180" s="87">
        <f t="shared" si="74"/>
        <v>78413</v>
      </c>
      <c r="P180" s="105">
        <f t="shared" si="65"/>
        <v>1058</v>
      </c>
      <c r="Q180" s="56">
        <v>758023</v>
      </c>
      <c r="R180" s="47">
        <v>144</v>
      </c>
      <c r="S180" s="110"/>
      <c r="T180" s="56">
        <v>7236</v>
      </c>
      <c r="U180" s="77"/>
      <c r="W180" s="1">
        <f t="shared" ref="W180:W215" si="76">+B180</f>
        <v>44003</v>
      </c>
      <c r="X180" s="113">
        <f t="shared" si="70"/>
        <v>18</v>
      </c>
      <c r="Y180">
        <f t="shared" si="66"/>
        <v>83396</v>
      </c>
      <c r="Z180" s="114">
        <f t="shared" si="67"/>
        <v>44003</v>
      </c>
      <c r="AA180">
        <f t="shared" si="68"/>
        <v>0</v>
      </c>
      <c r="AB180">
        <f t="shared" si="69"/>
        <v>4634</v>
      </c>
      <c r="AE180" s="1">
        <f t="shared" si="61"/>
        <v>44003</v>
      </c>
      <c r="AF180" s="259">
        <f>+G180-香港マカオ台湾の患者・海外輸入症例・無症状病原体保有者!B179</f>
        <v>11</v>
      </c>
    </row>
    <row r="181" spans="2:32" x14ac:dyDescent="0.55000000000000004">
      <c r="B181" s="76">
        <v>44004</v>
      </c>
      <c r="C181" s="47">
        <v>2</v>
      </c>
      <c r="D181" s="83"/>
      <c r="E181" s="104"/>
      <c r="F181" s="56">
        <v>15</v>
      </c>
      <c r="G181" s="47">
        <v>22</v>
      </c>
      <c r="H181" s="87">
        <f t="shared" si="73"/>
        <v>83418</v>
      </c>
      <c r="I181" s="87">
        <f t="shared" si="71"/>
        <v>359</v>
      </c>
      <c r="J181" s="47">
        <v>1</v>
      </c>
      <c r="K181" s="55">
        <f t="shared" si="72"/>
        <v>13</v>
      </c>
      <c r="L181" s="47">
        <v>0</v>
      </c>
      <c r="M181" s="87">
        <f t="shared" si="75"/>
        <v>4634</v>
      </c>
      <c r="N181" s="47">
        <v>12</v>
      </c>
      <c r="O181" s="87">
        <f t="shared" si="74"/>
        <v>78425</v>
      </c>
      <c r="P181" s="105">
        <f t="shared" si="65"/>
        <v>695</v>
      </c>
      <c r="Q181" s="56">
        <v>758718</v>
      </c>
      <c r="R181" s="47">
        <v>328</v>
      </c>
      <c r="S181" s="110"/>
      <c r="T181" s="56">
        <v>7591</v>
      </c>
      <c r="U181" s="77"/>
      <c r="W181" s="1">
        <f t="shared" si="76"/>
        <v>44004</v>
      </c>
      <c r="X181" s="113">
        <f t="shared" si="70"/>
        <v>22</v>
      </c>
      <c r="Y181">
        <f t="shared" si="66"/>
        <v>83418</v>
      </c>
      <c r="Z181" s="114">
        <f t="shared" si="67"/>
        <v>44004</v>
      </c>
      <c r="AA181">
        <f t="shared" si="68"/>
        <v>0</v>
      </c>
      <c r="AB181">
        <f t="shared" si="69"/>
        <v>4634</v>
      </c>
      <c r="AE181" s="1">
        <f t="shared" si="61"/>
        <v>44004</v>
      </c>
      <c r="AF181" s="259">
        <f>+G181-香港マカオ台湾の患者・海外輸入症例・無症状病原体保有者!B180</f>
        <v>13</v>
      </c>
    </row>
    <row r="182" spans="2:32" x14ac:dyDescent="0.55000000000000004">
      <c r="B182" s="76">
        <v>44005</v>
      </c>
      <c r="C182" s="47">
        <v>4</v>
      </c>
      <c r="D182" s="83"/>
      <c r="E182" s="104"/>
      <c r="F182" s="56">
        <v>18</v>
      </c>
      <c r="G182" s="47">
        <v>12</v>
      </c>
      <c r="H182" s="87">
        <f t="shared" si="73"/>
        <v>83430</v>
      </c>
      <c r="I182" s="87">
        <f t="shared" si="71"/>
        <v>368</v>
      </c>
      <c r="J182" s="47">
        <v>-1</v>
      </c>
      <c r="K182" s="55">
        <f t="shared" si="72"/>
        <v>12</v>
      </c>
      <c r="L182" s="47">
        <v>0</v>
      </c>
      <c r="M182" s="87">
        <f t="shared" si="75"/>
        <v>4634</v>
      </c>
      <c r="N182" s="47">
        <v>3</v>
      </c>
      <c r="O182" s="87">
        <f t="shared" si="74"/>
        <v>78428</v>
      </c>
      <c r="P182" s="105">
        <f t="shared" ref="P182:P213" si="77">+Q182-Q181</f>
        <v>561</v>
      </c>
      <c r="Q182" s="56">
        <v>759279</v>
      </c>
      <c r="R182" s="47">
        <v>584</v>
      </c>
      <c r="S182" s="110"/>
      <c r="T182" s="56">
        <v>7557</v>
      </c>
      <c r="U182" s="77"/>
      <c r="W182" s="1">
        <f t="shared" si="76"/>
        <v>44005</v>
      </c>
      <c r="X182" s="113">
        <f t="shared" si="70"/>
        <v>12</v>
      </c>
      <c r="Y182">
        <f t="shared" si="66"/>
        <v>83430</v>
      </c>
      <c r="Z182" s="114">
        <f t="shared" si="67"/>
        <v>44005</v>
      </c>
      <c r="AA182">
        <f t="shared" si="68"/>
        <v>0</v>
      </c>
      <c r="AB182">
        <f t="shared" si="69"/>
        <v>4634</v>
      </c>
      <c r="AE182" s="1">
        <f t="shared" si="61"/>
        <v>44005</v>
      </c>
      <c r="AF182" s="259">
        <f>+G182-香港マカオ台湾の患者・海外輸入症例・無症状病原体保有者!B181</f>
        <v>9</v>
      </c>
    </row>
    <row r="183" spans="2:32" x14ac:dyDescent="0.55000000000000004">
      <c r="B183" s="76">
        <v>44006</v>
      </c>
      <c r="C183" s="47">
        <v>0</v>
      </c>
      <c r="D183" s="83"/>
      <c r="E183" s="104"/>
      <c r="F183" s="56">
        <v>13</v>
      </c>
      <c r="G183" s="47">
        <v>19</v>
      </c>
      <c r="H183" s="87">
        <f t="shared" si="73"/>
        <v>83449</v>
      </c>
      <c r="I183" s="87">
        <f t="shared" si="71"/>
        <v>382</v>
      </c>
      <c r="J183" s="47">
        <v>3</v>
      </c>
      <c r="K183" s="55">
        <f t="shared" si="72"/>
        <v>15</v>
      </c>
      <c r="L183" s="47">
        <v>0</v>
      </c>
      <c r="M183" s="87">
        <f t="shared" si="75"/>
        <v>4634</v>
      </c>
      <c r="N183" s="47">
        <v>5</v>
      </c>
      <c r="O183" s="87">
        <f t="shared" si="74"/>
        <v>78433</v>
      </c>
      <c r="P183" s="105">
        <f t="shared" si="77"/>
        <v>878</v>
      </c>
      <c r="Q183" s="56">
        <v>760157</v>
      </c>
      <c r="R183" s="47">
        <v>415</v>
      </c>
      <c r="S183" s="110"/>
      <c r="T183" s="56">
        <v>8011</v>
      </c>
      <c r="U183" s="77"/>
      <c r="W183" s="1">
        <f t="shared" si="76"/>
        <v>44006</v>
      </c>
      <c r="X183" s="113">
        <f t="shared" si="70"/>
        <v>19</v>
      </c>
      <c r="Y183">
        <f t="shared" ref="Y183:Y215" si="78">+H183</f>
        <v>83449</v>
      </c>
      <c r="Z183" s="114">
        <f t="shared" ref="Z183:Z215" si="79">+B183</f>
        <v>44006</v>
      </c>
      <c r="AA183">
        <f t="shared" ref="AA183:AA215" si="80">+L183</f>
        <v>0</v>
      </c>
      <c r="AB183">
        <f t="shared" ref="AB183:AB215" si="81">+M183</f>
        <v>4634</v>
      </c>
      <c r="AE183" s="1">
        <f t="shared" si="61"/>
        <v>44006</v>
      </c>
      <c r="AF183" s="259">
        <f>+G183-香港マカオ台湾の患者・海外輸入症例・無症状病原体保有者!B182</f>
        <v>14</v>
      </c>
    </row>
    <row r="184" spans="2:32" x14ac:dyDescent="0.55000000000000004">
      <c r="B184" s="76">
        <v>44007</v>
      </c>
      <c r="C184" s="47">
        <v>0</v>
      </c>
      <c r="D184" s="83"/>
      <c r="E184" s="104"/>
      <c r="F184" s="56">
        <v>10</v>
      </c>
      <c r="G184" s="47">
        <v>13</v>
      </c>
      <c r="H184" s="87">
        <f t="shared" si="73"/>
        <v>83462</v>
      </c>
      <c r="I184" s="87">
        <f t="shared" si="71"/>
        <v>389</v>
      </c>
      <c r="J184" s="47">
        <v>-7</v>
      </c>
      <c r="K184" s="55">
        <f t="shared" si="72"/>
        <v>8</v>
      </c>
      <c r="L184" s="47">
        <v>0</v>
      </c>
      <c r="M184" s="87">
        <f t="shared" si="75"/>
        <v>4634</v>
      </c>
      <c r="N184" s="47">
        <v>6</v>
      </c>
      <c r="O184" s="87">
        <f t="shared" si="74"/>
        <v>78439</v>
      </c>
      <c r="P184" s="105">
        <f t="shared" si="77"/>
        <v>661</v>
      </c>
      <c r="Q184" s="56">
        <v>760818</v>
      </c>
      <c r="R184" s="47">
        <v>625</v>
      </c>
      <c r="S184" s="110"/>
      <c r="T184" s="56">
        <v>8044</v>
      </c>
      <c r="U184" s="77"/>
      <c r="W184" s="1">
        <f t="shared" si="76"/>
        <v>44007</v>
      </c>
      <c r="X184" s="113">
        <f t="shared" ref="X184:X215" si="82">+G184</f>
        <v>13</v>
      </c>
      <c r="Y184">
        <f t="shared" si="78"/>
        <v>83462</v>
      </c>
      <c r="Z184" s="114">
        <f t="shared" si="79"/>
        <v>44007</v>
      </c>
      <c r="AA184">
        <f t="shared" si="80"/>
        <v>0</v>
      </c>
      <c r="AB184">
        <f t="shared" si="81"/>
        <v>4634</v>
      </c>
      <c r="AE184" s="1">
        <f t="shared" si="61"/>
        <v>44007</v>
      </c>
      <c r="AF184" s="259">
        <f>+G184-香港マカオ台湾の患者・海外輸入症例・無症状病原体保有者!B183</f>
        <v>11</v>
      </c>
    </row>
    <row r="185" spans="2:32" x14ac:dyDescent="0.55000000000000004">
      <c r="B185" s="76">
        <v>44008</v>
      </c>
      <c r="C185" s="47">
        <v>1</v>
      </c>
      <c r="D185" s="83"/>
      <c r="E185" s="104"/>
      <c r="F185" s="56">
        <v>8</v>
      </c>
      <c r="G185" s="47">
        <v>21</v>
      </c>
      <c r="H185" s="87">
        <f t="shared" si="73"/>
        <v>83483</v>
      </c>
      <c r="I185" s="87">
        <f t="shared" ref="I185:I215" si="83">+H185-M185-O185</f>
        <v>405</v>
      </c>
      <c r="J185" s="47">
        <v>0</v>
      </c>
      <c r="K185" s="55">
        <f t="shared" si="72"/>
        <v>8</v>
      </c>
      <c r="L185" s="47">
        <v>0</v>
      </c>
      <c r="M185" s="87">
        <f t="shared" si="75"/>
        <v>4634</v>
      </c>
      <c r="N185" s="47">
        <v>5</v>
      </c>
      <c r="O185" s="87">
        <f t="shared" si="74"/>
        <v>78444</v>
      </c>
      <c r="P185" s="105">
        <f t="shared" si="77"/>
        <v>626</v>
      </c>
      <c r="Q185" s="56">
        <v>761444</v>
      </c>
      <c r="R185" s="47">
        <v>791</v>
      </c>
      <c r="S185" s="110"/>
      <c r="T185" s="56">
        <v>7876</v>
      </c>
      <c r="U185" s="77"/>
      <c r="W185" s="1">
        <f t="shared" si="76"/>
        <v>44008</v>
      </c>
      <c r="X185" s="113">
        <f t="shared" si="82"/>
        <v>21</v>
      </c>
      <c r="Y185">
        <f t="shared" si="78"/>
        <v>83483</v>
      </c>
      <c r="Z185" s="114">
        <f t="shared" si="79"/>
        <v>44008</v>
      </c>
      <c r="AA185">
        <f t="shared" si="80"/>
        <v>0</v>
      </c>
      <c r="AB185">
        <f t="shared" si="81"/>
        <v>4634</v>
      </c>
      <c r="AE185" s="1">
        <f t="shared" si="61"/>
        <v>44008</v>
      </c>
      <c r="AF185" s="259">
        <f>+G185-香港マカオ台湾の患者・海外輸入症例・無症状病原体保有者!B184</f>
        <v>17</v>
      </c>
    </row>
    <row r="186" spans="2:32" x14ac:dyDescent="0.55000000000000004">
      <c r="B186" s="76">
        <v>44009</v>
      </c>
      <c r="C186" s="47">
        <v>1</v>
      </c>
      <c r="D186" s="83"/>
      <c r="E186" s="104"/>
      <c r="F186" s="56">
        <v>8</v>
      </c>
      <c r="G186" s="47">
        <v>17</v>
      </c>
      <c r="H186" s="87">
        <f t="shared" si="73"/>
        <v>83500</v>
      </c>
      <c r="I186" s="87">
        <f t="shared" si="83"/>
        <v>415</v>
      </c>
      <c r="J186" s="47">
        <v>0</v>
      </c>
      <c r="K186" s="55">
        <f t="shared" si="72"/>
        <v>8</v>
      </c>
      <c r="L186" s="47">
        <v>0</v>
      </c>
      <c r="M186" s="87">
        <f t="shared" si="75"/>
        <v>4634</v>
      </c>
      <c r="N186" s="47">
        <v>7</v>
      </c>
      <c r="O186" s="87">
        <f t="shared" si="74"/>
        <v>78451</v>
      </c>
      <c r="P186" s="105">
        <f t="shared" si="77"/>
        <v>277</v>
      </c>
      <c r="Q186" s="56">
        <v>761721</v>
      </c>
      <c r="R186" s="47">
        <v>692</v>
      </c>
      <c r="S186" s="110"/>
      <c r="T186" s="56">
        <v>7445</v>
      </c>
      <c r="U186" s="77"/>
      <c r="W186" s="1">
        <f t="shared" si="76"/>
        <v>44009</v>
      </c>
      <c r="X186" s="113">
        <f t="shared" si="82"/>
        <v>17</v>
      </c>
      <c r="Y186">
        <f t="shared" si="78"/>
        <v>83500</v>
      </c>
      <c r="Z186" s="114">
        <f t="shared" si="79"/>
        <v>44009</v>
      </c>
      <c r="AA186">
        <f t="shared" si="80"/>
        <v>0</v>
      </c>
      <c r="AB186">
        <f t="shared" si="81"/>
        <v>4634</v>
      </c>
      <c r="AE186" s="1">
        <f t="shared" si="61"/>
        <v>44009</v>
      </c>
      <c r="AF186" s="259">
        <f>+G186-香港マカオ台湾の患者・海外輸入症例・無症状病原体保有者!B185</f>
        <v>14</v>
      </c>
    </row>
    <row r="187" spans="2:32" x14ac:dyDescent="0.55000000000000004">
      <c r="B187" s="76">
        <v>44010</v>
      </c>
      <c r="C187" s="47">
        <v>4</v>
      </c>
      <c r="D187" s="83"/>
      <c r="E187" s="104"/>
      <c r="F187" s="56">
        <v>10</v>
      </c>
      <c r="G187" s="47">
        <v>12</v>
      </c>
      <c r="H187" s="87">
        <f t="shared" si="73"/>
        <v>83512</v>
      </c>
      <c r="I187" s="87">
        <f t="shared" si="83"/>
        <v>418</v>
      </c>
      <c r="J187" s="47">
        <v>0</v>
      </c>
      <c r="K187" s="55">
        <f t="shared" si="72"/>
        <v>8</v>
      </c>
      <c r="L187" s="47">
        <v>0</v>
      </c>
      <c r="M187" s="87">
        <f t="shared" si="75"/>
        <v>4634</v>
      </c>
      <c r="N187" s="47">
        <v>9</v>
      </c>
      <c r="O187" s="87">
        <f t="shared" si="74"/>
        <v>78460</v>
      </c>
      <c r="P187" s="105">
        <f t="shared" si="77"/>
        <v>398</v>
      </c>
      <c r="Q187" s="56">
        <v>762119</v>
      </c>
      <c r="R187" s="47">
        <v>824</v>
      </c>
      <c r="S187" s="110"/>
      <c r="T187" s="56">
        <v>7012</v>
      </c>
      <c r="U187" s="77"/>
      <c r="W187" s="1">
        <f t="shared" si="76"/>
        <v>44010</v>
      </c>
      <c r="X187" s="113">
        <f t="shared" si="82"/>
        <v>12</v>
      </c>
      <c r="Y187">
        <f t="shared" si="78"/>
        <v>83512</v>
      </c>
      <c r="Z187" s="114">
        <f t="shared" si="79"/>
        <v>44010</v>
      </c>
      <c r="AA187">
        <f t="shared" si="80"/>
        <v>0</v>
      </c>
      <c r="AB187">
        <f t="shared" si="81"/>
        <v>4634</v>
      </c>
      <c r="AE187" s="1">
        <f t="shared" si="61"/>
        <v>44010</v>
      </c>
      <c r="AF187" s="259">
        <f>+G187-香港マカオ台湾の患者・海外輸入症例・無症状病原体保有者!B186</f>
        <v>7</v>
      </c>
    </row>
    <row r="188" spans="2:32" x14ac:dyDescent="0.55000000000000004">
      <c r="B188" s="76">
        <v>44011</v>
      </c>
      <c r="C188" s="47">
        <v>1</v>
      </c>
      <c r="D188" s="83"/>
      <c r="E188" s="104"/>
      <c r="F188" s="56">
        <v>7</v>
      </c>
      <c r="G188" s="47">
        <v>19</v>
      </c>
      <c r="H188" s="87">
        <f t="shared" si="73"/>
        <v>83531</v>
      </c>
      <c r="I188" s="87">
        <f t="shared" si="83"/>
        <v>428</v>
      </c>
      <c r="J188" s="47">
        <v>-1</v>
      </c>
      <c r="K188" s="55">
        <f t="shared" si="72"/>
        <v>7</v>
      </c>
      <c r="L188" s="47">
        <v>0</v>
      </c>
      <c r="M188" s="87">
        <f t="shared" si="75"/>
        <v>4634</v>
      </c>
      <c r="N188" s="47">
        <v>9</v>
      </c>
      <c r="O188" s="87">
        <f t="shared" si="74"/>
        <v>78469</v>
      </c>
      <c r="P188" s="105">
        <f t="shared" si="77"/>
        <v>257</v>
      </c>
      <c r="Q188" s="56">
        <v>762376</v>
      </c>
      <c r="R188" s="47">
        <v>458</v>
      </c>
      <c r="S188" s="110"/>
      <c r="T188" s="56">
        <v>6809</v>
      </c>
      <c r="U188" s="77"/>
      <c r="W188" s="1">
        <f t="shared" si="76"/>
        <v>44011</v>
      </c>
      <c r="X188" s="113">
        <f t="shared" si="82"/>
        <v>19</v>
      </c>
      <c r="Y188">
        <f t="shared" si="78"/>
        <v>83531</v>
      </c>
      <c r="Z188" s="114">
        <f t="shared" si="79"/>
        <v>44011</v>
      </c>
      <c r="AA188">
        <f t="shared" si="80"/>
        <v>0</v>
      </c>
      <c r="AB188">
        <f t="shared" si="81"/>
        <v>4634</v>
      </c>
      <c r="AE188" s="1">
        <f t="shared" si="61"/>
        <v>44011</v>
      </c>
      <c r="AF188" s="259">
        <f>+G188-香港マカオ台湾の患者・海外輸入症例・無症状病原体保有者!B187</f>
        <v>8</v>
      </c>
    </row>
    <row r="189" spans="2:32" x14ac:dyDescent="0.55000000000000004">
      <c r="B189" s="76">
        <v>44012</v>
      </c>
      <c r="C189" s="47">
        <v>2</v>
      </c>
      <c r="D189" s="83"/>
      <c r="E189" s="104"/>
      <c r="F189" s="56">
        <v>8</v>
      </c>
      <c r="G189" s="47">
        <v>3</v>
      </c>
      <c r="H189" s="87">
        <f t="shared" si="73"/>
        <v>83534</v>
      </c>
      <c r="I189" s="87">
        <f t="shared" si="83"/>
        <v>421</v>
      </c>
      <c r="J189" s="47">
        <v>0</v>
      </c>
      <c r="K189" s="55">
        <f t="shared" si="72"/>
        <v>7</v>
      </c>
      <c r="L189" s="47">
        <v>0</v>
      </c>
      <c r="M189" s="87">
        <f t="shared" si="75"/>
        <v>4634</v>
      </c>
      <c r="N189" s="47">
        <v>10</v>
      </c>
      <c r="O189" s="87">
        <f t="shared" si="74"/>
        <v>78479</v>
      </c>
      <c r="P189" s="105">
        <f t="shared" si="77"/>
        <v>368</v>
      </c>
      <c r="Q189" s="56">
        <v>762744</v>
      </c>
      <c r="R189" s="47">
        <v>703</v>
      </c>
      <c r="S189" s="110"/>
      <c r="T189" s="56">
        <v>6479</v>
      </c>
      <c r="U189" s="77"/>
      <c r="W189" s="1">
        <f t="shared" si="76"/>
        <v>44012</v>
      </c>
      <c r="X189" s="113">
        <f t="shared" si="82"/>
        <v>3</v>
      </c>
      <c r="Y189">
        <f t="shared" si="78"/>
        <v>83534</v>
      </c>
      <c r="Z189" s="114">
        <f t="shared" si="79"/>
        <v>44012</v>
      </c>
      <c r="AA189">
        <f t="shared" si="80"/>
        <v>0</v>
      </c>
      <c r="AB189">
        <f t="shared" si="81"/>
        <v>4634</v>
      </c>
      <c r="AE189" s="1">
        <f t="shared" si="61"/>
        <v>44012</v>
      </c>
      <c r="AF189" s="259">
        <f>+G189-香港マカオ台湾の患者・海外輸入症例・無症状病原体保有者!B188</f>
        <v>3</v>
      </c>
    </row>
    <row r="190" spans="2:32" x14ac:dyDescent="0.55000000000000004">
      <c r="B190" s="76">
        <v>44013</v>
      </c>
      <c r="C190" s="47">
        <v>0</v>
      </c>
      <c r="D190" s="83"/>
      <c r="E190" s="104"/>
      <c r="F190" s="56">
        <v>5</v>
      </c>
      <c r="G190" s="47">
        <v>3</v>
      </c>
      <c r="H190" s="87">
        <f t="shared" si="73"/>
        <v>83537</v>
      </c>
      <c r="I190" s="87">
        <f t="shared" si="83"/>
        <v>416</v>
      </c>
      <c r="J190" s="47">
        <v>0</v>
      </c>
      <c r="K190" s="55">
        <f t="shared" si="72"/>
        <v>7</v>
      </c>
      <c r="L190" s="47">
        <v>0</v>
      </c>
      <c r="M190" s="87">
        <f t="shared" si="75"/>
        <v>4634</v>
      </c>
      <c r="N190" s="47">
        <v>8</v>
      </c>
      <c r="O190" s="87">
        <f t="shared" si="74"/>
        <v>78487</v>
      </c>
      <c r="P190" s="105">
        <f t="shared" si="77"/>
        <v>196</v>
      </c>
      <c r="Q190" s="56">
        <v>762940</v>
      </c>
      <c r="R190" s="47">
        <v>754</v>
      </c>
      <c r="S190" s="110"/>
      <c r="T190" s="56">
        <v>5910</v>
      </c>
      <c r="U190" s="77"/>
      <c r="W190" s="1">
        <f t="shared" si="76"/>
        <v>44013</v>
      </c>
      <c r="X190" s="113">
        <f t="shared" si="82"/>
        <v>3</v>
      </c>
      <c r="Y190">
        <f t="shared" si="78"/>
        <v>83537</v>
      </c>
      <c r="Z190" s="114">
        <f t="shared" si="79"/>
        <v>44013</v>
      </c>
      <c r="AA190">
        <f t="shared" si="80"/>
        <v>0</v>
      </c>
      <c r="AB190">
        <f t="shared" si="81"/>
        <v>4634</v>
      </c>
      <c r="AE190" s="1">
        <f t="shared" si="61"/>
        <v>44013</v>
      </c>
      <c r="AF190" s="259">
        <f>+G190-香港マカオ台湾の患者・海外輸入症例・無症状病原体保有者!B189</f>
        <v>1</v>
      </c>
    </row>
    <row r="191" spans="2:32" x14ac:dyDescent="0.55000000000000004">
      <c r="B191" s="76">
        <v>44014</v>
      </c>
      <c r="C191" s="47">
        <v>1</v>
      </c>
      <c r="D191" s="83"/>
      <c r="E191" s="104"/>
      <c r="F191" s="56">
        <v>6</v>
      </c>
      <c r="G191" s="47">
        <v>5</v>
      </c>
      <c r="H191" s="87">
        <f t="shared" si="73"/>
        <v>83542</v>
      </c>
      <c r="I191" s="87">
        <f t="shared" si="83"/>
        <v>409</v>
      </c>
      <c r="J191" s="47">
        <v>1</v>
      </c>
      <c r="K191" s="55">
        <f t="shared" si="72"/>
        <v>8</v>
      </c>
      <c r="L191" s="47">
        <v>0</v>
      </c>
      <c r="M191" s="87">
        <f t="shared" si="75"/>
        <v>4634</v>
      </c>
      <c r="N191" s="47">
        <v>12</v>
      </c>
      <c r="O191" s="87">
        <f t="shared" si="74"/>
        <v>78499</v>
      </c>
      <c r="P191" s="105">
        <f t="shared" si="77"/>
        <v>137</v>
      </c>
      <c r="Q191" s="56">
        <v>763077</v>
      </c>
      <c r="R191" s="47">
        <v>453</v>
      </c>
      <c r="S191" s="110"/>
      <c r="T191" s="56">
        <v>5589</v>
      </c>
      <c r="U191" s="77"/>
      <c r="W191" s="1">
        <f t="shared" si="76"/>
        <v>44014</v>
      </c>
      <c r="X191" s="113">
        <f t="shared" si="82"/>
        <v>5</v>
      </c>
      <c r="Y191">
        <f t="shared" si="78"/>
        <v>83542</v>
      </c>
      <c r="Z191" s="114">
        <f t="shared" si="79"/>
        <v>44014</v>
      </c>
      <c r="AA191">
        <f t="shared" si="80"/>
        <v>0</v>
      </c>
      <c r="AB191">
        <f t="shared" si="81"/>
        <v>4634</v>
      </c>
      <c r="AE191" s="1">
        <f t="shared" si="61"/>
        <v>44014</v>
      </c>
      <c r="AF191" s="259">
        <f>+G191-香港マカオ台湾の患者・海外輸入症例・無症状病原体保有者!B190</f>
        <v>2</v>
      </c>
    </row>
    <row r="192" spans="2:32" x14ac:dyDescent="0.55000000000000004">
      <c r="B192" s="76">
        <v>44015</v>
      </c>
      <c r="C192" s="47">
        <v>2</v>
      </c>
      <c r="D192" s="83"/>
      <c r="E192" s="104"/>
      <c r="F192" s="56">
        <v>7</v>
      </c>
      <c r="G192" s="47">
        <v>3</v>
      </c>
      <c r="H192" s="87">
        <f t="shared" si="73"/>
        <v>83545</v>
      </c>
      <c r="I192" s="87">
        <f t="shared" si="83"/>
        <v>402</v>
      </c>
      <c r="J192" s="47">
        <v>-2</v>
      </c>
      <c r="K192" s="55">
        <f t="shared" ref="K192:K215" si="84">+J192+K191</f>
        <v>6</v>
      </c>
      <c r="L192" s="47">
        <v>0</v>
      </c>
      <c r="M192" s="87">
        <f t="shared" si="75"/>
        <v>4634</v>
      </c>
      <c r="N192" s="47">
        <v>10</v>
      </c>
      <c r="O192" s="87">
        <f t="shared" si="74"/>
        <v>78509</v>
      </c>
      <c r="P192" s="105">
        <f t="shared" si="77"/>
        <v>200</v>
      </c>
      <c r="Q192" s="56">
        <v>763277</v>
      </c>
      <c r="R192" s="47">
        <v>794</v>
      </c>
      <c r="S192" s="110"/>
      <c r="T192" s="56">
        <v>4993</v>
      </c>
      <c r="U192" s="77"/>
      <c r="W192" s="1">
        <f t="shared" si="76"/>
        <v>44015</v>
      </c>
      <c r="X192" s="113">
        <f t="shared" si="82"/>
        <v>3</v>
      </c>
      <c r="Y192">
        <f t="shared" si="78"/>
        <v>83545</v>
      </c>
      <c r="Z192" s="114">
        <f t="shared" si="79"/>
        <v>44015</v>
      </c>
      <c r="AA192">
        <f t="shared" si="80"/>
        <v>0</v>
      </c>
      <c r="AB192">
        <f t="shared" si="81"/>
        <v>4634</v>
      </c>
      <c r="AE192" s="1">
        <f t="shared" si="61"/>
        <v>44015</v>
      </c>
      <c r="AF192" s="259">
        <f>+G192-香港マカオ台湾の患者・海外輸入症例・無症状病原体保有者!B191</f>
        <v>1</v>
      </c>
    </row>
    <row r="193" spans="2:32" x14ac:dyDescent="0.55000000000000004">
      <c r="B193" s="76">
        <v>44016</v>
      </c>
      <c r="C193" s="47">
        <v>1</v>
      </c>
      <c r="D193" s="83"/>
      <c r="E193" s="104"/>
      <c r="F193" s="56">
        <v>7</v>
      </c>
      <c r="G193" s="47">
        <v>8</v>
      </c>
      <c r="H193" s="87">
        <f t="shared" si="73"/>
        <v>83553</v>
      </c>
      <c r="I193" s="87">
        <f t="shared" si="83"/>
        <v>403</v>
      </c>
      <c r="J193" s="47">
        <v>0</v>
      </c>
      <c r="K193" s="55">
        <f t="shared" si="84"/>
        <v>6</v>
      </c>
      <c r="L193" s="47">
        <v>0</v>
      </c>
      <c r="M193" s="87">
        <f t="shared" si="75"/>
        <v>4634</v>
      </c>
      <c r="N193" s="47">
        <v>7</v>
      </c>
      <c r="O193" s="87">
        <f t="shared" si="74"/>
        <v>78516</v>
      </c>
      <c r="P193" s="105">
        <f t="shared" si="77"/>
        <v>280</v>
      </c>
      <c r="Q193" s="56">
        <v>763557</v>
      </c>
      <c r="R193" s="47">
        <v>1072</v>
      </c>
      <c r="S193" s="110"/>
      <c r="T193" s="56">
        <v>4021</v>
      </c>
      <c r="U193" s="77"/>
      <c r="W193" s="1">
        <f t="shared" si="76"/>
        <v>44016</v>
      </c>
      <c r="X193" s="113">
        <f t="shared" si="82"/>
        <v>8</v>
      </c>
      <c r="Y193">
        <f t="shared" si="78"/>
        <v>83553</v>
      </c>
      <c r="Z193" s="114">
        <f t="shared" si="79"/>
        <v>44016</v>
      </c>
      <c r="AA193">
        <f t="shared" si="80"/>
        <v>0</v>
      </c>
      <c r="AB193">
        <f t="shared" si="81"/>
        <v>4634</v>
      </c>
      <c r="AE193" s="1">
        <f t="shared" si="61"/>
        <v>44016</v>
      </c>
      <c r="AF193" s="259">
        <f>+G193-香港マカオ台湾の患者・海外輸入症例・無症状病原体保有者!B192</f>
        <v>2</v>
      </c>
    </row>
    <row r="194" spans="2:32" x14ac:dyDescent="0.55000000000000004">
      <c r="B194" s="76">
        <v>44017</v>
      </c>
      <c r="C194" s="47">
        <v>0</v>
      </c>
      <c r="D194" s="83"/>
      <c r="E194" s="104"/>
      <c r="F194" s="56">
        <v>7</v>
      </c>
      <c r="G194" s="47">
        <v>4</v>
      </c>
      <c r="H194" s="87">
        <f t="shared" ref="H194:H215" si="85">+H193+G194</f>
        <v>83557</v>
      </c>
      <c r="I194" s="87">
        <f t="shared" si="83"/>
        <v>405</v>
      </c>
      <c r="J194" s="47">
        <v>0</v>
      </c>
      <c r="K194" s="55">
        <f t="shared" si="84"/>
        <v>6</v>
      </c>
      <c r="L194" s="47">
        <v>0</v>
      </c>
      <c r="M194" s="87">
        <f t="shared" si="75"/>
        <v>4634</v>
      </c>
      <c r="N194" s="47">
        <v>2</v>
      </c>
      <c r="O194" s="87">
        <f t="shared" ref="O194:O215" si="86">+N194+O193</f>
        <v>78518</v>
      </c>
      <c r="P194" s="105">
        <f t="shared" si="77"/>
        <v>244</v>
      </c>
      <c r="Q194" s="56">
        <v>763801</v>
      </c>
      <c r="R194" s="47">
        <v>455</v>
      </c>
      <c r="S194" s="110"/>
      <c r="T194" s="56">
        <v>3988</v>
      </c>
      <c r="U194" s="77"/>
      <c r="W194" s="1">
        <f t="shared" si="76"/>
        <v>44017</v>
      </c>
      <c r="X194" s="113">
        <f t="shared" si="82"/>
        <v>4</v>
      </c>
      <c r="Y194">
        <f t="shared" si="78"/>
        <v>83557</v>
      </c>
      <c r="Z194" s="114">
        <f t="shared" si="79"/>
        <v>44017</v>
      </c>
      <c r="AA194">
        <f t="shared" si="80"/>
        <v>0</v>
      </c>
      <c r="AB194">
        <f t="shared" si="81"/>
        <v>4634</v>
      </c>
      <c r="AE194" s="1">
        <f t="shared" si="61"/>
        <v>44017</v>
      </c>
      <c r="AF194" s="259">
        <f>+G194-香港マカオ台湾の患者・海外輸入症例・無症状病原体保有者!B193</f>
        <v>1</v>
      </c>
    </row>
    <row r="195" spans="2:32" ht="16" customHeight="1" x14ac:dyDescent="0.55000000000000004">
      <c r="B195" s="76">
        <v>44018</v>
      </c>
      <c r="C195" s="47">
        <v>2</v>
      </c>
      <c r="D195" s="83"/>
      <c r="E195" s="104"/>
      <c r="F195" s="56">
        <v>7</v>
      </c>
      <c r="G195" s="47">
        <v>8</v>
      </c>
      <c r="H195" s="87">
        <f t="shared" si="85"/>
        <v>83565</v>
      </c>
      <c r="I195" s="87">
        <f t="shared" si="83"/>
        <v>403</v>
      </c>
      <c r="J195" s="47">
        <v>1</v>
      </c>
      <c r="K195" s="55">
        <f t="shared" si="84"/>
        <v>7</v>
      </c>
      <c r="L195" s="47">
        <v>0</v>
      </c>
      <c r="M195" s="87">
        <f t="shared" si="75"/>
        <v>4634</v>
      </c>
      <c r="N195" s="47">
        <v>10</v>
      </c>
      <c r="O195" s="87">
        <f t="shared" si="86"/>
        <v>78528</v>
      </c>
      <c r="P195" s="105">
        <f t="shared" si="77"/>
        <v>685</v>
      </c>
      <c r="Q195" s="56">
        <v>764486</v>
      </c>
      <c r="R195" s="47">
        <v>243</v>
      </c>
      <c r="S195" s="110"/>
      <c r="T195" s="56">
        <v>3940</v>
      </c>
      <c r="U195" s="77"/>
      <c r="W195" s="1">
        <f t="shared" si="76"/>
        <v>44018</v>
      </c>
      <c r="X195" s="113">
        <f t="shared" si="82"/>
        <v>8</v>
      </c>
      <c r="Y195">
        <f t="shared" si="78"/>
        <v>83565</v>
      </c>
      <c r="Z195" s="114">
        <f t="shared" si="79"/>
        <v>44018</v>
      </c>
      <c r="AA195">
        <f t="shared" si="80"/>
        <v>0</v>
      </c>
      <c r="AB195">
        <f t="shared" si="81"/>
        <v>4634</v>
      </c>
      <c r="AE195" s="1">
        <f t="shared" si="61"/>
        <v>44018</v>
      </c>
      <c r="AF195" s="259">
        <f>+G195-香港マカオ台湾の患者・海外輸入症例・無症状病原体保有者!B194</f>
        <v>0</v>
      </c>
    </row>
    <row r="196" spans="2:32" hidden="1" x14ac:dyDescent="0.55000000000000004">
      <c r="B196" s="76">
        <v>44019</v>
      </c>
      <c r="C196" s="47">
        <v>0</v>
      </c>
      <c r="D196" s="83"/>
      <c r="E196" s="104"/>
      <c r="F196" s="56">
        <v>6</v>
      </c>
      <c r="G196" s="47">
        <v>7</v>
      </c>
      <c r="H196" s="87">
        <f t="shared" si="85"/>
        <v>83572</v>
      </c>
      <c r="I196" s="87">
        <f t="shared" si="83"/>
        <v>390</v>
      </c>
      <c r="J196" s="47">
        <v>-1</v>
      </c>
      <c r="K196" s="55">
        <f t="shared" si="84"/>
        <v>6</v>
      </c>
      <c r="L196" s="47">
        <v>0</v>
      </c>
      <c r="M196" s="87">
        <f t="shared" si="75"/>
        <v>4634</v>
      </c>
      <c r="N196" s="47">
        <v>20</v>
      </c>
      <c r="O196" s="87">
        <f t="shared" si="86"/>
        <v>78548</v>
      </c>
      <c r="P196" s="105">
        <f t="shared" si="77"/>
        <v>526</v>
      </c>
      <c r="Q196" s="56">
        <v>765012</v>
      </c>
      <c r="R196" s="47">
        <v>231</v>
      </c>
      <c r="S196" s="110"/>
      <c r="T196" s="56">
        <v>4214</v>
      </c>
      <c r="U196" s="77"/>
      <c r="W196" s="1">
        <f t="shared" si="76"/>
        <v>44019</v>
      </c>
      <c r="X196" s="113">
        <f t="shared" si="82"/>
        <v>7</v>
      </c>
      <c r="Y196">
        <f t="shared" si="78"/>
        <v>83572</v>
      </c>
      <c r="Z196" s="114">
        <f t="shared" si="79"/>
        <v>44019</v>
      </c>
      <c r="AA196">
        <f t="shared" si="80"/>
        <v>0</v>
      </c>
      <c r="AB196">
        <f t="shared" si="81"/>
        <v>4634</v>
      </c>
      <c r="AE196" s="1">
        <f t="shared" si="61"/>
        <v>44019</v>
      </c>
      <c r="AF196" s="259">
        <f>+G196-香港マカオ台湾の患者・海外輸入症例・無症状病原体保有者!B195</f>
        <v>0</v>
      </c>
    </row>
    <row r="197" spans="2:32" x14ac:dyDescent="0.55000000000000004">
      <c r="B197" s="76">
        <v>44020</v>
      </c>
      <c r="C197" s="47">
        <v>0</v>
      </c>
      <c r="D197" s="83"/>
      <c r="E197" s="104"/>
      <c r="F197" s="56">
        <v>5</v>
      </c>
      <c r="G197" s="47">
        <v>9</v>
      </c>
      <c r="H197" s="87">
        <f t="shared" si="85"/>
        <v>83581</v>
      </c>
      <c r="I197" s="87">
        <f t="shared" si="83"/>
        <v>357</v>
      </c>
      <c r="J197" s="47">
        <v>-1</v>
      </c>
      <c r="K197" s="55">
        <f t="shared" si="84"/>
        <v>5</v>
      </c>
      <c r="L197" s="47">
        <v>0</v>
      </c>
      <c r="M197" s="87">
        <f t="shared" si="75"/>
        <v>4634</v>
      </c>
      <c r="N197" s="47">
        <v>42</v>
      </c>
      <c r="O197" s="87">
        <f t="shared" si="86"/>
        <v>78590</v>
      </c>
      <c r="P197" s="105">
        <f t="shared" si="77"/>
        <v>332</v>
      </c>
      <c r="Q197" s="56">
        <v>765344</v>
      </c>
      <c r="R197" s="47">
        <v>706</v>
      </c>
      <c r="S197" s="110"/>
      <c r="T197" s="56">
        <v>3840</v>
      </c>
      <c r="U197" s="77"/>
      <c r="W197" s="1">
        <f t="shared" si="76"/>
        <v>44020</v>
      </c>
      <c r="X197" s="113">
        <f t="shared" si="82"/>
        <v>9</v>
      </c>
      <c r="Y197">
        <f t="shared" si="78"/>
        <v>83581</v>
      </c>
      <c r="Z197" s="114">
        <f t="shared" si="79"/>
        <v>44020</v>
      </c>
      <c r="AA197">
        <f t="shared" si="80"/>
        <v>0</v>
      </c>
      <c r="AB197">
        <f t="shared" si="81"/>
        <v>4634</v>
      </c>
      <c r="AE197" s="1">
        <f t="shared" si="61"/>
        <v>44020</v>
      </c>
      <c r="AF197" s="259">
        <f>+G197-香港マカオ台湾の患者・海外輸入症例・無症状病原体保有者!B196</f>
        <v>0</v>
      </c>
    </row>
    <row r="198" spans="2:32" x14ac:dyDescent="0.55000000000000004">
      <c r="B198" s="76">
        <v>44021</v>
      </c>
      <c r="C198" s="47">
        <v>3</v>
      </c>
      <c r="D198" s="83"/>
      <c r="E198" s="104"/>
      <c r="F198" s="56">
        <v>8</v>
      </c>
      <c r="G198" s="47">
        <v>4</v>
      </c>
      <c r="H198" s="87">
        <f t="shared" si="85"/>
        <v>83585</v>
      </c>
      <c r="I198" s="87">
        <f t="shared" si="83"/>
        <v>342</v>
      </c>
      <c r="J198" s="47">
        <v>-1</v>
      </c>
      <c r="K198" s="55">
        <f t="shared" si="84"/>
        <v>4</v>
      </c>
      <c r="L198" s="47">
        <v>0</v>
      </c>
      <c r="M198" s="87">
        <f t="shared" si="75"/>
        <v>4634</v>
      </c>
      <c r="N198" s="47">
        <v>19</v>
      </c>
      <c r="O198" s="87">
        <f t="shared" si="86"/>
        <v>78609</v>
      </c>
      <c r="P198" s="105">
        <f t="shared" si="77"/>
        <v>271</v>
      </c>
      <c r="Q198" s="56">
        <v>765615</v>
      </c>
      <c r="R198" s="47">
        <v>311</v>
      </c>
      <c r="S198" s="110"/>
      <c r="T198" s="56">
        <v>3796</v>
      </c>
      <c r="U198" s="77"/>
      <c r="W198" s="1">
        <f t="shared" si="76"/>
        <v>44021</v>
      </c>
      <c r="X198" s="113">
        <f t="shared" si="82"/>
        <v>4</v>
      </c>
      <c r="Y198">
        <f t="shared" si="78"/>
        <v>83585</v>
      </c>
      <c r="Z198" s="114">
        <f t="shared" si="79"/>
        <v>44021</v>
      </c>
      <c r="AA198">
        <f t="shared" si="80"/>
        <v>0</v>
      </c>
      <c r="AB198">
        <f t="shared" si="81"/>
        <v>4634</v>
      </c>
      <c r="AE198" s="1">
        <f t="shared" si="61"/>
        <v>44021</v>
      </c>
      <c r="AF198" s="259">
        <f>+G198-香港マカオ台湾の患者・海外輸入症例・無症状病原体保有者!B197</f>
        <v>0</v>
      </c>
    </row>
    <row r="199" spans="2:32" x14ac:dyDescent="0.55000000000000004">
      <c r="B199" s="76">
        <v>44022</v>
      </c>
      <c r="C199" s="47">
        <v>0</v>
      </c>
      <c r="D199" s="83"/>
      <c r="E199" s="104"/>
      <c r="F199" s="56">
        <v>8</v>
      </c>
      <c r="G199" s="47">
        <v>2</v>
      </c>
      <c r="H199" s="87">
        <f t="shared" si="85"/>
        <v>83587</v>
      </c>
      <c r="I199" s="87">
        <f t="shared" si="83"/>
        <v>330</v>
      </c>
      <c r="J199" s="47">
        <v>-1</v>
      </c>
      <c r="K199" s="55">
        <f t="shared" si="84"/>
        <v>3</v>
      </c>
      <c r="L199" s="47">
        <v>0</v>
      </c>
      <c r="M199" s="87">
        <f t="shared" si="75"/>
        <v>4634</v>
      </c>
      <c r="N199" s="47">
        <v>14</v>
      </c>
      <c r="O199" s="87">
        <f t="shared" si="86"/>
        <v>78623</v>
      </c>
      <c r="P199" s="105">
        <f t="shared" si="77"/>
        <v>319</v>
      </c>
      <c r="Q199" s="56">
        <v>765934</v>
      </c>
      <c r="R199" s="47">
        <v>533</v>
      </c>
      <c r="S199" s="110"/>
      <c r="T199" s="56">
        <v>3580</v>
      </c>
      <c r="U199" s="77"/>
      <c r="W199" s="1">
        <f t="shared" si="76"/>
        <v>44022</v>
      </c>
      <c r="X199" s="113">
        <f t="shared" si="82"/>
        <v>2</v>
      </c>
      <c r="Y199">
        <f t="shared" si="78"/>
        <v>83587</v>
      </c>
      <c r="Z199" s="114">
        <f t="shared" si="79"/>
        <v>44022</v>
      </c>
      <c r="AA199">
        <f t="shared" si="80"/>
        <v>0</v>
      </c>
      <c r="AB199">
        <f t="shared" si="81"/>
        <v>4634</v>
      </c>
      <c r="AE199" s="1">
        <f t="shared" si="61"/>
        <v>44022</v>
      </c>
      <c r="AF199" s="259">
        <f>+G199-香港マカオ台湾の患者・海外輸入症例・無症状病原体保有者!B198</f>
        <v>0</v>
      </c>
    </row>
    <row r="200" spans="2:32" x14ac:dyDescent="0.55000000000000004">
      <c r="B200" s="76">
        <v>44023</v>
      </c>
      <c r="C200" s="47">
        <v>0</v>
      </c>
      <c r="D200" s="83"/>
      <c r="E200" s="104"/>
      <c r="F200" s="56">
        <v>7</v>
      </c>
      <c r="G200" s="47">
        <v>7</v>
      </c>
      <c r="H200" s="87">
        <f t="shared" si="85"/>
        <v>83594</v>
      </c>
      <c r="I200" s="87">
        <f t="shared" si="83"/>
        <v>326</v>
      </c>
      <c r="J200" s="47">
        <v>0</v>
      </c>
      <c r="K200" s="55">
        <f t="shared" si="84"/>
        <v>3</v>
      </c>
      <c r="L200" s="47">
        <v>0</v>
      </c>
      <c r="M200" s="87">
        <f t="shared" si="75"/>
        <v>4634</v>
      </c>
      <c r="N200" s="47">
        <v>11</v>
      </c>
      <c r="O200" s="87">
        <f t="shared" si="86"/>
        <v>78634</v>
      </c>
      <c r="P200" s="105">
        <f t="shared" si="77"/>
        <v>395</v>
      </c>
      <c r="Q200" s="56">
        <v>766329</v>
      </c>
      <c r="R200" s="47">
        <v>235</v>
      </c>
      <c r="S200" s="110"/>
      <c r="T200" s="56">
        <v>3739</v>
      </c>
      <c r="U200" s="77"/>
      <c r="W200" s="1">
        <f t="shared" si="76"/>
        <v>44023</v>
      </c>
      <c r="X200" s="113">
        <f t="shared" si="82"/>
        <v>7</v>
      </c>
      <c r="Y200">
        <f t="shared" si="78"/>
        <v>83594</v>
      </c>
      <c r="Z200" s="114">
        <f t="shared" si="79"/>
        <v>44023</v>
      </c>
      <c r="AA200">
        <f t="shared" si="80"/>
        <v>0</v>
      </c>
      <c r="AB200">
        <f t="shared" si="81"/>
        <v>4634</v>
      </c>
      <c r="AE200" s="1">
        <f t="shared" si="61"/>
        <v>44023</v>
      </c>
      <c r="AF200" s="259">
        <f>+G200-香港マカオ台湾の患者・海外輸入症例・無症状病原体保有者!B199</f>
        <v>0</v>
      </c>
    </row>
    <row r="201" spans="2:32" x14ac:dyDescent="0.55000000000000004">
      <c r="B201" s="76">
        <v>44024</v>
      </c>
      <c r="C201" s="47">
        <v>0</v>
      </c>
      <c r="D201" s="83"/>
      <c r="E201" s="104"/>
      <c r="F201" s="56">
        <v>7</v>
      </c>
      <c r="G201" s="47">
        <v>8</v>
      </c>
      <c r="H201" s="87">
        <f t="shared" si="85"/>
        <v>83602</v>
      </c>
      <c r="I201" s="87">
        <f t="shared" si="83"/>
        <v>320</v>
      </c>
      <c r="J201" s="47">
        <v>0</v>
      </c>
      <c r="K201" s="55">
        <f t="shared" si="84"/>
        <v>3</v>
      </c>
      <c r="L201" s="47">
        <v>0</v>
      </c>
      <c r="M201" s="87">
        <f t="shared" si="75"/>
        <v>4634</v>
      </c>
      <c r="N201" s="47">
        <v>14</v>
      </c>
      <c r="O201" s="87">
        <f t="shared" si="86"/>
        <v>78648</v>
      </c>
      <c r="P201" s="105">
        <f t="shared" si="77"/>
        <v>293</v>
      </c>
      <c r="Q201" s="56">
        <v>766622</v>
      </c>
      <c r="R201" s="47">
        <v>538</v>
      </c>
      <c r="S201" s="110"/>
      <c r="T201" s="56">
        <v>3494</v>
      </c>
      <c r="U201" s="77"/>
      <c r="W201" s="1">
        <f t="shared" si="76"/>
        <v>44024</v>
      </c>
      <c r="X201" s="113">
        <f t="shared" si="82"/>
        <v>8</v>
      </c>
      <c r="Y201">
        <f t="shared" si="78"/>
        <v>83602</v>
      </c>
      <c r="Z201" s="114">
        <f t="shared" si="79"/>
        <v>44024</v>
      </c>
      <c r="AA201">
        <f t="shared" si="80"/>
        <v>0</v>
      </c>
      <c r="AB201">
        <f t="shared" si="81"/>
        <v>4634</v>
      </c>
      <c r="AE201" s="1">
        <f t="shared" si="61"/>
        <v>44024</v>
      </c>
      <c r="AF201" s="259">
        <f>+G201-香港マカオ台湾の患者・海外輸入症例・無症状病原体保有者!B200</f>
        <v>0</v>
      </c>
    </row>
    <row r="202" spans="2:32" x14ac:dyDescent="0.55000000000000004">
      <c r="B202" s="76">
        <v>44025</v>
      </c>
      <c r="C202" s="47">
        <v>0</v>
      </c>
      <c r="D202" s="83"/>
      <c r="E202" s="104"/>
      <c r="F202" s="56">
        <v>5</v>
      </c>
      <c r="G202" s="47">
        <v>3</v>
      </c>
      <c r="H202" s="87">
        <f t="shared" si="85"/>
        <v>83605</v>
      </c>
      <c r="I202" s="87">
        <f t="shared" si="83"/>
        <v>297</v>
      </c>
      <c r="J202" s="47">
        <v>0</v>
      </c>
      <c r="K202" s="55">
        <f t="shared" si="84"/>
        <v>3</v>
      </c>
      <c r="L202" s="47">
        <v>0</v>
      </c>
      <c r="M202" s="87">
        <f t="shared" si="75"/>
        <v>4634</v>
      </c>
      <c r="N202" s="47">
        <v>26</v>
      </c>
      <c r="O202" s="87">
        <f t="shared" si="86"/>
        <v>78674</v>
      </c>
      <c r="P202" s="105">
        <f t="shared" si="77"/>
        <v>281</v>
      </c>
      <c r="Q202" s="56">
        <v>766903</v>
      </c>
      <c r="R202" s="47">
        <v>508</v>
      </c>
      <c r="S202" s="110"/>
      <c r="T202" s="56">
        <v>3267</v>
      </c>
      <c r="U202" s="77"/>
      <c r="W202" s="1">
        <f t="shared" si="76"/>
        <v>44025</v>
      </c>
      <c r="X202" s="113">
        <f t="shared" si="82"/>
        <v>3</v>
      </c>
      <c r="Y202">
        <f t="shared" si="78"/>
        <v>83605</v>
      </c>
      <c r="Z202" s="114">
        <f t="shared" si="79"/>
        <v>44025</v>
      </c>
      <c r="AA202">
        <f t="shared" si="80"/>
        <v>0</v>
      </c>
      <c r="AB202">
        <f t="shared" si="81"/>
        <v>4634</v>
      </c>
      <c r="AE202" s="1">
        <f t="shared" si="61"/>
        <v>44025</v>
      </c>
      <c r="AF202" s="259">
        <f>+G202-香港マカオ台湾の患者・海外輸入症例・無症状病原体保有者!B201</f>
        <v>0</v>
      </c>
    </row>
    <row r="203" spans="2:32" x14ac:dyDescent="0.55000000000000004">
      <c r="B203" s="76">
        <v>44026</v>
      </c>
      <c r="C203" s="47">
        <v>0</v>
      </c>
      <c r="D203" s="83"/>
      <c r="E203" s="104"/>
      <c r="F203" s="56">
        <v>3</v>
      </c>
      <c r="G203" s="47">
        <v>6</v>
      </c>
      <c r="H203" s="87">
        <f t="shared" si="85"/>
        <v>83611</v>
      </c>
      <c r="I203" s="87">
        <f t="shared" si="83"/>
        <v>284</v>
      </c>
      <c r="J203" s="47">
        <v>0</v>
      </c>
      <c r="K203" s="55">
        <f t="shared" si="84"/>
        <v>3</v>
      </c>
      <c r="L203" s="47">
        <v>0</v>
      </c>
      <c r="M203" s="87">
        <f t="shared" si="75"/>
        <v>4634</v>
      </c>
      <c r="N203" s="47">
        <v>19</v>
      </c>
      <c r="O203" s="87">
        <f t="shared" si="86"/>
        <v>78693</v>
      </c>
      <c r="P203" s="105">
        <f t="shared" si="77"/>
        <v>529</v>
      </c>
      <c r="Q203" s="56">
        <v>767432</v>
      </c>
      <c r="R203" s="47">
        <v>219</v>
      </c>
      <c r="S203" s="110"/>
      <c r="T203" s="56">
        <v>3577</v>
      </c>
      <c r="U203" s="77"/>
      <c r="W203" s="1">
        <f t="shared" si="76"/>
        <v>44026</v>
      </c>
      <c r="X203" s="113">
        <f t="shared" si="82"/>
        <v>6</v>
      </c>
      <c r="Y203">
        <f t="shared" si="78"/>
        <v>83611</v>
      </c>
      <c r="Z203" s="114">
        <f t="shared" si="79"/>
        <v>44026</v>
      </c>
      <c r="AA203">
        <f t="shared" si="80"/>
        <v>0</v>
      </c>
      <c r="AB203">
        <f t="shared" si="81"/>
        <v>4634</v>
      </c>
      <c r="AE203" s="1">
        <f t="shared" si="61"/>
        <v>44026</v>
      </c>
      <c r="AF203" s="259">
        <f>+G203-香港マカオ台湾の患者・海外輸入症例・無症状病原体保有者!B202</f>
        <v>0</v>
      </c>
    </row>
    <row r="204" spans="2:32" x14ac:dyDescent="0.55000000000000004">
      <c r="B204" s="76">
        <v>44027</v>
      </c>
      <c r="C204" s="47">
        <v>0</v>
      </c>
      <c r="D204" s="83"/>
      <c r="E204" s="104"/>
      <c r="F204" s="56">
        <v>3</v>
      </c>
      <c r="G204" s="47">
        <v>1</v>
      </c>
      <c r="H204" s="87">
        <f t="shared" si="85"/>
        <v>83612</v>
      </c>
      <c r="I204" s="87">
        <f t="shared" si="83"/>
        <v>259</v>
      </c>
      <c r="J204" s="47">
        <v>0</v>
      </c>
      <c r="K204" s="55">
        <f t="shared" si="84"/>
        <v>3</v>
      </c>
      <c r="L204" s="47">
        <v>0</v>
      </c>
      <c r="M204" s="87">
        <f t="shared" si="75"/>
        <v>4634</v>
      </c>
      <c r="N204" s="47">
        <v>26</v>
      </c>
      <c r="O204" s="87">
        <f t="shared" si="86"/>
        <v>78719</v>
      </c>
      <c r="P204" s="105">
        <f t="shared" si="77"/>
        <v>100</v>
      </c>
      <c r="Q204" s="56">
        <v>767532</v>
      </c>
      <c r="R204" s="47">
        <v>364</v>
      </c>
      <c r="S204" s="110"/>
      <c r="T204" s="56">
        <v>3313</v>
      </c>
      <c r="U204" s="77"/>
      <c r="W204" s="1">
        <f t="shared" si="76"/>
        <v>44027</v>
      </c>
      <c r="X204" s="113">
        <f t="shared" si="82"/>
        <v>1</v>
      </c>
      <c r="Y204">
        <f t="shared" si="78"/>
        <v>83612</v>
      </c>
      <c r="Z204" s="114">
        <f t="shared" si="79"/>
        <v>44027</v>
      </c>
      <c r="AA204">
        <f t="shared" si="80"/>
        <v>0</v>
      </c>
      <c r="AB204">
        <f t="shared" si="81"/>
        <v>4634</v>
      </c>
      <c r="AE204" s="1">
        <f t="shared" si="61"/>
        <v>44027</v>
      </c>
      <c r="AF204" s="259">
        <f>+G204-香港マカオ台湾の患者・海外輸入症例・無症状病原体保有者!B203</f>
        <v>0</v>
      </c>
    </row>
    <row r="205" spans="2:32" x14ac:dyDescent="0.55000000000000004">
      <c r="B205" s="76">
        <v>44028</v>
      </c>
      <c r="C205" s="47">
        <v>1</v>
      </c>
      <c r="D205" s="83"/>
      <c r="E205" s="104"/>
      <c r="F205" s="56">
        <v>3</v>
      </c>
      <c r="G205" s="47">
        <v>10</v>
      </c>
      <c r="H205" s="87">
        <f t="shared" si="85"/>
        <v>83622</v>
      </c>
      <c r="I205" s="87">
        <f t="shared" si="83"/>
        <v>251</v>
      </c>
      <c r="J205" s="47">
        <v>0</v>
      </c>
      <c r="K205" s="55">
        <f t="shared" si="84"/>
        <v>3</v>
      </c>
      <c r="L205" s="47">
        <v>0</v>
      </c>
      <c r="M205" s="87">
        <f t="shared" si="75"/>
        <v>4634</v>
      </c>
      <c r="N205" s="47">
        <v>18</v>
      </c>
      <c r="O205" s="87">
        <f t="shared" si="86"/>
        <v>78737</v>
      </c>
      <c r="P205" s="105">
        <f t="shared" si="77"/>
        <v>384</v>
      </c>
      <c r="Q205" s="56">
        <v>767916</v>
      </c>
      <c r="R205" s="47">
        <v>46</v>
      </c>
      <c r="S205" s="110"/>
      <c r="T205" s="56">
        <v>3651</v>
      </c>
      <c r="U205" s="77"/>
      <c r="W205" s="1">
        <f t="shared" si="76"/>
        <v>44028</v>
      </c>
      <c r="X205" s="113">
        <f t="shared" si="82"/>
        <v>10</v>
      </c>
      <c r="Y205">
        <f t="shared" si="78"/>
        <v>83622</v>
      </c>
      <c r="Z205" s="114">
        <f t="shared" si="79"/>
        <v>44028</v>
      </c>
      <c r="AA205">
        <f t="shared" si="80"/>
        <v>0</v>
      </c>
      <c r="AB205">
        <f t="shared" si="81"/>
        <v>4634</v>
      </c>
      <c r="AE205" s="1">
        <f t="shared" ref="AE205:AE268" si="87">+B205</f>
        <v>44028</v>
      </c>
      <c r="AF205" s="259">
        <f>+G205-香港マカオ台湾の患者・海外輸入症例・無症状病原体保有者!B204</f>
        <v>1</v>
      </c>
    </row>
    <row r="206" spans="2:32" x14ac:dyDescent="0.55000000000000004">
      <c r="B206" s="76">
        <v>44029</v>
      </c>
      <c r="C206" s="47">
        <v>1</v>
      </c>
      <c r="D206" s="83"/>
      <c r="E206" s="104"/>
      <c r="F206" s="56">
        <v>4</v>
      </c>
      <c r="G206" s="47">
        <v>22</v>
      </c>
      <c r="H206" s="87">
        <f t="shared" si="85"/>
        <v>83644</v>
      </c>
      <c r="I206" s="87">
        <f t="shared" si="83"/>
        <v>252</v>
      </c>
      <c r="J206" s="47">
        <v>0</v>
      </c>
      <c r="K206" s="55">
        <f t="shared" si="84"/>
        <v>3</v>
      </c>
      <c r="L206" s="47">
        <v>0</v>
      </c>
      <c r="M206" s="87">
        <f t="shared" si="75"/>
        <v>4634</v>
      </c>
      <c r="N206" s="47">
        <v>21</v>
      </c>
      <c r="O206" s="87">
        <f t="shared" si="86"/>
        <v>78758</v>
      </c>
      <c r="P206" s="105">
        <f t="shared" si="77"/>
        <v>554</v>
      </c>
      <c r="Q206" s="56">
        <v>768470</v>
      </c>
      <c r="R206" s="47">
        <v>129</v>
      </c>
      <c r="S206" s="110"/>
      <c r="T206" s="56">
        <v>4072</v>
      </c>
      <c r="U206" s="77"/>
      <c r="W206" s="1">
        <f t="shared" si="76"/>
        <v>44029</v>
      </c>
      <c r="X206" s="113">
        <f t="shared" si="82"/>
        <v>22</v>
      </c>
      <c r="Y206">
        <f t="shared" si="78"/>
        <v>83644</v>
      </c>
      <c r="Z206" s="114">
        <f t="shared" si="79"/>
        <v>44029</v>
      </c>
      <c r="AA206">
        <f t="shared" si="80"/>
        <v>0</v>
      </c>
      <c r="AB206">
        <f t="shared" si="81"/>
        <v>4634</v>
      </c>
      <c r="AE206" s="1">
        <f t="shared" si="87"/>
        <v>44029</v>
      </c>
      <c r="AF206" s="259">
        <f>+G206-香港マカオ台湾の患者・海外輸入症例・無症状病原体保有者!B205</f>
        <v>16</v>
      </c>
    </row>
    <row r="207" spans="2:32" x14ac:dyDescent="0.55000000000000004">
      <c r="B207" s="76">
        <v>44030</v>
      </c>
      <c r="C207" s="47">
        <v>1</v>
      </c>
      <c r="D207" s="83"/>
      <c r="E207" s="104"/>
      <c r="F207" s="56">
        <v>4</v>
      </c>
      <c r="G207" s="47">
        <v>16</v>
      </c>
      <c r="H207" s="87">
        <f t="shared" si="85"/>
        <v>83660</v>
      </c>
      <c r="I207" s="87">
        <f t="shared" si="83"/>
        <v>251</v>
      </c>
      <c r="J207" s="47">
        <v>0</v>
      </c>
      <c r="K207" s="55">
        <f t="shared" si="84"/>
        <v>3</v>
      </c>
      <c r="L207" s="47">
        <v>0</v>
      </c>
      <c r="M207" s="87">
        <f t="shared" si="75"/>
        <v>4634</v>
      </c>
      <c r="N207" s="47">
        <v>17</v>
      </c>
      <c r="O207" s="87">
        <f t="shared" si="86"/>
        <v>78775</v>
      </c>
      <c r="P207" s="105">
        <f t="shared" si="77"/>
        <v>3119</v>
      </c>
      <c r="Q207" s="56">
        <v>771589</v>
      </c>
      <c r="R207" s="47">
        <v>212</v>
      </c>
      <c r="S207" s="110"/>
      <c r="T207" s="56">
        <v>6925</v>
      </c>
      <c r="U207" s="77"/>
      <c r="W207" s="1">
        <f t="shared" si="76"/>
        <v>44030</v>
      </c>
      <c r="X207" s="113">
        <f t="shared" si="82"/>
        <v>16</v>
      </c>
      <c r="Y207">
        <f t="shared" si="78"/>
        <v>83660</v>
      </c>
      <c r="Z207" s="114">
        <f t="shared" si="79"/>
        <v>44030</v>
      </c>
      <c r="AA207">
        <f t="shared" si="80"/>
        <v>0</v>
      </c>
      <c r="AB207">
        <f t="shared" si="81"/>
        <v>4634</v>
      </c>
      <c r="AE207" s="1">
        <f t="shared" si="87"/>
        <v>44030</v>
      </c>
      <c r="AF207" s="259">
        <f>+G207-香港マカオ台湾の患者・海外輸入症例・無症状病原体保有者!B206</f>
        <v>13</v>
      </c>
    </row>
    <row r="208" spans="2:32" x14ac:dyDescent="0.55000000000000004">
      <c r="B208" s="76">
        <v>44031</v>
      </c>
      <c r="C208" s="47">
        <v>1</v>
      </c>
      <c r="D208" s="83"/>
      <c r="E208" s="104"/>
      <c r="F208" s="56">
        <v>4</v>
      </c>
      <c r="G208" s="47">
        <v>22</v>
      </c>
      <c r="H208" s="87">
        <f t="shared" si="85"/>
        <v>83682</v>
      </c>
      <c r="I208" s="87">
        <f t="shared" si="83"/>
        <v>249</v>
      </c>
      <c r="J208" s="47">
        <v>2</v>
      </c>
      <c r="K208" s="55">
        <f t="shared" si="84"/>
        <v>5</v>
      </c>
      <c r="L208" s="47">
        <v>0</v>
      </c>
      <c r="M208" s="87">
        <f t="shared" si="75"/>
        <v>4634</v>
      </c>
      <c r="N208" s="47">
        <v>24</v>
      </c>
      <c r="O208" s="87">
        <f t="shared" si="86"/>
        <v>78799</v>
      </c>
      <c r="P208" s="105">
        <f t="shared" si="77"/>
        <v>744</v>
      </c>
      <c r="Q208" s="56">
        <v>772333</v>
      </c>
      <c r="R208" s="47">
        <v>465</v>
      </c>
      <c r="S208" s="110"/>
      <c r="T208" s="56">
        <v>7204</v>
      </c>
      <c r="U208" s="77"/>
      <c r="W208" s="1">
        <f t="shared" si="76"/>
        <v>44031</v>
      </c>
      <c r="X208" s="113">
        <f t="shared" si="82"/>
        <v>22</v>
      </c>
      <c r="Y208">
        <f t="shared" si="78"/>
        <v>83682</v>
      </c>
      <c r="Z208" s="114">
        <f t="shared" si="79"/>
        <v>44031</v>
      </c>
      <c r="AA208">
        <f t="shared" si="80"/>
        <v>0</v>
      </c>
      <c r="AB208">
        <f t="shared" si="81"/>
        <v>4634</v>
      </c>
      <c r="AE208" s="1">
        <f t="shared" si="87"/>
        <v>44031</v>
      </c>
      <c r="AF208" s="259">
        <f>+G208-香港マカオ台湾の患者・海外輸入症例・無症状病原体保有者!B207</f>
        <v>17</v>
      </c>
    </row>
    <row r="209" spans="2:32" x14ac:dyDescent="0.55000000000000004">
      <c r="B209" s="76">
        <v>44032</v>
      </c>
      <c r="C209" s="47">
        <v>0</v>
      </c>
      <c r="D209" s="83"/>
      <c r="E209" s="104"/>
      <c r="F209" s="56">
        <v>1</v>
      </c>
      <c r="G209" s="47">
        <v>11</v>
      </c>
      <c r="H209" s="87">
        <f t="shared" si="85"/>
        <v>83693</v>
      </c>
      <c r="I209" s="87">
        <f t="shared" si="83"/>
        <v>242</v>
      </c>
      <c r="J209" s="47">
        <v>2</v>
      </c>
      <c r="K209" s="55">
        <f t="shared" si="84"/>
        <v>7</v>
      </c>
      <c r="L209" s="47">
        <v>0</v>
      </c>
      <c r="M209" s="87">
        <f t="shared" ref="M209:M215" si="88">+L209+M208</f>
        <v>4634</v>
      </c>
      <c r="N209" s="47">
        <v>18</v>
      </c>
      <c r="O209" s="87">
        <f t="shared" si="86"/>
        <v>78817</v>
      </c>
      <c r="P209" s="105">
        <f t="shared" si="77"/>
        <v>155</v>
      </c>
      <c r="Q209" s="56">
        <v>772488</v>
      </c>
      <c r="R209" s="47">
        <v>251</v>
      </c>
      <c r="S209" s="110"/>
      <c r="T209" s="56">
        <v>7108</v>
      </c>
      <c r="U209" s="77"/>
      <c r="W209" s="1">
        <f t="shared" si="76"/>
        <v>44032</v>
      </c>
      <c r="X209" s="113">
        <f t="shared" si="82"/>
        <v>11</v>
      </c>
      <c r="Y209">
        <f t="shared" si="78"/>
        <v>83693</v>
      </c>
      <c r="Z209" s="114">
        <f t="shared" si="79"/>
        <v>44032</v>
      </c>
      <c r="AA209">
        <f t="shared" si="80"/>
        <v>0</v>
      </c>
      <c r="AB209">
        <f t="shared" si="81"/>
        <v>4634</v>
      </c>
      <c r="AE209" s="1">
        <f t="shared" si="87"/>
        <v>44032</v>
      </c>
      <c r="AF209" s="259">
        <f>+G209-香港マカオ台湾の患者・海外輸入症例・無症状病原体保有者!B208</f>
        <v>8</v>
      </c>
    </row>
    <row r="210" spans="2:32" x14ac:dyDescent="0.55000000000000004">
      <c r="B210" s="76">
        <v>44033</v>
      </c>
      <c r="C210" s="47">
        <v>0</v>
      </c>
      <c r="D210" s="83"/>
      <c r="E210" s="104"/>
      <c r="F210" s="56">
        <v>1</v>
      </c>
      <c r="G210" s="47">
        <v>14</v>
      </c>
      <c r="H210" s="87">
        <f t="shared" si="85"/>
        <v>83707</v>
      </c>
      <c r="I210" s="87">
        <f t="shared" si="83"/>
        <v>233</v>
      </c>
      <c r="J210" s="47">
        <v>-1</v>
      </c>
      <c r="K210" s="55">
        <f t="shared" si="84"/>
        <v>6</v>
      </c>
      <c r="L210" s="47">
        <v>0</v>
      </c>
      <c r="M210" s="87">
        <f t="shared" si="88"/>
        <v>4634</v>
      </c>
      <c r="N210" s="47">
        <v>23</v>
      </c>
      <c r="O210" s="87">
        <f t="shared" si="86"/>
        <v>78840</v>
      </c>
      <c r="P210" s="105">
        <f t="shared" si="77"/>
        <v>316</v>
      </c>
      <c r="Q210" s="56">
        <v>772804</v>
      </c>
      <c r="R210" s="47">
        <v>434</v>
      </c>
      <c r="S210" s="110"/>
      <c r="T210" s="56">
        <v>6988</v>
      </c>
      <c r="U210" s="77"/>
      <c r="W210" s="1">
        <f t="shared" si="76"/>
        <v>44033</v>
      </c>
      <c r="X210" s="113">
        <f t="shared" si="82"/>
        <v>14</v>
      </c>
      <c r="Y210">
        <f t="shared" si="78"/>
        <v>83707</v>
      </c>
      <c r="Z210" s="114">
        <f t="shared" si="79"/>
        <v>44033</v>
      </c>
      <c r="AA210">
        <f t="shared" si="80"/>
        <v>0</v>
      </c>
      <c r="AB210">
        <f t="shared" si="81"/>
        <v>4634</v>
      </c>
      <c r="AE210" s="1">
        <f t="shared" si="87"/>
        <v>44033</v>
      </c>
      <c r="AF210" s="259">
        <f>+G210-香港マカオ台湾の患者・海外輸入症例・無症状病原体保有者!B209</f>
        <v>9</v>
      </c>
    </row>
    <row r="211" spans="2:32" x14ac:dyDescent="0.55000000000000004">
      <c r="B211" s="76">
        <v>44034</v>
      </c>
      <c r="C211" s="47">
        <v>3</v>
      </c>
      <c r="D211" s="83"/>
      <c r="E211" s="104"/>
      <c r="F211" s="56">
        <v>4</v>
      </c>
      <c r="G211" s="47">
        <v>22</v>
      </c>
      <c r="H211" s="87">
        <f t="shared" si="85"/>
        <v>83729</v>
      </c>
      <c r="I211" s="87">
        <f t="shared" si="83"/>
        <v>240</v>
      </c>
      <c r="J211" s="47">
        <v>5</v>
      </c>
      <c r="K211" s="55">
        <f t="shared" si="84"/>
        <v>11</v>
      </c>
      <c r="L211" s="47">
        <v>0</v>
      </c>
      <c r="M211" s="87">
        <f t="shared" si="88"/>
        <v>4634</v>
      </c>
      <c r="N211" s="47">
        <v>15</v>
      </c>
      <c r="O211" s="87">
        <f t="shared" si="86"/>
        <v>78855</v>
      </c>
      <c r="P211" s="105">
        <f t="shared" si="77"/>
        <v>608</v>
      </c>
      <c r="Q211" s="56">
        <v>773412</v>
      </c>
      <c r="R211" s="47">
        <v>378</v>
      </c>
      <c r="S211" s="110"/>
      <c r="T211" s="56">
        <v>7218</v>
      </c>
      <c r="U211" s="77"/>
      <c r="W211" s="1">
        <f t="shared" si="76"/>
        <v>44034</v>
      </c>
      <c r="X211" s="113">
        <f t="shared" si="82"/>
        <v>22</v>
      </c>
      <c r="Y211">
        <f t="shared" si="78"/>
        <v>83729</v>
      </c>
      <c r="Z211" s="114">
        <f t="shared" si="79"/>
        <v>44034</v>
      </c>
      <c r="AA211">
        <f t="shared" si="80"/>
        <v>0</v>
      </c>
      <c r="AB211">
        <f t="shared" si="81"/>
        <v>4634</v>
      </c>
      <c r="AE211" s="1">
        <f t="shared" si="87"/>
        <v>44034</v>
      </c>
      <c r="AF211" s="259">
        <f>+G211-香港マカオ台湾の患者・海外輸入症例・無症状病原体保有者!B210</f>
        <v>19</v>
      </c>
    </row>
    <row r="212" spans="2:32" x14ac:dyDescent="0.55000000000000004">
      <c r="B212" s="76">
        <v>44035</v>
      </c>
      <c r="C212" s="47">
        <v>1</v>
      </c>
      <c r="D212" s="83"/>
      <c r="E212" s="104"/>
      <c r="F212" s="56">
        <v>2</v>
      </c>
      <c r="G212" s="47">
        <v>21</v>
      </c>
      <c r="H212" s="87">
        <f t="shared" si="85"/>
        <v>83750</v>
      </c>
      <c r="I212" s="87">
        <f t="shared" si="83"/>
        <v>243</v>
      </c>
      <c r="J212" s="47">
        <v>1</v>
      </c>
      <c r="K212" s="55">
        <f t="shared" si="84"/>
        <v>12</v>
      </c>
      <c r="L212" s="47">
        <v>0</v>
      </c>
      <c r="M212" s="87">
        <f t="shared" si="88"/>
        <v>4634</v>
      </c>
      <c r="N212" s="47">
        <v>18</v>
      </c>
      <c r="O212" s="87">
        <f t="shared" si="86"/>
        <v>78873</v>
      </c>
      <c r="P212" s="105">
        <f t="shared" si="77"/>
        <v>390</v>
      </c>
      <c r="Q212" s="56">
        <v>773802</v>
      </c>
      <c r="R212" s="47">
        <v>66</v>
      </c>
      <c r="S212" s="110"/>
      <c r="T212" s="56">
        <v>7526</v>
      </c>
      <c r="U212" s="77"/>
      <c r="W212" s="1">
        <f t="shared" si="76"/>
        <v>44035</v>
      </c>
      <c r="X212" s="113">
        <f t="shared" si="82"/>
        <v>21</v>
      </c>
      <c r="Y212">
        <f t="shared" si="78"/>
        <v>83750</v>
      </c>
      <c r="Z212" s="114">
        <f t="shared" si="79"/>
        <v>44035</v>
      </c>
      <c r="AA212">
        <f t="shared" si="80"/>
        <v>0</v>
      </c>
      <c r="AB212">
        <f t="shared" si="81"/>
        <v>4634</v>
      </c>
      <c r="AE212" s="1">
        <f t="shared" si="87"/>
        <v>44035</v>
      </c>
      <c r="AF212" s="259">
        <f>+G212-香港マカオ台湾の患者・海外輸入症例・無症状病原体保有者!B211</f>
        <v>15</v>
      </c>
    </row>
    <row r="213" spans="2:32" x14ac:dyDescent="0.55000000000000004">
      <c r="B213" s="76">
        <v>44036</v>
      </c>
      <c r="C213" s="47">
        <v>2</v>
      </c>
      <c r="D213" s="83"/>
      <c r="E213" s="104"/>
      <c r="F213" s="56">
        <v>2</v>
      </c>
      <c r="G213" s="47">
        <v>34</v>
      </c>
      <c r="H213" s="87">
        <f t="shared" si="85"/>
        <v>83784</v>
      </c>
      <c r="I213" s="87">
        <f t="shared" si="83"/>
        <v>261</v>
      </c>
      <c r="J213" s="47">
        <v>-1</v>
      </c>
      <c r="K213" s="55">
        <f t="shared" si="84"/>
        <v>11</v>
      </c>
      <c r="L213" s="47">
        <v>0</v>
      </c>
      <c r="M213" s="87">
        <f t="shared" si="88"/>
        <v>4634</v>
      </c>
      <c r="N213" s="47">
        <v>16</v>
      </c>
      <c r="O213" s="87">
        <f t="shared" si="86"/>
        <v>78889</v>
      </c>
      <c r="P213" s="105">
        <f t="shared" si="77"/>
        <v>4250</v>
      </c>
      <c r="Q213" s="56">
        <v>778052</v>
      </c>
      <c r="R213" s="47">
        <v>256</v>
      </c>
      <c r="S213" s="110"/>
      <c r="T213" s="56">
        <v>11500</v>
      </c>
      <c r="U213" s="77"/>
      <c r="W213" s="1">
        <f t="shared" si="76"/>
        <v>44036</v>
      </c>
      <c r="X213" s="113">
        <f t="shared" si="82"/>
        <v>34</v>
      </c>
      <c r="Y213">
        <f t="shared" si="78"/>
        <v>83784</v>
      </c>
      <c r="Z213" s="114">
        <f t="shared" si="79"/>
        <v>44036</v>
      </c>
      <c r="AA213">
        <f t="shared" si="80"/>
        <v>0</v>
      </c>
      <c r="AB213">
        <f t="shared" si="81"/>
        <v>4634</v>
      </c>
      <c r="AE213" s="1">
        <f t="shared" si="87"/>
        <v>44036</v>
      </c>
      <c r="AF213" s="259">
        <f>+G213-香港マカオ台湾の患者・海外輸入症例・無症状病原体保有者!B212</f>
        <v>29</v>
      </c>
    </row>
    <row r="214" spans="2:32" x14ac:dyDescent="0.55000000000000004">
      <c r="B214" s="76">
        <v>44037</v>
      </c>
      <c r="C214" s="47">
        <v>2</v>
      </c>
      <c r="D214" s="83"/>
      <c r="E214" s="104"/>
      <c r="F214" s="56">
        <v>3</v>
      </c>
      <c r="G214" s="47">
        <v>46</v>
      </c>
      <c r="H214" s="87">
        <f t="shared" si="85"/>
        <v>83830</v>
      </c>
      <c r="I214" s="87">
        <f t="shared" si="83"/>
        <v>288</v>
      </c>
      <c r="J214" s="47">
        <v>7</v>
      </c>
      <c r="K214" s="55">
        <f t="shared" si="84"/>
        <v>18</v>
      </c>
      <c r="L214" s="47">
        <v>0</v>
      </c>
      <c r="M214" s="87">
        <f t="shared" si="88"/>
        <v>4634</v>
      </c>
      <c r="N214" s="47">
        <v>19</v>
      </c>
      <c r="O214" s="87">
        <f t="shared" si="86"/>
        <v>78908</v>
      </c>
      <c r="P214" s="105">
        <f t="shared" ref="P214:P224" si="89">+Q214-Q213</f>
        <v>948</v>
      </c>
      <c r="Q214" s="56">
        <v>779000</v>
      </c>
      <c r="R214" s="47">
        <v>673</v>
      </c>
      <c r="S214" s="110"/>
      <c r="T214" s="56">
        <v>11762</v>
      </c>
      <c r="U214" s="77"/>
      <c r="W214" s="1">
        <f t="shared" si="76"/>
        <v>44037</v>
      </c>
      <c r="X214" s="113">
        <f t="shared" si="82"/>
        <v>46</v>
      </c>
      <c r="Y214">
        <f t="shared" si="78"/>
        <v>83830</v>
      </c>
      <c r="Z214" s="114">
        <f t="shared" si="79"/>
        <v>44037</v>
      </c>
      <c r="AA214">
        <f t="shared" si="80"/>
        <v>0</v>
      </c>
      <c r="AB214">
        <f t="shared" si="81"/>
        <v>4634</v>
      </c>
      <c r="AE214" s="1">
        <f t="shared" si="87"/>
        <v>44037</v>
      </c>
      <c r="AF214" s="259">
        <f>+G214-香港マカオ台湾の患者・海外輸入症例・無症状病原体保有者!B213</f>
        <v>35</v>
      </c>
    </row>
    <row r="215" spans="2:32" x14ac:dyDescent="0.55000000000000004">
      <c r="B215" s="76">
        <v>44038</v>
      </c>
      <c r="C215" s="47">
        <v>0</v>
      </c>
      <c r="D215" s="83"/>
      <c r="E215" s="104"/>
      <c r="F215" s="56">
        <v>3</v>
      </c>
      <c r="G215" s="47">
        <v>61</v>
      </c>
      <c r="H215" s="87">
        <f t="shared" si="85"/>
        <v>83891</v>
      </c>
      <c r="I215" s="87">
        <f t="shared" si="83"/>
        <v>339</v>
      </c>
      <c r="J215" s="47">
        <v>3</v>
      </c>
      <c r="K215" s="55">
        <f t="shared" si="84"/>
        <v>21</v>
      </c>
      <c r="L215" s="47">
        <v>0</v>
      </c>
      <c r="M215" s="87">
        <f t="shared" si="88"/>
        <v>4634</v>
      </c>
      <c r="N215" s="47">
        <v>10</v>
      </c>
      <c r="O215" s="87">
        <f t="shared" si="86"/>
        <v>78918</v>
      </c>
      <c r="P215" s="105">
        <f t="shared" si="89"/>
        <v>2406</v>
      </c>
      <c r="Q215" s="56">
        <v>781406</v>
      </c>
      <c r="R215" s="47">
        <v>228</v>
      </c>
      <c r="S215" s="110"/>
      <c r="T215" s="56">
        <v>13935</v>
      </c>
      <c r="U215" s="77"/>
      <c r="W215" s="1">
        <f t="shared" si="76"/>
        <v>44038</v>
      </c>
      <c r="X215" s="113">
        <f t="shared" si="82"/>
        <v>61</v>
      </c>
      <c r="Y215">
        <f t="shared" si="78"/>
        <v>83891</v>
      </c>
      <c r="Z215" s="114">
        <f t="shared" si="79"/>
        <v>44038</v>
      </c>
      <c r="AA215">
        <f t="shared" si="80"/>
        <v>0</v>
      </c>
      <c r="AB215">
        <f t="shared" si="81"/>
        <v>4634</v>
      </c>
      <c r="AE215" s="1">
        <f t="shared" si="87"/>
        <v>44038</v>
      </c>
      <c r="AF215" s="259">
        <f>+G215-香港マカオ台湾の患者・海外輸入症例・無症状病原体保有者!B214</f>
        <v>57</v>
      </c>
    </row>
    <row r="216" spans="2:32" x14ac:dyDescent="0.55000000000000004">
      <c r="B216" s="76">
        <v>44039</v>
      </c>
      <c r="C216" s="47">
        <v>0</v>
      </c>
      <c r="D216" s="83"/>
      <c r="E216" s="104"/>
      <c r="F216" s="56">
        <v>1</v>
      </c>
      <c r="G216" s="47">
        <v>68</v>
      </c>
      <c r="H216" s="87">
        <f>+H215+G216</f>
        <v>83959</v>
      </c>
      <c r="I216" s="87">
        <f>+H216-M216-O216</f>
        <v>391</v>
      </c>
      <c r="J216" s="47">
        <v>-1</v>
      </c>
      <c r="K216" s="55">
        <f t="shared" ref="K216:K224" si="90">+J216+K215</f>
        <v>20</v>
      </c>
      <c r="L216" s="47">
        <v>0</v>
      </c>
      <c r="M216" s="87">
        <f t="shared" ref="M216:M224" si="91">+L216+M215</f>
        <v>4634</v>
      </c>
      <c r="N216" s="47">
        <v>16</v>
      </c>
      <c r="O216" s="87">
        <f t="shared" ref="O216:O224" si="92">+N216+O215</f>
        <v>78934</v>
      </c>
      <c r="P216" s="105">
        <f t="shared" si="89"/>
        <v>878</v>
      </c>
      <c r="Q216" s="56">
        <v>782284</v>
      </c>
      <c r="R216" s="47">
        <v>184</v>
      </c>
      <c r="S216" s="110"/>
      <c r="T216" s="56">
        <v>14590</v>
      </c>
      <c r="U216" s="77"/>
      <c r="W216" s="1">
        <f t="shared" ref="W216:W247" si="93">+B216</f>
        <v>44039</v>
      </c>
      <c r="X216" s="113">
        <f t="shared" ref="X216:X247" si="94">+G216</f>
        <v>68</v>
      </c>
      <c r="Y216">
        <f t="shared" ref="Y216:Y247" si="95">+H216</f>
        <v>83959</v>
      </c>
      <c r="Z216" s="114">
        <f t="shared" ref="Z216:Z247" si="96">+B216</f>
        <v>44039</v>
      </c>
      <c r="AA216">
        <f t="shared" ref="AA216:AA247" si="97">+L216</f>
        <v>0</v>
      </c>
      <c r="AB216">
        <f t="shared" ref="AB216:AB247" si="98">+M216</f>
        <v>4634</v>
      </c>
      <c r="AE216" s="1">
        <f t="shared" si="87"/>
        <v>44039</v>
      </c>
      <c r="AF216" s="259">
        <f>+G216-香港マカオ台湾の患者・海外輸入症例・無症状病原体保有者!B215</f>
        <v>64</v>
      </c>
    </row>
    <row r="217" spans="2:32" x14ac:dyDescent="0.55000000000000004">
      <c r="B217" s="76">
        <v>44040</v>
      </c>
      <c r="C217" s="47">
        <v>0</v>
      </c>
      <c r="D217" s="83"/>
      <c r="E217" s="104"/>
      <c r="F217" s="56">
        <v>1</v>
      </c>
      <c r="G217" s="47">
        <v>101</v>
      </c>
      <c r="H217" s="87">
        <f>+H216+G217</f>
        <v>84060</v>
      </c>
      <c r="I217" s="87">
        <f>+H217-M217-O217</f>
        <v>482</v>
      </c>
      <c r="J217" s="47">
        <v>5</v>
      </c>
      <c r="K217" s="55">
        <f t="shared" si="90"/>
        <v>25</v>
      </c>
      <c r="L217" s="47">
        <v>0</v>
      </c>
      <c r="M217" s="87">
        <f t="shared" si="91"/>
        <v>4634</v>
      </c>
      <c r="N217" s="47">
        <v>10</v>
      </c>
      <c r="O217" s="87">
        <f t="shared" si="92"/>
        <v>78944</v>
      </c>
      <c r="P217" s="105">
        <f t="shared" si="89"/>
        <v>769</v>
      </c>
      <c r="Q217" s="56">
        <v>783053</v>
      </c>
      <c r="R217" s="47">
        <v>325</v>
      </c>
      <c r="S217" s="110"/>
      <c r="T217" s="56">
        <v>15034</v>
      </c>
      <c r="U217" s="77"/>
      <c r="W217" s="1">
        <f t="shared" si="93"/>
        <v>44040</v>
      </c>
      <c r="X217" s="113">
        <f t="shared" si="94"/>
        <v>101</v>
      </c>
      <c r="Y217">
        <f t="shared" si="95"/>
        <v>84060</v>
      </c>
      <c r="Z217" s="114">
        <f t="shared" si="96"/>
        <v>44040</v>
      </c>
      <c r="AA217">
        <f t="shared" si="97"/>
        <v>0</v>
      </c>
      <c r="AB217">
        <f t="shared" si="98"/>
        <v>4634</v>
      </c>
      <c r="AE217" s="1">
        <f t="shared" si="87"/>
        <v>44040</v>
      </c>
      <c r="AF217" s="259">
        <f>+G217-香港マカオ台湾の患者・海外輸入症例・無症状病原体保有者!B216</f>
        <v>98</v>
      </c>
    </row>
    <row r="218" spans="2:32" x14ac:dyDescent="0.55000000000000004">
      <c r="B218" s="76">
        <v>44041</v>
      </c>
      <c r="C218" s="47">
        <v>1</v>
      </c>
      <c r="D218" s="83"/>
      <c r="E218" s="104"/>
      <c r="F218" s="56">
        <v>2</v>
      </c>
      <c r="G218" s="47">
        <v>105</v>
      </c>
      <c r="H218" s="87">
        <f>+H217+G218</f>
        <v>84165</v>
      </c>
      <c r="I218" s="87">
        <f>+H218-M218-O218</f>
        <v>574</v>
      </c>
      <c r="J218" s="47">
        <v>8</v>
      </c>
      <c r="K218" s="55">
        <f t="shared" si="90"/>
        <v>33</v>
      </c>
      <c r="L218" s="47">
        <v>0</v>
      </c>
      <c r="M218" s="87">
        <f t="shared" si="91"/>
        <v>4634</v>
      </c>
      <c r="N218" s="47">
        <v>13</v>
      </c>
      <c r="O218" s="87">
        <f t="shared" si="92"/>
        <v>78957</v>
      </c>
      <c r="P218" s="105">
        <f t="shared" si="89"/>
        <v>3904</v>
      </c>
      <c r="Q218" s="56">
        <v>786957</v>
      </c>
      <c r="R218" s="47">
        <v>584</v>
      </c>
      <c r="S218" s="110"/>
      <c r="T218" s="56">
        <v>18353</v>
      </c>
      <c r="U218" s="77"/>
      <c r="W218" s="1">
        <f t="shared" si="93"/>
        <v>44041</v>
      </c>
      <c r="X218" s="113">
        <f t="shared" si="94"/>
        <v>105</v>
      </c>
      <c r="Y218">
        <f t="shared" si="95"/>
        <v>84165</v>
      </c>
      <c r="Z218" s="114">
        <f t="shared" si="96"/>
        <v>44041</v>
      </c>
      <c r="AA218">
        <f t="shared" si="97"/>
        <v>0</v>
      </c>
      <c r="AB218">
        <f t="shared" si="98"/>
        <v>4634</v>
      </c>
      <c r="AE218" s="1">
        <f t="shared" si="87"/>
        <v>44041</v>
      </c>
      <c r="AF218" s="259">
        <f>+G218-香港マカオ台湾の患者・海外輸入症例・無症状病原体保有者!B217</f>
        <v>102</v>
      </c>
    </row>
    <row r="219" spans="2:32" x14ac:dyDescent="0.55000000000000004">
      <c r="B219" s="76">
        <v>44042</v>
      </c>
      <c r="C219" s="47">
        <v>1</v>
      </c>
      <c r="D219" s="83"/>
      <c r="E219" s="104"/>
      <c r="F219" s="56">
        <v>2</v>
      </c>
      <c r="G219" s="47">
        <v>127</v>
      </c>
      <c r="H219" s="87">
        <f>+H218+G219</f>
        <v>84292</v>
      </c>
      <c r="I219" s="87">
        <f>+H219-M219-O219</f>
        <v>684</v>
      </c>
      <c r="J219" s="47">
        <v>8</v>
      </c>
      <c r="K219" s="55">
        <f t="shared" si="90"/>
        <v>41</v>
      </c>
      <c r="L219" s="47">
        <v>0</v>
      </c>
      <c r="M219" s="87">
        <f t="shared" si="91"/>
        <v>4634</v>
      </c>
      <c r="N219" s="47">
        <v>17</v>
      </c>
      <c r="O219" s="87">
        <f t="shared" si="92"/>
        <v>78974</v>
      </c>
      <c r="P219" s="105">
        <f t="shared" si="89"/>
        <v>378</v>
      </c>
      <c r="Q219" s="56">
        <v>787335</v>
      </c>
      <c r="R219" s="47">
        <v>279</v>
      </c>
      <c r="S219" s="110"/>
      <c r="T219" s="56">
        <v>18461</v>
      </c>
      <c r="U219" s="77"/>
      <c r="W219" s="1">
        <f t="shared" si="93"/>
        <v>44042</v>
      </c>
      <c r="X219" s="113">
        <f t="shared" si="94"/>
        <v>127</v>
      </c>
      <c r="Y219">
        <f t="shared" si="95"/>
        <v>84292</v>
      </c>
      <c r="Z219" s="114">
        <f t="shared" si="96"/>
        <v>44042</v>
      </c>
      <c r="AA219">
        <f t="shared" si="97"/>
        <v>0</v>
      </c>
      <c r="AB219">
        <f t="shared" si="98"/>
        <v>4634</v>
      </c>
      <c r="AE219" s="1">
        <f t="shared" si="87"/>
        <v>44042</v>
      </c>
      <c r="AF219" s="259">
        <f>+G219-香港マカオ台湾の患者・海外輸入症例・無症状病原体保有者!B218</f>
        <v>123</v>
      </c>
    </row>
    <row r="220" spans="2:32" x14ac:dyDescent="0.55000000000000004">
      <c r="B220" s="76">
        <v>44043</v>
      </c>
      <c r="C220" s="47">
        <v>0</v>
      </c>
      <c r="D220" s="83"/>
      <c r="E220" s="104"/>
      <c r="F220" s="56">
        <v>2</v>
      </c>
      <c r="G220" s="47">
        <v>45</v>
      </c>
      <c r="H220" s="87">
        <f>+H219+G220</f>
        <v>84337</v>
      </c>
      <c r="I220" s="87">
        <f>+H220-M220-O220</f>
        <v>714</v>
      </c>
      <c r="J220" s="47">
        <v>-2</v>
      </c>
      <c r="K220" s="55">
        <f t="shared" si="90"/>
        <v>39</v>
      </c>
      <c r="L220" s="47">
        <v>0</v>
      </c>
      <c r="M220" s="87">
        <f t="shared" si="91"/>
        <v>4634</v>
      </c>
      <c r="N220" s="47">
        <v>15</v>
      </c>
      <c r="O220" s="87">
        <f t="shared" si="92"/>
        <v>78989</v>
      </c>
      <c r="P220" s="105">
        <f t="shared" si="89"/>
        <v>2407</v>
      </c>
      <c r="Q220" s="56">
        <v>789742</v>
      </c>
      <c r="R220" s="47">
        <v>589</v>
      </c>
      <c r="S220" s="110"/>
      <c r="T220" s="56">
        <v>20278</v>
      </c>
      <c r="U220" s="77"/>
      <c r="W220" s="1">
        <f t="shared" si="93"/>
        <v>44043</v>
      </c>
      <c r="X220" s="113">
        <f t="shared" si="94"/>
        <v>45</v>
      </c>
      <c r="Y220">
        <f t="shared" si="95"/>
        <v>84337</v>
      </c>
      <c r="Z220" s="114">
        <f t="shared" si="96"/>
        <v>44043</v>
      </c>
      <c r="AA220">
        <f t="shared" si="97"/>
        <v>0</v>
      </c>
      <c r="AB220">
        <f t="shared" si="98"/>
        <v>4634</v>
      </c>
      <c r="AE220" s="1">
        <f t="shared" si="87"/>
        <v>44043</v>
      </c>
      <c r="AF220" s="259">
        <f>+G220-香港マカオ台湾の患者・海外輸入症例・無症状病原体保有者!B219</f>
        <v>39</v>
      </c>
    </row>
    <row r="221" spans="2:32" x14ac:dyDescent="0.55000000000000004">
      <c r="B221" s="76">
        <v>44044</v>
      </c>
      <c r="C221" s="47">
        <v>0</v>
      </c>
      <c r="D221" s="83"/>
      <c r="E221" s="104"/>
      <c r="F221" s="56">
        <v>2</v>
      </c>
      <c r="G221" s="47">
        <v>49</v>
      </c>
      <c r="H221" s="214">
        <f>+H220+G221-1</f>
        <v>84385</v>
      </c>
      <c r="I221" s="87">
        <f t="shared" ref="I221:I226" si="99">+H221-M221-O221</f>
        <v>748</v>
      </c>
      <c r="J221" s="47">
        <v>-3</v>
      </c>
      <c r="K221" s="55">
        <f t="shared" si="90"/>
        <v>36</v>
      </c>
      <c r="L221" s="47">
        <v>0</v>
      </c>
      <c r="M221" s="87">
        <f t="shared" si="91"/>
        <v>4634</v>
      </c>
      <c r="N221" s="47">
        <v>14</v>
      </c>
      <c r="O221" s="87">
        <f t="shared" si="92"/>
        <v>79003</v>
      </c>
      <c r="P221" s="105">
        <f t="shared" si="89"/>
        <v>1312</v>
      </c>
      <c r="Q221" s="56">
        <v>791054</v>
      </c>
      <c r="R221" s="47">
        <v>145</v>
      </c>
      <c r="S221" s="110"/>
      <c r="T221" s="56">
        <v>21445</v>
      </c>
      <c r="U221" s="77"/>
      <c r="W221" s="1">
        <f t="shared" si="93"/>
        <v>44044</v>
      </c>
      <c r="X221" s="113">
        <f t="shared" si="94"/>
        <v>49</v>
      </c>
      <c r="Y221">
        <f t="shared" si="95"/>
        <v>84385</v>
      </c>
      <c r="Z221" s="114">
        <f t="shared" si="96"/>
        <v>44044</v>
      </c>
      <c r="AA221">
        <f t="shared" si="97"/>
        <v>0</v>
      </c>
      <c r="AB221">
        <f t="shared" si="98"/>
        <v>4634</v>
      </c>
      <c r="AE221" s="1">
        <f t="shared" si="87"/>
        <v>44044</v>
      </c>
      <c r="AF221" s="259">
        <f>+G221-香港マカオ台湾の患者・海外輸入症例・無症状病原体保有者!B220</f>
        <v>33</v>
      </c>
    </row>
    <row r="222" spans="2:32" x14ac:dyDescent="0.55000000000000004">
      <c r="B222" s="76">
        <v>44045</v>
      </c>
      <c r="C222" s="47">
        <v>3</v>
      </c>
      <c r="D222" s="83"/>
      <c r="E222" s="104"/>
      <c r="F222" s="56">
        <v>4</v>
      </c>
      <c r="G222" s="47">
        <v>43</v>
      </c>
      <c r="H222" s="87">
        <f>+H221+G222</f>
        <v>84428</v>
      </c>
      <c r="I222" s="87">
        <f t="shared" si="99"/>
        <v>781</v>
      </c>
      <c r="J222" s="47">
        <v>-1</v>
      </c>
      <c r="K222" s="55">
        <f t="shared" si="90"/>
        <v>35</v>
      </c>
      <c r="L222" s="47">
        <v>0</v>
      </c>
      <c r="M222" s="87">
        <f t="shared" si="91"/>
        <v>4634</v>
      </c>
      <c r="N222" s="47">
        <v>10</v>
      </c>
      <c r="O222" s="87">
        <f t="shared" si="92"/>
        <v>79013</v>
      </c>
      <c r="P222" s="105">
        <f t="shared" si="89"/>
        <v>722</v>
      </c>
      <c r="Q222" s="56">
        <v>791776</v>
      </c>
      <c r="R222" s="47">
        <v>560</v>
      </c>
      <c r="S222" s="110"/>
      <c r="T222" s="56">
        <v>21585</v>
      </c>
      <c r="U222" s="77"/>
      <c r="W222" s="1">
        <f t="shared" si="93"/>
        <v>44045</v>
      </c>
      <c r="X222" s="113">
        <f t="shared" si="94"/>
        <v>43</v>
      </c>
      <c r="Y222">
        <f t="shared" si="95"/>
        <v>84428</v>
      </c>
      <c r="Z222" s="114">
        <f t="shared" si="96"/>
        <v>44045</v>
      </c>
      <c r="AA222">
        <f t="shared" si="97"/>
        <v>0</v>
      </c>
      <c r="AB222">
        <f t="shared" si="98"/>
        <v>4634</v>
      </c>
      <c r="AE222" s="1">
        <f t="shared" si="87"/>
        <v>44045</v>
      </c>
      <c r="AF222" s="259">
        <f>+G222-香港マカオ台湾の患者・海外輸入症例・無症状病原体保有者!B221</f>
        <v>36</v>
      </c>
    </row>
    <row r="223" spans="2:32" x14ac:dyDescent="0.55000000000000004">
      <c r="B223" s="76">
        <v>44046</v>
      </c>
      <c r="C223" s="47">
        <v>1</v>
      </c>
      <c r="D223" s="83"/>
      <c r="E223" s="104"/>
      <c r="F223" s="56">
        <v>5</v>
      </c>
      <c r="G223" s="47">
        <v>36</v>
      </c>
      <c r="H223" s="87">
        <f>+H222+G223</f>
        <v>84464</v>
      </c>
      <c r="I223" s="87">
        <f t="shared" si="99"/>
        <v>800</v>
      </c>
      <c r="J223" s="47">
        <v>1</v>
      </c>
      <c r="K223" s="55">
        <f t="shared" si="90"/>
        <v>36</v>
      </c>
      <c r="L223" s="47">
        <v>0</v>
      </c>
      <c r="M223" s="87">
        <f t="shared" si="91"/>
        <v>4634</v>
      </c>
      <c r="N223" s="47">
        <v>17</v>
      </c>
      <c r="O223" s="87">
        <f t="shared" si="92"/>
        <v>79030</v>
      </c>
      <c r="P223" s="105">
        <f t="shared" si="89"/>
        <v>705</v>
      </c>
      <c r="Q223" s="56">
        <v>792481</v>
      </c>
      <c r="R223" s="47">
        <v>547</v>
      </c>
      <c r="S223" s="110"/>
      <c r="T223" s="56">
        <v>21743</v>
      </c>
      <c r="U223" s="77"/>
      <c r="W223" s="1">
        <f t="shared" si="93"/>
        <v>44046</v>
      </c>
      <c r="X223" s="113">
        <f t="shared" si="94"/>
        <v>36</v>
      </c>
      <c r="Y223">
        <f t="shared" si="95"/>
        <v>84464</v>
      </c>
      <c r="Z223" s="114">
        <f t="shared" si="96"/>
        <v>44046</v>
      </c>
      <c r="AA223">
        <f t="shared" si="97"/>
        <v>0</v>
      </c>
      <c r="AB223">
        <f t="shared" si="98"/>
        <v>4634</v>
      </c>
      <c r="AE223" s="1">
        <f t="shared" si="87"/>
        <v>44046</v>
      </c>
      <c r="AF223" s="259">
        <f>+G223-香港マカオ台湾の患者・海外輸入症例・無症状病原体保有者!B222</f>
        <v>30</v>
      </c>
    </row>
    <row r="224" spans="2:32" x14ac:dyDescent="0.55000000000000004">
      <c r="B224" s="76">
        <v>44047</v>
      </c>
      <c r="C224" s="47">
        <v>0</v>
      </c>
      <c r="D224" s="83"/>
      <c r="E224" s="104"/>
      <c r="F224" s="56">
        <v>3</v>
      </c>
      <c r="G224" s="47">
        <v>27</v>
      </c>
      <c r="H224" s="87">
        <f>+H223+G224</f>
        <v>84491</v>
      </c>
      <c r="I224" s="87">
        <f t="shared" si="99"/>
        <v>810</v>
      </c>
      <c r="J224" s="47">
        <v>0</v>
      </c>
      <c r="K224" s="55">
        <f t="shared" si="90"/>
        <v>36</v>
      </c>
      <c r="L224" s="47">
        <v>0</v>
      </c>
      <c r="M224" s="87">
        <f t="shared" si="91"/>
        <v>4634</v>
      </c>
      <c r="N224" s="47">
        <v>17</v>
      </c>
      <c r="O224" s="87">
        <f t="shared" si="92"/>
        <v>79047</v>
      </c>
      <c r="P224" s="105">
        <f t="shared" si="89"/>
        <v>1684</v>
      </c>
      <c r="Q224" s="56">
        <v>794165</v>
      </c>
      <c r="R224" s="47">
        <v>408</v>
      </c>
      <c r="S224" s="110"/>
      <c r="T224" s="56">
        <v>23018</v>
      </c>
      <c r="U224" s="77"/>
      <c r="W224" s="1">
        <f t="shared" si="93"/>
        <v>44047</v>
      </c>
      <c r="X224" s="113">
        <f t="shared" si="94"/>
        <v>27</v>
      </c>
      <c r="Y224">
        <f t="shared" si="95"/>
        <v>84491</v>
      </c>
      <c r="Z224" s="114">
        <f t="shared" si="96"/>
        <v>44047</v>
      </c>
      <c r="AA224">
        <f t="shared" si="97"/>
        <v>0</v>
      </c>
      <c r="AB224">
        <f t="shared" si="98"/>
        <v>4634</v>
      </c>
      <c r="AE224" s="1">
        <f t="shared" si="87"/>
        <v>44047</v>
      </c>
      <c r="AF224" s="259">
        <f>+G224-香港マカオ台湾の患者・海外輸入症例・無症状病原体保有者!B223</f>
        <v>22</v>
      </c>
    </row>
    <row r="225" spans="2:32" x14ac:dyDescent="0.55000000000000004">
      <c r="B225" s="76">
        <v>44048</v>
      </c>
      <c r="C225" s="47">
        <v>0</v>
      </c>
      <c r="D225" s="83"/>
      <c r="E225" s="104"/>
      <c r="F225" s="56">
        <v>2</v>
      </c>
      <c r="G225" s="47">
        <v>37</v>
      </c>
      <c r="H225" s="87">
        <f t="shared" ref="H225:H230" si="100">+H224+G225</f>
        <v>84528</v>
      </c>
      <c r="I225" s="87">
        <f t="shared" si="99"/>
        <v>837</v>
      </c>
      <c r="J225" s="47">
        <v>-2</v>
      </c>
      <c r="K225" s="55">
        <f t="shared" ref="K225:K230" si="101">+J225+K224</f>
        <v>34</v>
      </c>
      <c r="L225" s="47">
        <v>0</v>
      </c>
      <c r="M225" s="87">
        <f t="shared" ref="M225:M230" si="102">+L225+M224</f>
        <v>4634</v>
      </c>
      <c r="N225" s="47">
        <v>10</v>
      </c>
      <c r="O225" s="87">
        <f t="shared" ref="O225:O230" si="103">+N225+O224</f>
        <v>79057</v>
      </c>
      <c r="P225" s="105">
        <f t="shared" ref="P225:P231" si="104">+Q225-Q224</f>
        <v>1442</v>
      </c>
      <c r="Q225" s="56">
        <v>795607</v>
      </c>
      <c r="R225" s="47">
        <v>474</v>
      </c>
      <c r="S225" s="110"/>
      <c r="T225" s="56">
        <v>23985</v>
      </c>
      <c r="U225" s="77"/>
      <c r="W225" s="1">
        <f t="shared" si="93"/>
        <v>44048</v>
      </c>
      <c r="X225" s="113">
        <f t="shared" si="94"/>
        <v>37</v>
      </c>
      <c r="Y225">
        <f t="shared" si="95"/>
        <v>84528</v>
      </c>
      <c r="Z225" s="114">
        <f t="shared" si="96"/>
        <v>44048</v>
      </c>
      <c r="AA225">
        <f t="shared" si="97"/>
        <v>0</v>
      </c>
      <c r="AB225">
        <f t="shared" si="98"/>
        <v>4634</v>
      </c>
      <c r="AE225" s="1">
        <f t="shared" si="87"/>
        <v>44048</v>
      </c>
      <c r="AF225" s="259">
        <f>+G225-香港マカオ台湾の患者・海外輸入症例・無症状病原体保有者!B224</f>
        <v>30</v>
      </c>
    </row>
    <row r="226" spans="2:32" x14ac:dyDescent="0.55000000000000004">
      <c r="B226" s="76">
        <v>44049</v>
      </c>
      <c r="C226" s="47">
        <v>2</v>
      </c>
      <c r="D226" s="83"/>
      <c r="E226" s="104"/>
      <c r="F226" s="56">
        <v>3</v>
      </c>
      <c r="G226" s="47">
        <v>37</v>
      </c>
      <c r="H226" s="87">
        <f t="shared" si="100"/>
        <v>84565</v>
      </c>
      <c r="I226" s="87">
        <f t="shared" si="99"/>
        <v>843</v>
      </c>
      <c r="J226" s="47">
        <v>2</v>
      </c>
      <c r="K226" s="55">
        <f t="shared" si="101"/>
        <v>36</v>
      </c>
      <c r="L226" s="47">
        <v>0</v>
      </c>
      <c r="M226" s="87">
        <f t="shared" si="102"/>
        <v>4634</v>
      </c>
      <c r="N226" s="47">
        <v>31</v>
      </c>
      <c r="O226" s="87">
        <f t="shared" si="103"/>
        <v>79088</v>
      </c>
      <c r="P226" s="105">
        <f t="shared" si="104"/>
        <v>2829</v>
      </c>
      <c r="Q226" s="56">
        <v>798436</v>
      </c>
      <c r="R226" s="47">
        <v>313</v>
      </c>
      <c r="S226" s="110"/>
      <c r="T226" s="56">
        <v>26499</v>
      </c>
      <c r="U226" s="77"/>
      <c r="W226" s="1">
        <f t="shared" si="93"/>
        <v>44049</v>
      </c>
      <c r="X226" s="113">
        <f t="shared" si="94"/>
        <v>37</v>
      </c>
      <c r="Y226">
        <f t="shared" si="95"/>
        <v>84565</v>
      </c>
      <c r="Z226" s="114">
        <f t="shared" si="96"/>
        <v>44049</v>
      </c>
      <c r="AA226">
        <f t="shared" si="97"/>
        <v>0</v>
      </c>
      <c r="AB226">
        <f t="shared" si="98"/>
        <v>4634</v>
      </c>
      <c r="AE226" s="1">
        <f t="shared" si="87"/>
        <v>44049</v>
      </c>
      <c r="AF226" s="259">
        <f>+G226-香港マカオ台湾の患者・海外輸入症例・無症状病原体保有者!B225</f>
        <v>27</v>
      </c>
    </row>
    <row r="227" spans="2:32" x14ac:dyDescent="0.55000000000000004">
      <c r="B227" s="76">
        <v>44050</v>
      </c>
      <c r="C227" s="47">
        <v>5</v>
      </c>
      <c r="D227" s="83"/>
      <c r="E227" s="104"/>
      <c r="F227" s="56">
        <v>7</v>
      </c>
      <c r="G227" s="47">
        <v>31</v>
      </c>
      <c r="H227" s="87">
        <f t="shared" si="100"/>
        <v>84596</v>
      </c>
      <c r="I227" s="87">
        <f t="shared" ref="I227:I258" si="105">+H227-M227-O227</f>
        <v>839</v>
      </c>
      <c r="J227" s="47">
        <v>6</v>
      </c>
      <c r="K227" s="55">
        <f t="shared" si="101"/>
        <v>42</v>
      </c>
      <c r="L227" s="47">
        <v>0</v>
      </c>
      <c r="M227" s="87">
        <f t="shared" si="102"/>
        <v>4634</v>
      </c>
      <c r="N227" s="47">
        <v>35</v>
      </c>
      <c r="O227" s="87">
        <f t="shared" si="103"/>
        <v>79123</v>
      </c>
      <c r="P227" s="105">
        <f t="shared" si="104"/>
        <v>1265</v>
      </c>
      <c r="Q227" s="56">
        <v>799701</v>
      </c>
      <c r="R227" s="47">
        <v>407</v>
      </c>
      <c r="S227" s="110"/>
      <c r="T227" s="56">
        <v>27357</v>
      </c>
      <c r="U227" s="77"/>
      <c r="W227" s="1">
        <f t="shared" si="93"/>
        <v>44050</v>
      </c>
      <c r="X227" s="113">
        <f t="shared" si="94"/>
        <v>31</v>
      </c>
      <c r="Y227">
        <f t="shared" si="95"/>
        <v>84596</v>
      </c>
      <c r="Z227" s="114">
        <f t="shared" si="96"/>
        <v>44050</v>
      </c>
      <c r="AA227">
        <f t="shared" si="97"/>
        <v>0</v>
      </c>
      <c r="AB227">
        <f t="shared" si="98"/>
        <v>4634</v>
      </c>
      <c r="AE227" s="1">
        <f t="shared" si="87"/>
        <v>44050</v>
      </c>
      <c r="AF227" s="259">
        <f>+G227-香港マカオ台湾の患者・海外輸入症例・無症状病原体保有者!B226</f>
        <v>25</v>
      </c>
    </row>
    <row r="228" spans="2:32" x14ac:dyDescent="0.55000000000000004">
      <c r="B228" s="76">
        <v>44051</v>
      </c>
      <c r="C228" s="47">
        <v>0</v>
      </c>
      <c r="D228" s="83"/>
      <c r="E228" s="104"/>
      <c r="F228" s="56">
        <v>6</v>
      </c>
      <c r="G228" s="47">
        <v>23</v>
      </c>
      <c r="H228" s="87">
        <f t="shared" si="100"/>
        <v>84619</v>
      </c>
      <c r="I228" s="87">
        <f t="shared" si="105"/>
        <v>817</v>
      </c>
      <c r="J228" s="47">
        <v>1</v>
      </c>
      <c r="K228" s="55">
        <f t="shared" si="101"/>
        <v>43</v>
      </c>
      <c r="L228" s="47">
        <v>0</v>
      </c>
      <c r="M228" s="87">
        <f t="shared" si="102"/>
        <v>4634</v>
      </c>
      <c r="N228" s="47">
        <v>45</v>
      </c>
      <c r="O228" s="87">
        <f t="shared" si="103"/>
        <v>79168</v>
      </c>
      <c r="P228" s="105">
        <f t="shared" si="104"/>
        <v>567</v>
      </c>
      <c r="Q228" s="56">
        <v>800268</v>
      </c>
      <c r="R228" s="47">
        <v>2102</v>
      </c>
      <c r="S228" s="110"/>
      <c r="T228" s="56">
        <v>25822</v>
      </c>
      <c r="U228" s="77"/>
      <c r="W228" s="1">
        <f t="shared" si="93"/>
        <v>44051</v>
      </c>
      <c r="X228" s="113">
        <f t="shared" si="94"/>
        <v>23</v>
      </c>
      <c r="Y228">
        <f t="shared" si="95"/>
        <v>84619</v>
      </c>
      <c r="Z228" s="114">
        <f t="shared" si="96"/>
        <v>44051</v>
      </c>
      <c r="AA228">
        <f t="shared" si="97"/>
        <v>0</v>
      </c>
      <c r="AB228">
        <f t="shared" si="98"/>
        <v>4634</v>
      </c>
      <c r="AE228" s="1">
        <f t="shared" si="87"/>
        <v>44051</v>
      </c>
      <c r="AF228" s="259">
        <f>+G228-香港マカオ台湾の患者・海外輸入症例・無症状病原体保有者!B227</f>
        <v>15</v>
      </c>
    </row>
    <row r="229" spans="2:32" x14ac:dyDescent="0.55000000000000004">
      <c r="B229" s="76">
        <v>44052</v>
      </c>
      <c r="C229" s="47">
        <v>1</v>
      </c>
      <c r="D229" s="83"/>
      <c r="E229" s="104"/>
      <c r="F229" s="56">
        <v>7</v>
      </c>
      <c r="G229" s="47">
        <v>49</v>
      </c>
      <c r="H229" s="87">
        <f t="shared" si="100"/>
        <v>84668</v>
      </c>
      <c r="I229" s="87">
        <f t="shared" si="105"/>
        <v>802</v>
      </c>
      <c r="J229" s="47">
        <v>-2</v>
      </c>
      <c r="K229" s="55">
        <f t="shared" si="101"/>
        <v>41</v>
      </c>
      <c r="L229" s="47">
        <v>0</v>
      </c>
      <c r="M229" s="87">
        <f t="shared" si="102"/>
        <v>4634</v>
      </c>
      <c r="N229" s="47">
        <v>64</v>
      </c>
      <c r="O229" s="87">
        <f t="shared" si="103"/>
        <v>79232</v>
      </c>
      <c r="P229" s="105">
        <f t="shared" si="104"/>
        <v>541</v>
      </c>
      <c r="Q229" s="56">
        <v>800809</v>
      </c>
      <c r="R229" s="47">
        <v>2305</v>
      </c>
      <c r="S229" s="110"/>
      <c r="T229" s="56">
        <v>24055</v>
      </c>
      <c r="U229" s="77"/>
      <c r="W229" s="1">
        <f t="shared" si="93"/>
        <v>44052</v>
      </c>
      <c r="X229" s="113">
        <f t="shared" si="94"/>
        <v>49</v>
      </c>
      <c r="Y229">
        <f t="shared" si="95"/>
        <v>84668</v>
      </c>
      <c r="Z229" s="114">
        <f t="shared" si="96"/>
        <v>44052</v>
      </c>
      <c r="AA229">
        <f t="shared" si="97"/>
        <v>0</v>
      </c>
      <c r="AB229">
        <f t="shared" si="98"/>
        <v>4634</v>
      </c>
      <c r="AE229" s="1">
        <f t="shared" si="87"/>
        <v>44052</v>
      </c>
      <c r="AF229" s="259">
        <f>+G229-香港マカオ台湾の患者・海外輸入症例・無症状病原体保有者!B228</f>
        <v>14</v>
      </c>
    </row>
    <row r="230" spans="2:32" x14ac:dyDescent="0.55000000000000004">
      <c r="B230" s="76">
        <v>44053</v>
      </c>
      <c r="C230" s="47">
        <v>2</v>
      </c>
      <c r="D230" s="83"/>
      <c r="E230" s="104"/>
      <c r="F230" s="56">
        <v>3</v>
      </c>
      <c r="G230" s="47">
        <v>44</v>
      </c>
      <c r="H230" s="87">
        <f t="shared" si="100"/>
        <v>84712</v>
      </c>
      <c r="I230" s="87">
        <f t="shared" si="105"/>
        <v>794</v>
      </c>
      <c r="J230" s="47">
        <v>3</v>
      </c>
      <c r="K230" s="55">
        <f t="shared" si="101"/>
        <v>44</v>
      </c>
      <c r="L230" s="47">
        <v>0</v>
      </c>
      <c r="M230" s="87">
        <f t="shared" si="102"/>
        <v>4634</v>
      </c>
      <c r="N230" s="47">
        <v>52</v>
      </c>
      <c r="O230" s="87">
        <f t="shared" si="103"/>
        <v>79284</v>
      </c>
      <c r="P230" s="105">
        <f t="shared" si="104"/>
        <v>1464</v>
      </c>
      <c r="Q230" s="56">
        <v>802273</v>
      </c>
      <c r="R230" s="47">
        <v>1729</v>
      </c>
      <c r="S230" s="110"/>
      <c r="T230" s="56">
        <v>23790</v>
      </c>
      <c r="U230" s="77"/>
      <c r="W230" s="1">
        <f t="shared" si="93"/>
        <v>44053</v>
      </c>
      <c r="X230" s="113">
        <f t="shared" si="94"/>
        <v>44</v>
      </c>
      <c r="Y230">
        <f t="shared" si="95"/>
        <v>84712</v>
      </c>
      <c r="Z230" s="114">
        <f t="shared" si="96"/>
        <v>44053</v>
      </c>
      <c r="AA230">
        <f t="shared" si="97"/>
        <v>0</v>
      </c>
      <c r="AB230">
        <f t="shared" si="98"/>
        <v>4634</v>
      </c>
      <c r="AE230" s="1">
        <f t="shared" si="87"/>
        <v>44053</v>
      </c>
      <c r="AF230" s="259">
        <f>+G230-香港マカオ台湾の患者・海外輸入症例・無症状病原体保有者!B229</f>
        <v>13</v>
      </c>
    </row>
    <row r="231" spans="2:32" x14ac:dyDescent="0.55000000000000004">
      <c r="B231" s="76">
        <v>44054</v>
      </c>
      <c r="C231" s="47">
        <v>1</v>
      </c>
      <c r="D231" s="83"/>
      <c r="E231" s="104"/>
      <c r="F231" s="56">
        <v>3</v>
      </c>
      <c r="G231" s="47">
        <v>25</v>
      </c>
      <c r="H231" s="87">
        <f>+H230+G231</f>
        <v>84737</v>
      </c>
      <c r="I231" s="87">
        <f t="shared" si="105"/>
        <v>761</v>
      </c>
      <c r="J231" s="47">
        <v>-4</v>
      </c>
      <c r="K231" s="55">
        <f>+J231+K230</f>
        <v>40</v>
      </c>
      <c r="L231" s="47">
        <v>0</v>
      </c>
      <c r="M231" s="87">
        <f>+L231+M230</f>
        <v>4634</v>
      </c>
      <c r="N231" s="47">
        <v>58</v>
      </c>
      <c r="O231" s="87">
        <f>+N231+O230</f>
        <v>79342</v>
      </c>
      <c r="P231" s="105">
        <f t="shared" si="104"/>
        <v>635</v>
      </c>
      <c r="Q231" s="56">
        <v>802908</v>
      </c>
      <c r="R231" s="47">
        <v>1385</v>
      </c>
      <c r="S231" s="110"/>
      <c r="T231" s="56">
        <v>23039</v>
      </c>
      <c r="U231" s="77"/>
      <c r="W231" s="1">
        <f t="shared" si="93"/>
        <v>44054</v>
      </c>
      <c r="X231" s="113">
        <f t="shared" si="94"/>
        <v>25</v>
      </c>
      <c r="Y231">
        <f t="shared" si="95"/>
        <v>84737</v>
      </c>
      <c r="Z231" s="114">
        <f t="shared" si="96"/>
        <v>44054</v>
      </c>
      <c r="AA231">
        <f t="shared" si="97"/>
        <v>0</v>
      </c>
      <c r="AB231">
        <f t="shared" si="98"/>
        <v>4634</v>
      </c>
      <c r="AE231" s="1">
        <f t="shared" si="87"/>
        <v>44054</v>
      </c>
      <c r="AF231" s="259">
        <f>+G231-香港マカオ台湾の患者・海外輸入症例・無症状病原体保有者!B230</f>
        <v>9</v>
      </c>
    </row>
    <row r="232" spans="2:32" x14ac:dyDescent="0.55000000000000004">
      <c r="B232" s="76">
        <v>44055</v>
      </c>
      <c r="C232" s="47">
        <v>1</v>
      </c>
      <c r="D232" s="83"/>
      <c r="E232" s="104"/>
      <c r="F232" s="56">
        <v>4</v>
      </c>
      <c r="G232" s="47">
        <v>19</v>
      </c>
      <c r="H232" s="87">
        <f t="shared" ref="H232:H237" si="106">+H231+G232</f>
        <v>84756</v>
      </c>
      <c r="I232" s="87">
        <f t="shared" si="105"/>
        <v>724</v>
      </c>
      <c r="J232" s="47">
        <v>1</v>
      </c>
      <c r="K232" s="55">
        <f t="shared" ref="K232:K238" si="107">+J232+K231</f>
        <v>41</v>
      </c>
      <c r="L232" s="47">
        <v>0</v>
      </c>
      <c r="M232" s="87">
        <f t="shared" ref="M232:M237" si="108">+L232+M231</f>
        <v>4634</v>
      </c>
      <c r="N232" s="47">
        <v>56</v>
      </c>
      <c r="O232" s="87">
        <f t="shared" ref="O232:O237" si="109">+N232+O231</f>
        <v>79398</v>
      </c>
      <c r="P232" s="105">
        <f t="shared" ref="P232:P237" si="110">+Q232-Q231</f>
        <v>743</v>
      </c>
      <c r="Q232" s="56">
        <v>803651</v>
      </c>
      <c r="R232" s="47">
        <v>1284</v>
      </c>
      <c r="S232" s="110"/>
      <c r="T232" s="56">
        <v>22498</v>
      </c>
      <c r="U232" s="77"/>
      <c r="W232" s="1">
        <f t="shared" si="93"/>
        <v>44055</v>
      </c>
      <c r="X232" s="113">
        <f t="shared" si="94"/>
        <v>19</v>
      </c>
      <c r="Y232">
        <f t="shared" si="95"/>
        <v>84756</v>
      </c>
      <c r="Z232" s="114">
        <f t="shared" si="96"/>
        <v>44055</v>
      </c>
      <c r="AA232">
        <f t="shared" si="97"/>
        <v>0</v>
      </c>
      <c r="AB232">
        <f t="shared" si="98"/>
        <v>4634</v>
      </c>
      <c r="AE232" s="1">
        <f t="shared" si="87"/>
        <v>44055</v>
      </c>
      <c r="AF232" s="259">
        <f>+G232-香港マカオ台湾の患者・海外輸入症例・無症状病原体保有者!B231</f>
        <v>8</v>
      </c>
    </row>
    <row r="233" spans="2:32" x14ac:dyDescent="0.55000000000000004">
      <c r="B233" s="76">
        <v>44056</v>
      </c>
      <c r="C233" s="47">
        <v>2</v>
      </c>
      <c r="D233" s="83"/>
      <c r="E233" s="104"/>
      <c r="F233" s="56">
        <v>5</v>
      </c>
      <c r="G233" s="47">
        <v>30</v>
      </c>
      <c r="H233" s="87">
        <f t="shared" si="106"/>
        <v>84786</v>
      </c>
      <c r="I233" s="87">
        <f t="shared" si="105"/>
        <v>690</v>
      </c>
      <c r="J233" s="47">
        <v>-2</v>
      </c>
      <c r="K233" s="55">
        <f t="shared" si="107"/>
        <v>39</v>
      </c>
      <c r="L233" s="47">
        <v>0</v>
      </c>
      <c r="M233" s="87">
        <f t="shared" si="108"/>
        <v>4634</v>
      </c>
      <c r="N233" s="47">
        <v>64</v>
      </c>
      <c r="O233" s="87">
        <f t="shared" si="109"/>
        <v>79462</v>
      </c>
      <c r="P233" s="105">
        <f t="shared" si="110"/>
        <v>529</v>
      </c>
      <c r="Q233" s="56">
        <v>804180</v>
      </c>
      <c r="R233" s="47">
        <v>1567</v>
      </c>
      <c r="S233" s="110"/>
      <c r="T233" s="56">
        <v>21456</v>
      </c>
      <c r="U233" s="77"/>
      <c r="W233" s="1">
        <f t="shared" si="93"/>
        <v>44056</v>
      </c>
      <c r="X233" s="113">
        <f t="shared" si="94"/>
        <v>30</v>
      </c>
      <c r="Y233">
        <f t="shared" si="95"/>
        <v>84786</v>
      </c>
      <c r="Z233" s="114">
        <f t="shared" si="96"/>
        <v>44056</v>
      </c>
      <c r="AA233">
        <f t="shared" si="97"/>
        <v>0</v>
      </c>
      <c r="AB233">
        <f t="shared" si="98"/>
        <v>4634</v>
      </c>
      <c r="AE233" s="1">
        <f t="shared" si="87"/>
        <v>44056</v>
      </c>
      <c r="AF233" s="259">
        <f>+G233-香港マカオ台湾の患者・海外輸入症例・無症状病原体保有者!B232</f>
        <v>8</v>
      </c>
    </row>
    <row r="234" spans="2:32" x14ac:dyDescent="0.55000000000000004">
      <c r="B234" s="76">
        <v>44057</v>
      </c>
      <c r="C234" s="47">
        <v>1</v>
      </c>
      <c r="D234" s="83"/>
      <c r="E234" s="104"/>
      <c r="F234" s="56">
        <v>3</v>
      </c>
      <c r="G234" s="47">
        <v>22</v>
      </c>
      <c r="H234" s="87">
        <f t="shared" si="106"/>
        <v>84808</v>
      </c>
      <c r="I234" s="87">
        <f t="shared" si="105"/>
        <v>655</v>
      </c>
      <c r="J234" s="47">
        <v>-3</v>
      </c>
      <c r="K234" s="55">
        <f t="shared" si="107"/>
        <v>36</v>
      </c>
      <c r="L234" s="47">
        <v>0</v>
      </c>
      <c r="M234" s="87">
        <f t="shared" si="108"/>
        <v>4634</v>
      </c>
      <c r="N234" s="47">
        <v>57</v>
      </c>
      <c r="O234" s="87">
        <f t="shared" si="109"/>
        <v>79519</v>
      </c>
      <c r="P234" s="105">
        <f t="shared" si="110"/>
        <v>895</v>
      </c>
      <c r="Q234" s="56">
        <v>805075</v>
      </c>
      <c r="R234" s="47">
        <v>1905</v>
      </c>
      <c r="S234" s="110"/>
      <c r="T234" s="56">
        <v>20441</v>
      </c>
      <c r="U234" s="77"/>
      <c r="W234" s="1">
        <f t="shared" si="93"/>
        <v>44057</v>
      </c>
      <c r="X234" s="113">
        <f t="shared" si="94"/>
        <v>22</v>
      </c>
      <c r="Y234">
        <f t="shared" si="95"/>
        <v>84808</v>
      </c>
      <c r="Z234" s="114">
        <f t="shared" si="96"/>
        <v>44057</v>
      </c>
      <c r="AA234">
        <f t="shared" si="97"/>
        <v>0</v>
      </c>
      <c r="AB234">
        <f t="shared" si="98"/>
        <v>4634</v>
      </c>
      <c r="AE234" s="1">
        <f t="shared" si="87"/>
        <v>44057</v>
      </c>
      <c r="AF234" s="259">
        <f>+G234-香港マカオ台湾の患者・海外輸入症例・無症状病原体保有者!B233</f>
        <v>8</v>
      </c>
    </row>
    <row r="235" spans="2:32" x14ac:dyDescent="0.55000000000000004">
      <c r="B235" s="76">
        <v>44058</v>
      </c>
      <c r="C235" s="47">
        <v>1</v>
      </c>
      <c r="D235" s="83"/>
      <c r="E235" s="104"/>
      <c r="F235" s="56">
        <v>3</v>
      </c>
      <c r="G235" s="47">
        <v>19</v>
      </c>
      <c r="H235" s="87">
        <f t="shared" si="106"/>
        <v>84827</v>
      </c>
      <c r="I235" s="87">
        <f t="shared" si="105"/>
        <v>618</v>
      </c>
      <c r="J235" s="47">
        <v>-2</v>
      </c>
      <c r="K235" s="55">
        <f t="shared" si="107"/>
        <v>34</v>
      </c>
      <c r="L235" s="47">
        <v>0</v>
      </c>
      <c r="M235" s="87">
        <f t="shared" si="108"/>
        <v>4634</v>
      </c>
      <c r="N235" s="47">
        <v>56</v>
      </c>
      <c r="O235" s="87">
        <f t="shared" si="109"/>
        <v>79575</v>
      </c>
      <c r="P235" s="105">
        <f t="shared" si="110"/>
        <v>782</v>
      </c>
      <c r="Q235" s="56">
        <v>805857</v>
      </c>
      <c r="R235" s="47">
        <v>1290</v>
      </c>
      <c r="S235" s="110"/>
      <c r="T235" s="56">
        <v>19933</v>
      </c>
      <c r="U235" s="77"/>
      <c r="W235" s="1">
        <f t="shared" si="93"/>
        <v>44058</v>
      </c>
      <c r="X235" s="113">
        <f t="shared" si="94"/>
        <v>19</v>
      </c>
      <c r="Y235">
        <f t="shared" si="95"/>
        <v>84827</v>
      </c>
      <c r="Z235" s="114">
        <f t="shared" si="96"/>
        <v>44058</v>
      </c>
      <c r="AA235">
        <f t="shared" si="97"/>
        <v>0</v>
      </c>
      <c r="AB235">
        <f t="shared" si="98"/>
        <v>4634</v>
      </c>
      <c r="AE235" s="1">
        <f t="shared" si="87"/>
        <v>44058</v>
      </c>
      <c r="AF235" s="259">
        <f>+G235-香港マカオ台湾の患者・海外輸入症例・無症状病原体保有者!B234</f>
        <v>4</v>
      </c>
    </row>
    <row r="236" spans="2:32" x14ac:dyDescent="0.55000000000000004">
      <c r="B236" s="76">
        <v>44059</v>
      </c>
      <c r="C236" s="47">
        <v>2</v>
      </c>
      <c r="D236" s="83"/>
      <c r="E236" s="104"/>
      <c r="F236" s="56">
        <v>4</v>
      </c>
      <c r="G236" s="47">
        <v>22</v>
      </c>
      <c r="H236" s="87">
        <f t="shared" si="106"/>
        <v>84849</v>
      </c>
      <c r="I236" s="87">
        <f t="shared" si="105"/>
        <v>612</v>
      </c>
      <c r="J236" s="47">
        <v>-4</v>
      </c>
      <c r="K236" s="55">
        <f t="shared" si="107"/>
        <v>30</v>
      </c>
      <c r="L236" s="47">
        <v>0</v>
      </c>
      <c r="M236" s="87">
        <f t="shared" si="108"/>
        <v>4634</v>
      </c>
      <c r="N236" s="47">
        <v>28</v>
      </c>
      <c r="O236" s="87">
        <f t="shared" si="109"/>
        <v>79603</v>
      </c>
      <c r="P236" s="105">
        <f t="shared" si="110"/>
        <v>792</v>
      </c>
      <c r="Q236" s="56">
        <v>806649</v>
      </c>
      <c r="R236" s="47">
        <v>1517</v>
      </c>
      <c r="S236" s="110"/>
      <c r="T236" s="56">
        <v>19207</v>
      </c>
      <c r="U236" s="77"/>
      <c r="W236" s="1">
        <f t="shared" si="93"/>
        <v>44059</v>
      </c>
      <c r="X236" s="113">
        <f t="shared" si="94"/>
        <v>22</v>
      </c>
      <c r="Y236">
        <f t="shared" si="95"/>
        <v>84849</v>
      </c>
      <c r="Z236" s="114">
        <f t="shared" si="96"/>
        <v>44059</v>
      </c>
      <c r="AA236">
        <f t="shared" si="97"/>
        <v>0</v>
      </c>
      <c r="AB236">
        <f t="shared" si="98"/>
        <v>4634</v>
      </c>
      <c r="AE236" s="1">
        <f t="shared" si="87"/>
        <v>44059</v>
      </c>
      <c r="AF236" s="259">
        <f>+G236-香港マカオ台湾の患者・海外輸入症例・無症状病原体保有者!B235</f>
        <v>0</v>
      </c>
    </row>
    <row r="237" spans="2:32" x14ac:dyDescent="0.55000000000000004">
      <c r="B237" s="76">
        <v>44060</v>
      </c>
      <c r="C237" s="47">
        <v>0</v>
      </c>
      <c r="D237" s="83"/>
      <c r="E237" s="104"/>
      <c r="F237" s="56">
        <v>3</v>
      </c>
      <c r="G237" s="47">
        <v>22</v>
      </c>
      <c r="H237" s="87">
        <f t="shared" si="106"/>
        <v>84871</v>
      </c>
      <c r="I237" s="87">
        <f t="shared" si="105"/>
        <v>595</v>
      </c>
      <c r="J237" s="47">
        <v>-3</v>
      </c>
      <c r="K237" s="55">
        <f t="shared" si="107"/>
        <v>27</v>
      </c>
      <c r="L237" s="47">
        <v>0</v>
      </c>
      <c r="M237" s="87">
        <f t="shared" si="108"/>
        <v>4634</v>
      </c>
      <c r="N237" s="47">
        <v>39</v>
      </c>
      <c r="O237" s="87">
        <f t="shared" si="109"/>
        <v>79642</v>
      </c>
      <c r="P237" s="105">
        <f t="shared" si="110"/>
        <v>734</v>
      </c>
      <c r="Q237" s="56">
        <v>807383</v>
      </c>
      <c r="R237" s="47">
        <v>1464</v>
      </c>
      <c r="S237" s="110"/>
      <c r="T237" s="56">
        <v>18473</v>
      </c>
      <c r="U237" s="77"/>
      <c r="W237" s="1">
        <f t="shared" si="93"/>
        <v>44060</v>
      </c>
      <c r="X237" s="113">
        <f t="shared" si="94"/>
        <v>22</v>
      </c>
      <c r="Y237">
        <f t="shared" si="95"/>
        <v>84871</v>
      </c>
      <c r="Z237" s="114">
        <f t="shared" si="96"/>
        <v>44060</v>
      </c>
      <c r="AA237">
        <f t="shared" si="97"/>
        <v>0</v>
      </c>
      <c r="AB237">
        <f t="shared" si="98"/>
        <v>4634</v>
      </c>
      <c r="AE237" s="1">
        <f t="shared" si="87"/>
        <v>44060</v>
      </c>
      <c r="AF237" s="259">
        <f>+G237-香港マカオ台湾の患者・海外輸入症例・無症状病原体保有者!B236</f>
        <v>0</v>
      </c>
    </row>
    <row r="238" spans="2:32" x14ac:dyDescent="0.55000000000000004">
      <c r="B238" s="76">
        <v>44061</v>
      </c>
      <c r="C238" s="47">
        <v>0</v>
      </c>
      <c r="D238" s="83"/>
      <c r="E238" s="104"/>
      <c r="F238" s="56">
        <v>2</v>
      </c>
      <c r="G238" s="47">
        <v>17</v>
      </c>
      <c r="H238" s="87">
        <f>+H237+G238</f>
        <v>84888</v>
      </c>
      <c r="I238" s="87">
        <f t="shared" si="105"/>
        <v>569</v>
      </c>
      <c r="J238" s="47">
        <v>-1</v>
      </c>
      <c r="K238" s="55">
        <f t="shared" si="107"/>
        <v>26</v>
      </c>
      <c r="L238" s="47">
        <v>0</v>
      </c>
      <c r="M238" s="87">
        <f>+L238+M237</f>
        <v>4634</v>
      </c>
      <c r="N238" s="47">
        <v>43</v>
      </c>
      <c r="O238" s="87">
        <f>+N238+O237</f>
        <v>79685</v>
      </c>
      <c r="P238" s="105">
        <f>+Q238-Q237</f>
        <v>622</v>
      </c>
      <c r="Q238" s="56">
        <v>808005</v>
      </c>
      <c r="R238" s="47">
        <v>2002</v>
      </c>
      <c r="S238" s="110"/>
      <c r="T238" s="56">
        <v>17093</v>
      </c>
      <c r="U238" s="77"/>
      <c r="W238" s="1">
        <f t="shared" si="93"/>
        <v>44061</v>
      </c>
      <c r="X238" s="113">
        <f t="shared" si="94"/>
        <v>17</v>
      </c>
      <c r="Y238">
        <f t="shared" si="95"/>
        <v>84888</v>
      </c>
      <c r="Z238" s="114">
        <f t="shared" si="96"/>
        <v>44061</v>
      </c>
      <c r="AA238">
        <f t="shared" si="97"/>
        <v>0</v>
      </c>
      <c r="AB238">
        <f t="shared" si="98"/>
        <v>4634</v>
      </c>
      <c r="AE238" s="1">
        <f t="shared" si="87"/>
        <v>44061</v>
      </c>
      <c r="AF238" s="259">
        <f>+G238-香港マカオ台湾の患者・海外輸入症例・無症状病原体保有者!B237</f>
        <v>0</v>
      </c>
    </row>
    <row r="239" spans="2:32" x14ac:dyDescent="0.55000000000000004">
      <c r="B239" s="76">
        <v>44062</v>
      </c>
      <c r="C239" s="47">
        <v>0</v>
      </c>
      <c r="D239" s="83"/>
      <c r="E239" s="104"/>
      <c r="F239" s="56">
        <v>2</v>
      </c>
      <c r="G239" s="47">
        <v>7</v>
      </c>
      <c r="H239" s="87">
        <f>+H238+G239</f>
        <v>84895</v>
      </c>
      <c r="I239" s="87">
        <f t="shared" si="105"/>
        <v>516</v>
      </c>
      <c r="J239" s="47">
        <v>-2</v>
      </c>
      <c r="K239" s="55">
        <f>+J239+K238</f>
        <v>24</v>
      </c>
      <c r="L239" s="47">
        <v>0</v>
      </c>
      <c r="M239" s="87">
        <f>+L239+M238</f>
        <v>4634</v>
      </c>
      <c r="N239" s="47">
        <v>60</v>
      </c>
      <c r="O239" s="87">
        <f>+N239+O238</f>
        <v>79745</v>
      </c>
      <c r="P239" s="105">
        <f>+Q239-Q238</f>
        <v>710</v>
      </c>
      <c r="Q239" s="56">
        <v>808715</v>
      </c>
      <c r="R239" s="47">
        <v>1430</v>
      </c>
      <c r="S239" s="110"/>
      <c r="T239" s="56">
        <v>16369</v>
      </c>
      <c r="U239" s="77"/>
      <c r="W239" s="1">
        <f t="shared" si="93"/>
        <v>44062</v>
      </c>
      <c r="X239" s="113">
        <f t="shared" si="94"/>
        <v>7</v>
      </c>
      <c r="Y239">
        <f t="shared" si="95"/>
        <v>84895</v>
      </c>
      <c r="Z239" s="114">
        <f t="shared" si="96"/>
        <v>44062</v>
      </c>
      <c r="AA239">
        <f t="shared" si="97"/>
        <v>0</v>
      </c>
      <c r="AB239">
        <f t="shared" si="98"/>
        <v>4634</v>
      </c>
      <c r="AE239" s="1">
        <f t="shared" si="87"/>
        <v>44062</v>
      </c>
      <c r="AF239" s="259">
        <f>+G239-香港マカオ台湾の患者・海外輸入症例・無症状病原体保有者!B238</f>
        <v>0</v>
      </c>
    </row>
    <row r="240" spans="2:32" x14ac:dyDescent="0.55000000000000004">
      <c r="B240" s="76">
        <v>44063</v>
      </c>
      <c r="C240" s="47">
        <v>0</v>
      </c>
      <c r="D240" s="83"/>
      <c r="E240" s="104"/>
      <c r="F240" s="56">
        <v>0</v>
      </c>
      <c r="G240" s="47">
        <v>22</v>
      </c>
      <c r="H240" s="87">
        <f t="shared" ref="H240:H245" si="111">+H239+G240</f>
        <v>84917</v>
      </c>
      <c r="I240" s="87">
        <f t="shared" si="105"/>
        <v>491</v>
      </c>
      <c r="J240" s="47">
        <v>-4</v>
      </c>
      <c r="K240" s="55">
        <f t="shared" ref="K240:K245" si="112">+J240+K239</f>
        <v>20</v>
      </c>
      <c r="L240" s="47">
        <v>0</v>
      </c>
      <c r="M240" s="87">
        <f t="shared" ref="M240:M245" si="113">+L240+M239</f>
        <v>4634</v>
      </c>
      <c r="N240" s="47">
        <v>47</v>
      </c>
      <c r="O240" s="87">
        <f t="shared" ref="O240:O245" si="114">+N240+O239</f>
        <v>79792</v>
      </c>
      <c r="P240" s="105">
        <f t="shared" ref="P240:P246" si="115">+Q240-Q239</f>
        <v>494</v>
      </c>
      <c r="Q240" s="56">
        <v>809209</v>
      </c>
      <c r="R240" s="47">
        <v>2264</v>
      </c>
      <c r="S240" s="110"/>
      <c r="T240" s="56">
        <v>14599</v>
      </c>
      <c r="U240" s="77"/>
      <c r="W240" s="1">
        <f t="shared" si="93"/>
        <v>44063</v>
      </c>
      <c r="X240" s="113">
        <f t="shared" si="94"/>
        <v>22</v>
      </c>
      <c r="Y240">
        <f t="shared" si="95"/>
        <v>84917</v>
      </c>
      <c r="Z240" s="114">
        <f t="shared" si="96"/>
        <v>44063</v>
      </c>
      <c r="AA240">
        <f t="shared" si="97"/>
        <v>0</v>
      </c>
      <c r="AB240">
        <f t="shared" si="98"/>
        <v>4634</v>
      </c>
      <c r="AE240" s="1">
        <f t="shared" si="87"/>
        <v>44063</v>
      </c>
      <c r="AF240" s="259">
        <f>+G240-香港マカオ台湾の患者・海外輸入症例・無症状病原体保有者!B239</f>
        <v>0</v>
      </c>
    </row>
    <row r="241" spans="2:32" x14ac:dyDescent="0.55000000000000004">
      <c r="B241" s="76">
        <v>44064</v>
      </c>
      <c r="C241" s="47">
        <v>1</v>
      </c>
      <c r="D241" s="83"/>
      <c r="E241" s="104"/>
      <c r="F241" s="56">
        <v>1</v>
      </c>
      <c r="G241" s="47">
        <v>22</v>
      </c>
      <c r="H241" s="87">
        <f t="shared" si="111"/>
        <v>84939</v>
      </c>
      <c r="I241" s="87">
        <f t="shared" si="105"/>
        <v>454</v>
      </c>
      <c r="J241" s="47">
        <v>-1</v>
      </c>
      <c r="K241" s="55">
        <f t="shared" si="112"/>
        <v>19</v>
      </c>
      <c r="L241" s="47">
        <v>0</v>
      </c>
      <c r="M241" s="87">
        <f t="shared" si="113"/>
        <v>4634</v>
      </c>
      <c r="N241" s="47">
        <v>59</v>
      </c>
      <c r="O241" s="87">
        <f t="shared" si="114"/>
        <v>79851</v>
      </c>
      <c r="P241" s="105">
        <f t="shared" si="115"/>
        <v>847</v>
      </c>
      <c r="Q241" s="56">
        <v>810056</v>
      </c>
      <c r="R241" s="47">
        <v>1141</v>
      </c>
      <c r="S241" s="110"/>
      <c r="T241" s="56">
        <v>14305</v>
      </c>
      <c r="U241" s="77"/>
      <c r="W241" s="1">
        <f t="shared" si="93"/>
        <v>44064</v>
      </c>
      <c r="X241" s="113">
        <f t="shared" si="94"/>
        <v>22</v>
      </c>
      <c r="Y241">
        <f t="shared" si="95"/>
        <v>84939</v>
      </c>
      <c r="Z241" s="114">
        <f t="shared" si="96"/>
        <v>44064</v>
      </c>
      <c r="AA241">
        <f t="shared" si="97"/>
        <v>0</v>
      </c>
      <c r="AB241">
        <f t="shared" si="98"/>
        <v>4634</v>
      </c>
      <c r="AE241" s="1">
        <f t="shared" si="87"/>
        <v>44064</v>
      </c>
      <c r="AF241" s="259">
        <f>+G241-香港マカオ台湾の患者・海外輸入症例・無症状病原体保有者!B240</f>
        <v>0</v>
      </c>
    </row>
    <row r="242" spans="2:32" x14ac:dyDescent="0.55000000000000004">
      <c r="B242" s="76">
        <v>44065</v>
      </c>
      <c r="C242" s="47">
        <v>2</v>
      </c>
      <c r="D242" s="83"/>
      <c r="E242" s="104"/>
      <c r="F242" s="56">
        <v>3</v>
      </c>
      <c r="G242" s="47">
        <v>12</v>
      </c>
      <c r="H242" s="87">
        <f t="shared" si="111"/>
        <v>84951</v>
      </c>
      <c r="I242" s="87">
        <f t="shared" si="105"/>
        <v>422</v>
      </c>
      <c r="J242" s="47">
        <v>-3</v>
      </c>
      <c r="K242" s="55">
        <f t="shared" si="112"/>
        <v>16</v>
      </c>
      <c r="L242" s="47">
        <v>0</v>
      </c>
      <c r="M242" s="87">
        <f t="shared" si="113"/>
        <v>4634</v>
      </c>
      <c r="N242" s="47">
        <v>44</v>
      </c>
      <c r="O242" s="87">
        <f t="shared" si="114"/>
        <v>79895</v>
      </c>
      <c r="P242" s="105">
        <f t="shared" si="115"/>
        <v>903</v>
      </c>
      <c r="Q242" s="56">
        <v>810959</v>
      </c>
      <c r="R242" s="47">
        <v>1478</v>
      </c>
      <c r="S242" s="110"/>
      <c r="T242" s="56">
        <v>13730</v>
      </c>
      <c r="U242" s="77"/>
      <c r="W242" s="1">
        <f t="shared" si="93"/>
        <v>44065</v>
      </c>
      <c r="X242" s="113">
        <f t="shared" si="94"/>
        <v>12</v>
      </c>
      <c r="Y242">
        <f t="shared" si="95"/>
        <v>84951</v>
      </c>
      <c r="Z242" s="114">
        <f t="shared" si="96"/>
        <v>44065</v>
      </c>
      <c r="AA242">
        <f t="shared" si="97"/>
        <v>0</v>
      </c>
      <c r="AB242">
        <f t="shared" si="98"/>
        <v>4634</v>
      </c>
      <c r="AE242" s="1">
        <f t="shared" si="87"/>
        <v>44065</v>
      </c>
      <c r="AF242" s="259">
        <f>+G242-香港マカオ台湾の患者・海外輸入症例・無症状病原体保有者!B241</f>
        <v>0</v>
      </c>
    </row>
    <row r="243" spans="2:32" x14ac:dyDescent="0.55000000000000004">
      <c r="B243" s="76">
        <v>44066</v>
      </c>
      <c r="C243" s="47">
        <v>1</v>
      </c>
      <c r="D243" s="83"/>
      <c r="E243" s="104"/>
      <c r="F243" s="56">
        <v>2</v>
      </c>
      <c r="G243" s="47">
        <v>16</v>
      </c>
      <c r="H243" s="87">
        <f t="shared" si="111"/>
        <v>84967</v>
      </c>
      <c r="I243" s="87">
        <f t="shared" si="105"/>
        <v>408</v>
      </c>
      <c r="J243" s="47">
        <v>-2</v>
      </c>
      <c r="K243" s="55">
        <f t="shared" si="112"/>
        <v>14</v>
      </c>
      <c r="L243" s="47">
        <v>0</v>
      </c>
      <c r="M243" s="87">
        <f t="shared" si="113"/>
        <v>4634</v>
      </c>
      <c r="N243" s="47">
        <v>30</v>
      </c>
      <c r="O243" s="87">
        <f t="shared" si="114"/>
        <v>79925</v>
      </c>
      <c r="P243" s="105">
        <f t="shared" si="115"/>
        <v>865</v>
      </c>
      <c r="Q243" s="56">
        <v>811824</v>
      </c>
      <c r="R243" s="47">
        <v>1375</v>
      </c>
      <c r="S243" s="110"/>
      <c r="T243" s="56">
        <v>13220</v>
      </c>
      <c r="U243" s="77"/>
      <c r="W243" s="1">
        <f t="shared" si="93"/>
        <v>44066</v>
      </c>
      <c r="X243" s="113">
        <f t="shared" si="94"/>
        <v>16</v>
      </c>
      <c r="Y243">
        <f t="shared" si="95"/>
        <v>84967</v>
      </c>
      <c r="Z243" s="114">
        <f t="shared" si="96"/>
        <v>44066</v>
      </c>
      <c r="AA243">
        <f t="shared" si="97"/>
        <v>0</v>
      </c>
      <c r="AB243">
        <f t="shared" si="98"/>
        <v>4634</v>
      </c>
      <c r="AE243" s="1">
        <f t="shared" si="87"/>
        <v>44066</v>
      </c>
      <c r="AF243" s="259">
        <f>+G243-香港マカオ台湾の患者・海外輸入症例・無症状病原体保有者!B242</f>
        <v>0</v>
      </c>
    </row>
    <row r="244" spans="2:32" x14ac:dyDescent="0.55000000000000004">
      <c r="B244" s="76">
        <v>44067</v>
      </c>
      <c r="C244" s="47">
        <v>0</v>
      </c>
      <c r="D244" s="83"/>
      <c r="E244" s="104"/>
      <c r="F244" s="56">
        <v>2</v>
      </c>
      <c r="G244" s="47">
        <v>14</v>
      </c>
      <c r="H244" s="87">
        <f t="shared" si="111"/>
        <v>84981</v>
      </c>
      <c r="I244" s="87">
        <f t="shared" si="105"/>
        <v>386</v>
      </c>
      <c r="J244" s="47">
        <v>-4</v>
      </c>
      <c r="K244" s="55">
        <f t="shared" si="112"/>
        <v>10</v>
      </c>
      <c r="L244" s="47">
        <v>0</v>
      </c>
      <c r="M244" s="87">
        <f t="shared" si="113"/>
        <v>4634</v>
      </c>
      <c r="N244" s="47">
        <v>36</v>
      </c>
      <c r="O244" s="87">
        <f t="shared" si="114"/>
        <v>79961</v>
      </c>
      <c r="P244" s="105">
        <f t="shared" si="115"/>
        <v>444</v>
      </c>
      <c r="Q244" s="56">
        <v>812268</v>
      </c>
      <c r="R244" s="47">
        <v>1294</v>
      </c>
      <c r="S244" s="110"/>
      <c r="T244" s="56">
        <v>12370</v>
      </c>
      <c r="U244" s="77"/>
      <c r="W244" s="1">
        <f t="shared" si="93"/>
        <v>44067</v>
      </c>
      <c r="X244" s="113">
        <f t="shared" si="94"/>
        <v>14</v>
      </c>
      <c r="Y244">
        <f t="shared" si="95"/>
        <v>84981</v>
      </c>
      <c r="Z244" s="114">
        <f t="shared" si="96"/>
        <v>44067</v>
      </c>
      <c r="AA244">
        <f t="shared" si="97"/>
        <v>0</v>
      </c>
      <c r="AB244">
        <f t="shared" si="98"/>
        <v>4634</v>
      </c>
      <c r="AE244" s="1">
        <f t="shared" si="87"/>
        <v>44067</v>
      </c>
      <c r="AF244" s="259">
        <f>+G244-香港マカオ台湾の患者・海外輸入症例・無症状病原体保有者!B243</f>
        <v>0</v>
      </c>
    </row>
    <row r="245" spans="2:32" x14ac:dyDescent="0.55000000000000004">
      <c r="B245" s="76">
        <v>44068</v>
      </c>
      <c r="C245" s="47">
        <v>0</v>
      </c>
      <c r="D245" s="83"/>
      <c r="E245" s="104"/>
      <c r="F245" s="56">
        <v>0</v>
      </c>
      <c r="G245" s="47">
        <v>15</v>
      </c>
      <c r="H245" s="87">
        <f t="shared" si="111"/>
        <v>84996</v>
      </c>
      <c r="I245" s="87">
        <f t="shared" si="105"/>
        <v>347</v>
      </c>
      <c r="J245" s="47">
        <v>-3</v>
      </c>
      <c r="K245" s="55">
        <f t="shared" si="112"/>
        <v>7</v>
      </c>
      <c r="L245" s="47">
        <v>0</v>
      </c>
      <c r="M245" s="87">
        <f t="shared" si="113"/>
        <v>4634</v>
      </c>
      <c r="N245" s="47">
        <v>54</v>
      </c>
      <c r="O245" s="87">
        <f t="shared" si="114"/>
        <v>80015</v>
      </c>
      <c r="P245" s="105">
        <f t="shared" si="115"/>
        <v>794</v>
      </c>
      <c r="Q245" s="56">
        <v>813062</v>
      </c>
      <c r="R245" s="47">
        <v>1249</v>
      </c>
      <c r="S245" s="110"/>
      <c r="T245" s="56">
        <v>11915</v>
      </c>
      <c r="U245" s="77"/>
      <c r="W245" s="1">
        <f t="shared" si="93"/>
        <v>44068</v>
      </c>
      <c r="X245" s="113">
        <f t="shared" si="94"/>
        <v>15</v>
      </c>
      <c r="Y245">
        <f t="shared" si="95"/>
        <v>84996</v>
      </c>
      <c r="Z245" s="114">
        <f t="shared" si="96"/>
        <v>44068</v>
      </c>
      <c r="AA245">
        <f t="shared" si="97"/>
        <v>0</v>
      </c>
      <c r="AB245">
        <f t="shared" si="98"/>
        <v>4634</v>
      </c>
      <c r="AE245" s="1">
        <f t="shared" si="87"/>
        <v>44068</v>
      </c>
      <c r="AF245" s="259">
        <f>+G245-香港マカオ台湾の患者・海外輸入症例・無症状病原体保有者!B244</f>
        <v>0</v>
      </c>
    </row>
    <row r="246" spans="2:32" x14ac:dyDescent="0.55000000000000004">
      <c r="B246" s="76">
        <v>44069</v>
      </c>
      <c r="C246" s="47">
        <v>1</v>
      </c>
      <c r="D246" s="83"/>
      <c r="E246" s="104"/>
      <c r="F246" s="56">
        <v>1</v>
      </c>
      <c r="G246" s="47">
        <v>8</v>
      </c>
      <c r="H246" s="87">
        <f t="shared" ref="H246:H280" si="116">+H245+G246</f>
        <v>85004</v>
      </c>
      <c r="I246" s="87">
        <f t="shared" si="105"/>
        <v>324</v>
      </c>
      <c r="J246" s="47">
        <v>-3</v>
      </c>
      <c r="K246" s="55">
        <f t="shared" ref="K246:K280" si="117">+J246+K245</f>
        <v>4</v>
      </c>
      <c r="L246" s="47">
        <v>0</v>
      </c>
      <c r="M246" s="87">
        <f t="shared" ref="M246:M280" si="118">+L246+M245</f>
        <v>4634</v>
      </c>
      <c r="N246" s="47">
        <v>31</v>
      </c>
      <c r="O246" s="87">
        <f t="shared" ref="O246:O280" si="119">+N246+O245</f>
        <v>80046</v>
      </c>
      <c r="P246" s="105">
        <f t="shared" si="115"/>
        <v>509</v>
      </c>
      <c r="Q246" s="56">
        <v>813571</v>
      </c>
      <c r="R246" s="47">
        <v>1189</v>
      </c>
      <c r="S246" s="110"/>
      <c r="T246" s="56">
        <v>11227</v>
      </c>
      <c r="U246" s="77"/>
      <c r="W246" s="1">
        <f t="shared" si="93"/>
        <v>44069</v>
      </c>
      <c r="X246" s="113">
        <f t="shared" si="94"/>
        <v>8</v>
      </c>
      <c r="Y246">
        <f t="shared" si="95"/>
        <v>85004</v>
      </c>
      <c r="Z246" s="114">
        <f t="shared" si="96"/>
        <v>44069</v>
      </c>
      <c r="AA246">
        <f t="shared" si="97"/>
        <v>0</v>
      </c>
      <c r="AB246">
        <f t="shared" si="98"/>
        <v>4634</v>
      </c>
      <c r="AE246" s="1">
        <f t="shared" si="87"/>
        <v>44069</v>
      </c>
      <c r="AF246" s="259">
        <f>+G246-香港マカオ台湾の患者・海外輸入症例・無症状病原体保有者!B245</f>
        <v>0</v>
      </c>
    </row>
    <row r="247" spans="2:32" x14ac:dyDescent="0.55000000000000004">
      <c r="B247" s="76">
        <v>44070</v>
      </c>
      <c r="C247" s="47">
        <v>2</v>
      </c>
      <c r="D247" s="83"/>
      <c r="E247" s="104"/>
      <c r="F247" s="56">
        <v>3</v>
      </c>
      <c r="G247" s="47">
        <v>9</v>
      </c>
      <c r="H247" s="87">
        <f t="shared" si="116"/>
        <v>85013</v>
      </c>
      <c r="I247" s="87">
        <f t="shared" si="105"/>
        <v>288</v>
      </c>
      <c r="J247" s="47">
        <v>0</v>
      </c>
      <c r="K247" s="55">
        <f t="shared" si="117"/>
        <v>4</v>
      </c>
      <c r="L247" s="47">
        <v>0</v>
      </c>
      <c r="M247" s="87">
        <f t="shared" si="118"/>
        <v>4634</v>
      </c>
      <c r="N247" s="47">
        <v>45</v>
      </c>
      <c r="O247" s="87">
        <f t="shared" si="119"/>
        <v>80091</v>
      </c>
      <c r="P247" s="105">
        <f t="shared" ref="P247:P280" si="120">+Q247-Q246</f>
        <v>468</v>
      </c>
      <c r="Q247" s="56">
        <v>814039</v>
      </c>
      <c r="R247" s="47">
        <v>1654</v>
      </c>
      <c r="S247" s="110"/>
      <c r="T247" s="56">
        <v>10040</v>
      </c>
      <c r="U247" s="77"/>
      <c r="W247" s="1">
        <f t="shared" si="93"/>
        <v>44070</v>
      </c>
      <c r="X247" s="113">
        <f t="shared" si="94"/>
        <v>9</v>
      </c>
      <c r="Y247">
        <f t="shared" si="95"/>
        <v>85013</v>
      </c>
      <c r="Z247" s="114">
        <f t="shared" si="96"/>
        <v>44070</v>
      </c>
      <c r="AA247">
        <f t="shared" si="97"/>
        <v>0</v>
      </c>
      <c r="AB247">
        <f t="shared" si="98"/>
        <v>4634</v>
      </c>
      <c r="AE247" s="1">
        <f t="shared" si="87"/>
        <v>44070</v>
      </c>
      <c r="AF247" s="259">
        <f>+G247-香港マカオ台湾の患者・海外輸入症例・無症状病原体保有者!B246</f>
        <v>0</v>
      </c>
    </row>
    <row r="248" spans="2:32" x14ac:dyDescent="0.55000000000000004">
      <c r="B248" s="76">
        <v>44071</v>
      </c>
      <c r="C248" s="47">
        <v>0</v>
      </c>
      <c r="D248" s="83"/>
      <c r="E248" s="104"/>
      <c r="F248" s="56">
        <v>0</v>
      </c>
      <c r="G248" s="47">
        <v>9</v>
      </c>
      <c r="H248" s="87">
        <f t="shared" si="116"/>
        <v>85022</v>
      </c>
      <c r="I248" s="87">
        <f t="shared" si="105"/>
        <v>262</v>
      </c>
      <c r="J248" s="47">
        <v>0</v>
      </c>
      <c r="K248" s="55">
        <f t="shared" si="117"/>
        <v>4</v>
      </c>
      <c r="L248" s="47">
        <v>0</v>
      </c>
      <c r="M248" s="87">
        <f t="shared" si="118"/>
        <v>4634</v>
      </c>
      <c r="N248" s="47">
        <v>35</v>
      </c>
      <c r="O248" s="87">
        <f t="shared" si="119"/>
        <v>80126</v>
      </c>
      <c r="P248" s="105">
        <f t="shared" si="120"/>
        <v>394</v>
      </c>
      <c r="Q248" s="56">
        <v>814433</v>
      </c>
      <c r="R248" s="47">
        <v>1286</v>
      </c>
      <c r="S248" s="110"/>
      <c r="T248" s="56">
        <v>9148</v>
      </c>
      <c r="U248" s="77"/>
      <c r="W248" s="1">
        <f t="shared" ref="W248:W279" si="121">+B248</f>
        <v>44071</v>
      </c>
      <c r="X248" s="113">
        <f t="shared" ref="X248:X279" si="122">+G248</f>
        <v>9</v>
      </c>
      <c r="Y248">
        <f t="shared" ref="Y248:Y279" si="123">+H248</f>
        <v>85022</v>
      </c>
      <c r="Z248" s="114">
        <f t="shared" ref="Z248:Z279" si="124">+B248</f>
        <v>44071</v>
      </c>
      <c r="AA248">
        <f t="shared" ref="AA248:AA279" si="125">+L248</f>
        <v>0</v>
      </c>
      <c r="AB248">
        <f t="shared" ref="AB248:AB279" si="126">+M248</f>
        <v>4634</v>
      </c>
      <c r="AE248" s="1">
        <f t="shared" si="87"/>
        <v>44071</v>
      </c>
      <c r="AF248" s="259">
        <f>+G248-香港マカオ台湾の患者・海外輸入症例・無症状病原体保有者!B247</f>
        <v>0</v>
      </c>
    </row>
    <row r="249" spans="2:32" x14ac:dyDescent="0.55000000000000004">
      <c r="B249" s="76">
        <v>44072</v>
      </c>
      <c r="C249" s="47">
        <v>0</v>
      </c>
      <c r="D249" s="83"/>
      <c r="E249" s="104"/>
      <c r="F249" s="56">
        <v>0</v>
      </c>
      <c r="G249" s="47">
        <v>9</v>
      </c>
      <c r="H249" s="87">
        <f t="shared" si="116"/>
        <v>85031</v>
      </c>
      <c r="I249" s="87">
        <f t="shared" si="105"/>
        <v>244</v>
      </c>
      <c r="J249" s="47">
        <v>0</v>
      </c>
      <c r="K249" s="55">
        <f t="shared" si="117"/>
        <v>4</v>
      </c>
      <c r="L249" s="47">
        <v>0</v>
      </c>
      <c r="M249" s="87">
        <f t="shared" si="118"/>
        <v>4634</v>
      </c>
      <c r="N249" s="47">
        <v>27</v>
      </c>
      <c r="O249" s="87">
        <f t="shared" si="119"/>
        <v>80153</v>
      </c>
      <c r="P249" s="105">
        <f t="shared" si="120"/>
        <v>202</v>
      </c>
      <c r="Q249" s="56">
        <v>814635</v>
      </c>
      <c r="R249" s="47">
        <v>1559</v>
      </c>
      <c r="S249" s="110"/>
      <c r="T249" s="56">
        <v>7787</v>
      </c>
      <c r="U249" s="77"/>
      <c r="W249" s="1">
        <f t="shared" si="121"/>
        <v>44072</v>
      </c>
      <c r="X249" s="113">
        <f t="shared" si="122"/>
        <v>9</v>
      </c>
      <c r="Y249">
        <f t="shared" si="123"/>
        <v>85031</v>
      </c>
      <c r="Z249" s="114">
        <f t="shared" si="124"/>
        <v>44072</v>
      </c>
      <c r="AA249">
        <f t="shared" si="125"/>
        <v>0</v>
      </c>
      <c r="AB249">
        <f t="shared" si="126"/>
        <v>4634</v>
      </c>
      <c r="AE249" s="1">
        <f t="shared" si="87"/>
        <v>44072</v>
      </c>
      <c r="AF249" s="259">
        <f>+G249-香港マカオ台湾の患者・海外輸入症例・無症状病原体保有者!B248</f>
        <v>0</v>
      </c>
    </row>
    <row r="250" spans="2:32" x14ac:dyDescent="0.55000000000000004">
      <c r="B250" s="76">
        <v>44073</v>
      </c>
      <c r="C250" s="47">
        <v>0</v>
      </c>
      <c r="D250" s="83"/>
      <c r="E250" s="104"/>
      <c r="F250" s="56">
        <v>0</v>
      </c>
      <c r="G250" s="47">
        <v>17</v>
      </c>
      <c r="H250" s="87">
        <f t="shared" si="116"/>
        <v>85048</v>
      </c>
      <c r="I250" s="87">
        <f t="shared" si="105"/>
        <v>237</v>
      </c>
      <c r="J250" s="47">
        <v>0</v>
      </c>
      <c r="K250" s="55">
        <f t="shared" si="117"/>
        <v>4</v>
      </c>
      <c r="L250" s="47">
        <v>0</v>
      </c>
      <c r="M250" s="87">
        <f t="shared" si="118"/>
        <v>4634</v>
      </c>
      <c r="N250" s="47">
        <v>24</v>
      </c>
      <c r="O250" s="87">
        <f t="shared" si="119"/>
        <v>80177</v>
      </c>
      <c r="P250" s="105">
        <f t="shared" si="120"/>
        <v>217</v>
      </c>
      <c r="Q250" s="56">
        <v>814852</v>
      </c>
      <c r="R250" s="47">
        <v>814</v>
      </c>
      <c r="S250" s="110"/>
      <c r="T250" s="56">
        <v>7190</v>
      </c>
      <c r="U250" s="77"/>
      <c r="W250" s="1">
        <f t="shared" si="121"/>
        <v>44073</v>
      </c>
      <c r="X250" s="113">
        <f t="shared" si="122"/>
        <v>17</v>
      </c>
      <c r="Y250">
        <f t="shared" si="123"/>
        <v>85048</v>
      </c>
      <c r="Z250" s="114">
        <f t="shared" si="124"/>
        <v>44073</v>
      </c>
      <c r="AA250">
        <f t="shared" si="125"/>
        <v>0</v>
      </c>
      <c r="AB250">
        <f t="shared" si="126"/>
        <v>4634</v>
      </c>
      <c r="AE250" s="1">
        <f t="shared" si="87"/>
        <v>44073</v>
      </c>
      <c r="AF250" s="259">
        <f>+G250-香港マカオ台湾の患者・海外輸入症例・無症状病原体保有者!B249</f>
        <v>0</v>
      </c>
    </row>
    <row r="251" spans="2:32" x14ac:dyDescent="0.55000000000000004">
      <c r="B251" s="76">
        <v>44074</v>
      </c>
      <c r="C251" s="47">
        <v>0</v>
      </c>
      <c r="D251" s="83"/>
      <c r="E251" s="104"/>
      <c r="F251" s="56">
        <v>0</v>
      </c>
      <c r="G251" s="47">
        <v>10</v>
      </c>
      <c r="H251" s="87">
        <f t="shared" si="116"/>
        <v>85058</v>
      </c>
      <c r="I251" s="87">
        <f t="shared" si="105"/>
        <v>216</v>
      </c>
      <c r="J251" s="47">
        <v>-1</v>
      </c>
      <c r="K251" s="55">
        <f t="shared" si="117"/>
        <v>3</v>
      </c>
      <c r="L251" s="47">
        <v>0</v>
      </c>
      <c r="M251" s="87">
        <f t="shared" si="118"/>
        <v>4634</v>
      </c>
      <c r="N251" s="47">
        <v>31</v>
      </c>
      <c r="O251" s="87">
        <f t="shared" si="119"/>
        <v>80208</v>
      </c>
      <c r="P251" s="105">
        <f t="shared" si="120"/>
        <v>888</v>
      </c>
      <c r="Q251" s="56">
        <v>815740</v>
      </c>
      <c r="R251" s="47">
        <v>532</v>
      </c>
      <c r="S251" s="110"/>
      <c r="T251" s="56">
        <v>7546</v>
      </c>
      <c r="U251" s="77"/>
      <c r="W251" s="1">
        <f t="shared" si="121"/>
        <v>44074</v>
      </c>
      <c r="X251" s="113">
        <f t="shared" si="122"/>
        <v>10</v>
      </c>
      <c r="Y251">
        <f t="shared" si="123"/>
        <v>85058</v>
      </c>
      <c r="Z251" s="114">
        <f t="shared" si="124"/>
        <v>44074</v>
      </c>
      <c r="AA251">
        <f t="shared" si="125"/>
        <v>0</v>
      </c>
      <c r="AB251">
        <f t="shared" si="126"/>
        <v>4634</v>
      </c>
      <c r="AE251" s="1">
        <f t="shared" si="87"/>
        <v>44074</v>
      </c>
      <c r="AF251" s="259">
        <f>+G251-香港マカオ台湾の患者・海外輸入症例・無症状病原体保有者!B250</f>
        <v>0</v>
      </c>
    </row>
    <row r="252" spans="2:32" x14ac:dyDescent="0.55000000000000004">
      <c r="B252" s="76">
        <v>44075</v>
      </c>
      <c r="C252" s="47">
        <v>0</v>
      </c>
      <c r="D252" s="83"/>
      <c r="E252" s="104"/>
      <c r="F252" s="56">
        <v>0</v>
      </c>
      <c r="G252" s="47">
        <v>8</v>
      </c>
      <c r="H252" s="87">
        <f t="shared" si="116"/>
        <v>85066</v>
      </c>
      <c r="I252" s="87">
        <f t="shared" si="105"/>
        <v>198</v>
      </c>
      <c r="J252" s="47">
        <v>0</v>
      </c>
      <c r="K252" s="55">
        <f t="shared" si="117"/>
        <v>3</v>
      </c>
      <c r="L252" s="47">
        <v>0</v>
      </c>
      <c r="M252" s="87">
        <f t="shared" si="118"/>
        <v>4634</v>
      </c>
      <c r="N252" s="47">
        <v>26</v>
      </c>
      <c r="O252" s="87">
        <f t="shared" si="119"/>
        <v>80234</v>
      </c>
      <c r="P252" s="105">
        <f t="shared" si="120"/>
        <v>567</v>
      </c>
      <c r="Q252" s="56">
        <v>816307</v>
      </c>
      <c r="R252" s="47">
        <v>525</v>
      </c>
      <c r="S252" s="110"/>
      <c r="T252" s="56">
        <v>7587</v>
      </c>
      <c r="U252" s="77"/>
      <c r="W252" s="1">
        <f t="shared" si="121"/>
        <v>44075</v>
      </c>
      <c r="X252" s="113">
        <f t="shared" si="122"/>
        <v>8</v>
      </c>
      <c r="Y252">
        <f t="shared" si="123"/>
        <v>85066</v>
      </c>
      <c r="Z252" s="114">
        <f t="shared" si="124"/>
        <v>44075</v>
      </c>
      <c r="AA252">
        <f t="shared" si="125"/>
        <v>0</v>
      </c>
      <c r="AB252">
        <f t="shared" si="126"/>
        <v>4634</v>
      </c>
      <c r="AE252" s="1">
        <f t="shared" si="87"/>
        <v>44075</v>
      </c>
      <c r="AF252" s="259">
        <f>+G252-香港マカオ台湾の患者・海外輸入症例・無症状病原体保有者!B251</f>
        <v>0</v>
      </c>
    </row>
    <row r="253" spans="2:32" x14ac:dyDescent="0.55000000000000004">
      <c r="B253" s="76">
        <v>44076</v>
      </c>
      <c r="C253" s="47">
        <v>0</v>
      </c>
      <c r="D253" s="83"/>
      <c r="E253" s="104"/>
      <c r="F253" s="56">
        <v>0</v>
      </c>
      <c r="G253" s="47">
        <v>11</v>
      </c>
      <c r="H253" s="87">
        <f t="shared" si="116"/>
        <v>85077</v>
      </c>
      <c r="I253" s="87">
        <f t="shared" si="105"/>
        <v>192</v>
      </c>
      <c r="J253" s="47">
        <v>0</v>
      </c>
      <c r="K253" s="55">
        <f t="shared" si="117"/>
        <v>3</v>
      </c>
      <c r="L253" s="47">
        <v>0</v>
      </c>
      <c r="M253" s="87">
        <f t="shared" si="118"/>
        <v>4634</v>
      </c>
      <c r="N253" s="47">
        <v>17</v>
      </c>
      <c r="O253" s="87">
        <f t="shared" si="119"/>
        <v>80251</v>
      </c>
      <c r="P253" s="105">
        <f t="shared" si="120"/>
        <v>561</v>
      </c>
      <c r="Q253" s="56">
        <v>816868</v>
      </c>
      <c r="R253" s="47">
        <v>889</v>
      </c>
      <c r="S253" s="110"/>
      <c r="T253" s="56">
        <v>7259</v>
      </c>
      <c r="U253" s="77"/>
      <c r="W253" s="1">
        <f t="shared" si="121"/>
        <v>44076</v>
      </c>
      <c r="X253" s="113">
        <f t="shared" si="122"/>
        <v>11</v>
      </c>
      <c r="Y253">
        <f t="shared" si="123"/>
        <v>85077</v>
      </c>
      <c r="Z253" s="114">
        <f t="shared" si="124"/>
        <v>44076</v>
      </c>
      <c r="AA253">
        <f t="shared" si="125"/>
        <v>0</v>
      </c>
      <c r="AB253">
        <f t="shared" si="126"/>
        <v>4634</v>
      </c>
      <c r="AE253" s="1">
        <f t="shared" si="87"/>
        <v>44076</v>
      </c>
      <c r="AF253" s="259">
        <f>+G253-香港マカオ台湾の患者・海外輸入症例・無症状病原体保有者!B252</f>
        <v>0</v>
      </c>
    </row>
    <row r="254" spans="2:32" x14ac:dyDescent="0.55000000000000004">
      <c r="B254" s="76">
        <v>44077</v>
      </c>
      <c r="C254" s="47">
        <v>1</v>
      </c>
      <c r="D254" s="83"/>
      <c r="E254" s="104"/>
      <c r="F254" s="56">
        <v>0</v>
      </c>
      <c r="G254" s="47">
        <v>25</v>
      </c>
      <c r="H254" s="87">
        <f t="shared" si="116"/>
        <v>85102</v>
      </c>
      <c r="I254" s="87">
        <f t="shared" si="105"/>
        <v>205</v>
      </c>
      <c r="J254" s="47">
        <v>0</v>
      </c>
      <c r="K254" s="55">
        <f t="shared" si="117"/>
        <v>3</v>
      </c>
      <c r="L254" s="47">
        <v>0</v>
      </c>
      <c r="M254" s="87">
        <f t="shared" si="118"/>
        <v>4634</v>
      </c>
      <c r="N254" s="47">
        <v>12</v>
      </c>
      <c r="O254" s="87">
        <f t="shared" si="119"/>
        <v>80263</v>
      </c>
      <c r="P254" s="105">
        <f t="shared" si="120"/>
        <v>828</v>
      </c>
      <c r="Q254" s="56">
        <v>817696</v>
      </c>
      <c r="R254" s="47">
        <v>477</v>
      </c>
      <c r="S254" s="110"/>
      <c r="T254" s="56">
        <v>7610</v>
      </c>
      <c r="U254" s="77"/>
      <c r="W254" s="1">
        <f t="shared" si="121"/>
        <v>44077</v>
      </c>
      <c r="X254" s="113">
        <f t="shared" si="122"/>
        <v>25</v>
      </c>
      <c r="Y254">
        <f t="shared" si="123"/>
        <v>85102</v>
      </c>
      <c r="Z254" s="114">
        <f t="shared" si="124"/>
        <v>44077</v>
      </c>
      <c r="AA254">
        <f t="shared" si="125"/>
        <v>0</v>
      </c>
      <c r="AB254">
        <f t="shared" si="126"/>
        <v>4634</v>
      </c>
      <c r="AE254" s="1">
        <f t="shared" si="87"/>
        <v>44077</v>
      </c>
      <c r="AF254" s="259">
        <f>+G254-香港マカオ台湾の患者・海外輸入症例・無症状病原体保有者!B253</f>
        <v>0</v>
      </c>
    </row>
    <row r="255" spans="2:32" x14ac:dyDescent="0.55000000000000004">
      <c r="B255" s="76">
        <v>44078</v>
      </c>
      <c r="C255" s="47">
        <v>0</v>
      </c>
      <c r="D255" s="83"/>
      <c r="E255" s="104"/>
      <c r="F255" s="56">
        <v>0</v>
      </c>
      <c r="G255" s="47">
        <v>10</v>
      </c>
      <c r="H255" s="87">
        <f t="shared" si="116"/>
        <v>85112</v>
      </c>
      <c r="I255" s="87">
        <f t="shared" si="105"/>
        <v>194</v>
      </c>
      <c r="J255" s="47">
        <v>-1</v>
      </c>
      <c r="K255" s="55">
        <f t="shared" si="117"/>
        <v>2</v>
      </c>
      <c r="L255" s="47">
        <v>0</v>
      </c>
      <c r="M255" s="87">
        <f t="shared" si="118"/>
        <v>4634</v>
      </c>
      <c r="N255" s="47">
        <v>21</v>
      </c>
      <c r="O255" s="87">
        <f t="shared" si="119"/>
        <v>80284</v>
      </c>
      <c r="P255" s="105">
        <f t="shared" si="120"/>
        <v>507</v>
      </c>
      <c r="Q255" s="56">
        <v>818203</v>
      </c>
      <c r="R255" s="47">
        <v>931</v>
      </c>
      <c r="S255" s="110"/>
      <c r="T255" s="56">
        <v>7180</v>
      </c>
      <c r="U255" s="77"/>
      <c r="W255" s="1">
        <f t="shared" si="121"/>
        <v>44078</v>
      </c>
      <c r="X255" s="113">
        <f t="shared" si="122"/>
        <v>10</v>
      </c>
      <c r="Y255">
        <f t="shared" si="123"/>
        <v>85112</v>
      </c>
      <c r="Z255" s="114">
        <f t="shared" si="124"/>
        <v>44078</v>
      </c>
      <c r="AA255">
        <f t="shared" si="125"/>
        <v>0</v>
      </c>
      <c r="AB255">
        <f t="shared" si="126"/>
        <v>4634</v>
      </c>
      <c r="AE255" s="1">
        <f t="shared" si="87"/>
        <v>44078</v>
      </c>
      <c r="AF255" s="259">
        <f>+G255-香港マカオ台湾の患者・海外輸入症例・無症状病原体保有者!B254</f>
        <v>0</v>
      </c>
    </row>
    <row r="256" spans="2:32" x14ac:dyDescent="0.55000000000000004">
      <c r="B256" s="76">
        <v>44079</v>
      </c>
      <c r="C256" s="47">
        <v>2</v>
      </c>
      <c r="D256" s="83"/>
      <c r="E256" s="104"/>
      <c r="F256" s="56">
        <v>2</v>
      </c>
      <c r="G256" s="47">
        <v>10</v>
      </c>
      <c r="H256" s="87">
        <f t="shared" si="116"/>
        <v>85122</v>
      </c>
      <c r="I256" s="87">
        <f t="shared" si="105"/>
        <v>186</v>
      </c>
      <c r="J256" s="47">
        <v>0</v>
      </c>
      <c r="K256" s="55">
        <f t="shared" si="117"/>
        <v>2</v>
      </c>
      <c r="L256" s="47">
        <v>0</v>
      </c>
      <c r="M256" s="87">
        <f t="shared" si="118"/>
        <v>4634</v>
      </c>
      <c r="N256" s="47">
        <v>18</v>
      </c>
      <c r="O256" s="87">
        <f t="shared" si="119"/>
        <v>80302</v>
      </c>
      <c r="P256" s="105">
        <f t="shared" si="120"/>
        <v>377</v>
      </c>
      <c r="Q256" s="56">
        <v>818580</v>
      </c>
      <c r="R256" s="47">
        <v>1445</v>
      </c>
      <c r="S256" s="110"/>
      <c r="T256" s="56">
        <v>6110</v>
      </c>
      <c r="U256" s="77"/>
      <c r="W256" s="1">
        <f t="shared" si="121"/>
        <v>44079</v>
      </c>
      <c r="X256" s="113">
        <f t="shared" si="122"/>
        <v>10</v>
      </c>
      <c r="Y256">
        <f t="shared" si="123"/>
        <v>85122</v>
      </c>
      <c r="Z256" s="114">
        <f t="shared" si="124"/>
        <v>44079</v>
      </c>
      <c r="AA256">
        <f t="shared" si="125"/>
        <v>0</v>
      </c>
      <c r="AB256">
        <f t="shared" si="126"/>
        <v>4634</v>
      </c>
      <c r="AE256" s="1">
        <f t="shared" si="87"/>
        <v>44079</v>
      </c>
      <c r="AF256" s="259">
        <f>+G256-香港マカオ台湾の患者・海外輸入症例・無症状病原体保有者!B255</f>
        <v>0</v>
      </c>
    </row>
    <row r="257" spans="2:32" x14ac:dyDescent="0.55000000000000004">
      <c r="B257" s="76">
        <v>44080</v>
      </c>
      <c r="C257" s="47">
        <v>0</v>
      </c>
      <c r="D257" s="83"/>
      <c r="E257" s="104"/>
      <c r="F257" s="56">
        <v>1</v>
      </c>
      <c r="G257" s="47">
        <v>12</v>
      </c>
      <c r="H257" s="87">
        <f t="shared" si="116"/>
        <v>85134</v>
      </c>
      <c r="I257" s="87">
        <f t="shared" si="105"/>
        <v>180</v>
      </c>
      <c r="J257" s="47">
        <v>0</v>
      </c>
      <c r="K257" s="55">
        <f t="shared" si="117"/>
        <v>2</v>
      </c>
      <c r="L257" s="47">
        <v>0</v>
      </c>
      <c r="M257" s="87">
        <f t="shared" si="118"/>
        <v>4634</v>
      </c>
      <c r="N257" s="47">
        <v>18</v>
      </c>
      <c r="O257" s="87">
        <f t="shared" si="119"/>
        <v>80320</v>
      </c>
      <c r="P257" s="105">
        <f t="shared" si="120"/>
        <v>495</v>
      </c>
      <c r="Q257" s="56">
        <v>819075</v>
      </c>
      <c r="R257" s="47">
        <v>646</v>
      </c>
      <c r="S257" s="110"/>
      <c r="T257" s="56">
        <v>5959</v>
      </c>
      <c r="U257" s="77"/>
      <c r="W257" s="1">
        <f t="shared" si="121"/>
        <v>44080</v>
      </c>
      <c r="X257" s="113">
        <f t="shared" si="122"/>
        <v>12</v>
      </c>
      <c r="Y257">
        <f t="shared" si="123"/>
        <v>85134</v>
      </c>
      <c r="Z257" s="114">
        <f t="shared" si="124"/>
        <v>44080</v>
      </c>
      <c r="AA257">
        <f t="shared" si="125"/>
        <v>0</v>
      </c>
      <c r="AB257">
        <f t="shared" si="126"/>
        <v>4634</v>
      </c>
      <c r="AE257" s="1">
        <f t="shared" si="87"/>
        <v>44080</v>
      </c>
      <c r="AF257" s="259">
        <f>+G257-香港マカオ台湾の患者・海外輸入症例・無症状病原体保有者!B256</f>
        <v>0</v>
      </c>
    </row>
    <row r="258" spans="2:32" x14ac:dyDescent="0.55000000000000004">
      <c r="B258" s="76">
        <v>44081</v>
      </c>
      <c r="C258" s="47">
        <v>0</v>
      </c>
      <c r="D258" s="83"/>
      <c r="E258" s="104"/>
      <c r="F258" s="56">
        <v>1</v>
      </c>
      <c r="G258" s="47">
        <v>10</v>
      </c>
      <c r="H258" s="87">
        <f t="shared" si="116"/>
        <v>85144</v>
      </c>
      <c r="I258" s="87">
        <f t="shared" si="105"/>
        <v>175</v>
      </c>
      <c r="J258" s="47">
        <v>0</v>
      </c>
      <c r="K258" s="55">
        <f t="shared" si="117"/>
        <v>2</v>
      </c>
      <c r="L258" s="47">
        <v>0</v>
      </c>
      <c r="M258" s="87">
        <f t="shared" si="118"/>
        <v>4634</v>
      </c>
      <c r="N258" s="47">
        <v>15</v>
      </c>
      <c r="O258" s="87">
        <f t="shared" si="119"/>
        <v>80335</v>
      </c>
      <c r="P258" s="105">
        <f t="shared" si="120"/>
        <v>932</v>
      </c>
      <c r="Q258" s="56">
        <v>820007</v>
      </c>
      <c r="R258" s="47">
        <v>336</v>
      </c>
      <c r="S258" s="110"/>
      <c r="T258" s="56">
        <v>6552</v>
      </c>
      <c r="U258" s="77"/>
      <c r="W258" s="1">
        <f t="shared" si="121"/>
        <v>44081</v>
      </c>
      <c r="X258" s="113">
        <f t="shared" si="122"/>
        <v>10</v>
      </c>
      <c r="Y258">
        <f t="shared" si="123"/>
        <v>85144</v>
      </c>
      <c r="Z258" s="114">
        <f t="shared" si="124"/>
        <v>44081</v>
      </c>
      <c r="AA258">
        <f t="shared" si="125"/>
        <v>0</v>
      </c>
      <c r="AB258">
        <f t="shared" si="126"/>
        <v>4634</v>
      </c>
      <c r="AE258" s="1">
        <f t="shared" si="87"/>
        <v>44081</v>
      </c>
      <c r="AF258" s="259">
        <f>+G258-香港マカオ台湾の患者・海外輸入症例・無症状病原体保有者!B257</f>
        <v>0</v>
      </c>
    </row>
    <row r="259" spans="2:32" x14ac:dyDescent="0.55000000000000004">
      <c r="B259" s="76">
        <v>44082</v>
      </c>
      <c r="C259" s="47">
        <v>5</v>
      </c>
      <c r="D259" s="83"/>
      <c r="E259" s="104"/>
      <c r="F259" s="56">
        <v>6</v>
      </c>
      <c r="G259" s="47">
        <v>2</v>
      </c>
      <c r="H259" s="87">
        <f t="shared" si="116"/>
        <v>85146</v>
      </c>
      <c r="I259" s="87">
        <f t="shared" ref="I259:I290" si="127">+H259-M259-O259</f>
        <v>165</v>
      </c>
      <c r="J259" s="47">
        <v>0</v>
      </c>
      <c r="K259" s="55">
        <f t="shared" si="117"/>
        <v>2</v>
      </c>
      <c r="L259" s="47">
        <v>0</v>
      </c>
      <c r="M259" s="87">
        <f t="shared" si="118"/>
        <v>4634</v>
      </c>
      <c r="N259" s="47">
        <v>12</v>
      </c>
      <c r="O259" s="87">
        <f t="shared" si="119"/>
        <v>80347</v>
      </c>
      <c r="P259" s="105">
        <f t="shared" si="120"/>
        <v>390</v>
      </c>
      <c r="Q259" s="56">
        <v>820397</v>
      </c>
      <c r="R259" s="47">
        <v>336</v>
      </c>
      <c r="S259" s="110"/>
      <c r="T259" s="56">
        <v>6606</v>
      </c>
      <c r="U259" s="77"/>
      <c r="W259" s="1">
        <f t="shared" si="121"/>
        <v>44082</v>
      </c>
      <c r="X259" s="113">
        <f t="shared" si="122"/>
        <v>2</v>
      </c>
      <c r="Y259">
        <f t="shared" si="123"/>
        <v>85146</v>
      </c>
      <c r="Z259" s="114">
        <f t="shared" si="124"/>
        <v>44082</v>
      </c>
      <c r="AA259">
        <f t="shared" si="125"/>
        <v>0</v>
      </c>
      <c r="AB259">
        <f t="shared" si="126"/>
        <v>4634</v>
      </c>
      <c r="AE259" s="1">
        <f t="shared" si="87"/>
        <v>44082</v>
      </c>
      <c r="AF259" s="259">
        <f>+G259-香港マカオ台湾の患者・海外輸入症例・無症状病原体保有者!B258</f>
        <v>0</v>
      </c>
    </row>
    <row r="260" spans="2:32" x14ac:dyDescent="0.55000000000000004">
      <c r="B260" s="76">
        <v>44083</v>
      </c>
      <c r="C260" s="47">
        <v>0</v>
      </c>
      <c r="D260" s="83"/>
      <c r="E260" s="104"/>
      <c r="F260" s="56">
        <v>1</v>
      </c>
      <c r="G260" s="47">
        <v>7</v>
      </c>
      <c r="H260" s="87">
        <f t="shared" si="116"/>
        <v>85153</v>
      </c>
      <c r="I260" s="87">
        <f t="shared" si="127"/>
        <v>161</v>
      </c>
      <c r="J260" s="47">
        <v>0</v>
      </c>
      <c r="K260" s="55">
        <f t="shared" si="117"/>
        <v>2</v>
      </c>
      <c r="L260" s="47">
        <v>0</v>
      </c>
      <c r="M260" s="87">
        <f t="shared" si="118"/>
        <v>4634</v>
      </c>
      <c r="N260" s="47">
        <v>11</v>
      </c>
      <c r="O260" s="87">
        <f t="shared" si="119"/>
        <v>80358</v>
      </c>
      <c r="P260" s="105">
        <f t="shared" si="120"/>
        <v>364</v>
      </c>
      <c r="Q260" s="56">
        <v>820761</v>
      </c>
      <c r="R260" s="47">
        <v>412</v>
      </c>
      <c r="S260" s="110"/>
      <c r="T260" s="56">
        <v>6558</v>
      </c>
      <c r="U260" s="77"/>
      <c r="W260" s="1">
        <f t="shared" si="121"/>
        <v>44083</v>
      </c>
      <c r="X260" s="113">
        <f t="shared" si="122"/>
        <v>7</v>
      </c>
      <c r="Y260">
        <f t="shared" si="123"/>
        <v>85153</v>
      </c>
      <c r="Z260" s="114">
        <f t="shared" si="124"/>
        <v>44083</v>
      </c>
      <c r="AA260">
        <f t="shared" si="125"/>
        <v>0</v>
      </c>
      <c r="AB260">
        <f t="shared" si="126"/>
        <v>4634</v>
      </c>
      <c r="AE260" s="1">
        <f t="shared" si="87"/>
        <v>44083</v>
      </c>
      <c r="AF260" s="259">
        <f>+G260-香港マカオ台湾の患者・海外輸入症例・無症状病原体保有者!B259</f>
        <v>0</v>
      </c>
    </row>
    <row r="261" spans="2:32" x14ac:dyDescent="0.55000000000000004">
      <c r="B261" s="76">
        <v>44084</v>
      </c>
      <c r="C261" s="47">
        <v>0</v>
      </c>
      <c r="D261" s="83"/>
      <c r="E261" s="104"/>
      <c r="F261" s="56">
        <v>1</v>
      </c>
      <c r="G261" s="47">
        <v>15</v>
      </c>
      <c r="H261" s="87">
        <f t="shared" si="116"/>
        <v>85168</v>
      </c>
      <c r="I261" s="87">
        <f t="shared" si="127"/>
        <v>157</v>
      </c>
      <c r="J261" s="47">
        <v>-1</v>
      </c>
      <c r="K261" s="55">
        <f t="shared" si="117"/>
        <v>1</v>
      </c>
      <c r="L261" s="47">
        <v>0</v>
      </c>
      <c r="M261" s="87">
        <f t="shared" si="118"/>
        <v>4634</v>
      </c>
      <c r="N261" s="47">
        <v>19</v>
      </c>
      <c r="O261" s="87">
        <f t="shared" si="119"/>
        <v>80377</v>
      </c>
      <c r="P261" s="105">
        <f t="shared" si="120"/>
        <v>459</v>
      </c>
      <c r="Q261" s="56">
        <v>821220</v>
      </c>
      <c r="R261" s="47">
        <v>308</v>
      </c>
      <c r="S261" s="110"/>
      <c r="T261" s="56">
        <v>6709</v>
      </c>
      <c r="U261" s="77"/>
      <c r="W261" s="1">
        <f t="shared" si="121"/>
        <v>44084</v>
      </c>
      <c r="X261" s="113">
        <f t="shared" si="122"/>
        <v>15</v>
      </c>
      <c r="Y261">
        <f t="shared" si="123"/>
        <v>85168</v>
      </c>
      <c r="Z261" s="114">
        <f t="shared" si="124"/>
        <v>44084</v>
      </c>
      <c r="AA261">
        <f t="shared" si="125"/>
        <v>0</v>
      </c>
      <c r="AB261">
        <f t="shared" si="126"/>
        <v>4634</v>
      </c>
      <c r="AE261" s="1">
        <f t="shared" si="87"/>
        <v>44084</v>
      </c>
      <c r="AF261" s="259">
        <f>+G261-香港マカオ台湾の患者・海外輸入症例・無症状病原体保有者!B260</f>
        <v>0</v>
      </c>
    </row>
    <row r="262" spans="2:32" x14ac:dyDescent="0.55000000000000004">
      <c r="B262" s="76">
        <v>44085</v>
      </c>
      <c r="C262" s="47">
        <v>1</v>
      </c>
      <c r="D262" s="83"/>
      <c r="E262" s="104"/>
      <c r="F262" s="56">
        <v>1</v>
      </c>
      <c r="G262" s="47">
        <v>6</v>
      </c>
      <c r="H262" s="87">
        <f t="shared" si="116"/>
        <v>85174</v>
      </c>
      <c r="I262" s="87">
        <f t="shared" si="127"/>
        <v>154</v>
      </c>
      <c r="J262" s="47">
        <v>0</v>
      </c>
      <c r="K262" s="55">
        <f t="shared" si="117"/>
        <v>1</v>
      </c>
      <c r="L262" s="47">
        <v>0</v>
      </c>
      <c r="M262" s="87">
        <f t="shared" si="118"/>
        <v>4634</v>
      </c>
      <c r="N262" s="47">
        <v>9</v>
      </c>
      <c r="O262" s="87">
        <f t="shared" si="119"/>
        <v>80386</v>
      </c>
      <c r="P262" s="105">
        <f t="shared" si="120"/>
        <v>442</v>
      </c>
      <c r="Q262" s="56">
        <v>821662</v>
      </c>
      <c r="R262" s="47">
        <v>351</v>
      </c>
      <c r="S262" s="110"/>
      <c r="T262" s="56">
        <v>6800</v>
      </c>
      <c r="U262" s="77"/>
      <c r="W262" s="1">
        <f t="shared" si="121"/>
        <v>44085</v>
      </c>
      <c r="X262" s="113">
        <f t="shared" si="122"/>
        <v>6</v>
      </c>
      <c r="Y262">
        <f t="shared" si="123"/>
        <v>85174</v>
      </c>
      <c r="Z262" s="114">
        <f t="shared" si="124"/>
        <v>44085</v>
      </c>
      <c r="AA262">
        <f t="shared" si="125"/>
        <v>0</v>
      </c>
      <c r="AB262">
        <f t="shared" si="126"/>
        <v>4634</v>
      </c>
      <c r="AE262" s="1">
        <f t="shared" si="87"/>
        <v>44085</v>
      </c>
      <c r="AF262" s="259">
        <f>+G262-香港マカオ台湾の患者・海外輸入症例・無症状病原体保有者!B261</f>
        <v>0</v>
      </c>
    </row>
    <row r="263" spans="2:32" x14ac:dyDescent="0.55000000000000004">
      <c r="B263" s="76">
        <v>44086</v>
      </c>
      <c r="C263" s="47">
        <v>0</v>
      </c>
      <c r="D263" s="83"/>
      <c r="E263" s="104"/>
      <c r="F263" s="56">
        <v>0</v>
      </c>
      <c r="G263" s="47">
        <v>10</v>
      </c>
      <c r="H263" s="87">
        <f t="shared" si="116"/>
        <v>85184</v>
      </c>
      <c r="I263" s="87">
        <f t="shared" si="127"/>
        <v>151</v>
      </c>
      <c r="J263" s="47">
        <v>0</v>
      </c>
      <c r="K263" s="55">
        <f t="shared" si="117"/>
        <v>1</v>
      </c>
      <c r="L263" s="47">
        <v>0</v>
      </c>
      <c r="M263" s="87">
        <f t="shared" si="118"/>
        <v>4634</v>
      </c>
      <c r="N263" s="47">
        <v>13</v>
      </c>
      <c r="O263" s="87">
        <f t="shared" si="119"/>
        <v>80399</v>
      </c>
      <c r="P263" s="105">
        <f t="shared" si="120"/>
        <v>892</v>
      </c>
      <c r="Q263" s="56">
        <v>822554</v>
      </c>
      <c r="R263" s="47">
        <v>963</v>
      </c>
      <c r="S263" s="110"/>
      <c r="T263" s="56">
        <v>6729</v>
      </c>
      <c r="U263" s="77"/>
      <c r="W263" s="1">
        <f t="shared" si="121"/>
        <v>44086</v>
      </c>
      <c r="X263" s="113">
        <f t="shared" si="122"/>
        <v>10</v>
      </c>
      <c r="Y263">
        <f t="shared" si="123"/>
        <v>85184</v>
      </c>
      <c r="Z263" s="114">
        <f t="shared" si="124"/>
        <v>44086</v>
      </c>
      <c r="AA263">
        <f t="shared" si="125"/>
        <v>0</v>
      </c>
      <c r="AB263">
        <f t="shared" si="126"/>
        <v>4634</v>
      </c>
      <c r="AE263" s="1">
        <f t="shared" si="87"/>
        <v>44086</v>
      </c>
      <c r="AF263" s="259">
        <f>+G263-香港マカオ台湾の患者・海外輸入症例・無症状病原体保有者!B262</f>
        <v>0</v>
      </c>
    </row>
    <row r="264" spans="2:32" x14ac:dyDescent="0.55000000000000004">
      <c r="B264" s="76">
        <v>44087</v>
      </c>
      <c r="C264" s="47">
        <v>3</v>
      </c>
      <c r="D264" s="83"/>
      <c r="E264" s="104"/>
      <c r="F264" s="56">
        <v>3</v>
      </c>
      <c r="G264" s="47">
        <v>10</v>
      </c>
      <c r="H264" s="87">
        <f t="shared" si="116"/>
        <v>85194</v>
      </c>
      <c r="I264" s="87">
        <f t="shared" si="127"/>
        <v>145</v>
      </c>
      <c r="J264" s="47">
        <v>0</v>
      </c>
      <c r="K264" s="55">
        <f t="shared" si="117"/>
        <v>1</v>
      </c>
      <c r="L264" s="47">
        <v>0</v>
      </c>
      <c r="M264" s="87">
        <f t="shared" si="118"/>
        <v>4634</v>
      </c>
      <c r="N264" s="47">
        <v>16</v>
      </c>
      <c r="O264" s="87">
        <f t="shared" si="119"/>
        <v>80415</v>
      </c>
      <c r="P264" s="105">
        <f t="shared" si="120"/>
        <v>448</v>
      </c>
      <c r="Q264" s="56">
        <v>823002</v>
      </c>
      <c r="R264" s="47">
        <v>650</v>
      </c>
      <c r="S264" s="110"/>
      <c r="T264" s="56">
        <v>6527</v>
      </c>
      <c r="U264" s="77"/>
      <c r="W264" s="1">
        <f t="shared" si="121"/>
        <v>44087</v>
      </c>
      <c r="X264" s="113">
        <f t="shared" si="122"/>
        <v>10</v>
      </c>
      <c r="Y264">
        <f t="shared" si="123"/>
        <v>85194</v>
      </c>
      <c r="Z264" s="114">
        <f t="shared" si="124"/>
        <v>44087</v>
      </c>
      <c r="AA264">
        <f t="shared" si="125"/>
        <v>0</v>
      </c>
      <c r="AB264">
        <f t="shared" si="126"/>
        <v>4634</v>
      </c>
      <c r="AE264" s="1">
        <f t="shared" si="87"/>
        <v>44087</v>
      </c>
      <c r="AF264" s="259">
        <f>+G264-香港マカオ台湾の患者・海外輸入症例・無症状病原体保有者!B263</f>
        <v>0</v>
      </c>
    </row>
    <row r="265" spans="2:32" x14ac:dyDescent="0.55000000000000004">
      <c r="B265" s="76">
        <v>44088</v>
      </c>
      <c r="C265" s="47">
        <v>0</v>
      </c>
      <c r="D265" s="83"/>
      <c r="E265" s="104"/>
      <c r="F265" s="56">
        <v>2</v>
      </c>
      <c r="G265" s="47">
        <v>8</v>
      </c>
      <c r="H265" s="87">
        <f t="shared" si="116"/>
        <v>85202</v>
      </c>
      <c r="I265" s="87">
        <f t="shared" si="127"/>
        <v>142</v>
      </c>
      <c r="J265" s="47">
        <v>0</v>
      </c>
      <c r="K265" s="55">
        <f t="shared" si="117"/>
        <v>1</v>
      </c>
      <c r="L265" s="47">
        <v>0</v>
      </c>
      <c r="M265" s="87">
        <f t="shared" si="118"/>
        <v>4634</v>
      </c>
      <c r="N265" s="47">
        <v>11</v>
      </c>
      <c r="O265" s="87">
        <f t="shared" si="119"/>
        <v>80426</v>
      </c>
      <c r="P265" s="105">
        <f t="shared" si="120"/>
        <v>457</v>
      </c>
      <c r="Q265" s="56">
        <v>823459</v>
      </c>
      <c r="R265" s="47">
        <v>471</v>
      </c>
      <c r="S265" s="110"/>
      <c r="T265" s="56">
        <v>6513</v>
      </c>
      <c r="U265" s="77"/>
      <c r="W265" s="1">
        <f t="shared" si="121"/>
        <v>44088</v>
      </c>
      <c r="X265" s="113">
        <f t="shared" si="122"/>
        <v>8</v>
      </c>
      <c r="Y265">
        <f t="shared" si="123"/>
        <v>85202</v>
      </c>
      <c r="Z265" s="114">
        <f t="shared" si="124"/>
        <v>44088</v>
      </c>
      <c r="AA265">
        <f t="shared" si="125"/>
        <v>0</v>
      </c>
      <c r="AB265">
        <f t="shared" si="126"/>
        <v>4634</v>
      </c>
      <c r="AE265" s="1">
        <f t="shared" si="87"/>
        <v>44088</v>
      </c>
      <c r="AF265" s="259">
        <f>+G265-香港マカオ台湾の患者・海外輸入症例・無症状病原体保有者!B264</f>
        <v>0</v>
      </c>
    </row>
    <row r="266" spans="2:32" x14ac:dyDescent="0.55000000000000004">
      <c r="B266" s="76">
        <v>44089</v>
      </c>
      <c r="C266" s="47">
        <v>0</v>
      </c>
      <c r="D266" s="83"/>
      <c r="E266" s="104"/>
      <c r="F266" s="56">
        <v>0</v>
      </c>
      <c r="G266" s="47">
        <v>12</v>
      </c>
      <c r="H266" s="87">
        <f t="shared" si="116"/>
        <v>85214</v>
      </c>
      <c r="I266" s="87">
        <f t="shared" si="127"/>
        <v>143</v>
      </c>
      <c r="J266" s="47">
        <v>-1</v>
      </c>
      <c r="K266" s="55">
        <f t="shared" si="117"/>
        <v>0</v>
      </c>
      <c r="L266" s="47">
        <v>0</v>
      </c>
      <c r="M266" s="87">
        <f t="shared" si="118"/>
        <v>4634</v>
      </c>
      <c r="N266" s="47">
        <v>11</v>
      </c>
      <c r="O266" s="87">
        <f t="shared" si="119"/>
        <v>80437</v>
      </c>
      <c r="P266" s="105">
        <f t="shared" si="120"/>
        <v>633</v>
      </c>
      <c r="Q266" s="56">
        <v>824092</v>
      </c>
      <c r="R266" s="47">
        <v>569</v>
      </c>
      <c r="S266" s="110"/>
      <c r="T266" s="56">
        <v>6576</v>
      </c>
      <c r="U266" s="77"/>
      <c r="W266" s="1">
        <f t="shared" si="121"/>
        <v>44089</v>
      </c>
      <c r="X266" s="113">
        <f t="shared" si="122"/>
        <v>12</v>
      </c>
      <c r="Y266">
        <f t="shared" si="123"/>
        <v>85214</v>
      </c>
      <c r="Z266" s="114">
        <f t="shared" si="124"/>
        <v>44089</v>
      </c>
      <c r="AA266">
        <f t="shared" si="125"/>
        <v>0</v>
      </c>
      <c r="AB266">
        <f t="shared" si="126"/>
        <v>4634</v>
      </c>
      <c r="AE266" s="1">
        <f t="shared" si="87"/>
        <v>44089</v>
      </c>
      <c r="AF266" s="259">
        <f>+G266-香港マカオ台湾の患者・海外輸入症例・無症状病原体保有者!B265</f>
        <v>0</v>
      </c>
    </row>
    <row r="267" spans="2:32" x14ac:dyDescent="0.55000000000000004">
      <c r="B267" s="76">
        <v>44090</v>
      </c>
      <c r="C267" s="47">
        <v>1</v>
      </c>
      <c r="D267" s="83"/>
      <c r="E267" s="104"/>
      <c r="F267" s="56">
        <v>1</v>
      </c>
      <c r="G267" s="47">
        <v>9</v>
      </c>
      <c r="H267" s="87">
        <f t="shared" si="116"/>
        <v>85223</v>
      </c>
      <c r="I267" s="87">
        <f t="shared" si="127"/>
        <v>141</v>
      </c>
      <c r="J267" s="47">
        <v>1</v>
      </c>
      <c r="K267" s="55">
        <f t="shared" si="117"/>
        <v>1</v>
      </c>
      <c r="L267" s="47">
        <v>0</v>
      </c>
      <c r="M267" s="87">
        <f t="shared" si="118"/>
        <v>4634</v>
      </c>
      <c r="N267" s="47">
        <v>11</v>
      </c>
      <c r="O267" s="87">
        <f t="shared" si="119"/>
        <v>80448</v>
      </c>
      <c r="P267" s="105">
        <f t="shared" si="120"/>
        <v>648</v>
      </c>
      <c r="Q267" s="56">
        <v>824740</v>
      </c>
      <c r="R267" s="47">
        <v>728</v>
      </c>
      <c r="S267" s="110"/>
      <c r="T267" s="56">
        <v>6496</v>
      </c>
      <c r="U267" s="77"/>
      <c r="W267" s="1">
        <f t="shared" si="121"/>
        <v>44090</v>
      </c>
      <c r="X267" s="113">
        <f t="shared" si="122"/>
        <v>9</v>
      </c>
      <c r="Y267">
        <f t="shared" si="123"/>
        <v>85223</v>
      </c>
      <c r="Z267" s="114">
        <f t="shared" si="124"/>
        <v>44090</v>
      </c>
      <c r="AA267">
        <f t="shared" si="125"/>
        <v>0</v>
      </c>
      <c r="AB267">
        <f t="shared" si="126"/>
        <v>4634</v>
      </c>
      <c r="AE267" s="1">
        <f t="shared" si="87"/>
        <v>44090</v>
      </c>
      <c r="AF267" s="259">
        <f>+G267-香港マカオ台湾の患者・海外輸入症例・無症状病原体保有者!B266</f>
        <v>0</v>
      </c>
    </row>
    <row r="268" spans="2:32" x14ac:dyDescent="0.55000000000000004">
      <c r="B268" s="76">
        <v>44091</v>
      </c>
      <c r="C268" s="47">
        <v>1</v>
      </c>
      <c r="D268" s="83"/>
      <c r="E268" s="104"/>
      <c r="F268" s="56">
        <v>2</v>
      </c>
      <c r="G268" s="47">
        <v>32</v>
      </c>
      <c r="H268" s="87">
        <f t="shared" si="116"/>
        <v>85255</v>
      </c>
      <c r="I268" s="87">
        <f t="shared" si="127"/>
        <v>165</v>
      </c>
      <c r="J268" s="47">
        <v>1</v>
      </c>
      <c r="K268" s="55">
        <f t="shared" si="117"/>
        <v>2</v>
      </c>
      <c r="L268" s="47">
        <v>0</v>
      </c>
      <c r="M268" s="87">
        <f t="shared" si="118"/>
        <v>4634</v>
      </c>
      <c r="N268" s="47">
        <v>8</v>
      </c>
      <c r="O268" s="87">
        <f t="shared" si="119"/>
        <v>80456</v>
      </c>
      <c r="P268" s="105">
        <f t="shared" si="120"/>
        <v>461</v>
      </c>
      <c r="Q268" s="56">
        <v>825201</v>
      </c>
      <c r="R268" s="47">
        <v>514</v>
      </c>
      <c r="S268" s="110"/>
      <c r="T268" s="56">
        <v>6443</v>
      </c>
      <c r="U268" s="77"/>
      <c r="W268" s="1">
        <f t="shared" si="121"/>
        <v>44091</v>
      </c>
      <c r="X268" s="113">
        <f t="shared" si="122"/>
        <v>32</v>
      </c>
      <c r="Y268">
        <f t="shared" si="123"/>
        <v>85255</v>
      </c>
      <c r="Z268" s="114">
        <f t="shared" si="124"/>
        <v>44091</v>
      </c>
      <c r="AA268">
        <f t="shared" si="125"/>
        <v>0</v>
      </c>
      <c r="AB268">
        <f t="shared" si="126"/>
        <v>4634</v>
      </c>
      <c r="AE268" s="1">
        <f t="shared" si="87"/>
        <v>44091</v>
      </c>
      <c r="AF268" s="259">
        <f>+G268-香港マカオ台湾の患者・海外輸入症例・無症状病原体保有者!B267</f>
        <v>0</v>
      </c>
    </row>
    <row r="269" spans="2:32" x14ac:dyDescent="0.55000000000000004">
      <c r="B269" s="76">
        <v>44092</v>
      </c>
      <c r="C269" s="47">
        <v>1</v>
      </c>
      <c r="D269" s="83"/>
      <c r="E269" s="104"/>
      <c r="F269" s="56">
        <v>1</v>
      </c>
      <c r="G269" s="47">
        <v>14</v>
      </c>
      <c r="H269" s="87">
        <f t="shared" si="116"/>
        <v>85269</v>
      </c>
      <c r="I269" s="87">
        <f t="shared" si="127"/>
        <v>171</v>
      </c>
      <c r="J269" s="47">
        <v>0</v>
      </c>
      <c r="K269" s="55">
        <f t="shared" si="117"/>
        <v>2</v>
      </c>
      <c r="L269" s="47">
        <v>0</v>
      </c>
      <c r="M269" s="87">
        <f t="shared" si="118"/>
        <v>4634</v>
      </c>
      <c r="N269" s="47">
        <v>8</v>
      </c>
      <c r="O269" s="87">
        <f t="shared" si="119"/>
        <v>80464</v>
      </c>
      <c r="P269" s="105">
        <f t="shared" si="120"/>
        <v>867</v>
      </c>
      <c r="Q269" s="56">
        <v>826068</v>
      </c>
      <c r="R269" s="47">
        <v>796</v>
      </c>
      <c r="S269" s="110"/>
      <c r="T269" s="56">
        <v>6514</v>
      </c>
      <c r="U269" s="77"/>
      <c r="W269" s="1">
        <f t="shared" si="121"/>
        <v>44092</v>
      </c>
      <c r="X269" s="113">
        <f t="shared" si="122"/>
        <v>14</v>
      </c>
      <c r="Y269">
        <f t="shared" si="123"/>
        <v>85269</v>
      </c>
      <c r="Z269" s="114">
        <f t="shared" si="124"/>
        <v>44092</v>
      </c>
      <c r="AA269">
        <f t="shared" si="125"/>
        <v>0</v>
      </c>
      <c r="AB269">
        <f t="shared" si="126"/>
        <v>4634</v>
      </c>
      <c r="AE269" s="1">
        <f t="shared" ref="AE269:AE332" si="128">+B269</f>
        <v>44092</v>
      </c>
      <c r="AF269" s="259">
        <f>+G269-香港マカオ台湾の患者・海外輸入症例・無症状病原体保有者!B268</f>
        <v>0</v>
      </c>
    </row>
    <row r="270" spans="2:32" x14ac:dyDescent="0.55000000000000004">
      <c r="B270" s="76">
        <v>44093</v>
      </c>
      <c r="C270" s="47">
        <v>1</v>
      </c>
      <c r="D270" s="83"/>
      <c r="E270" s="104"/>
      <c r="F270" s="56">
        <v>2</v>
      </c>
      <c r="G270" s="47">
        <v>10</v>
      </c>
      <c r="H270" s="87">
        <f t="shared" si="116"/>
        <v>85279</v>
      </c>
      <c r="I270" s="87">
        <f t="shared" si="127"/>
        <v>168</v>
      </c>
      <c r="J270" s="47">
        <v>0</v>
      </c>
      <c r="K270" s="55">
        <f t="shared" si="117"/>
        <v>2</v>
      </c>
      <c r="L270" s="47">
        <v>0</v>
      </c>
      <c r="M270" s="87">
        <f t="shared" si="118"/>
        <v>4634</v>
      </c>
      <c r="N270" s="47">
        <v>13</v>
      </c>
      <c r="O270" s="87">
        <f t="shared" si="119"/>
        <v>80477</v>
      </c>
      <c r="P270" s="105">
        <f t="shared" si="120"/>
        <v>609</v>
      </c>
      <c r="Q270" s="56">
        <v>826677</v>
      </c>
      <c r="R270" s="47">
        <v>439</v>
      </c>
      <c r="S270" s="110"/>
      <c r="T270" s="56">
        <v>6684</v>
      </c>
      <c r="U270" s="77"/>
      <c r="W270" s="1">
        <f t="shared" si="121"/>
        <v>44093</v>
      </c>
      <c r="X270" s="113">
        <f t="shared" si="122"/>
        <v>10</v>
      </c>
      <c r="Y270">
        <f t="shared" si="123"/>
        <v>85279</v>
      </c>
      <c r="Z270" s="114">
        <f t="shared" si="124"/>
        <v>44093</v>
      </c>
      <c r="AA270">
        <f t="shared" si="125"/>
        <v>0</v>
      </c>
      <c r="AB270">
        <f t="shared" si="126"/>
        <v>4634</v>
      </c>
      <c r="AE270" s="1">
        <f t="shared" si="128"/>
        <v>44093</v>
      </c>
      <c r="AF270" s="259">
        <f>+G270-香港マカオ台湾の患者・海外輸入症例・無症状病原体保有者!B269</f>
        <v>0</v>
      </c>
    </row>
    <row r="271" spans="2:32" x14ac:dyDescent="0.55000000000000004">
      <c r="B271" s="76">
        <v>44094</v>
      </c>
      <c r="C271" s="47">
        <v>0</v>
      </c>
      <c r="D271" s="83"/>
      <c r="E271" s="104"/>
      <c r="F271" s="56">
        <v>1</v>
      </c>
      <c r="G271" s="47">
        <v>12</v>
      </c>
      <c r="H271" s="87">
        <f t="shared" si="116"/>
        <v>85291</v>
      </c>
      <c r="I271" s="87">
        <f t="shared" si="127"/>
        <v>173</v>
      </c>
      <c r="J271" s="47">
        <v>0</v>
      </c>
      <c r="K271" s="55">
        <f t="shared" si="117"/>
        <v>2</v>
      </c>
      <c r="L271" s="47">
        <v>0</v>
      </c>
      <c r="M271" s="87">
        <f t="shared" si="118"/>
        <v>4634</v>
      </c>
      <c r="N271" s="47">
        <v>7</v>
      </c>
      <c r="O271" s="87">
        <f t="shared" si="119"/>
        <v>80484</v>
      </c>
      <c r="P271" s="105">
        <f t="shared" si="120"/>
        <v>198</v>
      </c>
      <c r="Q271" s="56">
        <v>826875</v>
      </c>
      <c r="R271" s="47">
        <v>649</v>
      </c>
      <c r="S271" s="110"/>
      <c r="T271" s="56">
        <v>6233</v>
      </c>
      <c r="U271" s="77"/>
      <c r="W271" s="1">
        <f t="shared" si="121"/>
        <v>44094</v>
      </c>
      <c r="X271" s="113">
        <f t="shared" si="122"/>
        <v>12</v>
      </c>
      <c r="Y271">
        <f t="shared" si="123"/>
        <v>85291</v>
      </c>
      <c r="Z271" s="114">
        <f t="shared" si="124"/>
        <v>44094</v>
      </c>
      <c r="AA271">
        <f t="shared" si="125"/>
        <v>0</v>
      </c>
      <c r="AB271">
        <f t="shared" si="126"/>
        <v>4634</v>
      </c>
      <c r="AE271" s="1">
        <f t="shared" si="128"/>
        <v>44094</v>
      </c>
      <c r="AF271" s="259">
        <f>+G271-香港マカオ台湾の患者・海外輸入症例・無症状病原体保有者!B270</f>
        <v>0</v>
      </c>
    </row>
    <row r="272" spans="2:32" x14ac:dyDescent="0.55000000000000004">
      <c r="B272" s="76">
        <v>44095</v>
      </c>
      <c r="C272" s="47">
        <v>0</v>
      </c>
      <c r="D272" s="83"/>
      <c r="E272" s="104"/>
      <c r="F272" s="56">
        <v>0</v>
      </c>
      <c r="G272" s="47">
        <v>6</v>
      </c>
      <c r="H272" s="87">
        <f t="shared" si="116"/>
        <v>85297</v>
      </c>
      <c r="I272" s="87">
        <f t="shared" si="127"/>
        <v>166</v>
      </c>
      <c r="J272" s="47">
        <v>1</v>
      </c>
      <c r="K272" s="55">
        <f t="shared" si="117"/>
        <v>3</v>
      </c>
      <c r="L272" s="47">
        <v>0</v>
      </c>
      <c r="M272" s="87">
        <f t="shared" si="118"/>
        <v>4634</v>
      </c>
      <c r="N272" s="47">
        <v>13</v>
      </c>
      <c r="O272" s="87">
        <f t="shared" si="119"/>
        <v>80497</v>
      </c>
      <c r="P272" s="105">
        <f t="shared" si="120"/>
        <v>841</v>
      </c>
      <c r="Q272" s="56">
        <v>827716</v>
      </c>
      <c r="R272" s="47">
        <v>421</v>
      </c>
      <c r="S272" s="110"/>
      <c r="T272" s="56">
        <v>6653</v>
      </c>
      <c r="U272" s="77"/>
      <c r="W272" s="1">
        <f t="shared" si="121"/>
        <v>44095</v>
      </c>
      <c r="X272" s="113">
        <f t="shared" si="122"/>
        <v>6</v>
      </c>
      <c r="Y272">
        <f t="shared" si="123"/>
        <v>85297</v>
      </c>
      <c r="Z272" s="114">
        <f t="shared" si="124"/>
        <v>44095</v>
      </c>
      <c r="AA272">
        <f t="shared" si="125"/>
        <v>0</v>
      </c>
      <c r="AB272">
        <f t="shared" si="126"/>
        <v>4634</v>
      </c>
      <c r="AE272" s="1">
        <f t="shared" si="128"/>
        <v>44095</v>
      </c>
      <c r="AF272" s="259">
        <f>+G272-香港マカオ台湾の患者・海外輸入症例・無症状病原体保有者!B271</f>
        <v>0</v>
      </c>
    </row>
    <row r="273" spans="2:32" x14ac:dyDescent="0.55000000000000004">
      <c r="B273" s="76">
        <v>44096</v>
      </c>
      <c r="C273" s="47">
        <v>0</v>
      </c>
      <c r="D273" s="83"/>
      <c r="E273" s="104"/>
      <c r="F273" s="56">
        <v>0</v>
      </c>
      <c r="G273" s="47">
        <v>10</v>
      </c>
      <c r="H273" s="87">
        <f t="shared" si="116"/>
        <v>85307</v>
      </c>
      <c r="I273" s="87">
        <f t="shared" si="127"/>
        <v>168</v>
      </c>
      <c r="J273" s="47">
        <v>0</v>
      </c>
      <c r="K273" s="55">
        <f t="shared" si="117"/>
        <v>3</v>
      </c>
      <c r="L273" s="47">
        <v>0</v>
      </c>
      <c r="M273" s="87">
        <f t="shared" si="118"/>
        <v>4634</v>
      </c>
      <c r="N273" s="47">
        <v>8</v>
      </c>
      <c r="O273" s="87">
        <f t="shared" si="119"/>
        <v>80505</v>
      </c>
      <c r="P273" s="105">
        <f t="shared" si="120"/>
        <v>488</v>
      </c>
      <c r="Q273" s="56">
        <v>828204</v>
      </c>
      <c r="R273" s="47">
        <v>277</v>
      </c>
      <c r="S273" s="110"/>
      <c r="T273" s="56">
        <v>6864</v>
      </c>
      <c r="U273" s="77"/>
      <c r="W273" s="1">
        <f t="shared" si="121"/>
        <v>44096</v>
      </c>
      <c r="X273" s="113">
        <f t="shared" si="122"/>
        <v>10</v>
      </c>
      <c r="Y273">
        <f t="shared" si="123"/>
        <v>85307</v>
      </c>
      <c r="Z273" s="114">
        <f t="shared" si="124"/>
        <v>44096</v>
      </c>
      <c r="AA273">
        <f t="shared" si="125"/>
        <v>0</v>
      </c>
      <c r="AB273">
        <f t="shared" si="126"/>
        <v>4634</v>
      </c>
      <c r="AE273" s="1">
        <f t="shared" si="128"/>
        <v>44096</v>
      </c>
      <c r="AF273" s="259">
        <f>+G273-香港マカオ台湾の患者・海外輸入症例・無症状病原体保有者!B272</f>
        <v>0</v>
      </c>
    </row>
    <row r="274" spans="2:32" x14ac:dyDescent="0.55000000000000004">
      <c r="B274" s="76">
        <v>44097</v>
      </c>
      <c r="C274" s="47">
        <v>0</v>
      </c>
      <c r="D274" s="83"/>
      <c r="E274" s="104"/>
      <c r="F274" s="56">
        <v>0</v>
      </c>
      <c r="G274" s="47">
        <v>7</v>
      </c>
      <c r="H274" s="87">
        <f t="shared" si="116"/>
        <v>85314</v>
      </c>
      <c r="I274" s="87">
        <f t="shared" si="127"/>
        <v>167</v>
      </c>
      <c r="J274" s="47">
        <v>0</v>
      </c>
      <c r="K274" s="55">
        <f t="shared" si="117"/>
        <v>3</v>
      </c>
      <c r="L274" s="47">
        <v>0</v>
      </c>
      <c r="M274" s="87">
        <f t="shared" si="118"/>
        <v>4634</v>
      </c>
      <c r="N274" s="47">
        <v>8</v>
      </c>
      <c r="O274" s="87">
        <f t="shared" si="119"/>
        <v>80513</v>
      </c>
      <c r="P274" s="105">
        <f t="shared" si="120"/>
        <v>584</v>
      </c>
      <c r="Q274" s="56">
        <v>828788</v>
      </c>
      <c r="R274" s="47">
        <v>583</v>
      </c>
      <c r="S274" s="110"/>
      <c r="T274" s="56">
        <v>6865</v>
      </c>
      <c r="U274" s="77"/>
      <c r="W274" s="1">
        <f t="shared" si="121"/>
        <v>44097</v>
      </c>
      <c r="X274" s="113">
        <f t="shared" si="122"/>
        <v>7</v>
      </c>
      <c r="Y274">
        <f t="shared" si="123"/>
        <v>85314</v>
      </c>
      <c r="Z274" s="114">
        <f t="shared" si="124"/>
        <v>44097</v>
      </c>
      <c r="AA274">
        <f t="shared" si="125"/>
        <v>0</v>
      </c>
      <c r="AB274">
        <f t="shared" si="126"/>
        <v>4634</v>
      </c>
      <c r="AE274" s="1">
        <f t="shared" si="128"/>
        <v>44097</v>
      </c>
      <c r="AF274" s="259">
        <f>+G274-香港マカオ台湾の患者・海外輸入症例・無症状病原体保有者!B273</f>
        <v>0</v>
      </c>
    </row>
    <row r="275" spans="2:32" x14ac:dyDescent="0.55000000000000004">
      <c r="B275" s="76">
        <v>44098</v>
      </c>
      <c r="C275" s="47">
        <v>1</v>
      </c>
      <c r="D275" s="83"/>
      <c r="E275" s="104"/>
      <c r="F275" s="56">
        <v>1</v>
      </c>
      <c r="G275" s="47">
        <v>8</v>
      </c>
      <c r="H275" s="87">
        <f t="shared" si="116"/>
        <v>85322</v>
      </c>
      <c r="I275" s="87">
        <f t="shared" si="127"/>
        <v>166</v>
      </c>
      <c r="J275" s="47">
        <v>0</v>
      </c>
      <c r="K275" s="55">
        <f t="shared" si="117"/>
        <v>3</v>
      </c>
      <c r="L275" s="47">
        <v>0</v>
      </c>
      <c r="M275" s="87">
        <f t="shared" si="118"/>
        <v>4634</v>
      </c>
      <c r="N275" s="47">
        <v>9</v>
      </c>
      <c r="O275" s="87">
        <f t="shared" si="119"/>
        <v>80522</v>
      </c>
      <c r="P275" s="105">
        <f t="shared" si="120"/>
        <v>514</v>
      </c>
      <c r="Q275" s="56">
        <v>829302</v>
      </c>
      <c r="R275" s="47">
        <v>468</v>
      </c>
      <c r="S275" s="110"/>
      <c r="T275" s="56">
        <v>6911</v>
      </c>
      <c r="U275" s="77"/>
      <c r="W275" s="1">
        <f t="shared" si="121"/>
        <v>44098</v>
      </c>
      <c r="X275" s="113">
        <f t="shared" si="122"/>
        <v>8</v>
      </c>
      <c r="Y275">
        <f t="shared" si="123"/>
        <v>85322</v>
      </c>
      <c r="Z275" s="114">
        <f t="shared" si="124"/>
        <v>44098</v>
      </c>
      <c r="AA275">
        <f t="shared" si="125"/>
        <v>0</v>
      </c>
      <c r="AB275">
        <f t="shared" si="126"/>
        <v>4634</v>
      </c>
      <c r="AE275" s="1">
        <f t="shared" si="128"/>
        <v>44098</v>
      </c>
      <c r="AF275" s="259">
        <f>+G275-香港マカオ台湾の患者・海外輸入症例・無症状病原体保有者!B274</f>
        <v>0</v>
      </c>
    </row>
    <row r="276" spans="2:32" x14ac:dyDescent="0.55000000000000004">
      <c r="B276" s="76">
        <v>44099</v>
      </c>
      <c r="C276" s="47">
        <v>1</v>
      </c>
      <c r="D276" s="83"/>
      <c r="E276" s="104"/>
      <c r="F276" s="56">
        <v>2</v>
      </c>
      <c r="G276" s="47">
        <v>15</v>
      </c>
      <c r="H276" s="87">
        <f t="shared" si="116"/>
        <v>85337</v>
      </c>
      <c r="I276" s="87">
        <f t="shared" si="127"/>
        <v>167</v>
      </c>
      <c r="J276" s="47">
        <v>0</v>
      </c>
      <c r="K276" s="55">
        <f t="shared" si="117"/>
        <v>3</v>
      </c>
      <c r="L276" s="47">
        <v>0</v>
      </c>
      <c r="M276" s="87">
        <f t="shared" si="118"/>
        <v>4634</v>
      </c>
      <c r="N276" s="47">
        <v>14</v>
      </c>
      <c r="O276" s="87">
        <f t="shared" si="119"/>
        <v>80536</v>
      </c>
      <c r="P276" s="105">
        <f t="shared" si="120"/>
        <v>786</v>
      </c>
      <c r="Q276" s="56">
        <v>830088</v>
      </c>
      <c r="R276" s="47">
        <v>608</v>
      </c>
      <c r="S276" s="110"/>
      <c r="T276" s="56">
        <v>7085</v>
      </c>
      <c r="U276" s="77"/>
      <c r="W276" s="1">
        <f t="shared" si="121"/>
        <v>44099</v>
      </c>
      <c r="X276" s="113">
        <f t="shared" si="122"/>
        <v>15</v>
      </c>
      <c r="Y276">
        <f t="shared" si="123"/>
        <v>85337</v>
      </c>
      <c r="Z276" s="114">
        <f t="shared" si="124"/>
        <v>44099</v>
      </c>
      <c r="AA276">
        <f t="shared" si="125"/>
        <v>0</v>
      </c>
      <c r="AB276">
        <f t="shared" si="126"/>
        <v>4634</v>
      </c>
      <c r="AE276" s="1">
        <f t="shared" si="128"/>
        <v>44099</v>
      </c>
      <c r="AF276" s="259">
        <f>+G276-香港マカオ台湾の患者・海外輸入症例・無症状病原体保有者!B275</f>
        <v>0</v>
      </c>
    </row>
    <row r="277" spans="2:32" x14ac:dyDescent="0.55000000000000004">
      <c r="B277" s="76">
        <v>44100</v>
      </c>
      <c r="C277" s="47">
        <v>0</v>
      </c>
      <c r="D277" s="83"/>
      <c r="E277" s="104"/>
      <c r="F277" s="56">
        <v>2</v>
      </c>
      <c r="G277" s="47">
        <v>14</v>
      </c>
      <c r="H277" s="87">
        <f t="shared" si="116"/>
        <v>85351</v>
      </c>
      <c r="I277" s="87">
        <f t="shared" si="127"/>
        <v>176</v>
      </c>
      <c r="J277" s="47">
        <v>0</v>
      </c>
      <c r="K277" s="55">
        <f t="shared" si="117"/>
        <v>3</v>
      </c>
      <c r="L277" s="47">
        <v>0</v>
      </c>
      <c r="M277" s="87">
        <f t="shared" si="118"/>
        <v>4634</v>
      </c>
      <c r="N277" s="47">
        <v>5</v>
      </c>
      <c r="O277" s="87">
        <f t="shared" si="119"/>
        <v>80541</v>
      </c>
      <c r="P277" s="105">
        <f t="shared" si="120"/>
        <v>635</v>
      </c>
      <c r="Q277" s="56">
        <v>830723</v>
      </c>
      <c r="R277" s="47">
        <v>560</v>
      </c>
      <c r="S277" s="110"/>
      <c r="T277" s="56">
        <v>7160</v>
      </c>
      <c r="U277" s="77"/>
      <c r="W277" s="1">
        <f t="shared" si="121"/>
        <v>44100</v>
      </c>
      <c r="X277" s="113">
        <f t="shared" si="122"/>
        <v>14</v>
      </c>
      <c r="Y277">
        <f t="shared" si="123"/>
        <v>85351</v>
      </c>
      <c r="Z277" s="114">
        <f t="shared" si="124"/>
        <v>44100</v>
      </c>
      <c r="AA277">
        <f t="shared" si="125"/>
        <v>0</v>
      </c>
      <c r="AB277">
        <f t="shared" si="126"/>
        <v>4634</v>
      </c>
      <c r="AE277" s="1">
        <f t="shared" si="128"/>
        <v>44100</v>
      </c>
      <c r="AF277" s="259">
        <f>+G277-香港マカオ台湾の患者・海外輸入症例・無症状病原体保有者!B276</f>
        <v>0</v>
      </c>
    </row>
    <row r="278" spans="2:32" x14ac:dyDescent="0.55000000000000004">
      <c r="B278" s="76">
        <v>44101</v>
      </c>
      <c r="C278" s="47">
        <v>0</v>
      </c>
      <c r="D278" s="83"/>
      <c r="E278" s="104"/>
      <c r="F278" s="56">
        <v>0</v>
      </c>
      <c r="G278" s="47">
        <v>21</v>
      </c>
      <c r="H278" s="87">
        <f t="shared" si="116"/>
        <v>85372</v>
      </c>
      <c r="I278" s="87">
        <f t="shared" si="127"/>
        <v>185</v>
      </c>
      <c r="J278" s="47">
        <v>-1</v>
      </c>
      <c r="K278" s="55">
        <f t="shared" si="117"/>
        <v>2</v>
      </c>
      <c r="L278" s="47">
        <v>0</v>
      </c>
      <c r="M278" s="87">
        <f t="shared" si="118"/>
        <v>4634</v>
      </c>
      <c r="N278" s="47">
        <v>12</v>
      </c>
      <c r="O278" s="87">
        <f t="shared" si="119"/>
        <v>80553</v>
      </c>
      <c r="P278" s="105">
        <f t="shared" si="120"/>
        <v>646</v>
      </c>
      <c r="Q278" s="56">
        <v>831369</v>
      </c>
      <c r="R278" s="47">
        <v>786</v>
      </c>
      <c r="S278" s="110"/>
      <c r="T278" s="56">
        <v>7020</v>
      </c>
      <c r="U278" s="77"/>
      <c r="W278" s="1">
        <f t="shared" si="121"/>
        <v>44101</v>
      </c>
      <c r="X278" s="113">
        <f t="shared" si="122"/>
        <v>21</v>
      </c>
      <c r="Y278">
        <f t="shared" si="123"/>
        <v>85372</v>
      </c>
      <c r="Z278" s="114">
        <f t="shared" si="124"/>
        <v>44101</v>
      </c>
      <c r="AA278">
        <f t="shared" si="125"/>
        <v>0</v>
      </c>
      <c r="AB278">
        <f t="shared" si="126"/>
        <v>4634</v>
      </c>
      <c r="AE278" s="1">
        <f t="shared" si="128"/>
        <v>44101</v>
      </c>
      <c r="AF278" s="259">
        <f>+G278-香港マカオ台湾の患者・海外輸入症例・無症状病原体保有者!B277</f>
        <v>0</v>
      </c>
    </row>
    <row r="279" spans="2:32" x14ac:dyDescent="0.55000000000000004">
      <c r="B279" s="76">
        <v>44102</v>
      </c>
      <c r="C279" s="47">
        <v>1</v>
      </c>
      <c r="D279" s="83"/>
      <c r="E279" s="104"/>
      <c r="F279" s="56">
        <v>1</v>
      </c>
      <c r="G279" s="47">
        <v>12</v>
      </c>
      <c r="H279" s="87">
        <f t="shared" si="116"/>
        <v>85384</v>
      </c>
      <c r="I279" s="87">
        <f t="shared" si="127"/>
        <v>184</v>
      </c>
      <c r="J279" s="47">
        <v>0</v>
      </c>
      <c r="K279" s="55">
        <f t="shared" si="117"/>
        <v>2</v>
      </c>
      <c r="L279" s="47">
        <v>0</v>
      </c>
      <c r="M279" s="87">
        <f t="shared" si="118"/>
        <v>4634</v>
      </c>
      <c r="N279" s="47">
        <v>13</v>
      </c>
      <c r="O279" s="87">
        <f t="shared" si="119"/>
        <v>80566</v>
      </c>
      <c r="P279" s="105">
        <f t="shared" si="120"/>
        <v>963</v>
      </c>
      <c r="Q279" s="56">
        <v>832332</v>
      </c>
      <c r="R279" s="47">
        <v>254</v>
      </c>
      <c r="S279" s="110"/>
      <c r="T279" s="56">
        <v>7729</v>
      </c>
      <c r="U279" s="77"/>
      <c r="W279" s="1">
        <f t="shared" si="121"/>
        <v>44102</v>
      </c>
      <c r="X279" s="113">
        <f t="shared" si="122"/>
        <v>12</v>
      </c>
      <c r="Y279">
        <f t="shared" si="123"/>
        <v>85384</v>
      </c>
      <c r="Z279" s="114">
        <f t="shared" si="124"/>
        <v>44102</v>
      </c>
      <c r="AA279">
        <f t="shared" si="125"/>
        <v>0</v>
      </c>
      <c r="AB279">
        <f t="shared" si="126"/>
        <v>4634</v>
      </c>
      <c r="AE279" s="1">
        <f t="shared" si="128"/>
        <v>44102</v>
      </c>
      <c r="AF279" s="259">
        <f>+G279-香港マカオ台湾の患者・海外輸入症例・無症状病原体保有者!B278</f>
        <v>0</v>
      </c>
    </row>
    <row r="280" spans="2:32" x14ac:dyDescent="0.55000000000000004">
      <c r="B280" s="76">
        <v>44103</v>
      </c>
      <c r="C280" s="47">
        <v>2</v>
      </c>
      <c r="D280" s="83"/>
      <c r="E280" s="104"/>
      <c r="F280" s="56">
        <v>2</v>
      </c>
      <c r="G280" s="47">
        <v>19</v>
      </c>
      <c r="H280" s="87">
        <f t="shared" si="116"/>
        <v>85403</v>
      </c>
      <c r="I280" s="87">
        <f t="shared" si="127"/>
        <v>191</v>
      </c>
      <c r="J280" s="47">
        <v>0</v>
      </c>
      <c r="K280" s="55">
        <f t="shared" si="117"/>
        <v>2</v>
      </c>
      <c r="L280" s="47">
        <v>0</v>
      </c>
      <c r="M280" s="87">
        <f t="shared" si="118"/>
        <v>4634</v>
      </c>
      <c r="N280" s="47">
        <v>12</v>
      </c>
      <c r="O280" s="87">
        <f t="shared" si="119"/>
        <v>80578</v>
      </c>
      <c r="P280" s="105">
        <f t="shared" si="120"/>
        <v>552</v>
      </c>
      <c r="Q280" s="56">
        <v>832884</v>
      </c>
      <c r="R280" s="47">
        <v>671</v>
      </c>
      <c r="S280" s="110"/>
      <c r="T280" s="56">
        <v>7610</v>
      </c>
      <c r="U280" s="77"/>
      <c r="W280" s="1">
        <f t="shared" ref="W280:W311" si="129">+B280</f>
        <v>44103</v>
      </c>
      <c r="X280" s="113">
        <f t="shared" ref="X280:X311" si="130">+G280</f>
        <v>19</v>
      </c>
      <c r="Y280">
        <f t="shared" ref="Y280:Y311" si="131">+H280</f>
        <v>85403</v>
      </c>
      <c r="Z280" s="114">
        <f t="shared" ref="Z280:Z311" si="132">+B280</f>
        <v>44103</v>
      </c>
      <c r="AA280">
        <f t="shared" ref="AA280:AA311" si="133">+L280</f>
        <v>0</v>
      </c>
      <c r="AB280">
        <f t="shared" ref="AB280:AB311" si="134">+M280</f>
        <v>4634</v>
      </c>
      <c r="AE280" s="1">
        <f t="shared" si="128"/>
        <v>44103</v>
      </c>
      <c r="AF280" s="259">
        <f>+G280-香港マカオ台湾の患者・海外輸入症例・無症状病原体保有者!B279</f>
        <v>0</v>
      </c>
    </row>
    <row r="281" spans="2:32" x14ac:dyDescent="0.55000000000000004">
      <c r="B281" s="76">
        <v>44104</v>
      </c>
      <c r="C281" s="47">
        <v>3</v>
      </c>
      <c r="D281" s="83"/>
      <c r="E281" s="104"/>
      <c r="F281" s="56">
        <v>3</v>
      </c>
      <c r="G281" s="47">
        <v>11</v>
      </c>
      <c r="H281" s="87">
        <f t="shared" ref="H281:H286" si="135">+H280+G281</f>
        <v>85414</v>
      </c>
      <c r="I281" s="87">
        <f t="shared" si="127"/>
        <v>186</v>
      </c>
      <c r="J281" s="47">
        <v>-1</v>
      </c>
      <c r="K281" s="55">
        <f t="shared" ref="K281:K286" si="136">+J281+K280</f>
        <v>1</v>
      </c>
      <c r="L281" s="47">
        <v>0</v>
      </c>
      <c r="M281" s="87">
        <f t="shared" ref="M281:M286" si="137">+L281+M280</f>
        <v>4634</v>
      </c>
      <c r="N281" s="47">
        <v>16</v>
      </c>
      <c r="O281" s="87">
        <f t="shared" ref="O281:O286" si="138">+N281+O280</f>
        <v>80594</v>
      </c>
      <c r="P281" s="105">
        <f t="shared" ref="P281:P287" si="139">+Q281-Q280</f>
        <v>427</v>
      </c>
      <c r="Q281" s="56">
        <v>833311</v>
      </c>
      <c r="R281" s="47">
        <v>796</v>
      </c>
      <c r="S281" s="110"/>
      <c r="T281" s="56">
        <v>7241</v>
      </c>
      <c r="U281" s="77"/>
      <c r="W281" s="1">
        <f t="shared" si="129"/>
        <v>44104</v>
      </c>
      <c r="X281" s="113">
        <f t="shared" si="130"/>
        <v>11</v>
      </c>
      <c r="Y281">
        <f t="shared" si="131"/>
        <v>85414</v>
      </c>
      <c r="Z281" s="114">
        <f t="shared" si="132"/>
        <v>44104</v>
      </c>
      <c r="AA281">
        <f t="shared" si="133"/>
        <v>0</v>
      </c>
      <c r="AB281">
        <f t="shared" si="134"/>
        <v>4634</v>
      </c>
      <c r="AE281" s="1">
        <f t="shared" si="128"/>
        <v>44104</v>
      </c>
      <c r="AF281" s="259">
        <f>+G281-香港マカオ台湾の患者・海外輸入症例・無症状病原体保有者!B280</f>
        <v>0</v>
      </c>
    </row>
    <row r="282" spans="2:32" x14ac:dyDescent="0.55000000000000004">
      <c r="B282" s="76">
        <v>44105</v>
      </c>
      <c r="C282" s="47">
        <v>0</v>
      </c>
      <c r="D282" s="83"/>
      <c r="E282" s="104"/>
      <c r="F282" s="56">
        <v>3</v>
      </c>
      <c r="G282" s="47">
        <v>10</v>
      </c>
      <c r="H282" s="87">
        <f t="shared" si="135"/>
        <v>85424</v>
      </c>
      <c r="I282" s="87">
        <f t="shared" si="127"/>
        <v>189</v>
      </c>
      <c r="J282" s="47">
        <v>0</v>
      </c>
      <c r="K282" s="55">
        <f t="shared" si="136"/>
        <v>1</v>
      </c>
      <c r="L282" s="47">
        <v>0</v>
      </c>
      <c r="M282" s="87">
        <f t="shared" si="137"/>
        <v>4634</v>
      </c>
      <c r="N282" s="47">
        <v>7</v>
      </c>
      <c r="O282" s="87">
        <f t="shared" si="138"/>
        <v>80601</v>
      </c>
      <c r="P282" s="105">
        <f t="shared" si="139"/>
        <v>790</v>
      </c>
      <c r="Q282" s="56">
        <v>834101</v>
      </c>
      <c r="R282" s="47">
        <v>607</v>
      </c>
      <c r="S282" s="110"/>
      <c r="T282" s="56">
        <v>7424</v>
      </c>
      <c r="U282" s="77"/>
      <c r="W282" s="1">
        <f t="shared" si="129"/>
        <v>44105</v>
      </c>
      <c r="X282" s="113">
        <f t="shared" si="130"/>
        <v>10</v>
      </c>
      <c r="Y282">
        <f t="shared" si="131"/>
        <v>85424</v>
      </c>
      <c r="Z282" s="114">
        <f t="shared" si="132"/>
        <v>44105</v>
      </c>
      <c r="AA282">
        <f t="shared" si="133"/>
        <v>0</v>
      </c>
      <c r="AB282">
        <f t="shared" si="134"/>
        <v>4634</v>
      </c>
      <c r="AE282" s="1">
        <f t="shared" si="128"/>
        <v>44105</v>
      </c>
      <c r="AF282" s="259">
        <f>+G282-香港マカオ台湾の患者・海外輸入症例・無症状病原体保有者!B281</f>
        <v>0</v>
      </c>
    </row>
    <row r="283" spans="2:32" x14ac:dyDescent="0.55000000000000004">
      <c r="B283" s="76">
        <v>44106</v>
      </c>
      <c r="C283" s="47">
        <v>1</v>
      </c>
      <c r="D283" s="83"/>
      <c r="E283" s="104"/>
      <c r="F283" s="56">
        <v>4</v>
      </c>
      <c r="G283" s="47">
        <v>10</v>
      </c>
      <c r="H283" s="87">
        <f t="shared" si="135"/>
        <v>85434</v>
      </c>
      <c r="I283" s="87">
        <f t="shared" si="127"/>
        <v>189</v>
      </c>
      <c r="J283" s="47">
        <v>0</v>
      </c>
      <c r="K283" s="55">
        <f t="shared" si="136"/>
        <v>1</v>
      </c>
      <c r="L283" s="47">
        <v>0</v>
      </c>
      <c r="M283" s="87">
        <f t="shared" si="137"/>
        <v>4634</v>
      </c>
      <c r="N283" s="47">
        <v>10</v>
      </c>
      <c r="O283" s="87">
        <f t="shared" si="138"/>
        <v>80611</v>
      </c>
      <c r="P283" s="105">
        <f t="shared" si="139"/>
        <v>604</v>
      </c>
      <c r="Q283" s="56">
        <v>834705</v>
      </c>
      <c r="R283" s="47">
        <v>801</v>
      </c>
      <c r="S283" s="110"/>
      <c r="T283" s="56">
        <v>7227</v>
      </c>
      <c r="U283" s="77"/>
      <c r="W283" s="1">
        <f t="shared" si="129"/>
        <v>44106</v>
      </c>
      <c r="X283" s="113">
        <f t="shared" si="130"/>
        <v>10</v>
      </c>
      <c r="Y283">
        <f t="shared" si="131"/>
        <v>85434</v>
      </c>
      <c r="Z283" s="114">
        <f t="shared" si="132"/>
        <v>44106</v>
      </c>
      <c r="AA283">
        <f t="shared" si="133"/>
        <v>0</v>
      </c>
      <c r="AB283">
        <f t="shared" si="134"/>
        <v>4634</v>
      </c>
      <c r="AE283" s="1">
        <f t="shared" si="128"/>
        <v>44106</v>
      </c>
      <c r="AF283" s="259">
        <f>+G283-香港マカオ台湾の患者・海外輸入症例・無症状病原体保有者!B282</f>
        <v>0</v>
      </c>
    </row>
    <row r="284" spans="2:32" x14ac:dyDescent="0.55000000000000004">
      <c r="B284" s="76">
        <v>44107</v>
      </c>
      <c r="C284" s="47">
        <v>3</v>
      </c>
      <c r="D284" s="83"/>
      <c r="E284" s="104"/>
      <c r="F284" s="56">
        <v>7</v>
      </c>
      <c r="G284" s="47">
        <v>16</v>
      </c>
      <c r="H284" s="87">
        <f t="shared" si="135"/>
        <v>85450</v>
      </c>
      <c r="I284" s="87">
        <f t="shared" si="127"/>
        <v>195</v>
      </c>
      <c r="J284" s="47">
        <v>0</v>
      </c>
      <c r="K284" s="55">
        <f t="shared" si="136"/>
        <v>1</v>
      </c>
      <c r="L284" s="47">
        <v>0</v>
      </c>
      <c r="M284" s="87">
        <f t="shared" si="137"/>
        <v>4634</v>
      </c>
      <c r="N284" s="47">
        <v>10</v>
      </c>
      <c r="O284" s="87">
        <f t="shared" si="138"/>
        <v>80621</v>
      </c>
      <c r="P284" s="105">
        <f t="shared" si="139"/>
        <v>485</v>
      </c>
      <c r="Q284" s="56">
        <v>835190</v>
      </c>
      <c r="R284" s="47">
        <v>272</v>
      </c>
      <c r="S284" s="110"/>
      <c r="T284" s="56">
        <v>7439</v>
      </c>
      <c r="U284" s="77"/>
      <c r="W284" s="1">
        <f t="shared" si="129"/>
        <v>44107</v>
      </c>
      <c r="X284" s="113">
        <f t="shared" si="130"/>
        <v>16</v>
      </c>
      <c r="Y284">
        <f t="shared" si="131"/>
        <v>85450</v>
      </c>
      <c r="Z284" s="114">
        <f t="shared" si="132"/>
        <v>44107</v>
      </c>
      <c r="AA284">
        <f t="shared" si="133"/>
        <v>0</v>
      </c>
      <c r="AB284">
        <f t="shared" si="134"/>
        <v>4634</v>
      </c>
      <c r="AE284" s="1">
        <f t="shared" si="128"/>
        <v>44107</v>
      </c>
      <c r="AF284" s="259">
        <f>+G284-香港マカオ台湾の患者・海外輸入症例・無症状病原体保有者!B283</f>
        <v>0</v>
      </c>
    </row>
    <row r="285" spans="2:32" x14ac:dyDescent="0.55000000000000004">
      <c r="B285" s="76">
        <v>44108</v>
      </c>
      <c r="C285" s="47">
        <v>0</v>
      </c>
      <c r="D285" s="83"/>
      <c r="E285" s="104"/>
      <c r="F285" s="56">
        <v>6</v>
      </c>
      <c r="G285" s="47">
        <v>20</v>
      </c>
      <c r="H285" s="87">
        <f t="shared" si="135"/>
        <v>85470</v>
      </c>
      <c r="I285" s="87">
        <f t="shared" si="127"/>
        <v>208</v>
      </c>
      <c r="J285" s="47">
        <v>0</v>
      </c>
      <c r="K285" s="55">
        <f t="shared" si="136"/>
        <v>1</v>
      </c>
      <c r="L285" s="47">
        <v>0</v>
      </c>
      <c r="M285" s="87">
        <f t="shared" si="137"/>
        <v>4634</v>
      </c>
      <c r="N285" s="47">
        <v>7</v>
      </c>
      <c r="O285" s="87">
        <f t="shared" si="138"/>
        <v>80628</v>
      </c>
      <c r="P285" s="105">
        <f t="shared" si="139"/>
        <v>1097</v>
      </c>
      <c r="Q285" s="56">
        <v>836287</v>
      </c>
      <c r="R285" s="47">
        <v>523</v>
      </c>
      <c r="S285" s="110"/>
      <c r="T285" s="56">
        <v>8013</v>
      </c>
      <c r="U285" s="77"/>
      <c r="W285" s="1">
        <f t="shared" si="129"/>
        <v>44108</v>
      </c>
      <c r="X285" s="113">
        <f t="shared" si="130"/>
        <v>20</v>
      </c>
      <c r="Y285">
        <f t="shared" si="131"/>
        <v>85470</v>
      </c>
      <c r="Z285" s="114">
        <f t="shared" si="132"/>
        <v>44108</v>
      </c>
      <c r="AA285">
        <f t="shared" si="133"/>
        <v>0</v>
      </c>
      <c r="AB285">
        <f t="shared" si="134"/>
        <v>4634</v>
      </c>
      <c r="AE285" s="1">
        <f t="shared" si="128"/>
        <v>44108</v>
      </c>
      <c r="AF285" s="259">
        <f>+G285-香港マカオ台湾の患者・海外輸入症例・無症状病原体保有者!B284</f>
        <v>0</v>
      </c>
    </row>
    <row r="286" spans="2:32" x14ac:dyDescent="0.55000000000000004">
      <c r="B286" s="76">
        <v>44109</v>
      </c>
      <c r="C286" s="47">
        <v>0</v>
      </c>
      <c r="D286" s="83"/>
      <c r="E286" s="104"/>
      <c r="F286" s="56">
        <v>5</v>
      </c>
      <c r="G286" s="47">
        <v>12</v>
      </c>
      <c r="H286" s="87">
        <f t="shared" si="135"/>
        <v>85482</v>
      </c>
      <c r="I286" s="87">
        <f t="shared" si="127"/>
        <v>213</v>
      </c>
      <c r="J286" s="47">
        <v>0</v>
      </c>
      <c r="K286" s="55">
        <f t="shared" si="136"/>
        <v>1</v>
      </c>
      <c r="L286" s="47">
        <v>0</v>
      </c>
      <c r="M286" s="87">
        <f t="shared" si="137"/>
        <v>4634</v>
      </c>
      <c r="N286" s="47">
        <v>7</v>
      </c>
      <c r="O286" s="87">
        <f t="shared" si="138"/>
        <v>80635</v>
      </c>
      <c r="P286" s="105">
        <f t="shared" si="139"/>
        <v>1105</v>
      </c>
      <c r="Q286" s="56">
        <v>837392</v>
      </c>
      <c r="R286" s="47">
        <v>397</v>
      </c>
      <c r="S286" s="110"/>
      <c r="T286" s="56">
        <v>8721</v>
      </c>
      <c r="U286" s="77"/>
      <c r="W286" s="1">
        <f t="shared" si="129"/>
        <v>44109</v>
      </c>
      <c r="X286" s="113">
        <f t="shared" si="130"/>
        <v>12</v>
      </c>
      <c r="Y286">
        <f t="shared" si="131"/>
        <v>85482</v>
      </c>
      <c r="Z286" s="114">
        <f t="shared" si="132"/>
        <v>44109</v>
      </c>
      <c r="AA286">
        <f t="shared" si="133"/>
        <v>0</v>
      </c>
      <c r="AB286">
        <f t="shared" si="134"/>
        <v>4634</v>
      </c>
      <c r="AE286" s="1">
        <f t="shared" si="128"/>
        <v>44109</v>
      </c>
      <c r="AF286" s="259">
        <f>+G286-香港マカオ台湾の患者・海外輸入症例・無症状病原体保有者!B285</f>
        <v>0</v>
      </c>
    </row>
    <row r="287" spans="2:32" x14ac:dyDescent="0.55000000000000004">
      <c r="B287" s="76">
        <v>44110</v>
      </c>
      <c r="C287" s="47">
        <v>0</v>
      </c>
      <c r="D287" s="83"/>
      <c r="E287" s="104"/>
      <c r="F287" s="56">
        <v>4</v>
      </c>
      <c r="G287" s="47">
        <v>7</v>
      </c>
      <c r="H287" s="87">
        <f t="shared" ref="H287:H318" si="140">+H286+G287</f>
        <v>85489</v>
      </c>
      <c r="I287" s="87">
        <f t="shared" si="127"/>
        <v>205</v>
      </c>
      <c r="J287" s="47">
        <v>0</v>
      </c>
      <c r="K287" s="55">
        <f t="shared" ref="K287:K318" si="141">+J287+K286</f>
        <v>1</v>
      </c>
      <c r="L287" s="47">
        <v>0</v>
      </c>
      <c r="M287" s="87">
        <f t="shared" ref="M287:M318" si="142">+L287+M286</f>
        <v>4634</v>
      </c>
      <c r="N287" s="47">
        <v>15</v>
      </c>
      <c r="O287" s="87">
        <f t="shared" ref="O287:O318" si="143">+N287+O286</f>
        <v>80650</v>
      </c>
      <c r="P287" s="105">
        <f t="shared" si="139"/>
        <v>543</v>
      </c>
      <c r="Q287" s="56">
        <v>837935</v>
      </c>
      <c r="R287" s="47">
        <v>467</v>
      </c>
      <c r="S287" s="110"/>
      <c r="T287" s="56">
        <v>8792</v>
      </c>
      <c r="U287" s="77"/>
      <c r="W287" s="1">
        <f t="shared" si="129"/>
        <v>44110</v>
      </c>
      <c r="X287" s="113">
        <f t="shared" si="130"/>
        <v>7</v>
      </c>
      <c r="Y287">
        <f t="shared" si="131"/>
        <v>85489</v>
      </c>
      <c r="Z287" s="114">
        <f t="shared" si="132"/>
        <v>44110</v>
      </c>
      <c r="AA287">
        <f t="shared" si="133"/>
        <v>0</v>
      </c>
      <c r="AB287">
        <f t="shared" si="134"/>
        <v>4634</v>
      </c>
      <c r="AE287" s="1">
        <f t="shared" si="128"/>
        <v>44110</v>
      </c>
      <c r="AF287" s="259">
        <f>+G287-香港マカオ台湾の患者・海外輸入症例・無症状病原体保有者!B286</f>
        <v>0</v>
      </c>
    </row>
    <row r="288" spans="2:32" x14ac:dyDescent="0.55000000000000004">
      <c r="B288" s="76">
        <v>44111</v>
      </c>
      <c r="C288" s="47">
        <v>1</v>
      </c>
      <c r="D288" s="83"/>
      <c r="E288" s="104"/>
      <c r="F288" s="56">
        <v>5</v>
      </c>
      <c r="G288" s="47">
        <v>11</v>
      </c>
      <c r="H288" s="87">
        <f t="shared" si="140"/>
        <v>85500</v>
      </c>
      <c r="I288" s="87">
        <f t="shared" si="127"/>
        <v>200</v>
      </c>
      <c r="J288" s="47">
        <v>0</v>
      </c>
      <c r="K288" s="55">
        <f t="shared" si="141"/>
        <v>1</v>
      </c>
      <c r="L288" s="47">
        <v>0</v>
      </c>
      <c r="M288" s="87">
        <f t="shared" si="142"/>
        <v>4634</v>
      </c>
      <c r="N288" s="47">
        <v>16</v>
      </c>
      <c r="O288" s="87">
        <f t="shared" si="143"/>
        <v>80666</v>
      </c>
      <c r="P288" s="105">
        <f t="shared" ref="P288:P319" si="144">+Q288-Q287</f>
        <v>398</v>
      </c>
      <c r="Q288" s="56">
        <v>838333</v>
      </c>
      <c r="R288" s="47">
        <v>477</v>
      </c>
      <c r="S288" s="110"/>
      <c r="T288" s="56">
        <v>8712</v>
      </c>
      <c r="U288" s="77"/>
      <c r="W288" s="1">
        <f t="shared" si="129"/>
        <v>44111</v>
      </c>
      <c r="X288" s="113">
        <f t="shared" si="130"/>
        <v>11</v>
      </c>
      <c r="Y288">
        <f t="shared" si="131"/>
        <v>85500</v>
      </c>
      <c r="Z288" s="114">
        <f t="shared" si="132"/>
        <v>44111</v>
      </c>
      <c r="AA288">
        <f t="shared" si="133"/>
        <v>0</v>
      </c>
      <c r="AB288">
        <f t="shared" si="134"/>
        <v>4634</v>
      </c>
      <c r="AE288" s="1">
        <f t="shared" si="128"/>
        <v>44111</v>
      </c>
      <c r="AF288" s="259">
        <f>+G288-香港マカオ台湾の患者・海外輸入症例・無症状病原体保有者!B287</f>
        <v>0</v>
      </c>
    </row>
    <row r="289" spans="2:32" x14ac:dyDescent="0.55000000000000004">
      <c r="B289" s="76">
        <v>44112</v>
      </c>
      <c r="C289" s="47">
        <v>0</v>
      </c>
      <c r="D289" s="83"/>
      <c r="E289" s="104"/>
      <c r="F289" s="56">
        <v>5</v>
      </c>
      <c r="G289" s="47">
        <v>21</v>
      </c>
      <c r="H289" s="87">
        <f t="shared" si="140"/>
        <v>85521</v>
      </c>
      <c r="I289" s="87">
        <f t="shared" si="127"/>
        <v>206</v>
      </c>
      <c r="J289" s="47">
        <v>0</v>
      </c>
      <c r="K289" s="55">
        <f t="shared" si="141"/>
        <v>1</v>
      </c>
      <c r="L289" s="47">
        <v>0</v>
      </c>
      <c r="M289" s="87">
        <f t="shared" si="142"/>
        <v>4634</v>
      </c>
      <c r="N289" s="47">
        <v>15</v>
      </c>
      <c r="O289" s="87">
        <f t="shared" si="143"/>
        <v>80681</v>
      </c>
      <c r="P289" s="105">
        <f t="shared" si="144"/>
        <v>335</v>
      </c>
      <c r="Q289" s="56">
        <v>838668</v>
      </c>
      <c r="R289" s="47">
        <v>1123</v>
      </c>
      <c r="S289" s="110"/>
      <c r="T289" s="56">
        <v>7924</v>
      </c>
      <c r="U289" s="77"/>
      <c r="W289" s="1">
        <f t="shared" si="129"/>
        <v>44112</v>
      </c>
      <c r="X289" s="113">
        <f t="shared" si="130"/>
        <v>21</v>
      </c>
      <c r="Y289">
        <f t="shared" si="131"/>
        <v>85521</v>
      </c>
      <c r="Z289" s="114">
        <f t="shared" si="132"/>
        <v>44112</v>
      </c>
      <c r="AA289">
        <f t="shared" si="133"/>
        <v>0</v>
      </c>
      <c r="AB289">
        <f t="shared" si="134"/>
        <v>4634</v>
      </c>
      <c r="AE289" s="1">
        <f t="shared" si="128"/>
        <v>44112</v>
      </c>
      <c r="AF289" s="259">
        <f>+G289-香港マカオ台湾の患者・海外輸入症例・無症状病原体保有者!B288</f>
        <v>0</v>
      </c>
    </row>
    <row r="290" spans="2:32" x14ac:dyDescent="0.55000000000000004">
      <c r="B290" s="76">
        <v>44113</v>
      </c>
      <c r="C290" s="47">
        <v>0</v>
      </c>
      <c r="D290" s="83"/>
      <c r="E290" s="104"/>
      <c r="F290" s="56">
        <v>4</v>
      </c>
      <c r="G290" s="47">
        <v>15</v>
      </c>
      <c r="H290" s="87">
        <f t="shared" si="140"/>
        <v>85536</v>
      </c>
      <c r="I290" s="87">
        <f t="shared" si="127"/>
        <v>206</v>
      </c>
      <c r="J290" s="47">
        <v>0</v>
      </c>
      <c r="K290" s="55">
        <f t="shared" si="141"/>
        <v>1</v>
      </c>
      <c r="L290" s="47">
        <v>0</v>
      </c>
      <c r="M290" s="87">
        <f t="shared" si="142"/>
        <v>4634</v>
      </c>
      <c r="N290" s="47">
        <v>15</v>
      </c>
      <c r="O290" s="87">
        <f t="shared" si="143"/>
        <v>80696</v>
      </c>
      <c r="P290" s="105">
        <f t="shared" si="144"/>
        <v>1103</v>
      </c>
      <c r="Q290" s="56">
        <v>839771</v>
      </c>
      <c r="R290" s="47">
        <v>857</v>
      </c>
      <c r="S290" s="110"/>
      <c r="T290" s="56">
        <v>8164</v>
      </c>
      <c r="U290" s="77"/>
      <c r="W290" s="1">
        <f t="shared" si="129"/>
        <v>44113</v>
      </c>
      <c r="X290" s="113">
        <f t="shared" si="130"/>
        <v>15</v>
      </c>
      <c r="Y290">
        <f t="shared" si="131"/>
        <v>85536</v>
      </c>
      <c r="Z290" s="114">
        <f t="shared" si="132"/>
        <v>44113</v>
      </c>
      <c r="AA290">
        <f t="shared" si="133"/>
        <v>0</v>
      </c>
      <c r="AB290">
        <f t="shared" si="134"/>
        <v>4634</v>
      </c>
      <c r="AE290" s="1">
        <f t="shared" si="128"/>
        <v>44113</v>
      </c>
      <c r="AF290" s="259">
        <f>+G290-香港マカオ台湾の患者・海外輸入症例・無症状病原体保有者!B289</f>
        <v>0</v>
      </c>
    </row>
    <row r="291" spans="2:32" x14ac:dyDescent="0.55000000000000004">
      <c r="B291" s="76">
        <v>44114</v>
      </c>
      <c r="C291" s="47">
        <v>5</v>
      </c>
      <c r="D291" s="83"/>
      <c r="E291" s="104"/>
      <c r="F291" s="56">
        <v>9</v>
      </c>
      <c r="G291" s="47">
        <v>21</v>
      </c>
      <c r="H291" s="87">
        <f t="shared" si="140"/>
        <v>85557</v>
      </c>
      <c r="I291" s="87">
        <f t="shared" ref="I291:I322" si="145">+H291-M291-O291</f>
        <v>218</v>
      </c>
      <c r="J291" s="47">
        <v>-1</v>
      </c>
      <c r="K291" s="55">
        <f t="shared" si="141"/>
        <v>0</v>
      </c>
      <c r="L291" s="47">
        <v>0</v>
      </c>
      <c r="M291" s="87">
        <f t="shared" si="142"/>
        <v>4634</v>
      </c>
      <c r="N291" s="47">
        <v>9</v>
      </c>
      <c r="O291" s="87">
        <f t="shared" si="143"/>
        <v>80705</v>
      </c>
      <c r="P291" s="105">
        <f t="shared" si="144"/>
        <v>609</v>
      </c>
      <c r="Q291" s="56">
        <v>840380</v>
      </c>
      <c r="R291" s="47">
        <v>864</v>
      </c>
      <c r="S291" s="110"/>
      <c r="T291" s="56">
        <v>7906</v>
      </c>
      <c r="U291" s="77"/>
      <c r="W291" s="1">
        <f t="shared" si="129"/>
        <v>44114</v>
      </c>
      <c r="X291" s="113">
        <f t="shared" si="130"/>
        <v>21</v>
      </c>
      <c r="Y291">
        <f t="shared" si="131"/>
        <v>85557</v>
      </c>
      <c r="Z291" s="114">
        <f t="shared" si="132"/>
        <v>44114</v>
      </c>
      <c r="AA291">
        <f t="shared" si="133"/>
        <v>0</v>
      </c>
      <c r="AB291">
        <f t="shared" si="134"/>
        <v>4634</v>
      </c>
      <c r="AE291" s="1">
        <f t="shared" si="128"/>
        <v>44114</v>
      </c>
      <c r="AF291" s="259">
        <f>+G291-香港マカオ台湾の患者・海外輸入症例・無症状病原体保有者!B290</f>
        <v>0</v>
      </c>
    </row>
    <row r="292" spans="2:32" x14ac:dyDescent="0.55000000000000004">
      <c r="B292" s="76">
        <v>44115</v>
      </c>
      <c r="C292" s="47">
        <v>1</v>
      </c>
      <c r="D292" s="83"/>
      <c r="E292" s="104"/>
      <c r="F292" s="56">
        <v>9</v>
      </c>
      <c r="G292" s="47">
        <v>21</v>
      </c>
      <c r="H292" s="87">
        <f t="shared" si="140"/>
        <v>85578</v>
      </c>
      <c r="I292" s="87">
        <f t="shared" si="145"/>
        <v>230</v>
      </c>
      <c r="J292" s="47">
        <v>0</v>
      </c>
      <c r="K292" s="55">
        <f t="shared" si="141"/>
        <v>0</v>
      </c>
      <c r="L292" s="47">
        <v>0</v>
      </c>
      <c r="M292" s="87">
        <f t="shared" si="142"/>
        <v>4634</v>
      </c>
      <c r="N292" s="47">
        <v>9</v>
      </c>
      <c r="O292" s="87">
        <f t="shared" si="143"/>
        <v>80714</v>
      </c>
      <c r="P292" s="105">
        <f t="shared" si="144"/>
        <v>798</v>
      </c>
      <c r="Q292" s="56">
        <v>841178</v>
      </c>
      <c r="R292" s="47">
        <v>742</v>
      </c>
      <c r="S292" s="110"/>
      <c r="T292" s="56">
        <v>7961</v>
      </c>
      <c r="U292" s="77"/>
      <c r="W292" s="1">
        <f t="shared" si="129"/>
        <v>44115</v>
      </c>
      <c r="X292" s="113">
        <f t="shared" si="130"/>
        <v>21</v>
      </c>
      <c r="Y292">
        <f t="shared" si="131"/>
        <v>85578</v>
      </c>
      <c r="Z292" s="114">
        <f t="shared" si="132"/>
        <v>44115</v>
      </c>
      <c r="AA292">
        <f t="shared" si="133"/>
        <v>0</v>
      </c>
      <c r="AB292">
        <f t="shared" si="134"/>
        <v>4634</v>
      </c>
      <c r="AE292" s="1">
        <f t="shared" si="128"/>
        <v>44115</v>
      </c>
      <c r="AF292" s="259">
        <f>+G292-香港マカオ台湾の患者・海外輸入症例・無症状病原体保有者!B291</f>
        <v>0</v>
      </c>
    </row>
    <row r="293" spans="2:32" x14ac:dyDescent="0.55000000000000004">
      <c r="B293" s="76">
        <v>44116</v>
      </c>
      <c r="C293" s="47">
        <v>0</v>
      </c>
      <c r="D293" s="83"/>
      <c r="E293" s="104"/>
      <c r="F293" s="56">
        <v>7</v>
      </c>
      <c r="G293" s="47">
        <v>13</v>
      </c>
      <c r="H293" s="87">
        <f t="shared" si="140"/>
        <v>85591</v>
      </c>
      <c r="I293" s="87">
        <f t="shared" si="145"/>
        <v>228</v>
      </c>
      <c r="J293" s="47">
        <v>1</v>
      </c>
      <c r="K293" s="55">
        <f t="shared" si="141"/>
        <v>1</v>
      </c>
      <c r="L293" s="47">
        <v>0</v>
      </c>
      <c r="M293" s="87">
        <f t="shared" si="142"/>
        <v>4634</v>
      </c>
      <c r="N293" s="47">
        <v>15</v>
      </c>
      <c r="O293" s="87">
        <f t="shared" si="143"/>
        <v>80729</v>
      </c>
      <c r="P293" s="105">
        <f t="shared" si="144"/>
        <v>712</v>
      </c>
      <c r="Q293" s="56">
        <v>841890</v>
      </c>
      <c r="R293" s="47">
        <v>382</v>
      </c>
      <c r="S293" s="110"/>
      <c r="T293" s="56">
        <v>8291</v>
      </c>
      <c r="U293" s="77"/>
      <c r="W293" s="1">
        <f t="shared" si="129"/>
        <v>44116</v>
      </c>
      <c r="X293" s="113">
        <f t="shared" si="130"/>
        <v>13</v>
      </c>
      <c r="Y293">
        <f t="shared" si="131"/>
        <v>85591</v>
      </c>
      <c r="Z293" s="114">
        <f t="shared" si="132"/>
        <v>44116</v>
      </c>
      <c r="AA293">
        <f t="shared" si="133"/>
        <v>0</v>
      </c>
      <c r="AB293">
        <f t="shared" si="134"/>
        <v>4634</v>
      </c>
      <c r="AE293" s="1">
        <f t="shared" si="128"/>
        <v>44116</v>
      </c>
      <c r="AF293" s="259">
        <f>+G293-香港マカオ台湾の患者・海外輸入症例・無症状病原体保有者!B292</f>
        <v>6</v>
      </c>
    </row>
    <row r="294" spans="2:32" x14ac:dyDescent="0.55000000000000004">
      <c r="B294" s="76">
        <v>44117</v>
      </c>
      <c r="C294" s="47">
        <v>2</v>
      </c>
      <c r="D294" s="83"/>
      <c r="E294" s="104"/>
      <c r="F294" s="56">
        <v>5</v>
      </c>
      <c r="G294" s="47">
        <v>20</v>
      </c>
      <c r="H294" s="87">
        <f t="shared" si="140"/>
        <v>85611</v>
      </c>
      <c r="I294" s="87">
        <f t="shared" si="145"/>
        <v>241</v>
      </c>
      <c r="J294" s="47">
        <v>3</v>
      </c>
      <c r="K294" s="55">
        <f t="shared" si="141"/>
        <v>4</v>
      </c>
      <c r="L294" s="47">
        <v>0</v>
      </c>
      <c r="M294" s="87">
        <f t="shared" si="142"/>
        <v>4634</v>
      </c>
      <c r="N294" s="47">
        <v>7</v>
      </c>
      <c r="O294" s="87">
        <f t="shared" si="143"/>
        <v>80736</v>
      </c>
      <c r="P294" s="105">
        <f t="shared" si="144"/>
        <v>942</v>
      </c>
      <c r="Q294" s="56">
        <v>842832</v>
      </c>
      <c r="R294" s="47">
        <v>321</v>
      </c>
      <c r="S294" s="110"/>
      <c r="T294" s="56">
        <v>8912</v>
      </c>
      <c r="U294" s="77"/>
      <c r="W294" s="1">
        <f t="shared" si="129"/>
        <v>44117</v>
      </c>
      <c r="X294" s="113">
        <f t="shared" si="130"/>
        <v>20</v>
      </c>
      <c r="Y294">
        <f t="shared" si="131"/>
        <v>85611</v>
      </c>
      <c r="Z294" s="114">
        <f t="shared" si="132"/>
        <v>44117</v>
      </c>
      <c r="AA294">
        <f t="shared" si="133"/>
        <v>0</v>
      </c>
      <c r="AB294">
        <f t="shared" si="134"/>
        <v>4634</v>
      </c>
      <c r="AE294" s="1">
        <f t="shared" si="128"/>
        <v>44117</v>
      </c>
      <c r="AF294" s="259">
        <f>+G294-香港マカオ台湾の患者・海外輸入症例・無症状病原体保有者!B293</f>
        <v>6</v>
      </c>
    </row>
    <row r="295" spans="2:32" x14ac:dyDescent="0.55000000000000004">
      <c r="B295" s="76">
        <v>44118</v>
      </c>
      <c r="C295" s="47">
        <v>2</v>
      </c>
      <c r="D295" s="83"/>
      <c r="E295" s="104"/>
      <c r="F295" s="56">
        <v>7</v>
      </c>
      <c r="G295" s="47">
        <v>11</v>
      </c>
      <c r="H295" s="87">
        <f t="shared" si="140"/>
        <v>85622</v>
      </c>
      <c r="I295" s="87">
        <f t="shared" si="145"/>
        <v>240</v>
      </c>
      <c r="J295" s="47">
        <v>0</v>
      </c>
      <c r="K295" s="55">
        <f t="shared" si="141"/>
        <v>4</v>
      </c>
      <c r="L295" s="47">
        <v>0</v>
      </c>
      <c r="M295" s="87">
        <f t="shared" si="142"/>
        <v>4634</v>
      </c>
      <c r="N295" s="47">
        <v>12</v>
      </c>
      <c r="O295" s="87">
        <f t="shared" si="143"/>
        <v>80748</v>
      </c>
      <c r="P295" s="105">
        <f t="shared" si="144"/>
        <v>525</v>
      </c>
      <c r="Q295" s="56">
        <v>843357</v>
      </c>
      <c r="R295" s="47">
        <v>865</v>
      </c>
      <c r="S295" s="110"/>
      <c r="T295" s="56">
        <v>8571</v>
      </c>
      <c r="U295" s="77"/>
      <c r="W295" s="1">
        <f t="shared" si="129"/>
        <v>44118</v>
      </c>
      <c r="X295" s="113">
        <f t="shared" si="130"/>
        <v>11</v>
      </c>
      <c r="Y295">
        <f t="shared" si="131"/>
        <v>85622</v>
      </c>
      <c r="Z295" s="114">
        <f t="shared" si="132"/>
        <v>44118</v>
      </c>
      <c r="AA295">
        <f t="shared" si="133"/>
        <v>0</v>
      </c>
      <c r="AB295">
        <f t="shared" si="134"/>
        <v>4634</v>
      </c>
      <c r="AE295" s="1">
        <f t="shared" si="128"/>
        <v>44118</v>
      </c>
      <c r="AF295" s="259">
        <f>+G295-香港マカオ台湾の患者・海外輸入症例・無症状病原体保有者!B294</f>
        <v>1</v>
      </c>
    </row>
    <row r="296" spans="2:32" x14ac:dyDescent="0.55000000000000004">
      <c r="B296" s="76">
        <v>44119</v>
      </c>
      <c r="C296" s="47">
        <v>1</v>
      </c>
      <c r="D296" s="83"/>
      <c r="E296" s="104"/>
      <c r="F296" s="56">
        <v>5</v>
      </c>
      <c r="G296" s="47">
        <v>24</v>
      </c>
      <c r="H296" s="87">
        <f t="shared" si="140"/>
        <v>85646</v>
      </c>
      <c r="I296" s="87">
        <f t="shared" si="145"/>
        <v>253</v>
      </c>
      <c r="J296" s="47">
        <v>0</v>
      </c>
      <c r="K296" s="55">
        <f t="shared" si="141"/>
        <v>4</v>
      </c>
      <c r="L296" s="47">
        <v>0</v>
      </c>
      <c r="M296" s="87">
        <f t="shared" si="142"/>
        <v>4634</v>
      </c>
      <c r="N296" s="47">
        <v>11</v>
      </c>
      <c r="O296" s="87">
        <f t="shared" si="143"/>
        <v>80759</v>
      </c>
      <c r="P296" s="105">
        <f t="shared" si="144"/>
        <v>463</v>
      </c>
      <c r="Q296" s="56">
        <v>843820</v>
      </c>
      <c r="R296" s="47">
        <v>855</v>
      </c>
      <c r="S296" s="110"/>
      <c r="T296" s="56">
        <v>8179</v>
      </c>
      <c r="U296" s="77"/>
      <c r="W296" s="1">
        <f t="shared" si="129"/>
        <v>44119</v>
      </c>
      <c r="X296" s="113">
        <f t="shared" si="130"/>
        <v>24</v>
      </c>
      <c r="Y296">
        <f t="shared" si="131"/>
        <v>85646</v>
      </c>
      <c r="Z296" s="114">
        <f t="shared" si="132"/>
        <v>44119</v>
      </c>
      <c r="AA296">
        <f t="shared" si="133"/>
        <v>0</v>
      </c>
      <c r="AB296">
        <f t="shared" si="134"/>
        <v>4634</v>
      </c>
      <c r="AE296" s="1">
        <f t="shared" si="128"/>
        <v>44119</v>
      </c>
      <c r="AF296" s="259">
        <f>+G296-香港マカオ台湾の患者・海外輸入症例・無症状病原体保有者!B295</f>
        <v>0</v>
      </c>
    </row>
    <row r="297" spans="2:32" x14ac:dyDescent="0.55000000000000004">
      <c r="B297" s="76">
        <v>44120</v>
      </c>
      <c r="C297" s="47">
        <v>1</v>
      </c>
      <c r="D297" s="83"/>
      <c r="E297" s="104"/>
      <c r="F297" s="56">
        <v>5</v>
      </c>
      <c r="G297" s="47">
        <v>13</v>
      </c>
      <c r="H297" s="87">
        <f t="shared" si="140"/>
        <v>85659</v>
      </c>
      <c r="I297" s="87">
        <f t="shared" si="145"/>
        <v>259</v>
      </c>
      <c r="J297" s="47">
        <v>1</v>
      </c>
      <c r="K297" s="55">
        <f t="shared" si="141"/>
        <v>5</v>
      </c>
      <c r="L297" s="47">
        <v>0</v>
      </c>
      <c r="M297" s="87">
        <f t="shared" si="142"/>
        <v>4634</v>
      </c>
      <c r="N297" s="47">
        <v>7</v>
      </c>
      <c r="O297" s="87">
        <f t="shared" si="143"/>
        <v>80766</v>
      </c>
      <c r="P297" s="105">
        <f t="shared" si="144"/>
        <v>842</v>
      </c>
      <c r="Q297" s="56">
        <v>844662</v>
      </c>
      <c r="R297" s="47">
        <v>980</v>
      </c>
      <c r="S297" s="110"/>
      <c r="T297" s="56">
        <v>8040</v>
      </c>
      <c r="U297" s="77"/>
      <c r="W297" s="1">
        <f t="shared" si="129"/>
        <v>44120</v>
      </c>
      <c r="X297" s="113">
        <f t="shared" si="130"/>
        <v>13</v>
      </c>
      <c r="Y297">
        <f t="shared" si="131"/>
        <v>85659</v>
      </c>
      <c r="Z297" s="114">
        <f t="shared" si="132"/>
        <v>44120</v>
      </c>
      <c r="AA297">
        <f t="shared" si="133"/>
        <v>0</v>
      </c>
      <c r="AB297">
        <f t="shared" si="134"/>
        <v>4634</v>
      </c>
      <c r="AE297" s="1">
        <f t="shared" si="128"/>
        <v>44120</v>
      </c>
      <c r="AF297" s="259">
        <f>+G297-香港マカオ台湾の患者・海外輸入症例・無症状病原体保有者!B296</f>
        <v>0</v>
      </c>
    </row>
    <row r="298" spans="2:32" x14ac:dyDescent="0.55000000000000004">
      <c r="B298" s="76">
        <v>44121</v>
      </c>
      <c r="C298" s="47">
        <v>1</v>
      </c>
      <c r="D298" s="83"/>
      <c r="E298" s="104"/>
      <c r="F298" s="56">
        <v>4</v>
      </c>
      <c r="G298" s="47">
        <v>13</v>
      </c>
      <c r="H298" s="87">
        <f t="shared" si="140"/>
        <v>85672</v>
      </c>
      <c r="I298" s="87">
        <f t="shared" si="145"/>
        <v>252</v>
      </c>
      <c r="J298" s="47">
        <v>0</v>
      </c>
      <c r="K298" s="55">
        <f t="shared" si="141"/>
        <v>5</v>
      </c>
      <c r="L298" s="47">
        <v>0</v>
      </c>
      <c r="M298" s="87">
        <f t="shared" si="142"/>
        <v>4634</v>
      </c>
      <c r="N298" s="47">
        <v>20</v>
      </c>
      <c r="O298" s="87">
        <f t="shared" si="143"/>
        <v>80786</v>
      </c>
      <c r="P298" s="105">
        <f t="shared" si="144"/>
        <v>569</v>
      </c>
      <c r="Q298" s="56">
        <v>845231</v>
      </c>
      <c r="R298" s="47">
        <v>343</v>
      </c>
      <c r="S298" s="110"/>
      <c r="T298" s="56">
        <v>8265</v>
      </c>
      <c r="U298" s="77"/>
      <c r="W298" s="1">
        <f t="shared" si="129"/>
        <v>44121</v>
      </c>
      <c r="X298" s="113">
        <f t="shared" si="130"/>
        <v>13</v>
      </c>
      <c r="Y298">
        <f t="shared" si="131"/>
        <v>85672</v>
      </c>
      <c r="Z298" s="114">
        <f t="shared" si="132"/>
        <v>44121</v>
      </c>
      <c r="AA298">
        <f t="shared" si="133"/>
        <v>0</v>
      </c>
      <c r="AB298">
        <f t="shared" si="134"/>
        <v>4634</v>
      </c>
      <c r="AE298" s="1">
        <f t="shared" si="128"/>
        <v>44121</v>
      </c>
      <c r="AF298" s="259">
        <f>+G298-香港マカオ台湾の患者・海外輸入症例・無症状病原体保有者!B297</f>
        <v>0</v>
      </c>
    </row>
    <row r="299" spans="2:32" x14ac:dyDescent="0.55000000000000004">
      <c r="B299" s="76">
        <v>44122</v>
      </c>
      <c r="C299" s="47">
        <v>0</v>
      </c>
      <c r="D299" s="83"/>
      <c r="E299" s="104"/>
      <c r="F299" s="56">
        <v>3</v>
      </c>
      <c r="G299" s="47">
        <v>13</v>
      </c>
      <c r="H299" s="87">
        <f t="shared" si="140"/>
        <v>85685</v>
      </c>
      <c r="I299" s="87">
        <f t="shared" si="145"/>
        <v>249</v>
      </c>
      <c r="J299" s="47">
        <v>-1</v>
      </c>
      <c r="K299" s="55">
        <f t="shared" si="141"/>
        <v>4</v>
      </c>
      <c r="L299" s="47">
        <v>0</v>
      </c>
      <c r="M299" s="87">
        <f t="shared" si="142"/>
        <v>4634</v>
      </c>
      <c r="N299" s="47">
        <v>16</v>
      </c>
      <c r="O299" s="87">
        <f t="shared" si="143"/>
        <v>80802</v>
      </c>
      <c r="P299" s="105">
        <f t="shared" si="144"/>
        <v>714</v>
      </c>
      <c r="Q299" s="56">
        <v>845945</v>
      </c>
      <c r="R299" s="47">
        <v>1127</v>
      </c>
      <c r="S299" s="110"/>
      <c r="T299" s="56">
        <v>7851</v>
      </c>
      <c r="U299" s="77"/>
      <c r="W299" s="1">
        <f t="shared" si="129"/>
        <v>44122</v>
      </c>
      <c r="X299" s="113">
        <f t="shared" si="130"/>
        <v>13</v>
      </c>
      <c r="Y299">
        <f t="shared" si="131"/>
        <v>85685</v>
      </c>
      <c r="Z299" s="114">
        <f t="shared" si="132"/>
        <v>44122</v>
      </c>
      <c r="AA299">
        <f t="shared" si="133"/>
        <v>0</v>
      </c>
      <c r="AB299">
        <f t="shared" si="134"/>
        <v>4634</v>
      </c>
      <c r="AE299" s="1">
        <f t="shared" si="128"/>
        <v>44122</v>
      </c>
      <c r="AF299" s="259">
        <f>+G299-香港マカオ台湾の患者・海外輸入症例・無症状病原体保有者!B298</f>
        <v>0</v>
      </c>
    </row>
    <row r="300" spans="2:32" x14ac:dyDescent="0.55000000000000004">
      <c r="B300" s="76">
        <v>44123</v>
      </c>
      <c r="C300" s="47">
        <v>3</v>
      </c>
      <c r="D300" s="83"/>
      <c r="E300" s="104"/>
      <c r="F300" s="56">
        <v>6</v>
      </c>
      <c r="G300" s="47">
        <v>19</v>
      </c>
      <c r="H300" s="87">
        <f t="shared" si="140"/>
        <v>85704</v>
      </c>
      <c r="I300" s="87">
        <f t="shared" si="145"/>
        <v>258</v>
      </c>
      <c r="J300" s="47">
        <v>0</v>
      </c>
      <c r="K300" s="55">
        <f t="shared" si="141"/>
        <v>4</v>
      </c>
      <c r="L300" s="47">
        <v>0</v>
      </c>
      <c r="M300" s="87">
        <f t="shared" si="142"/>
        <v>4634</v>
      </c>
      <c r="N300" s="47">
        <v>10</v>
      </c>
      <c r="O300" s="87">
        <f t="shared" si="143"/>
        <v>80812</v>
      </c>
      <c r="P300" s="105">
        <f t="shared" si="144"/>
        <v>884</v>
      </c>
      <c r="Q300" s="56">
        <v>846829</v>
      </c>
      <c r="R300" s="47">
        <v>301</v>
      </c>
      <c r="S300" s="110"/>
      <c r="T300" s="56">
        <v>8431</v>
      </c>
      <c r="U300" s="77"/>
      <c r="W300" s="1">
        <f t="shared" si="129"/>
        <v>44123</v>
      </c>
      <c r="X300" s="113">
        <f t="shared" si="130"/>
        <v>19</v>
      </c>
      <c r="Y300">
        <f t="shared" si="131"/>
        <v>85704</v>
      </c>
      <c r="Z300" s="114">
        <f t="shared" si="132"/>
        <v>44123</v>
      </c>
      <c r="AA300">
        <f t="shared" si="133"/>
        <v>0</v>
      </c>
      <c r="AB300">
        <f t="shared" si="134"/>
        <v>4634</v>
      </c>
      <c r="AE300" s="1">
        <f t="shared" si="128"/>
        <v>44123</v>
      </c>
      <c r="AF300" s="259">
        <f>+G300-香港マカオ台湾の患者・海外輸入症例・無症状病原体保有者!B299</f>
        <v>0</v>
      </c>
    </row>
    <row r="301" spans="2:32" x14ac:dyDescent="0.55000000000000004">
      <c r="B301" s="76">
        <v>44124</v>
      </c>
      <c r="C301" s="47">
        <v>0</v>
      </c>
      <c r="D301" s="83"/>
      <c r="E301" s="104"/>
      <c r="F301" s="56">
        <v>5</v>
      </c>
      <c r="G301" s="47">
        <v>11</v>
      </c>
      <c r="H301" s="87">
        <f t="shared" si="140"/>
        <v>85715</v>
      </c>
      <c r="I301" s="87">
        <f t="shared" si="145"/>
        <v>247</v>
      </c>
      <c r="J301" s="47">
        <v>-1</v>
      </c>
      <c r="K301" s="55">
        <f t="shared" si="141"/>
        <v>3</v>
      </c>
      <c r="L301" s="47">
        <v>0</v>
      </c>
      <c r="M301" s="87">
        <f t="shared" si="142"/>
        <v>4634</v>
      </c>
      <c r="N301" s="47">
        <v>22</v>
      </c>
      <c r="O301" s="87">
        <f t="shared" si="143"/>
        <v>80834</v>
      </c>
      <c r="P301" s="105">
        <f t="shared" si="144"/>
        <v>848</v>
      </c>
      <c r="Q301" s="56">
        <v>847677</v>
      </c>
      <c r="R301" s="47">
        <v>721</v>
      </c>
      <c r="S301" s="110"/>
      <c r="T301" s="56">
        <v>8557</v>
      </c>
      <c r="U301" s="77"/>
      <c r="W301" s="1">
        <f t="shared" si="129"/>
        <v>44124</v>
      </c>
      <c r="X301" s="113">
        <f t="shared" si="130"/>
        <v>11</v>
      </c>
      <c r="Y301">
        <f t="shared" si="131"/>
        <v>85715</v>
      </c>
      <c r="Z301" s="114">
        <f t="shared" si="132"/>
        <v>44124</v>
      </c>
      <c r="AA301">
        <f t="shared" si="133"/>
        <v>0</v>
      </c>
      <c r="AB301">
        <f t="shared" si="134"/>
        <v>4634</v>
      </c>
      <c r="AE301" s="1">
        <f t="shared" si="128"/>
        <v>44124</v>
      </c>
      <c r="AF301" s="259">
        <f>+G301-香港マカオ台湾の患者・海外輸入症例・無症状病原体保有者!B300</f>
        <v>0</v>
      </c>
    </row>
    <row r="302" spans="2:32" x14ac:dyDescent="0.55000000000000004">
      <c r="B302" s="76">
        <v>44125</v>
      </c>
      <c r="C302" s="47">
        <v>2</v>
      </c>
      <c r="D302" s="83"/>
      <c r="E302" s="104"/>
      <c r="F302" s="56">
        <v>5</v>
      </c>
      <c r="G302" s="47">
        <v>14</v>
      </c>
      <c r="H302" s="87">
        <f t="shared" si="140"/>
        <v>85729</v>
      </c>
      <c r="I302" s="87">
        <f t="shared" si="145"/>
        <v>245</v>
      </c>
      <c r="J302" s="47">
        <v>-1</v>
      </c>
      <c r="K302" s="55">
        <f t="shared" si="141"/>
        <v>2</v>
      </c>
      <c r="L302" s="47">
        <v>0</v>
      </c>
      <c r="M302" s="87">
        <f t="shared" si="142"/>
        <v>4634</v>
      </c>
      <c r="N302" s="47">
        <v>16</v>
      </c>
      <c r="O302" s="87">
        <f t="shared" si="143"/>
        <v>80850</v>
      </c>
      <c r="P302" s="105">
        <f t="shared" si="144"/>
        <v>540</v>
      </c>
      <c r="Q302" s="56">
        <v>848217</v>
      </c>
      <c r="R302" s="47">
        <v>623</v>
      </c>
      <c r="S302" s="110"/>
      <c r="T302" s="56">
        <v>8473</v>
      </c>
      <c r="U302" s="77"/>
      <c r="W302" s="1">
        <f t="shared" si="129"/>
        <v>44125</v>
      </c>
      <c r="X302" s="113">
        <f t="shared" si="130"/>
        <v>14</v>
      </c>
      <c r="Y302">
        <f t="shared" si="131"/>
        <v>85729</v>
      </c>
      <c r="Z302" s="114">
        <f t="shared" si="132"/>
        <v>44125</v>
      </c>
      <c r="AA302">
        <f t="shared" si="133"/>
        <v>0</v>
      </c>
      <c r="AB302">
        <f t="shared" si="134"/>
        <v>4634</v>
      </c>
      <c r="AE302" s="1">
        <f t="shared" si="128"/>
        <v>44125</v>
      </c>
      <c r="AF302" s="259">
        <f>+G302-香港マカオ台湾の患者・海外輸入症例・無症状病原体保有者!B301</f>
        <v>0</v>
      </c>
    </row>
    <row r="303" spans="2:32" x14ac:dyDescent="0.55000000000000004">
      <c r="B303" s="76">
        <v>44126</v>
      </c>
      <c r="C303" s="47">
        <v>2</v>
      </c>
      <c r="D303" s="83"/>
      <c r="E303" s="104"/>
      <c r="F303" s="56">
        <v>7</v>
      </c>
      <c r="G303" s="47">
        <v>18</v>
      </c>
      <c r="H303" s="87">
        <f t="shared" si="140"/>
        <v>85747</v>
      </c>
      <c r="I303" s="87">
        <f t="shared" si="145"/>
        <v>248</v>
      </c>
      <c r="J303" s="47">
        <v>1</v>
      </c>
      <c r="K303" s="55">
        <f t="shared" si="141"/>
        <v>3</v>
      </c>
      <c r="L303" s="47">
        <v>0</v>
      </c>
      <c r="M303" s="87">
        <f t="shared" si="142"/>
        <v>4634</v>
      </c>
      <c r="N303" s="47">
        <v>15</v>
      </c>
      <c r="O303" s="87">
        <f t="shared" si="143"/>
        <v>80865</v>
      </c>
      <c r="P303" s="105">
        <f t="shared" si="144"/>
        <v>449</v>
      </c>
      <c r="Q303" s="56">
        <v>848666</v>
      </c>
      <c r="R303" s="47">
        <v>804</v>
      </c>
      <c r="S303" s="110"/>
      <c r="T303" s="56">
        <v>8118</v>
      </c>
      <c r="U303" s="77"/>
      <c r="W303" s="1">
        <f t="shared" si="129"/>
        <v>44126</v>
      </c>
      <c r="X303" s="113">
        <f t="shared" si="130"/>
        <v>18</v>
      </c>
      <c r="Y303">
        <f t="shared" si="131"/>
        <v>85747</v>
      </c>
      <c r="Z303" s="114">
        <f t="shared" si="132"/>
        <v>44126</v>
      </c>
      <c r="AA303">
        <f t="shared" si="133"/>
        <v>0</v>
      </c>
      <c r="AB303">
        <f t="shared" si="134"/>
        <v>4634</v>
      </c>
      <c r="AE303" s="1">
        <f t="shared" si="128"/>
        <v>44126</v>
      </c>
      <c r="AF303" s="259">
        <f>+G303-香港マカオ台湾の患者・海外輸入症例・無症状病原体保有者!B302</f>
        <v>0</v>
      </c>
    </row>
    <row r="304" spans="2:32" x14ac:dyDescent="0.55000000000000004">
      <c r="B304" s="76">
        <v>44127</v>
      </c>
      <c r="C304" s="47">
        <v>0</v>
      </c>
      <c r="D304" s="83"/>
      <c r="E304" s="104"/>
      <c r="F304" s="56">
        <v>5</v>
      </c>
      <c r="G304" s="47">
        <v>28</v>
      </c>
      <c r="H304" s="87">
        <f t="shared" si="140"/>
        <v>85775</v>
      </c>
      <c r="I304" s="87">
        <f t="shared" si="145"/>
        <v>265</v>
      </c>
      <c r="J304" s="47">
        <v>0</v>
      </c>
      <c r="K304" s="55">
        <f t="shared" si="141"/>
        <v>3</v>
      </c>
      <c r="L304" s="47">
        <v>0</v>
      </c>
      <c r="M304" s="87">
        <f t="shared" si="142"/>
        <v>4634</v>
      </c>
      <c r="N304" s="47">
        <v>11</v>
      </c>
      <c r="O304" s="87">
        <f t="shared" si="143"/>
        <v>80876</v>
      </c>
      <c r="P304" s="105">
        <f t="shared" si="144"/>
        <v>837</v>
      </c>
      <c r="Q304" s="56">
        <v>849503</v>
      </c>
      <c r="R304" s="47">
        <v>885</v>
      </c>
      <c r="S304" s="110"/>
      <c r="T304" s="56">
        <v>8069</v>
      </c>
      <c r="U304" s="77"/>
      <c r="W304" s="1">
        <f t="shared" si="129"/>
        <v>44127</v>
      </c>
      <c r="X304" s="113">
        <f t="shared" si="130"/>
        <v>28</v>
      </c>
      <c r="Y304">
        <f t="shared" si="131"/>
        <v>85775</v>
      </c>
      <c r="Z304" s="114">
        <f t="shared" si="132"/>
        <v>44127</v>
      </c>
      <c r="AA304">
        <f t="shared" si="133"/>
        <v>0</v>
      </c>
      <c r="AB304">
        <f t="shared" si="134"/>
        <v>4634</v>
      </c>
      <c r="AE304" s="1">
        <f t="shared" si="128"/>
        <v>44127</v>
      </c>
      <c r="AF304" s="259">
        <f>+G304-香港マカオ台湾の患者・海外輸入症例・無症状病原体保有者!B303</f>
        <v>0</v>
      </c>
    </row>
    <row r="305" spans="2:32" x14ac:dyDescent="0.55000000000000004">
      <c r="B305" s="76">
        <v>44128</v>
      </c>
      <c r="C305" s="47">
        <v>1</v>
      </c>
      <c r="D305" s="83"/>
      <c r="E305" s="104"/>
      <c r="F305" s="56">
        <v>5</v>
      </c>
      <c r="G305" s="47">
        <v>15</v>
      </c>
      <c r="H305" s="87">
        <f t="shared" si="140"/>
        <v>85790</v>
      </c>
      <c r="I305" s="87">
        <f t="shared" si="145"/>
        <v>265</v>
      </c>
      <c r="J305" s="47">
        <v>0</v>
      </c>
      <c r="K305" s="55">
        <f t="shared" si="141"/>
        <v>3</v>
      </c>
      <c r="L305" s="47">
        <v>0</v>
      </c>
      <c r="M305" s="87">
        <f t="shared" si="142"/>
        <v>4634</v>
      </c>
      <c r="N305" s="47">
        <v>15</v>
      </c>
      <c r="O305" s="87">
        <f t="shared" si="143"/>
        <v>80891</v>
      </c>
      <c r="P305" s="105">
        <f t="shared" si="144"/>
        <v>693</v>
      </c>
      <c r="Q305" s="56">
        <v>850196</v>
      </c>
      <c r="R305" s="47">
        <v>886</v>
      </c>
      <c r="S305" s="110"/>
      <c r="T305" s="56">
        <v>7871</v>
      </c>
      <c r="U305" s="77"/>
      <c r="W305" s="1">
        <f t="shared" si="129"/>
        <v>44128</v>
      </c>
      <c r="X305" s="113">
        <f t="shared" si="130"/>
        <v>15</v>
      </c>
      <c r="Y305">
        <f t="shared" si="131"/>
        <v>85790</v>
      </c>
      <c r="Z305" s="114">
        <f t="shared" si="132"/>
        <v>44128</v>
      </c>
      <c r="AA305">
        <f t="shared" si="133"/>
        <v>0</v>
      </c>
      <c r="AB305">
        <f t="shared" si="134"/>
        <v>4634</v>
      </c>
      <c r="AE305" s="1">
        <f t="shared" si="128"/>
        <v>44128</v>
      </c>
      <c r="AF305" s="259">
        <f>+G305-香港マカオ台湾の患者・海外輸入症例・無症状病原体保有者!B304</f>
        <v>0</v>
      </c>
    </row>
    <row r="306" spans="2:32" x14ac:dyDescent="0.55000000000000004">
      <c r="B306" s="76">
        <v>44129</v>
      </c>
      <c r="C306" s="47">
        <v>1</v>
      </c>
      <c r="D306" s="83"/>
      <c r="E306" s="104"/>
      <c r="F306" s="56">
        <v>6</v>
      </c>
      <c r="G306" s="47">
        <v>20</v>
      </c>
      <c r="H306" s="87">
        <f t="shared" si="140"/>
        <v>85810</v>
      </c>
      <c r="I306" s="87">
        <f t="shared" si="145"/>
        <v>265</v>
      </c>
      <c r="J306" s="47">
        <v>1</v>
      </c>
      <c r="K306" s="55">
        <f t="shared" si="141"/>
        <v>4</v>
      </c>
      <c r="L306" s="47">
        <v>0</v>
      </c>
      <c r="M306" s="87">
        <f t="shared" si="142"/>
        <v>4634</v>
      </c>
      <c r="N306" s="47">
        <v>20</v>
      </c>
      <c r="O306" s="87">
        <f t="shared" si="143"/>
        <v>80911</v>
      </c>
      <c r="P306" s="105">
        <f t="shared" si="144"/>
        <v>1390</v>
      </c>
      <c r="Q306" s="56">
        <v>851586</v>
      </c>
      <c r="R306" s="47">
        <v>944</v>
      </c>
      <c r="S306" s="110"/>
      <c r="T306" s="56">
        <v>8317</v>
      </c>
      <c r="U306" s="77"/>
      <c r="W306" s="1">
        <f t="shared" si="129"/>
        <v>44129</v>
      </c>
      <c r="X306" s="113">
        <f t="shared" si="130"/>
        <v>20</v>
      </c>
      <c r="Y306">
        <f t="shared" si="131"/>
        <v>85810</v>
      </c>
      <c r="Z306" s="114">
        <f t="shared" si="132"/>
        <v>44129</v>
      </c>
      <c r="AA306">
        <f t="shared" si="133"/>
        <v>0</v>
      </c>
      <c r="AB306">
        <f t="shared" si="134"/>
        <v>4634</v>
      </c>
      <c r="AE306" s="1">
        <f t="shared" si="128"/>
        <v>44129</v>
      </c>
      <c r="AF306" s="259">
        <f>+G306-香港マカオ台湾の患者・海外輸入症例・無症状病原体保有者!B305</f>
        <v>0</v>
      </c>
    </row>
    <row r="307" spans="2:32" x14ac:dyDescent="0.55000000000000004">
      <c r="B307" s="76">
        <v>44130</v>
      </c>
      <c r="C307" s="47">
        <v>0</v>
      </c>
      <c r="D307" s="83"/>
      <c r="E307" s="104"/>
      <c r="F307" s="56">
        <v>2</v>
      </c>
      <c r="G307" s="47">
        <v>16</v>
      </c>
      <c r="H307" s="87">
        <f t="shared" si="140"/>
        <v>85826</v>
      </c>
      <c r="I307" s="87">
        <f t="shared" si="145"/>
        <v>264</v>
      </c>
      <c r="J307" s="47">
        <v>0</v>
      </c>
      <c r="K307" s="55">
        <f t="shared" si="141"/>
        <v>4</v>
      </c>
      <c r="L307" s="47">
        <v>0</v>
      </c>
      <c r="M307" s="87">
        <f t="shared" si="142"/>
        <v>4634</v>
      </c>
      <c r="N307" s="47">
        <v>17</v>
      </c>
      <c r="O307" s="87">
        <f t="shared" si="143"/>
        <v>80928</v>
      </c>
      <c r="P307" s="105">
        <f t="shared" si="144"/>
        <v>1412</v>
      </c>
      <c r="Q307" s="56">
        <v>852998</v>
      </c>
      <c r="R307" s="47">
        <v>243</v>
      </c>
      <c r="S307" s="110"/>
      <c r="T307" s="56">
        <v>9485</v>
      </c>
      <c r="U307" s="77"/>
      <c r="W307" s="1">
        <f t="shared" si="129"/>
        <v>44130</v>
      </c>
      <c r="X307" s="113">
        <f t="shared" si="130"/>
        <v>16</v>
      </c>
      <c r="Y307">
        <f t="shared" si="131"/>
        <v>85826</v>
      </c>
      <c r="Z307" s="114">
        <f t="shared" si="132"/>
        <v>44130</v>
      </c>
      <c r="AA307">
        <f t="shared" si="133"/>
        <v>0</v>
      </c>
      <c r="AB307">
        <f t="shared" si="134"/>
        <v>4634</v>
      </c>
      <c r="AE307" s="1">
        <f t="shared" si="128"/>
        <v>44130</v>
      </c>
      <c r="AF307" s="259">
        <f>+G307-香港マカオ台湾の患者・海外輸入症例・無症状病原体保有者!B306</f>
        <v>0</v>
      </c>
    </row>
    <row r="308" spans="2:32" x14ac:dyDescent="0.55000000000000004">
      <c r="B308" s="76">
        <v>44131</v>
      </c>
      <c r="C308" s="47">
        <v>0</v>
      </c>
      <c r="D308" s="83"/>
      <c r="E308" s="104"/>
      <c r="F308" s="56">
        <v>0</v>
      </c>
      <c r="G308" s="47">
        <v>42</v>
      </c>
      <c r="H308" s="87">
        <f t="shared" si="140"/>
        <v>85868</v>
      </c>
      <c r="I308" s="87">
        <f t="shared" si="145"/>
        <v>298</v>
      </c>
      <c r="J308" s="47">
        <v>0</v>
      </c>
      <c r="K308" s="55">
        <f t="shared" si="141"/>
        <v>4</v>
      </c>
      <c r="L308" s="47">
        <v>0</v>
      </c>
      <c r="M308" s="87">
        <f t="shared" si="142"/>
        <v>4634</v>
      </c>
      <c r="N308" s="47">
        <v>8</v>
      </c>
      <c r="O308" s="87">
        <f t="shared" si="143"/>
        <v>80936</v>
      </c>
      <c r="P308" s="105">
        <f t="shared" si="144"/>
        <v>922</v>
      </c>
      <c r="Q308" s="56">
        <v>853920</v>
      </c>
      <c r="R308" s="47">
        <v>500</v>
      </c>
      <c r="S308" s="110"/>
      <c r="T308" s="56">
        <v>9907</v>
      </c>
      <c r="U308" s="77"/>
      <c r="W308" s="1">
        <f t="shared" si="129"/>
        <v>44131</v>
      </c>
      <c r="X308" s="113">
        <f t="shared" si="130"/>
        <v>42</v>
      </c>
      <c r="Y308">
        <f t="shared" si="131"/>
        <v>85868</v>
      </c>
      <c r="Z308" s="114">
        <f t="shared" si="132"/>
        <v>44131</v>
      </c>
      <c r="AA308">
        <f t="shared" si="133"/>
        <v>0</v>
      </c>
      <c r="AB308">
        <f t="shared" si="134"/>
        <v>4634</v>
      </c>
      <c r="AE308" s="1">
        <f t="shared" si="128"/>
        <v>44131</v>
      </c>
      <c r="AF308" s="259">
        <f>+G308-香港マカオ台湾の患者・海外輸入症例・無症状病原体保有者!B307</f>
        <v>22</v>
      </c>
    </row>
    <row r="309" spans="2:32" x14ac:dyDescent="0.55000000000000004">
      <c r="B309" s="76">
        <v>44132</v>
      </c>
      <c r="C309" s="47">
        <v>0</v>
      </c>
      <c r="D309" s="83"/>
      <c r="E309" s="104"/>
      <c r="F309" s="56">
        <v>7</v>
      </c>
      <c r="G309" s="47">
        <v>47</v>
      </c>
      <c r="H309" s="87">
        <f t="shared" si="140"/>
        <v>85915</v>
      </c>
      <c r="I309" s="87">
        <f t="shared" si="145"/>
        <v>338</v>
      </c>
      <c r="J309" s="47">
        <v>3</v>
      </c>
      <c r="K309" s="55">
        <f t="shared" si="141"/>
        <v>7</v>
      </c>
      <c r="L309" s="47">
        <v>0</v>
      </c>
      <c r="M309" s="87">
        <f t="shared" si="142"/>
        <v>4634</v>
      </c>
      <c r="N309" s="47">
        <v>7</v>
      </c>
      <c r="O309" s="87">
        <f t="shared" si="143"/>
        <v>80943</v>
      </c>
      <c r="P309" s="105">
        <f t="shared" si="144"/>
        <v>1935</v>
      </c>
      <c r="Q309" s="56">
        <v>855855</v>
      </c>
      <c r="R309" s="47">
        <v>546</v>
      </c>
      <c r="S309" s="110"/>
      <c r="T309" s="56">
        <v>11296</v>
      </c>
      <c r="U309" s="77"/>
      <c r="W309" s="1">
        <f t="shared" si="129"/>
        <v>44132</v>
      </c>
      <c r="X309" s="113">
        <f t="shared" si="130"/>
        <v>47</v>
      </c>
      <c r="Y309">
        <f t="shared" si="131"/>
        <v>85915</v>
      </c>
      <c r="Z309" s="114">
        <f t="shared" si="132"/>
        <v>44132</v>
      </c>
      <c r="AA309">
        <f t="shared" si="133"/>
        <v>0</v>
      </c>
      <c r="AB309">
        <f t="shared" si="134"/>
        <v>4634</v>
      </c>
      <c r="AE309" s="1">
        <f t="shared" si="128"/>
        <v>44132</v>
      </c>
      <c r="AF309" s="259">
        <f>+G309-香港マカオ台湾の患者・海外輸入症例・無症状病原体保有者!B308</f>
        <v>23</v>
      </c>
    </row>
    <row r="310" spans="2:32" x14ac:dyDescent="0.55000000000000004">
      <c r="B310" s="76">
        <v>44133</v>
      </c>
      <c r="C310" s="47">
        <v>6</v>
      </c>
      <c r="D310" s="83"/>
      <c r="E310" s="104"/>
      <c r="F310" s="56">
        <v>6</v>
      </c>
      <c r="G310" s="47">
        <v>25</v>
      </c>
      <c r="H310" s="87">
        <f t="shared" si="140"/>
        <v>85940</v>
      </c>
      <c r="I310" s="87">
        <f t="shared" si="145"/>
        <v>339</v>
      </c>
      <c r="J310" s="47">
        <v>0</v>
      </c>
      <c r="K310" s="55">
        <f t="shared" si="141"/>
        <v>7</v>
      </c>
      <c r="L310" s="47">
        <v>0</v>
      </c>
      <c r="M310" s="87">
        <f t="shared" si="142"/>
        <v>4634</v>
      </c>
      <c r="N310" s="47">
        <v>24</v>
      </c>
      <c r="O310" s="87">
        <f t="shared" si="143"/>
        <v>80967</v>
      </c>
      <c r="P310" s="105">
        <f t="shared" si="144"/>
        <v>2822</v>
      </c>
      <c r="Q310" s="56">
        <v>858677</v>
      </c>
      <c r="R310" s="47">
        <v>1255</v>
      </c>
      <c r="S310" s="110"/>
      <c r="T310" s="56">
        <v>12863</v>
      </c>
      <c r="U310" s="77"/>
      <c r="W310" s="1">
        <f t="shared" si="129"/>
        <v>44133</v>
      </c>
      <c r="X310" s="113">
        <f t="shared" si="130"/>
        <v>25</v>
      </c>
      <c r="Y310">
        <f t="shared" si="131"/>
        <v>85940</v>
      </c>
      <c r="Z310" s="114">
        <f t="shared" si="132"/>
        <v>44133</v>
      </c>
      <c r="AA310">
        <f t="shared" si="133"/>
        <v>0</v>
      </c>
      <c r="AB310">
        <f t="shared" si="134"/>
        <v>4634</v>
      </c>
      <c r="AE310" s="1">
        <f t="shared" si="128"/>
        <v>44133</v>
      </c>
      <c r="AF310" s="259">
        <f>+G310-香港マカオ台湾の患者・海外輸入症例・無症状病原体保有者!B309</f>
        <v>1</v>
      </c>
    </row>
    <row r="311" spans="2:32" x14ac:dyDescent="0.55000000000000004">
      <c r="B311" s="76">
        <v>44134</v>
      </c>
      <c r="C311" s="47">
        <v>2</v>
      </c>
      <c r="D311" s="83"/>
      <c r="E311" s="104"/>
      <c r="F311" s="56">
        <v>5</v>
      </c>
      <c r="G311" s="47">
        <v>33</v>
      </c>
      <c r="H311" s="87">
        <f t="shared" si="140"/>
        <v>85973</v>
      </c>
      <c r="I311" s="87">
        <f t="shared" si="145"/>
        <v>355</v>
      </c>
      <c r="J311" s="47">
        <v>2</v>
      </c>
      <c r="K311" s="55">
        <f t="shared" si="141"/>
        <v>9</v>
      </c>
      <c r="L311" s="47">
        <v>0</v>
      </c>
      <c r="M311" s="87">
        <f t="shared" si="142"/>
        <v>4634</v>
      </c>
      <c r="N311" s="47">
        <v>17</v>
      </c>
      <c r="O311" s="87">
        <f t="shared" si="143"/>
        <v>80984</v>
      </c>
      <c r="P311" s="105">
        <f t="shared" si="144"/>
        <v>1071</v>
      </c>
      <c r="Q311" s="56">
        <v>859748</v>
      </c>
      <c r="R311" s="47">
        <v>653</v>
      </c>
      <c r="S311" s="110"/>
      <c r="T311" s="56">
        <v>13280</v>
      </c>
      <c r="U311" s="77"/>
      <c r="W311" s="1">
        <f t="shared" si="129"/>
        <v>44134</v>
      </c>
      <c r="X311" s="113">
        <f t="shared" si="130"/>
        <v>33</v>
      </c>
      <c r="Y311">
        <f t="shared" si="131"/>
        <v>85973</v>
      </c>
      <c r="Z311" s="114">
        <f t="shared" si="132"/>
        <v>44134</v>
      </c>
      <c r="AA311">
        <f t="shared" si="133"/>
        <v>0</v>
      </c>
      <c r="AB311">
        <f t="shared" si="134"/>
        <v>4634</v>
      </c>
      <c r="AE311" s="1">
        <f t="shared" si="128"/>
        <v>44134</v>
      </c>
      <c r="AF311" s="259">
        <f>+G311-香港マカオ台湾の患者・海外輸入症例・無症状病原体保有者!B310</f>
        <v>6</v>
      </c>
    </row>
    <row r="312" spans="2:32" x14ac:dyDescent="0.55000000000000004">
      <c r="B312" s="76">
        <v>44135</v>
      </c>
      <c r="C312" s="47">
        <v>0</v>
      </c>
      <c r="D312" s="83"/>
      <c r="E312" s="104"/>
      <c r="F312" s="56">
        <v>0</v>
      </c>
      <c r="G312" s="47">
        <v>24</v>
      </c>
      <c r="H312" s="87">
        <f t="shared" si="140"/>
        <v>85997</v>
      </c>
      <c r="I312" s="87">
        <f t="shared" si="145"/>
        <v>359</v>
      </c>
      <c r="J312" s="47">
        <v>0</v>
      </c>
      <c r="K312" s="55">
        <f t="shared" si="141"/>
        <v>9</v>
      </c>
      <c r="L312" s="47">
        <v>0</v>
      </c>
      <c r="M312" s="87">
        <f t="shared" si="142"/>
        <v>4634</v>
      </c>
      <c r="N312" s="47">
        <v>20</v>
      </c>
      <c r="O312" s="87">
        <f t="shared" si="143"/>
        <v>81004</v>
      </c>
      <c r="P312" s="105">
        <f t="shared" si="144"/>
        <v>1657</v>
      </c>
      <c r="Q312" s="56">
        <v>861405</v>
      </c>
      <c r="R312" s="47">
        <v>688</v>
      </c>
      <c r="S312" s="110"/>
      <c r="T312" s="56">
        <v>14247</v>
      </c>
      <c r="U312" s="77"/>
      <c r="W312" s="1">
        <f t="shared" ref="W312:W343" si="146">+B312</f>
        <v>44135</v>
      </c>
      <c r="X312" s="113">
        <f t="shared" ref="X312:X343" si="147">+G312</f>
        <v>24</v>
      </c>
      <c r="Y312">
        <f t="shared" ref="Y312:Y343" si="148">+H312</f>
        <v>85997</v>
      </c>
      <c r="Z312" s="114">
        <f t="shared" ref="Z312:Z343" si="149">+B312</f>
        <v>44135</v>
      </c>
      <c r="AA312">
        <f t="shared" ref="AA312:AA343" si="150">+L312</f>
        <v>0</v>
      </c>
      <c r="AB312">
        <f t="shared" ref="AB312:AB343" si="151">+M312</f>
        <v>4634</v>
      </c>
      <c r="AE312" s="1">
        <f t="shared" si="128"/>
        <v>44135</v>
      </c>
      <c r="AF312" s="259">
        <f>+G312-香港マカオ台湾の患者・海外輸入症例・無症状病原体保有者!B311</f>
        <v>3</v>
      </c>
    </row>
    <row r="313" spans="2:32" x14ac:dyDescent="0.55000000000000004">
      <c r="B313" s="76">
        <v>44136</v>
      </c>
      <c r="C313" s="47">
        <v>1</v>
      </c>
      <c r="D313" s="83"/>
      <c r="E313" s="104"/>
      <c r="F313" s="56">
        <v>1</v>
      </c>
      <c r="G313" s="47">
        <v>24</v>
      </c>
      <c r="H313" s="87">
        <f t="shared" si="140"/>
        <v>86021</v>
      </c>
      <c r="I313" s="87">
        <f t="shared" si="145"/>
        <v>363</v>
      </c>
      <c r="J313" s="47">
        <v>3</v>
      </c>
      <c r="K313" s="55">
        <f t="shared" si="141"/>
        <v>12</v>
      </c>
      <c r="L313" s="47">
        <v>0</v>
      </c>
      <c r="M313" s="87">
        <f t="shared" si="142"/>
        <v>4634</v>
      </c>
      <c r="N313" s="47">
        <v>20</v>
      </c>
      <c r="O313" s="87">
        <f t="shared" si="143"/>
        <v>81024</v>
      </c>
      <c r="P313" s="105">
        <f t="shared" si="144"/>
        <v>929</v>
      </c>
      <c r="Q313" s="56">
        <v>862334</v>
      </c>
      <c r="R313" s="47">
        <v>683</v>
      </c>
      <c r="S313" s="110"/>
      <c r="T313" s="56">
        <v>14489</v>
      </c>
      <c r="U313" s="77"/>
      <c r="W313" s="1">
        <f t="shared" si="146"/>
        <v>44136</v>
      </c>
      <c r="X313" s="113">
        <f t="shared" si="147"/>
        <v>24</v>
      </c>
      <c r="Y313">
        <f t="shared" si="148"/>
        <v>86021</v>
      </c>
      <c r="Z313" s="114">
        <f t="shared" si="149"/>
        <v>44136</v>
      </c>
      <c r="AA313">
        <f t="shared" si="150"/>
        <v>0</v>
      </c>
      <c r="AB313">
        <f t="shared" si="151"/>
        <v>4634</v>
      </c>
      <c r="AE313" s="1">
        <f t="shared" si="128"/>
        <v>44136</v>
      </c>
      <c r="AF313" s="259">
        <f>+G313-香港マカオ台湾の患者・海外輸入症例・無症状病原体保有者!B312</f>
        <v>3</v>
      </c>
    </row>
    <row r="314" spans="2:32" x14ac:dyDescent="0.55000000000000004">
      <c r="B314" s="76">
        <v>44137</v>
      </c>
      <c r="C314" s="47">
        <v>2</v>
      </c>
      <c r="D314" s="83"/>
      <c r="E314" s="104"/>
      <c r="F314" s="56">
        <v>2</v>
      </c>
      <c r="G314" s="47">
        <v>49</v>
      </c>
      <c r="H314" s="87">
        <f t="shared" si="140"/>
        <v>86070</v>
      </c>
      <c r="I314" s="87">
        <f t="shared" si="145"/>
        <v>391</v>
      </c>
      <c r="J314" s="47">
        <v>-3</v>
      </c>
      <c r="K314" s="55">
        <f t="shared" si="141"/>
        <v>9</v>
      </c>
      <c r="L314" s="47">
        <v>0</v>
      </c>
      <c r="M314" s="87">
        <f t="shared" si="142"/>
        <v>4634</v>
      </c>
      <c r="N314" s="47">
        <v>21</v>
      </c>
      <c r="O314" s="87">
        <f t="shared" si="143"/>
        <v>81045</v>
      </c>
      <c r="P314" s="105">
        <f t="shared" si="144"/>
        <v>1610</v>
      </c>
      <c r="Q314" s="56">
        <v>863944</v>
      </c>
      <c r="R314" s="47">
        <v>514</v>
      </c>
      <c r="S314" s="110"/>
      <c r="T314" s="56">
        <v>15585</v>
      </c>
      <c r="U314" s="77"/>
      <c r="W314" s="1">
        <f t="shared" si="146"/>
        <v>44137</v>
      </c>
      <c r="X314" s="113">
        <f t="shared" si="147"/>
        <v>49</v>
      </c>
      <c r="Y314">
        <f t="shared" si="148"/>
        <v>86070</v>
      </c>
      <c r="Z314" s="114">
        <f t="shared" si="149"/>
        <v>44137</v>
      </c>
      <c r="AA314">
        <f t="shared" si="150"/>
        <v>0</v>
      </c>
      <c r="AB314">
        <f t="shared" si="151"/>
        <v>4634</v>
      </c>
      <c r="AE314" s="1">
        <f t="shared" si="128"/>
        <v>44137</v>
      </c>
      <c r="AF314" s="259">
        <f>+G314-香港マカオ台湾の患者・海外輸入症例・無症状病原体保有者!B313</f>
        <v>5</v>
      </c>
    </row>
    <row r="315" spans="2:32" x14ac:dyDescent="0.55000000000000004">
      <c r="B315" s="76">
        <v>44138</v>
      </c>
      <c r="C315" s="47">
        <v>1</v>
      </c>
      <c r="D315" s="83"/>
      <c r="E315" s="104"/>
      <c r="F315" s="56">
        <v>2</v>
      </c>
      <c r="G315" s="47">
        <v>17</v>
      </c>
      <c r="H315" s="87">
        <f t="shared" si="140"/>
        <v>86087</v>
      </c>
      <c r="I315" s="87">
        <f t="shared" si="145"/>
        <v>392</v>
      </c>
      <c r="J315" s="47">
        <v>0</v>
      </c>
      <c r="K315" s="55">
        <f t="shared" si="141"/>
        <v>9</v>
      </c>
      <c r="L315" s="47">
        <v>0</v>
      </c>
      <c r="M315" s="87">
        <f t="shared" si="142"/>
        <v>4634</v>
      </c>
      <c r="N315" s="47">
        <v>16</v>
      </c>
      <c r="O315" s="87">
        <f t="shared" si="143"/>
        <v>81061</v>
      </c>
      <c r="P315" s="105">
        <f t="shared" si="144"/>
        <v>1481</v>
      </c>
      <c r="Q315" s="56">
        <v>865425</v>
      </c>
      <c r="R315" s="47">
        <v>491</v>
      </c>
      <c r="S315" s="110"/>
      <c r="T315" s="56">
        <v>16572</v>
      </c>
      <c r="U315" s="77"/>
      <c r="W315" s="1">
        <f t="shared" si="146"/>
        <v>44138</v>
      </c>
      <c r="X315" s="113">
        <f t="shared" si="147"/>
        <v>17</v>
      </c>
      <c r="Y315">
        <f t="shared" si="148"/>
        <v>86087</v>
      </c>
      <c r="Z315" s="114">
        <f t="shared" si="149"/>
        <v>44138</v>
      </c>
      <c r="AA315">
        <f t="shared" si="150"/>
        <v>0</v>
      </c>
      <c r="AB315">
        <f t="shared" si="151"/>
        <v>4634</v>
      </c>
      <c r="AE315" s="1">
        <f t="shared" si="128"/>
        <v>44138</v>
      </c>
      <c r="AF315" s="259">
        <f>+G315-香港マカオ台湾の患者・海外輸入症例・無症状病原体保有者!B314</f>
        <v>2</v>
      </c>
    </row>
    <row r="316" spans="2:32" x14ac:dyDescent="0.55000000000000004">
      <c r="B316" s="76">
        <v>44139</v>
      </c>
      <c r="C316" s="47">
        <v>3</v>
      </c>
      <c r="D316" s="83"/>
      <c r="E316" s="104"/>
      <c r="F316" s="56">
        <v>4</v>
      </c>
      <c r="G316" s="47">
        <v>28</v>
      </c>
      <c r="H316" s="87">
        <f t="shared" si="140"/>
        <v>86115</v>
      </c>
      <c r="I316" s="87">
        <f t="shared" si="145"/>
        <v>400</v>
      </c>
      <c r="J316" s="47">
        <v>0</v>
      </c>
      <c r="K316" s="55">
        <f t="shared" si="141"/>
        <v>9</v>
      </c>
      <c r="L316" s="47">
        <v>0</v>
      </c>
      <c r="M316" s="87">
        <f t="shared" si="142"/>
        <v>4634</v>
      </c>
      <c r="N316" s="47">
        <v>20</v>
      </c>
      <c r="O316" s="87">
        <f t="shared" si="143"/>
        <v>81081</v>
      </c>
      <c r="P316" s="105">
        <f t="shared" si="144"/>
        <v>322</v>
      </c>
      <c r="Q316" s="56">
        <v>865747</v>
      </c>
      <c r="R316" s="47">
        <v>956</v>
      </c>
      <c r="S316" s="110"/>
      <c r="T316" s="56">
        <v>15933</v>
      </c>
      <c r="U316" s="77"/>
      <c r="W316" s="1">
        <f t="shared" si="146"/>
        <v>44139</v>
      </c>
      <c r="X316" s="113">
        <f t="shared" si="147"/>
        <v>28</v>
      </c>
      <c r="Y316">
        <f t="shared" si="148"/>
        <v>86115</v>
      </c>
      <c r="Z316" s="114">
        <f t="shared" si="149"/>
        <v>44139</v>
      </c>
      <c r="AA316">
        <f t="shared" si="150"/>
        <v>0</v>
      </c>
      <c r="AB316">
        <f t="shared" si="151"/>
        <v>4634</v>
      </c>
      <c r="AE316" s="1">
        <f t="shared" si="128"/>
        <v>44139</v>
      </c>
      <c r="AF316" s="259">
        <f>+G316-香港マカオ台湾の患者・海外輸入症例・無症状病原体保有者!B315</f>
        <v>8</v>
      </c>
    </row>
    <row r="317" spans="2:32" x14ac:dyDescent="0.55000000000000004">
      <c r="B317" s="76">
        <v>44140</v>
      </c>
      <c r="C317" s="47">
        <v>23</v>
      </c>
      <c r="D317" s="83"/>
      <c r="E317" s="104"/>
      <c r="F317" s="56">
        <v>26</v>
      </c>
      <c r="G317" s="47">
        <v>36</v>
      </c>
      <c r="H317" s="87">
        <f t="shared" si="140"/>
        <v>86151</v>
      </c>
      <c r="I317" s="87">
        <f t="shared" si="145"/>
        <v>419</v>
      </c>
      <c r="J317" s="47">
        <v>0</v>
      </c>
      <c r="K317" s="55">
        <f t="shared" si="141"/>
        <v>9</v>
      </c>
      <c r="L317" s="47">
        <v>0</v>
      </c>
      <c r="M317" s="87">
        <f t="shared" si="142"/>
        <v>4634</v>
      </c>
      <c r="N317" s="47">
        <v>17</v>
      </c>
      <c r="O317" s="87">
        <f t="shared" si="143"/>
        <v>81098</v>
      </c>
      <c r="P317" s="105">
        <f t="shared" si="144"/>
        <v>1172</v>
      </c>
      <c r="Q317" s="56">
        <v>866919</v>
      </c>
      <c r="R317" s="47">
        <v>628</v>
      </c>
      <c r="S317" s="110"/>
      <c r="T317" s="56">
        <v>16476</v>
      </c>
      <c r="U317" s="77"/>
      <c r="W317" s="1">
        <f t="shared" si="146"/>
        <v>44140</v>
      </c>
      <c r="X317" s="113">
        <f t="shared" si="147"/>
        <v>36</v>
      </c>
      <c r="Y317">
        <f t="shared" si="148"/>
        <v>86151</v>
      </c>
      <c r="Z317" s="114">
        <f t="shared" si="149"/>
        <v>44140</v>
      </c>
      <c r="AA317">
        <f t="shared" si="150"/>
        <v>0</v>
      </c>
      <c r="AB317">
        <f t="shared" si="151"/>
        <v>4634</v>
      </c>
      <c r="AE317" s="1">
        <f t="shared" si="128"/>
        <v>44140</v>
      </c>
      <c r="AF317" s="259">
        <f>+G317-香港マカオ台湾の患者・海外輸入症例・無症状病原体保有者!B316</f>
        <v>6</v>
      </c>
    </row>
    <row r="318" spans="2:32" x14ac:dyDescent="0.55000000000000004">
      <c r="B318" s="76">
        <v>44141</v>
      </c>
      <c r="C318" s="47">
        <v>0</v>
      </c>
      <c r="D318" s="83"/>
      <c r="E318" s="104"/>
      <c r="F318" s="56">
        <v>23</v>
      </c>
      <c r="G318" s="47">
        <v>33</v>
      </c>
      <c r="H318" s="87">
        <f t="shared" si="140"/>
        <v>86184</v>
      </c>
      <c r="I318" s="87">
        <f t="shared" si="145"/>
        <v>419</v>
      </c>
      <c r="J318" s="47">
        <v>-1</v>
      </c>
      <c r="K318" s="55">
        <f t="shared" si="141"/>
        <v>8</v>
      </c>
      <c r="L318" s="47">
        <v>0</v>
      </c>
      <c r="M318" s="87">
        <f t="shared" si="142"/>
        <v>4634</v>
      </c>
      <c r="N318" s="47">
        <v>33</v>
      </c>
      <c r="O318" s="87">
        <f t="shared" si="143"/>
        <v>81131</v>
      </c>
      <c r="P318" s="105">
        <f t="shared" si="144"/>
        <v>1124</v>
      </c>
      <c r="Q318" s="56">
        <v>868043</v>
      </c>
      <c r="R318" s="47">
        <v>1068</v>
      </c>
      <c r="S318" s="110"/>
      <c r="T318" s="56">
        <v>16532</v>
      </c>
      <c r="U318" s="77"/>
      <c r="W318" s="1">
        <f t="shared" si="146"/>
        <v>44141</v>
      </c>
      <c r="X318" s="113">
        <f t="shared" si="147"/>
        <v>33</v>
      </c>
      <c r="Y318">
        <f t="shared" si="148"/>
        <v>86184</v>
      </c>
      <c r="Z318" s="114">
        <f t="shared" si="149"/>
        <v>44141</v>
      </c>
      <c r="AA318">
        <f t="shared" si="150"/>
        <v>0</v>
      </c>
      <c r="AB318">
        <f t="shared" si="151"/>
        <v>4634</v>
      </c>
      <c r="AE318" s="1">
        <f t="shared" si="128"/>
        <v>44141</v>
      </c>
      <c r="AF318" s="259">
        <f>+G318-香港マカオ台湾の患者・海外輸入症例・無症状病原体保有者!B317</f>
        <v>0</v>
      </c>
    </row>
    <row r="319" spans="2:32" x14ac:dyDescent="0.55000000000000004">
      <c r="B319" s="76">
        <v>44142</v>
      </c>
      <c r="C319" s="47">
        <v>4</v>
      </c>
      <c r="D319" s="83"/>
      <c r="E319" s="104"/>
      <c r="F319" s="56">
        <v>6</v>
      </c>
      <c r="G319" s="47">
        <v>28</v>
      </c>
      <c r="H319" s="87">
        <f t="shared" ref="H319:H350" si="152">+H318+G319</f>
        <v>86212</v>
      </c>
      <c r="I319" s="87">
        <f t="shared" si="145"/>
        <v>410</v>
      </c>
      <c r="J319" s="47">
        <v>-1</v>
      </c>
      <c r="K319" s="55">
        <f t="shared" ref="K319:K350" si="153">+J319+K318</f>
        <v>7</v>
      </c>
      <c r="L319" s="47">
        <v>0</v>
      </c>
      <c r="M319" s="87">
        <f t="shared" ref="M319:M350" si="154">+L319+M318</f>
        <v>4634</v>
      </c>
      <c r="N319" s="47">
        <v>37</v>
      </c>
      <c r="O319" s="87">
        <f t="shared" ref="O319:O350" si="155">+N319+O318</f>
        <v>81168</v>
      </c>
      <c r="P319" s="105">
        <f t="shared" si="144"/>
        <v>1013</v>
      </c>
      <c r="Q319" s="56">
        <v>869056</v>
      </c>
      <c r="R319" s="47">
        <v>924</v>
      </c>
      <c r="S319" s="110"/>
      <c r="T319" s="56">
        <v>16618</v>
      </c>
      <c r="U319" s="77"/>
      <c r="W319" s="1">
        <f t="shared" si="146"/>
        <v>44142</v>
      </c>
      <c r="X319" s="113">
        <f t="shared" si="147"/>
        <v>28</v>
      </c>
      <c r="Y319">
        <f t="shared" si="148"/>
        <v>86212</v>
      </c>
      <c r="Z319" s="114">
        <f t="shared" si="149"/>
        <v>44142</v>
      </c>
      <c r="AA319">
        <f t="shared" si="150"/>
        <v>0</v>
      </c>
      <c r="AB319">
        <f t="shared" si="151"/>
        <v>4634</v>
      </c>
      <c r="AE319" s="1">
        <f t="shared" si="128"/>
        <v>44142</v>
      </c>
      <c r="AF319" s="259">
        <f>+G319-香港マカオ台湾の患者・海外輸入症例・無症状病原体保有者!B318</f>
        <v>0</v>
      </c>
    </row>
    <row r="320" spans="2:32" x14ac:dyDescent="0.55000000000000004">
      <c r="B320" s="76">
        <v>44143</v>
      </c>
      <c r="C320" s="47">
        <v>1</v>
      </c>
      <c r="D320" s="83"/>
      <c r="E320" s="104"/>
      <c r="F320" s="56">
        <v>5</v>
      </c>
      <c r="G320" s="47">
        <v>33</v>
      </c>
      <c r="H320" s="87">
        <f t="shared" si="152"/>
        <v>86245</v>
      </c>
      <c r="I320" s="87">
        <f t="shared" si="145"/>
        <v>424</v>
      </c>
      <c r="J320" s="47">
        <v>1</v>
      </c>
      <c r="K320" s="55">
        <f t="shared" si="153"/>
        <v>8</v>
      </c>
      <c r="L320" s="47">
        <v>0</v>
      </c>
      <c r="M320" s="87">
        <f t="shared" si="154"/>
        <v>4634</v>
      </c>
      <c r="N320" s="47">
        <v>19</v>
      </c>
      <c r="O320" s="87">
        <f t="shared" si="155"/>
        <v>81187</v>
      </c>
      <c r="P320" s="105">
        <f t="shared" ref="P320:P351" si="156">+Q320-Q319</f>
        <v>449</v>
      </c>
      <c r="Q320" s="56">
        <v>869505</v>
      </c>
      <c r="R320" s="47">
        <v>564</v>
      </c>
      <c r="S320" s="110"/>
      <c r="T320" s="56">
        <v>16503</v>
      </c>
      <c r="U320" s="77"/>
      <c r="W320" s="1">
        <f t="shared" si="146"/>
        <v>44143</v>
      </c>
      <c r="X320" s="113">
        <f t="shared" si="147"/>
        <v>33</v>
      </c>
      <c r="Y320">
        <f t="shared" si="148"/>
        <v>86245</v>
      </c>
      <c r="Z320" s="114">
        <f t="shared" si="149"/>
        <v>44143</v>
      </c>
      <c r="AA320">
        <f t="shared" si="150"/>
        <v>0</v>
      </c>
      <c r="AB320">
        <f t="shared" si="151"/>
        <v>4634</v>
      </c>
      <c r="AE320" s="1">
        <f t="shared" si="128"/>
        <v>44143</v>
      </c>
      <c r="AF320" s="259">
        <f>+G320-香港マカオ台湾の患者・海外輸入症例・無症状病原体保有者!B319</f>
        <v>1</v>
      </c>
    </row>
    <row r="321" spans="1:32" x14ac:dyDescent="0.55000000000000004">
      <c r="B321" s="76">
        <v>44144</v>
      </c>
      <c r="C321" s="47">
        <v>0</v>
      </c>
      <c r="D321" s="83"/>
      <c r="E321" s="104"/>
      <c r="F321" s="56">
        <v>2</v>
      </c>
      <c r="G321" s="47">
        <v>22</v>
      </c>
      <c r="H321" s="87">
        <f t="shared" si="152"/>
        <v>86267</v>
      </c>
      <c r="I321" s="87">
        <f t="shared" si="145"/>
        <v>426</v>
      </c>
      <c r="J321" s="47">
        <v>-2</v>
      </c>
      <c r="K321" s="55">
        <f t="shared" si="153"/>
        <v>6</v>
      </c>
      <c r="L321" s="47">
        <v>0</v>
      </c>
      <c r="M321" s="87">
        <f t="shared" si="154"/>
        <v>4634</v>
      </c>
      <c r="N321" s="47">
        <v>20</v>
      </c>
      <c r="O321" s="87">
        <f t="shared" si="155"/>
        <v>81207</v>
      </c>
      <c r="P321" s="105">
        <f t="shared" si="156"/>
        <v>1384</v>
      </c>
      <c r="Q321" s="56">
        <v>870889</v>
      </c>
      <c r="R321" s="47">
        <v>422</v>
      </c>
      <c r="S321" s="110"/>
      <c r="T321" s="56">
        <v>17465</v>
      </c>
      <c r="U321" s="77"/>
      <c r="W321" s="1">
        <f t="shared" si="146"/>
        <v>44144</v>
      </c>
      <c r="X321" s="113">
        <f t="shared" si="147"/>
        <v>22</v>
      </c>
      <c r="Y321">
        <f t="shared" si="148"/>
        <v>86267</v>
      </c>
      <c r="Z321" s="114">
        <f t="shared" si="149"/>
        <v>44144</v>
      </c>
      <c r="AA321">
        <f t="shared" si="150"/>
        <v>0</v>
      </c>
      <c r="AB321">
        <f t="shared" si="151"/>
        <v>4634</v>
      </c>
      <c r="AE321" s="1">
        <f t="shared" si="128"/>
        <v>44144</v>
      </c>
      <c r="AF321" s="259">
        <f>+G321-香港マカオ台湾の患者・海外輸入症例・無症状病原体保有者!B320</f>
        <v>1</v>
      </c>
    </row>
    <row r="322" spans="1:32" x14ac:dyDescent="0.55000000000000004">
      <c r="B322" s="76">
        <v>44145</v>
      </c>
      <c r="C322" s="47">
        <v>0</v>
      </c>
      <c r="D322" s="83"/>
      <c r="E322" s="104"/>
      <c r="F322" s="56">
        <v>1</v>
      </c>
      <c r="G322" s="47">
        <v>17</v>
      </c>
      <c r="H322" s="87">
        <f t="shared" si="152"/>
        <v>86284</v>
      </c>
      <c r="I322" s="87">
        <f t="shared" si="145"/>
        <v>422</v>
      </c>
      <c r="J322" s="47">
        <v>0</v>
      </c>
      <c r="K322" s="55">
        <f t="shared" si="153"/>
        <v>6</v>
      </c>
      <c r="L322" s="47">
        <v>0</v>
      </c>
      <c r="M322" s="87">
        <f t="shared" si="154"/>
        <v>4634</v>
      </c>
      <c r="N322" s="47">
        <v>21</v>
      </c>
      <c r="O322" s="87">
        <f t="shared" si="155"/>
        <v>81228</v>
      </c>
      <c r="P322" s="105">
        <f t="shared" si="156"/>
        <v>566</v>
      </c>
      <c r="Q322" s="56">
        <v>871455</v>
      </c>
      <c r="R322" s="47">
        <v>746</v>
      </c>
      <c r="S322" s="110"/>
      <c r="T322" s="56">
        <v>17279</v>
      </c>
      <c r="U322" s="77"/>
      <c r="W322" s="1">
        <f t="shared" si="146"/>
        <v>44145</v>
      </c>
      <c r="X322" s="113">
        <f t="shared" si="147"/>
        <v>17</v>
      </c>
      <c r="Y322">
        <f t="shared" si="148"/>
        <v>86284</v>
      </c>
      <c r="Z322" s="114">
        <f t="shared" si="149"/>
        <v>44145</v>
      </c>
      <c r="AA322">
        <f t="shared" si="150"/>
        <v>0</v>
      </c>
      <c r="AB322">
        <f t="shared" si="151"/>
        <v>4634</v>
      </c>
      <c r="AE322" s="1">
        <f t="shared" si="128"/>
        <v>44145</v>
      </c>
      <c r="AF322" s="259">
        <f>+G322-香港マカオ台湾の患者・海外輸入症例・無症状病原体保有者!B321</f>
        <v>1</v>
      </c>
    </row>
    <row r="323" spans="1:32" x14ac:dyDescent="0.55000000000000004">
      <c r="B323" s="76">
        <v>44146</v>
      </c>
      <c r="C323" s="47">
        <v>1</v>
      </c>
      <c r="D323" s="83"/>
      <c r="E323" s="104"/>
      <c r="F323" s="56">
        <v>2</v>
      </c>
      <c r="G323" s="47">
        <v>15</v>
      </c>
      <c r="H323" s="87">
        <f t="shared" si="152"/>
        <v>86299</v>
      </c>
      <c r="I323" s="87">
        <f t="shared" ref="I323:I354" si="157">+H323-M323-O323</f>
        <v>413</v>
      </c>
      <c r="J323" s="47">
        <v>-3</v>
      </c>
      <c r="K323" s="55">
        <f t="shared" si="153"/>
        <v>3</v>
      </c>
      <c r="L323" s="47">
        <v>0</v>
      </c>
      <c r="M323" s="87">
        <f t="shared" si="154"/>
        <v>4634</v>
      </c>
      <c r="N323" s="47">
        <v>24</v>
      </c>
      <c r="O323" s="87">
        <f t="shared" si="155"/>
        <v>81252</v>
      </c>
      <c r="P323" s="105">
        <f t="shared" si="156"/>
        <v>367</v>
      </c>
      <c r="Q323" s="56">
        <v>871822</v>
      </c>
      <c r="R323" s="47">
        <v>829</v>
      </c>
      <c r="S323" s="110"/>
      <c r="T323" s="56">
        <v>16817</v>
      </c>
      <c r="U323" s="77"/>
      <c r="W323" s="1">
        <f t="shared" si="146"/>
        <v>44146</v>
      </c>
      <c r="X323" s="113">
        <f t="shared" si="147"/>
        <v>15</v>
      </c>
      <c r="Y323">
        <f t="shared" si="148"/>
        <v>86299</v>
      </c>
      <c r="Z323" s="114">
        <f t="shared" si="149"/>
        <v>44146</v>
      </c>
      <c r="AA323">
        <f t="shared" si="150"/>
        <v>0</v>
      </c>
      <c r="AB323">
        <f t="shared" si="151"/>
        <v>4634</v>
      </c>
      <c r="AE323" s="1">
        <f t="shared" si="128"/>
        <v>44146</v>
      </c>
      <c r="AF323" s="259">
        <f>+G323-香港マカオ台湾の患者・海外輸入症例・無症状病原体保有者!B322</f>
        <v>1</v>
      </c>
    </row>
    <row r="324" spans="1:32" x14ac:dyDescent="0.55000000000000004">
      <c r="B324" s="76">
        <v>44147</v>
      </c>
      <c r="C324" s="47">
        <v>0</v>
      </c>
      <c r="D324" s="83"/>
      <c r="E324" s="104"/>
      <c r="F324" s="56">
        <v>2</v>
      </c>
      <c r="G324" s="47">
        <v>8</v>
      </c>
      <c r="H324" s="87">
        <f t="shared" si="152"/>
        <v>86307</v>
      </c>
      <c r="I324" s="87">
        <f t="shared" si="157"/>
        <v>394</v>
      </c>
      <c r="J324" s="47">
        <v>0</v>
      </c>
      <c r="K324" s="55">
        <f t="shared" si="153"/>
        <v>3</v>
      </c>
      <c r="L324" s="47">
        <v>0</v>
      </c>
      <c r="M324" s="87">
        <f t="shared" si="154"/>
        <v>4634</v>
      </c>
      <c r="N324" s="47">
        <v>27</v>
      </c>
      <c r="O324" s="87">
        <f t="shared" si="155"/>
        <v>81279</v>
      </c>
      <c r="P324" s="105">
        <f t="shared" si="156"/>
        <v>422</v>
      </c>
      <c r="Q324" s="56">
        <v>872244</v>
      </c>
      <c r="R324" s="47">
        <v>1259</v>
      </c>
      <c r="S324" s="110"/>
      <c r="T324" s="56">
        <v>15977</v>
      </c>
      <c r="U324" s="77"/>
      <c r="W324" s="1">
        <f t="shared" si="146"/>
        <v>44147</v>
      </c>
      <c r="X324" s="113">
        <f t="shared" si="147"/>
        <v>8</v>
      </c>
      <c r="Y324">
        <f t="shared" si="148"/>
        <v>86307</v>
      </c>
      <c r="Z324" s="114">
        <f t="shared" si="149"/>
        <v>44147</v>
      </c>
      <c r="AA324">
        <f t="shared" si="150"/>
        <v>0</v>
      </c>
      <c r="AB324">
        <f t="shared" si="151"/>
        <v>4634</v>
      </c>
      <c r="AE324" s="1">
        <f t="shared" si="128"/>
        <v>44147</v>
      </c>
      <c r="AF324" s="259">
        <f>+G324-香港マカオ台湾の患者・海外輸入症例・無症状病原体保有者!B323</f>
        <v>0</v>
      </c>
    </row>
    <row r="325" spans="1:32" x14ac:dyDescent="0.55000000000000004">
      <c r="B325" s="76">
        <v>44148</v>
      </c>
      <c r="C325" s="47">
        <v>0</v>
      </c>
      <c r="D325" s="83"/>
      <c r="E325" s="104"/>
      <c r="F325" s="56">
        <v>1</v>
      </c>
      <c r="G325" s="47">
        <v>18</v>
      </c>
      <c r="H325" s="87">
        <f t="shared" si="152"/>
        <v>86325</v>
      </c>
      <c r="I325" s="87">
        <f t="shared" si="157"/>
        <v>388</v>
      </c>
      <c r="J325" s="47">
        <v>0</v>
      </c>
      <c r="K325" s="55">
        <f t="shared" si="153"/>
        <v>3</v>
      </c>
      <c r="L325" s="47">
        <v>0</v>
      </c>
      <c r="M325" s="87">
        <f t="shared" si="154"/>
        <v>4634</v>
      </c>
      <c r="N325" s="47">
        <v>24</v>
      </c>
      <c r="O325" s="87">
        <f t="shared" si="155"/>
        <v>81303</v>
      </c>
      <c r="P325" s="105">
        <f t="shared" si="156"/>
        <v>568</v>
      </c>
      <c r="Q325" s="56">
        <v>872812</v>
      </c>
      <c r="R325" s="47">
        <v>893</v>
      </c>
      <c r="S325" s="110"/>
      <c r="T325" s="56">
        <v>15650</v>
      </c>
      <c r="U325" s="77"/>
      <c r="W325" s="1">
        <f t="shared" si="146"/>
        <v>44148</v>
      </c>
      <c r="X325" s="113">
        <f t="shared" si="147"/>
        <v>18</v>
      </c>
      <c r="Y325">
        <f t="shared" si="148"/>
        <v>86325</v>
      </c>
      <c r="Z325" s="114">
        <f t="shared" si="149"/>
        <v>44148</v>
      </c>
      <c r="AA325">
        <f t="shared" si="150"/>
        <v>0</v>
      </c>
      <c r="AB325">
        <f t="shared" si="151"/>
        <v>4634</v>
      </c>
      <c r="AE325" s="1">
        <f t="shared" si="128"/>
        <v>44148</v>
      </c>
      <c r="AF325" s="259">
        <f>+G325-香港マカオ台湾の患者・海外輸入症例・無症状病原体保有者!B324</f>
        <v>0</v>
      </c>
    </row>
    <row r="326" spans="1:32" x14ac:dyDescent="0.55000000000000004">
      <c r="B326" s="76">
        <v>44149</v>
      </c>
      <c r="C326" s="47">
        <v>1</v>
      </c>
      <c r="D326" s="83"/>
      <c r="E326" s="104"/>
      <c r="F326" s="56">
        <v>2</v>
      </c>
      <c r="G326" s="47">
        <v>13</v>
      </c>
      <c r="H326" s="87">
        <f t="shared" si="152"/>
        <v>86338</v>
      </c>
      <c r="I326" s="87">
        <f t="shared" si="157"/>
        <v>385</v>
      </c>
      <c r="J326" s="47">
        <v>1</v>
      </c>
      <c r="K326" s="55">
        <f t="shared" si="153"/>
        <v>4</v>
      </c>
      <c r="L326" s="47">
        <v>0</v>
      </c>
      <c r="M326" s="87">
        <f t="shared" si="154"/>
        <v>4634</v>
      </c>
      <c r="N326" s="47">
        <v>16</v>
      </c>
      <c r="O326" s="87">
        <f t="shared" si="155"/>
        <v>81319</v>
      </c>
      <c r="P326" s="105">
        <f t="shared" si="156"/>
        <v>379</v>
      </c>
      <c r="Q326" s="56">
        <v>873191</v>
      </c>
      <c r="R326" s="47">
        <v>997</v>
      </c>
      <c r="S326" s="110"/>
      <c r="T326" s="56">
        <v>15032</v>
      </c>
      <c r="U326" s="77"/>
      <c r="W326" s="1">
        <f t="shared" si="146"/>
        <v>44149</v>
      </c>
      <c r="X326" s="113">
        <f t="shared" si="147"/>
        <v>13</v>
      </c>
      <c r="Y326">
        <f t="shared" si="148"/>
        <v>86338</v>
      </c>
      <c r="Z326" s="114">
        <f t="shared" si="149"/>
        <v>44149</v>
      </c>
      <c r="AA326">
        <f t="shared" si="150"/>
        <v>0</v>
      </c>
      <c r="AB326">
        <f t="shared" si="151"/>
        <v>4634</v>
      </c>
      <c r="AE326" s="1">
        <f t="shared" si="128"/>
        <v>44149</v>
      </c>
      <c r="AF326" s="259">
        <f>+G326-香港マカオ台湾の患者・海外輸入症例・無症状病原体保有者!B325</f>
        <v>0</v>
      </c>
    </row>
    <row r="327" spans="1:32" x14ac:dyDescent="0.55000000000000004">
      <c r="A327" s="1"/>
      <c r="B327" s="76">
        <v>44150</v>
      </c>
      <c r="C327" s="47">
        <v>1</v>
      </c>
      <c r="D327" s="83"/>
      <c r="E327" s="104"/>
      <c r="F327" s="56">
        <v>3</v>
      </c>
      <c r="G327" s="47">
        <v>8</v>
      </c>
      <c r="H327" s="87">
        <f t="shared" si="152"/>
        <v>86346</v>
      </c>
      <c r="I327" s="87">
        <f t="shared" si="157"/>
        <v>374</v>
      </c>
      <c r="J327" s="47">
        <v>0</v>
      </c>
      <c r="K327" s="55">
        <f t="shared" si="153"/>
        <v>4</v>
      </c>
      <c r="L327" s="47">
        <v>0</v>
      </c>
      <c r="M327" s="87">
        <f t="shared" si="154"/>
        <v>4634</v>
      </c>
      <c r="N327" s="47">
        <v>19</v>
      </c>
      <c r="O327" s="87">
        <f t="shared" si="155"/>
        <v>81338</v>
      </c>
      <c r="P327" s="105">
        <f t="shared" si="156"/>
        <v>565</v>
      </c>
      <c r="Q327" s="56">
        <v>873756</v>
      </c>
      <c r="R327" s="47">
        <v>1365</v>
      </c>
      <c r="S327" s="110"/>
      <c r="T327" s="56">
        <v>14232</v>
      </c>
      <c r="U327" s="77"/>
      <c r="W327" s="1">
        <f t="shared" si="146"/>
        <v>44150</v>
      </c>
      <c r="X327" s="113">
        <f t="shared" si="147"/>
        <v>8</v>
      </c>
      <c r="Y327">
        <f t="shared" si="148"/>
        <v>86346</v>
      </c>
      <c r="Z327" s="114">
        <f t="shared" si="149"/>
        <v>44150</v>
      </c>
      <c r="AA327">
        <f t="shared" si="150"/>
        <v>0</v>
      </c>
      <c r="AB327">
        <f t="shared" si="151"/>
        <v>4634</v>
      </c>
      <c r="AE327" s="1">
        <f t="shared" si="128"/>
        <v>44150</v>
      </c>
      <c r="AF327" s="259">
        <f>+G327-香港マカオ台湾の患者・海外輸入症例・無症状病原体保有者!B326</f>
        <v>0</v>
      </c>
    </row>
    <row r="328" spans="1:32" x14ac:dyDescent="0.55000000000000004">
      <c r="A328" s="1"/>
      <c r="B328" s="76">
        <v>44151</v>
      </c>
      <c r="C328" s="47">
        <v>0</v>
      </c>
      <c r="D328" s="83"/>
      <c r="E328" s="104"/>
      <c r="F328" s="56">
        <v>2</v>
      </c>
      <c r="G328" s="47">
        <v>15</v>
      </c>
      <c r="H328" s="87">
        <f t="shared" si="152"/>
        <v>86361</v>
      </c>
      <c r="I328" s="87">
        <f t="shared" si="157"/>
        <v>353</v>
      </c>
      <c r="J328" s="47">
        <v>0</v>
      </c>
      <c r="K328" s="55">
        <f t="shared" si="153"/>
        <v>4</v>
      </c>
      <c r="L328" s="47">
        <v>0</v>
      </c>
      <c r="M328" s="87">
        <f t="shared" si="154"/>
        <v>4634</v>
      </c>
      <c r="N328" s="47">
        <v>36</v>
      </c>
      <c r="O328" s="87">
        <f t="shared" si="155"/>
        <v>81374</v>
      </c>
      <c r="P328" s="105">
        <f t="shared" si="156"/>
        <v>350</v>
      </c>
      <c r="Q328" s="56">
        <v>874106</v>
      </c>
      <c r="R328" s="47">
        <v>581</v>
      </c>
      <c r="S328" s="110"/>
      <c r="T328" s="56">
        <v>13995</v>
      </c>
      <c r="U328" s="77"/>
      <c r="W328" s="1">
        <f t="shared" si="146"/>
        <v>44151</v>
      </c>
      <c r="X328" s="113">
        <f t="shared" si="147"/>
        <v>15</v>
      </c>
      <c r="Y328">
        <f t="shared" si="148"/>
        <v>86361</v>
      </c>
      <c r="Z328" s="114">
        <f t="shared" si="149"/>
        <v>44151</v>
      </c>
      <c r="AA328">
        <f t="shared" si="150"/>
        <v>0</v>
      </c>
      <c r="AB328">
        <f t="shared" si="151"/>
        <v>4634</v>
      </c>
      <c r="AE328" s="1">
        <f t="shared" si="128"/>
        <v>44151</v>
      </c>
      <c r="AF328" s="259">
        <f>+G328-香港マカオ台湾の患者・海外輸入症例・無症状病原体保有者!B327</f>
        <v>0</v>
      </c>
    </row>
    <row r="329" spans="1:32" x14ac:dyDescent="0.55000000000000004">
      <c r="A329" s="1"/>
      <c r="B329" s="76">
        <v>44152</v>
      </c>
      <c r="C329" s="47">
        <v>0</v>
      </c>
      <c r="D329" s="83"/>
      <c r="E329" s="104"/>
      <c r="F329" s="56">
        <v>0</v>
      </c>
      <c r="G329" s="47">
        <v>8</v>
      </c>
      <c r="H329" s="87">
        <f t="shared" si="152"/>
        <v>86369</v>
      </c>
      <c r="I329" s="87">
        <f t="shared" si="157"/>
        <v>324</v>
      </c>
      <c r="J329" s="47">
        <v>-1</v>
      </c>
      <c r="K329" s="55">
        <f t="shared" si="153"/>
        <v>3</v>
      </c>
      <c r="L329" s="47">
        <v>0</v>
      </c>
      <c r="M329" s="87">
        <f t="shared" si="154"/>
        <v>4634</v>
      </c>
      <c r="N329" s="47">
        <v>37</v>
      </c>
      <c r="O329" s="87">
        <f t="shared" si="155"/>
        <v>81411</v>
      </c>
      <c r="P329" s="105">
        <f t="shared" si="156"/>
        <v>360</v>
      </c>
      <c r="Q329" s="56">
        <v>874466</v>
      </c>
      <c r="R329" s="47">
        <v>379</v>
      </c>
      <c r="S329" s="110"/>
      <c r="T329" s="56">
        <v>13974</v>
      </c>
      <c r="U329" s="77"/>
      <c r="W329" s="1">
        <f t="shared" si="146"/>
        <v>44152</v>
      </c>
      <c r="X329" s="113">
        <f t="shared" si="147"/>
        <v>8</v>
      </c>
      <c r="Y329">
        <f t="shared" si="148"/>
        <v>86369</v>
      </c>
      <c r="Z329" s="114">
        <f t="shared" si="149"/>
        <v>44152</v>
      </c>
      <c r="AA329">
        <f t="shared" si="150"/>
        <v>0</v>
      </c>
      <c r="AB329">
        <f t="shared" si="151"/>
        <v>4634</v>
      </c>
      <c r="AE329" s="1">
        <f t="shared" si="128"/>
        <v>44152</v>
      </c>
      <c r="AF329" s="259">
        <f>+G329-香港マカオ台湾の患者・海外輸入症例・無症状病原体保有者!B328</f>
        <v>1</v>
      </c>
    </row>
    <row r="330" spans="1:32" x14ac:dyDescent="0.55000000000000004">
      <c r="A330" s="1"/>
      <c r="B330" s="76">
        <v>44153</v>
      </c>
      <c r="C330" s="47">
        <v>0</v>
      </c>
      <c r="D330" s="83"/>
      <c r="E330" s="104"/>
      <c r="F330" s="56">
        <v>0</v>
      </c>
      <c r="G330" s="47">
        <v>12</v>
      </c>
      <c r="H330" s="87">
        <f t="shared" si="152"/>
        <v>86381</v>
      </c>
      <c r="I330" s="87">
        <f t="shared" si="157"/>
        <v>314</v>
      </c>
      <c r="J330" s="47">
        <v>-2</v>
      </c>
      <c r="K330" s="55">
        <f t="shared" si="153"/>
        <v>1</v>
      </c>
      <c r="L330" s="47">
        <v>0</v>
      </c>
      <c r="M330" s="87">
        <f t="shared" si="154"/>
        <v>4634</v>
      </c>
      <c r="N330" s="47">
        <v>22</v>
      </c>
      <c r="O330" s="87">
        <f t="shared" si="155"/>
        <v>81433</v>
      </c>
      <c r="P330" s="105">
        <f t="shared" si="156"/>
        <v>241</v>
      </c>
      <c r="Q330" s="56">
        <v>874707</v>
      </c>
      <c r="R330" s="47">
        <v>1038</v>
      </c>
      <c r="S330" s="110"/>
      <c r="T330" s="56">
        <v>13176</v>
      </c>
      <c r="U330" s="77"/>
      <c r="W330" s="1">
        <f t="shared" si="146"/>
        <v>44153</v>
      </c>
      <c r="X330" s="113">
        <f t="shared" si="147"/>
        <v>12</v>
      </c>
      <c r="Y330">
        <f t="shared" si="148"/>
        <v>86381</v>
      </c>
      <c r="Z330" s="114">
        <f t="shared" si="149"/>
        <v>44153</v>
      </c>
      <c r="AA330">
        <f t="shared" si="150"/>
        <v>0</v>
      </c>
      <c r="AB330">
        <f t="shared" si="151"/>
        <v>4634</v>
      </c>
      <c r="AE330" s="1">
        <f t="shared" si="128"/>
        <v>44153</v>
      </c>
      <c r="AF330" s="259">
        <f>+G330-香港マカオ台湾の患者・海外輸入症例・無症状病原体保有者!B329</f>
        <v>0</v>
      </c>
    </row>
    <row r="331" spans="1:32" x14ac:dyDescent="0.55000000000000004">
      <c r="A331" s="1"/>
      <c r="B331" s="76">
        <v>44154</v>
      </c>
      <c r="C331" s="47">
        <v>1</v>
      </c>
      <c r="D331" s="83"/>
      <c r="E331" s="104"/>
      <c r="F331" s="56">
        <v>1</v>
      </c>
      <c r="G331" s="47">
        <v>17</v>
      </c>
      <c r="H331" s="87">
        <f t="shared" si="152"/>
        <v>86398</v>
      </c>
      <c r="I331" s="87">
        <f t="shared" si="157"/>
        <v>311</v>
      </c>
      <c r="J331" s="47">
        <v>0</v>
      </c>
      <c r="K331" s="55">
        <f t="shared" si="153"/>
        <v>1</v>
      </c>
      <c r="L331" s="47">
        <v>0</v>
      </c>
      <c r="M331" s="87">
        <f t="shared" si="154"/>
        <v>4634</v>
      </c>
      <c r="N331" s="47">
        <v>20</v>
      </c>
      <c r="O331" s="87">
        <f t="shared" si="155"/>
        <v>81453</v>
      </c>
      <c r="P331" s="105">
        <f t="shared" si="156"/>
        <v>354</v>
      </c>
      <c r="Q331" s="56">
        <v>875061</v>
      </c>
      <c r="R331" s="47">
        <v>1116</v>
      </c>
      <c r="S331" s="110"/>
      <c r="T331" s="56">
        <v>12412</v>
      </c>
      <c r="U331" s="77"/>
      <c r="W331" s="1">
        <f t="shared" si="146"/>
        <v>44154</v>
      </c>
      <c r="X331" s="113">
        <f t="shared" si="147"/>
        <v>17</v>
      </c>
      <c r="Y331">
        <f t="shared" si="148"/>
        <v>86398</v>
      </c>
      <c r="Z331" s="114">
        <f t="shared" si="149"/>
        <v>44154</v>
      </c>
      <c r="AA331">
        <f t="shared" si="150"/>
        <v>0</v>
      </c>
      <c r="AB331">
        <f t="shared" si="151"/>
        <v>4634</v>
      </c>
      <c r="AE331" s="1">
        <f t="shared" si="128"/>
        <v>44154</v>
      </c>
      <c r="AF331" s="259">
        <f>+G331-香港マカオ台湾の患者・海外輸入症例・無症状病原体保有者!B330</f>
        <v>0</v>
      </c>
    </row>
    <row r="332" spans="1:32" x14ac:dyDescent="0.55000000000000004">
      <c r="A332" s="1"/>
      <c r="B332" s="76">
        <v>44155</v>
      </c>
      <c r="C332" s="47">
        <v>0</v>
      </c>
      <c r="D332" s="83"/>
      <c r="E332" s="104"/>
      <c r="F332" s="56">
        <v>0</v>
      </c>
      <c r="G332" s="47">
        <v>16</v>
      </c>
      <c r="H332" s="87">
        <f t="shared" si="152"/>
        <v>86414</v>
      </c>
      <c r="I332" s="87">
        <f t="shared" si="157"/>
        <v>308</v>
      </c>
      <c r="J332" s="47">
        <v>0</v>
      </c>
      <c r="K332" s="55">
        <f t="shared" si="153"/>
        <v>1</v>
      </c>
      <c r="L332" s="47">
        <v>0</v>
      </c>
      <c r="M332" s="87">
        <f t="shared" si="154"/>
        <v>4634</v>
      </c>
      <c r="N332" s="47">
        <v>19</v>
      </c>
      <c r="O332" s="87">
        <f t="shared" si="155"/>
        <v>81472</v>
      </c>
      <c r="P332" s="105">
        <f t="shared" si="156"/>
        <v>486</v>
      </c>
      <c r="Q332" s="56">
        <v>875547</v>
      </c>
      <c r="R332" s="47">
        <v>1006</v>
      </c>
      <c r="S332" s="110"/>
      <c r="T332" s="56">
        <v>11892</v>
      </c>
      <c r="U332" s="77"/>
      <c r="W332" s="1">
        <f t="shared" si="146"/>
        <v>44155</v>
      </c>
      <c r="X332" s="113">
        <f t="shared" si="147"/>
        <v>16</v>
      </c>
      <c r="Y332">
        <f t="shared" si="148"/>
        <v>86414</v>
      </c>
      <c r="Z332" s="114">
        <f t="shared" si="149"/>
        <v>44155</v>
      </c>
      <c r="AA332">
        <f t="shared" si="150"/>
        <v>0</v>
      </c>
      <c r="AB332">
        <f t="shared" si="151"/>
        <v>4634</v>
      </c>
      <c r="AE332" s="1">
        <f t="shared" si="128"/>
        <v>44155</v>
      </c>
      <c r="AF332" s="259">
        <f>+G332-香港マカオ台湾の患者・海外輸入症例・無症状病原体保有者!B331</f>
        <v>7</v>
      </c>
    </row>
    <row r="333" spans="1:32" x14ac:dyDescent="0.55000000000000004">
      <c r="A333" s="1"/>
      <c r="B333" s="76">
        <v>44156</v>
      </c>
      <c r="C333" s="47">
        <v>0</v>
      </c>
      <c r="D333" s="83"/>
      <c r="E333" s="104"/>
      <c r="F333" s="56">
        <v>0</v>
      </c>
      <c r="G333" s="47">
        <v>17</v>
      </c>
      <c r="H333" s="87">
        <f t="shared" si="152"/>
        <v>86431</v>
      </c>
      <c r="I333" s="87">
        <f t="shared" si="157"/>
        <v>316</v>
      </c>
      <c r="J333" s="47">
        <v>4</v>
      </c>
      <c r="K333" s="55">
        <f t="shared" si="153"/>
        <v>5</v>
      </c>
      <c r="L333" s="47">
        <v>0</v>
      </c>
      <c r="M333" s="87">
        <f t="shared" si="154"/>
        <v>4634</v>
      </c>
      <c r="N333" s="47">
        <v>9</v>
      </c>
      <c r="O333" s="87">
        <f t="shared" si="155"/>
        <v>81481</v>
      </c>
      <c r="P333" s="105">
        <f t="shared" si="156"/>
        <v>591</v>
      </c>
      <c r="Q333" s="56">
        <v>876138</v>
      </c>
      <c r="R333" s="47">
        <v>1107</v>
      </c>
      <c r="S333" s="110"/>
      <c r="T333" s="56">
        <v>11375</v>
      </c>
      <c r="U333" s="77"/>
      <c r="W333" s="1">
        <f t="shared" si="146"/>
        <v>44156</v>
      </c>
      <c r="X333" s="113">
        <f t="shared" si="147"/>
        <v>17</v>
      </c>
      <c r="Y333">
        <f t="shared" si="148"/>
        <v>86431</v>
      </c>
      <c r="Z333" s="114">
        <f t="shared" si="149"/>
        <v>44156</v>
      </c>
      <c r="AA333">
        <f t="shared" si="150"/>
        <v>0</v>
      </c>
      <c r="AB333">
        <f t="shared" si="151"/>
        <v>4634</v>
      </c>
      <c r="AE333" s="1">
        <f t="shared" ref="AE333:AE373" si="158">+B333</f>
        <v>44156</v>
      </c>
      <c r="AF333" s="259">
        <f>+G333-香港マカオ台湾の患者・海外輸入症例・無症状病原体保有者!B332</f>
        <v>3</v>
      </c>
    </row>
    <row r="334" spans="1:32" x14ac:dyDescent="0.55000000000000004">
      <c r="A334" s="1"/>
      <c r="B334" s="76">
        <v>44157</v>
      </c>
      <c r="C334" s="47">
        <v>0</v>
      </c>
      <c r="D334" s="83"/>
      <c r="E334" s="104"/>
      <c r="F334" s="56">
        <v>0</v>
      </c>
      <c r="G334" s="47">
        <v>11</v>
      </c>
      <c r="H334" s="87">
        <f t="shared" si="152"/>
        <v>86442</v>
      </c>
      <c r="I334" s="87">
        <f t="shared" si="157"/>
        <v>315</v>
      </c>
      <c r="J334" s="47">
        <v>1</v>
      </c>
      <c r="K334" s="55">
        <f t="shared" si="153"/>
        <v>6</v>
      </c>
      <c r="L334" s="47">
        <v>0</v>
      </c>
      <c r="M334" s="87">
        <f t="shared" si="154"/>
        <v>4634</v>
      </c>
      <c r="N334" s="47">
        <v>12</v>
      </c>
      <c r="O334" s="87">
        <f t="shared" si="155"/>
        <v>81493</v>
      </c>
      <c r="P334" s="105">
        <f t="shared" si="156"/>
        <v>587</v>
      </c>
      <c r="Q334" s="56">
        <v>876725</v>
      </c>
      <c r="R334" s="47">
        <v>731</v>
      </c>
      <c r="S334" s="110"/>
      <c r="T334" s="56">
        <v>11231</v>
      </c>
      <c r="U334" s="77"/>
      <c r="W334" s="1">
        <f t="shared" si="146"/>
        <v>44157</v>
      </c>
      <c r="X334" s="113">
        <f t="shared" si="147"/>
        <v>11</v>
      </c>
      <c r="Y334">
        <f t="shared" si="148"/>
        <v>86442</v>
      </c>
      <c r="Z334" s="114">
        <f t="shared" si="149"/>
        <v>44157</v>
      </c>
      <c r="AA334">
        <f t="shared" si="150"/>
        <v>0</v>
      </c>
      <c r="AB334">
        <f t="shared" si="151"/>
        <v>4634</v>
      </c>
      <c r="AE334" s="1">
        <f t="shared" si="158"/>
        <v>44157</v>
      </c>
      <c r="AF334" s="259">
        <f>+G334-香港マカオ台湾の患者・海外輸入症例・無症状病原体保有者!B333</f>
        <v>2</v>
      </c>
    </row>
    <row r="335" spans="1:32" x14ac:dyDescent="0.55000000000000004">
      <c r="A335" s="1"/>
      <c r="B335" s="76">
        <v>44158</v>
      </c>
      <c r="C335" s="47">
        <v>1</v>
      </c>
      <c r="D335" s="83"/>
      <c r="E335" s="104"/>
      <c r="F335" s="56">
        <v>1</v>
      </c>
      <c r="G335" s="47">
        <v>22</v>
      </c>
      <c r="H335" s="87">
        <f t="shared" si="152"/>
        <v>86464</v>
      </c>
      <c r="I335" s="87">
        <f t="shared" si="157"/>
        <v>322</v>
      </c>
      <c r="J335" s="47">
        <v>0</v>
      </c>
      <c r="K335" s="55">
        <f t="shared" si="153"/>
        <v>6</v>
      </c>
      <c r="L335" s="47">
        <v>0</v>
      </c>
      <c r="M335" s="87">
        <f t="shared" si="154"/>
        <v>4634</v>
      </c>
      <c r="N335" s="47">
        <v>15</v>
      </c>
      <c r="O335" s="87">
        <f t="shared" si="155"/>
        <v>81508</v>
      </c>
      <c r="P335" s="105">
        <f t="shared" si="156"/>
        <v>820</v>
      </c>
      <c r="Q335" s="56">
        <v>877545</v>
      </c>
      <c r="R335" s="47">
        <v>189</v>
      </c>
      <c r="S335" s="110"/>
      <c r="T335" s="56">
        <v>11857</v>
      </c>
      <c r="U335" s="77"/>
      <c r="W335" s="1">
        <f t="shared" si="146"/>
        <v>44158</v>
      </c>
      <c r="X335" s="113">
        <f t="shared" si="147"/>
        <v>22</v>
      </c>
      <c r="Y335">
        <f t="shared" si="148"/>
        <v>86464</v>
      </c>
      <c r="Z335" s="114">
        <f t="shared" si="149"/>
        <v>44158</v>
      </c>
      <c r="AA335">
        <f t="shared" si="150"/>
        <v>0</v>
      </c>
      <c r="AB335">
        <f t="shared" si="151"/>
        <v>4634</v>
      </c>
      <c r="AE335" s="1">
        <f t="shared" si="158"/>
        <v>44158</v>
      </c>
      <c r="AF335" s="259">
        <f>+G335-香港マカオ台湾の患者・海外輸入症例・無症状病原体保有者!B334</f>
        <v>2</v>
      </c>
    </row>
    <row r="336" spans="1:32" x14ac:dyDescent="0.55000000000000004">
      <c r="B336" s="76">
        <v>44159</v>
      </c>
      <c r="C336" s="47">
        <v>1</v>
      </c>
      <c r="D336" s="83"/>
      <c r="E336" s="104"/>
      <c r="F336" s="56">
        <v>2</v>
      </c>
      <c r="G336" s="47">
        <v>5</v>
      </c>
      <c r="H336" s="87">
        <f t="shared" si="152"/>
        <v>86469</v>
      </c>
      <c r="I336" s="87">
        <f t="shared" si="157"/>
        <v>305</v>
      </c>
      <c r="J336" s="47">
        <v>0</v>
      </c>
      <c r="K336" s="55">
        <f t="shared" si="153"/>
        <v>6</v>
      </c>
      <c r="L336" s="47">
        <v>0</v>
      </c>
      <c r="M336" s="87">
        <f t="shared" si="154"/>
        <v>4634</v>
      </c>
      <c r="N336" s="47">
        <v>22</v>
      </c>
      <c r="O336" s="87">
        <f t="shared" si="155"/>
        <v>81530</v>
      </c>
      <c r="P336" s="105">
        <f t="shared" si="156"/>
        <v>250</v>
      </c>
      <c r="Q336" s="56">
        <v>877795</v>
      </c>
      <c r="R336" s="47">
        <v>536</v>
      </c>
      <c r="S336" s="110"/>
      <c r="T336" s="56">
        <v>11566</v>
      </c>
      <c r="U336" s="77"/>
      <c r="W336" s="1">
        <f t="shared" si="146"/>
        <v>44159</v>
      </c>
      <c r="X336" s="113">
        <f t="shared" si="147"/>
        <v>5</v>
      </c>
      <c r="Y336">
        <f t="shared" si="148"/>
        <v>86469</v>
      </c>
      <c r="Z336" s="114">
        <f t="shared" si="149"/>
        <v>44159</v>
      </c>
      <c r="AA336">
        <f t="shared" si="150"/>
        <v>0</v>
      </c>
      <c r="AB336">
        <f t="shared" si="151"/>
        <v>4634</v>
      </c>
      <c r="AE336" s="1">
        <f t="shared" si="158"/>
        <v>44159</v>
      </c>
      <c r="AF336" s="259">
        <f>+G336-香港マカオ台湾の患者・海外輸入症例・無症状病原体保有者!B335</f>
        <v>0</v>
      </c>
    </row>
    <row r="337" spans="2:32" x14ac:dyDescent="0.55000000000000004">
      <c r="B337" s="76">
        <v>44160</v>
      </c>
      <c r="C337" s="47">
        <v>3</v>
      </c>
      <c r="D337" s="83"/>
      <c r="E337" s="104"/>
      <c r="F337" s="56">
        <v>5</v>
      </c>
      <c r="G337" s="47">
        <v>21</v>
      </c>
      <c r="H337" s="87">
        <f t="shared" si="152"/>
        <v>86490</v>
      </c>
      <c r="I337" s="87">
        <f t="shared" si="157"/>
        <v>306</v>
      </c>
      <c r="J337" s="47">
        <v>1</v>
      </c>
      <c r="K337" s="55">
        <f t="shared" si="153"/>
        <v>7</v>
      </c>
      <c r="L337" s="47">
        <v>0</v>
      </c>
      <c r="M337" s="87">
        <f t="shared" si="154"/>
        <v>4634</v>
      </c>
      <c r="N337" s="47">
        <v>20</v>
      </c>
      <c r="O337" s="87">
        <f t="shared" si="155"/>
        <v>81550</v>
      </c>
      <c r="P337" s="105">
        <f t="shared" si="156"/>
        <v>127</v>
      </c>
      <c r="Q337" s="56">
        <v>877922</v>
      </c>
      <c r="R337" s="47">
        <v>925</v>
      </c>
      <c r="S337" s="110"/>
      <c r="T337" s="56">
        <v>10768</v>
      </c>
      <c r="U337" s="77"/>
      <c r="W337" s="1">
        <f t="shared" si="146"/>
        <v>44160</v>
      </c>
      <c r="X337" s="113">
        <f t="shared" si="147"/>
        <v>21</v>
      </c>
      <c r="Y337">
        <f t="shared" si="148"/>
        <v>86490</v>
      </c>
      <c r="Z337" s="114">
        <f t="shared" si="149"/>
        <v>44160</v>
      </c>
      <c r="AA337">
        <f t="shared" si="150"/>
        <v>0</v>
      </c>
      <c r="AB337">
        <f t="shared" si="151"/>
        <v>4634</v>
      </c>
      <c r="AE337" s="1">
        <f t="shared" si="158"/>
        <v>44160</v>
      </c>
      <c r="AF337" s="259">
        <f>+G337-香港マカオ台湾の患者・海外輸入症例・無症状病原体保有者!B336</f>
        <v>9</v>
      </c>
    </row>
    <row r="338" spans="2:32" x14ac:dyDescent="0.55000000000000004">
      <c r="B338" s="76">
        <v>44161</v>
      </c>
      <c r="C338" s="47">
        <v>0</v>
      </c>
      <c r="D338" s="83"/>
      <c r="E338" s="104"/>
      <c r="F338" s="56">
        <v>4</v>
      </c>
      <c r="G338" s="47">
        <v>5</v>
      </c>
      <c r="H338" s="87">
        <f t="shared" si="152"/>
        <v>86495</v>
      </c>
      <c r="I338" s="87">
        <f t="shared" si="157"/>
        <v>303</v>
      </c>
      <c r="J338" s="47">
        <v>1</v>
      </c>
      <c r="K338" s="55">
        <f t="shared" si="153"/>
        <v>8</v>
      </c>
      <c r="L338" s="47">
        <v>0</v>
      </c>
      <c r="M338" s="87">
        <f t="shared" si="154"/>
        <v>4634</v>
      </c>
      <c r="N338" s="47">
        <v>8</v>
      </c>
      <c r="O338" s="87">
        <f t="shared" si="155"/>
        <v>81558</v>
      </c>
      <c r="P338" s="105">
        <f t="shared" si="156"/>
        <v>353</v>
      </c>
      <c r="Q338" s="56">
        <v>878275</v>
      </c>
      <c r="R338" s="47">
        <v>930</v>
      </c>
      <c r="S338" s="110"/>
      <c r="T338" s="56">
        <v>10191</v>
      </c>
      <c r="U338" s="77"/>
      <c r="W338" s="1">
        <f t="shared" si="146"/>
        <v>44161</v>
      </c>
      <c r="X338" s="113">
        <f t="shared" si="147"/>
        <v>5</v>
      </c>
      <c r="Y338">
        <f t="shared" si="148"/>
        <v>86495</v>
      </c>
      <c r="Z338" s="114">
        <f t="shared" si="149"/>
        <v>44161</v>
      </c>
      <c r="AA338">
        <f t="shared" si="150"/>
        <v>0</v>
      </c>
      <c r="AB338">
        <f t="shared" si="151"/>
        <v>4634</v>
      </c>
      <c r="AE338" s="1">
        <f t="shared" si="158"/>
        <v>44161</v>
      </c>
      <c r="AF338" s="259">
        <f>+G338-香港マカオ台湾の患者・海外輸入症例・無症状病原体保有者!B337</f>
        <v>0</v>
      </c>
    </row>
    <row r="339" spans="2:32" x14ac:dyDescent="0.55000000000000004">
      <c r="B339" s="76">
        <v>44162</v>
      </c>
      <c r="C339" s="47">
        <v>0</v>
      </c>
      <c r="D339" s="83"/>
      <c r="E339" s="104"/>
      <c r="F339" s="56">
        <v>4</v>
      </c>
      <c r="G339" s="47">
        <v>6</v>
      </c>
      <c r="H339" s="87">
        <f t="shared" si="152"/>
        <v>86501</v>
      </c>
      <c r="I339" s="87">
        <f t="shared" si="157"/>
        <v>285</v>
      </c>
      <c r="J339" s="47">
        <v>0</v>
      </c>
      <c r="K339" s="55">
        <f t="shared" si="153"/>
        <v>8</v>
      </c>
      <c r="L339" s="47">
        <v>0</v>
      </c>
      <c r="M339" s="87">
        <f t="shared" si="154"/>
        <v>4634</v>
      </c>
      <c r="N339" s="47">
        <v>24</v>
      </c>
      <c r="O339" s="87">
        <f t="shared" si="155"/>
        <v>81582</v>
      </c>
      <c r="P339" s="105">
        <f t="shared" si="156"/>
        <v>351</v>
      </c>
      <c r="Q339" s="56">
        <v>878626</v>
      </c>
      <c r="R339" s="47">
        <v>893</v>
      </c>
      <c r="S339" s="110"/>
      <c r="T339" s="56">
        <v>9649</v>
      </c>
      <c r="U339" s="77"/>
      <c r="W339" s="1">
        <f t="shared" si="146"/>
        <v>44162</v>
      </c>
      <c r="X339" s="113">
        <f t="shared" si="147"/>
        <v>6</v>
      </c>
      <c r="Y339">
        <f t="shared" si="148"/>
        <v>86501</v>
      </c>
      <c r="Z339" s="114">
        <f t="shared" si="149"/>
        <v>44162</v>
      </c>
      <c r="AA339">
        <f t="shared" si="150"/>
        <v>0</v>
      </c>
      <c r="AB339">
        <f t="shared" si="151"/>
        <v>4634</v>
      </c>
      <c r="AE339" s="1">
        <f t="shared" si="158"/>
        <v>44162</v>
      </c>
      <c r="AF339" s="259">
        <f>+G339-香港マカオ台湾の患者・海外輸入症例・無症状病原体保有者!B338</f>
        <v>0</v>
      </c>
    </row>
    <row r="340" spans="2:32" x14ac:dyDescent="0.55000000000000004">
      <c r="B340" s="76">
        <v>44163</v>
      </c>
      <c r="C340" s="47">
        <v>4</v>
      </c>
      <c r="D340" s="83"/>
      <c r="E340" s="104"/>
      <c r="F340" s="56">
        <v>7</v>
      </c>
      <c r="G340" s="47">
        <v>11</v>
      </c>
      <c r="H340" s="87">
        <f t="shared" si="152"/>
        <v>86512</v>
      </c>
      <c r="I340" s="87">
        <f t="shared" si="157"/>
        <v>280</v>
      </c>
      <c r="J340" s="47">
        <v>0</v>
      </c>
      <c r="K340" s="55">
        <f t="shared" si="153"/>
        <v>8</v>
      </c>
      <c r="L340" s="47">
        <v>0</v>
      </c>
      <c r="M340" s="87">
        <f t="shared" si="154"/>
        <v>4634</v>
      </c>
      <c r="N340" s="47">
        <v>16</v>
      </c>
      <c r="O340" s="87">
        <f t="shared" si="155"/>
        <v>81598</v>
      </c>
      <c r="P340" s="105">
        <f t="shared" si="156"/>
        <v>684</v>
      </c>
      <c r="Q340" s="56">
        <v>879310</v>
      </c>
      <c r="R340" s="47">
        <v>2121</v>
      </c>
      <c r="S340" s="110"/>
      <c r="T340" s="56">
        <v>8211</v>
      </c>
      <c r="U340" s="77"/>
      <c r="W340" s="1">
        <f t="shared" si="146"/>
        <v>44163</v>
      </c>
      <c r="X340" s="113">
        <f t="shared" si="147"/>
        <v>11</v>
      </c>
      <c r="Y340">
        <f t="shared" si="148"/>
        <v>86512</v>
      </c>
      <c r="Z340" s="114">
        <f t="shared" si="149"/>
        <v>44163</v>
      </c>
      <c r="AA340">
        <f t="shared" si="150"/>
        <v>0</v>
      </c>
      <c r="AB340">
        <f t="shared" si="151"/>
        <v>4634</v>
      </c>
      <c r="AE340" s="1">
        <f t="shared" si="158"/>
        <v>44163</v>
      </c>
      <c r="AF340" s="259">
        <f>+G340-香港マカオ台湾の患者・海外輸入症例・無症状病原体保有者!B339</f>
        <v>0</v>
      </c>
    </row>
    <row r="341" spans="2:32" x14ac:dyDescent="0.55000000000000004">
      <c r="B341" s="76">
        <v>44164</v>
      </c>
      <c r="C341" s="47">
        <v>0</v>
      </c>
      <c r="D341" s="83"/>
      <c r="E341" s="104"/>
      <c r="F341" s="56">
        <v>7</v>
      </c>
      <c r="G341" s="47">
        <v>18</v>
      </c>
      <c r="H341" s="87">
        <f t="shared" si="152"/>
        <v>86530</v>
      </c>
      <c r="I341" s="87">
        <f t="shared" si="157"/>
        <v>277</v>
      </c>
      <c r="J341" s="47">
        <v>-1</v>
      </c>
      <c r="K341" s="55">
        <f t="shared" si="153"/>
        <v>7</v>
      </c>
      <c r="L341" s="47">
        <v>0</v>
      </c>
      <c r="M341" s="87">
        <f t="shared" si="154"/>
        <v>4634</v>
      </c>
      <c r="N341" s="47">
        <v>21</v>
      </c>
      <c r="O341" s="87">
        <f t="shared" si="155"/>
        <v>81619</v>
      </c>
      <c r="P341" s="105">
        <f t="shared" si="156"/>
        <v>591</v>
      </c>
      <c r="Q341" s="56">
        <v>879901</v>
      </c>
      <c r="R341" s="47">
        <v>1628</v>
      </c>
      <c r="S341" s="110"/>
      <c r="T341" s="56">
        <v>7174</v>
      </c>
      <c r="U341" s="77"/>
      <c r="W341" s="1">
        <f t="shared" si="146"/>
        <v>44164</v>
      </c>
      <c r="X341" s="113">
        <f t="shared" si="147"/>
        <v>18</v>
      </c>
      <c r="Y341">
        <f t="shared" si="148"/>
        <v>86530</v>
      </c>
      <c r="Z341" s="114">
        <f t="shared" si="149"/>
        <v>44164</v>
      </c>
      <c r="AA341">
        <f t="shared" si="150"/>
        <v>0</v>
      </c>
      <c r="AB341">
        <f t="shared" si="151"/>
        <v>4634</v>
      </c>
      <c r="AE341" s="1">
        <f t="shared" si="158"/>
        <v>44164</v>
      </c>
      <c r="AF341" s="259">
        <f>+G341-香港マカオ台湾の患者・海外輸入症例・無症状病原体保有者!B340</f>
        <v>3</v>
      </c>
    </row>
    <row r="342" spans="2:32" x14ac:dyDescent="0.55000000000000004">
      <c r="B342" s="76">
        <v>44165</v>
      </c>
      <c r="C342" s="47">
        <v>0</v>
      </c>
      <c r="D342" s="83"/>
      <c r="E342" s="104"/>
      <c r="F342" s="56">
        <v>6</v>
      </c>
      <c r="G342" s="47">
        <v>12</v>
      </c>
      <c r="H342" s="87">
        <f t="shared" si="152"/>
        <v>86542</v>
      </c>
      <c r="I342" s="87">
        <f t="shared" si="157"/>
        <v>277</v>
      </c>
      <c r="J342" s="47">
        <v>1</v>
      </c>
      <c r="K342" s="55">
        <f t="shared" si="153"/>
        <v>8</v>
      </c>
      <c r="L342" s="47">
        <v>0</v>
      </c>
      <c r="M342" s="87">
        <f t="shared" si="154"/>
        <v>4634</v>
      </c>
      <c r="N342" s="47">
        <v>12</v>
      </c>
      <c r="O342" s="87">
        <f t="shared" si="155"/>
        <v>81631</v>
      </c>
      <c r="P342" s="105">
        <f t="shared" si="156"/>
        <v>278</v>
      </c>
      <c r="Q342" s="56">
        <v>880179</v>
      </c>
      <c r="R342" s="47">
        <v>305</v>
      </c>
      <c r="S342" s="110"/>
      <c r="T342" s="56">
        <v>7147</v>
      </c>
      <c r="U342" s="77"/>
      <c r="W342" s="1">
        <f t="shared" si="146"/>
        <v>44165</v>
      </c>
      <c r="X342" s="113">
        <f t="shared" si="147"/>
        <v>12</v>
      </c>
      <c r="Y342">
        <f t="shared" si="148"/>
        <v>86542</v>
      </c>
      <c r="Z342" s="114">
        <f t="shared" si="149"/>
        <v>44165</v>
      </c>
      <c r="AA342">
        <f t="shared" si="150"/>
        <v>0</v>
      </c>
      <c r="AB342">
        <f t="shared" si="151"/>
        <v>4634</v>
      </c>
      <c r="AE342" s="1">
        <f t="shared" si="158"/>
        <v>44165</v>
      </c>
      <c r="AF342" s="259">
        <f>+G342-香港マカオ台湾の患者・海外輸入症例・無症状病原体保有者!B341</f>
        <v>4</v>
      </c>
    </row>
    <row r="343" spans="2:32" x14ac:dyDescent="0.55000000000000004">
      <c r="B343" s="76">
        <v>44166</v>
      </c>
      <c r="C343" s="47">
        <v>1</v>
      </c>
      <c r="D343" s="83"/>
      <c r="E343" s="104"/>
      <c r="F343" s="56">
        <v>7</v>
      </c>
      <c r="G343" s="47">
        <v>9</v>
      </c>
      <c r="H343" s="87">
        <f t="shared" si="152"/>
        <v>86551</v>
      </c>
      <c r="I343" s="87">
        <f t="shared" si="157"/>
        <v>268</v>
      </c>
      <c r="J343" s="47">
        <v>0</v>
      </c>
      <c r="K343" s="55">
        <f t="shared" si="153"/>
        <v>8</v>
      </c>
      <c r="L343" s="47">
        <v>0</v>
      </c>
      <c r="M343" s="87">
        <f t="shared" si="154"/>
        <v>4634</v>
      </c>
      <c r="N343" s="47">
        <v>18</v>
      </c>
      <c r="O343" s="87">
        <f t="shared" si="155"/>
        <v>81649</v>
      </c>
      <c r="P343" s="105">
        <f t="shared" si="156"/>
        <v>956</v>
      </c>
      <c r="Q343" s="56">
        <v>881135</v>
      </c>
      <c r="R343" s="47">
        <v>1350</v>
      </c>
      <c r="S343" s="110"/>
      <c r="T343" s="56">
        <v>6753</v>
      </c>
      <c r="U343" s="77"/>
      <c r="W343" s="1">
        <f t="shared" si="146"/>
        <v>44166</v>
      </c>
      <c r="X343" s="113">
        <f t="shared" si="147"/>
        <v>9</v>
      </c>
      <c r="Y343">
        <f t="shared" si="148"/>
        <v>86551</v>
      </c>
      <c r="Z343" s="114">
        <f t="shared" si="149"/>
        <v>44166</v>
      </c>
      <c r="AA343">
        <f t="shared" si="150"/>
        <v>0</v>
      </c>
      <c r="AB343">
        <f t="shared" si="151"/>
        <v>4634</v>
      </c>
      <c r="AE343" s="1">
        <f t="shared" si="158"/>
        <v>44166</v>
      </c>
      <c r="AF343" s="259">
        <f>+G343-香港マカオ台湾の患者・海外輸入症例・無症状病原体保有者!B342</f>
        <v>2</v>
      </c>
    </row>
    <row r="344" spans="2:32" x14ac:dyDescent="0.55000000000000004">
      <c r="B344" s="76">
        <v>44167</v>
      </c>
      <c r="C344" s="47">
        <v>2</v>
      </c>
      <c r="D344" s="83"/>
      <c r="E344" s="104"/>
      <c r="F344" s="56">
        <v>8</v>
      </c>
      <c r="G344" s="47">
        <v>16</v>
      </c>
      <c r="H344" s="87">
        <f t="shared" si="152"/>
        <v>86567</v>
      </c>
      <c r="I344" s="87">
        <f t="shared" si="157"/>
        <v>266</v>
      </c>
      <c r="J344" s="47">
        <v>-2</v>
      </c>
      <c r="K344" s="55">
        <f t="shared" si="153"/>
        <v>6</v>
      </c>
      <c r="L344" s="47">
        <v>0</v>
      </c>
      <c r="M344" s="87">
        <f t="shared" si="154"/>
        <v>4634</v>
      </c>
      <c r="N344" s="47">
        <v>18</v>
      </c>
      <c r="O344" s="87">
        <f t="shared" si="155"/>
        <v>81667</v>
      </c>
      <c r="P344" s="105">
        <f t="shared" si="156"/>
        <v>605</v>
      </c>
      <c r="Q344" s="56">
        <v>881740</v>
      </c>
      <c r="R344" s="47">
        <v>351</v>
      </c>
      <c r="S344" s="110"/>
      <c r="T344" s="56">
        <v>7007</v>
      </c>
      <c r="U344" s="77"/>
      <c r="W344" s="1">
        <f t="shared" ref="W344:W372" si="159">+B344</f>
        <v>44167</v>
      </c>
      <c r="X344" s="113">
        <f t="shared" ref="X344:X375" si="160">+G344</f>
        <v>16</v>
      </c>
      <c r="Y344">
        <f t="shared" ref="Y344:Y375" si="161">+H344</f>
        <v>86567</v>
      </c>
      <c r="Z344" s="114">
        <f t="shared" ref="Z344:Z375" si="162">+B344</f>
        <v>44167</v>
      </c>
      <c r="AA344">
        <f t="shared" ref="AA344:AA375" si="163">+L344</f>
        <v>0</v>
      </c>
      <c r="AB344">
        <f t="shared" ref="AB344:AB375" si="164">+M344</f>
        <v>4634</v>
      </c>
      <c r="AE344" s="1">
        <f t="shared" si="158"/>
        <v>44167</v>
      </c>
      <c r="AF344" s="259">
        <f>+G344-香港マカオ台湾の患者・海外輸入症例・無症状病原体保有者!B343</f>
        <v>0</v>
      </c>
    </row>
    <row r="345" spans="2:32" x14ac:dyDescent="0.55000000000000004">
      <c r="B345" s="76">
        <v>44168</v>
      </c>
      <c r="C345" s="47">
        <v>1</v>
      </c>
      <c r="D345" s="83"/>
      <c r="E345" s="104"/>
      <c r="F345" s="56">
        <v>8</v>
      </c>
      <c r="G345" s="47">
        <v>17</v>
      </c>
      <c r="H345" s="87">
        <f t="shared" si="152"/>
        <v>86584</v>
      </c>
      <c r="I345" s="87">
        <f t="shared" si="157"/>
        <v>271</v>
      </c>
      <c r="J345" s="47">
        <v>-1</v>
      </c>
      <c r="K345" s="55">
        <f t="shared" si="153"/>
        <v>5</v>
      </c>
      <c r="L345" s="47">
        <v>0</v>
      </c>
      <c r="M345" s="87">
        <f t="shared" si="154"/>
        <v>4634</v>
      </c>
      <c r="N345" s="47">
        <v>12</v>
      </c>
      <c r="O345" s="87">
        <f t="shared" si="155"/>
        <v>81679</v>
      </c>
      <c r="P345" s="105">
        <f t="shared" si="156"/>
        <v>499</v>
      </c>
      <c r="Q345" s="56">
        <v>882239</v>
      </c>
      <c r="R345" s="47">
        <v>429</v>
      </c>
      <c r="S345" s="110"/>
      <c r="T345" s="56">
        <v>7077</v>
      </c>
      <c r="U345" s="77"/>
      <c r="W345" s="1">
        <f t="shared" si="159"/>
        <v>44168</v>
      </c>
      <c r="X345" s="113">
        <f t="shared" si="160"/>
        <v>17</v>
      </c>
      <c r="Y345">
        <f t="shared" si="161"/>
        <v>86584</v>
      </c>
      <c r="Z345" s="114">
        <f t="shared" si="162"/>
        <v>44168</v>
      </c>
      <c r="AA345">
        <f t="shared" si="163"/>
        <v>0</v>
      </c>
      <c r="AB345">
        <f t="shared" si="164"/>
        <v>4634</v>
      </c>
      <c r="AE345" s="1">
        <f t="shared" si="158"/>
        <v>44168</v>
      </c>
      <c r="AF345" s="259">
        <f>+G345-香港マカオ台湾の患者・海外輸入症例・無症状病原体保有者!B344</f>
        <v>2</v>
      </c>
    </row>
    <row r="346" spans="2:32" x14ac:dyDescent="0.55000000000000004">
      <c r="B346" s="76">
        <v>44169</v>
      </c>
      <c r="C346" s="47">
        <v>0</v>
      </c>
      <c r="D346" s="83"/>
      <c r="E346" s="104"/>
      <c r="F346" s="56">
        <v>8</v>
      </c>
      <c r="G346" s="47">
        <v>17</v>
      </c>
      <c r="H346" s="87">
        <f t="shared" si="152"/>
        <v>86601</v>
      </c>
      <c r="I346" s="87">
        <f t="shared" si="157"/>
        <v>273</v>
      </c>
      <c r="J346" s="47">
        <v>1</v>
      </c>
      <c r="K346" s="55">
        <f t="shared" si="153"/>
        <v>6</v>
      </c>
      <c r="L346" s="47">
        <v>0</v>
      </c>
      <c r="M346" s="87">
        <f t="shared" si="154"/>
        <v>4634</v>
      </c>
      <c r="N346" s="47">
        <v>15</v>
      </c>
      <c r="O346" s="87">
        <f t="shared" si="155"/>
        <v>81694</v>
      </c>
      <c r="P346" s="105">
        <f t="shared" si="156"/>
        <v>471</v>
      </c>
      <c r="Q346" s="56">
        <v>882710</v>
      </c>
      <c r="R346" s="47">
        <v>1652</v>
      </c>
      <c r="S346" s="110"/>
      <c r="T346" s="56">
        <v>5896</v>
      </c>
      <c r="U346" s="77"/>
      <c r="W346" s="1">
        <f t="shared" si="159"/>
        <v>44169</v>
      </c>
      <c r="X346" s="113">
        <f t="shared" si="160"/>
        <v>17</v>
      </c>
      <c r="Y346">
        <f t="shared" si="161"/>
        <v>86601</v>
      </c>
      <c r="Z346" s="114">
        <f t="shared" si="162"/>
        <v>44169</v>
      </c>
      <c r="AA346">
        <f t="shared" si="163"/>
        <v>0</v>
      </c>
      <c r="AB346">
        <f t="shared" si="164"/>
        <v>4634</v>
      </c>
      <c r="AE346" s="1">
        <f t="shared" si="158"/>
        <v>44169</v>
      </c>
      <c r="AF346" s="259">
        <f>+G346-香港マカオ台湾の患者・海外輸入症例・無症状病原体保有者!B345</f>
        <v>2</v>
      </c>
    </row>
    <row r="347" spans="2:32" x14ac:dyDescent="0.55000000000000004">
      <c r="B347" s="76">
        <v>44170</v>
      </c>
      <c r="C347" s="47">
        <v>2</v>
      </c>
      <c r="D347" s="83"/>
      <c r="E347" s="104"/>
      <c r="F347" s="56">
        <v>9</v>
      </c>
      <c r="G347" s="47">
        <v>18</v>
      </c>
      <c r="H347" s="87">
        <f t="shared" si="152"/>
        <v>86619</v>
      </c>
      <c r="I347" s="87">
        <f t="shared" si="157"/>
        <v>279</v>
      </c>
      <c r="J347" s="47">
        <v>0</v>
      </c>
      <c r="K347" s="55">
        <f t="shared" si="153"/>
        <v>6</v>
      </c>
      <c r="L347" s="47">
        <v>0</v>
      </c>
      <c r="M347" s="87">
        <f t="shared" si="154"/>
        <v>4634</v>
      </c>
      <c r="N347" s="47">
        <v>12</v>
      </c>
      <c r="O347" s="87">
        <f t="shared" si="155"/>
        <v>81706</v>
      </c>
      <c r="P347" s="105">
        <f t="shared" si="156"/>
        <v>362</v>
      </c>
      <c r="Q347" s="56">
        <v>883072</v>
      </c>
      <c r="R347" s="47">
        <v>717</v>
      </c>
      <c r="S347" s="110"/>
      <c r="T347" s="56">
        <v>5540</v>
      </c>
      <c r="U347" s="77"/>
      <c r="W347" s="1">
        <f t="shared" si="159"/>
        <v>44170</v>
      </c>
      <c r="X347" s="113">
        <f t="shared" si="160"/>
        <v>18</v>
      </c>
      <c r="Y347">
        <f t="shared" si="161"/>
        <v>86619</v>
      </c>
      <c r="Z347" s="114">
        <f t="shared" si="162"/>
        <v>44170</v>
      </c>
      <c r="AA347">
        <f t="shared" si="163"/>
        <v>0</v>
      </c>
      <c r="AB347">
        <f t="shared" si="164"/>
        <v>4634</v>
      </c>
      <c r="AE347" s="1">
        <f t="shared" si="158"/>
        <v>44170</v>
      </c>
      <c r="AF347" s="259">
        <f>+G347-香港マカオ台湾の患者・海外輸入症例・無症状病原体保有者!B346</f>
        <v>1</v>
      </c>
    </row>
    <row r="348" spans="2:32" x14ac:dyDescent="0.55000000000000004">
      <c r="B348" s="76">
        <v>44171</v>
      </c>
      <c r="C348" s="47">
        <v>2</v>
      </c>
      <c r="D348" s="83"/>
      <c r="E348" s="104"/>
      <c r="F348" s="56">
        <v>5</v>
      </c>
      <c r="G348" s="47">
        <v>15</v>
      </c>
      <c r="H348" s="87">
        <f t="shared" si="152"/>
        <v>86634</v>
      </c>
      <c r="I348" s="87">
        <f t="shared" si="157"/>
        <v>281</v>
      </c>
      <c r="J348" s="47">
        <v>0</v>
      </c>
      <c r="K348" s="55">
        <f t="shared" si="153"/>
        <v>6</v>
      </c>
      <c r="L348" s="47">
        <v>0</v>
      </c>
      <c r="M348" s="87">
        <f t="shared" si="154"/>
        <v>4634</v>
      </c>
      <c r="N348" s="47">
        <v>13</v>
      </c>
      <c r="O348" s="87">
        <f t="shared" si="155"/>
        <v>81719</v>
      </c>
      <c r="P348" s="105">
        <f t="shared" si="156"/>
        <v>590</v>
      </c>
      <c r="Q348" s="56">
        <v>883662</v>
      </c>
      <c r="R348" s="47">
        <v>372</v>
      </c>
      <c r="S348" s="110"/>
      <c r="T348" s="56">
        <v>5758</v>
      </c>
      <c r="U348" s="77"/>
      <c r="W348" s="1">
        <f t="shared" si="159"/>
        <v>44171</v>
      </c>
      <c r="X348" s="113">
        <f t="shared" si="160"/>
        <v>15</v>
      </c>
      <c r="Y348">
        <f t="shared" si="161"/>
        <v>86634</v>
      </c>
      <c r="Z348" s="114">
        <f t="shared" si="162"/>
        <v>44171</v>
      </c>
      <c r="AA348">
        <f t="shared" si="163"/>
        <v>0</v>
      </c>
      <c r="AB348">
        <f t="shared" si="164"/>
        <v>4634</v>
      </c>
      <c r="AE348" s="1">
        <f t="shared" si="158"/>
        <v>44171</v>
      </c>
      <c r="AF348" s="259">
        <f>+G348-香港マカオ台湾の患者・海外輸入症例・無症状病原体保有者!B347</f>
        <v>3</v>
      </c>
    </row>
    <row r="349" spans="2:32" x14ac:dyDescent="0.55000000000000004">
      <c r="B349" s="76">
        <v>44172</v>
      </c>
      <c r="C349" s="47">
        <v>1</v>
      </c>
      <c r="D349" s="83"/>
      <c r="E349" s="104"/>
      <c r="F349" s="56">
        <v>3</v>
      </c>
      <c r="G349" s="47">
        <v>12</v>
      </c>
      <c r="H349" s="87">
        <f t="shared" si="152"/>
        <v>86646</v>
      </c>
      <c r="I349" s="87">
        <f t="shared" si="157"/>
        <v>280</v>
      </c>
      <c r="J349" s="47">
        <v>0</v>
      </c>
      <c r="K349" s="55">
        <f t="shared" si="153"/>
        <v>6</v>
      </c>
      <c r="L349" s="47">
        <v>0</v>
      </c>
      <c r="M349" s="87">
        <f t="shared" si="154"/>
        <v>4634</v>
      </c>
      <c r="N349" s="47">
        <v>13</v>
      </c>
      <c r="O349" s="87">
        <f t="shared" si="155"/>
        <v>81732</v>
      </c>
      <c r="P349" s="105">
        <f t="shared" si="156"/>
        <v>657</v>
      </c>
      <c r="Q349" s="56">
        <v>884319</v>
      </c>
      <c r="R349" s="47">
        <v>301</v>
      </c>
      <c r="S349" s="110"/>
      <c r="T349" s="56">
        <v>6114</v>
      </c>
      <c r="U349" s="77"/>
      <c r="W349" s="1">
        <f t="shared" si="159"/>
        <v>44172</v>
      </c>
      <c r="X349" s="113">
        <f t="shared" si="160"/>
        <v>12</v>
      </c>
      <c r="Y349">
        <f t="shared" si="161"/>
        <v>86646</v>
      </c>
      <c r="Z349" s="114">
        <f t="shared" si="162"/>
        <v>44172</v>
      </c>
      <c r="AA349">
        <f t="shared" si="163"/>
        <v>0</v>
      </c>
      <c r="AB349">
        <f t="shared" si="164"/>
        <v>4634</v>
      </c>
      <c r="AE349" s="1">
        <f t="shared" si="158"/>
        <v>44172</v>
      </c>
      <c r="AF349" s="259">
        <f>+G349-香港マカオ台湾の患者・海外輸入症例・無症状病原体保有者!B348</f>
        <v>2</v>
      </c>
    </row>
    <row r="350" spans="2:32" x14ac:dyDescent="0.55000000000000004">
      <c r="B350" s="76">
        <v>44173</v>
      </c>
      <c r="C350" s="47">
        <v>2</v>
      </c>
      <c r="D350" s="83"/>
      <c r="E350" s="104"/>
      <c r="F350" s="56">
        <v>3</v>
      </c>
      <c r="G350" s="47">
        <v>15</v>
      </c>
      <c r="H350" s="87">
        <f t="shared" si="152"/>
        <v>86661</v>
      </c>
      <c r="I350" s="87">
        <f t="shared" si="157"/>
        <v>284</v>
      </c>
      <c r="J350" s="47">
        <v>-1</v>
      </c>
      <c r="K350" s="55">
        <f t="shared" si="153"/>
        <v>5</v>
      </c>
      <c r="L350" s="47">
        <v>0</v>
      </c>
      <c r="M350" s="87">
        <f t="shared" si="154"/>
        <v>4634</v>
      </c>
      <c r="N350" s="47">
        <v>11</v>
      </c>
      <c r="O350" s="87">
        <f t="shared" si="155"/>
        <v>81743</v>
      </c>
      <c r="P350" s="105">
        <f t="shared" si="156"/>
        <v>470</v>
      </c>
      <c r="Q350" s="56">
        <v>884789</v>
      </c>
      <c r="R350" s="47">
        <v>163</v>
      </c>
      <c r="S350" s="110"/>
      <c r="T350" s="56">
        <v>6421</v>
      </c>
      <c r="U350" s="77"/>
      <c r="W350" s="1">
        <f t="shared" si="159"/>
        <v>44173</v>
      </c>
      <c r="X350" s="113">
        <f t="shared" si="160"/>
        <v>15</v>
      </c>
      <c r="Y350">
        <f t="shared" si="161"/>
        <v>86661</v>
      </c>
      <c r="Z350" s="114">
        <f t="shared" si="162"/>
        <v>44173</v>
      </c>
      <c r="AA350">
        <f t="shared" si="163"/>
        <v>0</v>
      </c>
      <c r="AB350">
        <f t="shared" si="164"/>
        <v>4634</v>
      </c>
      <c r="AE350" s="1">
        <f t="shared" si="158"/>
        <v>44173</v>
      </c>
      <c r="AF350" s="259">
        <f>+G350-香港マカオ台湾の患者・海外輸入症例・無症状病原体保有者!B349</f>
        <v>4</v>
      </c>
    </row>
    <row r="351" spans="2:32" x14ac:dyDescent="0.55000000000000004">
      <c r="B351" s="76">
        <v>44174</v>
      </c>
      <c r="C351" s="47">
        <v>2</v>
      </c>
      <c r="D351" s="83"/>
      <c r="E351" s="104"/>
      <c r="F351" s="56">
        <v>3</v>
      </c>
      <c r="G351" s="47">
        <v>12</v>
      </c>
      <c r="H351" s="87">
        <f t="shared" ref="H351:H382" si="165">+H350+G351</f>
        <v>86673</v>
      </c>
      <c r="I351" s="87">
        <f t="shared" si="157"/>
        <v>285</v>
      </c>
      <c r="J351" s="47">
        <v>0</v>
      </c>
      <c r="K351" s="55">
        <f t="shared" ref="K351:K382" si="166">+J351+K350</f>
        <v>5</v>
      </c>
      <c r="L351" s="47">
        <v>0</v>
      </c>
      <c r="M351" s="87">
        <f t="shared" ref="M351:M382" si="167">+L351+M350</f>
        <v>4634</v>
      </c>
      <c r="N351" s="47">
        <v>11</v>
      </c>
      <c r="O351" s="87">
        <f t="shared" ref="O351:O382" si="168">+N351+O350</f>
        <v>81754</v>
      </c>
      <c r="P351" s="105">
        <f t="shared" si="156"/>
        <v>620</v>
      </c>
      <c r="Q351" s="56">
        <v>885409</v>
      </c>
      <c r="R351" s="47">
        <v>382</v>
      </c>
      <c r="S351" s="110"/>
      <c r="T351" s="56">
        <v>6659</v>
      </c>
      <c r="U351" s="77"/>
      <c r="W351" s="1">
        <f t="shared" si="159"/>
        <v>44174</v>
      </c>
      <c r="X351" s="113">
        <f t="shared" si="160"/>
        <v>12</v>
      </c>
      <c r="Y351">
        <f t="shared" si="161"/>
        <v>86673</v>
      </c>
      <c r="Z351" s="114">
        <f t="shared" si="162"/>
        <v>44174</v>
      </c>
      <c r="AA351">
        <f t="shared" si="163"/>
        <v>0</v>
      </c>
      <c r="AB351">
        <f t="shared" si="164"/>
        <v>4634</v>
      </c>
      <c r="AE351" s="1">
        <f t="shared" si="158"/>
        <v>44174</v>
      </c>
      <c r="AF351" s="259">
        <f>+G351-香港マカオ台湾の患者・海外輸入症例・無症状病原体保有者!B350</f>
        <v>1</v>
      </c>
    </row>
    <row r="352" spans="2:32" x14ac:dyDescent="0.55000000000000004">
      <c r="B352" s="76">
        <v>44175</v>
      </c>
      <c r="C352" s="47">
        <v>0</v>
      </c>
      <c r="D352" s="83"/>
      <c r="E352" s="104"/>
      <c r="F352" s="56">
        <v>3</v>
      </c>
      <c r="G352" s="47">
        <v>15</v>
      </c>
      <c r="H352" s="87">
        <f t="shared" si="165"/>
        <v>86688</v>
      </c>
      <c r="I352" s="87">
        <f t="shared" si="157"/>
        <v>292</v>
      </c>
      <c r="J352" s="47">
        <v>0</v>
      </c>
      <c r="K352" s="55">
        <f t="shared" si="166"/>
        <v>5</v>
      </c>
      <c r="L352" s="47">
        <v>0</v>
      </c>
      <c r="M352" s="87">
        <f t="shared" si="167"/>
        <v>4634</v>
      </c>
      <c r="N352" s="47">
        <v>8</v>
      </c>
      <c r="O352" s="87">
        <f t="shared" si="168"/>
        <v>81762</v>
      </c>
      <c r="P352" s="105">
        <f t="shared" ref="P352:P383" si="169">+Q352-Q351</f>
        <v>267</v>
      </c>
      <c r="Q352" s="56">
        <v>885676</v>
      </c>
      <c r="R352" s="47">
        <v>218</v>
      </c>
      <c r="S352" s="110"/>
      <c r="T352" s="56">
        <v>6708</v>
      </c>
      <c r="U352" s="77"/>
      <c r="W352" s="1">
        <f t="shared" si="159"/>
        <v>44175</v>
      </c>
      <c r="X352" s="113">
        <f t="shared" si="160"/>
        <v>15</v>
      </c>
      <c r="Y352">
        <f t="shared" si="161"/>
        <v>86688</v>
      </c>
      <c r="Z352" s="114">
        <f t="shared" si="162"/>
        <v>44175</v>
      </c>
      <c r="AA352">
        <f t="shared" si="163"/>
        <v>0</v>
      </c>
      <c r="AB352">
        <f t="shared" si="164"/>
        <v>4634</v>
      </c>
      <c r="AE352" s="1">
        <f t="shared" si="158"/>
        <v>44175</v>
      </c>
      <c r="AF352" s="259">
        <f>+G352-香港マカオ台湾の患者・海外輸入症例・無症状病原体保有者!B351</f>
        <v>6</v>
      </c>
    </row>
    <row r="353" spans="2:32" x14ac:dyDescent="0.55000000000000004">
      <c r="B353" s="76">
        <v>44176</v>
      </c>
      <c r="C353" s="47">
        <v>0</v>
      </c>
      <c r="D353" s="83"/>
      <c r="E353" s="104"/>
      <c r="F353" s="56">
        <v>3</v>
      </c>
      <c r="G353" s="47">
        <v>13</v>
      </c>
      <c r="H353" s="87">
        <f t="shared" si="165"/>
        <v>86701</v>
      </c>
      <c r="I353" s="87">
        <f t="shared" si="157"/>
        <v>293</v>
      </c>
      <c r="J353" s="47">
        <v>0</v>
      </c>
      <c r="K353" s="55">
        <f t="shared" si="166"/>
        <v>5</v>
      </c>
      <c r="L353" s="47">
        <v>0</v>
      </c>
      <c r="M353" s="87">
        <f t="shared" si="167"/>
        <v>4634</v>
      </c>
      <c r="N353" s="47">
        <v>12</v>
      </c>
      <c r="O353" s="87">
        <f t="shared" si="168"/>
        <v>81774</v>
      </c>
      <c r="P353" s="105">
        <f t="shared" si="169"/>
        <v>819</v>
      </c>
      <c r="Q353" s="56">
        <v>886495</v>
      </c>
      <c r="R353" s="47">
        <v>619</v>
      </c>
      <c r="S353" s="110"/>
      <c r="T353" s="56">
        <v>6904</v>
      </c>
      <c r="U353" s="77"/>
      <c r="W353" s="1">
        <f t="shared" si="159"/>
        <v>44176</v>
      </c>
      <c r="X353" s="113">
        <f t="shared" si="160"/>
        <v>13</v>
      </c>
      <c r="Y353">
        <f t="shared" si="161"/>
        <v>86701</v>
      </c>
      <c r="Z353" s="114">
        <f t="shared" si="162"/>
        <v>44176</v>
      </c>
      <c r="AA353">
        <f t="shared" si="163"/>
        <v>0</v>
      </c>
      <c r="AB353">
        <f t="shared" si="164"/>
        <v>4634</v>
      </c>
      <c r="AE353" s="1">
        <f t="shared" si="158"/>
        <v>44176</v>
      </c>
      <c r="AF353" s="259">
        <f>+G353-香港マカオ台湾の患者・海外輸入症例・無症状病原体保有者!B352</f>
        <v>0</v>
      </c>
    </row>
    <row r="354" spans="2:32" x14ac:dyDescent="0.55000000000000004">
      <c r="B354" s="76">
        <v>44177</v>
      </c>
      <c r="C354" s="47">
        <v>1</v>
      </c>
      <c r="D354" s="83"/>
      <c r="E354" s="104"/>
      <c r="F354" s="56">
        <v>2</v>
      </c>
      <c r="G354" s="47">
        <v>24</v>
      </c>
      <c r="H354" s="87">
        <f t="shared" si="165"/>
        <v>86725</v>
      </c>
      <c r="I354" s="87">
        <f t="shared" si="157"/>
        <v>306</v>
      </c>
      <c r="J354" s="47">
        <v>1</v>
      </c>
      <c r="K354" s="55">
        <f t="shared" si="166"/>
        <v>6</v>
      </c>
      <c r="L354" s="47">
        <v>0</v>
      </c>
      <c r="M354" s="87">
        <f t="shared" si="167"/>
        <v>4634</v>
      </c>
      <c r="N354" s="47">
        <v>11</v>
      </c>
      <c r="O354" s="87">
        <f t="shared" si="168"/>
        <v>81785</v>
      </c>
      <c r="P354" s="105">
        <f t="shared" si="169"/>
        <v>536</v>
      </c>
      <c r="Q354" s="56">
        <v>887031</v>
      </c>
      <c r="R354" s="47">
        <v>434</v>
      </c>
      <c r="S354" s="110"/>
      <c r="T354" s="56">
        <v>7006</v>
      </c>
      <c r="U354" s="77"/>
      <c r="W354" s="1">
        <f t="shared" si="159"/>
        <v>44177</v>
      </c>
      <c r="X354" s="113">
        <f t="shared" si="160"/>
        <v>24</v>
      </c>
      <c r="Y354">
        <f t="shared" si="161"/>
        <v>86725</v>
      </c>
      <c r="Z354" s="114">
        <f t="shared" si="162"/>
        <v>44177</v>
      </c>
      <c r="AA354">
        <f t="shared" si="163"/>
        <v>0</v>
      </c>
      <c r="AB354">
        <f t="shared" si="164"/>
        <v>4634</v>
      </c>
      <c r="AE354" s="1">
        <f t="shared" si="158"/>
        <v>44177</v>
      </c>
      <c r="AF354" s="259">
        <f>+G354-香港マカオ台湾の患者・海外輸入症例・無症状病原体保有者!B353</f>
        <v>5</v>
      </c>
    </row>
    <row r="355" spans="2:32" x14ac:dyDescent="0.55000000000000004">
      <c r="B355" s="76">
        <v>44178</v>
      </c>
      <c r="C355" s="47">
        <v>0</v>
      </c>
      <c r="D355" s="83"/>
      <c r="E355" s="104"/>
      <c r="F355" s="56">
        <v>2</v>
      </c>
      <c r="G355" s="47">
        <v>16</v>
      </c>
      <c r="H355" s="87">
        <f t="shared" si="165"/>
        <v>86741</v>
      </c>
      <c r="I355" s="87">
        <f t="shared" ref="I355:I386" si="170">+H355-M355-O355</f>
        <v>313</v>
      </c>
      <c r="J355" s="47">
        <v>1</v>
      </c>
      <c r="K355" s="55">
        <f t="shared" si="166"/>
        <v>7</v>
      </c>
      <c r="L355" s="47">
        <v>0</v>
      </c>
      <c r="M355" s="87">
        <f t="shared" si="167"/>
        <v>4634</v>
      </c>
      <c r="N355" s="47">
        <v>9</v>
      </c>
      <c r="O355" s="87">
        <f t="shared" si="168"/>
        <v>81794</v>
      </c>
      <c r="P355" s="105">
        <f t="shared" si="169"/>
        <v>619</v>
      </c>
      <c r="Q355" s="56">
        <v>887650</v>
      </c>
      <c r="R355" s="47">
        <v>346</v>
      </c>
      <c r="S355" s="110"/>
      <c r="T355" s="56">
        <v>7277</v>
      </c>
      <c r="U355" s="77"/>
      <c r="W355" s="1">
        <f t="shared" si="159"/>
        <v>44178</v>
      </c>
      <c r="X355" s="113">
        <f t="shared" si="160"/>
        <v>16</v>
      </c>
      <c r="Y355">
        <f t="shared" si="161"/>
        <v>86741</v>
      </c>
      <c r="Z355" s="114">
        <f t="shared" si="162"/>
        <v>44178</v>
      </c>
      <c r="AA355">
        <f t="shared" si="163"/>
        <v>0</v>
      </c>
      <c r="AB355">
        <f t="shared" si="164"/>
        <v>4634</v>
      </c>
      <c r="AE355" s="1">
        <f t="shared" si="158"/>
        <v>44178</v>
      </c>
      <c r="AF355" s="259">
        <f>+G355-香港マカオ台湾の患者・海外輸入症例・無症状病原体保有者!B354</f>
        <v>2</v>
      </c>
    </row>
    <row r="356" spans="2:32" x14ac:dyDescent="0.55000000000000004">
      <c r="B356" s="76">
        <v>44179</v>
      </c>
      <c r="C356" s="47">
        <v>0</v>
      </c>
      <c r="D356" s="83"/>
      <c r="E356" s="104"/>
      <c r="F356" s="56">
        <v>2</v>
      </c>
      <c r="G356" s="47">
        <v>17</v>
      </c>
      <c r="H356" s="87">
        <f t="shared" si="165"/>
        <v>86758</v>
      </c>
      <c r="I356" s="87">
        <f t="shared" si="170"/>
        <v>312</v>
      </c>
      <c r="J356" s="47">
        <v>0</v>
      </c>
      <c r="K356" s="55">
        <f t="shared" si="166"/>
        <v>7</v>
      </c>
      <c r="L356" s="47">
        <v>0</v>
      </c>
      <c r="M356" s="87">
        <f t="shared" si="167"/>
        <v>4634</v>
      </c>
      <c r="N356" s="47">
        <v>18</v>
      </c>
      <c r="O356" s="87">
        <f t="shared" si="168"/>
        <v>81812</v>
      </c>
      <c r="P356" s="105">
        <f t="shared" si="169"/>
        <v>709</v>
      </c>
      <c r="Q356" s="56">
        <v>888359</v>
      </c>
      <c r="R356" s="47">
        <v>114</v>
      </c>
      <c r="S356" s="110"/>
      <c r="T356" s="56">
        <v>6852</v>
      </c>
      <c r="U356" s="77"/>
      <c r="W356" s="1">
        <f t="shared" si="159"/>
        <v>44179</v>
      </c>
      <c r="X356" s="113">
        <f t="shared" si="160"/>
        <v>17</v>
      </c>
      <c r="Y356">
        <f t="shared" si="161"/>
        <v>86758</v>
      </c>
      <c r="Z356" s="114">
        <f t="shared" si="162"/>
        <v>44179</v>
      </c>
      <c r="AA356">
        <f t="shared" si="163"/>
        <v>0</v>
      </c>
      <c r="AB356">
        <f t="shared" si="164"/>
        <v>4634</v>
      </c>
      <c r="AE356" s="1">
        <f t="shared" si="158"/>
        <v>44179</v>
      </c>
      <c r="AF356" s="259">
        <f>+G356-香港マカオ台湾の患者・海外輸入症例・無症状病原体保有者!B355</f>
        <v>3</v>
      </c>
    </row>
    <row r="357" spans="2:32" x14ac:dyDescent="0.55000000000000004">
      <c r="B357" s="76">
        <v>44180</v>
      </c>
      <c r="C357" s="47">
        <v>1</v>
      </c>
      <c r="D357" s="83"/>
      <c r="E357" s="104"/>
      <c r="F357" s="56">
        <v>3</v>
      </c>
      <c r="G357" s="47">
        <v>12</v>
      </c>
      <c r="H357" s="87">
        <f t="shared" si="165"/>
        <v>86770</v>
      </c>
      <c r="I357" s="87">
        <f t="shared" si="170"/>
        <v>315</v>
      </c>
      <c r="J357" s="47">
        <v>1</v>
      </c>
      <c r="K357" s="55">
        <f t="shared" si="166"/>
        <v>8</v>
      </c>
      <c r="L357" s="47">
        <v>0</v>
      </c>
      <c r="M357" s="87">
        <f t="shared" si="167"/>
        <v>4634</v>
      </c>
      <c r="N357" s="47">
        <v>9</v>
      </c>
      <c r="O357" s="87">
        <f t="shared" si="168"/>
        <v>81821</v>
      </c>
      <c r="P357" s="105">
        <f t="shared" si="169"/>
        <v>775</v>
      </c>
      <c r="Q357" s="56">
        <v>889134</v>
      </c>
      <c r="R357" s="47">
        <v>728</v>
      </c>
      <c r="S357" s="110"/>
      <c r="T357" s="56">
        <v>6898</v>
      </c>
      <c r="U357" s="77"/>
      <c r="W357" s="1">
        <f t="shared" si="159"/>
        <v>44180</v>
      </c>
      <c r="X357" s="113">
        <f t="shared" si="160"/>
        <v>12</v>
      </c>
      <c r="Y357">
        <f t="shared" si="161"/>
        <v>86770</v>
      </c>
      <c r="Z357" s="114">
        <f t="shared" si="162"/>
        <v>44180</v>
      </c>
      <c r="AA357">
        <f t="shared" si="163"/>
        <v>0</v>
      </c>
      <c r="AB357">
        <f t="shared" si="164"/>
        <v>4634</v>
      </c>
      <c r="AE357" s="1">
        <f t="shared" si="158"/>
        <v>44180</v>
      </c>
      <c r="AF357" s="259">
        <f>+G357-香港マカオ台湾の患者・海外輸入症例・無症状病原体保有者!B356</f>
        <v>0</v>
      </c>
    </row>
    <row r="358" spans="2:32" x14ac:dyDescent="0.55000000000000004">
      <c r="B358" s="76">
        <v>44181</v>
      </c>
      <c r="C358" s="47">
        <v>1</v>
      </c>
      <c r="D358" s="83"/>
      <c r="E358" s="104"/>
      <c r="F358" s="56">
        <v>4</v>
      </c>
      <c r="G358" s="47">
        <v>7</v>
      </c>
      <c r="H358" s="87">
        <f t="shared" si="165"/>
        <v>86777</v>
      </c>
      <c r="I358" s="87">
        <f t="shared" si="170"/>
        <v>301</v>
      </c>
      <c r="J358" s="47">
        <v>-1</v>
      </c>
      <c r="K358" s="55">
        <f t="shared" si="166"/>
        <v>7</v>
      </c>
      <c r="L358" s="47">
        <v>0</v>
      </c>
      <c r="M358" s="87">
        <f t="shared" si="167"/>
        <v>4634</v>
      </c>
      <c r="N358" s="47">
        <v>21</v>
      </c>
      <c r="O358" s="87">
        <f t="shared" si="168"/>
        <v>81842</v>
      </c>
      <c r="P358" s="105">
        <f t="shared" si="169"/>
        <v>252</v>
      </c>
      <c r="Q358" s="56">
        <v>889386</v>
      </c>
      <c r="R358" s="47">
        <v>358</v>
      </c>
      <c r="S358" s="110"/>
      <c r="T358" s="56">
        <v>6792</v>
      </c>
      <c r="U358" s="77"/>
      <c r="W358" s="1">
        <f t="shared" si="159"/>
        <v>44181</v>
      </c>
      <c r="X358" s="113">
        <f t="shared" si="160"/>
        <v>7</v>
      </c>
      <c r="Y358">
        <f t="shared" si="161"/>
        <v>86777</v>
      </c>
      <c r="Z358" s="114">
        <f t="shared" si="162"/>
        <v>44181</v>
      </c>
      <c r="AA358">
        <f t="shared" si="163"/>
        <v>0</v>
      </c>
      <c r="AB358">
        <f t="shared" si="164"/>
        <v>4634</v>
      </c>
      <c r="AE358" s="1">
        <f t="shared" si="158"/>
        <v>44181</v>
      </c>
      <c r="AF358" s="259">
        <f>+G358-香港マカオ台湾の患者・海外輸入症例・無症状病原体保有者!B357</f>
        <v>0</v>
      </c>
    </row>
    <row r="359" spans="2:32" x14ac:dyDescent="0.55000000000000004">
      <c r="B359" s="76">
        <v>44182</v>
      </c>
      <c r="C359" s="47">
        <v>0</v>
      </c>
      <c r="D359" s="83"/>
      <c r="E359" s="104"/>
      <c r="F359" s="56">
        <v>4</v>
      </c>
      <c r="G359" s="47">
        <v>12</v>
      </c>
      <c r="H359" s="87">
        <f t="shared" si="165"/>
        <v>86789</v>
      </c>
      <c r="I359" s="87">
        <f t="shared" si="170"/>
        <v>304</v>
      </c>
      <c r="J359" s="47">
        <v>1</v>
      </c>
      <c r="K359" s="55">
        <f t="shared" si="166"/>
        <v>8</v>
      </c>
      <c r="L359" s="47">
        <v>0</v>
      </c>
      <c r="M359" s="87">
        <f t="shared" si="167"/>
        <v>4634</v>
      </c>
      <c r="N359" s="47">
        <v>9</v>
      </c>
      <c r="O359" s="87">
        <f t="shared" si="168"/>
        <v>81851</v>
      </c>
      <c r="P359" s="105">
        <f t="shared" si="169"/>
        <v>716</v>
      </c>
      <c r="Q359" s="56">
        <v>890102</v>
      </c>
      <c r="R359" s="47">
        <v>494</v>
      </c>
      <c r="S359" s="110"/>
      <c r="T359" s="56">
        <v>7014</v>
      </c>
      <c r="U359" s="77"/>
      <c r="W359" s="1">
        <f t="shared" si="159"/>
        <v>44182</v>
      </c>
      <c r="X359" s="113">
        <f t="shared" si="160"/>
        <v>12</v>
      </c>
      <c r="Y359">
        <f t="shared" si="161"/>
        <v>86789</v>
      </c>
      <c r="Z359" s="114">
        <f t="shared" si="162"/>
        <v>44182</v>
      </c>
      <c r="AA359">
        <f t="shared" si="163"/>
        <v>0</v>
      </c>
      <c r="AB359">
        <f t="shared" si="164"/>
        <v>4634</v>
      </c>
      <c r="AE359" s="1">
        <f t="shared" si="158"/>
        <v>44182</v>
      </c>
      <c r="AF359" s="259">
        <f>+G359-香港マカオ台湾の患者・海外輸入症例・無症状病原体保有者!B358</f>
        <v>1</v>
      </c>
    </row>
    <row r="360" spans="2:32" x14ac:dyDescent="0.55000000000000004">
      <c r="B360" s="76">
        <v>44183</v>
      </c>
      <c r="C360" s="47">
        <v>1</v>
      </c>
      <c r="D360" s="83"/>
      <c r="E360" s="104"/>
      <c r="F360" s="56">
        <v>5</v>
      </c>
      <c r="G360" s="47">
        <v>17</v>
      </c>
      <c r="H360" s="87">
        <f t="shared" si="165"/>
        <v>86806</v>
      </c>
      <c r="I360" s="87">
        <f t="shared" si="170"/>
        <v>307</v>
      </c>
      <c r="J360" s="47">
        <v>-1</v>
      </c>
      <c r="K360" s="55">
        <f t="shared" si="166"/>
        <v>7</v>
      </c>
      <c r="L360" s="47">
        <v>0</v>
      </c>
      <c r="M360" s="87">
        <f t="shared" si="167"/>
        <v>4634</v>
      </c>
      <c r="N360" s="47">
        <v>14</v>
      </c>
      <c r="O360" s="87">
        <f t="shared" si="168"/>
        <v>81865</v>
      </c>
      <c r="P360" s="105">
        <f t="shared" si="169"/>
        <v>397</v>
      </c>
      <c r="Q360" s="56">
        <v>890499</v>
      </c>
      <c r="R360" s="47">
        <v>670</v>
      </c>
      <c r="S360" s="110"/>
      <c r="T360" s="56">
        <v>6739</v>
      </c>
      <c r="U360" s="77"/>
      <c r="W360" s="1">
        <f t="shared" si="159"/>
        <v>44183</v>
      </c>
      <c r="X360" s="113">
        <f t="shared" si="160"/>
        <v>17</v>
      </c>
      <c r="Y360">
        <f t="shared" si="161"/>
        <v>86806</v>
      </c>
      <c r="Z360" s="114">
        <f t="shared" si="162"/>
        <v>44183</v>
      </c>
      <c r="AA360">
        <f t="shared" si="163"/>
        <v>0</v>
      </c>
      <c r="AB360">
        <f t="shared" si="164"/>
        <v>4634</v>
      </c>
      <c r="AE360" s="1">
        <f t="shared" si="158"/>
        <v>44183</v>
      </c>
      <c r="AF360" s="259">
        <f>+G360-香港マカオ台湾の患者・海外輸入症例・無症状病原体保有者!B359</f>
        <v>3</v>
      </c>
    </row>
    <row r="361" spans="2:32" x14ac:dyDescent="0.55000000000000004">
      <c r="B361" s="76">
        <v>44184</v>
      </c>
      <c r="C361" s="47">
        <v>0</v>
      </c>
      <c r="D361" s="83"/>
      <c r="E361" s="104"/>
      <c r="F361" s="56">
        <v>4</v>
      </c>
      <c r="G361" s="47">
        <v>23</v>
      </c>
      <c r="H361" s="87">
        <f t="shared" si="165"/>
        <v>86829</v>
      </c>
      <c r="I361" s="87">
        <f t="shared" si="170"/>
        <v>309</v>
      </c>
      <c r="J361" s="47">
        <v>-2</v>
      </c>
      <c r="K361" s="55">
        <f t="shared" si="166"/>
        <v>5</v>
      </c>
      <c r="L361" s="47">
        <v>0</v>
      </c>
      <c r="M361" s="87">
        <f t="shared" si="167"/>
        <v>4634</v>
      </c>
      <c r="N361" s="47">
        <v>21</v>
      </c>
      <c r="O361" s="87">
        <f t="shared" si="168"/>
        <v>81886</v>
      </c>
      <c r="P361" s="105">
        <f t="shared" si="169"/>
        <v>511</v>
      </c>
      <c r="Q361" s="56">
        <v>891010</v>
      </c>
      <c r="R361" s="47">
        <v>650</v>
      </c>
      <c r="S361" s="110"/>
      <c r="T361" s="56">
        <v>6596</v>
      </c>
      <c r="U361" s="77"/>
      <c r="W361" s="1">
        <f t="shared" si="159"/>
        <v>44184</v>
      </c>
      <c r="X361" s="113">
        <f t="shared" si="160"/>
        <v>23</v>
      </c>
      <c r="Y361">
        <f t="shared" si="161"/>
        <v>86829</v>
      </c>
      <c r="Z361" s="114">
        <f t="shared" si="162"/>
        <v>44184</v>
      </c>
      <c r="AA361">
        <f t="shared" si="163"/>
        <v>0</v>
      </c>
      <c r="AB361">
        <f t="shared" si="164"/>
        <v>4634</v>
      </c>
      <c r="AE361" s="1">
        <f t="shared" si="158"/>
        <v>44184</v>
      </c>
      <c r="AF361" s="259">
        <f>+G361-香港マカオ台湾の患者・海外輸入症例・無症状病原体保有者!B360</f>
        <v>1</v>
      </c>
    </row>
    <row r="362" spans="2:32" x14ac:dyDescent="0.55000000000000004">
      <c r="B362" s="76">
        <v>44185</v>
      </c>
      <c r="C362" s="47">
        <v>4</v>
      </c>
      <c r="D362" s="83"/>
      <c r="E362" s="104"/>
      <c r="F362" s="56">
        <v>7</v>
      </c>
      <c r="G362" s="47">
        <v>23</v>
      </c>
      <c r="H362" s="87">
        <f t="shared" si="165"/>
        <v>86852</v>
      </c>
      <c r="I362" s="87">
        <f t="shared" si="170"/>
        <v>318</v>
      </c>
      <c r="J362" s="47">
        <v>-1</v>
      </c>
      <c r="K362" s="55">
        <f t="shared" si="166"/>
        <v>4</v>
      </c>
      <c r="L362" s="47">
        <v>0</v>
      </c>
      <c r="M362" s="87">
        <f t="shared" si="167"/>
        <v>4634</v>
      </c>
      <c r="N362" s="47">
        <v>14</v>
      </c>
      <c r="O362" s="87">
        <f t="shared" si="168"/>
        <v>81900</v>
      </c>
      <c r="P362" s="105">
        <f t="shared" si="169"/>
        <v>791</v>
      </c>
      <c r="Q362" s="56">
        <v>891801</v>
      </c>
      <c r="R362" s="47">
        <v>459</v>
      </c>
      <c r="S362" s="110"/>
      <c r="T362" s="56">
        <v>6927</v>
      </c>
      <c r="U362" s="77"/>
      <c r="W362" s="1">
        <f t="shared" si="159"/>
        <v>44185</v>
      </c>
      <c r="X362" s="113">
        <f t="shared" si="160"/>
        <v>23</v>
      </c>
      <c r="Y362">
        <f t="shared" si="161"/>
        <v>86852</v>
      </c>
      <c r="Z362" s="114">
        <f t="shared" si="162"/>
        <v>44185</v>
      </c>
      <c r="AA362">
        <f t="shared" si="163"/>
        <v>0</v>
      </c>
      <c r="AB362">
        <f t="shared" si="164"/>
        <v>4634</v>
      </c>
      <c r="AE362" s="1">
        <f t="shared" si="158"/>
        <v>44185</v>
      </c>
      <c r="AF362" s="259">
        <f>+G362-香港マカオ台湾の患者・海外輸入症例・無症状病原体保有者!B361</f>
        <v>2</v>
      </c>
    </row>
    <row r="363" spans="2:32" x14ac:dyDescent="0.55000000000000004">
      <c r="B363" s="76">
        <v>44186</v>
      </c>
      <c r="C363" s="47">
        <v>0</v>
      </c>
      <c r="D363" s="83"/>
      <c r="E363" s="104"/>
      <c r="F363" s="56">
        <v>1</v>
      </c>
      <c r="G363" s="47">
        <v>15</v>
      </c>
      <c r="H363" s="87">
        <f t="shared" si="165"/>
        <v>86867</v>
      </c>
      <c r="I363" s="87">
        <f t="shared" si="170"/>
        <v>324</v>
      </c>
      <c r="J363" s="47">
        <v>0</v>
      </c>
      <c r="K363" s="55">
        <f t="shared" si="166"/>
        <v>4</v>
      </c>
      <c r="L363" s="47">
        <v>0</v>
      </c>
      <c r="M363" s="87">
        <f t="shared" si="167"/>
        <v>4634</v>
      </c>
      <c r="N363" s="47">
        <v>9</v>
      </c>
      <c r="O363" s="87">
        <f t="shared" si="168"/>
        <v>81909</v>
      </c>
      <c r="P363" s="105">
        <f t="shared" si="169"/>
        <v>1503</v>
      </c>
      <c r="Q363" s="56">
        <v>893304</v>
      </c>
      <c r="R363" s="47">
        <v>589</v>
      </c>
      <c r="S363" s="110"/>
      <c r="T363" s="56">
        <v>7850</v>
      </c>
      <c r="U363" s="77"/>
      <c r="W363" s="1">
        <f t="shared" si="159"/>
        <v>44186</v>
      </c>
      <c r="X363" s="113">
        <f t="shared" si="160"/>
        <v>15</v>
      </c>
      <c r="Y363">
        <f t="shared" si="161"/>
        <v>86867</v>
      </c>
      <c r="Z363" s="114">
        <f t="shared" si="162"/>
        <v>44186</v>
      </c>
      <c r="AA363">
        <f t="shared" si="163"/>
        <v>0</v>
      </c>
      <c r="AB363">
        <f t="shared" si="164"/>
        <v>4634</v>
      </c>
      <c r="AE363" s="1">
        <f t="shared" si="158"/>
        <v>44186</v>
      </c>
      <c r="AF363" s="259">
        <f>+G363-香港マカオ台湾の患者・海外輸入症例・無症状病原体保有者!B362</f>
        <v>2</v>
      </c>
    </row>
    <row r="364" spans="2:32" x14ac:dyDescent="0.55000000000000004">
      <c r="B364" s="76">
        <v>44187</v>
      </c>
      <c r="C364" s="47">
        <v>0</v>
      </c>
      <c r="D364" s="83"/>
      <c r="E364" s="104"/>
      <c r="F364" s="56">
        <v>0</v>
      </c>
      <c r="G364" s="47">
        <v>15</v>
      </c>
      <c r="H364" s="87">
        <f t="shared" si="165"/>
        <v>86882</v>
      </c>
      <c r="I364" s="87">
        <f t="shared" si="170"/>
        <v>320</v>
      </c>
      <c r="J364" s="47">
        <v>1</v>
      </c>
      <c r="K364" s="55">
        <f t="shared" si="166"/>
        <v>5</v>
      </c>
      <c r="L364" s="47">
        <v>0</v>
      </c>
      <c r="M364" s="87">
        <f t="shared" si="167"/>
        <v>4634</v>
      </c>
      <c r="N364" s="47">
        <v>19</v>
      </c>
      <c r="O364" s="87">
        <f t="shared" si="168"/>
        <v>81928</v>
      </c>
      <c r="P364" s="105">
        <f t="shared" si="169"/>
        <v>566</v>
      </c>
      <c r="Q364" s="56">
        <v>893870</v>
      </c>
      <c r="R364" s="47">
        <v>751</v>
      </c>
      <c r="S364" s="110"/>
      <c r="T364" s="56">
        <v>7618</v>
      </c>
      <c r="U364" s="77"/>
      <c r="W364" s="1">
        <f t="shared" si="159"/>
        <v>44187</v>
      </c>
      <c r="X364" s="113">
        <f t="shared" si="160"/>
        <v>15</v>
      </c>
      <c r="Y364">
        <f t="shared" si="161"/>
        <v>86882</v>
      </c>
      <c r="Z364" s="114">
        <f t="shared" si="162"/>
        <v>44187</v>
      </c>
      <c r="AA364">
        <f t="shared" si="163"/>
        <v>0</v>
      </c>
      <c r="AB364">
        <f t="shared" si="164"/>
        <v>4634</v>
      </c>
      <c r="AE364" s="1">
        <f t="shared" si="158"/>
        <v>44187</v>
      </c>
      <c r="AF364" s="259">
        <f>+G364-香港マカオ台湾の患者・海外輸入症例・無症状病原体保有者!B363</f>
        <v>1</v>
      </c>
    </row>
    <row r="365" spans="2:32" x14ac:dyDescent="0.55000000000000004">
      <c r="B365" s="76">
        <v>44188</v>
      </c>
      <c r="C365" s="47">
        <v>0</v>
      </c>
      <c r="D365" s="83"/>
      <c r="E365" s="104"/>
      <c r="F365" s="56">
        <v>0</v>
      </c>
      <c r="G365" s="47">
        <v>17</v>
      </c>
      <c r="H365" s="87">
        <f t="shared" si="165"/>
        <v>86899</v>
      </c>
      <c r="I365" s="87">
        <f t="shared" si="170"/>
        <v>315</v>
      </c>
      <c r="J365" s="47">
        <v>1</v>
      </c>
      <c r="K365" s="55">
        <f t="shared" si="166"/>
        <v>6</v>
      </c>
      <c r="L365" s="47">
        <v>0</v>
      </c>
      <c r="M365" s="87">
        <f t="shared" si="167"/>
        <v>4634</v>
      </c>
      <c r="N365" s="47">
        <v>22</v>
      </c>
      <c r="O365" s="87">
        <f t="shared" si="168"/>
        <v>81950</v>
      </c>
      <c r="P365" s="105">
        <f t="shared" si="169"/>
        <v>539</v>
      </c>
      <c r="Q365" s="56">
        <v>894409</v>
      </c>
      <c r="R365" s="47">
        <v>669</v>
      </c>
      <c r="S365" s="110"/>
      <c r="T365" s="56">
        <v>7488</v>
      </c>
      <c r="U365" s="77"/>
      <c r="W365" s="1">
        <f t="shared" si="159"/>
        <v>44188</v>
      </c>
      <c r="X365" s="113">
        <f t="shared" si="160"/>
        <v>17</v>
      </c>
      <c r="Y365">
        <f t="shared" si="161"/>
        <v>86899</v>
      </c>
      <c r="Z365" s="114">
        <f t="shared" si="162"/>
        <v>44188</v>
      </c>
      <c r="AA365">
        <f t="shared" si="163"/>
        <v>0</v>
      </c>
      <c r="AB365">
        <f t="shared" si="164"/>
        <v>4634</v>
      </c>
      <c r="AE365" s="1">
        <f t="shared" si="158"/>
        <v>44188</v>
      </c>
      <c r="AF365" s="259">
        <f>+G365-香港マカオ台湾の患者・海外輸入症例・無症状病原体保有者!B364</f>
        <v>6</v>
      </c>
    </row>
    <row r="366" spans="2:32" x14ac:dyDescent="0.55000000000000004">
      <c r="B366" s="76">
        <v>44189</v>
      </c>
      <c r="C366" s="47">
        <v>0</v>
      </c>
      <c r="D366" s="83"/>
      <c r="E366" s="104"/>
      <c r="F366" s="56">
        <v>0</v>
      </c>
      <c r="G366" s="47">
        <v>14</v>
      </c>
      <c r="H366" s="87">
        <f t="shared" si="165"/>
        <v>86913</v>
      </c>
      <c r="I366" s="87">
        <f t="shared" si="170"/>
        <v>320</v>
      </c>
      <c r="J366" s="47">
        <v>0</v>
      </c>
      <c r="K366" s="55">
        <f t="shared" si="166"/>
        <v>6</v>
      </c>
      <c r="L366" s="47">
        <v>0</v>
      </c>
      <c r="M366" s="87">
        <f t="shared" si="167"/>
        <v>4634</v>
      </c>
      <c r="N366" s="47">
        <v>9</v>
      </c>
      <c r="O366" s="87">
        <f t="shared" si="168"/>
        <v>81959</v>
      </c>
      <c r="P366" s="105">
        <f t="shared" si="169"/>
        <v>3281</v>
      </c>
      <c r="Q366" s="56">
        <v>897690</v>
      </c>
      <c r="R366" s="47">
        <v>879</v>
      </c>
      <c r="S366" s="110"/>
      <c r="T366" s="56">
        <v>9890</v>
      </c>
      <c r="U366" s="77"/>
      <c r="W366" s="1">
        <f t="shared" si="159"/>
        <v>44189</v>
      </c>
      <c r="X366" s="113">
        <f t="shared" si="160"/>
        <v>14</v>
      </c>
      <c r="Y366">
        <f t="shared" si="161"/>
        <v>86913</v>
      </c>
      <c r="Z366" s="114">
        <f t="shared" si="162"/>
        <v>44189</v>
      </c>
      <c r="AA366">
        <f t="shared" si="163"/>
        <v>0</v>
      </c>
      <c r="AB366">
        <f t="shared" si="164"/>
        <v>4634</v>
      </c>
      <c r="AE366" s="1">
        <f t="shared" si="158"/>
        <v>44189</v>
      </c>
      <c r="AF366" s="259">
        <f>+G366-香港マカオ台湾の患者・海外輸入症例・無症状病原体保有者!B365</f>
        <v>7</v>
      </c>
    </row>
    <row r="367" spans="2:32" x14ac:dyDescent="0.55000000000000004">
      <c r="B367" s="76">
        <v>44190</v>
      </c>
      <c r="C367" s="47">
        <v>1</v>
      </c>
      <c r="D367" s="83"/>
      <c r="E367" s="104"/>
      <c r="F367" s="56">
        <v>0</v>
      </c>
      <c r="G367" s="47">
        <v>20</v>
      </c>
      <c r="H367" s="87">
        <f t="shared" si="165"/>
        <v>86933</v>
      </c>
      <c r="I367" s="87">
        <f t="shared" si="170"/>
        <v>328</v>
      </c>
      <c r="J367" s="47">
        <v>-2</v>
      </c>
      <c r="K367" s="55">
        <f t="shared" si="166"/>
        <v>4</v>
      </c>
      <c r="L367" s="47">
        <v>0</v>
      </c>
      <c r="M367" s="87">
        <f t="shared" si="167"/>
        <v>4634</v>
      </c>
      <c r="N367" s="47">
        <v>12</v>
      </c>
      <c r="O367" s="87">
        <f t="shared" si="168"/>
        <v>81971</v>
      </c>
      <c r="P367" s="105">
        <f t="shared" si="169"/>
        <v>2792</v>
      </c>
      <c r="Q367" s="56">
        <v>900482</v>
      </c>
      <c r="R367" s="47">
        <v>627</v>
      </c>
      <c r="S367" s="110"/>
      <c r="T367" s="56">
        <v>12055</v>
      </c>
      <c r="U367" s="77"/>
      <c r="W367" s="1">
        <f t="shared" si="159"/>
        <v>44190</v>
      </c>
      <c r="X367" s="113">
        <f t="shared" si="160"/>
        <v>20</v>
      </c>
      <c r="Y367">
        <f t="shared" si="161"/>
        <v>86933</v>
      </c>
      <c r="Z367" s="114">
        <f t="shared" si="162"/>
        <v>44190</v>
      </c>
      <c r="AA367">
        <f t="shared" si="163"/>
        <v>0</v>
      </c>
      <c r="AB367">
        <f t="shared" si="164"/>
        <v>4634</v>
      </c>
      <c r="AE367" s="1">
        <f t="shared" si="158"/>
        <v>44190</v>
      </c>
      <c r="AF367" s="259">
        <f>+G367-香港マカオ台湾の患者・海外輸入症例・無症状病原体保有者!B366</f>
        <v>8</v>
      </c>
    </row>
    <row r="368" spans="2:32" x14ac:dyDescent="0.55000000000000004">
      <c r="B368" s="76">
        <v>44191</v>
      </c>
      <c r="C368" s="47">
        <v>0</v>
      </c>
      <c r="D368" s="83"/>
      <c r="E368" s="104"/>
      <c r="F368" s="56">
        <v>0</v>
      </c>
      <c r="G368" s="47">
        <v>22</v>
      </c>
      <c r="H368" s="87">
        <f t="shared" si="165"/>
        <v>86955</v>
      </c>
      <c r="I368" s="87">
        <f t="shared" si="170"/>
        <v>334</v>
      </c>
      <c r="J368" s="47">
        <v>0</v>
      </c>
      <c r="K368" s="55">
        <f t="shared" si="166"/>
        <v>4</v>
      </c>
      <c r="L368" s="47">
        <v>0</v>
      </c>
      <c r="M368" s="87">
        <f t="shared" si="167"/>
        <v>4634</v>
      </c>
      <c r="N368" s="47">
        <v>16</v>
      </c>
      <c r="O368" s="87">
        <f t="shared" si="168"/>
        <v>81987</v>
      </c>
      <c r="P368" s="105">
        <f t="shared" si="169"/>
        <v>470</v>
      </c>
      <c r="Q368" s="56">
        <v>900952</v>
      </c>
      <c r="R368" s="47">
        <v>571</v>
      </c>
      <c r="S368" s="110"/>
      <c r="T368" s="56">
        <v>11954</v>
      </c>
      <c r="U368" s="77"/>
      <c r="W368" s="1">
        <f t="shared" si="159"/>
        <v>44191</v>
      </c>
      <c r="X368" s="113">
        <f t="shared" si="160"/>
        <v>22</v>
      </c>
      <c r="Y368">
        <f t="shared" si="161"/>
        <v>86955</v>
      </c>
      <c r="Z368" s="114">
        <f t="shared" si="162"/>
        <v>44191</v>
      </c>
      <c r="AA368">
        <f t="shared" si="163"/>
        <v>0</v>
      </c>
      <c r="AB368">
        <f t="shared" si="164"/>
        <v>4634</v>
      </c>
      <c r="AE368" s="1">
        <f t="shared" si="158"/>
        <v>44191</v>
      </c>
      <c r="AF368" s="259">
        <f>+G368-香港マカオ台湾の患者・海外輸入症例・無症状病原体保有者!B367</f>
        <v>12</v>
      </c>
    </row>
    <row r="369" spans="2:32" x14ac:dyDescent="0.55000000000000004">
      <c r="B369" s="76">
        <v>44192</v>
      </c>
      <c r="C369" s="47">
        <v>0</v>
      </c>
      <c r="D369" s="83"/>
      <c r="E369" s="104"/>
      <c r="F369" s="56">
        <v>0</v>
      </c>
      <c r="G369" s="47">
        <v>21</v>
      </c>
      <c r="H369" s="87">
        <f t="shared" si="165"/>
        <v>86976</v>
      </c>
      <c r="I369" s="87">
        <f t="shared" si="170"/>
        <v>339</v>
      </c>
      <c r="J369" s="47">
        <v>1</v>
      </c>
      <c r="K369" s="55">
        <f t="shared" si="166"/>
        <v>5</v>
      </c>
      <c r="L369" s="47">
        <v>0</v>
      </c>
      <c r="M369" s="87">
        <f t="shared" si="167"/>
        <v>4634</v>
      </c>
      <c r="N369" s="47">
        <v>16</v>
      </c>
      <c r="O369" s="87">
        <f t="shared" si="168"/>
        <v>82003</v>
      </c>
      <c r="P369" s="105">
        <f t="shared" si="169"/>
        <v>565</v>
      </c>
      <c r="Q369" s="56">
        <v>901517</v>
      </c>
      <c r="R369" s="47">
        <v>728</v>
      </c>
      <c r="S369" s="110"/>
      <c r="T369" s="56">
        <v>11791</v>
      </c>
      <c r="U369" s="77"/>
      <c r="W369" s="1">
        <f t="shared" si="159"/>
        <v>44192</v>
      </c>
      <c r="X369" s="113">
        <f t="shared" si="160"/>
        <v>21</v>
      </c>
      <c r="Y369">
        <f t="shared" si="161"/>
        <v>86976</v>
      </c>
      <c r="Z369" s="114">
        <f t="shared" si="162"/>
        <v>44192</v>
      </c>
      <c r="AA369">
        <f t="shared" si="163"/>
        <v>0</v>
      </c>
      <c r="AB369">
        <f t="shared" si="164"/>
        <v>4634</v>
      </c>
      <c r="AE369" s="1">
        <f t="shared" si="158"/>
        <v>44192</v>
      </c>
      <c r="AF369" s="259">
        <f>+G369-香港マカオ台湾の患者・海外輸入症例・無症状病原体保有者!B368</f>
        <v>6</v>
      </c>
    </row>
    <row r="370" spans="2:32" x14ac:dyDescent="0.55000000000000004">
      <c r="B370" s="76">
        <v>44193</v>
      </c>
      <c r="C370" s="47">
        <v>0</v>
      </c>
      <c r="D370" s="83"/>
      <c r="E370" s="104"/>
      <c r="F370" s="56">
        <v>0</v>
      </c>
      <c r="G370" s="47">
        <v>27</v>
      </c>
      <c r="H370" s="87">
        <f t="shared" si="165"/>
        <v>87003</v>
      </c>
      <c r="I370" s="87">
        <f t="shared" si="170"/>
        <v>348</v>
      </c>
      <c r="J370" s="47">
        <v>0</v>
      </c>
      <c r="K370" s="55">
        <f t="shared" si="166"/>
        <v>5</v>
      </c>
      <c r="L370" s="47">
        <v>0</v>
      </c>
      <c r="M370" s="87">
        <f t="shared" si="167"/>
        <v>4634</v>
      </c>
      <c r="N370" s="47">
        <v>18</v>
      </c>
      <c r="O370" s="87">
        <f t="shared" si="168"/>
        <v>82021</v>
      </c>
      <c r="P370" s="105">
        <f t="shared" si="169"/>
        <v>670</v>
      </c>
      <c r="Q370" s="56">
        <v>902187</v>
      </c>
      <c r="R370" s="47">
        <v>547</v>
      </c>
      <c r="S370" s="110"/>
      <c r="T370" s="56">
        <v>11909</v>
      </c>
      <c r="U370" s="77"/>
      <c r="W370" s="1">
        <f t="shared" si="159"/>
        <v>44193</v>
      </c>
      <c r="X370" s="113">
        <f t="shared" si="160"/>
        <v>27</v>
      </c>
      <c r="Y370">
        <f t="shared" si="161"/>
        <v>87003</v>
      </c>
      <c r="Z370" s="114">
        <f t="shared" si="162"/>
        <v>44193</v>
      </c>
      <c r="AA370">
        <f t="shared" si="163"/>
        <v>0</v>
      </c>
      <c r="AB370">
        <f t="shared" si="164"/>
        <v>4634</v>
      </c>
      <c r="AE370" s="1">
        <f t="shared" si="158"/>
        <v>44193</v>
      </c>
      <c r="AF370" s="259">
        <f>+G370-香港マカオ台湾の患者・海外輸入症例・無症状病原体保有者!B369</f>
        <v>15</v>
      </c>
    </row>
    <row r="371" spans="2:32" x14ac:dyDescent="0.55000000000000004">
      <c r="B371" s="76">
        <v>44194</v>
      </c>
      <c r="C371" s="47">
        <v>0</v>
      </c>
      <c r="D371" s="83"/>
      <c r="E371" s="104"/>
      <c r="F371" s="56">
        <v>0</v>
      </c>
      <c r="G371" s="47">
        <v>24</v>
      </c>
      <c r="H371" s="87">
        <f t="shared" si="165"/>
        <v>87027</v>
      </c>
      <c r="I371" s="87">
        <f t="shared" si="170"/>
        <v>356</v>
      </c>
      <c r="J371" s="47">
        <v>1</v>
      </c>
      <c r="K371" s="55">
        <f t="shared" si="166"/>
        <v>6</v>
      </c>
      <c r="L371" s="47">
        <v>0</v>
      </c>
      <c r="M371" s="87">
        <f t="shared" si="167"/>
        <v>4634</v>
      </c>
      <c r="N371" s="47">
        <v>16</v>
      </c>
      <c r="O371" s="87">
        <f t="shared" si="168"/>
        <v>82037</v>
      </c>
      <c r="P371" s="105">
        <f t="shared" si="169"/>
        <v>1341</v>
      </c>
      <c r="Q371" s="56">
        <v>903528</v>
      </c>
      <c r="R371" s="47">
        <v>399</v>
      </c>
      <c r="S371" s="110"/>
      <c r="T371" s="56">
        <v>12846</v>
      </c>
      <c r="U371" s="77"/>
      <c r="W371" s="1">
        <f t="shared" si="159"/>
        <v>44194</v>
      </c>
      <c r="X371" s="113">
        <f t="shared" si="160"/>
        <v>24</v>
      </c>
      <c r="Y371">
        <f t="shared" si="161"/>
        <v>87027</v>
      </c>
      <c r="Z371" s="114">
        <f t="shared" si="162"/>
        <v>44194</v>
      </c>
      <c r="AA371">
        <f t="shared" si="163"/>
        <v>0</v>
      </c>
      <c r="AB371">
        <f t="shared" si="164"/>
        <v>4634</v>
      </c>
      <c r="AE371" s="1">
        <f t="shared" si="158"/>
        <v>44194</v>
      </c>
      <c r="AF371" s="259">
        <f>+G371-香港マカオ台湾の患者・海外輸入症例・無症状病原体保有者!B370</f>
        <v>7</v>
      </c>
    </row>
    <row r="372" spans="2:32" x14ac:dyDescent="0.55000000000000004">
      <c r="B372" s="76">
        <v>44195</v>
      </c>
      <c r="C372" s="47">
        <v>0</v>
      </c>
      <c r="D372" s="83"/>
      <c r="E372" s="104"/>
      <c r="F372" s="56">
        <v>0</v>
      </c>
      <c r="G372" s="47">
        <v>25</v>
      </c>
      <c r="H372" s="87">
        <f t="shared" si="165"/>
        <v>87052</v>
      </c>
      <c r="I372" s="87">
        <f t="shared" si="170"/>
        <v>368</v>
      </c>
      <c r="J372" s="47">
        <v>0</v>
      </c>
      <c r="K372" s="55">
        <f t="shared" si="166"/>
        <v>6</v>
      </c>
      <c r="L372" s="47">
        <v>0</v>
      </c>
      <c r="M372" s="87">
        <f t="shared" si="167"/>
        <v>4634</v>
      </c>
      <c r="N372" s="47">
        <v>13</v>
      </c>
      <c r="O372" s="87">
        <f t="shared" si="168"/>
        <v>82050</v>
      </c>
      <c r="P372" s="105">
        <f t="shared" si="169"/>
        <v>987</v>
      </c>
      <c r="Q372" s="56">
        <v>904515</v>
      </c>
      <c r="R372" s="47">
        <v>205</v>
      </c>
      <c r="S372" s="110"/>
      <c r="T372" s="56">
        <v>13615</v>
      </c>
      <c r="U372" s="77"/>
      <c r="W372" s="1">
        <f t="shared" si="159"/>
        <v>44195</v>
      </c>
      <c r="X372" s="113">
        <f t="shared" si="160"/>
        <v>25</v>
      </c>
      <c r="Y372">
        <f t="shared" si="161"/>
        <v>87052</v>
      </c>
      <c r="Z372" s="114">
        <f t="shared" si="162"/>
        <v>44195</v>
      </c>
      <c r="AA372">
        <f t="shared" si="163"/>
        <v>0</v>
      </c>
      <c r="AB372">
        <f t="shared" si="164"/>
        <v>4634</v>
      </c>
      <c r="AE372" s="1">
        <f t="shared" si="158"/>
        <v>44195</v>
      </c>
      <c r="AF372" s="259">
        <f>+G372-香港マカオ台湾の患者・海外輸入症例・無症状病原体保有者!B371</f>
        <v>9</v>
      </c>
    </row>
    <row r="373" spans="2:32" x14ac:dyDescent="0.55000000000000004">
      <c r="B373" s="76">
        <v>44561</v>
      </c>
      <c r="C373" s="47">
        <v>1</v>
      </c>
      <c r="D373" s="83"/>
      <c r="E373" s="104"/>
      <c r="F373" s="56">
        <v>1</v>
      </c>
      <c r="G373" s="47">
        <v>19</v>
      </c>
      <c r="H373" s="87">
        <f t="shared" si="165"/>
        <v>87071</v>
      </c>
      <c r="I373" s="87">
        <f t="shared" si="170"/>
        <v>370</v>
      </c>
      <c r="J373" s="47">
        <v>3</v>
      </c>
      <c r="K373" s="55">
        <f t="shared" si="166"/>
        <v>9</v>
      </c>
      <c r="L373" s="47">
        <v>0</v>
      </c>
      <c r="M373" s="87">
        <f t="shared" si="167"/>
        <v>4634</v>
      </c>
      <c r="N373" s="47">
        <v>17</v>
      </c>
      <c r="O373" s="87">
        <f t="shared" si="168"/>
        <v>82067</v>
      </c>
      <c r="P373" s="105">
        <f t="shared" si="169"/>
        <v>978</v>
      </c>
      <c r="Q373" s="56">
        <v>905493</v>
      </c>
      <c r="R373" s="47">
        <v>1009</v>
      </c>
      <c r="S373" s="110"/>
      <c r="T373" s="56">
        <v>13584</v>
      </c>
      <c r="U373" s="77"/>
      <c r="W373" s="1">
        <f t="shared" ref="W373:W384" si="171">+B373</f>
        <v>44561</v>
      </c>
      <c r="X373" s="113">
        <f t="shared" si="160"/>
        <v>19</v>
      </c>
      <c r="Y373">
        <f t="shared" si="161"/>
        <v>87071</v>
      </c>
      <c r="Z373" s="114">
        <f t="shared" si="162"/>
        <v>44561</v>
      </c>
      <c r="AA373">
        <f t="shared" si="163"/>
        <v>0</v>
      </c>
      <c r="AB373">
        <f t="shared" si="164"/>
        <v>4634</v>
      </c>
      <c r="AE373" s="1">
        <f t="shared" si="158"/>
        <v>44561</v>
      </c>
      <c r="AF373" s="259">
        <f>+G373-香港マカオ台湾の患者・海外輸入症例・無症状病原体保有者!B372</f>
        <v>9</v>
      </c>
    </row>
    <row r="374" spans="2:32" x14ac:dyDescent="0.55000000000000004">
      <c r="B374" s="76">
        <v>44197</v>
      </c>
      <c r="C374" s="47">
        <v>1</v>
      </c>
      <c r="D374" s="83"/>
      <c r="E374" s="104"/>
      <c r="F374" s="56">
        <v>1</v>
      </c>
      <c r="G374" s="47">
        <v>22</v>
      </c>
      <c r="H374" s="87">
        <f t="shared" si="165"/>
        <v>87093</v>
      </c>
      <c r="I374" s="87">
        <f t="shared" si="170"/>
        <v>383</v>
      </c>
      <c r="J374" s="47">
        <v>1</v>
      </c>
      <c r="K374" s="55">
        <f t="shared" si="166"/>
        <v>10</v>
      </c>
      <c r="L374" s="47">
        <v>0</v>
      </c>
      <c r="M374" s="87">
        <f t="shared" si="167"/>
        <v>4634</v>
      </c>
      <c r="N374" s="47">
        <v>9</v>
      </c>
      <c r="O374" s="87">
        <f t="shared" si="168"/>
        <v>82076</v>
      </c>
      <c r="P374" s="105">
        <f t="shared" si="169"/>
        <v>1141</v>
      </c>
      <c r="Q374" s="56">
        <v>906634</v>
      </c>
      <c r="R374" s="47">
        <v>413</v>
      </c>
      <c r="S374" s="110"/>
      <c r="T374" s="56">
        <v>14311</v>
      </c>
      <c r="U374" s="77"/>
      <c r="W374" s="1">
        <f t="shared" si="171"/>
        <v>44197</v>
      </c>
      <c r="X374" s="113">
        <f t="shared" si="160"/>
        <v>22</v>
      </c>
      <c r="Y374">
        <f t="shared" si="161"/>
        <v>87093</v>
      </c>
      <c r="Z374" s="114">
        <f t="shared" si="162"/>
        <v>44197</v>
      </c>
      <c r="AA374">
        <f t="shared" si="163"/>
        <v>0</v>
      </c>
      <c r="AB374">
        <f t="shared" si="164"/>
        <v>4634</v>
      </c>
      <c r="AE374" s="1">
        <f>+B374</f>
        <v>44197</v>
      </c>
      <c r="AF374" s="259">
        <f>+G374-香港マカオ台湾の患者・海外輸入症例・無症状病原体保有者!B373</f>
        <v>8</v>
      </c>
    </row>
    <row r="375" spans="2:32" x14ac:dyDescent="0.55000000000000004">
      <c r="B375" s="76">
        <v>44198</v>
      </c>
      <c r="C375" s="47">
        <v>0</v>
      </c>
      <c r="D375" s="83"/>
      <c r="E375" s="104"/>
      <c r="F375" s="56">
        <v>1</v>
      </c>
      <c r="G375" s="47">
        <v>24</v>
      </c>
      <c r="H375" s="87">
        <f t="shared" si="165"/>
        <v>87117</v>
      </c>
      <c r="I375" s="87">
        <f t="shared" si="170"/>
        <v>395</v>
      </c>
      <c r="J375" s="47">
        <v>-1</v>
      </c>
      <c r="K375" s="55">
        <f t="shared" si="166"/>
        <v>9</v>
      </c>
      <c r="L375" s="47">
        <v>0</v>
      </c>
      <c r="M375" s="87">
        <f t="shared" si="167"/>
        <v>4634</v>
      </c>
      <c r="N375" s="47">
        <v>12</v>
      </c>
      <c r="O375" s="87">
        <f t="shared" si="168"/>
        <v>82088</v>
      </c>
      <c r="P375" s="105">
        <f t="shared" si="169"/>
        <v>826</v>
      </c>
      <c r="Q375" s="56">
        <v>907460</v>
      </c>
      <c r="R375" s="47">
        <v>960</v>
      </c>
      <c r="S375" s="110"/>
      <c r="T375" s="56">
        <v>14175</v>
      </c>
      <c r="U375" s="77"/>
      <c r="W375" s="1">
        <f t="shared" si="171"/>
        <v>44198</v>
      </c>
      <c r="X375" s="113">
        <f t="shared" si="160"/>
        <v>24</v>
      </c>
      <c r="Y375">
        <f t="shared" si="161"/>
        <v>87117</v>
      </c>
      <c r="Z375" s="114">
        <f t="shared" si="162"/>
        <v>44198</v>
      </c>
      <c r="AA375">
        <f t="shared" si="163"/>
        <v>0</v>
      </c>
      <c r="AB375">
        <f t="shared" si="164"/>
        <v>4634</v>
      </c>
      <c r="AE375" s="1">
        <f t="shared" ref="AE375:AE438" si="172">+B375</f>
        <v>44198</v>
      </c>
      <c r="AF375" s="259">
        <f>+G375-香港マカオ台湾の患者・海外輸入症例・無症状病原体保有者!B374</f>
        <v>8</v>
      </c>
    </row>
    <row r="376" spans="2:32" x14ac:dyDescent="0.55000000000000004">
      <c r="B376" s="76">
        <v>44199</v>
      </c>
      <c r="C376" s="47">
        <v>0</v>
      </c>
      <c r="D376" s="83"/>
      <c r="E376" s="104"/>
      <c r="F376" s="56">
        <v>1</v>
      </c>
      <c r="G376" s="47">
        <v>33</v>
      </c>
      <c r="H376" s="87">
        <f t="shared" si="165"/>
        <v>87150</v>
      </c>
      <c r="I376" s="87">
        <f t="shared" si="170"/>
        <v>411</v>
      </c>
      <c r="J376" s="47">
        <v>1</v>
      </c>
      <c r="K376" s="55">
        <f t="shared" si="166"/>
        <v>10</v>
      </c>
      <c r="L376" s="47">
        <v>0</v>
      </c>
      <c r="M376" s="87">
        <f t="shared" si="167"/>
        <v>4634</v>
      </c>
      <c r="N376" s="47">
        <v>17</v>
      </c>
      <c r="O376" s="87">
        <f t="shared" si="168"/>
        <v>82105</v>
      </c>
      <c r="P376" s="105">
        <f t="shared" si="169"/>
        <v>1965</v>
      </c>
      <c r="Q376" s="56">
        <v>909425</v>
      </c>
      <c r="R376" s="47">
        <v>452</v>
      </c>
      <c r="S376" s="110"/>
      <c r="T376" s="56">
        <v>15685</v>
      </c>
      <c r="U376" s="77"/>
      <c r="W376" s="1">
        <f t="shared" si="171"/>
        <v>44199</v>
      </c>
      <c r="X376" s="113">
        <f t="shared" ref="X376:X404" si="173">+G376</f>
        <v>33</v>
      </c>
      <c r="Y376">
        <f t="shared" ref="Y376:Y404" si="174">+H376</f>
        <v>87150</v>
      </c>
      <c r="Z376" s="114">
        <f t="shared" ref="Z376:Z404" si="175">+B376</f>
        <v>44199</v>
      </c>
      <c r="AA376">
        <f t="shared" ref="AA376:AA404" si="176">+L376</f>
        <v>0</v>
      </c>
      <c r="AB376">
        <f t="shared" ref="AB376:AB404" si="177">+M376</f>
        <v>4634</v>
      </c>
      <c r="AE376" s="1">
        <f t="shared" si="172"/>
        <v>44199</v>
      </c>
      <c r="AF376" s="259">
        <f>+G376-香港マカオ台湾の患者・海外輸入症例・無症状病原体保有者!B375</f>
        <v>13</v>
      </c>
    </row>
    <row r="377" spans="2:32" x14ac:dyDescent="0.55000000000000004">
      <c r="B377" s="76">
        <v>44200</v>
      </c>
      <c r="C377" s="47">
        <v>0</v>
      </c>
      <c r="D377" s="83"/>
      <c r="E377" s="104"/>
      <c r="F377" s="56">
        <v>1</v>
      </c>
      <c r="G377" s="47">
        <v>33</v>
      </c>
      <c r="H377" s="87">
        <f t="shared" si="165"/>
        <v>87183</v>
      </c>
      <c r="I377" s="87">
        <f t="shared" si="170"/>
        <v>432</v>
      </c>
      <c r="J377" s="47">
        <v>3</v>
      </c>
      <c r="K377" s="55">
        <f t="shared" si="166"/>
        <v>13</v>
      </c>
      <c r="L377" s="47">
        <v>0</v>
      </c>
      <c r="M377" s="87">
        <f t="shared" si="167"/>
        <v>4634</v>
      </c>
      <c r="N377" s="47">
        <v>12</v>
      </c>
      <c r="O377" s="87">
        <f t="shared" si="168"/>
        <v>82117</v>
      </c>
      <c r="P377" s="105">
        <f t="shared" si="169"/>
        <v>1408</v>
      </c>
      <c r="Q377" s="56">
        <v>910833</v>
      </c>
      <c r="R377" s="47">
        <v>312</v>
      </c>
      <c r="S377" s="110"/>
      <c r="T377" s="56">
        <v>16769</v>
      </c>
      <c r="U377" s="77"/>
      <c r="W377" s="1">
        <f t="shared" si="171"/>
        <v>44200</v>
      </c>
      <c r="X377" s="113">
        <f t="shared" si="173"/>
        <v>33</v>
      </c>
      <c r="Y377">
        <f t="shared" si="174"/>
        <v>87183</v>
      </c>
      <c r="Z377" s="114">
        <f t="shared" si="175"/>
        <v>44200</v>
      </c>
      <c r="AA377">
        <f t="shared" si="176"/>
        <v>0</v>
      </c>
      <c r="AB377">
        <f t="shared" si="177"/>
        <v>4634</v>
      </c>
      <c r="AE377" s="1">
        <f t="shared" si="172"/>
        <v>44200</v>
      </c>
      <c r="AF377" s="259">
        <f>+G377-香港マカオ台湾の患者・海外輸入症例・無症状病原体保有者!B376</f>
        <v>17</v>
      </c>
    </row>
    <row r="378" spans="2:32" x14ac:dyDescent="0.55000000000000004">
      <c r="B378" s="76">
        <v>44201</v>
      </c>
      <c r="C378" s="47">
        <v>2</v>
      </c>
      <c r="D378" s="83"/>
      <c r="E378" s="104"/>
      <c r="F378" s="56">
        <v>3</v>
      </c>
      <c r="G378" s="47">
        <v>32</v>
      </c>
      <c r="H378" s="87">
        <f t="shared" si="165"/>
        <v>87215</v>
      </c>
      <c r="I378" s="87">
        <f t="shared" si="170"/>
        <v>443</v>
      </c>
      <c r="J378" s="47">
        <v>1</v>
      </c>
      <c r="K378" s="55">
        <f t="shared" si="166"/>
        <v>14</v>
      </c>
      <c r="L378" s="47">
        <v>0</v>
      </c>
      <c r="M378" s="87">
        <f t="shared" si="167"/>
        <v>4634</v>
      </c>
      <c r="N378" s="47">
        <v>21</v>
      </c>
      <c r="O378" s="87">
        <f t="shared" si="168"/>
        <v>82138</v>
      </c>
      <c r="P378" s="105">
        <f t="shared" si="169"/>
        <v>1763</v>
      </c>
      <c r="Q378" s="56">
        <v>912596</v>
      </c>
      <c r="R378" s="47">
        <v>784</v>
      </c>
      <c r="S378" s="110"/>
      <c r="T378" s="56">
        <v>17736</v>
      </c>
      <c r="U378" s="77"/>
      <c r="W378" s="1">
        <f t="shared" si="171"/>
        <v>44201</v>
      </c>
      <c r="X378" s="113">
        <f t="shared" si="173"/>
        <v>32</v>
      </c>
      <c r="Y378">
        <f t="shared" si="174"/>
        <v>87215</v>
      </c>
      <c r="Z378" s="114">
        <f t="shared" si="175"/>
        <v>44201</v>
      </c>
      <c r="AA378">
        <f t="shared" si="176"/>
        <v>0</v>
      </c>
      <c r="AB378">
        <f t="shared" si="177"/>
        <v>4634</v>
      </c>
      <c r="AE378" s="1">
        <f t="shared" si="172"/>
        <v>44201</v>
      </c>
      <c r="AF378" s="259">
        <f>+G378-香港マカオ台湾の患者・海外輸入症例・無症状病原体保有者!B377</f>
        <v>23</v>
      </c>
    </row>
    <row r="379" spans="2:32" x14ac:dyDescent="0.55000000000000004">
      <c r="B379" s="76">
        <v>44202</v>
      </c>
      <c r="C379" s="47">
        <v>0</v>
      </c>
      <c r="D379" s="83"/>
      <c r="E379" s="104"/>
      <c r="F379" s="56">
        <v>0</v>
      </c>
      <c r="G379" s="47">
        <v>63</v>
      </c>
      <c r="H379" s="87">
        <f t="shared" si="165"/>
        <v>87278</v>
      </c>
      <c r="I379" s="87">
        <f t="shared" si="170"/>
        <v>485</v>
      </c>
      <c r="J379" s="47">
        <v>-1</v>
      </c>
      <c r="K379" s="55">
        <f t="shared" si="166"/>
        <v>13</v>
      </c>
      <c r="L379" s="47">
        <v>0</v>
      </c>
      <c r="M379" s="87">
        <f t="shared" si="167"/>
        <v>4634</v>
      </c>
      <c r="N379" s="47">
        <v>21</v>
      </c>
      <c r="O379" s="87">
        <f t="shared" si="168"/>
        <v>82159</v>
      </c>
      <c r="P379" s="105">
        <f t="shared" si="169"/>
        <v>2546</v>
      </c>
      <c r="Q379" s="56">
        <v>915142</v>
      </c>
      <c r="R379" s="47">
        <v>699</v>
      </c>
      <c r="S379" s="110"/>
      <c r="T379" s="56">
        <v>19582</v>
      </c>
      <c r="U379" s="77"/>
      <c r="W379" s="1">
        <f t="shared" si="171"/>
        <v>44202</v>
      </c>
      <c r="X379" s="113">
        <f t="shared" si="173"/>
        <v>63</v>
      </c>
      <c r="Y379">
        <f t="shared" si="174"/>
        <v>87278</v>
      </c>
      <c r="Z379" s="114">
        <f t="shared" si="175"/>
        <v>44202</v>
      </c>
      <c r="AA379">
        <f t="shared" si="176"/>
        <v>0</v>
      </c>
      <c r="AB379">
        <f t="shared" si="177"/>
        <v>4634</v>
      </c>
      <c r="AE379" s="1">
        <f t="shared" si="172"/>
        <v>44202</v>
      </c>
      <c r="AF379" s="259">
        <f>+G379-香港マカオ台湾の患者・海外輸入症例・無症状病原体保有者!B378</f>
        <v>52</v>
      </c>
    </row>
    <row r="380" spans="2:32" x14ac:dyDescent="0.55000000000000004">
      <c r="B380" s="76">
        <v>44203</v>
      </c>
      <c r="C380" s="47">
        <v>0</v>
      </c>
      <c r="D380" s="83"/>
      <c r="E380" s="104"/>
      <c r="F380" s="56">
        <v>0</v>
      </c>
      <c r="G380" s="47">
        <v>53</v>
      </c>
      <c r="H380" s="87">
        <f t="shared" si="165"/>
        <v>87331</v>
      </c>
      <c r="I380" s="87">
        <f t="shared" si="170"/>
        <v>521</v>
      </c>
      <c r="J380" s="47">
        <v>0</v>
      </c>
      <c r="K380" s="55">
        <f t="shared" si="166"/>
        <v>13</v>
      </c>
      <c r="L380" s="47">
        <v>0</v>
      </c>
      <c r="M380" s="87">
        <f t="shared" si="167"/>
        <v>4634</v>
      </c>
      <c r="N380" s="47">
        <v>17</v>
      </c>
      <c r="O380" s="87">
        <f t="shared" si="168"/>
        <v>82176</v>
      </c>
      <c r="P380" s="105">
        <f t="shared" si="169"/>
        <v>5591</v>
      </c>
      <c r="Q380" s="56">
        <v>920733</v>
      </c>
      <c r="R380" s="47">
        <v>1094</v>
      </c>
      <c r="S380" s="110"/>
      <c r="T380" s="56">
        <v>23974</v>
      </c>
      <c r="U380" s="77"/>
      <c r="W380" s="1">
        <f t="shared" si="171"/>
        <v>44203</v>
      </c>
      <c r="X380" s="113">
        <f t="shared" si="173"/>
        <v>53</v>
      </c>
      <c r="Y380">
        <f t="shared" si="174"/>
        <v>87331</v>
      </c>
      <c r="Z380" s="114">
        <f t="shared" si="175"/>
        <v>44203</v>
      </c>
      <c r="AA380">
        <f t="shared" si="176"/>
        <v>0</v>
      </c>
      <c r="AB380">
        <f t="shared" si="177"/>
        <v>4634</v>
      </c>
      <c r="AE380" s="1">
        <f t="shared" si="172"/>
        <v>44203</v>
      </c>
      <c r="AF380" s="259">
        <f>+G380-香港マカオ台湾の患者・海外輸入症例・無症状病原体保有者!B379</f>
        <v>37</v>
      </c>
    </row>
    <row r="381" spans="2:32" x14ac:dyDescent="0.55000000000000004">
      <c r="B381" s="76">
        <v>44204</v>
      </c>
      <c r="C381" s="47">
        <v>1</v>
      </c>
      <c r="D381" s="83"/>
      <c r="E381" s="104"/>
      <c r="F381" s="56">
        <v>1</v>
      </c>
      <c r="G381" s="47">
        <v>33</v>
      </c>
      <c r="H381" s="87">
        <f t="shared" si="165"/>
        <v>87364</v>
      </c>
      <c r="I381" s="87">
        <f t="shared" si="170"/>
        <v>535</v>
      </c>
      <c r="J381" s="47">
        <v>3</v>
      </c>
      <c r="K381" s="55">
        <f t="shared" si="166"/>
        <v>16</v>
      </c>
      <c r="L381" s="47">
        <v>0</v>
      </c>
      <c r="M381" s="87">
        <f t="shared" si="167"/>
        <v>4634</v>
      </c>
      <c r="N381" s="47">
        <v>19</v>
      </c>
      <c r="O381" s="87">
        <f t="shared" si="168"/>
        <v>82195</v>
      </c>
      <c r="P381" s="105">
        <f t="shared" si="169"/>
        <v>2057</v>
      </c>
      <c r="Q381" s="56">
        <v>922790</v>
      </c>
      <c r="R381" s="47">
        <v>617</v>
      </c>
      <c r="S381" s="110"/>
      <c r="T381" s="56">
        <v>25414</v>
      </c>
      <c r="U381" s="77"/>
      <c r="W381" s="1">
        <f t="shared" si="171"/>
        <v>44204</v>
      </c>
      <c r="X381" s="113">
        <f t="shared" si="173"/>
        <v>33</v>
      </c>
      <c r="Y381">
        <f t="shared" si="174"/>
        <v>87364</v>
      </c>
      <c r="Z381" s="114">
        <f t="shared" si="175"/>
        <v>44204</v>
      </c>
      <c r="AA381">
        <f t="shared" si="176"/>
        <v>0</v>
      </c>
      <c r="AB381">
        <f t="shared" si="177"/>
        <v>4634</v>
      </c>
      <c r="AE381" s="1">
        <f t="shared" si="172"/>
        <v>44204</v>
      </c>
      <c r="AF381" s="259">
        <f>+G381-香港マカオ台湾の患者・海外輸入症例・無症状病原体保有者!B380</f>
        <v>17</v>
      </c>
    </row>
    <row r="382" spans="2:32" x14ac:dyDescent="0.55000000000000004">
      <c r="B382" s="76">
        <v>44205</v>
      </c>
      <c r="C382" s="47">
        <v>0</v>
      </c>
      <c r="D382" s="83"/>
      <c r="E382" s="104"/>
      <c r="F382" s="56">
        <v>1</v>
      </c>
      <c r="G382" s="47">
        <v>69</v>
      </c>
      <c r="H382" s="87">
        <f t="shared" si="165"/>
        <v>87433</v>
      </c>
      <c r="I382" s="87">
        <f t="shared" si="170"/>
        <v>588</v>
      </c>
      <c r="J382" s="47">
        <v>0</v>
      </c>
      <c r="K382" s="55">
        <f t="shared" si="166"/>
        <v>16</v>
      </c>
      <c r="L382" s="47">
        <v>0</v>
      </c>
      <c r="M382" s="87">
        <f t="shared" si="167"/>
        <v>4634</v>
      </c>
      <c r="N382" s="47">
        <v>16</v>
      </c>
      <c r="O382" s="87">
        <f t="shared" si="168"/>
        <v>82211</v>
      </c>
      <c r="P382" s="105">
        <f t="shared" si="169"/>
        <v>1272</v>
      </c>
      <c r="Q382" s="56">
        <v>924062</v>
      </c>
      <c r="R382" s="47">
        <v>584</v>
      </c>
      <c r="S382" s="110"/>
      <c r="T382" s="56">
        <v>26077</v>
      </c>
      <c r="U382" s="77"/>
      <c r="W382" s="1">
        <f t="shared" si="171"/>
        <v>44205</v>
      </c>
      <c r="X382" s="113">
        <f t="shared" si="173"/>
        <v>69</v>
      </c>
      <c r="Y382">
        <f t="shared" si="174"/>
        <v>87433</v>
      </c>
      <c r="Z382" s="114">
        <f t="shared" si="175"/>
        <v>44205</v>
      </c>
      <c r="AA382">
        <f t="shared" si="176"/>
        <v>0</v>
      </c>
      <c r="AB382">
        <f t="shared" si="177"/>
        <v>4634</v>
      </c>
      <c r="AE382" s="1">
        <f t="shared" si="172"/>
        <v>44205</v>
      </c>
      <c r="AF382" s="259">
        <f>+G382-香港マカオ台湾の患者・海外輸入症例・無症状病原体保有者!B381</f>
        <v>48</v>
      </c>
    </row>
    <row r="383" spans="2:32" x14ac:dyDescent="0.55000000000000004">
      <c r="B383" s="76">
        <v>44206</v>
      </c>
      <c r="C383" s="47">
        <v>0</v>
      </c>
      <c r="D383" s="83"/>
      <c r="E383" s="104"/>
      <c r="F383" s="56">
        <v>0</v>
      </c>
      <c r="G383" s="47">
        <v>103</v>
      </c>
      <c r="H383" s="87">
        <f t="shared" ref="H383:H396" si="178">+H382+G383</f>
        <v>87536</v>
      </c>
      <c r="I383" s="87">
        <f t="shared" si="170"/>
        <v>673</v>
      </c>
      <c r="J383" s="47">
        <v>4</v>
      </c>
      <c r="K383" s="55">
        <f t="shared" ref="K383:K404" si="179">+J383+K382</f>
        <v>20</v>
      </c>
      <c r="L383" s="47">
        <v>0</v>
      </c>
      <c r="M383" s="87">
        <f t="shared" ref="M383:M404" si="180">+L383+M382</f>
        <v>4634</v>
      </c>
      <c r="N383" s="47">
        <v>18</v>
      </c>
      <c r="O383" s="87">
        <f t="shared" ref="O383:O396" si="181">+N383+O382</f>
        <v>82229</v>
      </c>
      <c r="P383" s="105">
        <f t="shared" si="169"/>
        <v>980</v>
      </c>
      <c r="Q383" s="56">
        <v>925042</v>
      </c>
      <c r="R383" s="47">
        <v>405</v>
      </c>
      <c r="S383" s="110"/>
      <c r="T383" s="56">
        <v>26652</v>
      </c>
      <c r="U383" s="77"/>
      <c r="W383" s="1">
        <f t="shared" si="171"/>
        <v>44206</v>
      </c>
      <c r="X383" s="113">
        <f t="shared" si="173"/>
        <v>103</v>
      </c>
      <c r="Y383">
        <f t="shared" si="174"/>
        <v>87536</v>
      </c>
      <c r="Z383" s="114">
        <f t="shared" si="175"/>
        <v>44206</v>
      </c>
      <c r="AA383">
        <f t="shared" si="176"/>
        <v>0</v>
      </c>
      <c r="AB383">
        <f t="shared" si="177"/>
        <v>4634</v>
      </c>
      <c r="AE383" s="1">
        <f t="shared" si="172"/>
        <v>44206</v>
      </c>
      <c r="AF383" s="259">
        <f>+G383-香港マカオ台湾の患者・海外輸入症例・無症状病原体保有者!B382</f>
        <v>85</v>
      </c>
    </row>
    <row r="384" spans="2:32" x14ac:dyDescent="0.55000000000000004">
      <c r="B384" s="76">
        <v>44207</v>
      </c>
      <c r="C384" s="47">
        <v>0</v>
      </c>
      <c r="D384" s="83"/>
      <c r="E384" s="104"/>
      <c r="F384" s="56">
        <v>0</v>
      </c>
      <c r="G384" s="47">
        <v>55</v>
      </c>
      <c r="H384" s="87">
        <f t="shared" si="178"/>
        <v>87591</v>
      </c>
      <c r="I384" s="87">
        <f t="shared" si="170"/>
        <v>697</v>
      </c>
      <c r="J384" s="47">
        <v>-2</v>
      </c>
      <c r="K384" s="55">
        <f t="shared" si="179"/>
        <v>18</v>
      </c>
      <c r="L384" s="47">
        <v>0</v>
      </c>
      <c r="M384" s="87">
        <f t="shared" si="180"/>
        <v>4634</v>
      </c>
      <c r="N384" s="47">
        <v>31</v>
      </c>
      <c r="O384" s="87">
        <f t="shared" si="181"/>
        <v>82260</v>
      </c>
      <c r="P384" s="105">
        <f t="shared" ref="P384:P404" si="182">+Q384-Q383</f>
        <v>1751</v>
      </c>
      <c r="Q384" s="56">
        <v>926793</v>
      </c>
      <c r="R384" s="47">
        <v>567</v>
      </c>
      <c r="S384" s="110"/>
      <c r="T384" s="56">
        <v>27830</v>
      </c>
      <c r="U384" s="77"/>
      <c r="W384" s="1">
        <f t="shared" si="171"/>
        <v>44207</v>
      </c>
      <c r="X384" s="113">
        <f t="shared" si="173"/>
        <v>55</v>
      </c>
      <c r="Y384">
        <f t="shared" si="174"/>
        <v>87591</v>
      </c>
      <c r="Z384" s="114">
        <f t="shared" si="175"/>
        <v>44207</v>
      </c>
      <c r="AA384">
        <f t="shared" si="176"/>
        <v>0</v>
      </c>
      <c r="AB384">
        <f t="shared" si="177"/>
        <v>4634</v>
      </c>
      <c r="AE384" s="1">
        <f t="shared" si="172"/>
        <v>44207</v>
      </c>
      <c r="AF384" s="259">
        <f>+G384-香港マカオ台湾の患者・海外輸入症例・無症状病原体保有者!B383</f>
        <v>42</v>
      </c>
    </row>
    <row r="385" spans="2:32" x14ac:dyDescent="0.55000000000000004">
      <c r="B385" s="76">
        <v>44208</v>
      </c>
      <c r="C385" s="47">
        <v>1</v>
      </c>
      <c r="D385" s="83"/>
      <c r="E385" s="104"/>
      <c r="F385" s="56">
        <v>1</v>
      </c>
      <c r="G385" s="47">
        <v>115</v>
      </c>
      <c r="H385" s="87">
        <f t="shared" si="178"/>
        <v>87706</v>
      </c>
      <c r="I385" s="87">
        <f t="shared" si="170"/>
        <v>784</v>
      </c>
      <c r="J385" s="47">
        <v>3</v>
      </c>
      <c r="K385" s="55">
        <f t="shared" si="179"/>
        <v>21</v>
      </c>
      <c r="L385" s="47">
        <v>0</v>
      </c>
      <c r="M385" s="87">
        <f t="shared" si="180"/>
        <v>4634</v>
      </c>
      <c r="N385" s="47">
        <v>28</v>
      </c>
      <c r="O385" s="87">
        <f t="shared" si="181"/>
        <v>82288</v>
      </c>
      <c r="P385" s="105">
        <f t="shared" si="182"/>
        <v>2901</v>
      </c>
      <c r="Q385" s="56">
        <v>929694</v>
      </c>
      <c r="R385" s="47">
        <v>617</v>
      </c>
      <c r="S385" s="110"/>
      <c r="T385" s="56">
        <v>30114</v>
      </c>
      <c r="U385" s="77"/>
      <c r="W385" s="1">
        <f t="shared" ref="W385:W404" si="183">+B385</f>
        <v>44208</v>
      </c>
      <c r="X385" s="113">
        <f t="shared" si="173"/>
        <v>115</v>
      </c>
      <c r="Y385">
        <f t="shared" si="174"/>
        <v>87706</v>
      </c>
      <c r="Z385" s="114">
        <f t="shared" si="175"/>
        <v>44208</v>
      </c>
      <c r="AA385">
        <f t="shared" si="176"/>
        <v>0</v>
      </c>
      <c r="AB385">
        <f t="shared" si="177"/>
        <v>4634</v>
      </c>
      <c r="AE385" s="1">
        <f t="shared" si="172"/>
        <v>44208</v>
      </c>
      <c r="AF385" s="259">
        <f>+G385-香港マカオ台湾の患者・海外輸入症例・無症状病原体保有者!B384</f>
        <v>107</v>
      </c>
    </row>
    <row r="386" spans="2:32" x14ac:dyDescent="0.55000000000000004">
      <c r="B386" s="76">
        <v>44209</v>
      </c>
      <c r="C386" s="47">
        <v>0</v>
      </c>
      <c r="D386" s="83"/>
      <c r="E386" s="104"/>
      <c r="F386" s="56">
        <v>1</v>
      </c>
      <c r="G386" s="47">
        <v>138</v>
      </c>
      <c r="H386" s="87">
        <f t="shared" si="178"/>
        <v>87844</v>
      </c>
      <c r="I386" s="87">
        <f t="shared" si="170"/>
        <v>885</v>
      </c>
      <c r="J386" s="47">
        <v>3</v>
      </c>
      <c r="K386" s="55">
        <f t="shared" si="179"/>
        <v>24</v>
      </c>
      <c r="L386" s="47">
        <v>1</v>
      </c>
      <c r="M386" s="87">
        <f t="shared" si="180"/>
        <v>4635</v>
      </c>
      <c r="N386" s="47">
        <v>36</v>
      </c>
      <c r="O386" s="87">
        <f t="shared" si="181"/>
        <v>82324</v>
      </c>
      <c r="P386" s="105">
        <f t="shared" si="182"/>
        <v>1744</v>
      </c>
      <c r="Q386" s="56">
        <v>931438</v>
      </c>
      <c r="R386" s="47">
        <v>895</v>
      </c>
      <c r="S386" s="110"/>
      <c r="T386" s="56">
        <v>30963</v>
      </c>
      <c r="U386" s="77"/>
      <c r="W386" s="1">
        <f t="shared" si="183"/>
        <v>44209</v>
      </c>
      <c r="X386" s="113">
        <f t="shared" si="173"/>
        <v>138</v>
      </c>
      <c r="Y386">
        <f t="shared" si="174"/>
        <v>87844</v>
      </c>
      <c r="Z386" s="114">
        <f t="shared" si="175"/>
        <v>44209</v>
      </c>
      <c r="AA386">
        <f t="shared" si="176"/>
        <v>1</v>
      </c>
      <c r="AB386">
        <f t="shared" si="177"/>
        <v>4635</v>
      </c>
      <c r="AE386" s="1">
        <f t="shared" si="172"/>
        <v>44209</v>
      </c>
      <c r="AF386" s="259">
        <f>+G386-香港マカオ台湾の患者・海外輸入症例・無症状病原体保有者!B385</f>
        <v>124</v>
      </c>
    </row>
    <row r="387" spans="2:32" x14ac:dyDescent="0.55000000000000004">
      <c r="B387" s="76">
        <v>44210</v>
      </c>
      <c r="C387" s="47">
        <v>1</v>
      </c>
      <c r="D387" s="83"/>
      <c r="E387" s="104"/>
      <c r="F387" s="56">
        <v>1</v>
      </c>
      <c r="G387" s="47">
        <v>144</v>
      </c>
      <c r="H387" s="87">
        <f t="shared" si="178"/>
        <v>87988</v>
      </c>
      <c r="I387" s="87">
        <f t="shared" ref="I387:I404" si="184">+H387-M387-O387</f>
        <v>1001</v>
      </c>
      <c r="J387" s="47">
        <v>2</v>
      </c>
      <c r="K387" s="55">
        <f t="shared" si="179"/>
        <v>26</v>
      </c>
      <c r="L387" s="47">
        <v>0</v>
      </c>
      <c r="M387" s="87">
        <f t="shared" si="180"/>
        <v>4635</v>
      </c>
      <c r="N387" s="47">
        <v>28</v>
      </c>
      <c r="O387" s="87">
        <f t="shared" si="181"/>
        <v>82352</v>
      </c>
      <c r="P387" s="105">
        <f t="shared" si="182"/>
        <v>2437</v>
      </c>
      <c r="Q387" s="56">
        <v>933875</v>
      </c>
      <c r="R387" s="47">
        <v>1488</v>
      </c>
      <c r="S387" s="110"/>
      <c r="T387" s="56">
        <v>31912</v>
      </c>
      <c r="U387" s="77"/>
      <c r="W387" s="1">
        <f t="shared" si="183"/>
        <v>44210</v>
      </c>
      <c r="X387" s="113">
        <f t="shared" si="173"/>
        <v>144</v>
      </c>
      <c r="Y387">
        <f t="shared" si="174"/>
        <v>87988</v>
      </c>
      <c r="Z387" s="114">
        <f t="shared" si="175"/>
        <v>44210</v>
      </c>
      <c r="AA387">
        <f t="shared" si="176"/>
        <v>0</v>
      </c>
      <c r="AB387">
        <f t="shared" si="177"/>
        <v>4635</v>
      </c>
      <c r="AE387" s="1">
        <f t="shared" si="172"/>
        <v>44210</v>
      </c>
      <c r="AF387" s="259">
        <f>+G387-香港マカオ台湾の患者・海外輸入症例・無症状病原体保有者!B386</f>
        <v>135</v>
      </c>
    </row>
    <row r="388" spans="2:32" x14ac:dyDescent="0.55000000000000004">
      <c r="B388" s="76">
        <v>44211</v>
      </c>
      <c r="C388" s="47">
        <v>0</v>
      </c>
      <c r="D388" s="83"/>
      <c r="E388" s="104"/>
      <c r="F388" s="56">
        <v>1</v>
      </c>
      <c r="G388" s="47">
        <v>130</v>
      </c>
      <c r="H388" s="87">
        <f t="shared" si="178"/>
        <v>88118</v>
      </c>
      <c r="I388" s="87">
        <f t="shared" si="184"/>
        <v>1113</v>
      </c>
      <c r="J388" s="47">
        <v>12</v>
      </c>
      <c r="K388" s="55">
        <f t="shared" si="179"/>
        <v>38</v>
      </c>
      <c r="L388" s="47">
        <v>0</v>
      </c>
      <c r="M388" s="87">
        <f t="shared" si="180"/>
        <v>4635</v>
      </c>
      <c r="N388" s="47">
        <v>18</v>
      </c>
      <c r="O388" s="87">
        <f t="shared" si="181"/>
        <v>82370</v>
      </c>
      <c r="P388" s="105">
        <f t="shared" si="182"/>
        <v>2552</v>
      </c>
      <c r="Q388" s="56">
        <v>936427</v>
      </c>
      <c r="R388" s="47">
        <v>1053</v>
      </c>
      <c r="S388" s="110"/>
      <c r="T388" s="56">
        <v>33409</v>
      </c>
      <c r="U388" s="77"/>
      <c r="W388" s="1">
        <f t="shared" si="183"/>
        <v>44211</v>
      </c>
      <c r="X388" s="113">
        <f t="shared" si="173"/>
        <v>130</v>
      </c>
      <c r="Y388">
        <f t="shared" si="174"/>
        <v>88118</v>
      </c>
      <c r="Z388" s="114">
        <f t="shared" si="175"/>
        <v>44211</v>
      </c>
      <c r="AA388">
        <f t="shared" si="176"/>
        <v>0</v>
      </c>
      <c r="AB388">
        <f t="shared" si="177"/>
        <v>4635</v>
      </c>
      <c r="AE388" s="1">
        <f t="shared" si="172"/>
        <v>44211</v>
      </c>
      <c r="AF388" s="259">
        <f>+G388-香港マカオ台湾の患者・海外輸入症例・無症状病原体保有者!B387</f>
        <v>115</v>
      </c>
    </row>
    <row r="389" spans="2:32" x14ac:dyDescent="0.55000000000000004">
      <c r="B389" s="76">
        <v>44212</v>
      </c>
      <c r="C389" s="47">
        <v>1</v>
      </c>
      <c r="D389" s="83"/>
      <c r="E389" s="104"/>
      <c r="F389" s="56">
        <v>2</v>
      </c>
      <c r="G389" s="47">
        <v>109</v>
      </c>
      <c r="H389" s="87">
        <f t="shared" si="178"/>
        <v>88227</v>
      </c>
      <c r="I389" s="87">
        <f t="shared" si="184"/>
        <v>1205</v>
      </c>
      <c r="J389" s="47">
        <v>4</v>
      </c>
      <c r="K389" s="55">
        <f t="shared" si="179"/>
        <v>42</v>
      </c>
      <c r="L389" s="47">
        <v>0</v>
      </c>
      <c r="M389" s="87">
        <f t="shared" si="180"/>
        <v>4635</v>
      </c>
      <c r="N389" s="47">
        <v>17</v>
      </c>
      <c r="O389" s="87">
        <f t="shared" si="181"/>
        <v>82387</v>
      </c>
      <c r="P389" s="105">
        <f t="shared" si="182"/>
        <v>2037</v>
      </c>
      <c r="Q389" s="56">
        <v>938464</v>
      </c>
      <c r="R389" s="47">
        <v>1295</v>
      </c>
      <c r="S389" s="110"/>
      <c r="T389" s="56">
        <v>34150</v>
      </c>
      <c r="U389" s="77"/>
      <c r="W389" s="1">
        <f t="shared" si="183"/>
        <v>44212</v>
      </c>
      <c r="X389" s="113">
        <f t="shared" si="173"/>
        <v>109</v>
      </c>
      <c r="Y389">
        <f t="shared" si="174"/>
        <v>88227</v>
      </c>
      <c r="Z389" s="114">
        <f t="shared" si="175"/>
        <v>44212</v>
      </c>
      <c r="AA389">
        <f t="shared" si="176"/>
        <v>0</v>
      </c>
      <c r="AB389">
        <f t="shared" si="177"/>
        <v>4635</v>
      </c>
      <c r="AE389" s="1">
        <f t="shared" si="172"/>
        <v>44212</v>
      </c>
      <c r="AF389" s="259">
        <f>+G389-香港マカオ台湾の患者・海外輸入症例・無症状病原体保有者!B388</f>
        <v>96</v>
      </c>
    </row>
    <row r="390" spans="2:32" x14ac:dyDescent="0.55000000000000004">
      <c r="B390" s="76">
        <v>44213</v>
      </c>
      <c r="C390" s="47">
        <v>2</v>
      </c>
      <c r="D390" s="83"/>
      <c r="E390" s="104"/>
      <c r="F390" s="56">
        <v>3</v>
      </c>
      <c r="G390" s="47">
        <v>109</v>
      </c>
      <c r="H390" s="87">
        <f t="shared" si="178"/>
        <v>88336</v>
      </c>
      <c r="I390" s="87">
        <f t="shared" si="184"/>
        <v>1301</v>
      </c>
      <c r="J390" s="47">
        <v>1</v>
      </c>
      <c r="K390" s="55">
        <f t="shared" si="179"/>
        <v>43</v>
      </c>
      <c r="L390" s="47">
        <v>0</v>
      </c>
      <c r="M390" s="87">
        <f t="shared" si="180"/>
        <v>4635</v>
      </c>
      <c r="N390" s="47">
        <v>13</v>
      </c>
      <c r="O390" s="87">
        <f t="shared" si="181"/>
        <v>82400</v>
      </c>
      <c r="P390" s="105">
        <f t="shared" si="182"/>
        <v>1604</v>
      </c>
      <c r="Q390" s="56">
        <v>940068</v>
      </c>
      <c r="R390" s="47">
        <v>1519</v>
      </c>
      <c r="S390" s="110"/>
      <c r="T390" s="56">
        <v>34231</v>
      </c>
      <c r="U390" s="77"/>
      <c r="W390" s="1">
        <f t="shared" si="183"/>
        <v>44213</v>
      </c>
      <c r="X390" s="113">
        <f t="shared" si="173"/>
        <v>109</v>
      </c>
      <c r="Y390">
        <f t="shared" si="174"/>
        <v>88336</v>
      </c>
      <c r="Z390" s="114">
        <f t="shared" si="175"/>
        <v>44213</v>
      </c>
      <c r="AA390">
        <f t="shared" si="176"/>
        <v>0</v>
      </c>
      <c r="AB390">
        <f t="shared" si="177"/>
        <v>4635</v>
      </c>
      <c r="AE390" s="1">
        <f t="shared" si="172"/>
        <v>44213</v>
      </c>
      <c r="AF390" s="259">
        <f>+G390-香港マカオ台湾の患者・海外輸入症例・無症状病原体保有者!B389</f>
        <v>93</v>
      </c>
    </row>
    <row r="391" spans="2:32" x14ac:dyDescent="0.55000000000000004">
      <c r="B391" s="76">
        <v>44214</v>
      </c>
      <c r="C391" s="47">
        <v>0</v>
      </c>
      <c r="D391" s="83"/>
      <c r="E391" s="104"/>
      <c r="F391" s="56">
        <v>2</v>
      </c>
      <c r="G391" s="47">
        <v>118</v>
      </c>
      <c r="H391" s="87">
        <f t="shared" si="178"/>
        <v>88454</v>
      </c>
      <c r="I391" s="87">
        <f t="shared" si="184"/>
        <v>1387</v>
      </c>
      <c r="J391" s="47">
        <v>18</v>
      </c>
      <c r="K391" s="55">
        <f t="shared" si="179"/>
        <v>61</v>
      </c>
      <c r="L391" s="47">
        <v>0</v>
      </c>
      <c r="M391" s="87">
        <f t="shared" si="180"/>
        <v>4635</v>
      </c>
      <c r="N391" s="47">
        <v>32</v>
      </c>
      <c r="O391" s="87">
        <f t="shared" si="181"/>
        <v>82432</v>
      </c>
      <c r="P391" s="105">
        <f t="shared" si="182"/>
        <v>2381</v>
      </c>
      <c r="Q391" s="56">
        <v>942449</v>
      </c>
      <c r="R391" s="47">
        <v>1286</v>
      </c>
      <c r="S391" s="110"/>
      <c r="T391" s="56">
        <v>35325</v>
      </c>
      <c r="U391" s="77"/>
      <c r="W391" s="1">
        <f t="shared" si="183"/>
        <v>44214</v>
      </c>
      <c r="X391" s="113">
        <f t="shared" si="173"/>
        <v>118</v>
      </c>
      <c r="Y391">
        <f t="shared" si="174"/>
        <v>88454</v>
      </c>
      <c r="Z391" s="114">
        <f t="shared" si="175"/>
        <v>44214</v>
      </c>
      <c r="AA391">
        <f t="shared" si="176"/>
        <v>0</v>
      </c>
      <c r="AB391">
        <f t="shared" si="177"/>
        <v>4635</v>
      </c>
      <c r="AE391" s="1">
        <f t="shared" si="172"/>
        <v>44214</v>
      </c>
      <c r="AF391" s="259">
        <f>+G391-香港マカオ台湾の患者・海外輸入症例・無症状病原体保有者!B390</f>
        <v>106</v>
      </c>
    </row>
    <row r="392" spans="2:32" x14ac:dyDescent="0.55000000000000004">
      <c r="B392" s="76">
        <v>44215</v>
      </c>
      <c r="C392" s="47">
        <v>0</v>
      </c>
      <c r="D392" s="83"/>
      <c r="E392" s="104"/>
      <c r="F392" s="56">
        <v>2</v>
      </c>
      <c r="G392" s="47">
        <v>103</v>
      </c>
      <c r="H392" s="87">
        <f t="shared" si="178"/>
        <v>88557</v>
      </c>
      <c r="I392" s="87">
        <f t="shared" si="184"/>
        <v>1473</v>
      </c>
      <c r="J392" s="47">
        <v>1</v>
      </c>
      <c r="K392" s="55">
        <f t="shared" si="179"/>
        <v>62</v>
      </c>
      <c r="L392" s="47">
        <v>0</v>
      </c>
      <c r="M392" s="87">
        <f t="shared" si="180"/>
        <v>4635</v>
      </c>
      <c r="N392" s="47">
        <v>17</v>
      </c>
      <c r="O392" s="87">
        <f t="shared" si="181"/>
        <v>82449</v>
      </c>
      <c r="P392" s="105">
        <f t="shared" si="182"/>
        <v>1747</v>
      </c>
      <c r="Q392" s="56">
        <v>944196</v>
      </c>
      <c r="R392" s="47">
        <v>2102</v>
      </c>
      <c r="S392" s="110"/>
      <c r="T392" s="56">
        <v>34966</v>
      </c>
      <c r="U392" s="77"/>
      <c r="W392" s="1">
        <f t="shared" si="183"/>
        <v>44215</v>
      </c>
      <c r="X392" s="113">
        <f t="shared" si="173"/>
        <v>103</v>
      </c>
      <c r="Y392">
        <f t="shared" si="174"/>
        <v>88557</v>
      </c>
      <c r="Z392" s="114">
        <f t="shared" si="175"/>
        <v>44215</v>
      </c>
      <c r="AA392">
        <f t="shared" si="176"/>
        <v>0</v>
      </c>
      <c r="AB392">
        <f t="shared" si="177"/>
        <v>4635</v>
      </c>
      <c r="AE392" s="1">
        <f t="shared" si="172"/>
        <v>44215</v>
      </c>
      <c r="AF392" s="259">
        <f>+G392-香港マカオ台湾の患者・海外輸入症例・無症状病原体保有者!B391</f>
        <v>88</v>
      </c>
    </row>
    <row r="393" spans="2:32" x14ac:dyDescent="0.55000000000000004">
      <c r="B393" s="76">
        <v>44216</v>
      </c>
      <c r="C393" s="47">
        <v>5</v>
      </c>
      <c r="D393" s="83"/>
      <c r="E393" s="104"/>
      <c r="F393" s="56">
        <v>5</v>
      </c>
      <c r="G393" s="47">
        <v>144</v>
      </c>
      <c r="H393" s="87">
        <f t="shared" si="178"/>
        <v>88701</v>
      </c>
      <c r="I393" s="87">
        <f t="shared" si="184"/>
        <v>1598</v>
      </c>
      <c r="J393" s="47">
        <v>6</v>
      </c>
      <c r="K393" s="55">
        <f t="shared" si="179"/>
        <v>68</v>
      </c>
      <c r="L393" s="47">
        <v>0</v>
      </c>
      <c r="M393" s="87">
        <f t="shared" si="180"/>
        <v>4635</v>
      </c>
      <c r="N393" s="47">
        <v>19</v>
      </c>
      <c r="O393" s="87">
        <f t="shared" si="181"/>
        <v>82468</v>
      </c>
      <c r="P393" s="105">
        <f t="shared" si="182"/>
        <v>3168</v>
      </c>
      <c r="Q393" s="56">
        <v>947364</v>
      </c>
      <c r="R393" s="47">
        <v>1246</v>
      </c>
      <c r="S393" s="110"/>
      <c r="T393" s="56">
        <v>36874</v>
      </c>
      <c r="U393" s="77"/>
      <c r="W393" s="1">
        <f t="shared" si="183"/>
        <v>44216</v>
      </c>
      <c r="X393" s="113">
        <f t="shared" si="173"/>
        <v>144</v>
      </c>
      <c r="Y393">
        <f t="shared" si="174"/>
        <v>88701</v>
      </c>
      <c r="Z393" s="114">
        <f t="shared" si="175"/>
        <v>44216</v>
      </c>
      <c r="AA393">
        <f t="shared" si="176"/>
        <v>0</v>
      </c>
      <c r="AB393">
        <f t="shared" si="177"/>
        <v>4635</v>
      </c>
      <c r="AE393" s="1">
        <f t="shared" si="172"/>
        <v>44216</v>
      </c>
      <c r="AF393" s="259">
        <f>+G393-香港マカオ台湾の患者・海外輸入症例・無症状病原体保有者!B392</f>
        <v>126</v>
      </c>
    </row>
    <row r="394" spans="2:32" x14ac:dyDescent="0.55000000000000004">
      <c r="B394" s="76">
        <v>44217</v>
      </c>
      <c r="C394" s="47">
        <v>0</v>
      </c>
      <c r="D394" s="83"/>
      <c r="E394" s="104"/>
      <c r="F394" s="56">
        <v>5</v>
      </c>
      <c r="G394" s="47">
        <v>103</v>
      </c>
      <c r="H394" s="87">
        <f t="shared" si="178"/>
        <v>88804</v>
      </c>
      <c r="I394" s="87">
        <f t="shared" si="184"/>
        <v>1674</v>
      </c>
      <c r="J394" s="47">
        <v>12</v>
      </c>
      <c r="K394" s="55">
        <f t="shared" si="179"/>
        <v>80</v>
      </c>
      <c r="L394" s="47">
        <v>0</v>
      </c>
      <c r="M394" s="87">
        <f t="shared" si="180"/>
        <v>4635</v>
      </c>
      <c r="N394" s="47">
        <v>27</v>
      </c>
      <c r="O394" s="87">
        <f t="shared" si="181"/>
        <v>82495</v>
      </c>
      <c r="P394" s="105">
        <f t="shared" si="182"/>
        <v>1985</v>
      </c>
      <c r="Q394" s="56">
        <v>949349</v>
      </c>
      <c r="R394" s="47">
        <v>3103</v>
      </c>
      <c r="S394" s="110"/>
      <c r="T394" s="56">
        <v>35752</v>
      </c>
      <c r="U394" s="77"/>
      <c r="W394" s="1">
        <f t="shared" si="183"/>
        <v>44217</v>
      </c>
      <c r="X394" s="113">
        <f t="shared" si="173"/>
        <v>103</v>
      </c>
      <c r="Y394">
        <f t="shared" si="174"/>
        <v>88804</v>
      </c>
      <c r="Z394" s="114">
        <f t="shared" si="175"/>
        <v>44217</v>
      </c>
      <c r="AA394">
        <f t="shared" si="176"/>
        <v>0</v>
      </c>
      <c r="AB394">
        <f t="shared" si="177"/>
        <v>4635</v>
      </c>
      <c r="AE394" s="1">
        <f t="shared" si="172"/>
        <v>44217</v>
      </c>
      <c r="AF394" s="259">
        <f>+G394-香港マカオ台湾の患者・海外輸入症例・無症状病原体保有者!B393</f>
        <v>94</v>
      </c>
    </row>
    <row r="395" spans="2:32" x14ac:dyDescent="0.55000000000000004">
      <c r="B395" s="76">
        <v>44218</v>
      </c>
      <c r="C395" s="47">
        <v>2</v>
      </c>
      <c r="D395" s="83"/>
      <c r="E395" s="104"/>
      <c r="F395" s="56">
        <v>3</v>
      </c>
      <c r="G395" s="47">
        <v>107</v>
      </c>
      <c r="H395" s="87">
        <f t="shared" si="178"/>
        <v>88911</v>
      </c>
      <c r="I395" s="87">
        <f t="shared" si="184"/>
        <v>1750</v>
      </c>
      <c r="J395" s="47">
        <v>5</v>
      </c>
      <c r="K395" s="55">
        <f t="shared" si="179"/>
        <v>85</v>
      </c>
      <c r="L395" s="47">
        <v>0</v>
      </c>
      <c r="M395" s="87">
        <f t="shared" si="180"/>
        <v>4635</v>
      </c>
      <c r="N395" s="47">
        <v>31</v>
      </c>
      <c r="O395" s="87">
        <f t="shared" si="181"/>
        <v>82526</v>
      </c>
      <c r="P395" s="105">
        <f t="shared" si="182"/>
        <v>2455</v>
      </c>
      <c r="Q395" s="56">
        <v>951804</v>
      </c>
      <c r="R395" s="47">
        <v>1701</v>
      </c>
      <c r="S395" s="110"/>
      <c r="T395" s="56">
        <v>36503</v>
      </c>
      <c r="U395" s="77"/>
      <c r="W395" s="1">
        <f t="shared" si="183"/>
        <v>44218</v>
      </c>
      <c r="X395" s="113">
        <f t="shared" si="173"/>
        <v>107</v>
      </c>
      <c r="Y395">
        <f t="shared" si="174"/>
        <v>88911</v>
      </c>
      <c r="Z395" s="114">
        <f t="shared" si="175"/>
        <v>44218</v>
      </c>
      <c r="AA395">
        <f t="shared" si="176"/>
        <v>0</v>
      </c>
      <c r="AB395">
        <f t="shared" si="177"/>
        <v>4635</v>
      </c>
      <c r="AE395" s="1">
        <f t="shared" si="172"/>
        <v>44218</v>
      </c>
      <c r="AF395" s="259">
        <f>+G395-香港マカオ台湾の患者・海外輸入症例・無症状病原体保有者!B394</f>
        <v>90</v>
      </c>
    </row>
    <row r="396" spans="2:32" x14ac:dyDescent="0.55000000000000004">
      <c r="B396" s="76">
        <v>44219</v>
      </c>
      <c r="C396" s="47">
        <v>1</v>
      </c>
      <c r="D396" s="83"/>
      <c r="E396" s="104"/>
      <c r="F396" s="56">
        <v>2</v>
      </c>
      <c r="G396" s="47">
        <v>80</v>
      </c>
      <c r="H396" s="87">
        <f t="shared" si="178"/>
        <v>88991</v>
      </c>
      <c r="I396" s="87">
        <f t="shared" si="184"/>
        <v>1800</v>
      </c>
      <c r="J396" s="47">
        <v>9</v>
      </c>
      <c r="K396" s="55">
        <f t="shared" si="179"/>
        <v>94</v>
      </c>
      <c r="L396" s="47">
        <v>0</v>
      </c>
      <c r="M396" s="87">
        <f t="shared" si="180"/>
        <v>4635</v>
      </c>
      <c r="N396" s="47">
        <v>30</v>
      </c>
      <c r="O396" s="87">
        <f t="shared" si="181"/>
        <v>82556</v>
      </c>
      <c r="P396" s="105">
        <f t="shared" si="182"/>
        <v>2903</v>
      </c>
      <c r="Q396" s="56">
        <v>954707</v>
      </c>
      <c r="R396" s="47">
        <v>1722</v>
      </c>
      <c r="S396" s="110"/>
      <c r="T396" s="56">
        <v>37678</v>
      </c>
      <c r="U396" s="77"/>
      <c r="W396" s="1">
        <f t="shared" si="183"/>
        <v>44219</v>
      </c>
      <c r="X396" s="113">
        <f t="shared" si="173"/>
        <v>80</v>
      </c>
      <c r="Y396">
        <f t="shared" si="174"/>
        <v>88991</v>
      </c>
      <c r="Z396" s="114">
        <f t="shared" si="175"/>
        <v>44219</v>
      </c>
      <c r="AA396">
        <f t="shared" si="176"/>
        <v>0</v>
      </c>
      <c r="AB396">
        <f t="shared" si="177"/>
        <v>4635</v>
      </c>
      <c r="AE396" s="1">
        <f t="shared" si="172"/>
        <v>44219</v>
      </c>
      <c r="AF396" s="259">
        <f>+G396-香港マカオ台湾の患者・海外輸入症例・無症状病原体保有者!B395</f>
        <v>65</v>
      </c>
    </row>
    <row r="397" spans="2:32" x14ac:dyDescent="0.55000000000000004">
      <c r="B397" s="76">
        <v>44220</v>
      </c>
      <c r="C397" s="47">
        <v>1</v>
      </c>
      <c r="D397" s="83"/>
      <c r="E397" s="104"/>
      <c r="F397" s="56">
        <v>2</v>
      </c>
      <c r="G397" s="47">
        <v>124</v>
      </c>
      <c r="H397" s="87">
        <f t="shared" ref="H397:H402" si="185">+H396+G397</f>
        <v>89115</v>
      </c>
      <c r="I397" s="87">
        <f t="shared" si="184"/>
        <v>1850</v>
      </c>
      <c r="J397" s="47">
        <v>15</v>
      </c>
      <c r="K397" s="55">
        <f t="shared" si="179"/>
        <v>109</v>
      </c>
      <c r="L397" s="47">
        <v>0</v>
      </c>
      <c r="M397" s="87">
        <f t="shared" si="180"/>
        <v>4635</v>
      </c>
      <c r="N397" s="47">
        <v>75</v>
      </c>
      <c r="O397" s="87">
        <f>+N397+O396-1</f>
        <v>82630</v>
      </c>
      <c r="P397" s="105">
        <f t="shared" si="182"/>
        <v>1826</v>
      </c>
      <c r="Q397" s="56">
        <v>956533</v>
      </c>
      <c r="R397" s="47">
        <v>1157</v>
      </c>
      <c r="S397" s="110"/>
      <c r="T397" s="56">
        <v>38345</v>
      </c>
      <c r="U397" s="77"/>
      <c r="W397" s="1">
        <f t="shared" si="183"/>
        <v>44220</v>
      </c>
      <c r="X397" s="113">
        <f t="shared" si="173"/>
        <v>124</v>
      </c>
      <c r="Y397">
        <f t="shared" si="174"/>
        <v>89115</v>
      </c>
      <c r="Z397" s="114">
        <f t="shared" si="175"/>
        <v>44220</v>
      </c>
      <c r="AA397">
        <f t="shared" si="176"/>
        <v>0</v>
      </c>
      <c r="AB397">
        <f t="shared" si="177"/>
        <v>4635</v>
      </c>
      <c r="AE397" s="1">
        <f t="shared" si="172"/>
        <v>44220</v>
      </c>
      <c r="AF397" s="259">
        <f>+G397-香港マカオ台湾の患者・海外輸入症例・無症状病原体保有者!B396</f>
        <v>117</v>
      </c>
    </row>
    <row r="398" spans="2:32" x14ac:dyDescent="0.55000000000000004">
      <c r="B398" s="76">
        <v>44221</v>
      </c>
      <c r="C398" s="47">
        <v>3</v>
      </c>
      <c r="D398" s="83"/>
      <c r="E398" s="104"/>
      <c r="F398" s="56">
        <v>3</v>
      </c>
      <c r="G398" s="47">
        <v>82</v>
      </c>
      <c r="H398" s="87">
        <f t="shared" si="185"/>
        <v>89197</v>
      </c>
      <c r="I398" s="87">
        <f t="shared" si="184"/>
        <v>1885</v>
      </c>
      <c r="J398" s="47">
        <v>1</v>
      </c>
      <c r="K398" s="55">
        <f t="shared" si="179"/>
        <v>110</v>
      </c>
      <c r="L398" s="47">
        <v>1</v>
      </c>
      <c r="M398" s="87">
        <f t="shared" si="180"/>
        <v>4636</v>
      </c>
      <c r="N398" s="47">
        <v>46</v>
      </c>
      <c r="O398" s="87">
        <f t="shared" ref="O398:O404" si="186">+N398+O397</f>
        <v>82676</v>
      </c>
      <c r="P398" s="105">
        <f t="shared" si="182"/>
        <v>1451</v>
      </c>
      <c r="Q398" s="56">
        <v>957984</v>
      </c>
      <c r="R398" s="47">
        <v>1351</v>
      </c>
      <c r="S398" s="110"/>
      <c r="T398" s="56">
        <v>38443</v>
      </c>
      <c r="U398" s="77"/>
      <c r="W398" s="1">
        <f t="shared" si="183"/>
        <v>44221</v>
      </c>
      <c r="X398" s="113">
        <f t="shared" si="173"/>
        <v>82</v>
      </c>
      <c r="Y398">
        <f t="shared" si="174"/>
        <v>89197</v>
      </c>
      <c r="Z398" s="114">
        <f t="shared" si="175"/>
        <v>44221</v>
      </c>
      <c r="AA398">
        <f t="shared" si="176"/>
        <v>1</v>
      </c>
      <c r="AB398">
        <f t="shared" si="177"/>
        <v>4636</v>
      </c>
      <c r="AE398" s="1">
        <f t="shared" si="172"/>
        <v>44221</v>
      </c>
      <c r="AF398" s="259">
        <f>+G398-香港マカオ台湾の患者・海外輸入症例・無症状病原体保有者!B397</f>
        <v>69</v>
      </c>
    </row>
    <row r="399" spans="2:32" x14ac:dyDescent="0.55000000000000004">
      <c r="B399" s="76">
        <v>44222</v>
      </c>
      <c r="C399" s="47">
        <v>1</v>
      </c>
      <c r="D399" s="83"/>
      <c r="E399" s="104"/>
      <c r="F399" s="56">
        <v>2</v>
      </c>
      <c r="G399" s="47">
        <v>75</v>
      </c>
      <c r="H399" s="87">
        <f t="shared" si="185"/>
        <v>89272</v>
      </c>
      <c r="I399" s="87">
        <f t="shared" si="184"/>
        <v>1862</v>
      </c>
      <c r="J399" s="47">
        <v>1</v>
      </c>
      <c r="K399" s="55">
        <f t="shared" si="179"/>
        <v>111</v>
      </c>
      <c r="L399" s="47">
        <v>0</v>
      </c>
      <c r="M399" s="87">
        <f t="shared" si="180"/>
        <v>4636</v>
      </c>
      <c r="N399" s="47">
        <v>98</v>
      </c>
      <c r="O399" s="87">
        <f t="shared" si="186"/>
        <v>82774</v>
      </c>
      <c r="P399" s="105">
        <f t="shared" si="182"/>
        <v>2978</v>
      </c>
      <c r="Q399" s="56">
        <v>960962</v>
      </c>
      <c r="R399" s="47">
        <v>1607</v>
      </c>
      <c r="S399" s="110"/>
      <c r="T399" s="56">
        <v>39811</v>
      </c>
      <c r="U399" s="77"/>
      <c r="W399" s="1">
        <f t="shared" si="183"/>
        <v>44222</v>
      </c>
      <c r="X399" s="113">
        <f t="shared" si="173"/>
        <v>75</v>
      </c>
      <c r="Y399">
        <f t="shared" si="174"/>
        <v>89272</v>
      </c>
      <c r="Z399" s="114">
        <f t="shared" si="175"/>
        <v>44222</v>
      </c>
      <c r="AA399">
        <f t="shared" si="176"/>
        <v>0</v>
      </c>
      <c r="AB399">
        <f t="shared" si="177"/>
        <v>4636</v>
      </c>
      <c r="AC399">
        <v>1</v>
      </c>
      <c r="AE399" s="1">
        <f t="shared" si="172"/>
        <v>44222</v>
      </c>
      <c r="AF399" s="259">
        <f>+G399-香港マカオ台湾の患者・海外輸入症例・無症状病原体保有者!B398</f>
        <v>55</v>
      </c>
    </row>
    <row r="400" spans="2:32" x14ac:dyDescent="0.55000000000000004">
      <c r="B400" s="76">
        <v>44223</v>
      </c>
      <c r="C400" s="47">
        <v>0</v>
      </c>
      <c r="D400" s="83"/>
      <c r="E400" s="104"/>
      <c r="F400" s="56">
        <v>1</v>
      </c>
      <c r="G400" s="47">
        <v>54</v>
      </c>
      <c r="H400" s="87">
        <f t="shared" si="185"/>
        <v>89326</v>
      </c>
      <c r="I400" s="87">
        <f t="shared" si="184"/>
        <v>1820</v>
      </c>
      <c r="J400" s="47">
        <v>-6</v>
      </c>
      <c r="K400" s="55">
        <f t="shared" si="179"/>
        <v>105</v>
      </c>
      <c r="L400" s="47">
        <v>0</v>
      </c>
      <c r="M400" s="87">
        <f t="shared" si="180"/>
        <v>4636</v>
      </c>
      <c r="N400" s="47">
        <v>96</v>
      </c>
      <c r="O400" s="87">
        <f t="shared" si="186"/>
        <v>82870</v>
      </c>
      <c r="P400" s="105">
        <f t="shared" si="182"/>
        <v>1355</v>
      </c>
      <c r="Q400" s="56">
        <v>962317</v>
      </c>
      <c r="R400" s="47">
        <v>1735</v>
      </c>
      <c r="S400" s="110"/>
      <c r="T400" s="56">
        <v>39429</v>
      </c>
      <c r="U400" s="77"/>
      <c r="W400" s="1">
        <f t="shared" si="183"/>
        <v>44223</v>
      </c>
      <c r="X400" s="113">
        <f t="shared" si="173"/>
        <v>54</v>
      </c>
      <c r="Y400">
        <f t="shared" si="174"/>
        <v>89326</v>
      </c>
      <c r="Z400" s="114">
        <f t="shared" si="175"/>
        <v>44223</v>
      </c>
      <c r="AA400">
        <f t="shared" si="176"/>
        <v>0</v>
      </c>
      <c r="AB400">
        <f t="shared" si="177"/>
        <v>4636</v>
      </c>
      <c r="AC400">
        <v>2</v>
      </c>
      <c r="AE400" s="1">
        <f t="shared" si="172"/>
        <v>44223</v>
      </c>
      <c r="AF400" s="259">
        <f>+G400-香港マカオ台湾の患者・海外輸入症例・無症状病原体保有者!B399</f>
        <v>41</v>
      </c>
    </row>
    <row r="401" spans="2:33" x14ac:dyDescent="0.55000000000000004">
      <c r="B401" s="76">
        <v>44224</v>
      </c>
      <c r="C401" s="47">
        <v>2</v>
      </c>
      <c r="D401" s="83"/>
      <c r="E401" s="104"/>
      <c r="F401" s="56">
        <v>2</v>
      </c>
      <c r="G401" s="47">
        <v>52</v>
      </c>
      <c r="H401" s="87">
        <f t="shared" si="185"/>
        <v>89378</v>
      </c>
      <c r="I401" s="87">
        <f t="shared" si="184"/>
        <v>1802</v>
      </c>
      <c r="J401" s="47">
        <v>-6</v>
      </c>
      <c r="K401" s="55">
        <f t="shared" si="179"/>
        <v>99</v>
      </c>
      <c r="L401" s="47">
        <v>0</v>
      </c>
      <c r="M401" s="87">
        <f t="shared" si="180"/>
        <v>4636</v>
      </c>
      <c r="N401" s="47">
        <v>70</v>
      </c>
      <c r="O401" s="87">
        <f t="shared" si="186"/>
        <v>82940</v>
      </c>
      <c r="P401" s="105">
        <f t="shared" si="182"/>
        <v>920</v>
      </c>
      <c r="Q401" s="56">
        <v>963237</v>
      </c>
      <c r="R401" s="47">
        <v>1448</v>
      </c>
      <c r="S401" s="110"/>
      <c r="T401" s="56">
        <v>38876</v>
      </c>
      <c r="U401" s="77"/>
      <c r="W401" s="1">
        <f t="shared" si="183"/>
        <v>44224</v>
      </c>
      <c r="X401" s="113">
        <f t="shared" si="173"/>
        <v>52</v>
      </c>
      <c r="Y401">
        <f t="shared" si="174"/>
        <v>89378</v>
      </c>
      <c r="Z401" s="114">
        <f t="shared" si="175"/>
        <v>44224</v>
      </c>
      <c r="AA401">
        <f t="shared" si="176"/>
        <v>0</v>
      </c>
      <c r="AB401">
        <f t="shared" si="177"/>
        <v>4636</v>
      </c>
      <c r="AC401">
        <v>3</v>
      </c>
      <c r="AE401" s="1">
        <f t="shared" si="172"/>
        <v>44224</v>
      </c>
      <c r="AF401" s="259">
        <f>+G401-香港マカオ台湾の患者・海外輸入症例・無症状病原体保有者!B400</f>
        <v>36</v>
      </c>
    </row>
    <row r="402" spans="2:33" x14ac:dyDescent="0.55000000000000004">
      <c r="B402" s="76">
        <v>44225</v>
      </c>
      <c r="C402" s="47">
        <v>1</v>
      </c>
      <c r="D402" s="83"/>
      <c r="E402" s="104"/>
      <c r="F402" s="56">
        <v>2</v>
      </c>
      <c r="G402" s="47">
        <v>52</v>
      </c>
      <c r="H402" s="87">
        <f t="shared" si="185"/>
        <v>89430</v>
      </c>
      <c r="I402" s="87">
        <f t="shared" si="184"/>
        <v>1711</v>
      </c>
      <c r="J402" s="47">
        <v>-21</v>
      </c>
      <c r="K402" s="55">
        <f t="shared" si="179"/>
        <v>78</v>
      </c>
      <c r="L402" s="47">
        <v>0</v>
      </c>
      <c r="M402" s="87">
        <f t="shared" si="180"/>
        <v>4636</v>
      </c>
      <c r="N402" s="47">
        <v>143</v>
      </c>
      <c r="O402" s="87">
        <f t="shared" si="186"/>
        <v>83083</v>
      </c>
      <c r="P402" s="105">
        <f t="shared" si="182"/>
        <v>1717</v>
      </c>
      <c r="Q402" s="56">
        <v>964954</v>
      </c>
      <c r="R402" s="47">
        <v>1374</v>
      </c>
      <c r="S402" s="110"/>
      <c r="T402" s="56">
        <v>39218</v>
      </c>
      <c r="U402" s="77"/>
      <c r="W402" s="1">
        <f t="shared" si="183"/>
        <v>44225</v>
      </c>
      <c r="X402" s="113">
        <f t="shared" si="173"/>
        <v>52</v>
      </c>
      <c r="Y402">
        <f t="shared" si="174"/>
        <v>89430</v>
      </c>
      <c r="Z402" s="114">
        <f t="shared" si="175"/>
        <v>44225</v>
      </c>
      <c r="AA402">
        <f t="shared" si="176"/>
        <v>0</v>
      </c>
      <c r="AB402">
        <f t="shared" si="177"/>
        <v>4636</v>
      </c>
      <c r="AC402">
        <v>4</v>
      </c>
      <c r="AE402" s="1">
        <f t="shared" si="172"/>
        <v>44225</v>
      </c>
      <c r="AF402" s="259">
        <f>+G402-香港マカオ台湾の患者・海外輸入症例・無症状病原体保有者!B401</f>
        <v>36</v>
      </c>
    </row>
    <row r="403" spans="2:33" x14ac:dyDescent="0.55000000000000004">
      <c r="B403" s="76">
        <v>44226</v>
      </c>
      <c r="C403" s="47">
        <v>0</v>
      </c>
      <c r="D403" s="83"/>
      <c r="E403" s="104"/>
      <c r="F403" s="56">
        <v>2</v>
      </c>
      <c r="G403" s="47">
        <v>92</v>
      </c>
      <c r="H403" s="87">
        <f t="shared" ref="H403:H408" si="187">+H402+G403</f>
        <v>89522</v>
      </c>
      <c r="I403" s="87">
        <f t="shared" si="184"/>
        <v>1668</v>
      </c>
      <c r="J403" s="47">
        <v>-2</v>
      </c>
      <c r="K403" s="55">
        <f t="shared" si="179"/>
        <v>76</v>
      </c>
      <c r="L403" s="47">
        <v>0</v>
      </c>
      <c r="M403" s="87">
        <f t="shared" si="180"/>
        <v>4636</v>
      </c>
      <c r="N403" s="47">
        <v>135</v>
      </c>
      <c r="O403" s="87">
        <f t="shared" si="186"/>
        <v>83218</v>
      </c>
      <c r="P403" s="105">
        <f t="shared" si="182"/>
        <v>1146</v>
      </c>
      <c r="Q403" s="56">
        <v>966100</v>
      </c>
      <c r="R403" s="47">
        <v>1469</v>
      </c>
      <c r="S403" s="110"/>
      <c r="T403" s="56">
        <v>38895</v>
      </c>
      <c r="U403" s="77"/>
      <c r="W403" s="1">
        <f t="shared" si="183"/>
        <v>44226</v>
      </c>
      <c r="X403" s="113">
        <f t="shared" si="173"/>
        <v>92</v>
      </c>
      <c r="Y403">
        <f t="shared" si="174"/>
        <v>89522</v>
      </c>
      <c r="Z403" s="114">
        <f t="shared" si="175"/>
        <v>44226</v>
      </c>
      <c r="AA403">
        <f t="shared" si="176"/>
        <v>0</v>
      </c>
      <c r="AB403">
        <f t="shared" si="177"/>
        <v>4636</v>
      </c>
      <c r="AC403">
        <v>5</v>
      </c>
      <c r="AE403" s="1">
        <f t="shared" si="172"/>
        <v>44226</v>
      </c>
      <c r="AF403" s="259">
        <f>+G403-香港マカオ台湾の患者・海外輸入症例・無症状病原体保有者!B402</f>
        <v>73</v>
      </c>
    </row>
    <row r="404" spans="2:33" x14ac:dyDescent="0.55000000000000004">
      <c r="B404" s="76">
        <v>44227</v>
      </c>
      <c r="C404" s="47">
        <v>0</v>
      </c>
      <c r="D404" s="83"/>
      <c r="E404" s="104"/>
      <c r="F404" s="56">
        <v>1</v>
      </c>
      <c r="G404" s="47">
        <v>42</v>
      </c>
      <c r="H404" s="87">
        <f t="shared" si="187"/>
        <v>89564</v>
      </c>
      <c r="I404" s="87">
        <f t="shared" si="184"/>
        <v>1614</v>
      </c>
      <c r="J404" s="47">
        <v>-8</v>
      </c>
      <c r="K404" s="55">
        <f t="shared" si="179"/>
        <v>68</v>
      </c>
      <c r="L404" s="47">
        <v>0</v>
      </c>
      <c r="M404" s="87">
        <f t="shared" si="180"/>
        <v>4636</v>
      </c>
      <c r="N404" s="47">
        <v>96</v>
      </c>
      <c r="O404" s="87">
        <f t="shared" si="186"/>
        <v>83314</v>
      </c>
      <c r="P404" s="105">
        <f t="shared" si="182"/>
        <v>580</v>
      </c>
      <c r="Q404" s="56">
        <v>966680</v>
      </c>
      <c r="R404" s="47">
        <v>1254</v>
      </c>
      <c r="S404" s="110"/>
      <c r="T404" s="56">
        <v>38217</v>
      </c>
      <c r="U404" s="77"/>
      <c r="W404" s="1">
        <f t="shared" si="183"/>
        <v>44227</v>
      </c>
      <c r="X404" s="113">
        <f t="shared" si="173"/>
        <v>42</v>
      </c>
      <c r="Y404">
        <f t="shared" si="174"/>
        <v>89564</v>
      </c>
      <c r="Z404" s="114">
        <f t="shared" si="175"/>
        <v>44227</v>
      </c>
      <c r="AA404">
        <f t="shared" si="176"/>
        <v>0</v>
      </c>
      <c r="AB404">
        <f t="shared" si="177"/>
        <v>4636</v>
      </c>
      <c r="AC404">
        <v>6</v>
      </c>
      <c r="AE404" s="1">
        <f t="shared" si="172"/>
        <v>44227</v>
      </c>
      <c r="AF404" s="259">
        <f>+G404-香港マカオ台湾の患者・海外輸入症例・無症状病原体保有者!B403</f>
        <v>33</v>
      </c>
    </row>
    <row r="405" spans="2:33" x14ac:dyDescent="0.55000000000000004">
      <c r="B405" s="76">
        <v>44228</v>
      </c>
      <c r="C405" s="47">
        <v>0</v>
      </c>
      <c r="D405" s="83"/>
      <c r="E405" s="104"/>
      <c r="F405" s="56">
        <v>1</v>
      </c>
      <c r="G405" s="47">
        <v>30</v>
      </c>
      <c r="H405" s="87">
        <f t="shared" si="187"/>
        <v>89594</v>
      </c>
      <c r="I405" s="87">
        <f t="shared" ref="I405:I435" si="188">+H405-M405-O405</f>
        <v>1582</v>
      </c>
      <c r="J405" s="47">
        <v>4</v>
      </c>
      <c r="K405" s="55">
        <f t="shared" ref="K405:K436" si="189">+J405+K404</f>
        <v>72</v>
      </c>
      <c r="L405" s="47">
        <v>0</v>
      </c>
      <c r="M405" s="87">
        <f t="shared" ref="M405:M435" si="190">+L405+M404</f>
        <v>4636</v>
      </c>
      <c r="N405" s="47">
        <v>62</v>
      </c>
      <c r="O405" s="87">
        <f t="shared" ref="O405:O435" si="191">+N405+O404</f>
        <v>83376</v>
      </c>
      <c r="P405" s="105">
        <f t="shared" ref="P405:P435" si="192">+Q405-Q404</f>
        <v>735</v>
      </c>
      <c r="Q405" s="56">
        <v>967415</v>
      </c>
      <c r="R405" s="47">
        <v>1630</v>
      </c>
      <c r="S405" s="110"/>
      <c r="T405" s="56">
        <v>37319</v>
      </c>
      <c r="U405" s="77"/>
      <c r="W405" s="1">
        <f t="shared" ref="W405:W435" si="193">+B405</f>
        <v>44228</v>
      </c>
      <c r="X405" s="113">
        <f t="shared" ref="X405:X435" si="194">+G405</f>
        <v>30</v>
      </c>
      <c r="Y405">
        <f t="shared" ref="Y405:Y435" si="195">+H405</f>
        <v>89594</v>
      </c>
      <c r="Z405" s="114">
        <f t="shared" ref="Z405:Z435" si="196">+B405</f>
        <v>44228</v>
      </c>
      <c r="AA405">
        <f t="shared" ref="AA405:AA435" si="197">+L405</f>
        <v>0</v>
      </c>
      <c r="AB405">
        <f t="shared" ref="AB405:AB435" si="198">+M405</f>
        <v>4636</v>
      </c>
      <c r="AC405">
        <v>7</v>
      </c>
      <c r="AE405" s="1">
        <f t="shared" si="172"/>
        <v>44228</v>
      </c>
      <c r="AF405" s="259">
        <f>+G405-香港マカオ台湾の患者・海外輸入症例・無症状病原体保有者!B404</f>
        <v>12</v>
      </c>
    </row>
    <row r="406" spans="2:33" x14ac:dyDescent="0.55000000000000004">
      <c r="B406" s="76">
        <v>44229</v>
      </c>
      <c r="C406" s="47">
        <v>1</v>
      </c>
      <c r="D406" s="83"/>
      <c r="E406" s="104"/>
      <c r="F406" s="56">
        <v>2</v>
      </c>
      <c r="G406" s="47">
        <v>25</v>
      </c>
      <c r="H406" s="87">
        <f t="shared" si="187"/>
        <v>89619</v>
      </c>
      <c r="I406" s="87">
        <f t="shared" si="188"/>
        <v>1516</v>
      </c>
      <c r="J406" s="47">
        <v>-6</v>
      </c>
      <c r="K406" s="55">
        <f t="shared" si="189"/>
        <v>66</v>
      </c>
      <c r="L406" s="47">
        <v>0</v>
      </c>
      <c r="M406" s="87">
        <f t="shared" si="190"/>
        <v>4636</v>
      </c>
      <c r="N406" s="47">
        <v>91</v>
      </c>
      <c r="O406" s="87">
        <f t="shared" si="191"/>
        <v>83467</v>
      </c>
      <c r="P406" s="105">
        <f t="shared" si="192"/>
        <v>716</v>
      </c>
      <c r="Q406" s="56">
        <v>968131</v>
      </c>
      <c r="R406" s="47">
        <v>1674</v>
      </c>
      <c r="S406" s="110"/>
      <c r="T406" s="56">
        <v>36360</v>
      </c>
      <c r="U406" s="77"/>
      <c r="W406" s="1">
        <f t="shared" si="193"/>
        <v>44229</v>
      </c>
      <c r="X406" s="113">
        <f t="shared" si="194"/>
        <v>25</v>
      </c>
      <c r="Y406">
        <f t="shared" si="195"/>
        <v>89619</v>
      </c>
      <c r="Z406" s="114">
        <f t="shared" si="196"/>
        <v>44229</v>
      </c>
      <c r="AA406">
        <f t="shared" si="197"/>
        <v>0</v>
      </c>
      <c r="AB406">
        <f t="shared" si="198"/>
        <v>4636</v>
      </c>
      <c r="AC406">
        <v>8</v>
      </c>
      <c r="AE406" s="1">
        <f t="shared" si="172"/>
        <v>44229</v>
      </c>
      <c r="AF406" s="259">
        <f>+G406-香港マカオ台湾の患者・海外輸入症例・無症状病原体保有者!B405</f>
        <v>15</v>
      </c>
    </row>
    <row r="407" spans="2:33" x14ac:dyDescent="0.55000000000000004">
      <c r="B407" s="76">
        <v>44230</v>
      </c>
      <c r="C407" s="47">
        <v>1</v>
      </c>
      <c r="D407" s="83"/>
      <c r="E407" s="104"/>
      <c r="F407" s="56">
        <v>1</v>
      </c>
      <c r="G407" s="47">
        <v>30</v>
      </c>
      <c r="H407" s="87">
        <f t="shared" si="187"/>
        <v>89649</v>
      </c>
      <c r="I407" s="87">
        <f t="shared" si="188"/>
        <v>1411</v>
      </c>
      <c r="J407" s="47">
        <v>-17</v>
      </c>
      <c r="K407" s="55">
        <f t="shared" si="189"/>
        <v>49</v>
      </c>
      <c r="L407" s="47">
        <v>0</v>
      </c>
      <c r="M407" s="87">
        <f t="shared" si="190"/>
        <v>4636</v>
      </c>
      <c r="N407" s="47">
        <v>135</v>
      </c>
      <c r="O407" s="87">
        <f t="shared" si="191"/>
        <v>83602</v>
      </c>
      <c r="P407" s="105">
        <f t="shared" si="192"/>
        <v>642</v>
      </c>
      <c r="Q407" s="56">
        <v>968773</v>
      </c>
      <c r="R407" s="47">
        <v>2816</v>
      </c>
      <c r="S407" s="110"/>
      <c r="T407" s="56">
        <v>34184</v>
      </c>
      <c r="U407" s="77"/>
      <c r="W407" s="1">
        <f t="shared" si="193"/>
        <v>44230</v>
      </c>
      <c r="X407" s="113">
        <f t="shared" si="194"/>
        <v>30</v>
      </c>
      <c r="Y407">
        <f t="shared" si="195"/>
        <v>89649</v>
      </c>
      <c r="Z407" s="114">
        <f t="shared" si="196"/>
        <v>44230</v>
      </c>
      <c r="AA407">
        <f t="shared" si="197"/>
        <v>0</v>
      </c>
      <c r="AB407">
        <f t="shared" si="198"/>
        <v>4636</v>
      </c>
      <c r="AC407">
        <v>9</v>
      </c>
      <c r="AE407" s="1">
        <f t="shared" si="172"/>
        <v>44230</v>
      </c>
      <c r="AF407" s="259">
        <f>+G407-香港マカオ台湾の患者・海外輸入症例・無症状病原体保有者!B406</f>
        <v>17</v>
      </c>
    </row>
    <row r="408" spans="2:33" x14ac:dyDescent="0.55000000000000004">
      <c r="B408" s="76">
        <v>44231</v>
      </c>
      <c r="C408" s="47">
        <v>3</v>
      </c>
      <c r="D408" s="83"/>
      <c r="E408" s="104"/>
      <c r="F408" s="56">
        <v>4</v>
      </c>
      <c r="G408" s="47">
        <v>20</v>
      </c>
      <c r="H408" s="87">
        <f t="shared" si="187"/>
        <v>89669</v>
      </c>
      <c r="I408" s="87">
        <f t="shared" si="188"/>
        <v>1304</v>
      </c>
      <c r="J408" s="47">
        <v>-13</v>
      </c>
      <c r="K408" s="55">
        <f t="shared" si="189"/>
        <v>36</v>
      </c>
      <c r="L408" s="47">
        <v>0</v>
      </c>
      <c r="M408" s="87">
        <f t="shared" si="190"/>
        <v>4636</v>
      </c>
      <c r="N408" s="47">
        <v>127</v>
      </c>
      <c r="O408" s="87">
        <f t="shared" si="191"/>
        <v>83729</v>
      </c>
      <c r="P408" s="105">
        <f t="shared" si="192"/>
        <v>611</v>
      </c>
      <c r="Q408" s="56">
        <v>969384</v>
      </c>
      <c r="R408" s="47">
        <v>1502</v>
      </c>
      <c r="S408" s="110"/>
      <c r="T408" s="56">
        <v>33292</v>
      </c>
      <c r="U408" s="77"/>
      <c r="W408" s="1">
        <f t="shared" si="193"/>
        <v>44231</v>
      </c>
      <c r="X408" s="113">
        <f t="shared" si="194"/>
        <v>20</v>
      </c>
      <c r="Y408">
        <f t="shared" si="195"/>
        <v>89669</v>
      </c>
      <c r="Z408" s="114">
        <f t="shared" si="196"/>
        <v>44231</v>
      </c>
      <c r="AA408">
        <f t="shared" si="197"/>
        <v>0</v>
      </c>
      <c r="AB408">
        <f t="shared" si="198"/>
        <v>4636</v>
      </c>
      <c r="AC408">
        <v>10</v>
      </c>
      <c r="AE408" s="1">
        <f t="shared" si="172"/>
        <v>44231</v>
      </c>
      <c r="AF408" s="259">
        <f>+G408-香港マカオ台湾の患者・海外輸入症例・無症状病原体保有者!B407</f>
        <v>6</v>
      </c>
    </row>
    <row r="409" spans="2:33" x14ac:dyDescent="0.55000000000000004">
      <c r="B409" s="76">
        <v>44232</v>
      </c>
      <c r="C409" s="47">
        <v>1</v>
      </c>
      <c r="D409" s="83"/>
      <c r="E409" s="104"/>
      <c r="F409" s="56">
        <v>2</v>
      </c>
      <c r="G409" s="47">
        <v>12</v>
      </c>
      <c r="H409" s="87">
        <f t="shared" ref="H409:H435" si="199">+H408+G409</f>
        <v>89681</v>
      </c>
      <c r="I409" s="87">
        <f t="shared" si="188"/>
        <v>1235</v>
      </c>
      <c r="J409" s="47">
        <v>-9</v>
      </c>
      <c r="K409" s="55">
        <f t="shared" si="189"/>
        <v>27</v>
      </c>
      <c r="L409" s="47">
        <v>0</v>
      </c>
      <c r="M409" s="87">
        <f t="shared" si="190"/>
        <v>4636</v>
      </c>
      <c r="N409" s="47">
        <v>81</v>
      </c>
      <c r="O409" s="87">
        <f t="shared" si="191"/>
        <v>83810</v>
      </c>
      <c r="P409" s="105">
        <f t="shared" si="192"/>
        <v>719</v>
      </c>
      <c r="Q409" s="56">
        <v>970103</v>
      </c>
      <c r="R409" s="47">
        <v>1767</v>
      </c>
      <c r="S409" s="110"/>
      <c r="T409" s="56">
        <v>32244</v>
      </c>
      <c r="U409" s="77"/>
      <c r="W409" s="1">
        <f t="shared" si="193"/>
        <v>44232</v>
      </c>
      <c r="X409" s="113">
        <f t="shared" si="194"/>
        <v>12</v>
      </c>
      <c r="Y409">
        <f t="shared" si="195"/>
        <v>89681</v>
      </c>
      <c r="Z409" s="114">
        <f t="shared" si="196"/>
        <v>44232</v>
      </c>
      <c r="AA409">
        <f t="shared" si="197"/>
        <v>0</v>
      </c>
      <c r="AB409">
        <f t="shared" si="198"/>
        <v>4636</v>
      </c>
      <c r="AC409">
        <v>11</v>
      </c>
      <c r="AE409" s="1">
        <f t="shared" si="172"/>
        <v>44232</v>
      </c>
      <c r="AF409" s="259">
        <f>+G409-香港マカオ台湾の患者・海外輸入症例・無症状病原体保有者!B408</f>
        <v>4</v>
      </c>
    </row>
    <row r="410" spans="2:33" x14ac:dyDescent="0.55000000000000004">
      <c r="B410" s="76">
        <v>44233</v>
      </c>
      <c r="C410" s="47">
        <v>2</v>
      </c>
      <c r="D410" s="83"/>
      <c r="E410" s="104"/>
      <c r="F410" s="56">
        <v>3</v>
      </c>
      <c r="G410" s="47">
        <v>11</v>
      </c>
      <c r="H410" s="87">
        <f t="shared" si="199"/>
        <v>89692</v>
      </c>
      <c r="I410" s="87">
        <f t="shared" si="188"/>
        <v>1176</v>
      </c>
      <c r="J410" s="47">
        <v>-2</v>
      </c>
      <c r="K410" s="55">
        <f t="shared" si="189"/>
        <v>25</v>
      </c>
      <c r="L410" s="47">
        <v>0</v>
      </c>
      <c r="M410" s="87">
        <f t="shared" si="190"/>
        <v>4636</v>
      </c>
      <c r="N410" s="47">
        <v>70</v>
      </c>
      <c r="O410" s="87">
        <f t="shared" si="191"/>
        <v>83880</v>
      </c>
      <c r="P410" s="105">
        <f t="shared" si="192"/>
        <v>564</v>
      </c>
      <c r="Q410" s="56">
        <v>970667</v>
      </c>
      <c r="R410" s="47">
        <v>2596</v>
      </c>
      <c r="S410" s="110"/>
      <c r="T410" s="56">
        <v>30212</v>
      </c>
      <c r="U410" s="77"/>
      <c r="W410" s="1">
        <f t="shared" si="193"/>
        <v>44233</v>
      </c>
      <c r="X410" s="113">
        <f t="shared" si="194"/>
        <v>11</v>
      </c>
      <c r="Y410">
        <f t="shared" si="195"/>
        <v>89692</v>
      </c>
      <c r="Z410" s="114">
        <f t="shared" si="196"/>
        <v>44233</v>
      </c>
      <c r="AA410">
        <f t="shared" si="197"/>
        <v>0</v>
      </c>
      <c r="AB410">
        <f t="shared" si="198"/>
        <v>4636</v>
      </c>
      <c r="AC410">
        <v>12</v>
      </c>
      <c r="AE410" s="1">
        <f t="shared" si="172"/>
        <v>44233</v>
      </c>
      <c r="AF410" s="259">
        <f>+G410-香港マカオ台湾の患者・海外輸入症例・無症状病原体保有者!B409</f>
        <v>1</v>
      </c>
    </row>
    <row r="411" spans="2:33" x14ac:dyDescent="0.55000000000000004">
      <c r="B411" s="76">
        <v>44234</v>
      </c>
      <c r="C411" s="47">
        <v>0</v>
      </c>
      <c r="D411" s="83"/>
      <c r="E411" s="104"/>
      <c r="F411" s="56">
        <v>3</v>
      </c>
      <c r="G411" s="47">
        <v>14</v>
      </c>
      <c r="H411" s="87">
        <f t="shared" si="199"/>
        <v>89706</v>
      </c>
      <c r="I411" s="87">
        <f t="shared" si="188"/>
        <v>1118</v>
      </c>
      <c r="J411" s="47">
        <v>-5</v>
      </c>
      <c r="K411" s="55">
        <f t="shared" si="189"/>
        <v>20</v>
      </c>
      <c r="L411" s="47">
        <v>0</v>
      </c>
      <c r="M411" s="87">
        <f t="shared" si="190"/>
        <v>4636</v>
      </c>
      <c r="N411" s="47">
        <v>72</v>
      </c>
      <c r="O411" s="87">
        <f t="shared" si="191"/>
        <v>83952</v>
      </c>
      <c r="P411" s="105">
        <f t="shared" si="192"/>
        <v>805</v>
      </c>
      <c r="Q411" s="56">
        <v>971472</v>
      </c>
      <c r="R411" s="47">
        <v>3372</v>
      </c>
      <c r="S411" s="110"/>
      <c r="T411" s="56">
        <v>27636</v>
      </c>
      <c r="U411" s="77"/>
      <c r="W411" s="1">
        <f t="shared" si="193"/>
        <v>44234</v>
      </c>
      <c r="X411" s="113">
        <f t="shared" si="194"/>
        <v>14</v>
      </c>
      <c r="Y411">
        <f t="shared" si="195"/>
        <v>89706</v>
      </c>
      <c r="Z411" s="114">
        <f t="shared" si="196"/>
        <v>44234</v>
      </c>
      <c r="AA411">
        <f t="shared" si="197"/>
        <v>0</v>
      </c>
      <c r="AB411">
        <f t="shared" si="198"/>
        <v>4636</v>
      </c>
      <c r="AC411">
        <v>13</v>
      </c>
      <c r="AE411" s="1">
        <f t="shared" si="172"/>
        <v>44234</v>
      </c>
      <c r="AF411" s="259">
        <f>+G411-香港マカオ台湾の患者・海外輸入症例・無症状病原体保有者!B410</f>
        <v>0</v>
      </c>
      <c r="AG411">
        <v>1</v>
      </c>
    </row>
    <row r="412" spans="2:33" x14ac:dyDescent="0.55000000000000004">
      <c r="B412" s="76">
        <v>44235</v>
      </c>
      <c r="C412" s="47">
        <v>1</v>
      </c>
      <c r="D412" s="83"/>
      <c r="E412" s="104"/>
      <c r="F412" s="56">
        <v>2</v>
      </c>
      <c r="G412" s="47">
        <v>14</v>
      </c>
      <c r="H412" s="87">
        <f t="shared" si="199"/>
        <v>89720</v>
      </c>
      <c r="I412" s="87">
        <f t="shared" si="188"/>
        <v>1057</v>
      </c>
      <c r="J412" s="47">
        <v>-2</v>
      </c>
      <c r="K412" s="55">
        <f t="shared" si="189"/>
        <v>18</v>
      </c>
      <c r="L412" s="47">
        <v>0</v>
      </c>
      <c r="M412" s="87">
        <f t="shared" si="190"/>
        <v>4636</v>
      </c>
      <c r="N412" s="47">
        <v>75</v>
      </c>
      <c r="O412" s="87">
        <f t="shared" si="191"/>
        <v>84027</v>
      </c>
      <c r="P412" s="105">
        <f t="shared" si="192"/>
        <v>530</v>
      </c>
      <c r="Q412" s="56">
        <v>972002</v>
      </c>
      <c r="R412" s="47">
        <v>5787</v>
      </c>
      <c r="S412" s="110"/>
      <c r="T412" s="56">
        <v>21376</v>
      </c>
      <c r="U412" s="77"/>
      <c r="W412" s="1">
        <f t="shared" si="193"/>
        <v>44235</v>
      </c>
      <c r="X412" s="113">
        <f t="shared" si="194"/>
        <v>14</v>
      </c>
      <c r="Y412">
        <f t="shared" si="195"/>
        <v>89720</v>
      </c>
      <c r="Z412" s="114">
        <f t="shared" si="196"/>
        <v>44235</v>
      </c>
      <c r="AA412">
        <f t="shared" si="197"/>
        <v>0</v>
      </c>
      <c r="AB412">
        <f t="shared" si="198"/>
        <v>4636</v>
      </c>
      <c r="AC412">
        <v>14</v>
      </c>
      <c r="AE412" s="1">
        <f t="shared" si="172"/>
        <v>44235</v>
      </c>
      <c r="AF412" s="259">
        <f>+G412-香港マカオ台湾の患者・海外輸入症例・無症状病原体保有者!B411</f>
        <v>0</v>
      </c>
      <c r="AG412">
        <v>2</v>
      </c>
    </row>
    <row r="413" spans="2:33" x14ac:dyDescent="0.55000000000000004">
      <c r="B413" s="76">
        <v>44236</v>
      </c>
      <c r="C413" s="47">
        <v>0</v>
      </c>
      <c r="D413" s="83"/>
      <c r="E413" s="104"/>
      <c r="F413" s="56">
        <v>2</v>
      </c>
      <c r="G413" s="47">
        <v>14</v>
      </c>
      <c r="H413" s="87">
        <f t="shared" si="199"/>
        <v>89734</v>
      </c>
      <c r="I413" s="87">
        <f t="shared" si="188"/>
        <v>969</v>
      </c>
      <c r="J413" s="47">
        <v>-1</v>
      </c>
      <c r="K413" s="55">
        <f t="shared" si="189"/>
        <v>17</v>
      </c>
      <c r="L413" s="47">
        <v>0</v>
      </c>
      <c r="M413" s="87">
        <f t="shared" si="190"/>
        <v>4636</v>
      </c>
      <c r="N413" s="47">
        <v>102</v>
      </c>
      <c r="O413" s="87">
        <f t="shared" si="191"/>
        <v>84129</v>
      </c>
      <c r="P413" s="105">
        <f t="shared" si="192"/>
        <v>330</v>
      </c>
      <c r="Q413" s="56">
        <v>972332</v>
      </c>
      <c r="R413" s="47">
        <v>2960</v>
      </c>
      <c r="S413" s="110"/>
      <c r="T413" s="56">
        <v>18742</v>
      </c>
      <c r="U413" s="77"/>
      <c r="W413" s="1">
        <f t="shared" si="193"/>
        <v>44236</v>
      </c>
      <c r="X413" s="113">
        <f t="shared" si="194"/>
        <v>14</v>
      </c>
      <c r="Y413">
        <f t="shared" si="195"/>
        <v>89734</v>
      </c>
      <c r="Z413" s="114">
        <f t="shared" si="196"/>
        <v>44236</v>
      </c>
      <c r="AA413">
        <f t="shared" si="197"/>
        <v>0</v>
      </c>
      <c r="AB413">
        <f t="shared" si="198"/>
        <v>4636</v>
      </c>
      <c r="AC413">
        <v>15</v>
      </c>
      <c r="AE413" s="1">
        <f t="shared" si="172"/>
        <v>44236</v>
      </c>
      <c r="AF413" s="259">
        <f>+G413-香港マカオ台湾の患者・海外輸入症例・無症状病原体保有者!B412</f>
        <v>0</v>
      </c>
      <c r="AG413">
        <v>3</v>
      </c>
    </row>
    <row r="414" spans="2:33" x14ac:dyDescent="0.55000000000000004">
      <c r="B414" s="76">
        <v>44237</v>
      </c>
      <c r="C414" s="47">
        <v>1</v>
      </c>
      <c r="D414" s="83"/>
      <c r="E414" s="104"/>
      <c r="F414" s="56">
        <v>2</v>
      </c>
      <c r="G414" s="47">
        <v>2</v>
      </c>
      <c r="H414" s="87">
        <f t="shared" si="199"/>
        <v>89736</v>
      </c>
      <c r="I414" s="87">
        <f t="shared" si="188"/>
        <v>879</v>
      </c>
      <c r="J414" s="47">
        <v>-4</v>
      </c>
      <c r="K414" s="55">
        <f t="shared" si="189"/>
        <v>13</v>
      </c>
      <c r="L414" s="47">
        <v>0</v>
      </c>
      <c r="M414" s="87">
        <f t="shared" si="190"/>
        <v>4636</v>
      </c>
      <c r="N414" s="47">
        <v>92</v>
      </c>
      <c r="O414" s="87">
        <f t="shared" si="191"/>
        <v>84221</v>
      </c>
      <c r="P414" s="105">
        <f t="shared" si="192"/>
        <v>405</v>
      </c>
      <c r="Q414" s="56">
        <v>972737</v>
      </c>
      <c r="R414" s="47">
        <v>2842</v>
      </c>
      <c r="S414" s="110"/>
      <c r="T414" s="56">
        <v>16304</v>
      </c>
      <c r="U414" s="77"/>
      <c r="W414" s="1">
        <f t="shared" si="193"/>
        <v>44237</v>
      </c>
      <c r="X414" s="113">
        <f t="shared" si="194"/>
        <v>2</v>
      </c>
      <c r="Y414">
        <f t="shared" si="195"/>
        <v>89736</v>
      </c>
      <c r="Z414" s="114">
        <f t="shared" si="196"/>
        <v>44237</v>
      </c>
      <c r="AA414">
        <f t="shared" si="197"/>
        <v>0</v>
      </c>
      <c r="AB414">
        <f t="shared" si="198"/>
        <v>4636</v>
      </c>
      <c r="AC414">
        <v>16</v>
      </c>
      <c r="AE414" s="1">
        <f t="shared" si="172"/>
        <v>44237</v>
      </c>
      <c r="AF414" s="259">
        <f>+G414-香港マカオ台湾の患者・海外輸入症例・無症状病原体保有者!B413</f>
        <v>0</v>
      </c>
      <c r="AG414">
        <v>4</v>
      </c>
    </row>
    <row r="415" spans="2:33" x14ac:dyDescent="0.55000000000000004">
      <c r="B415" s="76">
        <v>44238</v>
      </c>
      <c r="C415" s="47">
        <v>0</v>
      </c>
      <c r="D415" s="83"/>
      <c r="E415" s="104"/>
      <c r="F415" s="56">
        <v>2</v>
      </c>
      <c r="G415" s="47">
        <v>12</v>
      </c>
      <c r="H415" s="87">
        <f t="shared" si="199"/>
        <v>89748</v>
      </c>
      <c r="I415" s="87">
        <f t="shared" si="188"/>
        <v>820</v>
      </c>
      <c r="J415" s="47">
        <v>-1</v>
      </c>
      <c r="K415" s="55">
        <f t="shared" si="189"/>
        <v>12</v>
      </c>
      <c r="L415" s="47">
        <v>0</v>
      </c>
      <c r="M415" s="87">
        <f t="shared" si="190"/>
        <v>4636</v>
      </c>
      <c r="N415" s="47">
        <v>71</v>
      </c>
      <c r="O415" s="87">
        <f t="shared" si="191"/>
        <v>84292</v>
      </c>
      <c r="P415" s="105">
        <f t="shared" si="192"/>
        <v>367</v>
      </c>
      <c r="Q415" s="56">
        <v>973104</v>
      </c>
      <c r="R415" s="47">
        <v>3022</v>
      </c>
      <c r="S415" s="110"/>
      <c r="T415" s="56">
        <v>13649</v>
      </c>
      <c r="U415" s="77"/>
      <c r="W415" s="1">
        <f t="shared" si="193"/>
        <v>44238</v>
      </c>
      <c r="X415" s="113">
        <f t="shared" si="194"/>
        <v>12</v>
      </c>
      <c r="Y415">
        <f t="shared" si="195"/>
        <v>89748</v>
      </c>
      <c r="Z415" s="114">
        <f t="shared" si="196"/>
        <v>44238</v>
      </c>
      <c r="AA415">
        <f t="shared" si="197"/>
        <v>0</v>
      </c>
      <c r="AB415">
        <f t="shared" si="198"/>
        <v>4636</v>
      </c>
      <c r="AC415">
        <v>17</v>
      </c>
      <c r="AE415" s="1">
        <f t="shared" si="172"/>
        <v>44238</v>
      </c>
      <c r="AF415" s="259">
        <f>+G415-香港マカオ台湾の患者・海外輸入症例・無症状病原体保有者!B414</f>
        <v>0</v>
      </c>
      <c r="AG415">
        <v>5</v>
      </c>
    </row>
    <row r="416" spans="2:33" x14ac:dyDescent="0.55000000000000004">
      <c r="B416" s="76">
        <v>44239</v>
      </c>
      <c r="C416" s="47">
        <v>0</v>
      </c>
      <c r="D416" s="83"/>
      <c r="E416" s="104"/>
      <c r="F416" s="56">
        <v>1</v>
      </c>
      <c r="G416" s="47">
        <v>8</v>
      </c>
      <c r="H416" s="87">
        <f t="shared" si="199"/>
        <v>89756</v>
      </c>
      <c r="I416" s="87">
        <f t="shared" si="188"/>
        <v>763</v>
      </c>
      <c r="J416" s="47">
        <v>0</v>
      </c>
      <c r="K416" s="55">
        <f t="shared" si="189"/>
        <v>12</v>
      </c>
      <c r="L416" s="47">
        <v>0</v>
      </c>
      <c r="M416" s="87">
        <f t="shared" si="190"/>
        <v>4636</v>
      </c>
      <c r="N416" s="47">
        <v>65</v>
      </c>
      <c r="O416" s="87">
        <f t="shared" si="191"/>
        <v>84357</v>
      </c>
      <c r="P416" s="105">
        <f t="shared" si="192"/>
        <v>325</v>
      </c>
      <c r="Q416" s="56">
        <v>973429</v>
      </c>
      <c r="R416" s="47">
        <v>2045</v>
      </c>
      <c r="S416" s="110"/>
      <c r="T416" s="56">
        <v>11929</v>
      </c>
      <c r="U416" s="77"/>
      <c r="W416" s="1">
        <f t="shared" si="193"/>
        <v>44239</v>
      </c>
      <c r="X416" s="113">
        <f t="shared" si="194"/>
        <v>8</v>
      </c>
      <c r="Y416">
        <f t="shared" si="195"/>
        <v>89756</v>
      </c>
      <c r="Z416" s="114">
        <f t="shared" si="196"/>
        <v>44239</v>
      </c>
      <c r="AA416">
        <f t="shared" si="197"/>
        <v>0</v>
      </c>
      <c r="AB416">
        <f t="shared" si="198"/>
        <v>4636</v>
      </c>
      <c r="AC416">
        <v>18</v>
      </c>
      <c r="AE416" s="1">
        <f t="shared" si="172"/>
        <v>44239</v>
      </c>
      <c r="AF416" s="259">
        <f>+G416-香港マカオ台湾の患者・海外輸入症例・無症状病原体保有者!B415</f>
        <v>0</v>
      </c>
      <c r="AG416">
        <v>6</v>
      </c>
    </row>
    <row r="417" spans="2:33" x14ac:dyDescent="0.55000000000000004">
      <c r="B417" s="76">
        <v>44240</v>
      </c>
      <c r="C417" s="47">
        <v>0</v>
      </c>
      <c r="D417" s="83"/>
      <c r="E417" s="104"/>
      <c r="F417" s="56">
        <v>1</v>
      </c>
      <c r="G417" s="47">
        <v>7</v>
      </c>
      <c r="H417" s="87">
        <f t="shared" si="199"/>
        <v>89763</v>
      </c>
      <c r="I417" s="87">
        <f t="shared" si="188"/>
        <v>689</v>
      </c>
      <c r="J417" s="47">
        <v>0</v>
      </c>
      <c r="K417" s="55">
        <f t="shared" si="189"/>
        <v>12</v>
      </c>
      <c r="L417" s="47">
        <v>0</v>
      </c>
      <c r="M417" s="87">
        <f t="shared" si="190"/>
        <v>4636</v>
      </c>
      <c r="N417" s="47">
        <v>81</v>
      </c>
      <c r="O417" s="87">
        <f t="shared" si="191"/>
        <v>84438</v>
      </c>
      <c r="P417" s="105">
        <f t="shared" si="192"/>
        <v>727</v>
      </c>
      <c r="Q417" s="56">
        <v>974156</v>
      </c>
      <c r="R417" s="47">
        <v>1021</v>
      </c>
      <c r="S417" s="110"/>
      <c r="T417" s="56">
        <v>11635</v>
      </c>
      <c r="U417" s="77"/>
      <c r="W417" s="1">
        <f t="shared" si="193"/>
        <v>44240</v>
      </c>
      <c r="X417" s="113">
        <f t="shared" si="194"/>
        <v>7</v>
      </c>
      <c r="Y417">
        <f t="shared" si="195"/>
        <v>89763</v>
      </c>
      <c r="Z417" s="114">
        <f t="shared" si="196"/>
        <v>44240</v>
      </c>
      <c r="AA417">
        <f t="shared" si="197"/>
        <v>0</v>
      </c>
      <c r="AB417">
        <f t="shared" si="198"/>
        <v>4636</v>
      </c>
      <c r="AC417">
        <v>19</v>
      </c>
      <c r="AE417" s="1">
        <f t="shared" si="172"/>
        <v>44240</v>
      </c>
      <c r="AF417" s="259">
        <f>+G417-香港マカオ台湾の患者・海外輸入症例・無症状病原体保有者!B416</f>
        <v>0</v>
      </c>
      <c r="AG417">
        <v>7</v>
      </c>
    </row>
    <row r="418" spans="2:33" x14ac:dyDescent="0.55000000000000004">
      <c r="B418" s="76">
        <v>44241</v>
      </c>
      <c r="C418" s="47">
        <v>0</v>
      </c>
      <c r="D418" s="83"/>
      <c r="E418" s="104"/>
      <c r="F418" s="56">
        <v>1</v>
      </c>
      <c r="G418" s="47">
        <v>9</v>
      </c>
      <c r="H418" s="87">
        <f t="shared" si="199"/>
        <v>89772</v>
      </c>
      <c r="I418" s="87">
        <f t="shared" si="188"/>
        <v>637</v>
      </c>
      <c r="J418" s="47">
        <v>-1</v>
      </c>
      <c r="K418" s="55">
        <f t="shared" si="189"/>
        <v>11</v>
      </c>
      <c r="L418" s="47">
        <v>0</v>
      </c>
      <c r="M418" s="87">
        <f t="shared" si="190"/>
        <v>4636</v>
      </c>
      <c r="N418" s="47">
        <v>61</v>
      </c>
      <c r="O418" s="87">
        <f t="shared" si="191"/>
        <v>84499</v>
      </c>
      <c r="P418" s="105">
        <f t="shared" si="192"/>
        <v>109</v>
      </c>
      <c r="Q418" s="56">
        <v>974265</v>
      </c>
      <c r="R418" s="47">
        <v>1615</v>
      </c>
      <c r="S418" s="110"/>
      <c r="T418" s="56">
        <v>10129</v>
      </c>
      <c r="U418" s="77"/>
      <c r="W418" s="1">
        <f t="shared" si="193"/>
        <v>44241</v>
      </c>
      <c r="X418" s="113">
        <f t="shared" si="194"/>
        <v>9</v>
      </c>
      <c r="Y418">
        <f t="shared" si="195"/>
        <v>89772</v>
      </c>
      <c r="Z418" s="114">
        <f t="shared" si="196"/>
        <v>44241</v>
      </c>
      <c r="AA418">
        <f t="shared" si="197"/>
        <v>0</v>
      </c>
      <c r="AB418">
        <f t="shared" si="198"/>
        <v>4636</v>
      </c>
      <c r="AC418">
        <v>20</v>
      </c>
      <c r="AE418" s="1">
        <f t="shared" si="172"/>
        <v>44241</v>
      </c>
      <c r="AF418" s="259">
        <f>+G418-香港マカオ台湾の患者・海外輸入症例・無症状病原体保有者!B417</f>
        <v>1</v>
      </c>
    </row>
    <row r="419" spans="2:33" x14ac:dyDescent="0.55000000000000004">
      <c r="B419" s="76">
        <v>44242</v>
      </c>
      <c r="C419" s="47">
        <v>1</v>
      </c>
      <c r="D419" s="83"/>
      <c r="E419" s="104"/>
      <c r="F419" s="56">
        <v>1</v>
      </c>
      <c r="G419" s="47">
        <v>16</v>
      </c>
      <c r="H419" s="87">
        <f t="shared" si="199"/>
        <v>89788</v>
      </c>
      <c r="I419" s="87">
        <f t="shared" si="188"/>
        <v>605</v>
      </c>
      <c r="J419" s="47">
        <v>-1</v>
      </c>
      <c r="K419" s="55">
        <f t="shared" si="189"/>
        <v>10</v>
      </c>
      <c r="L419" s="47">
        <v>0</v>
      </c>
      <c r="M419" s="87">
        <f t="shared" si="190"/>
        <v>4636</v>
      </c>
      <c r="N419" s="47">
        <v>48</v>
      </c>
      <c r="O419" s="87">
        <f t="shared" si="191"/>
        <v>84547</v>
      </c>
      <c r="P419" s="105">
        <f t="shared" si="192"/>
        <v>342</v>
      </c>
      <c r="Q419" s="56">
        <v>974607</v>
      </c>
      <c r="R419" s="47">
        <v>828</v>
      </c>
      <c r="S419" s="110"/>
      <c r="T419" s="56">
        <v>9463</v>
      </c>
      <c r="U419" s="77"/>
      <c r="W419" s="1">
        <f t="shared" si="193"/>
        <v>44242</v>
      </c>
      <c r="X419" s="113">
        <f t="shared" si="194"/>
        <v>16</v>
      </c>
      <c r="Y419">
        <f t="shared" si="195"/>
        <v>89788</v>
      </c>
      <c r="Z419" s="114">
        <f t="shared" si="196"/>
        <v>44242</v>
      </c>
      <c r="AA419">
        <f t="shared" si="197"/>
        <v>0</v>
      </c>
      <c r="AB419">
        <f t="shared" si="198"/>
        <v>4636</v>
      </c>
      <c r="AC419">
        <v>21</v>
      </c>
      <c r="AE419" s="1">
        <f t="shared" si="172"/>
        <v>44242</v>
      </c>
      <c r="AF419" s="259">
        <f>+G419-香港マカオ台湾の患者・海外輸入症例・無症状病原体保有者!B418</f>
        <v>0</v>
      </c>
      <c r="AG419">
        <v>1</v>
      </c>
    </row>
    <row r="420" spans="2:33" x14ac:dyDescent="0.55000000000000004">
      <c r="B420" s="76">
        <v>44243</v>
      </c>
      <c r="C420" s="47">
        <v>5</v>
      </c>
      <c r="D420" s="83"/>
      <c r="E420" s="104"/>
      <c r="F420" s="56">
        <v>6</v>
      </c>
      <c r="G420" s="47">
        <v>7</v>
      </c>
      <c r="H420" s="87">
        <f t="shared" si="199"/>
        <v>89795</v>
      </c>
      <c r="I420" s="87">
        <f t="shared" si="188"/>
        <v>557</v>
      </c>
      <c r="J420" s="47">
        <v>0</v>
      </c>
      <c r="K420" s="55">
        <f t="shared" si="189"/>
        <v>10</v>
      </c>
      <c r="L420" s="47">
        <v>0</v>
      </c>
      <c r="M420" s="87">
        <f t="shared" si="190"/>
        <v>4636</v>
      </c>
      <c r="N420" s="47">
        <v>55</v>
      </c>
      <c r="O420" s="87">
        <f t="shared" si="191"/>
        <v>84602</v>
      </c>
      <c r="P420" s="105">
        <f t="shared" si="192"/>
        <v>146</v>
      </c>
      <c r="Q420" s="56">
        <v>974753</v>
      </c>
      <c r="R420" s="47">
        <v>1212</v>
      </c>
      <c r="S420" s="110"/>
      <c r="T420" s="56">
        <v>8577</v>
      </c>
      <c r="U420" s="77"/>
      <c r="W420" s="1">
        <f t="shared" si="193"/>
        <v>44243</v>
      </c>
      <c r="X420" s="113">
        <f t="shared" si="194"/>
        <v>7</v>
      </c>
      <c r="Y420">
        <f t="shared" si="195"/>
        <v>89795</v>
      </c>
      <c r="Z420" s="114">
        <f t="shared" si="196"/>
        <v>44243</v>
      </c>
      <c r="AA420">
        <f t="shared" si="197"/>
        <v>0</v>
      </c>
      <c r="AB420">
        <f t="shared" si="198"/>
        <v>4636</v>
      </c>
      <c r="AC420">
        <v>22</v>
      </c>
      <c r="AE420" s="1">
        <f t="shared" si="172"/>
        <v>44243</v>
      </c>
      <c r="AF420" s="259">
        <f>+G420-香港マカオ台湾の患者・海外輸入症例・無症状病原体保有者!B419</f>
        <v>0</v>
      </c>
      <c r="AG420">
        <v>2</v>
      </c>
    </row>
    <row r="421" spans="2:33" x14ac:dyDescent="0.55000000000000004">
      <c r="B421" s="76">
        <v>44244</v>
      </c>
      <c r="C421" s="47">
        <v>1</v>
      </c>
      <c r="D421" s="83"/>
      <c r="E421" s="104"/>
      <c r="F421" s="56">
        <v>6</v>
      </c>
      <c r="G421" s="47">
        <v>11</v>
      </c>
      <c r="H421" s="87">
        <f t="shared" si="199"/>
        <v>89806</v>
      </c>
      <c r="I421" s="87">
        <f t="shared" si="188"/>
        <v>520</v>
      </c>
      <c r="J421" s="47">
        <v>0</v>
      </c>
      <c r="K421" s="55">
        <f t="shared" si="189"/>
        <v>10</v>
      </c>
      <c r="L421" s="47">
        <v>0</v>
      </c>
      <c r="M421" s="87">
        <f t="shared" si="190"/>
        <v>4636</v>
      </c>
      <c r="N421" s="47">
        <v>48</v>
      </c>
      <c r="O421" s="87">
        <f t="shared" si="191"/>
        <v>84650</v>
      </c>
      <c r="P421" s="105">
        <f t="shared" si="192"/>
        <v>196</v>
      </c>
      <c r="Q421" s="56">
        <v>974949</v>
      </c>
      <c r="R421" s="47">
        <v>426</v>
      </c>
      <c r="S421" s="110"/>
      <c r="T421" s="56">
        <v>8347</v>
      </c>
      <c r="U421" s="77"/>
      <c r="W421" s="1">
        <f t="shared" si="193"/>
        <v>44244</v>
      </c>
      <c r="X421" s="113">
        <f t="shared" si="194"/>
        <v>11</v>
      </c>
      <c r="Y421">
        <f t="shared" si="195"/>
        <v>89806</v>
      </c>
      <c r="Z421" s="114">
        <f t="shared" si="196"/>
        <v>44244</v>
      </c>
      <c r="AA421">
        <f t="shared" si="197"/>
        <v>0</v>
      </c>
      <c r="AB421">
        <f t="shared" si="198"/>
        <v>4636</v>
      </c>
      <c r="AC421">
        <v>23</v>
      </c>
      <c r="AE421" s="1">
        <f t="shared" si="172"/>
        <v>44244</v>
      </c>
      <c r="AF421" s="259">
        <f>+G421-香港マカオ台湾の患者・海外輸入症例・無症状病原体保有者!B420</f>
        <v>0</v>
      </c>
      <c r="AG421">
        <v>3</v>
      </c>
    </row>
    <row r="422" spans="2:33" x14ac:dyDescent="0.55000000000000004">
      <c r="B422" s="76">
        <v>44245</v>
      </c>
      <c r="C422" s="47">
        <v>0</v>
      </c>
      <c r="D422" s="83"/>
      <c r="E422" s="104"/>
      <c r="F422" s="56">
        <v>4</v>
      </c>
      <c r="G422" s="47">
        <v>10</v>
      </c>
      <c r="H422" s="87">
        <f t="shared" si="199"/>
        <v>89816</v>
      </c>
      <c r="I422" s="87">
        <f t="shared" si="188"/>
        <v>484</v>
      </c>
      <c r="J422" s="47">
        <v>-2</v>
      </c>
      <c r="K422" s="55">
        <f t="shared" si="189"/>
        <v>8</v>
      </c>
      <c r="L422" s="47">
        <v>0</v>
      </c>
      <c r="M422" s="87">
        <f t="shared" si="190"/>
        <v>4636</v>
      </c>
      <c r="N422" s="47">
        <v>46</v>
      </c>
      <c r="O422" s="87">
        <f t="shared" si="191"/>
        <v>84696</v>
      </c>
      <c r="P422" s="105">
        <f t="shared" si="192"/>
        <v>367</v>
      </c>
      <c r="Q422" s="56">
        <v>975316</v>
      </c>
      <c r="R422" s="47">
        <v>406</v>
      </c>
      <c r="S422" s="110"/>
      <c r="T422" s="56">
        <v>8308</v>
      </c>
      <c r="U422" s="77"/>
      <c r="W422" s="1">
        <f t="shared" si="193"/>
        <v>44245</v>
      </c>
      <c r="X422" s="113">
        <f t="shared" si="194"/>
        <v>10</v>
      </c>
      <c r="Y422">
        <f t="shared" si="195"/>
        <v>89816</v>
      </c>
      <c r="Z422" s="114">
        <f t="shared" si="196"/>
        <v>44245</v>
      </c>
      <c r="AA422">
        <f t="shared" si="197"/>
        <v>0</v>
      </c>
      <c r="AB422">
        <f t="shared" si="198"/>
        <v>4636</v>
      </c>
      <c r="AC422">
        <v>24</v>
      </c>
      <c r="AE422" s="1">
        <f t="shared" si="172"/>
        <v>44245</v>
      </c>
      <c r="AF422" s="259">
        <f>+G422-香港マカオ台湾の患者・海外輸入症例・無症状病原体保有者!B421</f>
        <v>0</v>
      </c>
      <c r="AG422">
        <v>4</v>
      </c>
    </row>
    <row r="423" spans="2:33" x14ac:dyDescent="0.55000000000000004">
      <c r="B423" s="76">
        <v>44246</v>
      </c>
      <c r="C423" s="47">
        <v>0</v>
      </c>
      <c r="D423" s="83"/>
      <c r="E423" s="104"/>
      <c r="F423" s="56">
        <v>2</v>
      </c>
      <c r="G423" s="47">
        <v>8</v>
      </c>
      <c r="H423" s="87">
        <f t="shared" si="199"/>
        <v>89824</v>
      </c>
      <c r="I423" s="87">
        <f t="shared" si="188"/>
        <v>454</v>
      </c>
      <c r="J423" s="47">
        <v>-3</v>
      </c>
      <c r="K423" s="55">
        <f t="shared" si="189"/>
        <v>5</v>
      </c>
      <c r="L423" s="47">
        <v>0</v>
      </c>
      <c r="M423" s="87">
        <f t="shared" si="190"/>
        <v>4636</v>
      </c>
      <c r="N423" s="47">
        <v>38</v>
      </c>
      <c r="O423" s="87">
        <f t="shared" si="191"/>
        <v>84734</v>
      </c>
      <c r="P423" s="105">
        <f t="shared" si="192"/>
        <v>440</v>
      </c>
      <c r="Q423" s="56">
        <v>975756</v>
      </c>
      <c r="R423" s="47">
        <v>515</v>
      </c>
      <c r="S423" s="110"/>
      <c r="T423" s="56">
        <v>8223</v>
      </c>
      <c r="U423" s="77"/>
      <c r="W423" s="1">
        <f t="shared" si="193"/>
        <v>44246</v>
      </c>
      <c r="X423" s="113">
        <f t="shared" si="194"/>
        <v>8</v>
      </c>
      <c r="Y423">
        <f t="shared" si="195"/>
        <v>89824</v>
      </c>
      <c r="Z423" s="114">
        <f t="shared" si="196"/>
        <v>44246</v>
      </c>
      <c r="AA423">
        <f t="shared" si="197"/>
        <v>0</v>
      </c>
      <c r="AB423">
        <f t="shared" si="198"/>
        <v>4636</v>
      </c>
      <c r="AC423">
        <v>25</v>
      </c>
      <c r="AE423" s="1">
        <f t="shared" si="172"/>
        <v>44246</v>
      </c>
      <c r="AF423" s="259">
        <f>+G423-香港マカオ台湾の患者・海外輸入症例・無症状病原体保有者!B422</f>
        <v>0</v>
      </c>
      <c r="AG423">
        <v>5</v>
      </c>
    </row>
    <row r="424" spans="2:33" x14ac:dyDescent="0.55000000000000004">
      <c r="B424" s="76">
        <v>44247</v>
      </c>
      <c r="C424" s="47">
        <v>2</v>
      </c>
      <c r="D424" s="83"/>
      <c r="E424" s="104"/>
      <c r="F424" s="56">
        <v>3</v>
      </c>
      <c r="G424" s="47">
        <v>7</v>
      </c>
      <c r="H424" s="87">
        <f t="shared" si="199"/>
        <v>89831</v>
      </c>
      <c r="I424" s="87">
        <f t="shared" si="188"/>
        <v>423</v>
      </c>
      <c r="J424" s="47">
        <v>-3</v>
      </c>
      <c r="K424" s="55">
        <f t="shared" si="189"/>
        <v>2</v>
      </c>
      <c r="L424" s="47">
        <v>0</v>
      </c>
      <c r="M424" s="87">
        <f t="shared" si="190"/>
        <v>4636</v>
      </c>
      <c r="N424" s="47">
        <v>38</v>
      </c>
      <c r="O424" s="87">
        <f t="shared" si="191"/>
        <v>84772</v>
      </c>
      <c r="P424" s="105">
        <f t="shared" si="192"/>
        <v>401</v>
      </c>
      <c r="Q424" s="56">
        <v>976157</v>
      </c>
      <c r="R424" s="47">
        <v>705</v>
      </c>
      <c r="S424" s="110"/>
      <c r="T424" s="56">
        <v>7929</v>
      </c>
      <c r="U424" s="77"/>
      <c r="W424" s="1">
        <f t="shared" si="193"/>
        <v>44247</v>
      </c>
      <c r="X424" s="113">
        <f t="shared" si="194"/>
        <v>7</v>
      </c>
      <c r="Y424">
        <f t="shared" si="195"/>
        <v>89831</v>
      </c>
      <c r="Z424" s="114">
        <f t="shared" si="196"/>
        <v>44247</v>
      </c>
      <c r="AA424">
        <f t="shared" si="197"/>
        <v>0</v>
      </c>
      <c r="AB424">
        <f t="shared" si="198"/>
        <v>4636</v>
      </c>
      <c r="AC424">
        <v>26</v>
      </c>
      <c r="AE424" s="1">
        <f t="shared" si="172"/>
        <v>44247</v>
      </c>
      <c r="AF424" s="259">
        <f>+G424-香港マカオ台湾の患者・海外輸入症例・無症状病原体保有者!B423</f>
        <v>0</v>
      </c>
      <c r="AG424">
        <v>6</v>
      </c>
    </row>
    <row r="425" spans="2:33" x14ac:dyDescent="0.55000000000000004">
      <c r="B425" s="76">
        <v>44248</v>
      </c>
      <c r="C425" s="47">
        <v>1</v>
      </c>
      <c r="D425" s="83"/>
      <c r="E425" s="104"/>
      <c r="F425" s="56">
        <v>3</v>
      </c>
      <c r="G425" s="47">
        <v>11</v>
      </c>
      <c r="H425" s="87">
        <f t="shared" si="199"/>
        <v>89842</v>
      </c>
      <c r="I425" s="87">
        <f t="shared" si="188"/>
        <v>401</v>
      </c>
      <c r="J425" s="47">
        <v>0</v>
      </c>
      <c r="K425" s="55">
        <f t="shared" si="189"/>
        <v>2</v>
      </c>
      <c r="L425" s="47">
        <v>0</v>
      </c>
      <c r="M425" s="87">
        <f t="shared" si="190"/>
        <v>4636</v>
      </c>
      <c r="N425" s="47">
        <v>33</v>
      </c>
      <c r="O425" s="87">
        <f t="shared" si="191"/>
        <v>84805</v>
      </c>
      <c r="P425" s="105">
        <f t="shared" si="192"/>
        <v>343</v>
      </c>
      <c r="Q425" s="56">
        <v>976500</v>
      </c>
      <c r="R425" s="47">
        <v>440</v>
      </c>
      <c r="S425" s="110"/>
      <c r="T425" s="56">
        <v>7832</v>
      </c>
      <c r="U425" s="77"/>
      <c r="W425" s="1">
        <f t="shared" si="193"/>
        <v>44248</v>
      </c>
      <c r="X425" s="113">
        <f t="shared" si="194"/>
        <v>11</v>
      </c>
      <c r="Y425">
        <f t="shared" si="195"/>
        <v>89842</v>
      </c>
      <c r="Z425" s="114">
        <f t="shared" si="196"/>
        <v>44248</v>
      </c>
      <c r="AA425">
        <f t="shared" si="197"/>
        <v>0</v>
      </c>
      <c r="AB425">
        <f t="shared" si="198"/>
        <v>4636</v>
      </c>
      <c r="AC425">
        <v>27</v>
      </c>
      <c r="AE425" s="1">
        <f t="shared" si="172"/>
        <v>44248</v>
      </c>
      <c r="AF425" s="259">
        <f>+G425-香港マカオ台湾の患者・海外輸入症例・無症状病原体保有者!B424</f>
        <v>0</v>
      </c>
      <c r="AG425">
        <v>7</v>
      </c>
    </row>
    <row r="426" spans="2:33" x14ac:dyDescent="0.55000000000000004">
      <c r="B426" s="76">
        <v>44249</v>
      </c>
      <c r="C426" s="47">
        <v>0</v>
      </c>
      <c r="D426" s="83"/>
      <c r="E426" s="104"/>
      <c r="F426" s="56">
        <v>1</v>
      </c>
      <c r="G426" s="47">
        <v>10</v>
      </c>
      <c r="H426" s="87">
        <f t="shared" si="199"/>
        <v>89852</v>
      </c>
      <c r="I426" s="87">
        <f t="shared" si="188"/>
        <v>374</v>
      </c>
      <c r="J426" s="47">
        <v>-1</v>
      </c>
      <c r="K426" s="55">
        <f t="shared" si="189"/>
        <v>1</v>
      </c>
      <c r="L426" s="47">
        <v>0</v>
      </c>
      <c r="M426" s="87">
        <f t="shared" si="190"/>
        <v>4636</v>
      </c>
      <c r="N426" s="47">
        <v>37</v>
      </c>
      <c r="O426" s="87">
        <f t="shared" si="191"/>
        <v>84842</v>
      </c>
      <c r="P426" s="105">
        <f t="shared" si="192"/>
        <v>352</v>
      </c>
      <c r="Q426" s="56">
        <v>976852</v>
      </c>
      <c r="R426" s="47">
        <v>250</v>
      </c>
      <c r="S426" s="110"/>
      <c r="T426" s="56">
        <v>8002</v>
      </c>
      <c r="U426" s="77"/>
      <c r="W426" s="1">
        <f t="shared" si="193"/>
        <v>44249</v>
      </c>
      <c r="X426" s="113">
        <f t="shared" si="194"/>
        <v>10</v>
      </c>
      <c r="Y426">
        <f t="shared" si="195"/>
        <v>89852</v>
      </c>
      <c r="Z426" s="114">
        <f t="shared" si="196"/>
        <v>44249</v>
      </c>
      <c r="AA426">
        <f t="shared" si="197"/>
        <v>0</v>
      </c>
      <c r="AB426">
        <f t="shared" si="198"/>
        <v>4636</v>
      </c>
      <c r="AC426">
        <v>28</v>
      </c>
      <c r="AE426" s="1">
        <f t="shared" si="172"/>
        <v>44249</v>
      </c>
      <c r="AF426" s="259">
        <f>+G426-香港マカオ台湾の患者・海外輸入症例・無症状病原体保有者!B425</f>
        <v>0</v>
      </c>
      <c r="AG426">
        <v>8</v>
      </c>
    </row>
    <row r="427" spans="2:33" x14ac:dyDescent="0.55000000000000004">
      <c r="B427" s="76">
        <v>44250</v>
      </c>
      <c r="C427" s="47">
        <v>3</v>
      </c>
      <c r="D427" s="83"/>
      <c r="E427" s="104"/>
      <c r="F427" s="56">
        <v>3</v>
      </c>
      <c r="G427" s="47">
        <v>12</v>
      </c>
      <c r="H427" s="87">
        <f t="shared" si="199"/>
        <v>89864</v>
      </c>
      <c r="I427" s="87">
        <f t="shared" si="188"/>
        <v>370</v>
      </c>
      <c r="J427" s="47">
        <v>0</v>
      </c>
      <c r="K427" s="55">
        <f t="shared" si="189"/>
        <v>1</v>
      </c>
      <c r="L427" s="47">
        <v>0</v>
      </c>
      <c r="M427" s="87">
        <f t="shared" si="190"/>
        <v>4636</v>
      </c>
      <c r="N427" s="47">
        <v>16</v>
      </c>
      <c r="O427" s="87">
        <f t="shared" si="191"/>
        <v>84858</v>
      </c>
      <c r="P427" s="105">
        <f t="shared" si="192"/>
        <v>449</v>
      </c>
      <c r="Q427" s="56">
        <v>977301</v>
      </c>
      <c r="R427" s="47">
        <v>196</v>
      </c>
      <c r="S427" s="110"/>
      <c r="T427" s="56">
        <v>8183</v>
      </c>
      <c r="U427" s="77"/>
      <c r="W427" s="1">
        <f t="shared" si="193"/>
        <v>44250</v>
      </c>
      <c r="X427" s="113">
        <f t="shared" si="194"/>
        <v>12</v>
      </c>
      <c r="Y427">
        <f t="shared" si="195"/>
        <v>89864</v>
      </c>
      <c r="Z427" s="114">
        <f t="shared" si="196"/>
        <v>44250</v>
      </c>
      <c r="AA427">
        <f t="shared" si="197"/>
        <v>0</v>
      </c>
      <c r="AB427">
        <f t="shared" si="198"/>
        <v>4636</v>
      </c>
      <c r="AC427">
        <v>29</v>
      </c>
      <c r="AE427" s="1">
        <f t="shared" si="172"/>
        <v>44250</v>
      </c>
      <c r="AF427" s="259">
        <f>+G427-香港マカオ台湾の患者・海外輸入症例・無症状病原体保有者!B426</f>
        <v>0</v>
      </c>
      <c r="AG427">
        <v>9</v>
      </c>
    </row>
    <row r="428" spans="2:33" x14ac:dyDescent="0.55000000000000004">
      <c r="B428" s="76">
        <v>44251</v>
      </c>
      <c r="C428" s="47">
        <v>1</v>
      </c>
      <c r="D428" s="83"/>
      <c r="E428" s="104"/>
      <c r="F428" s="56">
        <v>4</v>
      </c>
      <c r="G428" s="47">
        <v>7</v>
      </c>
      <c r="H428" s="87">
        <f t="shared" si="199"/>
        <v>89871</v>
      </c>
      <c r="I428" s="87">
        <f t="shared" si="188"/>
        <v>281</v>
      </c>
      <c r="J428" s="47">
        <v>0</v>
      </c>
      <c r="K428" s="55">
        <f t="shared" si="189"/>
        <v>1</v>
      </c>
      <c r="L428" s="47">
        <v>0</v>
      </c>
      <c r="M428" s="87">
        <f t="shared" si="190"/>
        <v>4636</v>
      </c>
      <c r="N428" s="47">
        <v>96</v>
      </c>
      <c r="O428" s="87">
        <f t="shared" si="191"/>
        <v>84954</v>
      </c>
      <c r="P428" s="105">
        <f t="shared" si="192"/>
        <v>207</v>
      </c>
      <c r="Q428" s="56">
        <v>977508</v>
      </c>
      <c r="R428" s="47">
        <v>292</v>
      </c>
      <c r="S428" s="110"/>
      <c r="T428" s="56">
        <v>8098</v>
      </c>
      <c r="U428" s="77"/>
      <c r="W428" s="1">
        <f t="shared" si="193"/>
        <v>44251</v>
      </c>
      <c r="X428" s="113">
        <f t="shared" si="194"/>
        <v>7</v>
      </c>
      <c r="Y428">
        <f t="shared" si="195"/>
        <v>89871</v>
      </c>
      <c r="Z428" s="114">
        <f t="shared" si="196"/>
        <v>44251</v>
      </c>
      <c r="AA428">
        <f t="shared" si="197"/>
        <v>0</v>
      </c>
      <c r="AB428">
        <f t="shared" si="198"/>
        <v>4636</v>
      </c>
      <c r="AC428">
        <v>30</v>
      </c>
      <c r="AE428" s="1">
        <f t="shared" si="172"/>
        <v>44251</v>
      </c>
      <c r="AF428" s="259">
        <f>+G428-香港マカオ台湾の患者・海外輸入症例・無症状病原体保有者!B427</f>
        <v>0</v>
      </c>
      <c r="AG428">
        <v>10</v>
      </c>
    </row>
    <row r="429" spans="2:33" x14ac:dyDescent="0.55000000000000004">
      <c r="B429" s="76">
        <v>44252</v>
      </c>
      <c r="C429" s="47">
        <v>0</v>
      </c>
      <c r="D429" s="83"/>
      <c r="E429" s="104"/>
      <c r="F429" s="56">
        <v>1</v>
      </c>
      <c r="G429" s="47">
        <v>6</v>
      </c>
      <c r="H429" s="87">
        <f t="shared" si="199"/>
        <v>89877</v>
      </c>
      <c r="I429" s="87">
        <f t="shared" si="188"/>
        <v>244</v>
      </c>
      <c r="J429" s="47">
        <v>0</v>
      </c>
      <c r="K429" s="55">
        <f t="shared" si="189"/>
        <v>1</v>
      </c>
      <c r="L429" s="47">
        <v>0</v>
      </c>
      <c r="M429" s="87">
        <f t="shared" si="190"/>
        <v>4636</v>
      </c>
      <c r="N429" s="47">
        <v>43</v>
      </c>
      <c r="O429" s="87">
        <f t="shared" si="191"/>
        <v>84997</v>
      </c>
      <c r="P429" s="105">
        <f t="shared" si="192"/>
        <v>226</v>
      </c>
      <c r="Q429" s="56">
        <v>977734</v>
      </c>
      <c r="R429" s="47">
        <v>496</v>
      </c>
      <c r="S429" s="110"/>
      <c r="T429" s="56">
        <v>7828</v>
      </c>
      <c r="U429" s="77"/>
      <c r="W429" s="1">
        <f t="shared" si="193"/>
        <v>44252</v>
      </c>
      <c r="X429" s="113">
        <f t="shared" si="194"/>
        <v>6</v>
      </c>
      <c r="Y429">
        <f t="shared" si="195"/>
        <v>89877</v>
      </c>
      <c r="Z429" s="114">
        <f t="shared" si="196"/>
        <v>44252</v>
      </c>
      <c r="AA429">
        <f t="shared" si="197"/>
        <v>0</v>
      </c>
      <c r="AB429">
        <f t="shared" si="198"/>
        <v>4636</v>
      </c>
      <c r="AC429">
        <v>31</v>
      </c>
      <c r="AE429" s="1">
        <f t="shared" si="172"/>
        <v>44252</v>
      </c>
      <c r="AF429" s="259">
        <f>+G429-香港マカオ台湾の患者・海外輸入症例・無症状病原体保有者!B428</f>
        <v>0</v>
      </c>
      <c r="AG429">
        <v>11</v>
      </c>
    </row>
    <row r="430" spans="2:33" x14ac:dyDescent="0.55000000000000004">
      <c r="B430" s="76">
        <v>44253</v>
      </c>
      <c r="C430" s="47">
        <v>1</v>
      </c>
      <c r="D430" s="83"/>
      <c r="E430" s="104"/>
      <c r="F430" s="56">
        <v>2</v>
      </c>
      <c r="G430" s="47">
        <v>10</v>
      </c>
      <c r="H430" s="87">
        <f t="shared" si="199"/>
        <v>89887</v>
      </c>
      <c r="I430" s="87">
        <f t="shared" si="188"/>
        <v>230</v>
      </c>
      <c r="J430" s="47">
        <v>0</v>
      </c>
      <c r="K430" s="55">
        <f t="shared" si="189"/>
        <v>1</v>
      </c>
      <c r="L430" s="47">
        <v>0</v>
      </c>
      <c r="M430" s="87">
        <f t="shared" si="190"/>
        <v>4636</v>
      </c>
      <c r="N430" s="47">
        <v>24</v>
      </c>
      <c r="O430" s="87">
        <f t="shared" si="191"/>
        <v>85021</v>
      </c>
      <c r="P430" s="105">
        <f t="shared" si="192"/>
        <v>261</v>
      </c>
      <c r="Q430" s="56">
        <v>977995</v>
      </c>
      <c r="R430" s="47">
        <v>3689</v>
      </c>
      <c r="S430" s="110"/>
      <c r="T430" s="56">
        <v>4399</v>
      </c>
      <c r="U430" s="77"/>
      <c r="W430" s="1">
        <f t="shared" si="193"/>
        <v>44253</v>
      </c>
      <c r="X430" s="113">
        <f t="shared" si="194"/>
        <v>10</v>
      </c>
      <c r="Y430">
        <f t="shared" si="195"/>
        <v>89887</v>
      </c>
      <c r="Z430" s="114">
        <f t="shared" si="196"/>
        <v>44253</v>
      </c>
      <c r="AA430">
        <f t="shared" si="197"/>
        <v>0</v>
      </c>
      <c r="AB430">
        <f t="shared" si="198"/>
        <v>4636</v>
      </c>
      <c r="AC430">
        <v>32</v>
      </c>
      <c r="AE430" s="1">
        <f t="shared" si="172"/>
        <v>44253</v>
      </c>
      <c r="AF430" s="259">
        <f>+G430-香港マカオ台湾の患者・海外輸入症例・無症状病原体保有者!B429</f>
        <v>0</v>
      </c>
      <c r="AG430">
        <v>12</v>
      </c>
    </row>
    <row r="431" spans="2:33" x14ac:dyDescent="0.55000000000000004">
      <c r="B431" s="76">
        <v>44254</v>
      </c>
      <c r="C431" s="47">
        <v>1</v>
      </c>
      <c r="D431" s="83"/>
      <c r="E431" s="104"/>
      <c r="F431" s="56">
        <v>3</v>
      </c>
      <c r="G431" s="47">
        <v>6</v>
      </c>
      <c r="H431" s="87">
        <f t="shared" si="199"/>
        <v>89893</v>
      </c>
      <c r="I431" s="87">
        <f t="shared" si="188"/>
        <v>218</v>
      </c>
      <c r="J431" s="47">
        <v>0</v>
      </c>
      <c r="K431" s="55">
        <f t="shared" si="189"/>
        <v>1</v>
      </c>
      <c r="L431" s="47">
        <v>0</v>
      </c>
      <c r="M431" s="87">
        <f t="shared" si="190"/>
        <v>4636</v>
      </c>
      <c r="N431" s="47">
        <v>18</v>
      </c>
      <c r="O431" s="87">
        <f t="shared" si="191"/>
        <v>85039</v>
      </c>
      <c r="P431" s="105">
        <f t="shared" si="192"/>
        <v>254</v>
      </c>
      <c r="Q431" s="56">
        <v>978249</v>
      </c>
      <c r="R431" s="47">
        <v>358</v>
      </c>
      <c r="S431" s="110"/>
      <c r="T431" s="56">
        <v>4294</v>
      </c>
      <c r="U431" s="77"/>
      <c r="W431" s="1">
        <f t="shared" si="193"/>
        <v>44254</v>
      </c>
      <c r="X431" s="113">
        <f t="shared" si="194"/>
        <v>6</v>
      </c>
      <c r="Y431">
        <f t="shared" si="195"/>
        <v>89893</v>
      </c>
      <c r="Z431" s="114">
        <f t="shared" si="196"/>
        <v>44254</v>
      </c>
      <c r="AA431">
        <f t="shared" si="197"/>
        <v>0</v>
      </c>
      <c r="AB431">
        <f t="shared" si="198"/>
        <v>4636</v>
      </c>
      <c r="AC431">
        <v>33</v>
      </c>
      <c r="AE431" s="1">
        <f t="shared" si="172"/>
        <v>44254</v>
      </c>
      <c r="AF431" s="259">
        <f>+G431-香港マカオ台湾の患者・海外輸入症例・無症状病原体保有者!B430</f>
        <v>0</v>
      </c>
      <c r="AG431">
        <v>13</v>
      </c>
    </row>
    <row r="432" spans="2:33" x14ac:dyDescent="0.55000000000000004">
      <c r="B432" s="76">
        <v>44255</v>
      </c>
      <c r="C432" s="47">
        <v>0</v>
      </c>
      <c r="D432" s="83"/>
      <c r="E432" s="104"/>
      <c r="F432" s="56">
        <v>1</v>
      </c>
      <c r="G432" s="47">
        <v>19</v>
      </c>
      <c r="H432" s="87">
        <f t="shared" si="199"/>
        <v>89912</v>
      </c>
      <c r="I432" s="87">
        <f t="shared" si="188"/>
        <v>210</v>
      </c>
      <c r="J432" s="47">
        <v>0</v>
      </c>
      <c r="K432" s="55">
        <f t="shared" si="189"/>
        <v>1</v>
      </c>
      <c r="L432" s="47">
        <v>0</v>
      </c>
      <c r="M432" s="87">
        <f t="shared" si="190"/>
        <v>4636</v>
      </c>
      <c r="N432" s="47">
        <v>27</v>
      </c>
      <c r="O432" s="87">
        <f t="shared" si="191"/>
        <v>85066</v>
      </c>
      <c r="P432" s="105">
        <f t="shared" si="192"/>
        <v>587</v>
      </c>
      <c r="Q432" s="56">
        <v>978836</v>
      </c>
      <c r="R432" s="47">
        <v>166</v>
      </c>
      <c r="S432" s="110"/>
      <c r="T432" s="56">
        <v>4715</v>
      </c>
      <c r="U432" s="77"/>
      <c r="W432" s="1">
        <f t="shared" si="193"/>
        <v>44255</v>
      </c>
      <c r="X432" s="113">
        <f t="shared" si="194"/>
        <v>19</v>
      </c>
      <c r="Y432">
        <f t="shared" si="195"/>
        <v>89912</v>
      </c>
      <c r="Z432" s="114">
        <f t="shared" si="196"/>
        <v>44255</v>
      </c>
      <c r="AA432">
        <f t="shared" si="197"/>
        <v>0</v>
      </c>
      <c r="AB432">
        <f t="shared" si="198"/>
        <v>4636</v>
      </c>
      <c r="AC432">
        <v>34</v>
      </c>
      <c r="AE432" s="1">
        <f t="shared" si="172"/>
        <v>44255</v>
      </c>
      <c r="AF432" s="259">
        <f>+G432-香港マカオ台湾の患者・海外輸入症例・無症状病原体保有者!B431</f>
        <v>0</v>
      </c>
      <c r="AG432">
        <v>14</v>
      </c>
    </row>
    <row r="433" spans="2:33" x14ac:dyDescent="0.55000000000000004">
      <c r="B433" s="76">
        <v>44256</v>
      </c>
      <c r="C433" s="47">
        <v>0</v>
      </c>
      <c r="D433" s="83"/>
      <c r="E433" s="104"/>
      <c r="F433" s="56">
        <v>1</v>
      </c>
      <c r="G433" s="47">
        <v>11</v>
      </c>
      <c r="H433" s="87">
        <f t="shared" si="199"/>
        <v>89923</v>
      </c>
      <c r="I433" s="87">
        <f t="shared" si="188"/>
        <v>200</v>
      </c>
      <c r="J433" s="47">
        <v>-1</v>
      </c>
      <c r="K433" s="55">
        <f t="shared" si="189"/>
        <v>0</v>
      </c>
      <c r="L433" s="47">
        <v>0</v>
      </c>
      <c r="M433" s="87">
        <f t="shared" si="190"/>
        <v>4636</v>
      </c>
      <c r="N433" s="47">
        <v>21</v>
      </c>
      <c r="O433" s="87">
        <f t="shared" si="191"/>
        <v>85087</v>
      </c>
      <c r="P433" s="105">
        <f t="shared" si="192"/>
        <v>314</v>
      </c>
      <c r="Q433" s="56">
        <v>979150</v>
      </c>
      <c r="R433" s="47">
        <v>203</v>
      </c>
      <c r="S433" s="110"/>
      <c r="T433" s="56">
        <v>4824</v>
      </c>
      <c r="U433" s="77"/>
      <c r="W433" s="1">
        <f t="shared" si="193"/>
        <v>44256</v>
      </c>
      <c r="X433" s="113">
        <f t="shared" si="194"/>
        <v>11</v>
      </c>
      <c r="Y433">
        <f t="shared" si="195"/>
        <v>89923</v>
      </c>
      <c r="Z433" s="114">
        <f t="shared" si="196"/>
        <v>44256</v>
      </c>
      <c r="AA433">
        <f t="shared" si="197"/>
        <v>0</v>
      </c>
      <c r="AB433">
        <f t="shared" si="198"/>
        <v>4636</v>
      </c>
      <c r="AC433">
        <v>35</v>
      </c>
      <c r="AE433" s="1">
        <f t="shared" si="172"/>
        <v>44256</v>
      </c>
      <c r="AF433" s="259">
        <f>+G433-香港マカオ台湾の患者・海外輸入症例・無症状病原体保有者!B432</f>
        <v>0</v>
      </c>
      <c r="AG433">
        <v>15</v>
      </c>
    </row>
    <row r="434" spans="2:33" x14ac:dyDescent="0.55000000000000004">
      <c r="B434" s="76">
        <v>44257</v>
      </c>
      <c r="C434" s="47">
        <v>2</v>
      </c>
      <c r="D434" s="83"/>
      <c r="E434" s="104"/>
      <c r="F434" s="56">
        <v>2</v>
      </c>
      <c r="G434" s="47">
        <v>10</v>
      </c>
      <c r="H434" s="87">
        <f t="shared" si="199"/>
        <v>89933</v>
      </c>
      <c r="I434" s="87">
        <f t="shared" si="188"/>
        <v>186</v>
      </c>
      <c r="J434" s="47">
        <v>0</v>
      </c>
      <c r="K434" s="55">
        <f t="shared" si="189"/>
        <v>0</v>
      </c>
      <c r="L434" s="47">
        <v>0</v>
      </c>
      <c r="M434" s="87">
        <f t="shared" si="190"/>
        <v>4636</v>
      </c>
      <c r="N434" s="47">
        <v>24</v>
      </c>
      <c r="O434" s="87">
        <f t="shared" si="191"/>
        <v>85111</v>
      </c>
      <c r="P434" s="105">
        <f t="shared" si="192"/>
        <v>503</v>
      </c>
      <c r="Q434" s="56">
        <v>979653</v>
      </c>
      <c r="R434" s="47">
        <v>385</v>
      </c>
      <c r="S434" s="110"/>
      <c r="T434" s="56">
        <v>4929</v>
      </c>
      <c r="U434" s="77"/>
      <c r="W434" s="1">
        <f t="shared" si="193"/>
        <v>44257</v>
      </c>
      <c r="X434" s="113">
        <f t="shared" si="194"/>
        <v>10</v>
      </c>
      <c r="Y434">
        <f t="shared" si="195"/>
        <v>89933</v>
      </c>
      <c r="Z434" s="114">
        <f t="shared" si="196"/>
        <v>44257</v>
      </c>
      <c r="AA434">
        <f t="shared" si="197"/>
        <v>0</v>
      </c>
      <c r="AB434">
        <f t="shared" si="198"/>
        <v>4636</v>
      </c>
      <c r="AC434">
        <v>36</v>
      </c>
      <c r="AE434" s="1">
        <f t="shared" si="172"/>
        <v>44257</v>
      </c>
      <c r="AF434" s="259">
        <f>+G434-香港マカオ台湾の患者・海外輸入症例・無症状病原体保有者!B433</f>
        <v>0</v>
      </c>
      <c r="AG434">
        <v>16</v>
      </c>
    </row>
    <row r="435" spans="2:33" x14ac:dyDescent="0.55000000000000004">
      <c r="B435" s="76">
        <v>44258</v>
      </c>
      <c r="C435" s="47">
        <v>1</v>
      </c>
      <c r="D435" s="83"/>
      <c r="E435" s="104"/>
      <c r="F435" s="56">
        <v>2</v>
      </c>
      <c r="G435" s="47">
        <v>10</v>
      </c>
      <c r="H435" s="87">
        <f t="shared" si="199"/>
        <v>89943</v>
      </c>
      <c r="I435" s="87">
        <f t="shared" si="188"/>
        <v>177</v>
      </c>
      <c r="J435" s="47">
        <v>1</v>
      </c>
      <c r="K435" s="55">
        <f t="shared" si="189"/>
        <v>1</v>
      </c>
      <c r="L435" s="47">
        <v>0</v>
      </c>
      <c r="M435" s="87">
        <f t="shared" si="190"/>
        <v>4636</v>
      </c>
      <c r="N435" s="47">
        <v>19</v>
      </c>
      <c r="O435" s="87">
        <f t="shared" si="191"/>
        <v>85130</v>
      </c>
      <c r="P435" s="105">
        <f t="shared" si="192"/>
        <v>227</v>
      </c>
      <c r="Q435" s="56">
        <v>979880</v>
      </c>
      <c r="R435" s="47">
        <v>112</v>
      </c>
      <c r="S435" s="110"/>
      <c r="T435" s="56">
        <v>5043</v>
      </c>
      <c r="U435" s="77"/>
      <c r="W435" s="1">
        <f t="shared" si="193"/>
        <v>44258</v>
      </c>
      <c r="X435" s="113">
        <f t="shared" si="194"/>
        <v>10</v>
      </c>
      <c r="Y435">
        <f t="shared" si="195"/>
        <v>89943</v>
      </c>
      <c r="Z435" s="114">
        <f t="shared" si="196"/>
        <v>44258</v>
      </c>
      <c r="AA435">
        <f t="shared" si="197"/>
        <v>0</v>
      </c>
      <c r="AB435">
        <f t="shared" si="198"/>
        <v>4636</v>
      </c>
      <c r="AC435">
        <v>37</v>
      </c>
      <c r="AE435" s="1">
        <f t="shared" si="172"/>
        <v>44258</v>
      </c>
      <c r="AF435" s="259">
        <f>+G435-香港マカオ台湾の患者・海外輸入症例・無症状病原体保有者!B434</f>
        <v>0</v>
      </c>
      <c r="AG435">
        <v>17</v>
      </c>
    </row>
    <row r="436" spans="2:33" x14ac:dyDescent="0.55000000000000004">
      <c r="B436" s="76">
        <v>44259</v>
      </c>
      <c r="C436" s="47">
        <v>2</v>
      </c>
      <c r="D436" s="83"/>
      <c r="E436" s="104"/>
      <c r="F436" s="56">
        <v>2</v>
      </c>
      <c r="G436" s="47">
        <v>9</v>
      </c>
      <c r="H436" s="87">
        <f t="shared" ref="H436:H467" si="200">+H435+G436</f>
        <v>89952</v>
      </c>
      <c r="I436" s="87">
        <f t="shared" ref="I436:I499" si="201">+H436-M436-O436</f>
        <v>178</v>
      </c>
      <c r="J436" s="47">
        <v>0</v>
      </c>
      <c r="K436" s="55">
        <f t="shared" si="189"/>
        <v>1</v>
      </c>
      <c r="L436" s="47">
        <v>0</v>
      </c>
      <c r="M436" s="87">
        <f t="shared" ref="M436:M467" si="202">+L436+M435</f>
        <v>4636</v>
      </c>
      <c r="N436" s="47">
        <v>8</v>
      </c>
      <c r="O436" s="87">
        <f t="shared" ref="O436:O467" si="203">+N436+O435</f>
        <v>85138</v>
      </c>
      <c r="P436" s="105">
        <f t="shared" ref="P436:P467" si="204">+Q436-Q435</f>
        <v>237</v>
      </c>
      <c r="Q436" s="56">
        <v>980117</v>
      </c>
      <c r="R436" s="47">
        <v>840</v>
      </c>
      <c r="S436" s="110"/>
      <c r="T436" s="56">
        <v>4440</v>
      </c>
      <c r="U436" s="77"/>
      <c r="W436" s="1">
        <f t="shared" ref="W436:W499" si="205">+B436</f>
        <v>44259</v>
      </c>
      <c r="X436" s="113">
        <f t="shared" ref="X436:X499" si="206">+G436</f>
        <v>9</v>
      </c>
      <c r="Y436">
        <f t="shared" ref="Y436:Y499" si="207">+H436</f>
        <v>89952</v>
      </c>
      <c r="Z436" s="114">
        <f t="shared" ref="Z436:Z499" si="208">+B436</f>
        <v>44259</v>
      </c>
      <c r="AA436">
        <f t="shared" ref="AA436:AA499" si="209">+L436</f>
        <v>0</v>
      </c>
      <c r="AB436">
        <f t="shared" ref="AB436:AB499" si="210">+M436</f>
        <v>4636</v>
      </c>
      <c r="AC436">
        <v>38</v>
      </c>
      <c r="AE436" s="1">
        <f t="shared" si="172"/>
        <v>44259</v>
      </c>
      <c r="AF436" s="259">
        <f>+G436-香港マカオ台湾の患者・海外輸入症例・無症状病原体保有者!B435</f>
        <v>0</v>
      </c>
      <c r="AG436">
        <v>18</v>
      </c>
    </row>
    <row r="437" spans="2:33" x14ac:dyDescent="0.55000000000000004">
      <c r="B437" s="76">
        <v>44260</v>
      </c>
      <c r="C437" s="47">
        <v>0</v>
      </c>
      <c r="D437" s="83"/>
      <c r="E437" s="104"/>
      <c r="F437" s="56">
        <v>0</v>
      </c>
      <c r="G437" s="47">
        <v>10</v>
      </c>
      <c r="H437" s="87">
        <f t="shared" si="200"/>
        <v>89962</v>
      </c>
      <c r="I437" s="87">
        <f t="shared" si="201"/>
        <v>173</v>
      </c>
      <c r="J437" s="47">
        <v>0</v>
      </c>
      <c r="K437" s="55">
        <f t="shared" ref="K437:K468" si="211">+J437+K436</f>
        <v>1</v>
      </c>
      <c r="L437" s="47">
        <v>0</v>
      </c>
      <c r="M437" s="87">
        <f t="shared" si="202"/>
        <v>4636</v>
      </c>
      <c r="N437" s="47">
        <v>15</v>
      </c>
      <c r="O437" s="87">
        <f t="shared" si="203"/>
        <v>85153</v>
      </c>
      <c r="P437" s="105">
        <f t="shared" si="204"/>
        <v>448</v>
      </c>
      <c r="Q437" s="56">
        <v>980565</v>
      </c>
      <c r="R437" s="47">
        <v>435</v>
      </c>
      <c r="S437" s="110"/>
      <c r="T437" s="56">
        <v>4451</v>
      </c>
      <c r="U437" s="77"/>
      <c r="W437" s="1">
        <f t="shared" si="205"/>
        <v>44260</v>
      </c>
      <c r="X437" s="113">
        <f t="shared" si="206"/>
        <v>10</v>
      </c>
      <c r="Y437">
        <f t="shared" si="207"/>
        <v>89962</v>
      </c>
      <c r="Z437" s="114">
        <f t="shared" si="208"/>
        <v>44260</v>
      </c>
      <c r="AA437">
        <f t="shared" si="209"/>
        <v>0</v>
      </c>
      <c r="AB437">
        <f t="shared" si="210"/>
        <v>4636</v>
      </c>
      <c r="AC437">
        <v>39</v>
      </c>
      <c r="AE437" s="1">
        <f t="shared" si="172"/>
        <v>44260</v>
      </c>
      <c r="AF437" s="259">
        <f>+G437-香港マカオ台湾の患者・海外輸入症例・無症状病原体保有者!B436</f>
        <v>0</v>
      </c>
      <c r="AG437">
        <v>19</v>
      </c>
    </row>
    <row r="438" spans="2:33" x14ac:dyDescent="0.55000000000000004">
      <c r="B438" s="76">
        <v>44261</v>
      </c>
      <c r="C438" s="47">
        <v>1</v>
      </c>
      <c r="D438" s="83"/>
      <c r="E438" s="104"/>
      <c r="F438" s="56">
        <v>1</v>
      </c>
      <c r="G438" s="47">
        <v>13</v>
      </c>
      <c r="H438" s="87">
        <f t="shared" si="200"/>
        <v>89975</v>
      </c>
      <c r="I438" s="87">
        <f t="shared" si="201"/>
        <v>173</v>
      </c>
      <c r="J438" s="47">
        <v>-1</v>
      </c>
      <c r="K438" s="55">
        <f t="shared" si="211"/>
        <v>0</v>
      </c>
      <c r="L438" s="47">
        <v>0</v>
      </c>
      <c r="M438" s="87">
        <f t="shared" si="202"/>
        <v>4636</v>
      </c>
      <c r="N438" s="47">
        <v>13</v>
      </c>
      <c r="O438" s="87">
        <f t="shared" si="203"/>
        <v>85166</v>
      </c>
      <c r="P438" s="105">
        <f t="shared" si="204"/>
        <v>429</v>
      </c>
      <c r="Q438" s="56">
        <v>980994</v>
      </c>
      <c r="R438" s="47">
        <v>517</v>
      </c>
      <c r="S438" s="110"/>
      <c r="T438" s="56">
        <v>4358</v>
      </c>
      <c r="U438" s="77"/>
      <c r="W438" s="1">
        <f t="shared" si="205"/>
        <v>44261</v>
      </c>
      <c r="X438" s="113">
        <f t="shared" si="206"/>
        <v>13</v>
      </c>
      <c r="Y438">
        <f t="shared" si="207"/>
        <v>89975</v>
      </c>
      <c r="Z438" s="114">
        <f t="shared" si="208"/>
        <v>44261</v>
      </c>
      <c r="AA438">
        <f t="shared" si="209"/>
        <v>0</v>
      </c>
      <c r="AB438">
        <f t="shared" si="210"/>
        <v>4636</v>
      </c>
      <c r="AC438">
        <v>40</v>
      </c>
      <c r="AE438" s="1">
        <f t="shared" si="172"/>
        <v>44261</v>
      </c>
      <c r="AF438" s="259">
        <f>+G438-香港マカオ台湾の患者・海外輸入症例・無症状病原体保有者!B437</f>
        <v>0</v>
      </c>
      <c r="AG438">
        <v>20</v>
      </c>
    </row>
    <row r="439" spans="2:33" x14ac:dyDescent="0.55000000000000004">
      <c r="B439" s="76">
        <v>44262</v>
      </c>
      <c r="C439" s="47">
        <v>0</v>
      </c>
      <c r="D439" s="83"/>
      <c r="E439" s="104"/>
      <c r="F439" s="56">
        <v>1</v>
      </c>
      <c r="G439" s="47">
        <v>19</v>
      </c>
      <c r="H439" s="87">
        <f t="shared" si="200"/>
        <v>89994</v>
      </c>
      <c r="I439" s="87">
        <f t="shared" si="201"/>
        <v>183</v>
      </c>
      <c r="J439" s="47">
        <v>0</v>
      </c>
      <c r="K439" s="55">
        <f t="shared" si="211"/>
        <v>0</v>
      </c>
      <c r="L439" s="47">
        <v>0</v>
      </c>
      <c r="M439" s="87">
        <f t="shared" si="202"/>
        <v>4636</v>
      </c>
      <c r="N439" s="47">
        <v>9</v>
      </c>
      <c r="O439" s="87">
        <f t="shared" si="203"/>
        <v>85175</v>
      </c>
      <c r="P439" s="105">
        <f t="shared" si="204"/>
        <v>332</v>
      </c>
      <c r="Q439" s="56">
        <v>981326</v>
      </c>
      <c r="R439" s="47">
        <v>310</v>
      </c>
      <c r="S439" s="110"/>
      <c r="T439" s="56">
        <v>4379</v>
      </c>
      <c r="U439" s="77"/>
      <c r="W439" s="1">
        <f t="shared" si="205"/>
        <v>44262</v>
      </c>
      <c r="X439" s="113">
        <f t="shared" si="206"/>
        <v>19</v>
      </c>
      <c r="Y439">
        <f t="shared" si="207"/>
        <v>89994</v>
      </c>
      <c r="Z439" s="114">
        <f t="shared" si="208"/>
        <v>44262</v>
      </c>
      <c r="AA439">
        <f t="shared" si="209"/>
        <v>0</v>
      </c>
      <c r="AB439">
        <f t="shared" si="210"/>
        <v>4636</v>
      </c>
      <c r="AC439">
        <v>41</v>
      </c>
      <c r="AE439" s="1">
        <f t="shared" ref="AE439:AE502" si="212">+B439</f>
        <v>44262</v>
      </c>
      <c r="AF439" s="259">
        <f>+G439-香港マカオ台湾の患者・海外輸入症例・無症状病原体保有者!B438</f>
        <v>0</v>
      </c>
      <c r="AG439">
        <v>21</v>
      </c>
    </row>
    <row r="440" spans="2:33" x14ac:dyDescent="0.55000000000000004">
      <c r="B440" s="76">
        <v>44263</v>
      </c>
      <c r="C440" s="47">
        <v>0</v>
      </c>
      <c r="D440" s="83"/>
      <c r="E440" s="104"/>
      <c r="F440" s="56">
        <v>0</v>
      </c>
      <c r="G440" s="47">
        <v>8</v>
      </c>
      <c r="H440" s="87">
        <f t="shared" si="200"/>
        <v>90002</v>
      </c>
      <c r="I440" s="87">
        <f t="shared" si="201"/>
        <v>180</v>
      </c>
      <c r="J440" s="47">
        <v>0</v>
      </c>
      <c r="K440" s="55">
        <f t="shared" si="211"/>
        <v>0</v>
      </c>
      <c r="L440" s="47">
        <v>0</v>
      </c>
      <c r="M440" s="87">
        <f t="shared" si="202"/>
        <v>4636</v>
      </c>
      <c r="N440" s="47">
        <v>11</v>
      </c>
      <c r="O440" s="87">
        <f t="shared" si="203"/>
        <v>85186</v>
      </c>
      <c r="P440" s="105">
        <f t="shared" si="204"/>
        <v>432</v>
      </c>
      <c r="Q440" s="56">
        <v>981758</v>
      </c>
      <c r="R440" s="47">
        <v>268</v>
      </c>
      <c r="S440" s="110"/>
      <c r="T440" s="56">
        <v>4543</v>
      </c>
      <c r="U440" s="77"/>
      <c r="W440" s="1">
        <f t="shared" si="205"/>
        <v>44263</v>
      </c>
      <c r="X440" s="113">
        <f t="shared" si="206"/>
        <v>8</v>
      </c>
      <c r="Y440">
        <f t="shared" si="207"/>
        <v>90002</v>
      </c>
      <c r="Z440" s="114">
        <f t="shared" si="208"/>
        <v>44263</v>
      </c>
      <c r="AA440">
        <f t="shared" si="209"/>
        <v>0</v>
      </c>
      <c r="AB440">
        <f t="shared" si="210"/>
        <v>4636</v>
      </c>
      <c r="AC440">
        <v>42</v>
      </c>
      <c r="AE440" s="1">
        <f t="shared" si="212"/>
        <v>44263</v>
      </c>
      <c r="AF440" s="259">
        <f>+G440-香港マカオ台湾の患者・海外輸入症例・無症状病原体保有者!B439</f>
        <v>0</v>
      </c>
      <c r="AG440">
        <v>22</v>
      </c>
    </row>
    <row r="441" spans="2:33" x14ac:dyDescent="0.55000000000000004">
      <c r="B441" s="76">
        <v>44264</v>
      </c>
      <c r="C441" s="47">
        <v>3</v>
      </c>
      <c r="D441" s="83"/>
      <c r="E441" s="104"/>
      <c r="F441" s="56">
        <v>3</v>
      </c>
      <c r="G441" s="47">
        <v>5</v>
      </c>
      <c r="H441" s="87">
        <f t="shared" si="200"/>
        <v>90007</v>
      </c>
      <c r="I441" s="87">
        <f t="shared" si="201"/>
        <v>177</v>
      </c>
      <c r="J441" s="47">
        <v>0</v>
      </c>
      <c r="K441" s="55">
        <f t="shared" si="211"/>
        <v>0</v>
      </c>
      <c r="L441" s="47">
        <v>0</v>
      </c>
      <c r="M441" s="87">
        <f t="shared" si="202"/>
        <v>4636</v>
      </c>
      <c r="N441" s="47">
        <v>8</v>
      </c>
      <c r="O441" s="87">
        <f t="shared" si="203"/>
        <v>85194</v>
      </c>
      <c r="P441" s="105">
        <f t="shared" si="204"/>
        <v>362</v>
      </c>
      <c r="Q441" s="56">
        <v>982120</v>
      </c>
      <c r="R441" s="47">
        <v>206</v>
      </c>
      <c r="S441" s="110"/>
      <c r="T441" s="56">
        <v>4699</v>
      </c>
      <c r="U441" s="77"/>
      <c r="W441" s="1">
        <f t="shared" si="205"/>
        <v>44264</v>
      </c>
      <c r="X441" s="113">
        <f t="shared" si="206"/>
        <v>5</v>
      </c>
      <c r="Y441">
        <f t="shared" si="207"/>
        <v>90007</v>
      </c>
      <c r="Z441" s="114">
        <f t="shared" si="208"/>
        <v>44264</v>
      </c>
      <c r="AA441">
        <f t="shared" si="209"/>
        <v>0</v>
      </c>
      <c r="AB441">
        <f t="shared" si="210"/>
        <v>4636</v>
      </c>
      <c r="AC441">
        <v>43</v>
      </c>
      <c r="AE441" s="1">
        <f t="shared" si="212"/>
        <v>44264</v>
      </c>
      <c r="AF441" s="259">
        <f>+G441-香港マカオ台湾の患者・海外輸入症例・無症状病原体保有者!B440</f>
        <v>0</v>
      </c>
      <c r="AG441">
        <v>23</v>
      </c>
    </row>
    <row r="442" spans="2:33" x14ac:dyDescent="0.55000000000000004">
      <c r="B442" s="76">
        <v>44265</v>
      </c>
      <c r="C442" s="47">
        <v>0</v>
      </c>
      <c r="D442" s="83"/>
      <c r="E442" s="104"/>
      <c r="F442" s="56">
        <v>2</v>
      </c>
      <c r="G442" s="47">
        <v>11</v>
      </c>
      <c r="H442" s="87">
        <f t="shared" si="200"/>
        <v>90018</v>
      </c>
      <c r="I442" s="87">
        <f t="shared" si="201"/>
        <v>181</v>
      </c>
      <c r="J442" s="47">
        <v>0</v>
      </c>
      <c r="K442" s="55">
        <f t="shared" si="211"/>
        <v>0</v>
      </c>
      <c r="L442" s="47">
        <v>0</v>
      </c>
      <c r="M442" s="87">
        <f t="shared" si="202"/>
        <v>4636</v>
      </c>
      <c r="N442" s="47">
        <v>7</v>
      </c>
      <c r="O442" s="87">
        <f t="shared" si="203"/>
        <v>85201</v>
      </c>
      <c r="P442" s="105">
        <f t="shared" si="204"/>
        <v>289</v>
      </c>
      <c r="Q442" s="56">
        <v>982409</v>
      </c>
      <c r="R442" s="47">
        <v>235</v>
      </c>
      <c r="S442" s="110"/>
      <c r="T442" s="56">
        <v>4751</v>
      </c>
      <c r="U442" s="77"/>
      <c r="W442" s="1">
        <f t="shared" si="205"/>
        <v>44265</v>
      </c>
      <c r="X442" s="113">
        <f t="shared" si="206"/>
        <v>11</v>
      </c>
      <c r="Y442">
        <f t="shared" si="207"/>
        <v>90018</v>
      </c>
      <c r="Z442" s="114">
        <f t="shared" si="208"/>
        <v>44265</v>
      </c>
      <c r="AA442">
        <f t="shared" si="209"/>
        <v>0</v>
      </c>
      <c r="AB442">
        <f t="shared" si="210"/>
        <v>4636</v>
      </c>
      <c r="AC442">
        <v>44</v>
      </c>
      <c r="AE442" s="1">
        <f t="shared" si="212"/>
        <v>44265</v>
      </c>
      <c r="AF442" s="259">
        <f>+G442-香港マカオ台湾の患者・海外輸入症例・無症状病原体保有者!B441</f>
        <v>0</v>
      </c>
      <c r="AG442">
        <v>24</v>
      </c>
    </row>
    <row r="443" spans="2:33" x14ac:dyDescent="0.55000000000000004">
      <c r="B443" s="76">
        <v>44266</v>
      </c>
      <c r="C443" s="47">
        <v>1</v>
      </c>
      <c r="D443" s="83"/>
      <c r="E443" s="104"/>
      <c r="F443" s="56">
        <v>1</v>
      </c>
      <c r="G443" s="47">
        <v>9</v>
      </c>
      <c r="H443" s="87">
        <f t="shared" si="200"/>
        <v>90027</v>
      </c>
      <c r="I443" s="87">
        <f t="shared" si="201"/>
        <v>182</v>
      </c>
      <c r="J443" s="47">
        <v>0</v>
      </c>
      <c r="K443" s="55">
        <f t="shared" si="211"/>
        <v>0</v>
      </c>
      <c r="L443" s="47">
        <v>0</v>
      </c>
      <c r="M443" s="87">
        <f t="shared" si="202"/>
        <v>4636</v>
      </c>
      <c r="N443" s="47">
        <v>8</v>
      </c>
      <c r="O443" s="87">
        <f t="shared" si="203"/>
        <v>85209</v>
      </c>
      <c r="P443" s="105">
        <f t="shared" si="204"/>
        <v>278</v>
      </c>
      <c r="Q443" s="56">
        <v>982687</v>
      </c>
      <c r="R443" s="47">
        <v>435</v>
      </c>
      <c r="S443" s="110"/>
      <c r="T443" s="56">
        <v>4594</v>
      </c>
      <c r="U443" s="77"/>
      <c r="W443" s="1">
        <f t="shared" si="205"/>
        <v>44266</v>
      </c>
      <c r="X443" s="113">
        <f t="shared" si="206"/>
        <v>9</v>
      </c>
      <c r="Y443">
        <f t="shared" si="207"/>
        <v>90027</v>
      </c>
      <c r="Z443" s="114">
        <f t="shared" si="208"/>
        <v>44266</v>
      </c>
      <c r="AA443">
        <f t="shared" si="209"/>
        <v>0</v>
      </c>
      <c r="AB443">
        <f t="shared" si="210"/>
        <v>4636</v>
      </c>
      <c r="AC443">
        <v>45</v>
      </c>
      <c r="AE443" s="1">
        <f t="shared" si="212"/>
        <v>44266</v>
      </c>
      <c r="AF443" s="259">
        <f>+G443-香港マカオ台湾の患者・海外輸入症例・無症状病原体保有者!B442</f>
        <v>0</v>
      </c>
      <c r="AG443">
        <v>25</v>
      </c>
    </row>
    <row r="444" spans="2:33" x14ac:dyDescent="0.55000000000000004">
      <c r="B444" s="76">
        <v>44267</v>
      </c>
      <c r="C444" s="47">
        <v>0</v>
      </c>
      <c r="D444" s="83"/>
      <c r="E444" s="104"/>
      <c r="F444" s="56">
        <v>0</v>
      </c>
      <c r="G444" s="47">
        <v>7</v>
      </c>
      <c r="H444" s="87">
        <f t="shared" si="200"/>
        <v>90034</v>
      </c>
      <c r="I444" s="87">
        <f t="shared" si="201"/>
        <v>184</v>
      </c>
      <c r="J444" s="47">
        <v>0</v>
      </c>
      <c r="K444" s="55">
        <f t="shared" si="211"/>
        <v>0</v>
      </c>
      <c r="L444" s="47">
        <v>0</v>
      </c>
      <c r="M444" s="87">
        <f t="shared" si="202"/>
        <v>4636</v>
      </c>
      <c r="N444" s="47">
        <v>5</v>
      </c>
      <c r="O444" s="87">
        <f t="shared" si="203"/>
        <v>85214</v>
      </c>
      <c r="P444" s="105">
        <f t="shared" si="204"/>
        <v>301</v>
      </c>
      <c r="Q444" s="56">
        <v>982988</v>
      </c>
      <c r="R444" s="47">
        <v>249</v>
      </c>
      <c r="S444" s="110"/>
      <c r="T444" s="56">
        <v>4646</v>
      </c>
      <c r="U444" s="77"/>
      <c r="W444" s="1">
        <f t="shared" si="205"/>
        <v>44267</v>
      </c>
      <c r="X444" s="113">
        <f t="shared" si="206"/>
        <v>7</v>
      </c>
      <c r="Y444">
        <f t="shared" si="207"/>
        <v>90034</v>
      </c>
      <c r="Z444" s="114">
        <f t="shared" si="208"/>
        <v>44267</v>
      </c>
      <c r="AA444">
        <f t="shared" si="209"/>
        <v>0</v>
      </c>
      <c r="AB444">
        <f t="shared" si="210"/>
        <v>4636</v>
      </c>
      <c r="AC444">
        <v>46</v>
      </c>
      <c r="AE444" s="1">
        <f t="shared" si="212"/>
        <v>44267</v>
      </c>
      <c r="AF444" s="259">
        <f>+G444-香港マカオ台湾の患者・海外輸入症例・無症状病原体保有者!B443</f>
        <v>0</v>
      </c>
      <c r="AG444">
        <v>26</v>
      </c>
    </row>
    <row r="445" spans="2:33" x14ac:dyDescent="0.55000000000000004">
      <c r="B445" s="76">
        <v>44268</v>
      </c>
      <c r="C445" s="47">
        <v>1</v>
      </c>
      <c r="D445" s="83"/>
      <c r="E445" s="104"/>
      <c r="F445" s="56">
        <v>1</v>
      </c>
      <c r="G445" s="47">
        <v>10</v>
      </c>
      <c r="H445" s="87">
        <f t="shared" si="200"/>
        <v>90044</v>
      </c>
      <c r="I445" s="87">
        <f t="shared" si="201"/>
        <v>183</v>
      </c>
      <c r="J445" s="47">
        <v>0</v>
      </c>
      <c r="K445" s="55">
        <f t="shared" si="211"/>
        <v>0</v>
      </c>
      <c r="L445" s="47">
        <v>0</v>
      </c>
      <c r="M445" s="87">
        <f t="shared" si="202"/>
        <v>4636</v>
      </c>
      <c r="N445" s="47">
        <v>11</v>
      </c>
      <c r="O445" s="87">
        <f t="shared" si="203"/>
        <v>85225</v>
      </c>
      <c r="P445" s="105">
        <f t="shared" si="204"/>
        <v>303</v>
      </c>
      <c r="Q445" s="56">
        <v>983291</v>
      </c>
      <c r="R445" s="47">
        <v>353</v>
      </c>
      <c r="S445" s="110"/>
      <c r="T445" s="56">
        <v>4596</v>
      </c>
      <c r="U445" s="77"/>
      <c r="W445" s="1">
        <f t="shared" si="205"/>
        <v>44268</v>
      </c>
      <c r="X445" s="113">
        <f t="shared" si="206"/>
        <v>10</v>
      </c>
      <c r="Y445">
        <f t="shared" si="207"/>
        <v>90044</v>
      </c>
      <c r="Z445" s="114">
        <f t="shared" si="208"/>
        <v>44268</v>
      </c>
      <c r="AA445">
        <f t="shared" si="209"/>
        <v>0</v>
      </c>
      <c r="AB445">
        <f t="shared" si="210"/>
        <v>4636</v>
      </c>
      <c r="AC445">
        <v>47</v>
      </c>
      <c r="AE445" s="1">
        <f t="shared" si="212"/>
        <v>44268</v>
      </c>
      <c r="AF445" s="259">
        <f>+G445-香港マカオ台湾の患者・海外輸入症例・無症状病原体保有者!B444</f>
        <v>0</v>
      </c>
      <c r="AG445">
        <v>27</v>
      </c>
    </row>
    <row r="446" spans="2:33" x14ac:dyDescent="0.55000000000000004">
      <c r="B446" s="76">
        <v>44269</v>
      </c>
      <c r="C446" s="47">
        <v>0</v>
      </c>
      <c r="D446" s="83"/>
      <c r="E446" s="104"/>
      <c r="F446" s="56">
        <v>1</v>
      </c>
      <c r="G446" s="47">
        <v>5</v>
      </c>
      <c r="H446" s="87">
        <f t="shared" si="200"/>
        <v>90049</v>
      </c>
      <c r="I446" s="87">
        <f t="shared" si="201"/>
        <v>175</v>
      </c>
      <c r="J446" s="47">
        <v>0</v>
      </c>
      <c r="K446" s="55">
        <f t="shared" si="211"/>
        <v>0</v>
      </c>
      <c r="L446" s="47">
        <v>0</v>
      </c>
      <c r="M446" s="87">
        <f t="shared" si="202"/>
        <v>4636</v>
      </c>
      <c r="N446" s="47">
        <v>13</v>
      </c>
      <c r="O446" s="87">
        <f t="shared" si="203"/>
        <v>85238</v>
      </c>
      <c r="P446" s="105">
        <f t="shared" si="204"/>
        <v>152</v>
      </c>
      <c r="Q446" s="56">
        <v>983443</v>
      </c>
      <c r="R446" s="47">
        <v>617</v>
      </c>
      <c r="S446" s="110"/>
      <c r="T446" s="56">
        <v>4131</v>
      </c>
      <c r="U446" s="77"/>
      <c r="W446" s="1">
        <f t="shared" si="205"/>
        <v>44269</v>
      </c>
      <c r="X446" s="113">
        <f t="shared" si="206"/>
        <v>5</v>
      </c>
      <c r="Y446">
        <f t="shared" si="207"/>
        <v>90049</v>
      </c>
      <c r="Z446" s="114">
        <f t="shared" si="208"/>
        <v>44269</v>
      </c>
      <c r="AA446">
        <f t="shared" si="209"/>
        <v>0</v>
      </c>
      <c r="AB446">
        <f t="shared" si="210"/>
        <v>4636</v>
      </c>
      <c r="AC446">
        <v>48</v>
      </c>
      <c r="AE446" s="1">
        <f t="shared" si="212"/>
        <v>44269</v>
      </c>
      <c r="AF446" s="259">
        <f>+G446-香港マカオ台湾の患者・海外輸入症例・無症状病原体保有者!B445</f>
        <v>0</v>
      </c>
      <c r="AG446">
        <v>28</v>
      </c>
    </row>
    <row r="447" spans="2:33" x14ac:dyDescent="0.55000000000000004">
      <c r="B447" s="76">
        <v>44270</v>
      </c>
      <c r="C447" s="47">
        <v>0</v>
      </c>
      <c r="D447" s="83"/>
      <c r="E447" s="104"/>
      <c r="F447" s="56">
        <v>0</v>
      </c>
      <c r="G447" s="47">
        <v>13</v>
      </c>
      <c r="H447" s="87">
        <f t="shared" si="200"/>
        <v>90062</v>
      </c>
      <c r="I447" s="87">
        <f t="shared" si="201"/>
        <v>182</v>
      </c>
      <c r="J447" s="47">
        <v>0</v>
      </c>
      <c r="K447" s="55">
        <f t="shared" si="211"/>
        <v>0</v>
      </c>
      <c r="L447" s="47">
        <v>0</v>
      </c>
      <c r="M447" s="87">
        <f t="shared" si="202"/>
        <v>4636</v>
      </c>
      <c r="N447" s="47">
        <v>6</v>
      </c>
      <c r="O447" s="87">
        <f t="shared" si="203"/>
        <v>85244</v>
      </c>
      <c r="P447" s="105">
        <f t="shared" si="204"/>
        <v>157</v>
      </c>
      <c r="Q447" s="56">
        <v>983600</v>
      </c>
      <c r="R447" s="47">
        <v>328</v>
      </c>
      <c r="S447" s="110"/>
      <c r="T447" s="56">
        <v>3957</v>
      </c>
      <c r="U447" s="77"/>
      <c r="W447" s="1">
        <f t="shared" si="205"/>
        <v>44270</v>
      </c>
      <c r="X447" s="113">
        <f t="shared" si="206"/>
        <v>13</v>
      </c>
      <c r="Y447">
        <f t="shared" si="207"/>
        <v>90062</v>
      </c>
      <c r="Z447" s="114">
        <f t="shared" si="208"/>
        <v>44270</v>
      </c>
      <c r="AA447">
        <f t="shared" si="209"/>
        <v>0</v>
      </c>
      <c r="AB447">
        <f t="shared" si="210"/>
        <v>4636</v>
      </c>
      <c r="AC447">
        <v>49</v>
      </c>
      <c r="AE447" s="1">
        <f t="shared" si="212"/>
        <v>44270</v>
      </c>
      <c r="AF447" s="259">
        <f>+G447-香港マカオ台湾の患者・海外輸入症例・無症状病原体保有者!B446</f>
        <v>0</v>
      </c>
      <c r="AG447">
        <v>29</v>
      </c>
    </row>
    <row r="448" spans="2:33" x14ac:dyDescent="0.55000000000000004">
      <c r="B448" s="76">
        <v>44271</v>
      </c>
      <c r="C448" s="47">
        <v>4</v>
      </c>
      <c r="D448" s="83"/>
      <c r="E448" s="104"/>
      <c r="F448" s="56">
        <v>4</v>
      </c>
      <c r="G448" s="47">
        <v>4</v>
      </c>
      <c r="H448" s="87">
        <f t="shared" si="200"/>
        <v>90066</v>
      </c>
      <c r="I448" s="87">
        <f t="shared" si="201"/>
        <v>176</v>
      </c>
      <c r="J448" s="47">
        <v>0</v>
      </c>
      <c r="K448" s="55">
        <f t="shared" si="211"/>
        <v>0</v>
      </c>
      <c r="L448" s="47">
        <v>0</v>
      </c>
      <c r="M448" s="87">
        <f t="shared" si="202"/>
        <v>4636</v>
      </c>
      <c r="N448" s="47">
        <v>10</v>
      </c>
      <c r="O448" s="87">
        <f t="shared" si="203"/>
        <v>85254</v>
      </c>
      <c r="P448" s="105">
        <f t="shared" si="204"/>
        <v>632</v>
      </c>
      <c r="Q448" s="56">
        <v>984232</v>
      </c>
      <c r="R448" s="47">
        <v>411</v>
      </c>
      <c r="S448" s="110"/>
      <c r="T448" s="56">
        <v>4178</v>
      </c>
      <c r="U448" s="77"/>
      <c r="W448" s="1">
        <f t="shared" si="205"/>
        <v>44271</v>
      </c>
      <c r="X448" s="113">
        <f t="shared" si="206"/>
        <v>4</v>
      </c>
      <c r="Y448">
        <f t="shared" si="207"/>
        <v>90066</v>
      </c>
      <c r="Z448" s="114">
        <f t="shared" si="208"/>
        <v>44271</v>
      </c>
      <c r="AA448">
        <f t="shared" si="209"/>
        <v>0</v>
      </c>
      <c r="AB448">
        <f t="shared" si="210"/>
        <v>4636</v>
      </c>
      <c r="AC448">
        <v>50</v>
      </c>
      <c r="AE448" s="1">
        <f t="shared" si="212"/>
        <v>44271</v>
      </c>
      <c r="AF448" s="259">
        <f>+G448-香港マカオ台湾の患者・海外輸入症例・無症状病原体保有者!B447</f>
        <v>0</v>
      </c>
      <c r="AG448">
        <v>30</v>
      </c>
    </row>
    <row r="449" spans="2:33" x14ac:dyDescent="0.55000000000000004">
      <c r="B449" s="76">
        <v>44272</v>
      </c>
      <c r="C449" s="47">
        <v>2</v>
      </c>
      <c r="D449" s="83"/>
      <c r="E449" s="104"/>
      <c r="F449" s="56">
        <v>6</v>
      </c>
      <c r="G449" s="47">
        <v>6</v>
      </c>
      <c r="H449" s="87">
        <f t="shared" si="200"/>
        <v>90072</v>
      </c>
      <c r="I449" s="87">
        <f t="shared" si="201"/>
        <v>169</v>
      </c>
      <c r="J449" s="47">
        <v>0</v>
      </c>
      <c r="K449" s="55">
        <f t="shared" si="211"/>
        <v>0</v>
      </c>
      <c r="L449" s="47">
        <v>0</v>
      </c>
      <c r="M449" s="87">
        <f t="shared" si="202"/>
        <v>4636</v>
      </c>
      <c r="N449" s="47">
        <v>13</v>
      </c>
      <c r="O449" s="87">
        <f t="shared" si="203"/>
        <v>85267</v>
      </c>
      <c r="P449" s="105">
        <f t="shared" si="204"/>
        <v>184</v>
      </c>
      <c r="Q449" s="56">
        <v>984416</v>
      </c>
      <c r="R449" s="47">
        <v>232</v>
      </c>
      <c r="S449" s="110"/>
      <c r="T449" s="56">
        <v>4130</v>
      </c>
      <c r="U449" s="77"/>
      <c r="W449" s="1">
        <f t="shared" si="205"/>
        <v>44272</v>
      </c>
      <c r="X449" s="113">
        <f t="shared" si="206"/>
        <v>6</v>
      </c>
      <c r="Y449">
        <f t="shared" si="207"/>
        <v>90072</v>
      </c>
      <c r="Z449" s="114">
        <f t="shared" si="208"/>
        <v>44272</v>
      </c>
      <c r="AA449">
        <f t="shared" si="209"/>
        <v>0</v>
      </c>
      <c r="AB449">
        <f t="shared" si="210"/>
        <v>4636</v>
      </c>
      <c r="AC449">
        <v>51</v>
      </c>
      <c r="AE449" s="1">
        <f t="shared" si="212"/>
        <v>44272</v>
      </c>
      <c r="AF449" s="259">
        <f>+G449-香港マカオ台湾の患者・海外輸入症例・無症状病原体保有者!B448</f>
        <v>0</v>
      </c>
      <c r="AG449">
        <v>31</v>
      </c>
    </row>
    <row r="450" spans="2:33" x14ac:dyDescent="0.55000000000000004">
      <c r="B450" s="76">
        <v>44273</v>
      </c>
      <c r="C450" s="47">
        <v>1</v>
      </c>
      <c r="D450" s="83"/>
      <c r="E450" s="104"/>
      <c r="F450" s="56">
        <v>4</v>
      </c>
      <c r="G450" s="47">
        <v>11</v>
      </c>
      <c r="H450" s="87">
        <f t="shared" si="200"/>
        <v>90083</v>
      </c>
      <c r="I450" s="87">
        <f t="shared" si="201"/>
        <v>164</v>
      </c>
      <c r="J450" s="47">
        <v>0</v>
      </c>
      <c r="K450" s="55">
        <f t="shared" si="211"/>
        <v>0</v>
      </c>
      <c r="L450" s="47">
        <v>0</v>
      </c>
      <c r="M450" s="87">
        <f t="shared" si="202"/>
        <v>4636</v>
      </c>
      <c r="N450" s="47">
        <v>16</v>
      </c>
      <c r="O450" s="87">
        <f t="shared" si="203"/>
        <v>85283</v>
      </c>
      <c r="P450" s="105">
        <f t="shared" si="204"/>
        <v>118</v>
      </c>
      <c r="Q450" s="56">
        <v>984534</v>
      </c>
      <c r="R450" s="47">
        <v>696</v>
      </c>
      <c r="S450" s="110"/>
      <c r="T450" s="56">
        <v>3552</v>
      </c>
      <c r="U450" s="77"/>
      <c r="W450" s="1">
        <f t="shared" si="205"/>
        <v>44273</v>
      </c>
      <c r="X450" s="113">
        <f t="shared" si="206"/>
        <v>11</v>
      </c>
      <c r="Y450">
        <f t="shared" si="207"/>
        <v>90083</v>
      </c>
      <c r="Z450" s="114">
        <f t="shared" si="208"/>
        <v>44273</v>
      </c>
      <c r="AA450">
        <f t="shared" si="209"/>
        <v>0</v>
      </c>
      <c r="AB450">
        <f t="shared" si="210"/>
        <v>4636</v>
      </c>
      <c r="AC450">
        <v>52</v>
      </c>
      <c r="AE450" s="1">
        <f t="shared" si="212"/>
        <v>44273</v>
      </c>
      <c r="AF450" s="259">
        <f>+G450-香港マカオ台湾の患者・海外輸入症例・無症状病原体保有者!B449</f>
        <v>1</v>
      </c>
    </row>
    <row r="451" spans="2:33" x14ac:dyDescent="0.55000000000000004">
      <c r="B451" s="76">
        <v>44274</v>
      </c>
      <c r="C451" s="47">
        <v>1</v>
      </c>
      <c r="D451" s="83"/>
      <c r="E451" s="104"/>
      <c r="F451" s="56">
        <v>4</v>
      </c>
      <c r="G451" s="47">
        <v>4</v>
      </c>
      <c r="H451" s="87">
        <f t="shared" si="200"/>
        <v>90087</v>
      </c>
      <c r="I451" s="87">
        <f t="shared" si="201"/>
        <v>162</v>
      </c>
      <c r="J451" s="47">
        <v>0</v>
      </c>
      <c r="K451" s="55">
        <f t="shared" si="211"/>
        <v>0</v>
      </c>
      <c r="L451" s="47">
        <v>0</v>
      </c>
      <c r="M451" s="87">
        <f t="shared" si="202"/>
        <v>4636</v>
      </c>
      <c r="N451" s="47">
        <v>6</v>
      </c>
      <c r="O451" s="87">
        <f t="shared" si="203"/>
        <v>85289</v>
      </c>
      <c r="P451" s="105">
        <f t="shared" si="204"/>
        <v>336</v>
      </c>
      <c r="Q451" s="56">
        <v>984870</v>
      </c>
      <c r="R451" s="47">
        <v>465</v>
      </c>
      <c r="S451" s="110"/>
      <c r="T451" s="56">
        <v>3423</v>
      </c>
      <c r="U451" s="77"/>
      <c r="W451" s="1">
        <f t="shared" si="205"/>
        <v>44274</v>
      </c>
      <c r="X451" s="113">
        <f t="shared" si="206"/>
        <v>4</v>
      </c>
      <c r="Y451">
        <f t="shared" si="207"/>
        <v>90087</v>
      </c>
      <c r="Z451" s="114">
        <f t="shared" si="208"/>
        <v>44274</v>
      </c>
      <c r="AA451">
        <f t="shared" si="209"/>
        <v>0</v>
      </c>
      <c r="AB451">
        <f t="shared" si="210"/>
        <v>4636</v>
      </c>
      <c r="AC451">
        <v>53</v>
      </c>
      <c r="AE451" s="1">
        <f t="shared" si="212"/>
        <v>44274</v>
      </c>
      <c r="AF451" s="259">
        <f>+G451-香港マカオ台湾の患者・海外輸入症例・無症状病原体保有者!B450</f>
        <v>0</v>
      </c>
      <c r="AG451">
        <v>1</v>
      </c>
    </row>
    <row r="452" spans="2:33" x14ac:dyDescent="0.55000000000000004">
      <c r="B452" s="76">
        <v>44275</v>
      </c>
      <c r="C452" s="47">
        <v>2</v>
      </c>
      <c r="D452" s="83"/>
      <c r="E452" s="104"/>
      <c r="F452" s="56">
        <v>4</v>
      </c>
      <c r="G452" s="47">
        <v>12</v>
      </c>
      <c r="H452" s="87">
        <f t="shared" si="200"/>
        <v>90099</v>
      </c>
      <c r="I452" s="87">
        <f t="shared" si="201"/>
        <v>165</v>
      </c>
      <c r="J452" s="47">
        <v>0</v>
      </c>
      <c r="K452" s="55">
        <f t="shared" si="211"/>
        <v>0</v>
      </c>
      <c r="L452" s="47">
        <v>0</v>
      </c>
      <c r="M452" s="87">
        <f t="shared" si="202"/>
        <v>4636</v>
      </c>
      <c r="N452" s="47">
        <v>9</v>
      </c>
      <c r="O452" s="87">
        <f t="shared" si="203"/>
        <v>85298</v>
      </c>
      <c r="P452" s="105">
        <f t="shared" si="204"/>
        <v>268</v>
      </c>
      <c r="Q452" s="56">
        <v>985138</v>
      </c>
      <c r="R452" s="47">
        <v>370</v>
      </c>
      <c r="S452" s="110"/>
      <c r="T452" s="56">
        <v>3321</v>
      </c>
      <c r="U452" s="77"/>
      <c r="W452" s="1">
        <f t="shared" si="205"/>
        <v>44275</v>
      </c>
      <c r="X452" s="113">
        <f t="shared" si="206"/>
        <v>12</v>
      </c>
      <c r="Y452">
        <f t="shared" si="207"/>
        <v>90099</v>
      </c>
      <c r="Z452" s="114">
        <f t="shared" si="208"/>
        <v>44275</v>
      </c>
      <c r="AA452">
        <f t="shared" si="209"/>
        <v>0</v>
      </c>
      <c r="AB452">
        <f t="shared" si="210"/>
        <v>4636</v>
      </c>
      <c r="AC452">
        <v>54</v>
      </c>
      <c r="AE452" s="1">
        <f t="shared" si="212"/>
        <v>44275</v>
      </c>
      <c r="AF452" s="259">
        <f>+G452-香港マカオ台湾の患者・海外輸入症例・無症状病原体保有者!B451</f>
        <v>0</v>
      </c>
      <c r="AG452">
        <v>2</v>
      </c>
    </row>
    <row r="453" spans="2:33" x14ac:dyDescent="0.55000000000000004">
      <c r="B453" s="76">
        <v>44276</v>
      </c>
      <c r="C453" s="47">
        <v>0</v>
      </c>
      <c r="D453" s="83"/>
      <c r="E453" s="104"/>
      <c r="F453" s="56">
        <v>4</v>
      </c>
      <c r="G453" s="47">
        <v>7</v>
      </c>
      <c r="H453" s="87">
        <f t="shared" si="200"/>
        <v>90106</v>
      </c>
      <c r="I453" s="87">
        <f t="shared" si="201"/>
        <v>161</v>
      </c>
      <c r="J453" s="47">
        <v>0</v>
      </c>
      <c r="K453" s="55">
        <f t="shared" si="211"/>
        <v>0</v>
      </c>
      <c r="L453" s="47">
        <v>0</v>
      </c>
      <c r="M453" s="87">
        <f t="shared" si="202"/>
        <v>4636</v>
      </c>
      <c r="N453" s="47">
        <v>11</v>
      </c>
      <c r="O453" s="87">
        <f t="shared" si="203"/>
        <v>85309</v>
      </c>
      <c r="P453" s="105">
        <f t="shared" si="204"/>
        <v>327</v>
      </c>
      <c r="Q453" s="56">
        <v>985465</v>
      </c>
      <c r="R453" s="47">
        <v>284</v>
      </c>
      <c r="S453" s="110"/>
      <c r="T453" s="56">
        <v>3364</v>
      </c>
      <c r="U453" s="77"/>
      <c r="W453" s="1">
        <f t="shared" si="205"/>
        <v>44276</v>
      </c>
      <c r="X453" s="113">
        <f t="shared" si="206"/>
        <v>7</v>
      </c>
      <c r="Y453">
        <f t="shared" si="207"/>
        <v>90106</v>
      </c>
      <c r="Z453" s="114">
        <f t="shared" si="208"/>
        <v>44276</v>
      </c>
      <c r="AA453">
        <f t="shared" si="209"/>
        <v>0</v>
      </c>
      <c r="AB453">
        <f t="shared" si="210"/>
        <v>4636</v>
      </c>
      <c r="AC453">
        <v>55</v>
      </c>
      <c r="AE453" s="1">
        <f t="shared" si="212"/>
        <v>44276</v>
      </c>
      <c r="AF453" s="259">
        <f>+G453-香港マカオ台湾の患者・海外輸入症例・無症状病原体保有者!B452</f>
        <v>0</v>
      </c>
      <c r="AG453">
        <v>3</v>
      </c>
    </row>
    <row r="454" spans="2:33" x14ac:dyDescent="0.55000000000000004">
      <c r="B454" s="76">
        <v>44277</v>
      </c>
      <c r="C454" s="47">
        <v>0</v>
      </c>
      <c r="D454" s="83"/>
      <c r="E454" s="104"/>
      <c r="F454" s="56">
        <v>2</v>
      </c>
      <c r="G454" s="47">
        <v>9</v>
      </c>
      <c r="H454" s="87">
        <f t="shared" si="200"/>
        <v>90115</v>
      </c>
      <c r="I454" s="87">
        <f t="shared" si="201"/>
        <v>158</v>
      </c>
      <c r="J454" s="47">
        <v>0</v>
      </c>
      <c r="K454" s="55">
        <f t="shared" si="211"/>
        <v>0</v>
      </c>
      <c r="L454" s="47">
        <v>0</v>
      </c>
      <c r="M454" s="87">
        <f t="shared" si="202"/>
        <v>4636</v>
      </c>
      <c r="N454" s="47">
        <v>12</v>
      </c>
      <c r="O454" s="87">
        <f t="shared" si="203"/>
        <v>85321</v>
      </c>
      <c r="P454" s="105">
        <f t="shared" si="204"/>
        <v>55</v>
      </c>
      <c r="Q454" s="56">
        <v>985520</v>
      </c>
      <c r="R454" s="47">
        <v>238</v>
      </c>
      <c r="S454" s="110"/>
      <c r="T454" s="56">
        <v>3181</v>
      </c>
      <c r="U454" s="77"/>
      <c r="W454" s="1">
        <f t="shared" si="205"/>
        <v>44277</v>
      </c>
      <c r="X454" s="113">
        <f t="shared" si="206"/>
        <v>9</v>
      </c>
      <c r="Y454">
        <f t="shared" si="207"/>
        <v>90115</v>
      </c>
      <c r="Z454" s="114">
        <f t="shared" si="208"/>
        <v>44277</v>
      </c>
      <c r="AA454">
        <f t="shared" si="209"/>
        <v>0</v>
      </c>
      <c r="AB454">
        <f t="shared" si="210"/>
        <v>4636</v>
      </c>
      <c r="AC454">
        <v>56</v>
      </c>
      <c r="AE454" s="1">
        <f t="shared" si="212"/>
        <v>44277</v>
      </c>
      <c r="AF454" s="259">
        <f>+G454-香港マカオ台湾の患者・海外輸入症例・無症状病原体保有者!B453</f>
        <v>0</v>
      </c>
      <c r="AG454">
        <v>4</v>
      </c>
    </row>
    <row r="455" spans="2:33" x14ac:dyDescent="0.55000000000000004">
      <c r="B455" s="76">
        <v>44278</v>
      </c>
      <c r="C455" s="47">
        <v>4</v>
      </c>
      <c r="D455" s="83"/>
      <c r="E455" s="104"/>
      <c r="F455" s="56">
        <v>6</v>
      </c>
      <c r="G455" s="47">
        <v>10</v>
      </c>
      <c r="H455" s="87">
        <f t="shared" si="200"/>
        <v>90125</v>
      </c>
      <c r="I455" s="87">
        <f t="shared" si="201"/>
        <v>158</v>
      </c>
      <c r="J455" s="47">
        <v>0</v>
      </c>
      <c r="K455" s="55">
        <f t="shared" si="211"/>
        <v>0</v>
      </c>
      <c r="L455" s="47">
        <v>0</v>
      </c>
      <c r="M455" s="87">
        <f t="shared" si="202"/>
        <v>4636</v>
      </c>
      <c r="N455" s="47">
        <v>10</v>
      </c>
      <c r="O455" s="87">
        <f t="shared" si="203"/>
        <v>85331</v>
      </c>
      <c r="P455" s="105">
        <f t="shared" si="204"/>
        <v>453</v>
      </c>
      <c r="Q455" s="56">
        <v>985973</v>
      </c>
      <c r="R455" s="47">
        <v>166</v>
      </c>
      <c r="S455" s="110"/>
      <c r="T455" s="56">
        <v>3467</v>
      </c>
      <c r="U455" s="77"/>
      <c r="W455" s="1">
        <f t="shared" si="205"/>
        <v>44278</v>
      </c>
      <c r="X455" s="113">
        <f t="shared" si="206"/>
        <v>10</v>
      </c>
      <c r="Y455">
        <f t="shared" si="207"/>
        <v>90125</v>
      </c>
      <c r="Z455" s="114">
        <f t="shared" si="208"/>
        <v>44278</v>
      </c>
      <c r="AA455">
        <f t="shared" si="209"/>
        <v>0</v>
      </c>
      <c r="AB455">
        <f t="shared" si="210"/>
        <v>4636</v>
      </c>
      <c r="AC455">
        <v>57</v>
      </c>
      <c r="AE455" s="1">
        <f t="shared" si="212"/>
        <v>44278</v>
      </c>
      <c r="AF455" s="259">
        <f>+G455-香港マカオ台湾の患者・海外輸入症例・無症状病原体保有者!B454</f>
        <v>0</v>
      </c>
      <c r="AG455">
        <v>5</v>
      </c>
    </row>
    <row r="456" spans="2:33" x14ac:dyDescent="0.55000000000000004">
      <c r="B456" s="76">
        <v>44279</v>
      </c>
      <c r="C456" s="47">
        <v>0</v>
      </c>
      <c r="D456" s="83"/>
      <c r="E456" s="104"/>
      <c r="F456" s="56">
        <v>4</v>
      </c>
      <c r="G456" s="47">
        <v>11</v>
      </c>
      <c r="H456" s="87">
        <f t="shared" si="200"/>
        <v>90136</v>
      </c>
      <c r="I456" s="87">
        <f t="shared" si="201"/>
        <v>165</v>
      </c>
      <c r="J456" s="47">
        <v>0</v>
      </c>
      <c r="K456" s="55">
        <f t="shared" si="211"/>
        <v>0</v>
      </c>
      <c r="L456" s="47">
        <v>0</v>
      </c>
      <c r="M456" s="87">
        <f t="shared" si="202"/>
        <v>4636</v>
      </c>
      <c r="N456" s="47">
        <v>4</v>
      </c>
      <c r="O456" s="87">
        <f t="shared" si="203"/>
        <v>85335</v>
      </c>
      <c r="P456" s="105">
        <f t="shared" si="204"/>
        <v>464</v>
      </c>
      <c r="Q456" s="56">
        <v>986437</v>
      </c>
      <c r="R456" s="47">
        <v>327</v>
      </c>
      <c r="S456" s="110"/>
      <c r="T456" s="56">
        <v>3604</v>
      </c>
      <c r="U456" s="77"/>
      <c r="W456" s="1">
        <f t="shared" si="205"/>
        <v>44279</v>
      </c>
      <c r="X456" s="113">
        <f t="shared" si="206"/>
        <v>11</v>
      </c>
      <c r="Y456">
        <f t="shared" si="207"/>
        <v>90136</v>
      </c>
      <c r="Z456" s="114">
        <f t="shared" si="208"/>
        <v>44279</v>
      </c>
      <c r="AA456">
        <f t="shared" si="209"/>
        <v>0</v>
      </c>
      <c r="AB456">
        <f t="shared" si="210"/>
        <v>4636</v>
      </c>
      <c r="AC456">
        <v>58</v>
      </c>
      <c r="AE456" s="1">
        <f t="shared" si="212"/>
        <v>44279</v>
      </c>
      <c r="AF456" s="259">
        <f>+G456-香港マカオ台湾の患者・海外輸入症例・無症状病原体保有者!B455</f>
        <v>0</v>
      </c>
      <c r="AG456">
        <v>6</v>
      </c>
    </row>
    <row r="457" spans="2:33" x14ac:dyDescent="0.55000000000000004">
      <c r="B457" s="76">
        <v>44280</v>
      </c>
      <c r="C457" s="47">
        <v>1</v>
      </c>
      <c r="D457" s="83"/>
      <c r="E457" s="104"/>
      <c r="F457" s="56">
        <v>4</v>
      </c>
      <c r="G457" s="47">
        <v>11</v>
      </c>
      <c r="H457" s="87">
        <f t="shared" si="200"/>
        <v>90147</v>
      </c>
      <c r="I457" s="87">
        <f t="shared" si="201"/>
        <v>163</v>
      </c>
      <c r="J457" s="47">
        <v>0</v>
      </c>
      <c r="K457" s="55">
        <f t="shared" si="211"/>
        <v>0</v>
      </c>
      <c r="L457" s="47">
        <v>0</v>
      </c>
      <c r="M457" s="87">
        <f t="shared" si="202"/>
        <v>4636</v>
      </c>
      <c r="N457" s="47">
        <v>13</v>
      </c>
      <c r="O457" s="87">
        <f t="shared" si="203"/>
        <v>85348</v>
      </c>
      <c r="P457" s="105">
        <f t="shared" si="204"/>
        <v>435</v>
      </c>
      <c r="Q457" s="56">
        <v>986872</v>
      </c>
      <c r="R457" s="47">
        <v>357</v>
      </c>
      <c r="S457" s="110"/>
      <c r="T457" s="56">
        <v>3682</v>
      </c>
      <c r="U457" s="77"/>
      <c r="W457" s="1">
        <f t="shared" si="205"/>
        <v>44280</v>
      </c>
      <c r="X457" s="113">
        <f t="shared" si="206"/>
        <v>11</v>
      </c>
      <c r="Y457">
        <f t="shared" si="207"/>
        <v>90147</v>
      </c>
      <c r="Z457" s="114">
        <f t="shared" si="208"/>
        <v>44280</v>
      </c>
      <c r="AA457">
        <f t="shared" si="209"/>
        <v>0</v>
      </c>
      <c r="AB457">
        <f t="shared" si="210"/>
        <v>4636</v>
      </c>
      <c r="AC457">
        <v>59</v>
      </c>
      <c r="AE457" s="1">
        <f t="shared" si="212"/>
        <v>44280</v>
      </c>
      <c r="AF457" s="259">
        <f>+G457-香港マカオ台湾の患者・海外輸入症例・無症状病原体保有者!B456</f>
        <v>0</v>
      </c>
      <c r="AG457">
        <v>7</v>
      </c>
    </row>
    <row r="458" spans="2:33" x14ac:dyDescent="0.55000000000000004">
      <c r="B458" s="76">
        <v>44281</v>
      </c>
      <c r="C458" s="47">
        <v>0</v>
      </c>
      <c r="D458" s="83"/>
      <c r="E458" s="104"/>
      <c r="F458" s="56">
        <v>2</v>
      </c>
      <c r="G458" s="47">
        <v>12</v>
      </c>
      <c r="H458" s="87">
        <f t="shared" si="200"/>
        <v>90159</v>
      </c>
      <c r="I458" s="87">
        <f t="shared" si="201"/>
        <v>161</v>
      </c>
      <c r="J458" s="47">
        <v>1</v>
      </c>
      <c r="K458" s="55">
        <f t="shared" si="211"/>
        <v>1</v>
      </c>
      <c r="L458" s="47">
        <v>0</v>
      </c>
      <c r="M458" s="87">
        <f t="shared" si="202"/>
        <v>4636</v>
      </c>
      <c r="N458" s="47">
        <v>14</v>
      </c>
      <c r="O458" s="87">
        <f t="shared" si="203"/>
        <v>85362</v>
      </c>
      <c r="P458" s="105">
        <f t="shared" si="204"/>
        <v>600</v>
      </c>
      <c r="Q458" s="56">
        <v>987472</v>
      </c>
      <c r="R458" s="47">
        <v>244</v>
      </c>
      <c r="S458" s="110"/>
      <c r="T458" s="56">
        <v>4036</v>
      </c>
      <c r="U458" s="77"/>
      <c r="W458" s="1">
        <f t="shared" si="205"/>
        <v>44281</v>
      </c>
      <c r="X458" s="113">
        <f t="shared" si="206"/>
        <v>12</v>
      </c>
      <c r="Y458">
        <f t="shared" si="207"/>
        <v>90159</v>
      </c>
      <c r="Z458" s="114">
        <f t="shared" si="208"/>
        <v>44281</v>
      </c>
      <c r="AA458">
        <f t="shared" si="209"/>
        <v>0</v>
      </c>
      <c r="AB458">
        <f t="shared" si="210"/>
        <v>4636</v>
      </c>
      <c r="AC458">
        <v>60</v>
      </c>
      <c r="AE458" s="1">
        <f t="shared" si="212"/>
        <v>44281</v>
      </c>
      <c r="AF458" s="259">
        <f>+G458-香港マカオ台湾の患者・海外輸入症例・無症状病原体保有者!B457</f>
        <v>1</v>
      </c>
    </row>
    <row r="459" spans="2:33" x14ac:dyDescent="0.55000000000000004">
      <c r="B459" s="76">
        <v>44282</v>
      </c>
      <c r="C459" s="47">
        <v>1</v>
      </c>
      <c r="D459" s="83"/>
      <c r="E459" s="104"/>
      <c r="F459" s="56">
        <v>2</v>
      </c>
      <c r="G459" s="47">
        <v>8</v>
      </c>
      <c r="H459" s="87">
        <f t="shared" si="200"/>
        <v>90167</v>
      </c>
      <c r="I459" s="87">
        <f t="shared" si="201"/>
        <v>167</v>
      </c>
      <c r="J459" s="47">
        <v>0</v>
      </c>
      <c r="K459" s="55">
        <f t="shared" si="211"/>
        <v>1</v>
      </c>
      <c r="L459" s="47">
        <v>0</v>
      </c>
      <c r="M459" s="87">
        <f t="shared" si="202"/>
        <v>4636</v>
      </c>
      <c r="N459" s="47">
        <v>2</v>
      </c>
      <c r="O459" s="87">
        <f t="shared" si="203"/>
        <v>85364</v>
      </c>
      <c r="P459" s="105">
        <f t="shared" si="204"/>
        <v>548</v>
      </c>
      <c r="Q459" s="56">
        <v>988020</v>
      </c>
      <c r="R459" s="47">
        <v>264</v>
      </c>
      <c r="S459" s="110"/>
      <c r="T459" s="56">
        <v>4320</v>
      </c>
      <c r="U459" s="77"/>
      <c r="W459" s="1">
        <f t="shared" si="205"/>
        <v>44282</v>
      </c>
      <c r="X459" s="113">
        <f t="shared" si="206"/>
        <v>8</v>
      </c>
      <c r="Y459">
        <f t="shared" si="207"/>
        <v>90167</v>
      </c>
      <c r="Z459" s="114">
        <f t="shared" si="208"/>
        <v>44282</v>
      </c>
      <c r="AA459">
        <f t="shared" si="209"/>
        <v>0</v>
      </c>
      <c r="AB459">
        <f t="shared" si="210"/>
        <v>4636</v>
      </c>
      <c r="AC459">
        <v>61</v>
      </c>
      <c r="AE459" s="1">
        <f t="shared" si="212"/>
        <v>44282</v>
      </c>
      <c r="AF459" s="259">
        <f>+G459-香港マカオ台湾の患者・海外輸入症例・無症状病原体保有者!B458</f>
        <v>0</v>
      </c>
      <c r="AG459">
        <v>1</v>
      </c>
    </row>
    <row r="460" spans="2:33" x14ac:dyDescent="0.55000000000000004">
      <c r="B460" s="76">
        <v>44283</v>
      </c>
      <c r="C460" s="47">
        <v>0</v>
      </c>
      <c r="D460" s="83"/>
      <c r="E460" s="104"/>
      <c r="F460" s="56">
        <v>2</v>
      </c>
      <c r="G460" s="47">
        <v>15</v>
      </c>
      <c r="H460" s="87">
        <f t="shared" si="200"/>
        <v>90182</v>
      </c>
      <c r="I460" s="87">
        <f t="shared" si="201"/>
        <v>172</v>
      </c>
      <c r="J460" s="47">
        <v>0</v>
      </c>
      <c r="K460" s="55">
        <f t="shared" si="211"/>
        <v>1</v>
      </c>
      <c r="L460" s="47">
        <v>0</v>
      </c>
      <c r="M460" s="87">
        <f t="shared" si="202"/>
        <v>4636</v>
      </c>
      <c r="N460" s="47">
        <v>10</v>
      </c>
      <c r="O460" s="87">
        <f t="shared" si="203"/>
        <v>85374</v>
      </c>
      <c r="P460" s="105">
        <f t="shared" si="204"/>
        <v>481</v>
      </c>
      <c r="Q460" s="56">
        <v>988501</v>
      </c>
      <c r="R460" s="47">
        <v>226</v>
      </c>
      <c r="S460" s="110"/>
      <c r="T460" s="56">
        <v>4574</v>
      </c>
      <c r="U460" s="77"/>
      <c r="W460" s="1">
        <f t="shared" si="205"/>
        <v>44283</v>
      </c>
      <c r="X460" s="113">
        <f t="shared" si="206"/>
        <v>15</v>
      </c>
      <c r="Y460">
        <f t="shared" si="207"/>
        <v>90182</v>
      </c>
      <c r="Z460" s="114">
        <f t="shared" si="208"/>
        <v>44283</v>
      </c>
      <c r="AA460">
        <f t="shared" si="209"/>
        <v>0</v>
      </c>
      <c r="AB460">
        <f t="shared" si="210"/>
        <v>4636</v>
      </c>
      <c r="AC460">
        <v>62</v>
      </c>
      <c r="AE460" s="1">
        <f t="shared" si="212"/>
        <v>44283</v>
      </c>
      <c r="AF460" s="259">
        <f>+G460-香港マカオ台湾の患者・海外輸入症例・無症状病原体保有者!B459</f>
        <v>0</v>
      </c>
      <c r="AG460">
        <v>2</v>
      </c>
    </row>
    <row r="461" spans="2:33" x14ac:dyDescent="0.55000000000000004">
      <c r="B461" s="76">
        <v>44284</v>
      </c>
      <c r="C461" s="47">
        <v>0</v>
      </c>
      <c r="D461" s="83"/>
      <c r="E461" s="104"/>
      <c r="F461" s="56">
        <v>2</v>
      </c>
      <c r="G461" s="47">
        <v>8</v>
      </c>
      <c r="H461" s="87">
        <f t="shared" si="200"/>
        <v>90190</v>
      </c>
      <c r="I461" s="87">
        <f t="shared" si="201"/>
        <v>173</v>
      </c>
      <c r="J461" s="47">
        <v>0</v>
      </c>
      <c r="K461" s="55">
        <f t="shared" si="211"/>
        <v>1</v>
      </c>
      <c r="L461" s="47">
        <v>0</v>
      </c>
      <c r="M461" s="87">
        <f t="shared" si="202"/>
        <v>4636</v>
      </c>
      <c r="N461" s="47">
        <v>7</v>
      </c>
      <c r="O461" s="87">
        <f t="shared" si="203"/>
        <v>85381</v>
      </c>
      <c r="P461" s="105">
        <f t="shared" si="204"/>
        <v>519</v>
      </c>
      <c r="Q461" s="56">
        <v>989020</v>
      </c>
      <c r="R461" s="47">
        <v>199</v>
      </c>
      <c r="S461" s="110"/>
      <c r="T461" s="56">
        <v>4894</v>
      </c>
      <c r="U461" s="77"/>
      <c r="W461" s="1">
        <f t="shared" si="205"/>
        <v>44284</v>
      </c>
      <c r="X461" s="113">
        <f t="shared" si="206"/>
        <v>8</v>
      </c>
      <c r="Y461">
        <f t="shared" si="207"/>
        <v>90190</v>
      </c>
      <c r="Z461" s="114">
        <f t="shared" si="208"/>
        <v>44284</v>
      </c>
      <c r="AA461">
        <f t="shared" si="209"/>
        <v>0</v>
      </c>
      <c r="AB461">
        <f t="shared" si="210"/>
        <v>4636</v>
      </c>
      <c r="AC461">
        <v>63</v>
      </c>
      <c r="AE461" s="1">
        <f t="shared" si="212"/>
        <v>44284</v>
      </c>
      <c r="AF461" s="259">
        <f>+G461-香港マカオ台湾の患者・海外輸入症例・無症状病原体保有者!B460</f>
        <v>0</v>
      </c>
      <c r="AG461">
        <v>3</v>
      </c>
    </row>
    <row r="462" spans="2:33" x14ac:dyDescent="0.55000000000000004">
      <c r="B462" s="76">
        <v>44285</v>
      </c>
      <c r="C462" s="47">
        <v>1</v>
      </c>
      <c r="D462" s="83"/>
      <c r="E462" s="104"/>
      <c r="F462" s="56">
        <v>3</v>
      </c>
      <c r="G462" s="47">
        <v>11</v>
      </c>
      <c r="H462" s="87">
        <f t="shared" si="200"/>
        <v>90201</v>
      </c>
      <c r="I462" s="87">
        <f t="shared" si="201"/>
        <v>180</v>
      </c>
      <c r="J462" s="47">
        <v>1</v>
      </c>
      <c r="K462" s="55">
        <f t="shared" si="211"/>
        <v>2</v>
      </c>
      <c r="L462" s="47">
        <v>0</v>
      </c>
      <c r="M462" s="87">
        <f t="shared" si="202"/>
        <v>4636</v>
      </c>
      <c r="N462" s="47">
        <v>4</v>
      </c>
      <c r="O462" s="87">
        <f t="shared" si="203"/>
        <v>85385</v>
      </c>
      <c r="P462" s="105">
        <f t="shared" si="204"/>
        <v>450</v>
      </c>
      <c r="Q462" s="56">
        <v>989470</v>
      </c>
      <c r="R462" s="47">
        <v>552</v>
      </c>
      <c r="S462" s="110"/>
      <c r="T462" s="56">
        <v>4792</v>
      </c>
      <c r="U462" s="77"/>
      <c r="W462" s="1">
        <f t="shared" si="205"/>
        <v>44285</v>
      </c>
      <c r="X462" s="113">
        <f t="shared" si="206"/>
        <v>11</v>
      </c>
      <c r="Y462">
        <f t="shared" si="207"/>
        <v>90201</v>
      </c>
      <c r="Z462" s="114">
        <f t="shared" si="208"/>
        <v>44285</v>
      </c>
      <c r="AA462">
        <f t="shared" si="209"/>
        <v>0</v>
      </c>
      <c r="AB462">
        <f t="shared" si="210"/>
        <v>4636</v>
      </c>
      <c r="AC462">
        <v>64</v>
      </c>
      <c r="AE462" s="1">
        <f t="shared" si="212"/>
        <v>44285</v>
      </c>
      <c r="AF462" s="259">
        <f>+G462-香港マカオ台湾の患者・海外輸入症例・無症状病原体保有者!B461</f>
        <v>6</v>
      </c>
    </row>
    <row r="463" spans="2:33" x14ac:dyDescent="0.55000000000000004">
      <c r="B463" s="76">
        <v>44286</v>
      </c>
      <c r="C463" s="47">
        <v>0</v>
      </c>
      <c r="D463" s="83"/>
      <c r="E463" s="104"/>
      <c r="F463" s="56">
        <v>3</v>
      </c>
      <c r="G463" s="47">
        <v>16</v>
      </c>
      <c r="H463" s="87">
        <f t="shared" si="200"/>
        <v>90217</v>
      </c>
      <c r="I463" s="87">
        <f t="shared" si="201"/>
        <v>187</v>
      </c>
      <c r="J463" s="47">
        <v>0</v>
      </c>
      <c r="K463" s="55">
        <f t="shared" si="211"/>
        <v>2</v>
      </c>
      <c r="L463" s="47">
        <v>0</v>
      </c>
      <c r="M463" s="87">
        <f t="shared" si="202"/>
        <v>4636</v>
      </c>
      <c r="N463" s="47">
        <v>9</v>
      </c>
      <c r="O463" s="87">
        <f t="shared" si="203"/>
        <v>85394</v>
      </c>
      <c r="P463" s="105">
        <f t="shared" si="204"/>
        <v>350</v>
      </c>
      <c r="Q463" s="56">
        <v>989820</v>
      </c>
      <c r="R463" s="47">
        <v>99</v>
      </c>
      <c r="S463" s="110"/>
      <c r="T463" s="56">
        <v>5042</v>
      </c>
      <c r="U463" s="77"/>
      <c r="W463" s="1">
        <f t="shared" si="205"/>
        <v>44286</v>
      </c>
      <c r="X463" s="113">
        <f t="shared" si="206"/>
        <v>16</v>
      </c>
      <c r="Y463">
        <f t="shared" si="207"/>
        <v>90217</v>
      </c>
      <c r="Z463" s="114">
        <f t="shared" si="208"/>
        <v>44286</v>
      </c>
      <c r="AA463">
        <f t="shared" si="209"/>
        <v>0</v>
      </c>
      <c r="AB463">
        <f t="shared" si="210"/>
        <v>4636</v>
      </c>
      <c r="AC463">
        <v>65</v>
      </c>
      <c r="AE463" s="1">
        <f t="shared" si="212"/>
        <v>44286</v>
      </c>
      <c r="AF463" s="259">
        <f>+G463-香港マカオ台湾の患者・海外輸入症例・無症状病原体保有者!B462</f>
        <v>6</v>
      </c>
    </row>
    <row r="464" spans="2:33" x14ac:dyDescent="0.55000000000000004">
      <c r="B464" s="76">
        <v>44287</v>
      </c>
      <c r="C464" s="47">
        <v>2</v>
      </c>
      <c r="D464" s="83"/>
      <c r="E464" s="104"/>
      <c r="F464" s="56">
        <v>5</v>
      </c>
      <c r="G464" s="47">
        <v>9</v>
      </c>
      <c r="H464" s="87">
        <f t="shared" si="200"/>
        <v>90226</v>
      </c>
      <c r="I464" s="87">
        <f t="shared" si="201"/>
        <v>188</v>
      </c>
      <c r="J464" s="47">
        <v>0</v>
      </c>
      <c r="K464" s="55">
        <f t="shared" si="211"/>
        <v>2</v>
      </c>
      <c r="L464" s="47">
        <v>0</v>
      </c>
      <c r="M464" s="87">
        <f t="shared" si="202"/>
        <v>4636</v>
      </c>
      <c r="N464" s="47">
        <v>8</v>
      </c>
      <c r="O464" s="87">
        <f t="shared" si="203"/>
        <v>85402</v>
      </c>
      <c r="P464" s="105">
        <f t="shared" si="204"/>
        <v>1045</v>
      </c>
      <c r="Q464" s="56">
        <v>990865</v>
      </c>
      <c r="R464" s="47">
        <v>72</v>
      </c>
      <c r="S464" s="110"/>
      <c r="T464" s="56">
        <v>6015</v>
      </c>
      <c r="U464" s="77"/>
      <c r="W464" s="1">
        <f t="shared" si="205"/>
        <v>44287</v>
      </c>
      <c r="X464" s="113">
        <f t="shared" si="206"/>
        <v>9</v>
      </c>
      <c r="Y464">
        <f t="shared" si="207"/>
        <v>90226</v>
      </c>
      <c r="Z464" s="114">
        <f t="shared" si="208"/>
        <v>44287</v>
      </c>
      <c r="AA464">
        <f t="shared" si="209"/>
        <v>0</v>
      </c>
      <c r="AB464">
        <f t="shared" si="210"/>
        <v>4636</v>
      </c>
      <c r="AC464">
        <v>66</v>
      </c>
      <c r="AE464" s="1">
        <f t="shared" si="212"/>
        <v>44287</v>
      </c>
      <c r="AF464" s="259">
        <f>+G464-香港マカオ台湾の患者・海外輸入症例・無症状病原体保有者!B463</f>
        <v>4</v>
      </c>
    </row>
    <row r="465" spans="2:33" x14ac:dyDescent="0.55000000000000004">
      <c r="B465" s="76">
        <v>44288</v>
      </c>
      <c r="C465" s="47">
        <v>0</v>
      </c>
      <c r="D465" s="83"/>
      <c r="E465" s="104"/>
      <c r="F465" s="56">
        <v>3</v>
      </c>
      <c r="G465" s="47">
        <v>26</v>
      </c>
      <c r="H465" s="87">
        <f t="shared" si="200"/>
        <v>90252</v>
      </c>
      <c r="I465" s="87">
        <f t="shared" si="201"/>
        <v>203</v>
      </c>
      <c r="J465" s="47">
        <v>0</v>
      </c>
      <c r="K465" s="55">
        <f t="shared" si="211"/>
        <v>2</v>
      </c>
      <c r="L465" s="47">
        <v>0</v>
      </c>
      <c r="M465" s="87">
        <f t="shared" si="202"/>
        <v>4636</v>
      </c>
      <c r="N465" s="47">
        <v>11</v>
      </c>
      <c r="O465" s="87">
        <f t="shared" si="203"/>
        <v>85413</v>
      </c>
      <c r="P465" s="105">
        <f t="shared" si="204"/>
        <v>953</v>
      </c>
      <c r="Q465" s="56">
        <v>991818</v>
      </c>
      <c r="R465" s="47">
        <v>421</v>
      </c>
      <c r="S465" s="110"/>
      <c r="T465" s="56">
        <v>6547</v>
      </c>
      <c r="U465" s="77"/>
      <c r="W465" s="1">
        <f t="shared" si="205"/>
        <v>44288</v>
      </c>
      <c r="X465" s="113">
        <f t="shared" si="206"/>
        <v>26</v>
      </c>
      <c r="Y465">
        <f t="shared" si="207"/>
        <v>90252</v>
      </c>
      <c r="Z465" s="114">
        <f t="shared" si="208"/>
        <v>44288</v>
      </c>
      <c r="AA465">
        <f t="shared" si="209"/>
        <v>0</v>
      </c>
      <c r="AB465">
        <f t="shared" si="210"/>
        <v>4636</v>
      </c>
      <c r="AC465">
        <v>67</v>
      </c>
      <c r="AE465" s="1">
        <f t="shared" si="212"/>
        <v>44288</v>
      </c>
      <c r="AF465" s="259">
        <f>+G465-香港マカオ台湾の患者・海外輸入症例・無症状病原体保有者!B464</f>
        <v>7</v>
      </c>
    </row>
    <row r="466" spans="2:33" x14ac:dyDescent="0.55000000000000004">
      <c r="B466" s="76">
        <v>44289</v>
      </c>
      <c r="C466" s="47">
        <v>2</v>
      </c>
      <c r="D466" s="83"/>
      <c r="E466" s="104"/>
      <c r="F466" s="56">
        <v>3</v>
      </c>
      <c r="G466" s="47">
        <v>21</v>
      </c>
      <c r="H466" s="87">
        <f t="shared" si="200"/>
        <v>90273</v>
      </c>
      <c r="I466" s="87">
        <f t="shared" si="201"/>
        <v>215</v>
      </c>
      <c r="J466" s="47">
        <v>0</v>
      </c>
      <c r="K466" s="55">
        <f t="shared" si="211"/>
        <v>2</v>
      </c>
      <c r="L466" s="47">
        <v>0</v>
      </c>
      <c r="M466" s="87">
        <f t="shared" si="202"/>
        <v>4636</v>
      </c>
      <c r="N466" s="47">
        <v>9</v>
      </c>
      <c r="O466" s="87">
        <f t="shared" si="203"/>
        <v>85422</v>
      </c>
      <c r="P466" s="105">
        <f t="shared" si="204"/>
        <v>621</v>
      </c>
      <c r="Q466" s="56">
        <v>992439</v>
      </c>
      <c r="R466" s="47">
        <v>417</v>
      </c>
      <c r="S466" s="110"/>
      <c r="T466" s="56">
        <v>6749</v>
      </c>
      <c r="U466" s="77"/>
      <c r="W466" s="1">
        <f t="shared" si="205"/>
        <v>44289</v>
      </c>
      <c r="X466" s="113">
        <f t="shared" si="206"/>
        <v>21</v>
      </c>
      <c r="Y466">
        <f t="shared" si="207"/>
        <v>90273</v>
      </c>
      <c r="Z466" s="114">
        <f t="shared" si="208"/>
        <v>44289</v>
      </c>
      <c r="AA466">
        <f t="shared" si="209"/>
        <v>0</v>
      </c>
      <c r="AB466">
        <f t="shared" si="210"/>
        <v>4636</v>
      </c>
      <c r="AC466">
        <v>68</v>
      </c>
      <c r="AE466" s="1">
        <f t="shared" si="212"/>
        <v>44289</v>
      </c>
      <c r="AF466" s="259">
        <f>+G466-香港マカオ台湾の患者・海外輸入症例・無症状病原体保有者!B465</f>
        <v>10</v>
      </c>
    </row>
    <row r="467" spans="2:33" x14ac:dyDescent="0.55000000000000004">
      <c r="B467" s="76">
        <v>44290</v>
      </c>
      <c r="C467" s="47">
        <v>0</v>
      </c>
      <c r="D467" s="83"/>
      <c r="E467" s="104"/>
      <c r="F467" s="56">
        <v>2</v>
      </c>
      <c r="G467" s="47">
        <v>32</v>
      </c>
      <c r="H467" s="87">
        <f t="shared" si="200"/>
        <v>90305</v>
      </c>
      <c r="I467" s="87">
        <f t="shared" si="201"/>
        <v>238</v>
      </c>
      <c r="J467" s="47">
        <v>0</v>
      </c>
      <c r="K467" s="55">
        <f t="shared" si="211"/>
        <v>2</v>
      </c>
      <c r="L467" s="47">
        <v>0</v>
      </c>
      <c r="M467" s="87">
        <f t="shared" si="202"/>
        <v>4636</v>
      </c>
      <c r="N467" s="47">
        <v>9</v>
      </c>
      <c r="O467" s="87">
        <f t="shared" si="203"/>
        <v>85431</v>
      </c>
      <c r="P467" s="105">
        <f t="shared" si="204"/>
        <v>922</v>
      </c>
      <c r="Q467" s="56">
        <v>993361</v>
      </c>
      <c r="R467" s="47">
        <v>240</v>
      </c>
      <c r="S467" s="110"/>
      <c r="T467" s="56">
        <v>7430</v>
      </c>
      <c r="U467" s="77"/>
      <c r="W467" s="1">
        <f t="shared" si="205"/>
        <v>44290</v>
      </c>
      <c r="X467" s="113">
        <f t="shared" si="206"/>
        <v>32</v>
      </c>
      <c r="Y467">
        <f t="shared" si="207"/>
        <v>90305</v>
      </c>
      <c r="Z467" s="114">
        <f t="shared" si="208"/>
        <v>44290</v>
      </c>
      <c r="AA467">
        <f t="shared" si="209"/>
        <v>0</v>
      </c>
      <c r="AB467">
        <f t="shared" si="210"/>
        <v>4636</v>
      </c>
      <c r="AC467">
        <v>69</v>
      </c>
      <c r="AE467" s="1">
        <f t="shared" si="212"/>
        <v>44290</v>
      </c>
      <c r="AF467" s="259">
        <f>+G467-香港マカオ台湾の患者・海外輸入症例・無症状病原体保有者!B466</f>
        <v>15</v>
      </c>
    </row>
    <row r="468" spans="2:33" x14ac:dyDescent="0.55000000000000004">
      <c r="B468" s="76">
        <v>44291</v>
      </c>
      <c r="C468" s="47">
        <v>0</v>
      </c>
      <c r="D468" s="83"/>
      <c r="E468" s="104"/>
      <c r="F468" s="56">
        <v>1</v>
      </c>
      <c r="G468" s="47">
        <v>24</v>
      </c>
      <c r="H468" s="87">
        <f t="shared" ref="H468:H497" si="213">+H467+G468</f>
        <v>90329</v>
      </c>
      <c r="I468" s="87">
        <f t="shared" si="201"/>
        <v>244</v>
      </c>
      <c r="J468" s="47">
        <v>0</v>
      </c>
      <c r="K468" s="55">
        <f t="shared" si="211"/>
        <v>2</v>
      </c>
      <c r="L468" s="47">
        <v>0</v>
      </c>
      <c r="M468" s="87">
        <f t="shared" ref="M468:M497" si="214">+L468+M467</f>
        <v>4636</v>
      </c>
      <c r="N468" s="47">
        <v>18</v>
      </c>
      <c r="O468" s="87">
        <f t="shared" ref="O468:O497" si="215">+N468+O467</f>
        <v>85449</v>
      </c>
      <c r="P468" s="105">
        <f t="shared" ref="P468:P497" si="216">+Q468-Q467</f>
        <v>558</v>
      </c>
      <c r="Q468" s="56">
        <v>993919</v>
      </c>
      <c r="R468" s="47">
        <v>214</v>
      </c>
      <c r="S468" s="110"/>
      <c r="T468" s="56">
        <v>7773</v>
      </c>
      <c r="U468" s="77"/>
      <c r="W468" s="1">
        <f t="shared" si="205"/>
        <v>44291</v>
      </c>
      <c r="X468" s="113">
        <f t="shared" si="206"/>
        <v>24</v>
      </c>
      <c r="Y468">
        <f t="shared" si="207"/>
        <v>90329</v>
      </c>
      <c r="Z468" s="114">
        <f t="shared" si="208"/>
        <v>44291</v>
      </c>
      <c r="AA468">
        <f t="shared" si="209"/>
        <v>0</v>
      </c>
      <c r="AB468">
        <f t="shared" si="210"/>
        <v>4636</v>
      </c>
      <c r="AC468">
        <v>70</v>
      </c>
      <c r="AE468" s="1">
        <f t="shared" si="212"/>
        <v>44291</v>
      </c>
      <c r="AF468" s="259">
        <f>+G468-香港マカオ台湾の患者・海外輸入症例・無症状病原体保有者!B467</f>
        <v>15</v>
      </c>
    </row>
    <row r="469" spans="2:33" x14ac:dyDescent="0.55000000000000004">
      <c r="B469" s="76">
        <v>44292</v>
      </c>
      <c r="C469" s="47">
        <v>0</v>
      </c>
      <c r="D469" s="83"/>
      <c r="E469" s="104"/>
      <c r="F469" s="56">
        <v>1</v>
      </c>
      <c r="G469" s="47">
        <v>12</v>
      </c>
      <c r="H469" s="87">
        <f t="shared" si="213"/>
        <v>90341</v>
      </c>
      <c r="I469" s="87">
        <f t="shared" si="201"/>
        <v>248</v>
      </c>
      <c r="J469" s="47">
        <v>-1</v>
      </c>
      <c r="K469" s="55">
        <f t="shared" ref="K469:K497" si="217">+J469+K468</f>
        <v>1</v>
      </c>
      <c r="L469" s="47">
        <v>0</v>
      </c>
      <c r="M469" s="87">
        <f t="shared" si="214"/>
        <v>4636</v>
      </c>
      <c r="N469" s="47">
        <v>8</v>
      </c>
      <c r="O469" s="87">
        <f t="shared" si="215"/>
        <v>85457</v>
      </c>
      <c r="P469" s="105">
        <f t="shared" si="216"/>
        <v>679</v>
      </c>
      <c r="Q469" s="56">
        <v>994598</v>
      </c>
      <c r="R469" s="47">
        <v>901</v>
      </c>
      <c r="S469" s="110"/>
      <c r="T469" s="56">
        <v>7550</v>
      </c>
      <c r="U469" s="77"/>
      <c r="W469" s="1">
        <f t="shared" si="205"/>
        <v>44292</v>
      </c>
      <c r="X469" s="113">
        <f t="shared" si="206"/>
        <v>12</v>
      </c>
      <c r="Y469">
        <f t="shared" si="207"/>
        <v>90341</v>
      </c>
      <c r="Z469" s="114">
        <f t="shared" si="208"/>
        <v>44292</v>
      </c>
      <c r="AA469">
        <f t="shared" si="209"/>
        <v>0</v>
      </c>
      <c r="AB469">
        <f t="shared" si="210"/>
        <v>4636</v>
      </c>
      <c r="AC469">
        <v>71</v>
      </c>
      <c r="AE469" s="1">
        <f t="shared" si="212"/>
        <v>44292</v>
      </c>
      <c r="AF469" s="259">
        <f>+G469-香港マカオ台湾の患者・海外輸入症例・無症状病原体保有者!B468</f>
        <v>2</v>
      </c>
    </row>
    <row r="470" spans="2:33" x14ac:dyDescent="0.55000000000000004">
      <c r="B470" s="76">
        <v>44293</v>
      </c>
      <c r="C470" s="47">
        <v>0</v>
      </c>
      <c r="D470" s="83"/>
      <c r="E470" s="104"/>
      <c r="F470" s="56">
        <v>1</v>
      </c>
      <c r="G470" s="47">
        <v>24</v>
      </c>
      <c r="H470" s="87">
        <f t="shared" si="213"/>
        <v>90365</v>
      </c>
      <c r="I470" s="87">
        <f t="shared" si="201"/>
        <v>263</v>
      </c>
      <c r="J470" s="47">
        <v>1</v>
      </c>
      <c r="K470" s="55">
        <f t="shared" si="217"/>
        <v>2</v>
      </c>
      <c r="L470" s="47">
        <v>0</v>
      </c>
      <c r="M470" s="87">
        <f t="shared" si="214"/>
        <v>4636</v>
      </c>
      <c r="N470" s="47">
        <v>9</v>
      </c>
      <c r="O470" s="87">
        <f t="shared" si="215"/>
        <v>85466</v>
      </c>
      <c r="P470" s="105">
        <f t="shared" si="216"/>
        <v>254</v>
      </c>
      <c r="Q470" s="56">
        <v>994852</v>
      </c>
      <c r="R470" s="47">
        <v>381</v>
      </c>
      <c r="S470" s="110"/>
      <c r="T470" s="56">
        <v>7423</v>
      </c>
      <c r="U470" s="77"/>
      <c r="W470" s="1">
        <f t="shared" si="205"/>
        <v>44293</v>
      </c>
      <c r="X470" s="113">
        <f t="shared" si="206"/>
        <v>24</v>
      </c>
      <c r="Y470">
        <f t="shared" si="207"/>
        <v>90365</v>
      </c>
      <c r="Z470" s="114">
        <f t="shared" si="208"/>
        <v>44293</v>
      </c>
      <c r="AA470">
        <f t="shared" si="209"/>
        <v>0</v>
      </c>
      <c r="AB470">
        <f t="shared" si="210"/>
        <v>4636</v>
      </c>
      <c r="AC470">
        <v>72</v>
      </c>
      <c r="AE470" s="1">
        <f t="shared" si="212"/>
        <v>44293</v>
      </c>
      <c r="AF470" s="259">
        <f>+G470-香港マカオ台湾の患者・海外輸入症例・無症状病原体保有者!B469</f>
        <v>11</v>
      </c>
    </row>
    <row r="471" spans="2:33" x14ac:dyDescent="0.55000000000000004">
      <c r="B471" s="76">
        <v>44294</v>
      </c>
      <c r="C471" s="47">
        <v>1</v>
      </c>
      <c r="D471" s="83"/>
      <c r="E471" s="104"/>
      <c r="F471" s="56">
        <v>2</v>
      </c>
      <c r="G471" s="47">
        <v>21</v>
      </c>
      <c r="H471" s="87">
        <f t="shared" si="213"/>
        <v>90386</v>
      </c>
      <c r="I471" s="87">
        <f t="shared" si="201"/>
        <v>279</v>
      </c>
      <c r="J471" s="47">
        <v>1</v>
      </c>
      <c r="K471" s="55">
        <f t="shared" si="217"/>
        <v>3</v>
      </c>
      <c r="L471" s="47">
        <v>0</v>
      </c>
      <c r="M471" s="87">
        <f t="shared" si="214"/>
        <v>4636</v>
      </c>
      <c r="N471" s="47">
        <v>5</v>
      </c>
      <c r="O471" s="87">
        <f t="shared" si="215"/>
        <v>85471</v>
      </c>
      <c r="P471" s="105">
        <f t="shared" si="216"/>
        <v>407</v>
      </c>
      <c r="Q471" s="56">
        <v>995259</v>
      </c>
      <c r="R471" s="47">
        <v>466</v>
      </c>
      <c r="S471" s="110"/>
      <c r="T471" s="56">
        <v>7364</v>
      </c>
      <c r="U471" s="77"/>
      <c r="W471" s="1">
        <f t="shared" si="205"/>
        <v>44294</v>
      </c>
      <c r="X471" s="113">
        <f t="shared" si="206"/>
        <v>21</v>
      </c>
      <c r="Y471">
        <f t="shared" si="207"/>
        <v>90386</v>
      </c>
      <c r="Z471" s="114">
        <f t="shared" si="208"/>
        <v>44294</v>
      </c>
      <c r="AA471">
        <f t="shared" si="209"/>
        <v>0</v>
      </c>
      <c r="AB471">
        <f t="shared" si="210"/>
        <v>4636</v>
      </c>
      <c r="AC471">
        <v>73</v>
      </c>
      <c r="AE471" s="1">
        <f t="shared" si="212"/>
        <v>44294</v>
      </c>
      <c r="AF471" s="259">
        <f>+G471-香港マカオ台湾の患者・海外輸入症例・無症状病原体保有者!B470</f>
        <v>8</v>
      </c>
    </row>
    <row r="472" spans="2:33" x14ac:dyDescent="0.55000000000000004">
      <c r="B472" s="76">
        <v>44295</v>
      </c>
      <c r="C472" s="47">
        <v>0</v>
      </c>
      <c r="D472" s="83"/>
      <c r="E472" s="104"/>
      <c r="F472" s="56">
        <v>2</v>
      </c>
      <c r="G472" s="47">
        <v>14</v>
      </c>
      <c r="H472" s="87">
        <f t="shared" si="213"/>
        <v>90400</v>
      </c>
      <c r="I472" s="87">
        <f t="shared" si="201"/>
        <v>283</v>
      </c>
      <c r="J472" s="47">
        <v>0</v>
      </c>
      <c r="K472" s="55">
        <f t="shared" si="217"/>
        <v>3</v>
      </c>
      <c r="L472" s="47">
        <v>0</v>
      </c>
      <c r="M472" s="87">
        <f t="shared" si="214"/>
        <v>4636</v>
      </c>
      <c r="N472" s="47">
        <v>10</v>
      </c>
      <c r="O472" s="87">
        <f t="shared" si="215"/>
        <v>85481</v>
      </c>
      <c r="P472" s="105">
        <f t="shared" si="216"/>
        <v>329</v>
      </c>
      <c r="Q472" s="56">
        <v>995588</v>
      </c>
      <c r="R472" s="47">
        <v>309</v>
      </c>
      <c r="S472" s="110"/>
      <c r="T472" s="56">
        <v>7384</v>
      </c>
      <c r="U472" s="77"/>
      <c r="W472" s="1">
        <f t="shared" si="205"/>
        <v>44295</v>
      </c>
      <c r="X472" s="113">
        <f t="shared" si="206"/>
        <v>14</v>
      </c>
      <c r="Y472">
        <f t="shared" si="207"/>
        <v>90400</v>
      </c>
      <c r="Z472" s="114">
        <f t="shared" si="208"/>
        <v>44295</v>
      </c>
      <c r="AA472">
        <f t="shared" si="209"/>
        <v>0</v>
      </c>
      <c r="AB472">
        <f t="shared" si="210"/>
        <v>4636</v>
      </c>
      <c r="AC472">
        <v>74</v>
      </c>
      <c r="AE472" s="1">
        <f t="shared" si="212"/>
        <v>44295</v>
      </c>
      <c r="AF472" s="259">
        <f>+G472-香港マカオ台湾の患者・海外輸入症例・無症状病原体保有者!B471</f>
        <v>0</v>
      </c>
    </row>
    <row r="473" spans="2:33" x14ac:dyDescent="0.55000000000000004">
      <c r="B473" s="76">
        <v>44296</v>
      </c>
      <c r="C473" s="47">
        <v>0</v>
      </c>
      <c r="D473" s="83"/>
      <c r="E473" s="104"/>
      <c r="F473" s="56">
        <v>1</v>
      </c>
      <c r="G473" s="47">
        <v>10</v>
      </c>
      <c r="H473" s="87">
        <f t="shared" si="213"/>
        <v>90410</v>
      </c>
      <c r="I473" s="87">
        <f t="shared" si="201"/>
        <v>286</v>
      </c>
      <c r="J473" s="47">
        <v>1</v>
      </c>
      <c r="K473" s="55">
        <f t="shared" si="217"/>
        <v>4</v>
      </c>
      <c r="L473" s="47">
        <v>0</v>
      </c>
      <c r="M473" s="87">
        <f t="shared" si="214"/>
        <v>4636</v>
      </c>
      <c r="N473" s="47">
        <v>7</v>
      </c>
      <c r="O473" s="87">
        <f t="shared" si="215"/>
        <v>85488</v>
      </c>
      <c r="P473" s="105">
        <f t="shared" si="216"/>
        <v>752</v>
      </c>
      <c r="Q473" s="56">
        <v>996340</v>
      </c>
      <c r="R473" s="47">
        <v>487</v>
      </c>
      <c r="S473" s="110"/>
      <c r="T473" s="56">
        <v>7649</v>
      </c>
      <c r="U473" s="77"/>
      <c r="W473" s="1">
        <f t="shared" si="205"/>
        <v>44296</v>
      </c>
      <c r="X473" s="113">
        <f t="shared" si="206"/>
        <v>10</v>
      </c>
      <c r="Y473">
        <f t="shared" si="207"/>
        <v>90410</v>
      </c>
      <c r="Z473" s="114">
        <f t="shared" si="208"/>
        <v>44296</v>
      </c>
      <c r="AA473">
        <f t="shared" si="209"/>
        <v>0</v>
      </c>
      <c r="AB473">
        <f t="shared" si="210"/>
        <v>4636</v>
      </c>
      <c r="AC473">
        <v>75</v>
      </c>
      <c r="AE473" s="1">
        <f t="shared" si="212"/>
        <v>44296</v>
      </c>
      <c r="AF473" s="259">
        <f>+G473-香港マカオ台湾の患者・海外輸入症例・無症状病原体保有者!B472</f>
        <v>0</v>
      </c>
    </row>
    <row r="474" spans="2:33" x14ac:dyDescent="0.55000000000000004">
      <c r="B474" s="76">
        <v>44297</v>
      </c>
      <c r="C474" s="47">
        <v>1</v>
      </c>
      <c r="D474" s="83"/>
      <c r="E474" s="104"/>
      <c r="F474" s="56">
        <v>1</v>
      </c>
      <c r="G474" s="47">
        <v>16</v>
      </c>
      <c r="H474" s="87">
        <f t="shared" si="213"/>
        <v>90426</v>
      </c>
      <c r="I474" s="87">
        <f t="shared" si="201"/>
        <v>295</v>
      </c>
      <c r="J474" s="47">
        <v>-1</v>
      </c>
      <c r="K474" s="55">
        <f t="shared" si="217"/>
        <v>3</v>
      </c>
      <c r="L474" s="47">
        <v>0</v>
      </c>
      <c r="M474" s="87">
        <f t="shared" si="214"/>
        <v>4636</v>
      </c>
      <c r="N474" s="47">
        <v>7</v>
      </c>
      <c r="O474" s="87">
        <f t="shared" si="215"/>
        <v>85495</v>
      </c>
      <c r="P474" s="105">
        <f t="shared" si="216"/>
        <v>517</v>
      </c>
      <c r="Q474" s="56">
        <v>996857</v>
      </c>
      <c r="R474" s="47">
        <v>546</v>
      </c>
      <c r="S474" s="110"/>
      <c r="T474" s="56">
        <v>7619</v>
      </c>
      <c r="U474" s="77"/>
      <c r="W474" s="1">
        <f t="shared" si="205"/>
        <v>44297</v>
      </c>
      <c r="X474" s="113">
        <f t="shared" si="206"/>
        <v>16</v>
      </c>
      <c r="Y474">
        <f t="shared" si="207"/>
        <v>90426</v>
      </c>
      <c r="Z474" s="114">
        <f t="shared" si="208"/>
        <v>44297</v>
      </c>
      <c r="AA474">
        <f t="shared" si="209"/>
        <v>0</v>
      </c>
      <c r="AB474">
        <f t="shared" si="210"/>
        <v>4636</v>
      </c>
      <c r="AC474">
        <v>76</v>
      </c>
      <c r="AE474" s="1">
        <f t="shared" si="212"/>
        <v>44297</v>
      </c>
      <c r="AF474" s="259">
        <f>+G474-香港マカオ台湾の患者・海外輸入症例・無症状病原体保有者!B473</f>
        <v>2</v>
      </c>
    </row>
    <row r="475" spans="2:33" x14ac:dyDescent="0.55000000000000004">
      <c r="B475" s="76">
        <v>44298</v>
      </c>
      <c r="C475" s="47">
        <v>0</v>
      </c>
      <c r="D475" s="83"/>
      <c r="E475" s="104"/>
      <c r="F475" s="56">
        <v>0</v>
      </c>
      <c r="G475" s="47">
        <v>9</v>
      </c>
      <c r="H475" s="87">
        <f t="shared" si="213"/>
        <v>90435</v>
      </c>
      <c r="I475" s="87">
        <f t="shared" si="201"/>
        <v>293</v>
      </c>
      <c r="J475" s="47">
        <v>1</v>
      </c>
      <c r="K475" s="55">
        <f t="shared" si="217"/>
        <v>4</v>
      </c>
      <c r="L475" s="47">
        <v>0</v>
      </c>
      <c r="M475" s="87">
        <f t="shared" si="214"/>
        <v>4636</v>
      </c>
      <c r="N475" s="47">
        <v>11</v>
      </c>
      <c r="O475" s="87">
        <f t="shared" si="215"/>
        <v>85506</v>
      </c>
      <c r="P475" s="105">
        <f t="shared" si="216"/>
        <v>747</v>
      </c>
      <c r="Q475" s="56">
        <v>997604</v>
      </c>
      <c r="R475" s="47">
        <v>62</v>
      </c>
      <c r="S475" s="110"/>
      <c r="T475" s="56">
        <v>8303</v>
      </c>
      <c r="U475" s="77"/>
      <c r="W475" s="1">
        <f t="shared" si="205"/>
        <v>44298</v>
      </c>
      <c r="X475" s="113">
        <f t="shared" si="206"/>
        <v>9</v>
      </c>
      <c r="Y475">
        <f t="shared" si="207"/>
        <v>90435</v>
      </c>
      <c r="Z475" s="114">
        <f t="shared" si="208"/>
        <v>44298</v>
      </c>
      <c r="AA475">
        <f t="shared" si="209"/>
        <v>0</v>
      </c>
      <c r="AB475">
        <f t="shared" si="210"/>
        <v>4636</v>
      </c>
      <c r="AC475">
        <v>77</v>
      </c>
      <c r="AE475" s="1">
        <f t="shared" si="212"/>
        <v>44298</v>
      </c>
      <c r="AF475" s="259">
        <f>+G475-香港マカオ台湾の患者・海外輸入症例・無症状病原体保有者!B474</f>
        <v>1</v>
      </c>
    </row>
    <row r="476" spans="2:33" x14ac:dyDescent="0.55000000000000004">
      <c r="B476" s="76">
        <v>44299</v>
      </c>
      <c r="C476" s="47">
        <v>2</v>
      </c>
      <c r="D476" s="83"/>
      <c r="E476" s="104"/>
      <c r="F476" s="56">
        <v>2</v>
      </c>
      <c r="G476" s="47">
        <v>12</v>
      </c>
      <c r="H476" s="87">
        <f t="shared" si="213"/>
        <v>90447</v>
      </c>
      <c r="I476" s="87">
        <f t="shared" si="201"/>
        <v>298</v>
      </c>
      <c r="J476" s="47">
        <v>2</v>
      </c>
      <c r="K476" s="55">
        <f t="shared" si="217"/>
        <v>6</v>
      </c>
      <c r="L476" s="47">
        <v>0</v>
      </c>
      <c r="M476" s="87">
        <f t="shared" si="214"/>
        <v>4636</v>
      </c>
      <c r="N476" s="47">
        <v>7</v>
      </c>
      <c r="O476" s="87">
        <f t="shared" si="215"/>
        <v>85513</v>
      </c>
      <c r="P476" s="105">
        <f t="shared" si="216"/>
        <v>2830</v>
      </c>
      <c r="Q476" s="56">
        <v>1000434</v>
      </c>
      <c r="R476" s="47">
        <v>293</v>
      </c>
      <c r="S476" s="110"/>
      <c r="T476" s="56">
        <v>10840</v>
      </c>
      <c r="U476" s="77"/>
      <c r="W476" s="1">
        <f t="shared" si="205"/>
        <v>44299</v>
      </c>
      <c r="X476" s="113">
        <f t="shared" si="206"/>
        <v>12</v>
      </c>
      <c r="Y476">
        <f t="shared" si="207"/>
        <v>90447</v>
      </c>
      <c r="Z476" s="114">
        <f t="shared" si="208"/>
        <v>44299</v>
      </c>
      <c r="AA476">
        <f t="shared" si="209"/>
        <v>0</v>
      </c>
      <c r="AB476">
        <f t="shared" si="210"/>
        <v>4636</v>
      </c>
      <c r="AC476">
        <v>78</v>
      </c>
      <c r="AE476" s="1">
        <f t="shared" si="212"/>
        <v>44299</v>
      </c>
      <c r="AF476" s="259">
        <f>+G476-香港マカオ台湾の患者・海外輸入症例・無症状病原体保有者!B475</f>
        <v>1</v>
      </c>
    </row>
    <row r="477" spans="2:33" x14ac:dyDescent="0.55000000000000004">
      <c r="B477" s="76">
        <v>44300</v>
      </c>
      <c r="C477" s="47">
        <v>2</v>
      </c>
      <c r="D477" s="83"/>
      <c r="E477" s="104"/>
      <c r="F477" s="56">
        <v>3</v>
      </c>
      <c r="G477" s="47">
        <v>10</v>
      </c>
      <c r="H477" s="87">
        <f t="shared" si="213"/>
        <v>90457</v>
      </c>
      <c r="I477" s="87">
        <f t="shared" si="201"/>
        <v>297</v>
      </c>
      <c r="J477" s="47">
        <v>-1</v>
      </c>
      <c r="K477" s="55">
        <f t="shared" si="217"/>
        <v>5</v>
      </c>
      <c r="L477" s="47">
        <v>0</v>
      </c>
      <c r="M477" s="87">
        <f t="shared" si="214"/>
        <v>4636</v>
      </c>
      <c r="N477" s="47">
        <v>11</v>
      </c>
      <c r="O477" s="87">
        <f t="shared" si="215"/>
        <v>85524</v>
      </c>
      <c r="P477" s="105">
        <f t="shared" si="216"/>
        <v>557</v>
      </c>
      <c r="Q477" s="56">
        <v>1000991</v>
      </c>
      <c r="R477" s="47">
        <v>893</v>
      </c>
      <c r="S477" s="110"/>
      <c r="T477" s="56">
        <v>10503</v>
      </c>
      <c r="U477" s="77"/>
      <c r="W477" s="1">
        <f t="shared" si="205"/>
        <v>44300</v>
      </c>
      <c r="X477" s="113">
        <f t="shared" si="206"/>
        <v>10</v>
      </c>
      <c r="Y477">
        <f t="shared" si="207"/>
        <v>90457</v>
      </c>
      <c r="Z477" s="114">
        <f t="shared" si="208"/>
        <v>44300</v>
      </c>
      <c r="AA477">
        <f t="shared" si="209"/>
        <v>0</v>
      </c>
      <c r="AB477">
        <f t="shared" si="210"/>
        <v>4636</v>
      </c>
      <c r="AC477">
        <v>79</v>
      </c>
      <c r="AE477" s="1">
        <f t="shared" si="212"/>
        <v>44300</v>
      </c>
      <c r="AF477" s="259">
        <f>+G477-香港マカオ台湾の患者・海外輸入症例・無症状病原体保有者!B476</f>
        <v>0</v>
      </c>
    </row>
    <row r="478" spans="2:33" x14ac:dyDescent="0.55000000000000004">
      <c r="B478" s="76">
        <v>44301</v>
      </c>
      <c r="C478" s="47">
        <v>0</v>
      </c>
      <c r="D478" s="83"/>
      <c r="E478" s="104"/>
      <c r="F478" s="56">
        <v>2</v>
      </c>
      <c r="G478" s="47">
        <v>11</v>
      </c>
      <c r="H478" s="87">
        <f t="shared" si="213"/>
        <v>90468</v>
      </c>
      <c r="I478" s="87">
        <f t="shared" si="201"/>
        <v>299</v>
      </c>
      <c r="J478" s="47">
        <v>0</v>
      </c>
      <c r="K478" s="55">
        <f t="shared" si="217"/>
        <v>5</v>
      </c>
      <c r="L478" s="47">
        <v>0</v>
      </c>
      <c r="M478" s="87">
        <f t="shared" si="214"/>
        <v>4636</v>
      </c>
      <c r="N478" s="47">
        <v>9</v>
      </c>
      <c r="O478" s="87">
        <f t="shared" si="215"/>
        <v>85533</v>
      </c>
      <c r="P478" s="105">
        <f t="shared" si="216"/>
        <v>487</v>
      </c>
      <c r="Q478" s="56">
        <v>1001478</v>
      </c>
      <c r="R478" s="47">
        <v>492</v>
      </c>
      <c r="S478" s="110"/>
      <c r="T478" s="56">
        <v>10498</v>
      </c>
      <c r="U478" s="77"/>
      <c r="W478" s="1">
        <f t="shared" si="205"/>
        <v>44301</v>
      </c>
      <c r="X478" s="113">
        <f t="shared" si="206"/>
        <v>11</v>
      </c>
      <c r="Y478">
        <f t="shared" si="207"/>
        <v>90468</v>
      </c>
      <c r="Z478" s="114">
        <f t="shared" si="208"/>
        <v>44301</v>
      </c>
      <c r="AA478">
        <f t="shared" si="209"/>
        <v>0</v>
      </c>
      <c r="AB478">
        <f t="shared" si="210"/>
        <v>4636</v>
      </c>
      <c r="AC478">
        <v>80</v>
      </c>
      <c r="AE478" s="1">
        <f t="shared" si="212"/>
        <v>44301</v>
      </c>
      <c r="AF478" s="259">
        <f>+G478-香港マカオ台湾の患者・海外輸入症例・無症状病原体保有者!B477</f>
        <v>1</v>
      </c>
    </row>
    <row r="479" spans="2:33" x14ac:dyDescent="0.55000000000000004">
      <c r="B479" s="76">
        <v>44302</v>
      </c>
      <c r="C479" s="47">
        <v>0</v>
      </c>
      <c r="D479" s="83"/>
      <c r="E479" s="104"/>
      <c r="F479" s="56">
        <v>2</v>
      </c>
      <c r="G479" s="47">
        <v>15</v>
      </c>
      <c r="H479" s="87">
        <f t="shared" si="213"/>
        <v>90483</v>
      </c>
      <c r="I479" s="87">
        <f t="shared" si="201"/>
        <v>309</v>
      </c>
      <c r="J479" s="47">
        <v>-1</v>
      </c>
      <c r="K479" s="55">
        <f t="shared" si="217"/>
        <v>4</v>
      </c>
      <c r="L479" s="47">
        <v>0</v>
      </c>
      <c r="M479" s="87">
        <f t="shared" si="214"/>
        <v>4636</v>
      </c>
      <c r="N479" s="47">
        <v>5</v>
      </c>
      <c r="O479" s="87">
        <f t="shared" si="215"/>
        <v>85538</v>
      </c>
      <c r="P479" s="105">
        <f t="shared" si="216"/>
        <v>567</v>
      </c>
      <c r="Q479" s="56">
        <v>1002045</v>
      </c>
      <c r="R479" s="47">
        <v>437</v>
      </c>
      <c r="S479" s="110"/>
      <c r="T479" s="56">
        <v>10628</v>
      </c>
      <c r="U479" s="77"/>
      <c r="W479" s="1">
        <f t="shared" si="205"/>
        <v>44302</v>
      </c>
      <c r="X479" s="113">
        <f t="shared" si="206"/>
        <v>15</v>
      </c>
      <c r="Y479">
        <f t="shared" si="207"/>
        <v>90483</v>
      </c>
      <c r="Z479" s="114">
        <f t="shared" si="208"/>
        <v>44302</v>
      </c>
      <c r="AA479">
        <f t="shared" si="209"/>
        <v>0</v>
      </c>
      <c r="AB479">
        <f t="shared" si="210"/>
        <v>4636</v>
      </c>
      <c r="AC479">
        <v>81</v>
      </c>
      <c r="AE479" s="1">
        <f t="shared" si="212"/>
        <v>44302</v>
      </c>
      <c r="AF479" s="259">
        <f>+G479-香港マカオ台湾の患者・海外輸入症例・無症状病原体保有者!B478</f>
        <v>1</v>
      </c>
    </row>
    <row r="480" spans="2:33" x14ac:dyDescent="0.55000000000000004">
      <c r="B480" s="76">
        <v>44303</v>
      </c>
      <c r="C480" s="47">
        <v>1</v>
      </c>
      <c r="D480" s="83"/>
      <c r="E480" s="104"/>
      <c r="F480" s="56">
        <v>3</v>
      </c>
      <c r="G480" s="47">
        <v>16</v>
      </c>
      <c r="H480" s="87">
        <f t="shared" si="213"/>
        <v>90499</v>
      </c>
      <c r="I480" s="87">
        <f t="shared" si="201"/>
        <v>314</v>
      </c>
      <c r="J480" s="47">
        <v>1</v>
      </c>
      <c r="K480" s="55">
        <f t="shared" si="217"/>
        <v>5</v>
      </c>
      <c r="L480" s="47">
        <v>0</v>
      </c>
      <c r="M480" s="87">
        <f t="shared" si="214"/>
        <v>4636</v>
      </c>
      <c r="N480" s="47">
        <v>11</v>
      </c>
      <c r="O480" s="87">
        <f t="shared" si="215"/>
        <v>85549</v>
      </c>
      <c r="P480" s="105">
        <f t="shared" si="216"/>
        <v>273</v>
      </c>
      <c r="Q480" s="56">
        <v>1002318</v>
      </c>
      <c r="R480" s="47">
        <v>493</v>
      </c>
      <c r="S480" s="110"/>
      <c r="T480" s="56">
        <v>10408</v>
      </c>
      <c r="U480" s="77"/>
      <c r="W480" s="1">
        <f t="shared" si="205"/>
        <v>44303</v>
      </c>
      <c r="X480" s="113">
        <f t="shared" si="206"/>
        <v>16</v>
      </c>
      <c r="Y480">
        <f t="shared" si="207"/>
        <v>90499</v>
      </c>
      <c r="Z480" s="114">
        <f t="shared" si="208"/>
        <v>44303</v>
      </c>
      <c r="AA480">
        <f t="shared" si="209"/>
        <v>0</v>
      </c>
      <c r="AB480">
        <f t="shared" si="210"/>
        <v>4636</v>
      </c>
      <c r="AC480">
        <v>82</v>
      </c>
      <c r="AE480" s="1">
        <f t="shared" si="212"/>
        <v>44303</v>
      </c>
      <c r="AF480" s="259">
        <f>+G480-香港マカオ台湾の患者・海外輸入症例・無症状病原体保有者!B479</f>
        <v>0</v>
      </c>
      <c r="AG480">
        <v>1</v>
      </c>
    </row>
    <row r="481" spans="2:33" x14ac:dyDescent="0.55000000000000004">
      <c r="B481" s="76">
        <v>44304</v>
      </c>
      <c r="C481" s="47">
        <v>1</v>
      </c>
      <c r="D481" s="83"/>
      <c r="E481" s="104"/>
      <c r="F481" s="56">
        <v>4</v>
      </c>
      <c r="G481" s="47">
        <v>11</v>
      </c>
      <c r="H481" s="87">
        <f t="shared" si="213"/>
        <v>90510</v>
      </c>
      <c r="I481" s="87">
        <f t="shared" si="201"/>
        <v>315</v>
      </c>
      <c r="J481" s="47">
        <v>1</v>
      </c>
      <c r="K481" s="55">
        <f t="shared" si="217"/>
        <v>6</v>
      </c>
      <c r="L481" s="47">
        <v>0</v>
      </c>
      <c r="M481" s="87">
        <f t="shared" si="214"/>
        <v>4636</v>
      </c>
      <c r="N481" s="47">
        <v>10</v>
      </c>
      <c r="O481" s="87">
        <f t="shared" si="215"/>
        <v>85559</v>
      </c>
      <c r="P481" s="105">
        <f t="shared" si="216"/>
        <v>459</v>
      </c>
      <c r="Q481" s="56">
        <v>1002777</v>
      </c>
      <c r="R481" s="47">
        <v>333</v>
      </c>
      <c r="S481" s="110"/>
      <c r="T481" s="56">
        <v>10533</v>
      </c>
      <c r="U481" s="77"/>
      <c r="W481" s="1">
        <f t="shared" si="205"/>
        <v>44304</v>
      </c>
      <c r="X481" s="113">
        <f t="shared" si="206"/>
        <v>11</v>
      </c>
      <c r="Y481">
        <f t="shared" si="207"/>
        <v>90510</v>
      </c>
      <c r="Z481" s="114">
        <f t="shared" si="208"/>
        <v>44304</v>
      </c>
      <c r="AA481">
        <f t="shared" si="209"/>
        <v>0</v>
      </c>
      <c r="AB481">
        <f t="shared" si="210"/>
        <v>4636</v>
      </c>
      <c r="AC481">
        <v>83</v>
      </c>
      <c r="AE481" s="1">
        <f t="shared" si="212"/>
        <v>44304</v>
      </c>
      <c r="AF481" s="259">
        <f>+G481-香港マカオ台湾の患者・海外輸入症例・無症状病原体保有者!B480</f>
        <v>0</v>
      </c>
      <c r="AG481">
        <v>2</v>
      </c>
    </row>
    <row r="482" spans="2:33" x14ac:dyDescent="0.55000000000000004">
      <c r="B482" s="76">
        <v>44305</v>
      </c>
      <c r="C482" s="47">
        <v>0</v>
      </c>
      <c r="D482" s="83"/>
      <c r="E482" s="104"/>
      <c r="F482" s="56">
        <v>4</v>
      </c>
      <c r="G482" s="47">
        <v>10</v>
      </c>
      <c r="H482" s="87">
        <f t="shared" si="213"/>
        <v>90520</v>
      </c>
      <c r="I482" s="87">
        <f t="shared" si="201"/>
        <v>311</v>
      </c>
      <c r="J482" s="47">
        <v>-1</v>
      </c>
      <c r="K482" s="55">
        <f t="shared" si="217"/>
        <v>5</v>
      </c>
      <c r="L482" s="47">
        <v>0</v>
      </c>
      <c r="M482" s="87">
        <f t="shared" si="214"/>
        <v>4636</v>
      </c>
      <c r="N482" s="47">
        <v>14</v>
      </c>
      <c r="O482" s="87">
        <f t="shared" si="215"/>
        <v>85573</v>
      </c>
      <c r="P482" s="105">
        <f t="shared" si="216"/>
        <v>428</v>
      </c>
      <c r="Q482" s="56">
        <v>1003205</v>
      </c>
      <c r="R482" s="47">
        <v>231</v>
      </c>
      <c r="S482" s="110"/>
      <c r="T482" s="56">
        <v>10728</v>
      </c>
      <c r="U482" s="77"/>
      <c r="W482" s="1">
        <f t="shared" si="205"/>
        <v>44305</v>
      </c>
      <c r="X482" s="113">
        <f t="shared" si="206"/>
        <v>10</v>
      </c>
      <c r="Y482">
        <f t="shared" si="207"/>
        <v>90520</v>
      </c>
      <c r="Z482" s="114">
        <f t="shared" si="208"/>
        <v>44305</v>
      </c>
      <c r="AA482">
        <f t="shared" si="209"/>
        <v>0</v>
      </c>
      <c r="AB482">
        <f t="shared" si="210"/>
        <v>4636</v>
      </c>
      <c r="AC482">
        <v>84</v>
      </c>
      <c r="AE482" s="1">
        <f t="shared" si="212"/>
        <v>44305</v>
      </c>
      <c r="AF482" s="259">
        <f>+G482-香港マカオ台湾の患者・海外輸入症例・無症状病原体保有者!B481</f>
        <v>1</v>
      </c>
    </row>
    <row r="483" spans="2:33" x14ac:dyDescent="0.55000000000000004">
      <c r="B483" s="76">
        <v>44306</v>
      </c>
      <c r="C483" s="47">
        <v>0</v>
      </c>
      <c r="D483" s="83"/>
      <c r="E483" s="104"/>
      <c r="F483" s="56">
        <v>1</v>
      </c>
      <c r="G483" s="47">
        <v>21</v>
      </c>
      <c r="H483" s="87">
        <f t="shared" si="213"/>
        <v>90541</v>
      </c>
      <c r="I483" s="87">
        <f t="shared" si="201"/>
        <v>305</v>
      </c>
      <c r="J483" s="47">
        <v>1</v>
      </c>
      <c r="K483" s="55">
        <f t="shared" si="217"/>
        <v>6</v>
      </c>
      <c r="L483" s="47">
        <v>0</v>
      </c>
      <c r="M483" s="87">
        <f t="shared" si="214"/>
        <v>4636</v>
      </c>
      <c r="N483" s="47">
        <v>27</v>
      </c>
      <c r="O483" s="87">
        <f t="shared" si="215"/>
        <v>85600</v>
      </c>
      <c r="P483" s="105">
        <f t="shared" si="216"/>
        <v>1065</v>
      </c>
      <c r="Q483" s="56">
        <v>1004270</v>
      </c>
      <c r="R483" s="47">
        <v>445</v>
      </c>
      <c r="S483" s="110"/>
      <c r="T483" s="56">
        <v>11348</v>
      </c>
      <c r="U483" s="77"/>
      <c r="W483" s="1">
        <f t="shared" si="205"/>
        <v>44306</v>
      </c>
      <c r="X483" s="113">
        <f t="shared" si="206"/>
        <v>21</v>
      </c>
      <c r="Y483">
        <f t="shared" si="207"/>
        <v>90541</v>
      </c>
      <c r="Z483" s="114">
        <f t="shared" si="208"/>
        <v>44306</v>
      </c>
      <c r="AA483">
        <f t="shared" si="209"/>
        <v>0</v>
      </c>
      <c r="AB483">
        <f t="shared" si="210"/>
        <v>4636</v>
      </c>
      <c r="AC483">
        <v>85</v>
      </c>
      <c r="AE483" s="1">
        <f t="shared" si="212"/>
        <v>44306</v>
      </c>
      <c r="AF483" s="259">
        <f>+G483-香港マカオ台湾の患者・海外輸入症例・無症状病原体保有者!B482</f>
        <v>2</v>
      </c>
    </row>
    <row r="484" spans="2:33" x14ac:dyDescent="0.55000000000000004">
      <c r="B484" s="76">
        <v>44307</v>
      </c>
      <c r="C484" s="47">
        <v>1</v>
      </c>
      <c r="D484" s="83"/>
      <c r="E484" s="104"/>
      <c r="F484" s="56">
        <v>3</v>
      </c>
      <c r="G484" s="47">
        <v>6</v>
      </c>
      <c r="H484" s="87">
        <f t="shared" si="213"/>
        <v>90547</v>
      </c>
      <c r="I484" s="87">
        <f t="shared" si="201"/>
        <v>303</v>
      </c>
      <c r="J484" s="47">
        <v>-1</v>
      </c>
      <c r="K484" s="55">
        <f t="shared" si="217"/>
        <v>5</v>
      </c>
      <c r="L484" s="47">
        <v>0</v>
      </c>
      <c r="M484" s="87">
        <f t="shared" si="214"/>
        <v>4636</v>
      </c>
      <c r="N484" s="47">
        <v>8</v>
      </c>
      <c r="O484" s="87">
        <f t="shared" si="215"/>
        <v>85608</v>
      </c>
      <c r="P484" s="105">
        <f t="shared" si="216"/>
        <v>247</v>
      </c>
      <c r="Q484" s="56">
        <v>1004517</v>
      </c>
      <c r="R484" s="47">
        <v>485</v>
      </c>
      <c r="S484" s="110"/>
      <c r="T484" s="56">
        <v>11110</v>
      </c>
      <c r="U484" s="77"/>
      <c r="W484" s="1">
        <f t="shared" si="205"/>
        <v>44307</v>
      </c>
      <c r="X484" s="113">
        <f t="shared" si="206"/>
        <v>6</v>
      </c>
      <c r="Y484">
        <f t="shared" si="207"/>
        <v>90547</v>
      </c>
      <c r="Z484" s="114">
        <f t="shared" si="208"/>
        <v>44307</v>
      </c>
      <c r="AA484">
        <f t="shared" si="209"/>
        <v>0</v>
      </c>
      <c r="AB484">
        <f t="shared" si="210"/>
        <v>4636</v>
      </c>
      <c r="AC484">
        <v>86</v>
      </c>
      <c r="AE484" s="1">
        <f t="shared" si="212"/>
        <v>44307</v>
      </c>
      <c r="AF484" s="259">
        <f>+G484-香港マカオ台湾の患者・海外輸入症例・無症状病原体保有者!B483</f>
        <v>0</v>
      </c>
      <c r="AG484">
        <v>1</v>
      </c>
    </row>
    <row r="485" spans="2:33" x14ac:dyDescent="0.55000000000000004">
      <c r="B485" s="76">
        <v>44308</v>
      </c>
      <c r="C485" s="47">
        <v>2</v>
      </c>
      <c r="D485" s="83"/>
      <c r="E485" s="104"/>
      <c r="F485" s="56">
        <v>2</v>
      </c>
      <c r="G485" s="47">
        <v>19</v>
      </c>
      <c r="H485" s="87">
        <f t="shared" si="213"/>
        <v>90566</v>
      </c>
      <c r="I485" s="87">
        <f t="shared" si="201"/>
        <v>306</v>
      </c>
      <c r="J485" s="47">
        <v>0</v>
      </c>
      <c r="K485" s="55">
        <f t="shared" si="217"/>
        <v>5</v>
      </c>
      <c r="L485" s="47">
        <v>0</v>
      </c>
      <c r="M485" s="87">
        <f t="shared" si="214"/>
        <v>4636</v>
      </c>
      <c r="N485" s="47">
        <v>16</v>
      </c>
      <c r="O485" s="87">
        <f t="shared" si="215"/>
        <v>85624</v>
      </c>
      <c r="P485" s="105">
        <f t="shared" si="216"/>
        <v>304</v>
      </c>
      <c r="Q485" s="56">
        <v>1004821</v>
      </c>
      <c r="R485" s="47">
        <v>619</v>
      </c>
      <c r="S485" s="110"/>
      <c r="T485" s="56">
        <v>10793</v>
      </c>
      <c r="U485" s="77"/>
      <c r="W485" s="1">
        <f t="shared" si="205"/>
        <v>44308</v>
      </c>
      <c r="X485" s="113">
        <f t="shared" si="206"/>
        <v>19</v>
      </c>
      <c r="Y485">
        <f t="shared" si="207"/>
        <v>90566</v>
      </c>
      <c r="Z485" s="114">
        <f t="shared" si="208"/>
        <v>44308</v>
      </c>
      <c r="AA485">
        <f t="shared" si="209"/>
        <v>0</v>
      </c>
      <c r="AB485">
        <f t="shared" si="210"/>
        <v>4636</v>
      </c>
      <c r="AC485">
        <v>87</v>
      </c>
      <c r="AE485" s="1">
        <f t="shared" si="212"/>
        <v>44308</v>
      </c>
      <c r="AF485" s="259">
        <f>+G485-香港マカオ台湾の患者・海外輸入症例・無症状病原体保有者!B484</f>
        <v>0</v>
      </c>
      <c r="AG485">
        <v>2</v>
      </c>
    </row>
    <row r="486" spans="2:33" x14ac:dyDescent="0.55000000000000004">
      <c r="B486" s="76">
        <v>44309</v>
      </c>
      <c r="C486" s="47">
        <v>3</v>
      </c>
      <c r="D486" s="83"/>
      <c r="E486" s="104"/>
      <c r="F486" s="56">
        <v>5</v>
      </c>
      <c r="G486" s="47">
        <v>9</v>
      </c>
      <c r="H486" s="87">
        <f t="shared" si="213"/>
        <v>90575</v>
      </c>
      <c r="I486" s="87">
        <f t="shared" si="201"/>
        <v>305</v>
      </c>
      <c r="J486" s="47">
        <v>-1</v>
      </c>
      <c r="K486" s="55">
        <f t="shared" si="217"/>
        <v>4</v>
      </c>
      <c r="L486" s="47">
        <v>0</v>
      </c>
      <c r="M486" s="87">
        <f t="shared" si="214"/>
        <v>4636</v>
      </c>
      <c r="N486" s="47">
        <v>10</v>
      </c>
      <c r="O486" s="87">
        <f t="shared" si="215"/>
        <v>85634</v>
      </c>
      <c r="P486" s="105">
        <f t="shared" si="216"/>
        <v>331</v>
      </c>
      <c r="Q486" s="56">
        <v>1005152</v>
      </c>
      <c r="R486" s="47">
        <v>1102</v>
      </c>
      <c r="S486" s="110"/>
      <c r="T486" s="56">
        <v>10022</v>
      </c>
      <c r="U486" s="77"/>
      <c r="W486" s="1">
        <f t="shared" si="205"/>
        <v>44309</v>
      </c>
      <c r="X486" s="113">
        <f t="shared" si="206"/>
        <v>9</v>
      </c>
      <c r="Y486">
        <f t="shared" si="207"/>
        <v>90575</v>
      </c>
      <c r="Z486" s="114">
        <f t="shared" si="208"/>
        <v>44309</v>
      </c>
      <c r="AA486">
        <f t="shared" si="209"/>
        <v>0</v>
      </c>
      <c r="AB486">
        <f t="shared" si="210"/>
        <v>4636</v>
      </c>
      <c r="AC486">
        <v>88</v>
      </c>
      <c r="AE486" s="1">
        <f t="shared" si="212"/>
        <v>44309</v>
      </c>
      <c r="AF486" s="259">
        <f>+G486-香港マカオ台湾の患者・海外輸入症例・無症状病原体保有者!B485</f>
        <v>0</v>
      </c>
      <c r="AG486">
        <v>3</v>
      </c>
    </row>
    <row r="487" spans="2:33" x14ac:dyDescent="0.55000000000000004">
      <c r="B487" s="76">
        <v>44310</v>
      </c>
      <c r="C487" s="47">
        <v>2</v>
      </c>
      <c r="D487" s="83"/>
      <c r="E487" s="104"/>
      <c r="F487" s="56">
        <v>6</v>
      </c>
      <c r="G487" s="47">
        <v>13</v>
      </c>
      <c r="H487" s="87">
        <f t="shared" si="213"/>
        <v>90588</v>
      </c>
      <c r="I487" s="87">
        <f t="shared" si="201"/>
        <v>308</v>
      </c>
      <c r="J487" s="47">
        <v>0</v>
      </c>
      <c r="K487" s="55">
        <f t="shared" si="217"/>
        <v>4</v>
      </c>
      <c r="L487" s="47">
        <v>0</v>
      </c>
      <c r="M487" s="87">
        <f t="shared" si="214"/>
        <v>4636</v>
      </c>
      <c r="N487" s="47">
        <v>10</v>
      </c>
      <c r="O487" s="87">
        <f t="shared" si="215"/>
        <v>85644</v>
      </c>
      <c r="P487" s="105">
        <f t="shared" si="216"/>
        <v>119</v>
      </c>
      <c r="Q487" s="56">
        <v>1005271</v>
      </c>
      <c r="R487" s="47">
        <v>973</v>
      </c>
      <c r="S487" s="110"/>
      <c r="T487" s="56">
        <v>9167</v>
      </c>
      <c r="U487" s="77"/>
      <c r="W487" s="1">
        <f t="shared" si="205"/>
        <v>44310</v>
      </c>
      <c r="X487" s="113">
        <f t="shared" si="206"/>
        <v>13</v>
      </c>
      <c r="Y487">
        <f t="shared" si="207"/>
        <v>90588</v>
      </c>
      <c r="Z487" s="114">
        <f t="shared" si="208"/>
        <v>44310</v>
      </c>
      <c r="AA487">
        <f t="shared" si="209"/>
        <v>0</v>
      </c>
      <c r="AB487">
        <f t="shared" si="210"/>
        <v>4636</v>
      </c>
      <c r="AC487">
        <v>89</v>
      </c>
      <c r="AE487" s="1">
        <f t="shared" si="212"/>
        <v>44310</v>
      </c>
      <c r="AF487" s="259">
        <f>+G487-香港マカオ台湾の患者・海外輸入症例・無症状病原体保有者!B486</f>
        <v>0</v>
      </c>
      <c r="AG487">
        <v>4</v>
      </c>
    </row>
    <row r="488" spans="2:33" x14ac:dyDescent="0.55000000000000004">
      <c r="B488" s="76">
        <v>44311</v>
      </c>
      <c r="C488" s="47">
        <v>0</v>
      </c>
      <c r="D488" s="83"/>
      <c r="E488" s="104"/>
      <c r="F488" s="56">
        <v>6</v>
      </c>
      <c r="G488" s="47">
        <v>11</v>
      </c>
      <c r="H488" s="87">
        <f t="shared" si="213"/>
        <v>90599</v>
      </c>
      <c r="I488" s="87">
        <f t="shared" si="201"/>
        <v>311</v>
      </c>
      <c r="J488" s="47">
        <v>0</v>
      </c>
      <c r="K488" s="55">
        <f t="shared" si="217"/>
        <v>4</v>
      </c>
      <c r="L488" s="47">
        <v>0</v>
      </c>
      <c r="M488" s="87">
        <f t="shared" si="214"/>
        <v>4636</v>
      </c>
      <c r="N488" s="47">
        <v>8</v>
      </c>
      <c r="O488" s="87">
        <f t="shared" si="215"/>
        <v>85652</v>
      </c>
      <c r="P488" s="105">
        <f t="shared" si="216"/>
        <v>660</v>
      </c>
      <c r="Q488" s="56">
        <v>1005931</v>
      </c>
      <c r="R488" s="47">
        <v>1017</v>
      </c>
      <c r="S488" s="110"/>
      <c r="T488" s="56">
        <v>8810</v>
      </c>
      <c r="U488" s="77"/>
      <c r="W488" s="1">
        <f t="shared" si="205"/>
        <v>44311</v>
      </c>
      <c r="X488" s="113">
        <f t="shared" si="206"/>
        <v>11</v>
      </c>
      <c r="Y488">
        <f t="shared" si="207"/>
        <v>90599</v>
      </c>
      <c r="Z488" s="114">
        <f t="shared" si="208"/>
        <v>44311</v>
      </c>
      <c r="AA488">
        <f t="shared" si="209"/>
        <v>0</v>
      </c>
      <c r="AB488">
        <f t="shared" si="210"/>
        <v>4636</v>
      </c>
      <c r="AC488">
        <v>90</v>
      </c>
      <c r="AE488" s="1">
        <f t="shared" si="212"/>
        <v>44311</v>
      </c>
      <c r="AF488" s="259">
        <f>+G488-香港マカオ台湾の患者・海外輸入症例・無症状病原体保有者!B487</f>
        <v>0</v>
      </c>
      <c r="AG488">
        <v>5</v>
      </c>
    </row>
    <row r="489" spans="2:33" x14ac:dyDescent="0.55000000000000004">
      <c r="B489" s="76">
        <v>44312</v>
      </c>
      <c r="C489" s="47">
        <v>1</v>
      </c>
      <c r="D489" s="83"/>
      <c r="E489" s="104"/>
      <c r="F489" s="56">
        <v>3</v>
      </c>
      <c r="G489" s="47">
        <v>11</v>
      </c>
      <c r="H489" s="87">
        <f t="shared" si="213"/>
        <v>90610</v>
      </c>
      <c r="I489" s="87">
        <f t="shared" si="201"/>
        <v>316</v>
      </c>
      <c r="J489" s="47">
        <v>0</v>
      </c>
      <c r="K489" s="55">
        <f t="shared" si="217"/>
        <v>4</v>
      </c>
      <c r="L489" s="47">
        <v>0</v>
      </c>
      <c r="M489" s="87">
        <f t="shared" si="214"/>
        <v>4636</v>
      </c>
      <c r="N489" s="47">
        <v>6</v>
      </c>
      <c r="O489" s="87">
        <f t="shared" si="215"/>
        <v>85658</v>
      </c>
      <c r="P489" s="105">
        <f t="shared" si="216"/>
        <v>433</v>
      </c>
      <c r="Q489" s="56">
        <v>1006364</v>
      </c>
      <c r="R489" s="47">
        <v>905</v>
      </c>
      <c r="S489" s="110"/>
      <c r="T489" s="56">
        <v>8336</v>
      </c>
      <c r="U489" s="77"/>
      <c r="W489" s="1">
        <f t="shared" si="205"/>
        <v>44312</v>
      </c>
      <c r="X489" s="113">
        <f t="shared" si="206"/>
        <v>11</v>
      </c>
      <c r="Y489">
        <f t="shared" si="207"/>
        <v>90610</v>
      </c>
      <c r="Z489" s="114">
        <f t="shared" si="208"/>
        <v>44312</v>
      </c>
      <c r="AA489">
        <f t="shared" si="209"/>
        <v>0</v>
      </c>
      <c r="AB489">
        <f t="shared" si="210"/>
        <v>4636</v>
      </c>
      <c r="AC489">
        <v>91</v>
      </c>
      <c r="AE489" s="1">
        <f t="shared" si="212"/>
        <v>44312</v>
      </c>
      <c r="AF489" s="259">
        <f>+G489-香港マカオ台湾の患者・海外輸入症例・無症状病原体保有者!B488</f>
        <v>0</v>
      </c>
      <c r="AG489">
        <v>6</v>
      </c>
    </row>
    <row r="490" spans="2:33" x14ac:dyDescent="0.55000000000000004">
      <c r="B490" s="76">
        <v>44313</v>
      </c>
      <c r="C490" s="47">
        <v>4</v>
      </c>
      <c r="D490" s="83"/>
      <c r="E490" s="104"/>
      <c r="F490" s="56">
        <v>7</v>
      </c>
      <c r="G490" s="47">
        <v>12</v>
      </c>
      <c r="H490" s="87">
        <f t="shared" si="213"/>
        <v>90622</v>
      </c>
      <c r="I490" s="87">
        <f t="shared" si="201"/>
        <v>317</v>
      </c>
      <c r="J490" s="47">
        <v>-2</v>
      </c>
      <c r="K490" s="55">
        <f t="shared" si="217"/>
        <v>2</v>
      </c>
      <c r="L490" s="47">
        <v>0</v>
      </c>
      <c r="M490" s="87">
        <f t="shared" si="214"/>
        <v>4636</v>
      </c>
      <c r="N490" s="47">
        <v>11</v>
      </c>
      <c r="O490" s="87">
        <f t="shared" si="215"/>
        <v>85669</v>
      </c>
      <c r="P490" s="105">
        <f t="shared" si="216"/>
        <v>329</v>
      </c>
      <c r="Q490" s="56">
        <v>1006693</v>
      </c>
      <c r="R490" s="47">
        <v>857</v>
      </c>
      <c r="S490" s="110"/>
      <c r="T490" s="56">
        <v>7807</v>
      </c>
      <c r="U490" s="77"/>
      <c r="W490" s="1">
        <f t="shared" si="205"/>
        <v>44313</v>
      </c>
      <c r="X490" s="113">
        <f t="shared" si="206"/>
        <v>12</v>
      </c>
      <c r="Y490">
        <f t="shared" si="207"/>
        <v>90622</v>
      </c>
      <c r="Z490" s="114">
        <f t="shared" si="208"/>
        <v>44313</v>
      </c>
      <c r="AA490">
        <f t="shared" si="209"/>
        <v>0</v>
      </c>
      <c r="AB490">
        <f t="shared" si="210"/>
        <v>4636</v>
      </c>
      <c r="AC490">
        <v>92</v>
      </c>
      <c r="AE490" s="1">
        <f t="shared" si="212"/>
        <v>44313</v>
      </c>
      <c r="AF490" s="259">
        <f>+G490-香港マカオ台湾の患者・海外輸入症例・無症状病原体保有者!B489</f>
        <v>0</v>
      </c>
      <c r="AG490">
        <v>7</v>
      </c>
    </row>
    <row r="491" spans="2:33" x14ac:dyDescent="0.55000000000000004">
      <c r="B491" s="76">
        <v>44314</v>
      </c>
      <c r="C491" s="47">
        <v>5</v>
      </c>
      <c r="D491" s="83"/>
      <c r="E491" s="104"/>
      <c r="F491" s="56">
        <v>7</v>
      </c>
      <c r="G491" s="47">
        <v>20</v>
      </c>
      <c r="H491" s="87">
        <f t="shared" si="213"/>
        <v>90642</v>
      </c>
      <c r="I491" s="87">
        <f t="shared" si="201"/>
        <v>324</v>
      </c>
      <c r="J491" s="47">
        <v>1</v>
      </c>
      <c r="K491" s="55">
        <f t="shared" si="217"/>
        <v>3</v>
      </c>
      <c r="L491" s="47">
        <v>0</v>
      </c>
      <c r="M491" s="87">
        <f t="shared" si="214"/>
        <v>4636</v>
      </c>
      <c r="N491" s="47">
        <v>13</v>
      </c>
      <c r="O491" s="87">
        <f t="shared" si="215"/>
        <v>85682</v>
      </c>
      <c r="P491" s="105">
        <f t="shared" si="216"/>
        <v>530</v>
      </c>
      <c r="Q491" s="56">
        <v>1007223</v>
      </c>
      <c r="R491" s="47">
        <v>1704</v>
      </c>
      <c r="S491" s="110"/>
      <c r="T491" s="56">
        <v>6633</v>
      </c>
      <c r="U491" s="77"/>
      <c r="W491" s="1">
        <f t="shared" si="205"/>
        <v>44314</v>
      </c>
      <c r="X491" s="113">
        <f t="shared" si="206"/>
        <v>20</v>
      </c>
      <c r="Y491">
        <f t="shared" si="207"/>
        <v>90642</v>
      </c>
      <c r="Z491" s="114">
        <f t="shared" si="208"/>
        <v>44314</v>
      </c>
      <c r="AA491">
        <f t="shared" si="209"/>
        <v>0</v>
      </c>
      <c r="AB491">
        <f t="shared" si="210"/>
        <v>4636</v>
      </c>
      <c r="AC491">
        <v>93</v>
      </c>
      <c r="AE491" s="1">
        <f t="shared" si="212"/>
        <v>44314</v>
      </c>
      <c r="AF491" s="259">
        <f>+G491-香港マカオ台湾の患者・海外輸入症例・無症状病原体保有者!B490</f>
        <v>0</v>
      </c>
      <c r="AG491">
        <v>8</v>
      </c>
    </row>
    <row r="492" spans="2:33" x14ac:dyDescent="0.55000000000000004">
      <c r="B492" s="76">
        <v>44315</v>
      </c>
      <c r="C492" s="47">
        <v>3</v>
      </c>
      <c r="D492" s="83"/>
      <c r="E492" s="104"/>
      <c r="F492" s="56">
        <v>10</v>
      </c>
      <c r="G492" s="47">
        <v>13</v>
      </c>
      <c r="H492" s="87">
        <f t="shared" si="213"/>
        <v>90655</v>
      </c>
      <c r="I492" s="87">
        <f t="shared" si="201"/>
        <v>328</v>
      </c>
      <c r="J492" s="47">
        <v>0</v>
      </c>
      <c r="K492" s="55">
        <f t="shared" si="217"/>
        <v>3</v>
      </c>
      <c r="L492" s="47">
        <v>0</v>
      </c>
      <c r="M492" s="87">
        <f t="shared" si="214"/>
        <v>4636</v>
      </c>
      <c r="N492" s="47">
        <v>9</v>
      </c>
      <c r="O492" s="87">
        <f t="shared" si="215"/>
        <v>85691</v>
      </c>
      <c r="P492" s="105">
        <f t="shared" si="216"/>
        <v>382</v>
      </c>
      <c r="Q492" s="56">
        <v>1007605</v>
      </c>
      <c r="R492" s="47">
        <v>413</v>
      </c>
      <c r="S492" s="110"/>
      <c r="T492" s="56">
        <v>6602</v>
      </c>
      <c r="U492" s="77"/>
      <c r="W492" s="1">
        <f t="shared" si="205"/>
        <v>44315</v>
      </c>
      <c r="X492" s="113">
        <f t="shared" si="206"/>
        <v>13</v>
      </c>
      <c r="Y492">
        <f t="shared" si="207"/>
        <v>90655</v>
      </c>
      <c r="Z492" s="114">
        <f t="shared" si="208"/>
        <v>44315</v>
      </c>
      <c r="AA492">
        <f t="shared" si="209"/>
        <v>0</v>
      </c>
      <c r="AB492">
        <f t="shared" si="210"/>
        <v>4636</v>
      </c>
      <c r="AC492">
        <v>94</v>
      </c>
      <c r="AE492" s="1">
        <f t="shared" si="212"/>
        <v>44315</v>
      </c>
      <c r="AF492" s="259">
        <f>+G492-香港マカオ台湾の患者・海外輸入症例・無症状病原体保有者!B491</f>
        <v>0</v>
      </c>
      <c r="AG492">
        <v>9</v>
      </c>
    </row>
    <row r="493" spans="2:33" x14ac:dyDescent="0.55000000000000004">
      <c r="B493" s="76">
        <v>44316</v>
      </c>
      <c r="C493" s="47">
        <v>4</v>
      </c>
      <c r="D493" s="83"/>
      <c r="E493" s="104"/>
      <c r="F493" s="56">
        <v>11</v>
      </c>
      <c r="G493" s="47">
        <v>16</v>
      </c>
      <c r="H493" s="87">
        <f t="shared" si="213"/>
        <v>90671</v>
      </c>
      <c r="I493" s="87">
        <f t="shared" si="201"/>
        <v>325</v>
      </c>
      <c r="J493" s="47">
        <v>0</v>
      </c>
      <c r="K493" s="55">
        <f t="shared" si="217"/>
        <v>3</v>
      </c>
      <c r="L493" s="47">
        <v>0</v>
      </c>
      <c r="M493" s="87">
        <f t="shared" si="214"/>
        <v>4636</v>
      </c>
      <c r="N493" s="47">
        <v>19</v>
      </c>
      <c r="O493" s="87">
        <f t="shared" si="215"/>
        <v>85710</v>
      </c>
      <c r="P493" s="105">
        <f t="shared" si="216"/>
        <v>405</v>
      </c>
      <c r="Q493" s="56">
        <v>1008010</v>
      </c>
      <c r="R493" s="47">
        <v>528</v>
      </c>
      <c r="S493" s="110"/>
      <c r="T493" s="56">
        <v>6479</v>
      </c>
      <c r="U493" s="77"/>
      <c r="W493" s="1">
        <f t="shared" si="205"/>
        <v>44316</v>
      </c>
      <c r="X493" s="113">
        <f t="shared" si="206"/>
        <v>16</v>
      </c>
      <c r="Y493">
        <f t="shared" si="207"/>
        <v>90671</v>
      </c>
      <c r="Z493" s="114">
        <f t="shared" si="208"/>
        <v>44316</v>
      </c>
      <c r="AA493">
        <f t="shared" si="209"/>
        <v>0</v>
      </c>
      <c r="AB493">
        <f t="shared" si="210"/>
        <v>4636</v>
      </c>
      <c r="AC493">
        <v>95</v>
      </c>
      <c r="AE493" s="1">
        <f t="shared" si="212"/>
        <v>44316</v>
      </c>
      <c r="AF493" s="259">
        <f>+G493-香港マカオ台湾の患者・海外輸入症例・無症状病原体保有者!B492</f>
        <v>0</v>
      </c>
      <c r="AG493">
        <v>10</v>
      </c>
    </row>
    <row r="494" spans="2:33" x14ac:dyDescent="0.55000000000000004">
      <c r="B494" s="76">
        <v>44317</v>
      </c>
      <c r="C494" s="47">
        <v>1</v>
      </c>
      <c r="D494" s="83"/>
      <c r="E494" s="104"/>
      <c r="F494" s="56">
        <v>11</v>
      </c>
      <c r="G494" s="47">
        <v>15</v>
      </c>
      <c r="H494" s="87">
        <f t="shared" si="213"/>
        <v>90686</v>
      </c>
      <c r="I494" s="87">
        <f t="shared" si="201"/>
        <v>325</v>
      </c>
      <c r="J494" s="47">
        <v>1</v>
      </c>
      <c r="K494" s="55">
        <f t="shared" si="217"/>
        <v>4</v>
      </c>
      <c r="L494" s="47">
        <v>0</v>
      </c>
      <c r="M494" s="87">
        <f t="shared" si="214"/>
        <v>4636</v>
      </c>
      <c r="N494" s="47">
        <v>15</v>
      </c>
      <c r="O494" s="87">
        <f t="shared" si="215"/>
        <v>85725</v>
      </c>
      <c r="P494" s="105">
        <f t="shared" si="216"/>
        <v>486</v>
      </c>
      <c r="Q494" s="56">
        <v>1008496</v>
      </c>
      <c r="R494" s="47">
        <v>399</v>
      </c>
      <c r="S494" s="110"/>
      <c r="T494" s="56">
        <v>6566</v>
      </c>
      <c r="U494" s="77"/>
      <c r="W494" s="1">
        <f t="shared" si="205"/>
        <v>44317</v>
      </c>
      <c r="X494" s="113">
        <f t="shared" si="206"/>
        <v>15</v>
      </c>
      <c r="Y494">
        <f t="shared" si="207"/>
        <v>90686</v>
      </c>
      <c r="Z494" s="114">
        <f t="shared" si="208"/>
        <v>44317</v>
      </c>
      <c r="AA494">
        <f t="shared" si="209"/>
        <v>0</v>
      </c>
      <c r="AB494">
        <f t="shared" si="210"/>
        <v>4636</v>
      </c>
      <c r="AC494">
        <v>96</v>
      </c>
      <c r="AE494" s="1">
        <f t="shared" si="212"/>
        <v>44317</v>
      </c>
      <c r="AF494" s="259">
        <f>+G494-香港マカオ台湾の患者・海外輸入症例・無症状病原体保有者!B493</f>
        <v>0</v>
      </c>
      <c r="AG494">
        <v>11</v>
      </c>
    </row>
    <row r="495" spans="2:33" x14ac:dyDescent="0.55000000000000004">
      <c r="B495" s="76">
        <v>44318</v>
      </c>
      <c r="C495" s="47">
        <v>0</v>
      </c>
      <c r="D495" s="83"/>
      <c r="E495" s="104"/>
      <c r="F495" s="56">
        <v>11</v>
      </c>
      <c r="G495" s="47">
        <v>11</v>
      </c>
      <c r="H495" s="87">
        <f t="shared" si="213"/>
        <v>90697</v>
      </c>
      <c r="I495" s="87">
        <f t="shared" si="201"/>
        <v>323</v>
      </c>
      <c r="J495" s="47">
        <v>1</v>
      </c>
      <c r="K495" s="55">
        <f t="shared" si="217"/>
        <v>5</v>
      </c>
      <c r="L495" s="47">
        <v>0</v>
      </c>
      <c r="M495" s="87">
        <f t="shared" si="214"/>
        <v>4636</v>
      </c>
      <c r="N495" s="47">
        <v>13</v>
      </c>
      <c r="O495" s="87">
        <f t="shared" si="215"/>
        <v>85738</v>
      </c>
      <c r="P495" s="105">
        <f t="shared" si="216"/>
        <v>395</v>
      </c>
      <c r="Q495" s="56">
        <v>1008891</v>
      </c>
      <c r="R495" s="47">
        <v>275</v>
      </c>
      <c r="S495" s="110"/>
      <c r="T495" s="56">
        <v>6684</v>
      </c>
      <c r="U495" s="77"/>
      <c r="W495" s="1">
        <f t="shared" si="205"/>
        <v>44318</v>
      </c>
      <c r="X495" s="113">
        <f t="shared" si="206"/>
        <v>11</v>
      </c>
      <c r="Y495">
        <f t="shared" si="207"/>
        <v>90697</v>
      </c>
      <c r="Z495" s="114">
        <f t="shared" si="208"/>
        <v>44318</v>
      </c>
      <c r="AA495">
        <f t="shared" si="209"/>
        <v>0</v>
      </c>
      <c r="AB495">
        <f t="shared" si="210"/>
        <v>4636</v>
      </c>
      <c r="AC495">
        <v>97</v>
      </c>
      <c r="AE495" s="1">
        <f t="shared" si="212"/>
        <v>44318</v>
      </c>
      <c r="AF495" s="259">
        <f>+G495-香港マカオ台湾の患者・海外輸入症例・無症状病原体保有者!B494</f>
        <v>0</v>
      </c>
      <c r="AG495">
        <v>12</v>
      </c>
    </row>
    <row r="496" spans="2:33" x14ac:dyDescent="0.55000000000000004">
      <c r="B496" s="76">
        <v>44319</v>
      </c>
      <c r="C496" s="47">
        <v>0</v>
      </c>
      <c r="D496" s="83"/>
      <c r="E496" s="104"/>
      <c r="F496" s="56">
        <v>6</v>
      </c>
      <c r="G496" s="47">
        <v>17</v>
      </c>
      <c r="H496" s="87">
        <f t="shared" si="213"/>
        <v>90714</v>
      </c>
      <c r="I496" s="87">
        <f t="shared" si="201"/>
        <v>325</v>
      </c>
      <c r="J496" s="47">
        <v>0</v>
      </c>
      <c r="K496" s="55">
        <f t="shared" si="217"/>
        <v>5</v>
      </c>
      <c r="L496" s="47">
        <v>0</v>
      </c>
      <c r="M496" s="87">
        <f t="shared" si="214"/>
        <v>4636</v>
      </c>
      <c r="N496" s="47">
        <v>15</v>
      </c>
      <c r="O496" s="87">
        <f t="shared" si="215"/>
        <v>85753</v>
      </c>
      <c r="P496" s="105">
        <f t="shared" si="216"/>
        <v>444</v>
      </c>
      <c r="Q496" s="56">
        <v>1009335</v>
      </c>
      <c r="R496" s="47">
        <v>122</v>
      </c>
      <c r="S496" s="110"/>
      <c r="T496" s="56">
        <v>7006</v>
      </c>
      <c r="U496" s="77"/>
      <c r="W496" s="1">
        <f t="shared" si="205"/>
        <v>44319</v>
      </c>
      <c r="X496" s="113">
        <f t="shared" si="206"/>
        <v>17</v>
      </c>
      <c r="Y496">
        <f t="shared" si="207"/>
        <v>90714</v>
      </c>
      <c r="Z496" s="114">
        <f t="shared" si="208"/>
        <v>44319</v>
      </c>
      <c r="AA496">
        <f t="shared" si="209"/>
        <v>0</v>
      </c>
      <c r="AB496">
        <f t="shared" si="210"/>
        <v>4636</v>
      </c>
      <c r="AC496">
        <v>98</v>
      </c>
      <c r="AE496" s="1">
        <f t="shared" si="212"/>
        <v>44319</v>
      </c>
      <c r="AF496" s="259">
        <f>+G496-香港マカオ台湾の患者・海外輸入症例・無症状病原体保有者!B495</f>
        <v>0</v>
      </c>
      <c r="AG496">
        <v>13</v>
      </c>
    </row>
    <row r="497" spans="2:33" x14ac:dyDescent="0.55000000000000004">
      <c r="B497" s="76">
        <v>44320</v>
      </c>
      <c r="C497" s="47">
        <v>0</v>
      </c>
      <c r="D497" s="83"/>
      <c r="E497" s="104"/>
      <c r="F497" s="56">
        <v>11</v>
      </c>
      <c r="G497" s="47">
        <v>7</v>
      </c>
      <c r="H497" s="87">
        <f t="shared" si="213"/>
        <v>90721</v>
      </c>
      <c r="I497" s="87">
        <f t="shared" si="201"/>
        <v>319</v>
      </c>
      <c r="J497" s="47">
        <v>0</v>
      </c>
      <c r="K497" s="55">
        <f t="shared" si="217"/>
        <v>5</v>
      </c>
      <c r="L497" s="47">
        <v>0</v>
      </c>
      <c r="M497" s="87">
        <f t="shared" si="214"/>
        <v>4636</v>
      </c>
      <c r="N497" s="47">
        <v>13</v>
      </c>
      <c r="O497" s="87">
        <f t="shared" si="215"/>
        <v>85766</v>
      </c>
      <c r="P497" s="105">
        <f t="shared" si="216"/>
        <v>242</v>
      </c>
      <c r="Q497" s="56">
        <v>1009577</v>
      </c>
      <c r="R497" s="47">
        <v>825</v>
      </c>
      <c r="S497" s="110"/>
      <c r="T497" s="56">
        <v>6420</v>
      </c>
      <c r="U497" s="77"/>
      <c r="W497" s="1">
        <f t="shared" si="205"/>
        <v>44320</v>
      </c>
      <c r="X497" s="113">
        <f t="shared" si="206"/>
        <v>7</v>
      </c>
      <c r="Y497">
        <f t="shared" si="207"/>
        <v>90721</v>
      </c>
      <c r="Z497" s="114">
        <f t="shared" si="208"/>
        <v>44320</v>
      </c>
      <c r="AA497">
        <f t="shared" si="209"/>
        <v>0</v>
      </c>
      <c r="AB497">
        <f t="shared" si="210"/>
        <v>4636</v>
      </c>
      <c r="AC497">
        <v>99</v>
      </c>
      <c r="AE497" s="1">
        <f t="shared" si="212"/>
        <v>44320</v>
      </c>
      <c r="AF497" s="259">
        <f>+G497-香港マカオ台湾の患者・海外輸入症例・無症状病原体保有者!B496</f>
        <v>0</v>
      </c>
      <c r="AG497">
        <v>14</v>
      </c>
    </row>
    <row r="498" spans="2:33" x14ac:dyDescent="0.55000000000000004">
      <c r="B498" s="76">
        <v>44321</v>
      </c>
      <c r="C498" s="47">
        <v>1</v>
      </c>
      <c r="D498" s="83"/>
      <c r="E498" s="104"/>
      <c r="F498" s="56">
        <v>12</v>
      </c>
      <c r="G498" s="47">
        <v>5</v>
      </c>
      <c r="H498" s="87">
        <f t="shared" ref="H498:H503" si="218">+H497+G498</f>
        <v>90726</v>
      </c>
      <c r="I498" s="87">
        <f t="shared" si="201"/>
        <v>314</v>
      </c>
      <c r="J498" s="47">
        <v>-2</v>
      </c>
      <c r="K498" s="55">
        <f t="shared" ref="K498:K503" si="219">+J498+K497</f>
        <v>3</v>
      </c>
      <c r="L498" s="47">
        <v>0</v>
      </c>
      <c r="M498" s="87">
        <f t="shared" ref="M498:M503" si="220">+L498+M497</f>
        <v>4636</v>
      </c>
      <c r="N498" s="47">
        <v>10</v>
      </c>
      <c r="O498" s="87">
        <f t="shared" ref="O498:O503" si="221">+N498+O497</f>
        <v>85776</v>
      </c>
      <c r="P498" s="105">
        <f t="shared" ref="P498:P504" si="222">+Q498-Q497</f>
        <v>131</v>
      </c>
      <c r="Q498" s="56">
        <v>1009708</v>
      </c>
      <c r="R498" s="47">
        <v>1161</v>
      </c>
      <c r="S498" s="110"/>
      <c r="T498" s="56">
        <v>5390</v>
      </c>
      <c r="U498" s="77"/>
      <c r="W498" s="1">
        <f t="shared" si="205"/>
        <v>44321</v>
      </c>
      <c r="X498" s="113">
        <f t="shared" si="206"/>
        <v>5</v>
      </c>
      <c r="Y498">
        <f t="shared" si="207"/>
        <v>90726</v>
      </c>
      <c r="Z498" s="114">
        <f t="shared" si="208"/>
        <v>44321</v>
      </c>
      <c r="AA498">
        <f t="shared" si="209"/>
        <v>0</v>
      </c>
      <c r="AB498">
        <f t="shared" si="210"/>
        <v>4636</v>
      </c>
      <c r="AC498">
        <v>100</v>
      </c>
      <c r="AE498" s="1">
        <f t="shared" si="212"/>
        <v>44321</v>
      </c>
      <c r="AF498" s="259">
        <f>+G498-香港マカオ台湾の患者・海外輸入症例・無症状病原体保有者!B497</f>
        <v>0</v>
      </c>
      <c r="AG498">
        <v>15</v>
      </c>
    </row>
    <row r="499" spans="2:33" x14ac:dyDescent="0.55000000000000004">
      <c r="B499" s="76">
        <v>44322</v>
      </c>
      <c r="C499" s="47">
        <v>0</v>
      </c>
      <c r="D499" s="83"/>
      <c r="E499" s="104"/>
      <c r="F499" s="56">
        <v>1</v>
      </c>
      <c r="G499" s="47">
        <v>13</v>
      </c>
      <c r="H499" s="87">
        <f t="shared" si="218"/>
        <v>90739</v>
      </c>
      <c r="I499" s="87">
        <f t="shared" si="201"/>
        <v>308</v>
      </c>
      <c r="J499" s="47">
        <v>0</v>
      </c>
      <c r="K499" s="55">
        <f t="shared" si="219"/>
        <v>3</v>
      </c>
      <c r="L499" s="47">
        <v>0</v>
      </c>
      <c r="M499" s="87">
        <f t="shared" si="220"/>
        <v>4636</v>
      </c>
      <c r="N499" s="47">
        <v>19</v>
      </c>
      <c r="O499" s="87">
        <f t="shared" si="221"/>
        <v>85795</v>
      </c>
      <c r="P499" s="105">
        <f t="shared" si="222"/>
        <v>484</v>
      </c>
      <c r="Q499" s="56">
        <v>1010192</v>
      </c>
      <c r="R499" s="47">
        <v>295</v>
      </c>
      <c r="S499" s="110"/>
      <c r="T499" s="56">
        <v>5578</v>
      </c>
      <c r="U499" s="77"/>
      <c r="W499" s="1">
        <f t="shared" si="205"/>
        <v>44322</v>
      </c>
      <c r="X499" s="113">
        <f t="shared" si="206"/>
        <v>13</v>
      </c>
      <c r="Y499">
        <f t="shared" si="207"/>
        <v>90739</v>
      </c>
      <c r="Z499" s="114">
        <f t="shared" si="208"/>
        <v>44322</v>
      </c>
      <c r="AA499">
        <f t="shared" si="209"/>
        <v>0</v>
      </c>
      <c r="AB499">
        <f t="shared" si="210"/>
        <v>4636</v>
      </c>
      <c r="AC499">
        <v>101</v>
      </c>
      <c r="AE499" s="1">
        <f t="shared" si="212"/>
        <v>44322</v>
      </c>
      <c r="AF499" s="259">
        <f>+G499-香港マカオ台湾の患者・海外輸入症例・無症状病原体保有者!B498</f>
        <v>0</v>
      </c>
      <c r="AG499">
        <v>16</v>
      </c>
    </row>
    <row r="500" spans="2:33" x14ac:dyDescent="0.55000000000000004">
      <c r="B500" s="76">
        <v>44323</v>
      </c>
      <c r="C500" s="47">
        <v>4</v>
      </c>
      <c r="D500" s="83"/>
      <c r="E500" s="104"/>
      <c r="F500" s="56">
        <v>4</v>
      </c>
      <c r="G500" s="47">
        <v>7</v>
      </c>
      <c r="H500" s="87">
        <f t="shared" si="218"/>
        <v>90746</v>
      </c>
      <c r="I500" s="87">
        <f t="shared" ref="I500:I563" si="223">+H500-M500-O500</f>
        <v>300</v>
      </c>
      <c r="J500" s="47">
        <v>-2</v>
      </c>
      <c r="K500" s="55">
        <f t="shared" si="219"/>
        <v>1</v>
      </c>
      <c r="L500" s="47">
        <v>0</v>
      </c>
      <c r="M500" s="87">
        <f t="shared" si="220"/>
        <v>4636</v>
      </c>
      <c r="N500" s="47">
        <v>15</v>
      </c>
      <c r="O500" s="87">
        <f t="shared" si="221"/>
        <v>85810</v>
      </c>
      <c r="P500" s="105">
        <f t="shared" si="222"/>
        <v>479</v>
      </c>
      <c r="Q500" s="56">
        <v>1010671</v>
      </c>
      <c r="R500" s="47">
        <v>288</v>
      </c>
      <c r="S500" s="110"/>
      <c r="T500" s="56">
        <v>5769</v>
      </c>
      <c r="U500" s="77"/>
      <c r="W500" s="1">
        <f t="shared" ref="W500:W563" si="224">+B500</f>
        <v>44323</v>
      </c>
      <c r="X500" s="113">
        <f t="shared" ref="X500:X563" si="225">+G500</f>
        <v>7</v>
      </c>
      <c r="Y500">
        <f t="shared" ref="Y500:Y563" si="226">+H500</f>
        <v>90746</v>
      </c>
      <c r="Z500" s="114">
        <f t="shared" ref="Z500:Z563" si="227">+B500</f>
        <v>44323</v>
      </c>
      <c r="AA500">
        <f t="shared" ref="AA500:AA563" si="228">+L500</f>
        <v>0</v>
      </c>
      <c r="AB500">
        <f t="shared" ref="AB500:AB563" si="229">+M500</f>
        <v>4636</v>
      </c>
      <c r="AC500">
        <v>102</v>
      </c>
      <c r="AE500" s="1">
        <f t="shared" si="212"/>
        <v>44323</v>
      </c>
      <c r="AF500" s="259">
        <f>+G500-香港マカオ台湾の患者・海外輸入症例・無症状病原体保有者!B499</f>
        <v>0</v>
      </c>
      <c r="AG500">
        <v>17</v>
      </c>
    </row>
    <row r="501" spans="2:33" x14ac:dyDescent="0.55000000000000004">
      <c r="B501" s="76">
        <v>44324</v>
      </c>
      <c r="C501" s="47">
        <v>5</v>
      </c>
      <c r="D501" s="83"/>
      <c r="E501" s="104"/>
      <c r="F501" s="56">
        <v>1</v>
      </c>
      <c r="G501" s="47">
        <v>12</v>
      </c>
      <c r="H501" s="87">
        <f t="shared" si="218"/>
        <v>90758</v>
      </c>
      <c r="I501" s="87">
        <f t="shared" si="223"/>
        <v>300</v>
      </c>
      <c r="J501" s="47">
        <v>0</v>
      </c>
      <c r="K501" s="55">
        <f t="shared" si="219"/>
        <v>1</v>
      </c>
      <c r="L501" s="47">
        <v>0</v>
      </c>
      <c r="M501" s="87">
        <f t="shared" si="220"/>
        <v>4636</v>
      </c>
      <c r="N501" s="47">
        <v>12</v>
      </c>
      <c r="O501" s="87">
        <f t="shared" si="221"/>
        <v>85822</v>
      </c>
      <c r="P501" s="105">
        <f t="shared" si="222"/>
        <v>277</v>
      </c>
      <c r="Q501" s="56">
        <v>1010948</v>
      </c>
      <c r="R501" s="47">
        <v>832</v>
      </c>
      <c r="S501" s="110"/>
      <c r="T501" s="56">
        <v>5214</v>
      </c>
      <c r="U501" s="77"/>
      <c r="W501" s="1">
        <f t="shared" si="224"/>
        <v>44324</v>
      </c>
      <c r="X501" s="113">
        <f t="shared" si="225"/>
        <v>12</v>
      </c>
      <c r="Y501">
        <f t="shared" si="226"/>
        <v>90758</v>
      </c>
      <c r="Z501" s="114">
        <f t="shared" si="227"/>
        <v>44324</v>
      </c>
      <c r="AA501">
        <f t="shared" si="228"/>
        <v>0</v>
      </c>
      <c r="AB501">
        <f t="shared" si="229"/>
        <v>4636</v>
      </c>
      <c r="AC501">
        <v>103</v>
      </c>
      <c r="AE501" s="1">
        <f t="shared" si="212"/>
        <v>44324</v>
      </c>
      <c r="AF501" s="259">
        <f>+G501-香港マカオ台湾の患者・海外輸入症例・無症状病原体保有者!B500</f>
        <v>0</v>
      </c>
      <c r="AG501">
        <v>18</v>
      </c>
    </row>
    <row r="502" spans="2:33" x14ac:dyDescent="0.55000000000000004">
      <c r="B502" s="76">
        <v>44325</v>
      </c>
      <c r="C502" s="47">
        <v>0</v>
      </c>
      <c r="D502" s="83"/>
      <c r="E502" s="104"/>
      <c r="F502" s="56">
        <v>1</v>
      </c>
      <c r="G502" s="47">
        <v>11</v>
      </c>
      <c r="H502" s="87">
        <f t="shared" si="218"/>
        <v>90769</v>
      </c>
      <c r="I502" s="87">
        <f t="shared" si="223"/>
        <v>298</v>
      </c>
      <c r="J502" s="47">
        <v>-1</v>
      </c>
      <c r="K502" s="55">
        <f t="shared" si="219"/>
        <v>0</v>
      </c>
      <c r="L502" s="47">
        <v>0</v>
      </c>
      <c r="M502" s="87">
        <f t="shared" si="220"/>
        <v>4636</v>
      </c>
      <c r="N502" s="47">
        <v>13</v>
      </c>
      <c r="O502" s="87">
        <f t="shared" si="221"/>
        <v>85835</v>
      </c>
      <c r="P502" s="105">
        <f t="shared" si="222"/>
        <v>1092</v>
      </c>
      <c r="Q502" s="56">
        <v>1012040</v>
      </c>
      <c r="R502" s="47">
        <v>331</v>
      </c>
      <c r="S502" s="110"/>
      <c r="T502" s="56">
        <v>5973</v>
      </c>
      <c r="U502" s="77"/>
      <c r="W502" s="1">
        <f t="shared" si="224"/>
        <v>44325</v>
      </c>
      <c r="X502" s="113">
        <f t="shared" si="225"/>
        <v>11</v>
      </c>
      <c r="Y502">
        <f t="shared" si="226"/>
        <v>90769</v>
      </c>
      <c r="Z502" s="114">
        <f t="shared" si="227"/>
        <v>44325</v>
      </c>
      <c r="AA502">
        <f t="shared" si="228"/>
        <v>0</v>
      </c>
      <c r="AB502">
        <f t="shared" si="229"/>
        <v>4636</v>
      </c>
      <c r="AC502">
        <v>104</v>
      </c>
      <c r="AE502" s="1">
        <f t="shared" si="212"/>
        <v>44325</v>
      </c>
      <c r="AF502" s="259">
        <f>+G502-香港マカオ台湾の患者・海外輸入症例・無症状病原体保有者!B501</f>
        <v>0</v>
      </c>
      <c r="AG502">
        <v>19</v>
      </c>
    </row>
    <row r="503" spans="2:33" x14ac:dyDescent="0.55000000000000004">
      <c r="B503" s="76">
        <v>44326</v>
      </c>
      <c r="C503" s="47">
        <v>1</v>
      </c>
      <c r="D503" s="83"/>
      <c r="E503" s="104"/>
      <c r="F503" s="56">
        <v>2</v>
      </c>
      <c r="G503" s="47">
        <v>14</v>
      </c>
      <c r="H503" s="87">
        <f t="shared" si="218"/>
        <v>90783</v>
      </c>
      <c r="I503" s="87">
        <f t="shared" si="223"/>
        <v>302</v>
      </c>
      <c r="J503" s="47">
        <v>0</v>
      </c>
      <c r="K503" s="55">
        <f t="shared" si="219"/>
        <v>0</v>
      </c>
      <c r="L503" s="47">
        <v>0</v>
      </c>
      <c r="M503" s="87">
        <f t="shared" si="220"/>
        <v>4636</v>
      </c>
      <c r="N503" s="47">
        <v>10</v>
      </c>
      <c r="O503" s="87">
        <f t="shared" si="221"/>
        <v>85845</v>
      </c>
      <c r="P503" s="105">
        <f t="shared" si="222"/>
        <v>517</v>
      </c>
      <c r="Q503" s="56">
        <v>1012557</v>
      </c>
      <c r="R503" s="47">
        <v>642</v>
      </c>
      <c r="S503" s="110"/>
      <c r="T503" s="56">
        <v>5848</v>
      </c>
      <c r="U503" s="77"/>
      <c r="W503" s="1">
        <f t="shared" si="224"/>
        <v>44326</v>
      </c>
      <c r="X503" s="113">
        <f t="shared" si="225"/>
        <v>14</v>
      </c>
      <c r="Y503">
        <f t="shared" si="226"/>
        <v>90783</v>
      </c>
      <c r="Z503" s="114">
        <f t="shared" si="227"/>
        <v>44326</v>
      </c>
      <c r="AA503">
        <f t="shared" si="228"/>
        <v>0</v>
      </c>
      <c r="AB503">
        <f t="shared" si="229"/>
        <v>4636</v>
      </c>
      <c r="AC503">
        <v>105</v>
      </c>
      <c r="AE503" s="1">
        <f t="shared" ref="AE503:AE566" si="230">+B503</f>
        <v>44326</v>
      </c>
      <c r="AF503" s="259">
        <f>+G503-香港マカオ台湾の患者・海外輸入症例・無症状病原体保有者!B502</f>
        <v>0</v>
      </c>
      <c r="AG503">
        <v>20</v>
      </c>
    </row>
    <row r="504" spans="2:33" x14ac:dyDescent="0.55000000000000004">
      <c r="B504" s="76">
        <v>44327</v>
      </c>
      <c r="C504" s="47">
        <v>0</v>
      </c>
      <c r="D504" s="83"/>
      <c r="E504" s="104"/>
      <c r="F504" s="56">
        <v>1</v>
      </c>
      <c r="G504" s="47">
        <v>16</v>
      </c>
      <c r="H504" s="87">
        <f t="shared" ref="H504:H567" si="231">+H503+G504</f>
        <v>90799</v>
      </c>
      <c r="I504" s="87">
        <f t="shared" si="223"/>
        <v>302</v>
      </c>
      <c r="J504" s="47">
        <v>0</v>
      </c>
      <c r="K504" s="55">
        <f t="shared" ref="K504:K567" si="232">+J504+K503</f>
        <v>0</v>
      </c>
      <c r="L504" s="47">
        <v>0</v>
      </c>
      <c r="M504" s="87">
        <f t="shared" ref="M504:M567" si="233">+L504+M503</f>
        <v>4636</v>
      </c>
      <c r="N504" s="47">
        <v>16</v>
      </c>
      <c r="O504" s="87">
        <f t="shared" ref="O504:O567" si="234">+N504+O503</f>
        <v>85861</v>
      </c>
      <c r="P504" s="105">
        <f t="shared" si="222"/>
        <v>389</v>
      </c>
      <c r="Q504" s="56">
        <v>1012946</v>
      </c>
      <c r="R504" s="47">
        <v>470</v>
      </c>
      <c r="S504" s="110"/>
      <c r="T504" s="56">
        <v>5766</v>
      </c>
      <c r="U504" s="77"/>
      <c r="W504" s="1">
        <f t="shared" si="224"/>
        <v>44327</v>
      </c>
      <c r="X504" s="113">
        <f t="shared" si="225"/>
        <v>16</v>
      </c>
      <c r="Y504">
        <f t="shared" si="226"/>
        <v>90799</v>
      </c>
      <c r="Z504" s="114">
        <f t="shared" si="227"/>
        <v>44327</v>
      </c>
      <c r="AA504">
        <f t="shared" si="228"/>
        <v>0</v>
      </c>
      <c r="AB504">
        <f t="shared" si="229"/>
        <v>4636</v>
      </c>
      <c r="AC504">
        <v>106</v>
      </c>
      <c r="AE504" s="1">
        <f t="shared" si="230"/>
        <v>44327</v>
      </c>
      <c r="AF504" s="259">
        <f>+G504-香港マカオ台湾の患者・海外輸入症例・無症状病原体保有者!B503</f>
        <v>0</v>
      </c>
      <c r="AG504">
        <v>21</v>
      </c>
    </row>
    <row r="505" spans="2:33" x14ac:dyDescent="0.55000000000000004">
      <c r="B505" s="76">
        <v>44328</v>
      </c>
      <c r="C505" s="47">
        <v>0</v>
      </c>
      <c r="D505" s="83"/>
      <c r="E505" s="104"/>
      <c r="F505" s="56">
        <v>0</v>
      </c>
      <c r="G505" s="47">
        <v>9</v>
      </c>
      <c r="H505" s="87">
        <f t="shared" si="231"/>
        <v>90808</v>
      </c>
      <c r="I505" s="87">
        <f t="shared" si="223"/>
        <v>291</v>
      </c>
      <c r="J505" s="47">
        <v>1</v>
      </c>
      <c r="K505" s="55">
        <f t="shared" si="232"/>
        <v>1</v>
      </c>
      <c r="L505" s="47">
        <v>0</v>
      </c>
      <c r="M505" s="87">
        <f t="shared" si="233"/>
        <v>4636</v>
      </c>
      <c r="N505" s="47">
        <v>20</v>
      </c>
      <c r="O505" s="87">
        <f t="shared" si="234"/>
        <v>85881</v>
      </c>
      <c r="P505" s="105">
        <f t="shared" ref="P505:P568" si="235">+Q505-Q504</f>
        <v>286</v>
      </c>
      <c r="Q505" s="56">
        <v>1013232</v>
      </c>
      <c r="R505" s="47">
        <v>563</v>
      </c>
      <c r="S505" s="110"/>
      <c r="T505" s="56">
        <v>5489</v>
      </c>
      <c r="U505" s="77"/>
      <c r="W505" s="1">
        <f t="shared" si="224"/>
        <v>44328</v>
      </c>
      <c r="X505" s="113">
        <f t="shared" si="225"/>
        <v>9</v>
      </c>
      <c r="Y505">
        <f t="shared" si="226"/>
        <v>90808</v>
      </c>
      <c r="Z505" s="114">
        <f t="shared" si="227"/>
        <v>44328</v>
      </c>
      <c r="AA505">
        <f t="shared" si="228"/>
        <v>0</v>
      </c>
      <c r="AB505">
        <f t="shared" si="229"/>
        <v>4636</v>
      </c>
      <c r="AC505">
        <v>107</v>
      </c>
      <c r="AE505" s="1">
        <f t="shared" si="230"/>
        <v>44328</v>
      </c>
      <c r="AF505" s="259">
        <f>+G505-香港マカオ台湾の患者・海外輸入症例・無症状病原体保有者!B504</f>
        <v>0</v>
      </c>
      <c r="AG505">
        <v>22</v>
      </c>
    </row>
    <row r="506" spans="2:33" x14ac:dyDescent="0.55000000000000004">
      <c r="B506" s="76">
        <v>44329</v>
      </c>
      <c r="C506" s="47">
        <v>1</v>
      </c>
      <c r="D506" s="83"/>
      <c r="E506" s="104"/>
      <c r="F506" s="56">
        <v>1</v>
      </c>
      <c r="G506" s="47">
        <v>7</v>
      </c>
      <c r="H506" s="87">
        <f t="shared" si="231"/>
        <v>90815</v>
      </c>
      <c r="I506" s="87">
        <f t="shared" si="223"/>
        <v>285</v>
      </c>
      <c r="J506" s="47">
        <v>0</v>
      </c>
      <c r="K506" s="55">
        <f t="shared" si="232"/>
        <v>1</v>
      </c>
      <c r="L506" s="47">
        <v>0</v>
      </c>
      <c r="M506" s="87">
        <f t="shared" si="233"/>
        <v>4636</v>
      </c>
      <c r="N506" s="47">
        <v>13</v>
      </c>
      <c r="O506" s="87">
        <f t="shared" si="234"/>
        <v>85894</v>
      </c>
      <c r="P506" s="105">
        <f t="shared" si="235"/>
        <v>649</v>
      </c>
      <c r="Q506" s="56">
        <v>1013881</v>
      </c>
      <c r="R506" s="47">
        <v>665</v>
      </c>
      <c r="S506" s="110"/>
      <c r="T506" s="56">
        <v>5445</v>
      </c>
      <c r="U506" s="77"/>
      <c r="W506" s="1">
        <f t="shared" si="224"/>
        <v>44329</v>
      </c>
      <c r="X506" s="113">
        <f t="shared" si="225"/>
        <v>7</v>
      </c>
      <c r="Y506">
        <f t="shared" si="226"/>
        <v>90815</v>
      </c>
      <c r="Z506" s="114">
        <f t="shared" si="227"/>
        <v>44329</v>
      </c>
      <c r="AA506">
        <f t="shared" si="228"/>
        <v>0</v>
      </c>
      <c r="AB506">
        <f t="shared" si="229"/>
        <v>4636</v>
      </c>
      <c r="AC506">
        <v>108</v>
      </c>
      <c r="AE506" s="1">
        <f t="shared" si="230"/>
        <v>44329</v>
      </c>
      <c r="AF506" s="259">
        <f>+G506-香港マカオ台湾の患者・海外輸入症例・無症状病原体保有者!B505</f>
        <v>2</v>
      </c>
    </row>
    <row r="507" spans="2:33" x14ac:dyDescent="0.55000000000000004">
      <c r="B507" s="76">
        <v>44330</v>
      </c>
      <c r="C507" s="47">
        <v>0</v>
      </c>
      <c r="D507" s="83"/>
      <c r="E507" s="104"/>
      <c r="F507" s="56">
        <v>1</v>
      </c>
      <c r="G507" s="47">
        <v>14</v>
      </c>
      <c r="H507" s="87">
        <f t="shared" si="231"/>
        <v>90829</v>
      </c>
      <c r="I507" s="87">
        <f t="shared" si="223"/>
        <v>279</v>
      </c>
      <c r="J507" s="47">
        <v>0</v>
      </c>
      <c r="K507" s="55">
        <f t="shared" si="232"/>
        <v>1</v>
      </c>
      <c r="L507" s="47">
        <v>0</v>
      </c>
      <c r="M507" s="87">
        <f t="shared" si="233"/>
        <v>4636</v>
      </c>
      <c r="N507" s="47">
        <v>20</v>
      </c>
      <c r="O507" s="87">
        <f t="shared" si="234"/>
        <v>85914</v>
      </c>
      <c r="P507" s="105">
        <f t="shared" si="235"/>
        <v>520</v>
      </c>
      <c r="Q507" s="56">
        <v>1014401</v>
      </c>
      <c r="R507" s="47">
        <v>351</v>
      </c>
      <c r="S507" s="110"/>
      <c r="T507" s="56">
        <v>5613</v>
      </c>
      <c r="U507" s="77"/>
      <c r="W507" s="1">
        <f t="shared" si="224"/>
        <v>44330</v>
      </c>
      <c r="X507" s="113">
        <f t="shared" si="225"/>
        <v>14</v>
      </c>
      <c r="Y507">
        <f t="shared" si="226"/>
        <v>90829</v>
      </c>
      <c r="Z507" s="114">
        <f t="shared" si="227"/>
        <v>44330</v>
      </c>
      <c r="AA507">
        <f t="shared" si="228"/>
        <v>0</v>
      </c>
      <c r="AB507">
        <f t="shared" si="229"/>
        <v>4636</v>
      </c>
      <c r="AC507">
        <v>109</v>
      </c>
      <c r="AE507" s="1">
        <f t="shared" si="230"/>
        <v>44330</v>
      </c>
      <c r="AF507" s="259">
        <f>+G507-香港マカオ台湾の患者・海外輸入症例・無症状病原体保有者!B506</f>
        <v>5</v>
      </c>
    </row>
    <row r="508" spans="2:33" x14ac:dyDescent="0.55000000000000004">
      <c r="B508" s="76">
        <v>44331</v>
      </c>
      <c r="C508" s="47">
        <v>1</v>
      </c>
      <c r="D508" s="83"/>
      <c r="E508" s="104"/>
      <c r="F508" s="56">
        <v>2</v>
      </c>
      <c r="G508" s="47">
        <v>18</v>
      </c>
      <c r="H508" s="87">
        <f t="shared" si="231"/>
        <v>90847</v>
      </c>
      <c r="I508" s="87">
        <f t="shared" si="223"/>
        <v>291</v>
      </c>
      <c r="J508" s="47">
        <v>0</v>
      </c>
      <c r="K508" s="55">
        <f t="shared" si="232"/>
        <v>1</v>
      </c>
      <c r="L508" s="47">
        <v>0</v>
      </c>
      <c r="M508" s="87">
        <f t="shared" si="233"/>
        <v>4636</v>
      </c>
      <c r="N508" s="47">
        <v>6</v>
      </c>
      <c r="O508" s="87">
        <f t="shared" si="234"/>
        <v>85920</v>
      </c>
      <c r="P508" s="105">
        <f t="shared" si="235"/>
        <v>383</v>
      </c>
      <c r="Q508" s="56">
        <v>1014784</v>
      </c>
      <c r="R508" s="47">
        <v>336</v>
      </c>
      <c r="S508" s="110"/>
      <c r="T508" s="56">
        <v>5659</v>
      </c>
      <c r="U508" s="77"/>
      <c r="W508" s="1">
        <f t="shared" si="224"/>
        <v>44331</v>
      </c>
      <c r="X508" s="113">
        <f t="shared" si="225"/>
        <v>18</v>
      </c>
      <c r="Y508">
        <f t="shared" si="226"/>
        <v>90847</v>
      </c>
      <c r="Z508" s="114">
        <f t="shared" si="227"/>
        <v>44331</v>
      </c>
      <c r="AA508">
        <f t="shared" si="228"/>
        <v>0</v>
      </c>
      <c r="AB508">
        <f t="shared" si="229"/>
        <v>4636</v>
      </c>
      <c r="AC508">
        <v>110</v>
      </c>
      <c r="AE508" s="1">
        <f t="shared" si="230"/>
        <v>44331</v>
      </c>
      <c r="AF508" s="259">
        <f>+G508-香港マカオ台湾の患者・海外輸入症例・無症状病原体保有者!B507</f>
        <v>4</v>
      </c>
    </row>
    <row r="509" spans="2:33" x14ac:dyDescent="0.55000000000000004">
      <c r="B509" s="76">
        <v>44332</v>
      </c>
      <c r="C509" s="47">
        <v>1</v>
      </c>
      <c r="D509" s="83"/>
      <c r="E509" s="104"/>
      <c r="F509" s="56">
        <v>1</v>
      </c>
      <c r="G509" s="47">
        <v>25</v>
      </c>
      <c r="H509" s="87">
        <f t="shared" si="231"/>
        <v>90872</v>
      </c>
      <c r="I509" s="87">
        <f t="shared" si="223"/>
        <v>291</v>
      </c>
      <c r="J509" s="47">
        <v>0</v>
      </c>
      <c r="K509" s="55">
        <f t="shared" si="232"/>
        <v>1</v>
      </c>
      <c r="L509" s="47">
        <v>0</v>
      </c>
      <c r="M509" s="87">
        <f t="shared" si="233"/>
        <v>4636</v>
      </c>
      <c r="N509" s="47">
        <v>25</v>
      </c>
      <c r="O509" s="87">
        <f t="shared" si="234"/>
        <v>85945</v>
      </c>
      <c r="P509" s="105">
        <f t="shared" si="235"/>
        <v>1230</v>
      </c>
      <c r="Q509" s="56">
        <v>1016014</v>
      </c>
      <c r="R509" s="47">
        <v>354</v>
      </c>
      <c r="S509" s="110"/>
      <c r="T509" s="56">
        <v>6502</v>
      </c>
      <c r="U509" s="77"/>
      <c r="W509" s="1">
        <f t="shared" si="224"/>
        <v>44332</v>
      </c>
      <c r="X509" s="113">
        <f t="shared" si="225"/>
        <v>25</v>
      </c>
      <c r="Y509">
        <f t="shared" si="226"/>
        <v>90872</v>
      </c>
      <c r="Z509" s="114">
        <f t="shared" si="227"/>
        <v>44332</v>
      </c>
      <c r="AA509">
        <f t="shared" si="228"/>
        <v>0</v>
      </c>
      <c r="AB509">
        <f t="shared" si="229"/>
        <v>4636</v>
      </c>
      <c r="AC509">
        <v>111</v>
      </c>
      <c r="AE509" s="1">
        <f t="shared" si="230"/>
        <v>44332</v>
      </c>
      <c r="AF509" s="259">
        <f>+G509-香港マカオ台湾の患者・海外輸入症例・無症状病原体保有者!B508</f>
        <v>5</v>
      </c>
    </row>
    <row r="510" spans="2:33" x14ac:dyDescent="0.55000000000000004">
      <c r="B510" s="76">
        <v>44333</v>
      </c>
      <c r="C510" s="47">
        <v>1</v>
      </c>
      <c r="D510" s="83"/>
      <c r="E510" s="104"/>
      <c r="F510" s="56">
        <v>1</v>
      </c>
      <c r="G510" s="47">
        <v>22</v>
      </c>
      <c r="H510" s="87">
        <f t="shared" si="231"/>
        <v>90894</v>
      </c>
      <c r="I510" s="87">
        <f t="shared" si="223"/>
        <v>295</v>
      </c>
      <c r="J510" s="47">
        <v>1</v>
      </c>
      <c r="K510" s="55">
        <f t="shared" si="232"/>
        <v>2</v>
      </c>
      <c r="L510" s="47">
        <v>0</v>
      </c>
      <c r="M510" s="87">
        <f t="shared" si="233"/>
        <v>4636</v>
      </c>
      <c r="N510" s="47">
        <v>18</v>
      </c>
      <c r="O510" s="87">
        <f t="shared" si="234"/>
        <v>85963</v>
      </c>
      <c r="P510" s="105">
        <f t="shared" si="235"/>
        <v>691</v>
      </c>
      <c r="Q510" s="56">
        <v>1016705</v>
      </c>
      <c r="R510" s="47">
        <v>151</v>
      </c>
      <c r="S510" s="110"/>
      <c r="T510" s="56">
        <v>7042</v>
      </c>
      <c r="U510" s="77"/>
      <c r="W510" s="1">
        <f t="shared" si="224"/>
        <v>44333</v>
      </c>
      <c r="X510" s="113">
        <f t="shared" si="225"/>
        <v>22</v>
      </c>
      <c r="Y510">
        <f t="shared" si="226"/>
        <v>90894</v>
      </c>
      <c r="Z510" s="114">
        <f t="shared" si="227"/>
        <v>44333</v>
      </c>
      <c r="AA510">
        <f t="shared" si="228"/>
        <v>0</v>
      </c>
      <c r="AB510">
        <f t="shared" si="229"/>
        <v>4636</v>
      </c>
      <c r="AC510">
        <v>112</v>
      </c>
      <c r="AE510" s="1">
        <f t="shared" si="230"/>
        <v>44333</v>
      </c>
      <c r="AF510" s="259">
        <f>+G510-香港マカオ台湾の患者・海外輸入症例・無症状病原体保有者!B509</f>
        <v>4</v>
      </c>
    </row>
    <row r="511" spans="2:33" x14ac:dyDescent="0.55000000000000004">
      <c r="B511" s="76">
        <v>44334</v>
      </c>
      <c r="C511" s="47">
        <v>0</v>
      </c>
      <c r="D511" s="83"/>
      <c r="E511" s="104"/>
      <c r="F511" s="56">
        <v>1</v>
      </c>
      <c r="G511" s="47">
        <v>14</v>
      </c>
      <c r="H511" s="87">
        <f t="shared" si="231"/>
        <v>90908</v>
      </c>
      <c r="I511" s="87">
        <f t="shared" si="223"/>
        <v>296</v>
      </c>
      <c r="J511" s="47">
        <v>1</v>
      </c>
      <c r="K511" s="55">
        <f t="shared" si="232"/>
        <v>3</v>
      </c>
      <c r="L511" s="47">
        <v>0</v>
      </c>
      <c r="M511" s="87">
        <f t="shared" si="233"/>
        <v>4636</v>
      </c>
      <c r="N511" s="47">
        <v>13</v>
      </c>
      <c r="O511" s="87">
        <f t="shared" si="234"/>
        <v>85976</v>
      </c>
      <c r="P511" s="105">
        <f t="shared" si="235"/>
        <v>734</v>
      </c>
      <c r="Q511" s="56">
        <v>1017439</v>
      </c>
      <c r="R511" s="47">
        <v>483</v>
      </c>
      <c r="S511" s="110"/>
      <c r="T511" s="56">
        <v>7293</v>
      </c>
      <c r="U511" s="77"/>
      <c r="W511" s="1">
        <f t="shared" si="224"/>
        <v>44334</v>
      </c>
      <c r="X511" s="113">
        <f t="shared" si="225"/>
        <v>14</v>
      </c>
      <c r="Y511">
        <f t="shared" si="226"/>
        <v>90908</v>
      </c>
      <c r="Z511" s="114">
        <f t="shared" si="227"/>
        <v>44334</v>
      </c>
      <c r="AA511">
        <f t="shared" si="228"/>
        <v>0</v>
      </c>
      <c r="AB511">
        <f t="shared" si="229"/>
        <v>4636</v>
      </c>
      <c r="AC511">
        <v>113</v>
      </c>
      <c r="AE511" s="1">
        <f t="shared" si="230"/>
        <v>44334</v>
      </c>
      <c r="AF511" s="259">
        <f>+G511-香港マカオ台湾の患者・海外輸入症例・無症状病原体保有者!B510</f>
        <v>0</v>
      </c>
    </row>
    <row r="512" spans="2:33" x14ac:dyDescent="0.55000000000000004">
      <c r="B512" s="76">
        <v>44335</v>
      </c>
      <c r="C512" s="47">
        <v>0</v>
      </c>
      <c r="D512" s="83"/>
      <c r="E512" s="104"/>
      <c r="F512" s="56">
        <v>1</v>
      </c>
      <c r="G512" s="47">
        <v>12</v>
      </c>
      <c r="H512" s="87">
        <f t="shared" si="231"/>
        <v>90920</v>
      </c>
      <c r="I512" s="87">
        <f t="shared" si="223"/>
        <v>294</v>
      </c>
      <c r="J512" s="47">
        <v>2</v>
      </c>
      <c r="K512" s="55">
        <f t="shared" si="232"/>
        <v>5</v>
      </c>
      <c r="L512" s="47">
        <v>0</v>
      </c>
      <c r="M512" s="87">
        <f t="shared" si="233"/>
        <v>4636</v>
      </c>
      <c r="N512" s="47">
        <v>14</v>
      </c>
      <c r="O512" s="87">
        <f t="shared" si="234"/>
        <v>85990</v>
      </c>
      <c r="P512" s="105">
        <f t="shared" si="235"/>
        <v>467</v>
      </c>
      <c r="Q512" s="56">
        <v>1017906</v>
      </c>
      <c r="R512" s="47">
        <v>224</v>
      </c>
      <c r="S512" s="110"/>
      <c r="T512" s="56">
        <v>7535</v>
      </c>
      <c r="U512" s="77"/>
      <c r="W512" s="1">
        <f t="shared" si="224"/>
        <v>44335</v>
      </c>
      <c r="X512" s="113">
        <f t="shared" si="225"/>
        <v>12</v>
      </c>
      <c r="Y512">
        <f t="shared" si="226"/>
        <v>90920</v>
      </c>
      <c r="Z512" s="114">
        <f t="shared" si="227"/>
        <v>44335</v>
      </c>
      <c r="AA512">
        <f t="shared" si="228"/>
        <v>0</v>
      </c>
      <c r="AB512">
        <f t="shared" si="229"/>
        <v>4636</v>
      </c>
      <c r="AC512">
        <v>114</v>
      </c>
      <c r="AE512" s="1">
        <f t="shared" si="230"/>
        <v>44335</v>
      </c>
      <c r="AF512" s="259">
        <f>+G512-香港マカオ台湾の患者・海外輸入症例・無症状病原体保有者!B511</f>
        <v>1</v>
      </c>
    </row>
    <row r="513" spans="2:32" x14ac:dyDescent="0.55000000000000004">
      <c r="B513" s="76">
        <v>44336</v>
      </c>
      <c r="C513" s="47">
        <v>0</v>
      </c>
      <c r="D513" s="83"/>
      <c r="E513" s="104"/>
      <c r="F513" s="56">
        <v>1</v>
      </c>
      <c r="G513" s="47">
        <v>24</v>
      </c>
      <c r="H513" s="87">
        <f t="shared" si="231"/>
        <v>90944</v>
      </c>
      <c r="I513" s="87">
        <f t="shared" si="223"/>
        <v>303</v>
      </c>
      <c r="J513" s="47">
        <v>0</v>
      </c>
      <c r="K513" s="55">
        <f t="shared" si="232"/>
        <v>5</v>
      </c>
      <c r="L513" s="47">
        <v>0</v>
      </c>
      <c r="M513" s="87">
        <f t="shared" si="233"/>
        <v>4636</v>
      </c>
      <c r="N513" s="47">
        <v>15</v>
      </c>
      <c r="O513" s="87">
        <f t="shared" si="234"/>
        <v>86005</v>
      </c>
      <c r="P513" s="105">
        <f t="shared" si="235"/>
        <v>461</v>
      </c>
      <c r="Q513" s="56">
        <v>1018367</v>
      </c>
      <c r="R513" s="47">
        <v>705</v>
      </c>
      <c r="S513" s="110"/>
      <c r="T513" s="56">
        <v>7291</v>
      </c>
      <c r="U513" s="77"/>
      <c r="W513" s="1">
        <f t="shared" si="224"/>
        <v>44336</v>
      </c>
      <c r="X513" s="113">
        <f t="shared" si="225"/>
        <v>24</v>
      </c>
      <c r="Y513">
        <f t="shared" si="226"/>
        <v>90944</v>
      </c>
      <c r="Z513" s="114">
        <f t="shared" si="227"/>
        <v>44336</v>
      </c>
      <c r="AA513">
        <f t="shared" si="228"/>
        <v>0</v>
      </c>
      <c r="AB513">
        <f t="shared" si="229"/>
        <v>4636</v>
      </c>
      <c r="AC513">
        <v>115</v>
      </c>
      <c r="AE513" s="1">
        <f t="shared" si="230"/>
        <v>44336</v>
      </c>
      <c r="AF513" s="259">
        <f>+G513-香港マカオ台湾の患者・海外輸入症例・無症状病原体保有者!B512</f>
        <v>0</v>
      </c>
    </row>
    <row r="514" spans="2:32" x14ac:dyDescent="0.55000000000000004">
      <c r="B514" s="76">
        <v>44337</v>
      </c>
      <c r="C514" s="47">
        <v>2</v>
      </c>
      <c r="D514" s="83"/>
      <c r="E514" s="104"/>
      <c r="F514" s="56">
        <v>3</v>
      </c>
      <c r="G514" s="47">
        <v>10</v>
      </c>
      <c r="H514" s="87">
        <f t="shared" si="231"/>
        <v>90954</v>
      </c>
      <c r="I514" s="87">
        <f t="shared" si="223"/>
        <v>301</v>
      </c>
      <c r="J514" s="47">
        <v>-1</v>
      </c>
      <c r="K514" s="55">
        <f t="shared" si="232"/>
        <v>4</v>
      </c>
      <c r="L514" s="47">
        <v>0</v>
      </c>
      <c r="M514" s="87">
        <f t="shared" si="233"/>
        <v>4636</v>
      </c>
      <c r="N514" s="47">
        <v>12</v>
      </c>
      <c r="O514" s="87">
        <f t="shared" si="234"/>
        <v>86017</v>
      </c>
      <c r="P514" s="105">
        <f t="shared" si="235"/>
        <v>478</v>
      </c>
      <c r="Q514" s="56">
        <v>1018845</v>
      </c>
      <c r="R514" s="47">
        <v>408</v>
      </c>
      <c r="S514" s="110"/>
      <c r="T514" s="56">
        <v>7360</v>
      </c>
      <c r="U514" s="77"/>
      <c r="W514" s="1">
        <f t="shared" si="224"/>
        <v>44337</v>
      </c>
      <c r="X514" s="113">
        <f t="shared" si="225"/>
        <v>10</v>
      </c>
      <c r="Y514">
        <f t="shared" si="226"/>
        <v>90954</v>
      </c>
      <c r="Z514" s="114">
        <f t="shared" si="227"/>
        <v>44337</v>
      </c>
      <c r="AA514">
        <f t="shared" si="228"/>
        <v>0</v>
      </c>
      <c r="AB514">
        <f t="shared" si="229"/>
        <v>4636</v>
      </c>
      <c r="AC514">
        <v>116</v>
      </c>
      <c r="AE514" s="1">
        <f t="shared" si="230"/>
        <v>44337</v>
      </c>
      <c r="AF514" s="259">
        <f>+G514-香港マカオ台湾の患者・海外輸入症例・無症状病原体保有者!B513</f>
        <v>1</v>
      </c>
    </row>
    <row r="515" spans="2:32" x14ac:dyDescent="0.55000000000000004">
      <c r="B515" s="76">
        <v>44338</v>
      </c>
      <c r="C515" s="47">
        <v>0</v>
      </c>
      <c r="D515" s="83"/>
      <c r="E515" s="104"/>
      <c r="F515" s="56">
        <v>2</v>
      </c>
      <c r="G515" s="47">
        <v>19</v>
      </c>
      <c r="H515" s="87">
        <f t="shared" si="231"/>
        <v>90973</v>
      </c>
      <c r="I515" s="87">
        <f t="shared" si="223"/>
        <v>315</v>
      </c>
      <c r="J515" s="47">
        <v>-1</v>
      </c>
      <c r="K515" s="55">
        <f t="shared" si="232"/>
        <v>3</v>
      </c>
      <c r="L515" s="47">
        <v>0</v>
      </c>
      <c r="M515" s="87">
        <f t="shared" si="233"/>
        <v>4636</v>
      </c>
      <c r="N515" s="47">
        <v>5</v>
      </c>
      <c r="O515" s="87">
        <f t="shared" si="234"/>
        <v>86022</v>
      </c>
      <c r="P515" s="105">
        <f t="shared" si="235"/>
        <v>527</v>
      </c>
      <c r="Q515" s="56">
        <v>1019372</v>
      </c>
      <c r="R515" s="47">
        <v>1413</v>
      </c>
      <c r="S515" s="110"/>
      <c r="T515" s="56">
        <v>6473</v>
      </c>
      <c r="U515" s="77"/>
      <c r="W515" s="1">
        <f t="shared" si="224"/>
        <v>44338</v>
      </c>
      <c r="X515" s="113">
        <f t="shared" si="225"/>
        <v>19</v>
      </c>
      <c r="Y515">
        <f t="shared" si="226"/>
        <v>90973</v>
      </c>
      <c r="Z515" s="114">
        <f t="shared" si="227"/>
        <v>44338</v>
      </c>
      <c r="AA515">
        <f t="shared" si="228"/>
        <v>0</v>
      </c>
      <c r="AB515">
        <f t="shared" si="229"/>
        <v>4636</v>
      </c>
      <c r="AC515">
        <v>117</v>
      </c>
      <c r="AE515" s="1">
        <f t="shared" si="230"/>
        <v>44338</v>
      </c>
      <c r="AF515" s="259">
        <f>+G515-香港マカオ台湾の患者・海外輸入症例・無症状病原体保有者!B514</f>
        <v>1</v>
      </c>
    </row>
    <row r="516" spans="2:32" x14ac:dyDescent="0.55000000000000004">
      <c r="B516" s="76">
        <v>44339</v>
      </c>
      <c r="C516" s="47">
        <v>1</v>
      </c>
      <c r="D516" s="83"/>
      <c r="E516" s="104"/>
      <c r="F516" s="56">
        <v>3</v>
      </c>
      <c r="G516" s="47">
        <v>18</v>
      </c>
      <c r="H516" s="87">
        <f t="shared" si="231"/>
        <v>90991</v>
      </c>
      <c r="I516" s="87">
        <f t="shared" si="223"/>
        <v>325</v>
      </c>
      <c r="J516" s="47">
        <v>0</v>
      </c>
      <c r="K516" s="55">
        <f t="shared" si="232"/>
        <v>3</v>
      </c>
      <c r="L516" s="47">
        <v>0</v>
      </c>
      <c r="M516" s="87">
        <f t="shared" si="233"/>
        <v>4636</v>
      </c>
      <c r="N516" s="47">
        <v>8</v>
      </c>
      <c r="O516" s="87">
        <f t="shared" si="234"/>
        <v>86030</v>
      </c>
      <c r="P516" s="105">
        <f t="shared" si="235"/>
        <v>599</v>
      </c>
      <c r="Q516" s="56">
        <v>1019971</v>
      </c>
      <c r="R516" s="47">
        <v>763</v>
      </c>
      <c r="S516" s="110"/>
      <c r="T516" s="56">
        <v>6308</v>
      </c>
      <c r="U516" s="77"/>
      <c r="W516" s="1">
        <f t="shared" si="224"/>
        <v>44339</v>
      </c>
      <c r="X516" s="113">
        <f t="shared" si="225"/>
        <v>18</v>
      </c>
      <c r="Y516">
        <f t="shared" si="226"/>
        <v>90991</v>
      </c>
      <c r="Z516" s="114">
        <f t="shared" si="227"/>
        <v>44339</v>
      </c>
      <c r="AA516">
        <f t="shared" si="228"/>
        <v>0</v>
      </c>
      <c r="AB516">
        <f t="shared" si="229"/>
        <v>4636</v>
      </c>
      <c r="AC516">
        <v>118</v>
      </c>
      <c r="AE516" s="1">
        <f t="shared" si="230"/>
        <v>44339</v>
      </c>
      <c r="AF516" s="259">
        <f>+G516-香港マカオ台湾の患者・海外輸入症例・無症状病原体保有者!B515</f>
        <v>0</v>
      </c>
    </row>
    <row r="517" spans="2:32" x14ac:dyDescent="0.55000000000000004">
      <c r="B517" s="76">
        <v>44340</v>
      </c>
      <c r="C517" s="47">
        <v>0</v>
      </c>
      <c r="D517" s="83"/>
      <c r="E517" s="104"/>
      <c r="F517" s="56">
        <v>3</v>
      </c>
      <c r="G517" s="47">
        <v>15</v>
      </c>
      <c r="H517" s="87">
        <f t="shared" si="231"/>
        <v>91006</v>
      </c>
      <c r="I517" s="87">
        <f t="shared" si="223"/>
        <v>319</v>
      </c>
      <c r="J517" s="47">
        <v>0</v>
      </c>
      <c r="K517" s="55">
        <f t="shared" si="232"/>
        <v>3</v>
      </c>
      <c r="L517" s="47">
        <v>0</v>
      </c>
      <c r="M517" s="87">
        <f t="shared" si="233"/>
        <v>4636</v>
      </c>
      <c r="N517" s="47">
        <v>21</v>
      </c>
      <c r="O517" s="87">
        <f t="shared" si="234"/>
        <v>86051</v>
      </c>
      <c r="P517" s="105">
        <f t="shared" si="235"/>
        <v>875</v>
      </c>
      <c r="Q517" s="56">
        <v>1020846</v>
      </c>
      <c r="R517" s="47">
        <v>202</v>
      </c>
      <c r="S517" s="110"/>
      <c r="T517" s="56">
        <v>6980</v>
      </c>
      <c r="U517" s="77"/>
      <c r="W517" s="1">
        <f t="shared" si="224"/>
        <v>44340</v>
      </c>
      <c r="X517" s="113">
        <f t="shared" si="225"/>
        <v>15</v>
      </c>
      <c r="Y517">
        <f t="shared" si="226"/>
        <v>91006</v>
      </c>
      <c r="Z517" s="114">
        <f t="shared" si="227"/>
        <v>44340</v>
      </c>
      <c r="AA517">
        <f t="shared" si="228"/>
        <v>0</v>
      </c>
      <c r="AB517">
        <f t="shared" si="229"/>
        <v>4636</v>
      </c>
      <c r="AC517">
        <v>119</v>
      </c>
      <c r="AE517" s="1">
        <f t="shared" si="230"/>
        <v>44340</v>
      </c>
      <c r="AF517" s="259">
        <f>+G517-香港マカオ台湾の患者・海外輸入症例・無症状病原体保有者!B516</f>
        <v>2</v>
      </c>
    </row>
    <row r="518" spans="2:32" x14ac:dyDescent="0.55000000000000004">
      <c r="B518" s="76">
        <v>44341</v>
      </c>
      <c r="C518" s="47">
        <v>0</v>
      </c>
      <c r="D518" s="83"/>
      <c r="E518" s="104"/>
      <c r="F518" s="56">
        <v>2</v>
      </c>
      <c r="G518" s="47">
        <v>13</v>
      </c>
      <c r="H518" s="87">
        <f t="shared" si="231"/>
        <v>91019</v>
      </c>
      <c r="I518" s="87">
        <f t="shared" si="223"/>
        <v>320</v>
      </c>
      <c r="J518" s="47">
        <v>-1</v>
      </c>
      <c r="K518" s="55">
        <f t="shared" si="232"/>
        <v>2</v>
      </c>
      <c r="L518" s="47">
        <v>0</v>
      </c>
      <c r="M518" s="87">
        <f t="shared" si="233"/>
        <v>4636</v>
      </c>
      <c r="N518" s="47">
        <v>12</v>
      </c>
      <c r="O518" s="87">
        <f t="shared" si="234"/>
        <v>86063</v>
      </c>
      <c r="P518" s="105">
        <f t="shared" si="235"/>
        <v>551</v>
      </c>
      <c r="Q518" s="56">
        <v>1021397</v>
      </c>
      <c r="R518" s="47">
        <v>637</v>
      </c>
      <c r="S518" s="110"/>
      <c r="T518" s="56">
        <v>6894</v>
      </c>
      <c r="U518" s="77"/>
      <c r="W518" s="1">
        <f t="shared" si="224"/>
        <v>44341</v>
      </c>
      <c r="X518" s="113">
        <f t="shared" si="225"/>
        <v>13</v>
      </c>
      <c r="Y518">
        <f t="shared" si="226"/>
        <v>91019</v>
      </c>
      <c r="Z518" s="114">
        <f t="shared" si="227"/>
        <v>44341</v>
      </c>
      <c r="AA518">
        <f t="shared" si="228"/>
        <v>0</v>
      </c>
      <c r="AB518">
        <f t="shared" si="229"/>
        <v>4636</v>
      </c>
      <c r="AC518">
        <v>120</v>
      </c>
      <c r="AE518" s="1">
        <f t="shared" si="230"/>
        <v>44341</v>
      </c>
      <c r="AF518" s="259">
        <f>+G518-香港マカオ台湾の患者・海外輸入症例・無症状病原体保有者!B517</f>
        <v>1</v>
      </c>
    </row>
    <row r="519" spans="2:32" x14ac:dyDescent="0.55000000000000004">
      <c r="B519" s="76">
        <v>44342</v>
      </c>
      <c r="C519" s="47">
        <v>0</v>
      </c>
      <c r="D519" s="83"/>
      <c r="E519" s="104"/>
      <c r="F519" s="56">
        <v>2</v>
      </c>
      <c r="G519" s="47">
        <v>19</v>
      </c>
      <c r="H519" s="87">
        <f t="shared" si="231"/>
        <v>91038</v>
      </c>
      <c r="I519" s="87">
        <f t="shared" si="223"/>
        <v>327</v>
      </c>
      <c r="J519" s="47">
        <v>1</v>
      </c>
      <c r="K519" s="55">
        <f t="shared" si="232"/>
        <v>3</v>
      </c>
      <c r="L519" s="47">
        <v>0</v>
      </c>
      <c r="M519" s="87">
        <f t="shared" si="233"/>
        <v>4636</v>
      </c>
      <c r="N519" s="47">
        <v>12</v>
      </c>
      <c r="O519" s="87">
        <f t="shared" si="234"/>
        <v>86075</v>
      </c>
      <c r="P519" s="105">
        <f t="shared" si="235"/>
        <v>963</v>
      </c>
      <c r="Q519" s="56">
        <v>1022360</v>
      </c>
      <c r="R519" s="47">
        <v>287</v>
      </c>
      <c r="S519" s="110"/>
      <c r="T519" s="56">
        <v>7570</v>
      </c>
      <c r="U519" s="77"/>
      <c r="W519" s="1">
        <f t="shared" si="224"/>
        <v>44342</v>
      </c>
      <c r="X519" s="113">
        <f t="shared" si="225"/>
        <v>19</v>
      </c>
      <c r="Y519">
        <f t="shared" si="226"/>
        <v>91038</v>
      </c>
      <c r="Z519" s="114">
        <f t="shared" si="227"/>
        <v>44342</v>
      </c>
      <c r="AA519">
        <f t="shared" si="228"/>
        <v>0</v>
      </c>
      <c r="AB519">
        <f t="shared" si="229"/>
        <v>4636</v>
      </c>
      <c r="AC519">
        <v>121</v>
      </c>
      <c r="AE519" s="1">
        <f t="shared" si="230"/>
        <v>44342</v>
      </c>
      <c r="AF519" s="259">
        <f>+G519-香港マカオ台湾の患者・海外輸入症例・無症状病原体保有者!B518</f>
        <v>2</v>
      </c>
    </row>
    <row r="520" spans="2:32" x14ac:dyDescent="0.55000000000000004">
      <c r="B520" s="76">
        <v>44343</v>
      </c>
      <c r="C520" s="47">
        <v>2</v>
      </c>
      <c r="D520" s="83"/>
      <c r="E520" s="104"/>
      <c r="F520" s="56">
        <v>3</v>
      </c>
      <c r="G520" s="47">
        <v>7</v>
      </c>
      <c r="H520" s="87">
        <f t="shared" si="231"/>
        <v>91045</v>
      </c>
      <c r="I520" s="87">
        <f t="shared" si="223"/>
        <v>316</v>
      </c>
      <c r="J520" s="47">
        <v>1</v>
      </c>
      <c r="K520" s="55">
        <f t="shared" si="232"/>
        <v>4</v>
      </c>
      <c r="L520" s="47">
        <v>0</v>
      </c>
      <c r="M520" s="87">
        <f t="shared" si="233"/>
        <v>4636</v>
      </c>
      <c r="N520" s="47">
        <v>18</v>
      </c>
      <c r="O520" s="87">
        <f t="shared" si="234"/>
        <v>86093</v>
      </c>
      <c r="P520" s="105">
        <f t="shared" si="235"/>
        <v>490</v>
      </c>
      <c r="Q520" s="56">
        <v>1022850</v>
      </c>
      <c r="R520" s="47">
        <v>540</v>
      </c>
      <c r="S520" s="110"/>
      <c r="T520" s="56">
        <v>7518</v>
      </c>
      <c r="U520" s="77"/>
      <c r="W520" s="1">
        <f t="shared" si="224"/>
        <v>44343</v>
      </c>
      <c r="X520" s="113">
        <f t="shared" si="225"/>
        <v>7</v>
      </c>
      <c r="Y520">
        <f t="shared" si="226"/>
        <v>91045</v>
      </c>
      <c r="Z520" s="114">
        <f t="shared" si="227"/>
        <v>44343</v>
      </c>
      <c r="AA520">
        <f t="shared" si="228"/>
        <v>0</v>
      </c>
      <c r="AB520">
        <f t="shared" si="229"/>
        <v>4636</v>
      </c>
      <c r="AC520">
        <v>122</v>
      </c>
      <c r="AE520" s="1">
        <f t="shared" si="230"/>
        <v>44343</v>
      </c>
      <c r="AF520" s="259">
        <f>+G520-香港マカオ台湾の患者・海外輸入症例・無症状病原体保有者!B519</f>
        <v>0</v>
      </c>
    </row>
    <row r="521" spans="2:32" x14ac:dyDescent="0.55000000000000004">
      <c r="B521" s="76">
        <v>44344</v>
      </c>
      <c r="C521" s="47">
        <v>0</v>
      </c>
      <c r="D521" s="83"/>
      <c r="E521" s="104"/>
      <c r="F521" s="56">
        <v>2</v>
      </c>
      <c r="G521" s="47">
        <v>16</v>
      </c>
      <c r="H521" s="87">
        <f t="shared" si="231"/>
        <v>91061</v>
      </c>
      <c r="I521" s="87">
        <f t="shared" si="223"/>
        <v>318</v>
      </c>
      <c r="J521" s="47">
        <v>0</v>
      </c>
      <c r="K521" s="55">
        <f t="shared" si="232"/>
        <v>4</v>
      </c>
      <c r="L521" s="47">
        <v>0</v>
      </c>
      <c r="M521" s="87">
        <f t="shared" si="233"/>
        <v>4636</v>
      </c>
      <c r="N521" s="47">
        <v>14</v>
      </c>
      <c r="O521" s="87">
        <f t="shared" si="234"/>
        <v>86107</v>
      </c>
      <c r="P521" s="105">
        <f t="shared" si="235"/>
        <v>635</v>
      </c>
      <c r="Q521" s="56">
        <v>1023485</v>
      </c>
      <c r="R521" s="47">
        <v>331</v>
      </c>
      <c r="S521" s="110"/>
      <c r="T521" s="56">
        <v>7822</v>
      </c>
      <c r="U521" s="77"/>
      <c r="W521" s="1">
        <f t="shared" si="224"/>
        <v>44344</v>
      </c>
      <c r="X521" s="113">
        <f t="shared" si="225"/>
        <v>16</v>
      </c>
      <c r="Y521">
        <f t="shared" si="226"/>
        <v>91061</v>
      </c>
      <c r="Z521" s="114">
        <f t="shared" si="227"/>
        <v>44344</v>
      </c>
      <c r="AA521">
        <f t="shared" si="228"/>
        <v>0</v>
      </c>
      <c r="AB521">
        <f t="shared" si="229"/>
        <v>4636</v>
      </c>
      <c r="AC521">
        <v>123</v>
      </c>
      <c r="AE521" s="1">
        <f t="shared" si="230"/>
        <v>44344</v>
      </c>
      <c r="AF521" s="259">
        <f>+G521-香港マカオ台湾の患者・海外輸入症例・無症状病原体保有者!B520</f>
        <v>2</v>
      </c>
    </row>
    <row r="522" spans="2:32" x14ac:dyDescent="0.55000000000000004">
      <c r="B522" s="76">
        <v>44345</v>
      </c>
      <c r="C522" s="47">
        <v>0</v>
      </c>
      <c r="D522" s="83"/>
      <c r="E522" s="104"/>
      <c r="F522" s="56">
        <v>2</v>
      </c>
      <c r="G522" s="47">
        <v>11</v>
      </c>
      <c r="H522" s="87">
        <f t="shared" si="231"/>
        <v>91072</v>
      </c>
      <c r="I522" s="87">
        <f t="shared" si="223"/>
        <v>319</v>
      </c>
      <c r="J522" s="47">
        <v>0</v>
      </c>
      <c r="K522" s="55">
        <f t="shared" si="232"/>
        <v>4</v>
      </c>
      <c r="L522" s="47">
        <v>0</v>
      </c>
      <c r="M522" s="87">
        <f t="shared" si="233"/>
        <v>4636</v>
      </c>
      <c r="N522" s="47">
        <v>10</v>
      </c>
      <c r="O522" s="87">
        <f t="shared" si="234"/>
        <v>86117</v>
      </c>
      <c r="P522" s="105">
        <f t="shared" si="235"/>
        <v>628</v>
      </c>
      <c r="Q522" s="56">
        <v>1024113</v>
      </c>
      <c r="R522" s="47">
        <v>609</v>
      </c>
      <c r="S522" s="110"/>
      <c r="T522" s="56">
        <v>7841</v>
      </c>
      <c r="U522" s="77"/>
      <c r="W522" s="1">
        <f t="shared" si="224"/>
        <v>44345</v>
      </c>
      <c r="X522" s="113">
        <f t="shared" si="225"/>
        <v>11</v>
      </c>
      <c r="Y522">
        <f t="shared" si="226"/>
        <v>91072</v>
      </c>
      <c r="Z522" s="114">
        <f t="shared" si="227"/>
        <v>44345</v>
      </c>
      <c r="AA522">
        <f t="shared" si="228"/>
        <v>0</v>
      </c>
      <c r="AB522">
        <f t="shared" si="229"/>
        <v>4636</v>
      </c>
      <c r="AC522">
        <v>124</v>
      </c>
      <c r="AE522" s="1">
        <f t="shared" si="230"/>
        <v>44345</v>
      </c>
      <c r="AF522" s="259">
        <f>+G522-香港マカオ台湾の患者・海外輸入症例・無症状病原体保有者!B521</f>
        <v>0</v>
      </c>
    </row>
    <row r="523" spans="2:32" x14ac:dyDescent="0.55000000000000004">
      <c r="B523" s="76">
        <v>44346</v>
      </c>
      <c r="C523" s="47">
        <v>0</v>
      </c>
      <c r="D523" s="83"/>
      <c r="E523" s="104"/>
      <c r="F523" s="56">
        <v>2</v>
      </c>
      <c r="G523" s="47">
        <v>27</v>
      </c>
      <c r="H523" s="87">
        <f t="shared" si="231"/>
        <v>91099</v>
      </c>
      <c r="I523" s="87">
        <f t="shared" si="223"/>
        <v>328</v>
      </c>
      <c r="J523" s="47">
        <v>2</v>
      </c>
      <c r="K523" s="55">
        <f t="shared" si="232"/>
        <v>6</v>
      </c>
      <c r="L523" s="47">
        <v>0</v>
      </c>
      <c r="M523" s="87">
        <f t="shared" si="233"/>
        <v>4636</v>
      </c>
      <c r="N523" s="47">
        <v>18</v>
      </c>
      <c r="O523" s="87">
        <f t="shared" si="234"/>
        <v>86135</v>
      </c>
      <c r="P523" s="105">
        <f t="shared" si="235"/>
        <v>670</v>
      </c>
      <c r="Q523" s="56">
        <v>1024783</v>
      </c>
      <c r="R523" s="47">
        <v>542</v>
      </c>
      <c r="S523" s="110"/>
      <c r="T523" s="56">
        <v>7969</v>
      </c>
      <c r="U523" s="77"/>
      <c r="W523" s="1">
        <f t="shared" si="224"/>
        <v>44346</v>
      </c>
      <c r="X523" s="113">
        <f t="shared" si="225"/>
        <v>27</v>
      </c>
      <c r="Y523">
        <f t="shared" si="226"/>
        <v>91099</v>
      </c>
      <c r="Z523" s="114">
        <f t="shared" si="227"/>
        <v>44346</v>
      </c>
      <c r="AA523">
        <f t="shared" si="228"/>
        <v>0</v>
      </c>
      <c r="AB523">
        <f t="shared" si="229"/>
        <v>4636</v>
      </c>
      <c r="AC523">
        <v>125</v>
      </c>
      <c r="AE523" s="1">
        <f t="shared" si="230"/>
        <v>44346</v>
      </c>
      <c r="AF523" s="259">
        <f>+G523-香港マカオ台湾の患者・海外輸入症例・無症状病原体保有者!B522</f>
        <v>20</v>
      </c>
    </row>
    <row r="524" spans="2:32" x14ac:dyDescent="0.55000000000000004">
      <c r="B524" s="76">
        <v>44347</v>
      </c>
      <c r="C524" s="47">
        <v>1</v>
      </c>
      <c r="D524" s="83"/>
      <c r="E524" s="104"/>
      <c r="F524" s="56">
        <v>2</v>
      </c>
      <c r="G524" s="47">
        <v>23</v>
      </c>
      <c r="H524" s="87">
        <f t="shared" si="231"/>
        <v>91122</v>
      </c>
      <c r="I524" s="87">
        <f t="shared" si="223"/>
        <v>337</v>
      </c>
      <c r="J524" s="47">
        <v>0</v>
      </c>
      <c r="K524" s="55">
        <f t="shared" si="232"/>
        <v>6</v>
      </c>
      <c r="L524" s="47">
        <v>0</v>
      </c>
      <c r="M524" s="87">
        <f t="shared" si="233"/>
        <v>4636</v>
      </c>
      <c r="N524" s="47">
        <v>14</v>
      </c>
      <c r="O524" s="87">
        <f t="shared" si="234"/>
        <v>86149</v>
      </c>
      <c r="P524" s="105">
        <f t="shared" si="235"/>
        <v>670</v>
      </c>
      <c r="Q524" s="56">
        <v>1025453</v>
      </c>
      <c r="R524" s="47">
        <v>456</v>
      </c>
      <c r="S524" s="110"/>
      <c r="T524" s="56">
        <v>8182</v>
      </c>
      <c r="U524" s="77"/>
      <c r="W524" s="1">
        <f t="shared" si="224"/>
        <v>44347</v>
      </c>
      <c r="X524" s="113">
        <f t="shared" si="225"/>
        <v>23</v>
      </c>
      <c r="Y524">
        <f t="shared" si="226"/>
        <v>91122</v>
      </c>
      <c r="Z524" s="114">
        <f t="shared" si="227"/>
        <v>44347</v>
      </c>
      <c r="AA524">
        <f t="shared" si="228"/>
        <v>0</v>
      </c>
      <c r="AB524">
        <f t="shared" si="229"/>
        <v>4636</v>
      </c>
      <c r="AC524">
        <v>126</v>
      </c>
      <c r="AE524" s="1">
        <f t="shared" si="230"/>
        <v>44347</v>
      </c>
      <c r="AF524" s="259">
        <f>+G524-香港マカオ台湾の患者・海外輸入症例・無症状病原体保有者!B523</f>
        <v>11</v>
      </c>
    </row>
    <row r="525" spans="2:32" x14ac:dyDescent="0.55000000000000004">
      <c r="B525" s="76">
        <v>44348</v>
      </c>
      <c r="C525" s="47">
        <v>2</v>
      </c>
      <c r="D525" s="83"/>
      <c r="E525" s="104"/>
      <c r="F525" s="56">
        <v>2</v>
      </c>
      <c r="G525" s="47">
        <v>24</v>
      </c>
      <c r="H525" s="87">
        <f t="shared" si="231"/>
        <v>91146</v>
      </c>
      <c r="I525" s="87">
        <f t="shared" si="223"/>
        <v>346</v>
      </c>
      <c r="J525" s="47">
        <v>0</v>
      </c>
      <c r="K525" s="55">
        <f t="shared" si="232"/>
        <v>6</v>
      </c>
      <c r="L525" s="47">
        <v>0</v>
      </c>
      <c r="M525" s="87">
        <f t="shared" si="233"/>
        <v>4636</v>
      </c>
      <c r="N525" s="47">
        <v>15</v>
      </c>
      <c r="O525" s="87">
        <f t="shared" si="234"/>
        <v>86164</v>
      </c>
      <c r="P525" s="105">
        <f t="shared" si="235"/>
        <v>690</v>
      </c>
      <c r="Q525" s="56">
        <v>1026143</v>
      </c>
      <c r="R525" s="47">
        <v>689</v>
      </c>
      <c r="S525" s="110"/>
      <c r="T525" s="56">
        <v>8183</v>
      </c>
      <c r="U525" s="77"/>
      <c r="W525" s="1">
        <f t="shared" si="224"/>
        <v>44348</v>
      </c>
      <c r="X525" s="113">
        <f t="shared" si="225"/>
        <v>24</v>
      </c>
      <c r="Y525">
        <f t="shared" si="226"/>
        <v>91146</v>
      </c>
      <c r="Z525" s="114">
        <f t="shared" si="227"/>
        <v>44348</v>
      </c>
      <c r="AA525">
        <f t="shared" si="228"/>
        <v>0</v>
      </c>
      <c r="AB525">
        <f t="shared" si="229"/>
        <v>4636</v>
      </c>
      <c r="AC525">
        <v>127</v>
      </c>
      <c r="AE525" s="1">
        <f t="shared" si="230"/>
        <v>44348</v>
      </c>
      <c r="AF525" s="259">
        <f>+G525-香港マカオ台湾の患者・海外輸入症例・無症状病原体保有者!B524</f>
        <v>10</v>
      </c>
    </row>
    <row r="526" spans="2:32" x14ac:dyDescent="0.55000000000000004">
      <c r="B526" s="76">
        <v>44349</v>
      </c>
      <c r="C526" s="47">
        <v>0</v>
      </c>
      <c r="D526" s="83"/>
      <c r="E526" s="104"/>
      <c r="F526" s="56">
        <v>2</v>
      </c>
      <c r="G526" s="47">
        <v>24</v>
      </c>
      <c r="H526" s="87">
        <f t="shared" si="231"/>
        <v>91170</v>
      </c>
      <c r="I526" s="87">
        <f t="shared" si="223"/>
        <v>364</v>
      </c>
      <c r="J526" s="47">
        <v>1</v>
      </c>
      <c r="K526" s="55">
        <f t="shared" si="232"/>
        <v>7</v>
      </c>
      <c r="L526" s="47">
        <v>0</v>
      </c>
      <c r="M526" s="87">
        <f t="shared" si="233"/>
        <v>4636</v>
      </c>
      <c r="N526" s="47">
        <v>6</v>
      </c>
      <c r="O526" s="87">
        <f t="shared" si="234"/>
        <v>86170</v>
      </c>
      <c r="P526" s="105">
        <f t="shared" si="235"/>
        <v>864</v>
      </c>
      <c r="Q526" s="56">
        <v>1027007</v>
      </c>
      <c r="R526" s="47">
        <v>507</v>
      </c>
      <c r="S526" s="110"/>
      <c r="T526" s="56">
        <v>8539</v>
      </c>
      <c r="U526" s="77"/>
      <c r="W526" s="1">
        <f t="shared" si="224"/>
        <v>44349</v>
      </c>
      <c r="X526" s="113">
        <f t="shared" si="225"/>
        <v>24</v>
      </c>
      <c r="Y526">
        <f t="shared" si="226"/>
        <v>91170</v>
      </c>
      <c r="Z526" s="114">
        <f t="shared" si="227"/>
        <v>44349</v>
      </c>
      <c r="AA526">
        <f t="shared" si="228"/>
        <v>0</v>
      </c>
      <c r="AB526">
        <f t="shared" si="229"/>
        <v>4636</v>
      </c>
      <c r="AC526">
        <v>128</v>
      </c>
      <c r="AE526" s="1">
        <f t="shared" si="230"/>
        <v>44349</v>
      </c>
      <c r="AF526" s="259">
        <f>+G526-香港マカオ台湾の患者・海外輸入症例・無症状病原体保有者!B525</f>
        <v>15</v>
      </c>
    </row>
    <row r="527" spans="2:32" x14ac:dyDescent="0.55000000000000004">
      <c r="B527" s="76">
        <v>44350</v>
      </c>
      <c r="C527" s="47">
        <v>0</v>
      </c>
      <c r="D527" s="83"/>
      <c r="E527" s="104"/>
      <c r="F527" s="56">
        <v>2</v>
      </c>
      <c r="G527" s="47">
        <v>24</v>
      </c>
      <c r="H527" s="87">
        <f t="shared" si="231"/>
        <v>91194</v>
      </c>
      <c r="I527" s="87">
        <f t="shared" si="223"/>
        <v>371</v>
      </c>
      <c r="J527" s="47">
        <v>1</v>
      </c>
      <c r="K527" s="55">
        <f t="shared" si="232"/>
        <v>8</v>
      </c>
      <c r="L527" s="47">
        <v>0</v>
      </c>
      <c r="M527" s="87">
        <f t="shared" si="233"/>
        <v>4636</v>
      </c>
      <c r="N527" s="47">
        <v>17</v>
      </c>
      <c r="O527" s="87">
        <f t="shared" si="234"/>
        <v>86187</v>
      </c>
      <c r="P527" s="105">
        <f t="shared" si="235"/>
        <v>735</v>
      </c>
      <c r="Q527" s="56">
        <v>1027742</v>
      </c>
      <c r="R527" s="47">
        <v>988</v>
      </c>
      <c r="S527" s="110"/>
      <c r="T527" s="56">
        <v>8286</v>
      </c>
      <c r="U527" s="77"/>
      <c r="W527" s="1">
        <f t="shared" si="224"/>
        <v>44350</v>
      </c>
      <c r="X527" s="113">
        <f t="shared" si="225"/>
        <v>24</v>
      </c>
      <c r="Y527">
        <f t="shared" si="226"/>
        <v>91194</v>
      </c>
      <c r="Z527" s="114">
        <f t="shared" si="227"/>
        <v>44350</v>
      </c>
      <c r="AA527">
        <f t="shared" si="228"/>
        <v>0</v>
      </c>
      <c r="AB527">
        <f t="shared" si="229"/>
        <v>4636</v>
      </c>
      <c r="AC527">
        <v>129</v>
      </c>
      <c r="AE527" s="1">
        <f t="shared" si="230"/>
        <v>44350</v>
      </c>
      <c r="AF527" s="259">
        <f>+G527-香港マカオ台湾の患者・海外輸入症例・無症状病原体保有者!B526</f>
        <v>9</v>
      </c>
    </row>
    <row r="528" spans="2:32" x14ac:dyDescent="0.55000000000000004">
      <c r="B528" s="76">
        <v>44351</v>
      </c>
      <c r="C528" s="47">
        <v>1</v>
      </c>
      <c r="D528" s="83"/>
      <c r="E528" s="104"/>
      <c r="F528" s="56">
        <v>3</v>
      </c>
      <c r="G528" s="47">
        <v>24</v>
      </c>
      <c r="H528" s="87">
        <f t="shared" si="231"/>
        <v>91218</v>
      </c>
      <c r="I528" s="87">
        <f t="shared" si="223"/>
        <v>385</v>
      </c>
      <c r="J528" s="47">
        <v>1</v>
      </c>
      <c r="K528" s="55">
        <f t="shared" si="232"/>
        <v>9</v>
      </c>
      <c r="L528" s="47">
        <v>0</v>
      </c>
      <c r="M528" s="87">
        <f t="shared" si="233"/>
        <v>4636</v>
      </c>
      <c r="N528" s="47">
        <v>10</v>
      </c>
      <c r="O528" s="87">
        <f t="shared" si="234"/>
        <v>86197</v>
      </c>
      <c r="P528" s="105">
        <f t="shared" si="235"/>
        <v>796</v>
      </c>
      <c r="Q528" s="56">
        <v>1028538</v>
      </c>
      <c r="R528" s="47">
        <v>886</v>
      </c>
      <c r="S528" s="110"/>
      <c r="T528" s="56">
        <v>8191</v>
      </c>
      <c r="U528" s="77"/>
      <c r="W528" s="1">
        <f t="shared" si="224"/>
        <v>44351</v>
      </c>
      <c r="X528" s="113">
        <f t="shared" si="225"/>
        <v>24</v>
      </c>
      <c r="Y528">
        <f t="shared" si="226"/>
        <v>91218</v>
      </c>
      <c r="Z528" s="114">
        <f t="shared" si="227"/>
        <v>44351</v>
      </c>
      <c r="AA528">
        <f t="shared" si="228"/>
        <v>0</v>
      </c>
      <c r="AB528">
        <f t="shared" si="229"/>
        <v>4636</v>
      </c>
      <c r="AC528">
        <v>130</v>
      </c>
      <c r="AE528" s="1">
        <f t="shared" si="230"/>
        <v>44351</v>
      </c>
      <c r="AF528" s="259">
        <f>+G528-香港マカオ台湾の患者・海外輸入症例・無症状病原体保有者!B527</f>
        <v>11</v>
      </c>
    </row>
    <row r="529" spans="2:32" x14ac:dyDescent="0.55000000000000004">
      <c r="B529" s="76">
        <v>44352</v>
      </c>
      <c r="C529" s="47">
        <v>2</v>
      </c>
      <c r="D529" s="83"/>
      <c r="E529" s="104"/>
      <c r="F529" s="56">
        <v>4</v>
      </c>
      <c r="G529" s="47">
        <v>30</v>
      </c>
      <c r="H529" s="87">
        <f t="shared" si="231"/>
        <v>91248</v>
      </c>
      <c r="I529" s="87">
        <f t="shared" si="223"/>
        <v>392</v>
      </c>
      <c r="J529" s="47">
        <v>1</v>
      </c>
      <c r="K529" s="55">
        <f t="shared" si="232"/>
        <v>10</v>
      </c>
      <c r="L529" s="47">
        <v>0</v>
      </c>
      <c r="M529" s="87">
        <f t="shared" si="233"/>
        <v>4636</v>
      </c>
      <c r="N529" s="47">
        <v>23</v>
      </c>
      <c r="O529" s="87">
        <f t="shared" si="234"/>
        <v>86220</v>
      </c>
      <c r="P529" s="105">
        <f t="shared" si="235"/>
        <v>904</v>
      </c>
      <c r="Q529" s="56">
        <v>1029442</v>
      </c>
      <c r="R529" s="47">
        <v>789</v>
      </c>
      <c r="S529" s="110"/>
      <c r="T529" s="56">
        <v>8303</v>
      </c>
      <c r="U529" s="77"/>
      <c r="W529" s="1">
        <f t="shared" si="224"/>
        <v>44352</v>
      </c>
      <c r="X529" s="113">
        <f t="shared" si="225"/>
        <v>30</v>
      </c>
      <c r="Y529">
        <f t="shared" si="226"/>
        <v>91248</v>
      </c>
      <c r="Z529" s="114">
        <f t="shared" si="227"/>
        <v>44352</v>
      </c>
      <c r="AA529">
        <f t="shared" si="228"/>
        <v>0</v>
      </c>
      <c r="AB529">
        <f t="shared" si="229"/>
        <v>4636</v>
      </c>
      <c r="AC529">
        <v>131</v>
      </c>
      <c r="AE529" s="1">
        <f t="shared" si="230"/>
        <v>44352</v>
      </c>
      <c r="AF529" s="259">
        <f>+G529-香港マカオ台湾の患者・海外輸入症例・無症状病原体保有者!B528</f>
        <v>7</v>
      </c>
    </row>
    <row r="530" spans="2:32" x14ac:dyDescent="0.55000000000000004">
      <c r="B530" s="76">
        <v>44353</v>
      </c>
      <c r="C530" s="47">
        <v>0</v>
      </c>
      <c r="D530" s="83"/>
      <c r="E530" s="104"/>
      <c r="F530" s="56">
        <v>2</v>
      </c>
      <c r="G530" s="47">
        <v>19</v>
      </c>
      <c r="H530" s="87">
        <f t="shared" si="231"/>
        <v>91267</v>
      </c>
      <c r="I530" s="87">
        <f t="shared" si="223"/>
        <v>403</v>
      </c>
      <c r="J530" s="47">
        <v>0</v>
      </c>
      <c r="K530" s="55">
        <f t="shared" si="232"/>
        <v>10</v>
      </c>
      <c r="L530" s="47">
        <v>0</v>
      </c>
      <c r="M530" s="87">
        <f t="shared" si="233"/>
        <v>4636</v>
      </c>
      <c r="N530" s="47">
        <v>8</v>
      </c>
      <c r="O530" s="87">
        <f t="shared" si="234"/>
        <v>86228</v>
      </c>
      <c r="P530" s="105">
        <f t="shared" si="235"/>
        <v>947</v>
      </c>
      <c r="Q530" s="56">
        <v>1030389</v>
      </c>
      <c r="R530" s="47">
        <v>741</v>
      </c>
      <c r="S530" s="110"/>
      <c r="T530" s="56">
        <v>8509</v>
      </c>
      <c r="U530" s="77"/>
      <c r="W530" s="1">
        <f t="shared" si="224"/>
        <v>44353</v>
      </c>
      <c r="X530" s="113">
        <f t="shared" si="225"/>
        <v>19</v>
      </c>
      <c r="Y530">
        <f t="shared" si="226"/>
        <v>91267</v>
      </c>
      <c r="Z530" s="114">
        <f t="shared" si="227"/>
        <v>44353</v>
      </c>
      <c r="AA530">
        <f t="shared" si="228"/>
        <v>0</v>
      </c>
      <c r="AB530">
        <f t="shared" si="229"/>
        <v>4636</v>
      </c>
      <c r="AC530">
        <v>132</v>
      </c>
      <c r="AE530" s="1">
        <f t="shared" si="230"/>
        <v>44353</v>
      </c>
      <c r="AF530" s="259">
        <f>+G530-香港マカオ台湾の患者・海外輸入症例・無症状病原体保有者!B529</f>
        <v>5</v>
      </c>
    </row>
    <row r="531" spans="2:32" x14ac:dyDescent="0.55000000000000004">
      <c r="B531" s="76">
        <v>44354</v>
      </c>
      <c r="C531" s="47">
        <v>0</v>
      </c>
      <c r="D531" s="83"/>
      <c r="E531" s="104"/>
      <c r="F531" s="56">
        <v>2</v>
      </c>
      <c r="G531" s="47">
        <v>33</v>
      </c>
      <c r="H531" s="87">
        <f t="shared" si="231"/>
        <v>91300</v>
      </c>
      <c r="I531" s="87">
        <f t="shared" si="223"/>
        <v>409</v>
      </c>
      <c r="J531" s="47">
        <v>0</v>
      </c>
      <c r="K531" s="55">
        <f t="shared" si="232"/>
        <v>10</v>
      </c>
      <c r="L531" s="47">
        <v>0</v>
      </c>
      <c r="M531" s="87">
        <f t="shared" si="233"/>
        <v>4636</v>
      </c>
      <c r="N531" s="47">
        <v>27</v>
      </c>
      <c r="O531" s="87">
        <f t="shared" si="234"/>
        <v>86255</v>
      </c>
      <c r="P531" s="105">
        <f t="shared" si="235"/>
        <v>942</v>
      </c>
      <c r="Q531" s="56">
        <v>1031331</v>
      </c>
      <c r="R531" s="47">
        <v>756</v>
      </c>
      <c r="S531" s="110"/>
      <c r="T531" s="56">
        <v>8695</v>
      </c>
      <c r="U531" s="77"/>
      <c r="W531" s="1">
        <f t="shared" si="224"/>
        <v>44354</v>
      </c>
      <c r="X531" s="113">
        <f t="shared" si="225"/>
        <v>33</v>
      </c>
      <c r="Y531">
        <f t="shared" si="226"/>
        <v>91300</v>
      </c>
      <c r="Z531" s="114">
        <f t="shared" si="227"/>
        <v>44354</v>
      </c>
      <c r="AA531">
        <f t="shared" si="228"/>
        <v>0</v>
      </c>
      <c r="AB531">
        <f t="shared" si="229"/>
        <v>4636</v>
      </c>
      <c r="AC531">
        <v>133</v>
      </c>
      <c r="AE531" s="1">
        <f t="shared" si="230"/>
        <v>44354</v>
      </c>
      <c r="AF531" s="259">
        <f>+G531-香港マカオ台湾の患者・海外輸入症例・無症状病原体保有者!B530</f>
        <v>19</v>
      </c>
    </row>
    <row r="532" spans="2:32" x14ac:dyDescent="0.55000000000000004">
      <c r="B532" s="76">
        <v>44355</v>
      </c>
      <c r="C532" s="47">
        <v>11</v>
      </c>
      <c r="D532" s="83"/>
      <c r="E532" s="104"/>
      <c r="F532" s="56">
        <v>11</v>
      </c>
      <c r="G532" s="47">
        <v>16</v>
      </c>
      <c r="H532" s="87">
        <f t="shared" si="231"/>
        <v>91316</v>
      </c>
      <c r="I532" s="87">
        <f t="shared" si="223"/>
        <v>413</v>
      </c>
      <c r="J532" s="47">
        <v>0</v>
      </c>
      <c r="K532" s="55">
        <f t="shared" si="232"/>
        <v>10</v>
      </c>
      <c r="L532" s="47">
        <v>0</v>
      </c>
      <c r="M532" s="87">
        <f t="shared" si="233"/>
        <v>4636</v>
      </c>
      <c r="N532" s="47">
        <v>12</v>
      </c>
      <c r="O532" s="87">
        <f t="shared" si="234"/>
        <v>86267</v>
      </c>
      <c r="P532" s="105">
        <f t="shared" si="235"/>
        <v>896</v>
      </c>
      <c r="Q532" s="56">
        <v>1032227</v>
      </c>
      <c r="R532" s="47">
        <v>604</v>
      </c>
      <c r="S532" s="110"/>
      <c r="T532" s="56">
        <v>8987</v>
      </c>
      <c r="U532" s="77"/>
      <c r="W532" s="1">
        <f t="shared" si="224"/>
        <v>44355</v>
      </c>
      <c r="X532" s="113">
        <f t="shared" si="225"/>
        <v>16</v>
      </c>
      <c r="Y532">
        <f t="shared" si="226"/>
        <v>91316</v>
      </c>
      <c r="Z532" s="114">
        <f t="shared" si="227"/>
        <v>44355</v>
      </c>
      <c r="AA532">
        <f t="shared" si="228"/>
        <v>0</v>
      </c>
      <c r="AB532">
        <f t="shared" si="229"/>
        <v>4636</v>
      </c>
      <c r="AC532">
        <v>134</v>
      </c>
      <c r="AE532" s="1">
        <f t="shared" si="230"/>
        <v>44355</v>
      </c>
      <c r="AF532" s="259">
        <f>+G532-香港マカオ台湾の患者・海外輸入症例・無症状病原体保有者!B531</f>
        <v>8</v>
      </c>
    </row>
    <row r="533" spans="2:32" x14ac:dyDescent="0.55000000000000004">
      <c r="B533" s="76">
        <v>44356</v>
      </c>
      <c r="C533" s="47">
        <v>0</v>
      </c>
      <c r="D533" s="83"/>
      <c r="E533" s="104"/>
      <c r="F533" s="56">
        <v>11</v>
      </c>
      <c r="G533" s="47">
        <v>21</v>
      </c>
      <c r="H533" s="87">
        <f t="shared" si="231"/>
        <v>91337</v>
      </c>
      <c r="I533" s="87">
        <f t="shared" si="223"/>
        <v>416</v>
      </c>
      <c r="J533" s="47">
        <v>2</v>
      </c>
      <c r="K533" s="55">
        <f t="shared" si="232"/>
        <v>12</v>
      </c>
      <c r="L533" s="47">
        <v>0</v>
      </c>
      <c r="M533" s="87">
        <f t="shared" si="233"/>
        <v>4636</v>
      </c>
      <c r="N533" s="47">
        <v>18</v>
      </c>
      <c r="O533" s="87">
        <f t="shared" si="234"/>
        <v>86285</v>
      </c>
      <c r="P533" s="105">
        <f t="shared" si="235"/>
        <v>1811</v>
      </c>
      <c r="Q533" s="56">
        <v>1034038</v>
      </c>
      <c r="R533" s="47">
        <v>625</v>
      </c>
      <c r="S533" s="110"/>
      <c r="T533" s="56">
        <v>10172</v>
      </c>
      <c r="U533" s="77"/>
      <c r="W533" s="1">
        <f t="shared" si="224"/>
        <v>44356</v>
      </c>
      <c r="X533" s="113">
        <f t="shared" si="225"/>
        <v>21</v>
      </c>
      <c r="Y533">
        <f t="shared" si="226"/>
        <v>91337</v>
      </c>
      <c r="Z533" s="114">
        <f t="shared" si="227"/>
        <v>44356</v>
      </c>
      <c r="AA533">
        <f t="shared" si="228"/>
        <v>0</v>
      </c>
      <c r="AB533">
        <f t="shared" si="229"/>
        <v>4636</v>
      </c>
      <c r="AC533">
        <v>135</v>
      </c>
      <c r="AE533" s="1">
        <f t="shared" si="230"/>
        <v>44356</v>
      </c>
      <c r="AF533" s="259">
        <f>+G533-香港マカオ台湾の患者・海外輸入症例・無症状病原体保有者!B532</f>
        <v>6</v>
      </c>
    </row>
    <row r="534" spans="2:32" x14ac:dyDescent="0.55000000000000004">
      <c r="B534" s="76">
        <v>44357</v>
      </c>
      <c r="C534" s="47">
        <v>9</v>
      </c>
      <c r="D534" s="83"/>
      <c r="E534" s="104"/>
      <c r="F534" s="56">
        <v>10</v>
      </c>
      <c r="G534" s="47">
        <v>22</v>
      </c>
      <c r="H534" s="87">
        <f t="shared" si="231"/>
        <v>91359</v>
      </c>
      <c r="I534" s="87">
        <f t="shared" si="223"/>
        <v>426</v>
      </c>
      <c r="J534" s="47">
        <v>0</v>
      </c>
      <c r="K534" s="55">
        <f t="shared" si="232"/>
        <v>12</v>
      </c>
      <c r="L534" s="47">
        <v>0</v>
      </c>
      <c r="M534" s="87">
        <f t="shared" si="233"/>
        <v>4636</v>
      </c>
      <c r="N534" s="47">
        <v>12</v>
      </c>
      <c r="O534" s="87">
        <f t="shared" si="234"/>
        <v>86297</v>
      </c>
      <c r="P534" s="105">
        <f t="shared" si="235"/>
        <v>1562</v>
      </c>
      <c r="Q534" s="56">
        <v>1035600</v>
      </c>
      <c r="R534" s="47">
        <v>706</v>
      </c>
      <c r="S534" s="110"/>
      <c r="T534" s="56">
        <v>11028</v>
      </c>
      <c r="U534" s="77"/>
      <c r="W534" s="1">
        <f t="shared" si="224"/>
        <v>44357</v>
      </c>
      <c r="X534" s="113">
        <f t="shared" si="225"/>
        <v>22</v>
      </c>
      <c r="Y534">
        <f t="shared" si="226"/>
        <v>91359</v>
      </c>
      <c r="Z534" s="114">
        <f t="shared" si="227"/>
        <v>44357</v>
      </c>
      <c r="AA534">
        <f t="shared" si="228"/>
        <v>0</v>
      </c>
      <c r="AB534">
        <f t="shared" si="229"/>
        <v>4636</v>
      </c>
      <c r="AC534">
        <v>136</v>
      </c>
      <c r="AE534" s="1">
        <f t="shared" si="230"/>
        <v>44357</v>
      </c>
      <c r="AF534" s="259">
        <f>+G534-香港マカオ台湾の患者・海外輸入症例・無症状病原体保有者!B533</f>
        <v>9</v>
      </c>
    </row>
    <row r="535" spans="2:32" x14ac:dyDescent="0.55000000000000004">
      <c r="B535" s="76">
        <v>44358</v>
      </c>
      <c r="C535" s="47">
        <v>1</v>
      </c>
      <c r="D535" s="83"/>
      <c r="E535" s="104"/>
      <c r="F535" s="56">
        <v>10</v>
      </c>
      <c r="G535" s="47">
        <v>35</v>
      </c>
      <c r="H535" s="87">
        <f t="shared" si="231"/>
        <v>91394</v>
      </c>
      <c r="I535" s="87">
        <f t="shared" si="223"/>
        <v>446</v>
      </c>
      <c r="J535" s="47">
        <v>0</v>
      </c>
      <c r="K535" s="55">
        <f t="shared" si="232"/>
        <v>12</v>
      </c>
      <c r="L535" s="47">
        <v>0</v>
      </c>
      <c r="M535" s="87">
        <f t="shared" si="233"/>
        <v>4636</v>
      </c>
      <c r="N535" s="47">
        <v>15</v>
      </c>
      <c r="O535" s="87">
        <f t="shared" si="234"/>
        <v>86312</v>
      </c>
      <c r="P535" s="105">
        <f t="shared" si="235"/>
        <v>947</v>
      </c>
      <c r="Q535" s="56">
        <v>1036547</v>
      </c>
      <c r="R535" s="47">
        <v>807</v>
      </c>
      <c r="S535" s="110"/>
      <c r="T535" s="56">
        <v>11166</v>
      </c>
      <c r="U535" s="77"/>
      <c r="W535" s="1">
        <f t="shared" si="224"/>
        <v>44358</v>
      </c>
      <c r="X535" s="113">
        <f t="shared" si="225"/>
        <v>35</v>
      </c>
      <c r="Y535">
        <f t="shared" si="226"/>
        <v>91394</v>
      </c>
      <c r="Z535" s="114">
        <f t="shared" si="227"/>
        <v>44358</v>
      </c>
      <c r="AA535">
        <f t="shared" si="228"/>
        <v>0</v>
      </c>
      <c r="AB535">
        <f t="shared" si="229"/>
        <v>4636</v>
      </c>
      <c r="AC535">
        <v>137</v>
      </c>
      <c r="AE535" s="1">
        <f t="shared" si="230"/>
        <v>44358</v>
      </c>
      <c r="AF535" s="259">
        <f>+G535-香港マカオ台湾の患者・海外輸入症例・無症状病原体保有者!B534</f>
        <v>8</v>
      </c>
    </row>
    <row r="536" spans="2:32" x14ac:dyDescent="0.55000000000000004">
      <c r="B536" s="76">
        <v>44359</v>
      </c>
      <c r="C536" s="47">
        <v>1</v>
      </c>
      <c r="D536" s="83"/>
      <c r="E536" s="104"/>
      <c r="F536" s="56">
        <v>2</v>
      </c>
      <c r="G536" s="47">
        <v>34</v>
      </c>
      <c r="H536" s="87">
        <f t="shared" si="231"/>
        <v>91428</v>
      </c>
      <c r="I536" s="87">
        <f t="shared" si="223"/>
        <v>459</v>
      </c>
      <c r="J536" s="47">
        <v>1</v>
      </c>
      <c r="K536" s="55">
        <f t="shared" si="232"/>
        <v>13</v>
      </c>
      <c r="L536" s="47">
        <v>0</v>
      </c>
      <c r="M536" s="87">
        <f t="shared" si="233"/>
        <v>4636</v>
      </c>
      <c r="N536" s="47">
        <v>21</v>
      </c>
      <c r="O536" s="87">
        <f t="shared" si="234"/>
        <v>86333</v>
      </c>
      <c r="P536" s="105">
        <f t="shared" si="235"/>
        <v>888</v>
      </c>
      <c r="Q536" s="56">
        <v>1037435</v>
      </c>
      <c r="R536" s="47">
        <v>643</v>
      </c>
      <c r="S536" s="110"/>
      <c r="T536" s="56">
        <v>11411</v>
      </c>
      <c r="U536" s="77"/>
      <c r="W536" s="1">
        <f t="shared" si="224"/>
        <v>44359</v>
      </c>
      <c r="X536" s="113">
        <f t="shared" si="225"/>
        <v>34</v>
      </c>
      <c r="Y536">
        <f t="shared" si="226"/>
        <v>91428</v>
      </c>
      <c r="Z536" s="114">
        <f t="shared" si="227"/>
        <v>44359</v>
      </c>
      <c r="AA536">
        <f t="shared" si="228"/>
        <v>0</v>
      </c>
      <c r="AB536">
        <f t="shared" si="229"/>
        <v>4636</v>
      </c>
      <c r="AC536">
        <v>138</v>
      </c>
      <c r="AE536" s="1">
        <f t="shared" si="230"/>
        <v>44359</v>
      </c>
      <c r="AF536" s="259">
        <f>+G536-香港マカオ台湾の患者・海外輸入症例・無症状病原体保有者!B535</f>
        <v>6</v>
      </c>
    </row>
    <row r="537" spans="2:32" x14ac:dyDescent="0.55000000000000004">
      <c r="B537" s="76">
        <v>44360</v>
      </c>
      <c r="C537" s="47">
        <v>0</v>
      </c>
      <c r="D537" s="83"/>
      <c r="E537" s="104"/>
      <c r="F537" s="56">
        <v>2</v>
      </c>
      <c r="G537" s="47">
        <v>23</v>
      </c>
      <c r="H537" s="87">
        <f t="shared" si="231"/>
        <v>91451</v>
      </c>
      <c r="I537" s="87">
        <f t="shared" si="223"/>
        <v>471</v>
      </c>
      <c r="J537" s="47">
        <v>0</v>
      </c>
      <c r="K537" s="55">
        <f t="shared" si="232"/>
        <v>13</v>
      </c>
      <c r="L537" s="47">
        <v>0</v>
      </c>
      <c r="M537" s="87">
        <f t="shared" si="233"/>
        <v>4636</v>
      </c>
      <c r="N537" s="47">
        <v>11</v>
      </c>
      <c r="O537" s="87">
        <f t="shared" si="234"/>
        <v>86344</v>
      </c>
      <c r="P537" s="105">
        <f t="shared" si="235"/>
        <v>1851</v>
      </c>
      <c r="Q537" s="56">
        <v>1039286</v>
      </c>
      <c r="R537" s="47">
        <v>376</v>
      </c>
      <c r="S537" s="110"/>
      <c r="T537" s="56">
        <v>12885</v>
      </c>
      <c r="U537" s="77"/>
      <c r="W537" s="1">
        <f t="shared" si="224"/>
        <v>44360</v>
      </c>
      <c r="X537" s="113">
        <f t="shared" si="225"/>
        <v>23</v>
      </c>
      <c r="Y537">
        <f t="shared" si="226"/>
        <v>91451</v>
      </c>
      <c r="Z537" s="114">
        <f t="shared" si="227"/>
        <v>44360</v>
      </c>
      <c r="AA537">
        <f t="shared" si="228"/>
        <v>0</v>
      </c>
      <c r="AB537">
        <f t="shared" si="229"/>
        <v>4636</v>
      </c>
      <c r="AC537">
        <v>139</v>
      </c>
      <c r="AE537" s="1">
        <f t="shared" si="230"/>
        <v>44360</v>
      </c>
      <c r="AF537" s="259">
        <f>+G537-香港マカオ台湾の患者・海外輸入症例・無症状病原体保有者!B536</f>
        <v>4</v>
      </c>
    </row>
    <row r="538" spans="2:32" x14ac:dyDescent="0.55000000000000004">
      <c r="B538" s="76">
        <v>44361</v>
      </c>
      <c r="C538" s="47">
        <v>0</v>
      </c>
      <c r="D538" s="83"/>
      <c r="E538" s="104"/>
      <c r="F538" s="56">
        <v>2</v>
      </c>
      <c r="G538" s="47">
        <v>20</v>
      </c>
      <c r="H538" s="87">
        <f t="shared" si="231"/>
        <v>91471</v>
      </c>
      <c r="I538" s="87">
        <f t="shared" si="223"/>
        <v>483</v>
      </c>
      <c r="J538" s="47">
        <v>1</v>
      </c>
      <c r="K538" s="55">
        <f t="shared" si="232"/>
        <v>14</v>
      </c>
      <c r="L538" s="47">
        <v>0</v>
      </c>
      <c r="M538" s="87">
        <f t="shared" si="233"/>
        <v>4636</v>
      </c>
      <c r="N538" s="47">
        <v>8</v>
      </c>
      <c r="O538" s="87">
        <f t="shared" si="234"/>
        <v>86352</v>
      </c>
      <c r="P538" s="105">
        <f t="shared" si="235"/>
        <v>2433</v>
      </c>
      <c r="Q538" s="56">
        <v>1041719</v>
      </c>
      <c r="R538" s="47">
        <v>730</v>
      </c>
      <c r="S538" s="110"/>
      <c r="T538" s="56">
        <v>14588</v>
      </c>
      <c r="U538" s="77"/>
      <c r="W538" s="1">
        <f t="shared" si="224"/>
        <v>44361</v>
      </c>
      <c r="X538" s="113">
        <f t="shared" si="225"/>
        <v>20</v>
      </c>
      <c r="Y538">
        <f t="shared" si="226"/>
        <v>91471</v>
      </c>
      <c r="Z538" s="114">
        <f t="shared" si="227"/>
        <v>44361</v>
      </c>
      <c r="AA538">
        <f t="shared" si="228"/>
        <v>0</v>
      </c>
      <c r="AB538">
        <f t="shared" si="229"/>
        <v>4636</v>
      </c>
      <c r="AC538">
        <v>140</v>
      </c>
      <c r="AE538" s="1">
        <f t="shared" si="230"/>
        <v>44361</v>
      </c>
      <c r="AF538" s="259">
        <f>+G538-香港マカオ台湾の患者・海外輸入症例・無症状病原体保有者!B537</f>
        <v>2</v>
      </c>
    </row>
    <row r="539" spans="2:32" x14ac:dyDescent="0.55000000000000004">
      <c r="B539" s="76">
        <v>44362</v>
      </c>
      <c r="C539" s="47">
        <v>3</v>
      </c>
      <c r="D539" s="83"/>
      <c r="E539" s="104"/>
      <c r="F539" s="56">
        <v>3</v>
      </c>
      <c r="G539" s="47">
        <v>21</v>
      </c>
      <c r="H539" s="87">
        <f t="shared" si="231"/>
        <v>91492</v>
      </c>
      <c r="I539" s="87">
        <f t="shared" si="223"/>
        <v>487</v>
      </c>
      <c r="J539" s="47">
        <v>0</v>
      </c>
      <c r="K539" s="55">
        <f t="shared" si="232"/>
        <v>14</v>
      </c>
      <c r="L539" s="47">
        <v>0</v>
      </c>
      <c r="M539" s="87">
        <f t="shared" si="233"/>
        <v>4636</v>
      </c>
      <c r="N539" s="47">
        <v>17</v>
      </c>
      <c r="O539" s="87">
        <f t="shared" si="234"/>
        <v>86369</v>
      </c>
      <c r="P539" s="105">
        <f t="shared" si="235"/>
        <v>1274</v>
      </c>
      <c r="Q539" s="56">
        <v>1042993</v>
      </c>
      <c r="R539" s="47">
        <v>1047</v>
      </c>
      <c r="S539" s="110"/>
      <c r="T539" s="56">
        <v>14814</v>
      </c>
      <c r="U539" s="77"/>
      <c r="W539" s="1">
        <f t="shared" si="224"/>
        <v>44362</v>
      </c>
      <c r="X539" s="113">
        <f t="shared" si="225"/>
        <v>21</v>
      </c>
      <c r="Y539">
        <f t="shared" si="226"/>
        <v>91492</v>
      </c>
      <c r="Z539" s="114">
        <f t="shared" si="227"/>
        <v>44362</v>
      </c>
      <c r="AA539">
        <f t="shared" si="228"/>
        <v>0</v>
      </c>
      <c r="AB539">
        <f t="shared" si="229"/>
        <v>4636</v>
      </c>
      <c r="AC539">
        <v>141</v>
      </c>
      <c r="AE539" s="1">
        <f t="shared" si="230"/>
        <v>44362</v>
      </c>
      <c r="AF539" s="259">
        <f>+G539-香港マカオ台湾の患者・海外輸入症例・無症状病原体保有者!B538</f>
        <v>0</v>
      </c>
    </row>
    <row r="540" spans="2:32" x14ac:dyDescent="0.55000000000000004">
      <c r="B540" s="76">
        <v>44363</v>
      </c>
      <c r="C540" s="47">
        <v>0</v>
      </c>
      <c r="D540" s="83"/>
      <c r="E540" s="104"/>
      <c r="F540" s="56">
        <v>1</v>
      </c>
      <c r="G540" s="47">
        <v>19</v>
      </c>
      <c r="H540" s="87">
        <f t="shared" si="231"/>
        <v>91511</v>
      </c>
      <c r="I540" s="87">
        <f t="shared" si="223"/>
        <v>491</v>
      </c>
      <c r="J540" s="47">
        <v>2</v>
      </c>
      <c r="K540" s="55">
        <f t="shared" si="232"/>
        <v>16</v>
      </c>
      <c r="L540" s="47">
        <v>0</v>
      </c>
      <c r="M540" s="87">
        <f t="shared" si="233"/>
        <v>4636</v>
      </c>
      <c r="N540" s="47">
        <v>15</v>
      </c>
      <c r="O540" s="87">
        <f t="shared" si="234"/>
        <v>86384</v>
      </c>
      <c r="P540" s="105">
        <f t="shared" si="235"/>
        <v>2276</v>
      </c>
      <c r="Q540" s="56">
        <v>1045269</v>
      </c>
      <c r="R540" s="47">
        <v>974</v>
      </c>
      <c r="S540" s="110"/>
      <c r="T540" s="56">
        <v>16116</v>
      </c>
      <c r="U540" s="77"/>
      <c r="W540" s="1">
        <f t="shared" si="224"/>
        <v>44363</v>
      </c>
      <c r="X540" s="113">
        <f t="shared" si="225"/>
        <v>19</v>
      </c>
      <c r="Y540">
        <f t="shared" si="226"/>
        <v>91511</v>
      </c>
      <c r="Z540" s="114">
        <f t="shared" si="227"/>
        <v>44363</v>
      </c>
      <c r="AA540">
        <f t="shared" si="228"/>
        <v>0</v>
      </c>
      <c r="AB540">
        <f t="shared" si="229"/>
        <v>4636</v>
      </c>
      <c r="AC540">
        <v>142</v>
      </c>
      <c r="AE540" s="1">
        <f t="shared" si="230"/>
        <v>44363</v>
      </c>
      <c r="AF540" s="259">
        <f>+G540-香港マカオ台湾の患者・海外輸入症例・無症状病原体保有者!B539</f>
        <v>4</v>
      </c>
    </row>
    <row r="541" spans="2:32" x14ac:dyDescent="0.55000000000000004">
      <c r="B541" s="76">
        <v>44364</v>
      </c>
      <c r="C541" s="47">
        <v>1</v>
      </c>
      <c r="D541" s="83"/>
      <c r="E541" s="104"/>
      <c r="F541" s="56">
        <v>1</v>
      </c>
      <c r="G541" s="47">
        <v>23</v>
      </c>
      <c r="H541" s="87">
        <f t="shared" si="231"/>
        <v>91534</v>
      </c>
      <c r="I541" s="87">
        <f t="shared" si="223"/>
        <v>501</v>
      </c>
      <c r="J541" s="47">
        <v>2</v>
      </c>
      <c r="K541" s="55">
        <f t="shared" si="232"/>
        <v>18</v>
      </c>
      <c r="L541" s="47">
        <v>0</v>
      </c>
      <c r="M541" s="87">
        <f t="shared" si="233"/>
        <v>4636</v>
      </c>
      <c r="N541" s="47">
        <v>13</v>
      </c>
      <c r="O541" s="87">
        <f t="shared" si="234"/>
        <v>86397</v>
      </c>
      <c r="P541" s="105">
        <f t="shared" si="235"/>
        <v>449</v>
      </c>
      <c r="Q541" s="56">
        <v>1045718</v>
      </c>
      <c r="R541" s="47">
        <v>1114</v>
      </c>
      <c r="S541" s="110"/>
      <c r="T541" s="56">
        <v>15451</v>
      </c>
      <c r="U541" s="77"/>
      <c r="W541" s="1">
        <f t="shared" si="224"/>
        <v>44364</v>
      </c>
      <c r="X541" s="113">
        <f t="shared" si="225"/>
        <v>23</v>
      </c>
      <c r="Y541">
        <f t="shared" si="226"/>
        <v>91534</v>
      </c>
      <c r="Z541" s="114">
        <f t="shared" si="227"/>
        <v>44364</v>
      </c>
      <c r="AA541">
        <f t="shared" si="228"/>
        <v>0</v>
      </c>
      <c r="AB541">
        <f t="shared" si="229"/>
        <v>4636</v>
      </c>
      <c r="AC541">
        <v>143</v>
      </c>
      <c r="AE541" s="1">
        <f t="shared" si="230"/>
        <v>44364</v>
      </c>
      <c r="AF541" s="259">
        <f>+G541-香港マカオ台湾の患者・海外輸入症例・無症状病原体保有者!B540</f>
        <v>1</v>
      </c>
    </row>
    <row r="542" spans="2:32" x14ac:dyDescent="0.55000000000000004">
      <c r="B542" s="76">
        <v>44365</v>
      </c>
      <c r="C542" s="47">
        <v>1</v>
      </c>
      <c r="D542" s="83"/>
      <c r="E542" s="104"/>
      <c r="F542" s="56">
        <v>1</v>
      </c>
      <c r="G542" s="47">
        <v>30</v>
      </c>
      <c r="H542" s="87">
        <f t="shared" si="231"/>
        <v>91564</v>
      </c>
      <c r="I542" s="87">
        <f t="shared" si="223"/>
        <v>503</v>
      </c>
      <c r="J542" s="47">
        <v>3</v>
      </c>
      <c r="K542" s="55">
        <f t="shared" si="232"/>
        <v>21</v>
      </c>
      <c r="L542" s="47">
        <v>0</v>
      </c>
      <c r="M542" s="87">
        <f t="shared" si="233"/>
        <v>4636</v>
      </c>
      <c r="N542" s="47">
        <v>28</v>
      </c>
      <c r="O542" s="87">
        <f t="shared" si="234"/>
        <v>86425</v>
      </c>
      <c r="P542" s="105">
        <f t="shared" si="235"/>
        <v>1075</v>
      </c>
      <c r="Q542" s="56">
        <v>1046793</v>
      </c>
      <c r="R542" s="47">
        <v>827</v>
      </c>
      <c r="S542" s="110"/>
      <c r="T542" s="56">
        <v>15695</v>
      </c>
      <c r="U542" s="77"/>
      <c r="W542" s="1">
        <f t="shared" si="224"/>
        <v>44365</v>
      </c>
      <c r="X542" s="113">
        <f t="shared" si="225"/>
        <v>30</v>
      </c>
      <c r="Y542">
        <f t="shared" si="226"/>
        <v>91564</v>
      </c>
      <c r="Z542" s="114">
        <f t="shared" si="227"/>
        <v>44365</v>
      </c>
      <c r="AA542">
        <f t="shared" si="228"/>
        <v>0</v>
      </c>
      <c r="AB542">
        <f t="shared" si="229"/>
        <v>4636</v>
      </c>
      <c r="AC542">
        <v>144</v>
      </c>
      <c r="AE542" s="1">
        <f t="shared" si="230"/>
        <v>44365</v>
      </c>
      <c r="AF542" s="259">
        <f>+G542-香港マカオ台湾の患者・海外輸入症例・無症状病原体保有者!B541</f>
        <v>6</v>
      </c>
    </row>
    <row r="543" spans="2:32" x14ac:dyDescent="0.55000000000000004">
      <c r="B543" s="76">
        <v>44366</v>
      </c>
      <c r="C543" s="47">
        <v>0</v>
      </c>
      <c r="D543" s="83"/>
      <c r="E543" s="104"/>
      <c r="F543" s="56">
        <v>1</v>
      </c>
      <c r="G543" s="47">
        <v>23</v>
      </c>
      <c r="H543" s="87">
        <f t="shared" si="231"/>
        <v>91587</v>
      </c>
      <c r="I543" s="87">
        <f t="shared" si="223"/>
        <v>510</v>
      </c>
      <c r="J543" s="47">
        <v>-3</v>
      </c>
      <c r="K543" s="55">
        <f t="shared" si="232"/>
        <v>18</v>
      </c>
      <c r="L543" s="47">
        <v>0</v>
      </c>
      <c r="M543" s="87">
        <f t="shared" si="233"/>
        <v>4636</v>
      </c>
      <c r="N543" s="47">
        <v>16</v>
      </c>
      <c r="O543" s="87">
        <f t="shared" si="234"/>
        <v>86441</v>
      </c>
      <c r="P543" s="105">
        <f t="shared" si="235"/>
        <v>1145</v>
      </c>
      <c r="Q543" s="56">
        <v>1047938</v>
      </c>
      <c r="R543" s="47">
        <v>489</v>
      </c>
      <c r="S543" s="110"/>
      <c r="T543" s="56">
        <v>16348</v>
      </c>
      <c r="U543" s="77"/>
      <c r="W543" s="1">
        <f t="shared" si="224"/>
        <v>44366</v>
      </c>
      <c r="X543" s="113">
        <f t="shared" si="225"/>
        <v>23</v>
      </c>
      <c r="Y543">
        <f t="shared" si="226"/>
        <v>91587</v>
      </c>
      <c r="Z543" s="114">
        <f t="shared" si="227"/>
        <v>44366</v>
      </c>
      <c r="AA543">
        <f t="shared" si="228"/>
        <v>0</v>
      </c>
      <c r="AB543">
        <f t="shared" si="229"/>
        <v>4636</v>
      </c>
      <c r="AC543">
        <v>145</v>
      </c>
      <c r="AE543" s="1">
        <f t="shared" si="230"/>
        <v>44366</v>
      </c>
      <c r="AF543" s="259">
        <f>+G543-香港マカオ台湾の患者・海外輸入症例・無症状病原体保有者!B542</f>
        <v>0</v>
      </c>
    </row>
    <row r="544" spans="2:32" x14ac:dyDescent="0.55000000000000004">
      <c r="B544" s="76">
        <v>44367</v>
      </c>
      <c r="C544" s="47">
        <v>0</v>
      </c>
      <c r="D544" s="83"/>
      <c r="E544" s="104"/>
      <c r="F544" s="56">
        <v>1</v>
      </c>
      <c r="G544" s="47">
        <v>17</v>
      </c>
      <c r="H544" s="87">
        <f t="shared" si="231"/>
        <v>91604</v>
      </c>
      <c r="I544" s="87">
        <f t="shared" si="223"/>
        <v>519</v>
      </c>
      <c r="J544" s="47">
        <v>-1</v>
      </c>
      <c r="K544" s="55">
        <f t="shared" si="232"/>
        <v>17</v>
      </c>
      <c r="L544" s="47">
        <v>0</v>
      </c>
      <c r="M544" s="87">
        <f t="shared" si="233"/>
        <v>4636</v>
      </c>
      <c r="N544" s="47">
        <v>8</v>
      </c>
      <c r="O544" s="87">
        <f t="shared" si="234"/>
        <v>86449</v>
      </c>
      <c r="P544" s="105">
        <f t="shared" si="235"/>
        <v>1737</v>
      </c>
      <c r="Q544" s="56">
        <v>1049675</v>
      </c>
      <c r="R544" s="47">
        <v>347</v>
      </c>
      <c r="S544" s="110"/>
      <c r="T544" s="56">
        <v>17731</v>
      </c>
      <c r="U544" s="77"/>
      <c r="W544" s="1">
        <f t="shared" si="224"/>
        <v>44367</v>
      </c>
      <c r="X544" s="113">
        <f t="shared" si="225"/>
        <v>17</v>
      </c>
      <c r="Y544">
        <f t="shared" si="226"/>
        <v>91604</v>
      </c>
      <c r="Z544" s="114">
        <f t="shared" si="227"/>
        <v>44367</v>
      </c>
      <c r="AA544">
        <f t="shared" si="228"/>
        <v>0</v>
      </c>
      <c r="AB544">
        <f t="shared" si="229"/>
        <v>4636</v>
      </c>
      <c r="AC544">
        <v>146</v>
      </c>
      <c r="AE544" s="1">
        <f t="shared" si="230"/>
        <v>44367</v>
      </c>
      <c r="AF544" s="259">
        <f>+G544-香港マカオ台湾の患者・海外輸入症例・無症状病原体保有者!B543</f>
        <v>1</v>
      </c>
    </row>
    <row r="545" spans="2:33" x14ac:dyDescent="0.55000000000000004">
      <c r="B545" s="76">
        <v>44368</v>
      </c>
      <c r="C545" s="47">
        <v>0</v>
      </c>
      <c r="D545" s="83"/>
      <c r="E545" s="104"/>
      <c r="F545" s="56">
        <v>1</v>
      </c>
      <c r="G545" s="47">
        <v>25</v>
      </c>
      <c r="H545" s="87">
        <f t="shared" si="231"/>
        <v>91629</v>
      </c>
      <c r="I545" s="87">
        <f t="shared" si="223"/>
        <v>512</v>
      </c>
      <c r="J545" s="47">
        <v>0</v>
      </c>
      <c r="K545" s="55">
        <f t="shared" si="232"/>
        <v>17</v>
      </c>
      <c r="L545" s="47">
        <v>0</v>
      </c>
      <c r="M545" s="87">
        <f t="shared" si="233"/>
        <v>4636</v>
      </c>
      <c r="N545" s="47">
        <v>32</v>
      </c>
      <c r="O545" s="87">
        <f t="shared" si="234"/>
        <v>86481</v>
      </c>
      <c r="P545" s="105">
        <f t="shared" si="235"/>
        <v>1030</v>
      </c>
      <c r="Q545" s="56">
        <v>1050705</v>
      </c>
      <c r="R545" s="47">
        <v>543</v>
      </c>
      <c r="S545" s="110"/>
      <c r="T545" s="56">
        <v>18211</v>
      </c>
      <c r="U545" s="77"/>
      <c r="W545" s="1">
        <f t="shared" si="224"/>
        <v>44368</v>
      </c>
      <c r="X545" s="113">
        <f t="shared" si="225"/>
        <v>25</v>
      </c>
      <c r="Y545">
        <f t="shared" si="226"/>
        <v>91629</v>
      </c>
      <c r="Z545" s="114">
        <f t="shared" si="227"/>
        <v>44368</v>
      </c>
      <c r="AA545">
        <f t="shared" si="228"/>
        <v>0</v>
      </c>
      <c r="AB545">
        <f t="shared" si="229"/>
        <v>4636</v>
      </c>
      <c r="AC545">
        <v>147</v>
      </c>
      <c r="AE545" s="1">
        <f t="shared" si="230"/>
        <v>44368</v>
      </c>
      <c r="AF545" s="259">
        <f>+G545-香港マカオ台湾の患者・海外輸入症例・無症状病原体保有者!B544</f>
        <v>2</v>
      </c>
    </row>
    <row r="546" spans="2:33" x14ac:dyDescent="0.55000000000000004">
      <c r="B546" s="76">
        <v>44369</v>
      </c>
      <c r="C546" s="47">
        <v>0</v>
      </c>
      <c r="D546" s="83"/>
      <c r="E546" s="104"/>
      <c r="F546" s="56">
        <v>1</v>
      </c>
      <c r="G546" s="47">
        <v>24</v>
      </c>
      <c r="H546" s="87">
        <f t="shared" si="231"/>
        <v>91653</v>
      </c>
      <c r="I546" s="87">
        <f t="shared" si="223"/>
        <v>514</v>
      </c>
      <c r="J546" s="47">
        <v>-1</v>
      </c>
      <c r="K546" s="55">
        <f t="shared" si="232"/>
        <v>16</v>
      </c>
      <c r="L546" s="47">
        <v>0</v>
      </c>
      <c r="M546" s="87">
        <f t="shared" si="233"/>
        <v>4636</v>
      </c>
      <c r="N546" s="47">
        <v>22</v>
      </c>
      <c r="O546" s="87">
        <f t="shared" si="234"/>
        <v>86503</v>
      </c>
      <c r="P546" s="105">
        <f t="shared" si="235"/>
        <v>931</v>
      </c>
      <c r="Q546" s="56">
        <v>1051636</v>
      </c>
      <c r="R546" s="47">
        <v>1015</v>
      </c>
      <c r="S546" s="110"/>
      <c r="T546" s="56">
        <v>18126</v>
      </c>
      <c r="U546" s="77"/>
      <c r="W546" s="1">
        <f t="shared" si="224"/>
        <v>44369</v>
      </c>
      <c r="X546" s="113">
        <f t="shared" si="225"/>
        <v>24</v>
      </c>
      <c r="Y546">
        <f t="shared" si="226"/>
        <v>91653</v>
      </c>
      <c r="Z546" s="114">
        <f t="shared" si="227"/>
        <v>44369</v>
      </c>
      <c r="AA546">
        <f t="shared" si="228"/>
        <v>0</v>
      </c>
      <c r="AB546">
        <f t="shared" si="229"/>
        <v>4636</v>
      </c>
      <c r="AC546">
        <v>148</v>
      </c>
      <c r="AE546" s="1">
        <f t="shared" si="230"/>
        <v>44369</v>
      </c>
      <c r="AF546" s="259">
        <f>+G546-香港マカオ台湾の患者・海外輸入症例・無症状病原体保有者!B545</f>
        <v>0</v>
      </c>
      <c r="AG546">
        <v>1</v>
      </c>
    </row>
    <row r="547" spans="2:33" x14ac:dyDescent="0.55000000000000004">
      <c r="B547" s="76">
        <v>44370</v>
      </c>
      <c r="C547" s="47">
        <v>1</v>
      </c>
      <c r="D547" s="83"/>
      <c r="E547" s="104"/>
      <c r="F547" s="56">
        <v>2</v>
      </c>
      <c r="G547" s="47">
        <v>16</v>
      </c>
      <c r="H547" s="87">
        <f t="shared" si="231"/>
        <v>91669</v>
      </c>
      <c r="I547" s="87">
        <f t="shared" si="223"/>
        <v>492</v>
      </c>
      <c r="J547" s="47">
        <v>-1</v>
      </c>
      <c r="K547" s="55">
        <f t="shared" si="232"/>
        <v>15</v>
      </c>
      <c r="L547" s="47">
        <v>0</v>
      </c>
      <c r="M547" s="87">
        <f t="shared" si="233"/>
        <v>4636</v>
      </c>
      <c r="N547" s="47">
        <v>38</v>
      </c>
      <c r="O547" s="87">
        <f t="shared" si="234"/>
        <v>86541</v>
      </c>
      <c r="P547" s="105">
        <f t="shared" si="235"/>
        <v>2099</v>
      </c>
      <c r="Q547" s="56">
        <v>1053735</v>
      </c>
      <c r="R547" s="47">
        <v>931</v>
      </c>
      <c r="S547" s="110"/>
      <c r="T547" s="56">
        <v>19292</v>
      </c>
      <c r="U547" s="77"/>
      <c r="W547" s="1">
        <f t="shared" si="224"/>
        <v>44370</v>
      </c>
      <c r="X547" s="113">
        <f t="shared" si="225"/>
        <v>16</v>
      </c>
      <c r="Y547">
        <f t="shared" si="226"/>
        <v>91669</v>
      </c>
      <c r="Z547" s="114">
        <f t="shared" si="227"/>
        <v>44370</v>
      </c>
      <c r="AA547">
        <f t="shared" si="228"/>
        <v>0</v>
      </c>
      <c r="AB547">
        <f t="shared" si="229"/>
        <v>4636</v>
      </c>
      <c r="AC547">
        <v>149</v>
      </c>
      <c r="AE547" s="1">
        <f t="shared" si="230"/>
        <v>44370</v>
      </c>
      <c r="AF547" s="259">
        <f>+G547-香港マカオ台湾の患者・海外輸入症例・無症状病原体保有者!B546</f>
        <v>0</v>
      </c>
      <c r="AG547">
        <v>2</v>
      </c>
    </row>
    <row r="548" spans="2:33" x14ac:dyDescent="0.55000000000000004">
      <c r="B548" s="76">
        <v>44371</v>
      </c>
      <c r="C548" s="47">
        <v>7</v>
      </c>
      <c r="D548" s="83"/>
      <c r="E548" s="104"/>
      <c r="F548" s="56">
        <v>9</v>
      </c>
      <c r="G548" s="47">
        <v>24</v>
      </c>
      <c r="H548" s="87">
        <f t="shared" si="231"/>
        <v>91693</v>
      </c>
      <c r="I548" s="87">
        <f t="shared" si="223"/>
        <v>486</v>
      </c>
      <c r="J548" s="47">
        <v>-1</v>
      </c>
      <c r="K548" s="55">
        <f t="shared" si="232"/>
        <v>14</v>
      </c>
      <c r="L548" s="47">
        <v>0</v>
      </c>
      <c r="M548" s="87">
        <f t="shared" si="233"/>
        <v>4636</v>
      </c>
      <c r="N548" s="47">
        <v>30</v>
      </c>
      <c r="O548" s="87">
        <f t="shared" si="234"/>
        <v>86571</v>
      </c>
      <c r="P548" s="105">
        <f t="shared" si="235"/>
        <v>843</v>
      </c>
      <c r="Q548" s="56">
        <v>1054578</v>
      </c>
      <c r="R548" s="47">
        <v>1133</v>
      </c>
      <c r="S548" s="110"/>
      <c r="T548" s="56">
        <v>19000</v>
      </c>
      <c r="U548" s="77"/>
      <c r="W548" s="1">
        <f t="shared" si="224"/>
        <v>44371</v>
      </c>
      <c r="X548" s="113">
        <f t="shared" si="225"/>
        <v>24</v>
      </c>
      <c r="Y548">
        <f t="shared" si="226"/>
        <v>91693</v>
      </c>
      <c r="Z548" s="114">
        <f t="shared" si="227"/>
        <v>44371</v>
      </c>
      <c r="AA548">
        <f t="shared" si="228"/>
        <v>0</v>
      </c>
      <c r="AB548">
        <f t="shared" si="229"/>
        <v>4636</v>
      </c>
      <c r="AC548">
        <v>150</v>
      </c>
      <c r="AE548" s="1">
        <f t="shared" si="230"/>
        <v>44371</v>
      </c>
      <c r="AF548" s="259">
        <f>+G548-香港マカオ台湾の患者・海外輸入症例・無症状病原体保有者!B547</f>
        <v>0</v>
      </c>
      <c r="AG548">
        <v>3</v>
      </c>
    </row>
    <row r="549" spans="2:33" x14ac:dyDescent="0.55000000000000004">
      <c r="B549" s="76">
        <v>44372</v>
      </c>
      <c r="C549" s="47">
        <v>0</v>
      </c>
      <c r="D549" s="83"/>
      <c r="E549" s="104"/>
      <c r="F549" s="56">
        <v>0</v>
      </c>
      <c r="G549" s="47">
        <v>25</v>
      </c>
      <c r="H549" s="87">
        <f t="shared" si="231"/>
        <v>91718</v>
      </c>
      <c r="I549" s="87">
        <f t="shared" si="223"/>
        <v>474</v>
      </c>
      <c r="J549" s="47">
        <v>0</v>
      </c>
      <c r="K549" s="55">
        <f t="shared" si="232"/>
        <v>14</v>
      </c>
      <c r="L549" s="47">
        <v>0</v>
      </c>
      <c r="M549" s="87">
        <f t="shared" si="233"/>
        <v>4636</v>
      </c>
      <c r="N549" s="47">
        <v>37</v>
      </c>
      <c r="O549" s="87">
        <f t="shared" si="234"/>
        <v>86608</v>
      </c>
      <c r="P549" s="105">
        <f t="shared" si="235"/>
        <v>1849</v>
      </c>
      <c r="Q549" s="56">
        <v>1056427</v>
      </c>
      <c r="R549" s="47">
        <v>1790</v>
      </c>
      <c r="S549" s="110"/>
      <c r="T549" s="56">
        <v>19057</v>
      </c>
      <c r="U549" s="77"/>
      <c r="W549" s="1">
        <f t="shared" si="224"/>
        <v>44372</v>
      </c>
      <c r="X549" s="113">
        <f t="shared" si="225"/>
        <v>25</v>
      </c>
      <c r="Y549">
        <f t="shared" si="226"/>
        <v>91718</v>
      </c>
      <c r="Z549" s="114">
        <f t="shared" si="227"/>
        <v>44372</v>
      </c>
      <c r="AA549">
        <f t="shared" si="228"/>
        <v>0</v>
      </c>
      <c r="AB549">
        <f t="shared" si="229"/>
        <v>4636</v>
      </c>
      <c r="AC549">
        <v>151</v>
      </c>
      <c r="AE549" s="1">
        <f t="shared" si="230"/>
        <v>44372</v>
      </c>
      <c r="AF549" s="259">
        <f>+G549-香港マカオ台湾の患者・海外輸入症例・無症状病原体保有者!B548</f>
        <v>0</v>
      </c>
      <c r="AG549">
        <v>4</v>
      </c>
    </row>
    <row r="550" spans="2:33" x14ac:dyDescent="0.55000000000000004">
      <c r="B550" s="76">
        <v>44373</v>
      </c>
      <c r="C550" s="47">
        <v>0</v>
      </c>
      <c r="D550" s="83"/>
      <c r="E550" s="104"/>
      <c r="F550" s="56">
        <v>0</v>
      </c>
      <c r="G550" s="47">
        <v>14</v>
      </c>
      <c r="H550" s="87">
        <f t="shared" si="231"/>
        <v>91732</v>
      </c>
      <c r="I550" s="87">
        <f t="shared" si="223"/>
        <v>462</v>
      </c>
      <c r="J550" s="47">
        <v>-1</v>
      </c>
      <c r="K550" s="55">
        <f t="shared" si="232"/>
        <v>13</v>
      </c>
      <c r="L550" s="47">
        <v>0</v>
      </c>
      <c r="M550" s="87">
        <f t="shared" si="233"/>
        <v>4636</v>
      </c>
      <c r="N550" s="47">
        <v>26</v>
      </c>
      <c r="O550" s="87">
        <f t="shared" si="234"/>
        <v>86634</v>
      </c>
      <c r="P550" s="105">
        <f t="shared" si="235"/>
        <v>637</v>
      </c>
      <c r="Q550" s="56">
        <v>1057064</v>
      </c>
      <c r="R550" s="47">
        <v>1784</v>
      </c>
      <c r="S550" s="110"/>
      <c r="T550" s="56">
        <v>17908</v>
      </c>
      <c r="U550" s="77"/>
      <c r="W550" s="1">
        <f t="shared" si="224"/>
        <v>44373</v>
      </c>
      <c r="X550" s="113">
        <f t="shared" si="225"/>
        <v>14</v>
      </c>
      <c r="Y550">
        <f t="shared" si="226"/>
        <v>91732</v>
      </c>
      <c r="Z550" s="114">
        <f t="shared" si="227"/>
        <v>44373</v>
      </c>
      <c r="AA550">
        <f t="shared" si="228"/>
        <v>0</v>
      </c>
      <c r="AB550">
        <f t="shared" si="229"/>
        <v>4636</v>
      </c>
      <c r="AC550">
        <v>152</v>
      </c>
      <c r="AE550" s="1">
        <f t="shared" si="230"/>
        <v>44373</v>
      </c>
      <c r="AF550" s="259">
        <f>+G550-香港マカオ台湾の患者・海外輸入症例・無症状病原体保有者!B549</f>
        <v>0</v>
      </c>
      <c r="AG550">
        <v>5</v>
      </c>
    </row>
    <row r="551" spans="2:33" x14ac:dyDescent="0.55000000000000004">
      <c r="B551" s="76">
        <v>44374</v>
      </c>
      <c r="C551" s="47">
        <v>1</v>
      </c>
      <c r="D551" s="83"/>
      <c r="E551" s="104"/>
      <c r="F551" s="56">
        <v>1</v>
      </c>
      <c r="G551" s="47">
        <v>21</v>
      </c>
      <c r="H551" s="87">
        <f t="shared" si="231"/>
        <v>91753</v>
      </c>
      <c r="I551" s="87">
        <f t="shared" si="223"/>
        <v>462</v>
      </c>
      <c r="J551" s="47">
        <v>-1</v>
      </c>
      <c r="K551" s="55">
        <f t="shared" si="232"/>
        <v>12</v>
      </c>
      <c r="L551" s="47">
        <v>0</v>
      </c>
      <c r="M551" s="87">
        <f t="shared" si="233"/>
        <v>4636</v>
      </c>
      <c r="N551" s="47">
        <v>21</v>
      </c>
      <c r="O551" s="87">
        <f t="shared" si="234"/>
        <v>86655</v>
      </c>
      <c r="P551" s="105">
        <f t="shared" si="235"/>
        <v>570</v>
      </c>
      <c r="Q551" s="56">
        <v>1057634</v>
      </c>
      <c r="R551" s="47">
        <v>1978</v>
      </c>
      <c r="S551" s="110"/>
      <c r="T551" s="56">
        <v>16499</v>
      </c>
      <c r="U551" s="77"/>
      <c r="W551" s="1">
        <f t="shared" si="224"/>
        <v>44374</v>
      </c>
      <c r="X551" s="113">
        <f t="shared" si="225"/>
        <v>21</v>
      </c>
      <c r="Y551">
        <f t="shared" si="226"/>
        <v>91753</v>
      </c>
      <c r="Z551" s="114">
        <f t="shared" si="227"/>
        <v>44374</v>
      </c>
      <c r="AA551">
        <f t="shared" si="228"/>
        <v>0</v>
      </c>
      <c r="AB551">
        <f t="shared" si="229"/>
        <v>4636</v>
      </c>
      <c r="AC551">
        <v>153</v>
      </c>
      <c r="AE551" s="1">
        <f t="shared" si="230"/>
        <v>44374</v>
      </c>
      <c r="AF551" s="259">
        <f>+G551-香港マカオ台湾の患者・海外輸入症例・無症状病原体保有者!B550</f>
        <v>0</v>
      </c>
      <c r="AG551">
        <v>6</v>
      </c>
    </row>
    <row r="552" spans="2:33" x14ac:dyDescent="0.55000000000000004">
      <c r="B552" s="76">
        <v>44375</v>
      </c>
      <c r="C552" s="47">
        <v>0</v>
      </c>
      <c r="D552" s="83"/>
      <c r="E552" s="104"/>
      <c r="F552" s="56">
        <v>1</v>
      </c>
      <c r="G552" s="47">
        <v>18</v>
      </c>
      <c r="H552" s="87">
        <f t="shared" si="231"/>
        <v>91771</v>
      </c>
      <c r="I552" s="87">
        <f t="shared" si="223"/>
        <v>459</v>
      </c>
      <c r="J552" s="47">
        <v>0</v>
      </c>
      <c r="K552" s="55">
        <f t="shared" si="232"/>
        <v>12</v>
      </c>
      <c r="L552" s="47">
        <v>0</v>
      </c>
      <c r="M552" s="87">
        <f t="shared" si="233"/>
        <v>4636</v>
      </c>
      <c r="N552" s="47">
        <v>21</v>
      </c>
      <c r="O552" s="87">
        <f t="shared" si="234"/>
        <v>86676</v>
      </c>
      <c r="P552" s="105">
        <f t="shared" si="235"/>
        <v>1036</v>
      </c>
      <c r="Q552" s="56">
        <v>1058670</v>
      </c>
      <c r="R552" s="47">
        <v>1461</v>
      </c>
      <c r="S552" s="110"/>
      <c r="T552" s="56">
        <v>16072</v>
      </c>
      <c r="U552" s="77"/>
      <c r="W552" s="1">
        <f t="shared" si="224"/>
        <v>44375</v>
      </c>
      <c r="X552" s="113">
        <f t="shared" si="225"/>
        <v>18</v>
      </c>
      <c r="Y552">
        <f t="shared" si="226"/>
        <v>91771</v>
      </c>
      <c r="Z552" s="114">
        <f t="shared" si="227"/>
        <v>44375</v>
      </c>
      <c r="AA552">
        <f t="shared" si="228"/>
        <v>0</v>
      </c>
      <c r="AB552">
        <f t="shared" si="229"/>
        <v>4636</v>
      </c>
      <c r="AC552">
        <v>154</v>
      </c>
      <c r="AE552" s="1">
        <f t="shared" si="230"/>
        <v>44375</v>
      </c>
      <c r="AF552" s="259">
        <f>+G552-香港マカオ台湾の患者・海外輸入症例・無症状病原体保有者!B551</f>
        <v>0</v>
      </c>
      <c r="AG552">
        <v>7</v>
      </c>
    </row>
    <row r="553" spans="2:33" x14ac:dyDescent="0.55000000000000004">
      <c r="B553" s="76">
        <v>44376</v>
      </c>
      <c r="C553" s="47">
        <v>0</v>
      </c>
      <c r="D553" s="83"/>
      <c r="E553" s="104"/>
      <c r="F553" s="56">
        <v>0</v>
      </c>
      <c r="G553" s="47">
        <v>9</v>
      </c>
      <c r="H553" s="87">
        <f t="shared" si="231"/>
        <v>91780</v>
      </c>
      <c r="I553" s="87">
        <f t="shared" si="223"/>
        <v>455</v>
      </c>
      <c r="J553" s="47">
        <v>-1</v>
      </c>
      <c r="K553" s="55">
        <f t="shared" si="232"/>
        <v>11</v>
      </c>
      <c r="L553" s="47">
        <v>0</v>
      </c>
      <c r="M553" s="87">
        <f t="shared" si="233"/>
        <v>4636</v>
      </c>
      <c r="N553" s="47">
        <v>13</v>
      </c>
      <c r="O553" s="87">
        <f t="shared" si="234"/>
        <v>86689</v>
      </c>
      <c r="P553" s="105">
        <f t="shared" si="235"/>
        <v>835</v>
      </c>
      <c r="Q553" s="56">
        <v>1059505</v>
      </c>
      <c r="R553" s="47">
        <v>1863</v>
      </c>
      <c r="S553" s="110"/>
      <c r="T553" s="56">
        <v>15044</v>
      </c>
      <c r="U553" s="77"/>
      <c r="W553" s="1">
        <f t="shared" si="224"/>
        <v>44376</v>
      </c>
      <c r="X553" s="113">
        <f t="shared" si="225"/>
        <v>9</v>
      </c>
      <c r="Y553">
        <f t="shared" si="226"/>
        <v>91780</v>
      </c>
      <c r="Z553" s="114">
        <f t="shared" si="227"/>
        <v>44376</v>
      </c>
      <c r="AA553">
        <f t="shared" si="228"/>
        <v>0</v>
      </c>
      <c r="AB553">
        <f t="shared" si="229"/>
        <v>4636</v>
      </c>
      <c r="AC553">
        <v>155</v>
      </c>
      <c r="AE553" s="1">
        <f t="shared" si="230"/>
        <v>44376</v>
      </c>
      <c r="AF553" s="259">
        <f>+G553-香港マカオ台湾の患者・海外輸入症例・無症状病原体保有者!B552</f>
        <v>0</v>
      </c>
      <c r="AG553">
        <v>8</v>
      </c>
    </row>
    <row r="554" spans="2:33" x14ac:dyDescent="0.55000000000000004">
      <c r="B554" s="76">
        <v>44377</v>
      </c>
      <c r="C554" s="47">
        <v>0</v>
      </c>
      <c r="D554" s="83"/>
      <c r="E554" s="104"/>
      <c r="F554" s="56">
        <v>0</v>
      </c>
      <c r="G554" s="47">
        <v>12</v>
      </c>
      <c r="H554" s="87">
        <f t="shared" si="231"/>
        <v>91792</v>
      </c>
      <c r="I554" s="87">
        <f t="shared" si="223"/>
        <v>438</v>
      </c>
      <c r="J554" s="47">
        <v>-3</v>
      </c>
      <c r="K554" s="55">
        <f t="shared" si="232"/>
        <v>8</v>
      </c>
      <c r="L554" s="47">
        <v>0</v>
      </c>
      <c r="M554" s="87">
        <f t="shared" si="233"/>
        <v>4636</v>
      </c>
      <c r="N554" s="47">
        <v>29</v>
      </c>
      <c r="O554" s="87">
        <f t="shared" si="234"/>
        <v>86718</v>
      </c>
      <c r="P554" s="105">
        <f t="shared" si="235"/>
        <v>551</v>
      </c>
      <c r="Q554" s="56">
        <v>1060056</v>
      </c>
      <c r="R554" s="47">
        <v>2633</v>
      </c>
      <c r="S554" s="110"/>
      <c r="T554" s="56">
        <v>12959</v>
      </c>
      <c r="U554" s="77"/>
      <c r="W554" s="1">
        <f t="shared" si="224"/>
        <v>44377</v>
      </c>
      <c r="X554" s="113">
        <f t="shared" si="225"/>
        <v>12</v>
      </c>
      <c r="Y554">
        <f t="shared" si="226"/>
        <v>91792</v>
      </c>
      <c r="Z554" s="114">
        <f t="shared" si="227"/>
        <v>44377</v>
      </c>
      <c r="AA554">
        <f t="shared" si="228"/>
        <v>0</v>
      </c>
      <c r="AB554">
        <f t="shared" si="229"/>
        <v>4636</v>
      </c>
      <c r="AC554">
        <v>156</v>
      </c>
      <c r="AE554" s="1">
        <f t="shared" si="230"/>
        <v>44377</v>
      </c>
      <c r="AF554" s="259">
        <f>+G554-香港マカオ台湾の患者・海外輸入症例・無症状病原体保有者!B553</f>
        <v>0</v>
      </c>
      <c r="AG554">
        <v>9</v>
      </c>
    </row>
    <row r="555" spans="2:33" x14ac:dyDescent="0.55000000000000004">
      <c r="B555" s="76">
        <v>44378</v>
      </c>
      <c r="C555" s="47">
        <v>1</v>
      </c>
      <c r="D555" s="83"/>
      <c r="E555" s="104"/>
      <c r="F555" s="56">
        <v>1</v>
      </c>
      <c r="G555" s="47">
        <v>18</v>
      </c>
      <c r="H555" s="87">
        <f t="shared" si="231"/>
        <v>91810</v>
      </c>
      <c r="I555" s="87">
        <f t="shared" si="223"/>
        <v>436</v>
      </c>
      <c r="J555" s="47">
        <v>0</v>
      </c>
      <c r="K555" s="55">
        <f t="shared" si="232"/>
        <v>8</v>
      </c>
      <c r="L555" s="47">
        <v>0</v>
      </c>
      <c r="M555" s="87">
        <f t="shared" si="233"/>
        <v>4636</v>
      </c>
      <c r="N555" s="47">
        <v>20</v>
      </c>
      <c r="O555" s="87">
        <f t="shared" si="234"/>
        <v>86738</v>
      </c>
      <c r="P555" s="105">
        <f t="shared" si="235"/>
        <v>467</v>
      </c>
      <c r="Q555" s="56">
        <v>1060523</v>
      </c>
      <c r="R555" s="47">
        <v>1722</v>
      </c>
      <c r="S555" s="110"/>
      <c r="T555" s="56">
        <v>11703</v>
      </c>
      <c r="U555" s="77"/>
      <c r="W555" s="1">
        <f t="shared" si="224"/>
        <v>44378</v>
      </c>
      <c r="X555" s="113">
        <f t="shared" si="225"/>
        <v>18</v>
      </c>
      <c r="Y555">
        <f t="shared" si="226"/>
        <v>91810</v>
      </c>
      <c r="Z555" s="114">
        <f t="shared" si="227"/>
        <v>44378</v>
      </c>
      <c r="AA555">
        <f t="shared" si="228"/>
        <v>0</v>
      </c>
      <c r="AB555">
        <f t="shared" si="229"/>
        <v>4636</v>
      </c>
      <c r="AC555">
        <v>157</v>
      </c>
      <c r="AE555" s="1">
        <f t="shared" si="230"/>
        <v>44378</v>
      </c>
      <c r="AF555" s="259">
        <f>+G555-香港マカオ台湾の患者・海外輸入症例・無症状病原体保有者!B554</f>
        <v>0</v>
      </c>
      <c r="AG555">
        <v>10</v>
      </c>
    </row>
    <row r="556" spans="2:33" x14ac:dyDescent="0.55000000000000004">
      <c r="B556" s="76">
        <v>44379</v>
      </c>
      <c r="C556" s="47">
        <v>7</v>
      </c>
      <c r="D556" s="83"/>
      <c r="E556" s="104"/>
      <c r="F556" s="56">
        <v>7</v>
      </c>
      <c r="G556" s="47">
        <v>23</v>
      </c>
      <c r="H556" s="87">
        <f t="shared" si="231"/>
        <v>91833</v>
      </c>
      <c r="I556" s="87">
        <f t="shared" si="223"/>
        <v>431</v>
      </c>
      <c r="J556" s="47">
        <v>0</v>
      </c>
      <c r="K556" s="55">
        <f t="shared" si="232"/>
        <v>8</v>
      </c>
      <c r="L556" s="47">
        <v>0</v>
      </c>
      <c r="M556" s="87">
        <f t="shared" si="233"/>
        <v>4636</v>
      </c>
      <c r="N556" s="47">
        <v>28</v>
      </c>
      <c r="O556" s="87">
        <f t="shared" si="234"/>
        <v>86766</v>
      </c>
      <c r="P556" s="105">
        <f t="shared" si="235"/>
        <v>789</v>
      </c>
      <c r="Q556" s="56">
        <v>1061312</v>
      </c>
      <c r="R556" s="47">
        <v>394</v>
      </c>
      <c r="S556" s="110"/>
      <c r="T556" s="56">
        <v>12098</v>
      </c>
      <c r="U556" s="77"/>
      <c r="W556" s="1">
        <f t="shared" si="224"/>
        <v>44379</v>
      </c>
      <c r="X556" s="113">
        <f t="shared" si="225"/>
        <v>23</v>
      </c>
      <c r="Y556">
        <f t="shared" si="226"/>
        <v>91833</v>
      </c>
      <c r="Z556" s="114">
        <f t="shared" si="227"/>
        <v>44379</v>
      </c>
      <c r="AA556">
        <f t="shared" si="228"/>
        <v>0</v>
      </c>
      <c r="AB556">
        <f t="shared" si="229"/>
        <v>4636</v>
      </c>
      <c r="AC556">
        <v>158</v>
      </c>
      <c r="AE556" s="1">
        <f t="shared" si="230"/>
        <v>44379</v>
      </c>
      <c r="AF556" s="259">
        <f>+G556-香港マカオ台湾の患者・海外輸入症例・無症状病原体保有者!B555</f>
        <v>0</v>
      </c>
      <c r="AG556">
        <v>11</v>
      </c>
    </row>
    <row r="557" spans="2:33" x14ac:dyDescent="0.55000000000000004">
      <c r="B557" s="76">
        <v>44380</v>
      </c>
      <c r="C557" s="47">
        <v>3</v>
      </c>
      <c r="D557" s="83"/>
      <c r="E557" s="104"/>
      <c r="F557" s="56">
        <v>3</v>
      </c>
      <c r="G557" s="47">
        <v>14</v>
      </c>
      <c r="H557" s="87">
        <f t="shared" si="231"/>
        <v>91847</v>
      </c>
      <c r="I557" s="87">
        <f t="shared" si="223"/>
        <v>428</v>
      </c>
      <c r="J557" s="47">
        <v>0</v>
      </c>
      <c r="K557" s="55">
        <f t="shared" si="232"/>
        <v>8</v>
      </c>
      <c r="L557" s="47">
        <v>0</v>
      </c>
      <c r="M557" s="87">
        <f t="shared" si="233"/>
        <v>4636</v>
      </c>
      <c r="N557" s="47">
        <v>17</v>
      </c>
      <c r="O557" s="87">
        <f t="shared" si="234"/>
        <v>86783</v>
      </c>
      <c r="P557" s="105">
        <f t="shared" si="235"/>
        <v>240</v>
      </c>
      <c r="Q557" s="56">
        <v>1061552</v>
      </c>
      <c r="R557" s="47">
        <v>3981</v>
      </c>
      <c r="S557" s="110"/>
      <c r="T557" s="56">
        <v>8356</v>
      </c>
      <c r="U557" s="77"/>
      <c r="W557" s="1">
        <f t="shared" si="224"/>
        <v>44380</v>
      </c>
      <c r="X557" s="113">
        <f t="shared" si="225"/>
        <v>14</v>
      </c>
      <c r="Y557">
        <f t="shared" si="226"/>
        <v>91847</v>
      </c>
      <c r="Z557" s="114">
        <f t="shared" si="227"/>
        <v>44380</v>
      </c>
      <c r="AA557">
        <f t="shared" si="228"/>
        <v>0</v>
      </c>
      <c r="AB557">
        <f t="shared" si="229"/>
        <v>4636</v>
      </c>
      <c r="AC557">
        <v>159</v>
      </c>
      <c r="AE557" s="1">
        <f t="shared" si="230"/>
        <v>44380</v>
      </c>
      <c r="AF557" s="259">
        <f>+G557-香港マカオ台湾の患者・海外輸入症例・無症状病原体保有者!B556</f>
        <v>0</v>
      </c>
      <c r="AG557">
        <v>12</v>
      </c>
    </row>
    <row r="558" spans="2:33" x14ac:dyDescent="0.55000000000000004">
      <c r="B558" s="76">
        <v>44381</v>
      </c>
      <c r="C558" s="47">
        <v>0</v>
      </c>
      <c r="D558" s="83"/>
      <c r="E558" s="104"/>
      <c r="F558" s="56">
        <v>3</v>
      </c>
      <c r="G558" s="47">
        <v>22</v>
      </c>
      <c r="H558" s="87">
        <f t="shared" si="231"/>
        <v>91869</v>
      </c>
      <c r="I558" s="87">
        <f t="shared" si="223"/>
        <v>429</v>
      </c>
      <c r="J558" s="47">
        <v>-2</v>
      </c>
      <c r="K558" s="55">
        <f t="shared" si="232"/>
        <v>6</v>
      </c>
      <c r="L558" s="47">
        <v>0</v>
      </c>
      <c r="M558" s="87">
        <f t="shared" si="233"/>
        <v>4636</v>
      </c>
      <c r="N558" s="47">
        <v>21</v>
      </c>
      <c r="O558" s="87">
        <f t="shared" si="234"/>
        <v>86804</v>
      </c>
      <c r="P558" s="105">
        <f t="shared" si="235"/>
        <v>310</v>
      </c>
      <c r="Q558" s="56">
        <v>1061862</v>
      </c>
      <c r="R558" s="47">
        <v>431</v>
      </c>
      <c r="S558" s="110"/>
      <c r="T558" s="56">
        <v>8234</v>
      </c>
      <c r="U558" s="77"/>
      <c r="W558" s="1">
        <f t="shared" si="224"/>
        <v>44381</v>
      </c>
      <c r="X558" s="113">
        <f t="shared" si="225"/>
        <v>22</v>
      </c>
      <c r="Y558">
        <f t="shared" si="226"/>
        <v>91869</v>
      </c>
      <c r="Z558" s="114">
        <f t="shared" si="227"/>
        <v>44381</v>
      </c>
      <c r="AA558">
        <f t="shared" si="228"/>
        <v>0</v>
      </c>
      <c r="AB558">
        <f t="shared" si="229"/>
        <v>4636</v>
      </c>
      <c r="AC558">
        <v>160</v>
      </c>
      <c r="AE558" s="1">
        <f t="shared" si="230"/>
        <v>44381</v>
      </c>
      <c r="AF558" s="259">
        <f>+G558-香港マカオ台湾の患者・海外輸入症例・無症状病原体保有者!B557</f>
        <v>3</v>
      </c>
    </row>
    <row r="559" spans="2:33" x14ac:dyDescent="0.55000000000000004">
      <c r="B559" s="76">
        <v>44382</v>
      </c>
      <c r="C559" s="47">
        <v>0</v>
      </c>
      <c r="D559" s="83"/>
      <c r="E559" s="104"/>
      <c r="F559" s="56">
        <v>1</v>
      </c>
      <c r="G559" s="47">
        <v>23</v>
      </c>
      <c r="H559" s="87">
        <f t="shared" si="231"/>
        <v>91892</v>
      </c>
      <c r="I559" s="87">
        <f t="shared" si="223"/>
        <v>418</v>
      </c>
      <c r="J559" s="47">
        <v>-1</v>
      </c>
      <c r="K559" s="55">
        <f t="shared" si="232"/>
        <v>5</v>
      </c>
      <c r="L559" s="47">
        <v>0</v>
      </c>
      <c r="M559" s="87">
        <f t="shared" si="233"/>
        <v>4636</v>
      </c>
      <c r="N559" s="47">
        <v>34</v>
      </c>
      <c r="O559" s="87">
        <f t="shared" si="234"/>
        <v>86838</v>
      </c>
      <c r="P559" s="105">
        <f t="shared" si="235"/>
        <v>672</v>
      </c>
      <c r="Q559" s="56">
        <v>1062534</v>
      </c>
      <c r="R559" s="47">
        <v>806</v>
      </c>
      <c r="S559" s="110"/>
      <c r="T559" s="56">
        <v>8099</v>
      </c>
      <c r="U559" s="77"/>
      <c r="W559" s="1">
        <f t="shared" si="224"/>
        <v>44382</v>
      </c>
      <c r="X559" s="113">
        <f t="shared" si="225"/>
        <v>23</v>
      </c>
      <c r="Y559">
        <f t="shared" si="226"/>
        <v>91892</v>
      </c>
      <c r="Z559" s="114">
        <f t="shared" si="227"/>
        <v>44382</v>
      </c>
      <c r="AA559">
        <f t="shared" si="228"/>
        <v>0</v>
      </c>
      <c r="AB559">
        <f t="shared" si="229"/>
        <v>4636</v>
      </c>
      <c r="AC559">
        <v>161</v>
      </c>
      <c r="AE559" s="1">
        <f t="shared" si="230"/>
        <v>44382</v>
      </c>
      <c r="AF559" s="259">
        <f>+G559-香港マカオ台湾の患者・海外輸入症例・無症状病原体保有者!B558</f>
        <v>3</v>
      </c>
    </row>
    <row r="560" spans="2:33" x14ac:dyDescent="0.55000000000000004">
      <c r="B560" s="76">
        <v>44383</v>
      </c>
      <c r="C560" s="47">
        <v>4</v>
      </c>
      <c r="D560" s="83"/>
      <c r="E560" s="104"/>
      <c r="F560" s="56">
        <v>5</v>
      </c>
      <c r="G560" s="47">
        <v>57</v>
      </c>
      <c r="H560" s="87">
        <f t="shared" si="231"/>
        <v>91949</v>
      </c>
      <c r="I560" s="87">
        <f t="shared" si="223"/>
        <v>458</v>
      </c>
      <c r="J560" s="47">
        <v>0</v>
      </c>
      <c r="K560" s="55">
        <f t="shared" si="232"/>
        <v>5</v>
      </c>
      <c r="L560" s="47">
        <v>0</v>
      </c>
      <c r="M560" s="87">
        <f t="shared" si="233"/>
        <v>4636</v>
      </c>
      <c r="N560" s="47">
        <v>17</v>
      </c>
      <c r="O560" s="87">
        <f t="shared" si="234"/>
        <v>86855</v>
      </c>
      <c r="P560" s="105">
        <f t="shared" si="235"/>
        <v>742</v>
      </c>
      <c r="Q560" s="56">
        <v>1063276</v>
      </c>
      <c r="R560" s="47">
        <v>742</v>
      </c>
      <c r="S560" s="110"/>
      <c r="T560" s="56">
        <v>8097</v>
      </c>
      <c r="U560" s="77"/>
      <c r="W560" s="1">
        <f t="shared" si="224"/>
        <v>44383</v>
      </c>
      <c r="X560" s="113">
        <f t="shared" si="225"/>
        <v>57</v>
      </c>
      <c r="Y560">
        <f t="shared" si="226"/>
        <v>91949</v>
      </c>
      <c r="Z560" s="114">
        <f t="shared" si="227"/>
        <v>44383</v>
      </c>
      <c r="AA560">
        <f t="shared" si="228"/>
        <v>0</v>
      </c>
      <c r="AB560">
        <f t="shared" si="229"/>
        <v>4636</v>
      </c>
      <c r="AC560">
        <v>162</v>
      </c>
      <c r="AE560" s="1">
        <f t="shared" si="230"/>
        <v>44383</v>
      </c>
      <c r="AF560" s="259">
        <f>+G560-香港マカオ台湾の患者・海外輸入症例・無症状病原体保有者!B559</f>
        <v>15</v>
      </c>
    </row>
    <row r="561" spans="2:32" x14ac:dyDescent="0.55000000000000004">
      <c r="B561" s="76">
        <v>44384</v>
      </c>
      <c r="C561" s="47">
        <v>2</v>
      </c>
      <c r="D561" s="83"/>
      <c r="E561" s="104"/>
      <c r="F561" s="56">
        <v>4</v>
      </c>
      <c r="G561" s="47">
        <v>17</v>
      </c>
      <c r="H561" s="87">
        <f t="shared" si="231"/>
        <v>91966</v>
      </c>
      <c r="I561" s="87">
        <f t="shared" si="223"/>
        <v>447</v>
      </c>
      <c r="J561" s="47">
        <v>0</v>
      </c>
      <c r="K561" s="55">
        <f t="shared" si="232"/>
        <v>5</v>
      </c>
      <c r="L561" s="47">
        <v>0</v>
      </c>
      <c r="M561" s="87">
        <f t="shared" si="233"/>
        <v>4636</v>
      </c>
      <c r="N561" s="47">
        <v>28</v>
      </c>
      <c r="O561" s="87">
        <f t="shared" si="234"/>
        <v>86883</v>
      </c>
      <c r="P561" s="105">
        <f t="shared" si="235"/>
        <v>875</v>
      </c>
      <c r="Q561" s="56">
        <v>1064151</v>
      </c>
      <c r="R561" s="47">
        <v>805</v>
      </c>
      <c r="S561" s="110"/>
      <c r="T561" s="56">
        <v>8167</v>
      </c>
      <c r="U561" s="77"/>
      <c r="W561" s="1">
        <f t="shared" si="224"/>
        <v>44384</v>
      </c>
      <c r="X561" s="113">
        <f t="shared" si="225"/>
        <v>17</v>
      </c>
      <c r="Y561">
        <f t="shared" si="226"/>
        <v>91966</v>
      </c>
      <c r="Z561" s="114">
        <f t="shared" si="227"/>
        <v>44384</v>
      </c>
      <c r="AA561">
        <f t="shared" si="228"/>
        <v>0</v>
      </c>
      <c r="AB561">
        <f t="shared" si="229"/>
        <v>4636</v>
      </c>
      <c r="AC561">
        <v>163</v>
      </c>
      <c r="AE561" s="1">
        <f t="shared" si="230"/>
        <v>44384</v>
      </c>
      <c r="AF561" s="259">
        <f>+G561-香港マカオ台湾の患者・海外輸入症例・無症状病原体保有者!B560</f>
        <v>2</v>
      </c>
    </row>
    <row r="562" spans="2:32" x14ac:dyDescent="0.55000000000000004">
      <c r="B562" s="76">
        <v>44385</v>
      </c>
      <c r="C562" s="47">
        <v>0</v>
      </c>
      <c r="D562" s="83"/>
      <c r="E562" s="104"/>
      <c r="F562" s="56">
        <v>3</v>
      </c>
      <c r="G562" s="47">
        <v>23</v>
      </c>
      <c r="H562" s="87">
        <f t="shared" si="231"/>
        <v>91989</v>
      </c>
      <c r="I562" s="87">
        <f t="shared" si="223"/>
        <v>451</v>
      </c>
      <c r="J562" s="47">
        <v>-1</v>
      </c>
      <c r="K562" s="55">
        <f t="shared" si="232"/>
        <v>4</v>
      </c>
      <c r="L562" s="47">
        <v>0</v>
      </c>
      <c r="M562" s="87">
        <f t="shared" si="233"/>
        <v>4636</v>
      </c>
      <c r="N562" s="47">
        <v>19</v>
      </c>
      <c r="O562" s="87">
        <f t="shared" si="234"/>
        <v>86902</v>
      </c>
      <c r="P562" s="105">
        <f t="shared" si="235"/>
        <v>984</v>
      </c>
      <c r="Q562" s="56">
        <v>1065135</v>
      </c>
      <c r="R562" s="47">
        <v>1173</v>
      </c>
      <c r="S562" s="110"/>
      <c r="T562" s="56">
        <v>7977</v>
      </c>
      <c r="U562" s="77"/>
      <c r="W562" s="1">
        <f t="shared" si="224"/>
        <v>44385</v>
      </c>
      <c r="X562" s="113">
        <f t="shared" si="225"/>
        <v>23</v>
      </c>
      <c r="Y562">
        <f t="shared" si="226"/>
        <v>91989</v>
      </c>
      <c r="Z562" s="114">
        <f t="shared" si="227"/>
        <v>44385</v>
      </c>
      <c r="AA562">
        <f t="shared" si="228"/>
        <v>0</v>
      </c>
      <c r="AB562">
        <f t="shared" si="229"/>
        <v>4636</v>
      </c>
      <c r="AC562">
        <v>164</v>
      </c>
      <c r="AE562" s="1">
        <f t="shared" si="230"/>
        <v>44385</v>
      </c>
      <c r="AF562" s="259">
        <f>+G562-香港マカオ台湾の患者・海外輸入症例・無症状病原体保有者!B561</f>
        <v>8</v>
      </c>
    </row>
    <row r="563" spans="2:32" x14ac:dyDescent="0.55000000000000004">
      <c r="B563" s="76">
        <v>44386</v>
      </c>
      <c r="C563" s="47">
        <v>2</v>
      </c>
      <c r="D563" s="83"/>
      <c r="E563" s="104"/>
      <c r="F563" s="56">
        <v>2</v>
      </c>
      <c r="G563" s="47">
        <v>26</v>
      </c>
      <c r="H563" s="87">
        <f t="shared" si="231"/>
        <v>92015</v>
      </c>
      <c r="I563" s="87">
        <f t="shared" si="223"/>
        <v>461</v>
      </c>
      <c r="J563" s="47">
        <v>0</v>
      </c>
      <c r="K563" s="55">
        <f t="shared" si="232"/>
        <v>4</v>
      </c>
      <c r="L563" s="47">
        <v>0</v>
      </c>
      <c r="M563" s="87">
        <f t="shared" si="233"/>
        <v>4636</v>
      </c>
      <c r="N563" s="47">
        <v>16</v>
      </c>
      <c r="O563" s="87">
        <f t="shared" si="234"/>
        <v>86918</v>
      </c>
      <c r="P563" s="105">
        <f t="shared" si="235"/>
        <v>737</v>
      </c>
      <c r="Q563" s="56">
        <v>1065872</v>
      </c>
      <c r="R563" s="47">
        <v>1025</v>
      </c>
      <c r="S563" s="110"/>
      <c r="T563" s="56">
        <v>7689</v>
      </c>
      <c r="U563" s="77"/>
      <c r="W563" s="1">
        <f t="shared" si="224"/>
        <v>44386</v>
      </c>
      <c r="X563" s="113">
        <f t="shared" si="225"/>
        <v>26</v>
      </c>
      <c r="Y563">
        <f t="shared" si="226"/>
        <v>92015</v>
      </c>
      <c r="Z563" s="114">
        <f t="shared" si="227"/>
        <v>44386</v>
      </c>
      <c r="AA563">
        <f t="shared" si="228"/>
        <v>0</v>
      </c>
      <c r="AB563">
        <f t="shared" si="229"/>
        <v>4636</v>
      </c>
      <c r="AC563">
        <v>165</v>
      </c>
      <c r="AE563" s="1">
        <f t="shared" si="230"/>
        <v>44386</v>
      </c>
      <c r="AF563" s="259">
        <f>+G563-香港マカオ台湾の患者・海外輸入症例・無症状病原体保有者!B562</f>
        <v>7</v>
      </c>
    </row>
    <row r="564" spans="2:32" x14ac:dyDescent="0.55000000000000004">
      <c r="B564" s="76">
        <v>44387</v>
      </c>
      <c r="C564" s="47">
        <v>1</v>
      </c>
      <c r="D564" s="83"/>
      <c r="E564" s="104"/>
      <c r="F564" s="56">
        <v>3</v>
      </c>
      <c r="G564" s="47">
        <v>24</v>
      </c>
      <c r="H564" s="87">
        <f t="shared" si="231"/>
        <v>92039</v>
      </c>
      <c r="I564" s="87">
        <f t="shared" ref="I564:I627" si="236">+H564-M564-O564</f>
        <v>466</v>
      </c>
      <c r="J564" s="47">
        <v>-1</v>
      </c>
      <c r="K564" s="55">
        <f t="shared" si="232"/>
        <v>3</v>
      </c>
      <c r="L564" s="47">
        <v>0</v>
      </c>
      <c r="M564" s="87">
        <f t="shared" si="233"/>
        <v>4636</v>
      </c>
      <c r="N564" s="47">
        <v>19</v>
      </c>
      <c r="O564" s="87">
        <f t="shared" si="234"/>
        <v>86937</v>
      </c>
      <c r="P564" s="105">
        <f t="shared" si="235"/>
        <v>396</v>
      </c>
      <c r="Q564" s="56">
        <v>1066268</v>
      </c>
      <c r="R564" s="47">
        <v>559</v>
      </c>
      <c r="S564" s="110"/>
      <c r="T564" s="56">
        <v>7525</v>
      </c>
      <c r="U564" s="77"/>
      <c r="W564" s="1">
        <f t="shared" ref="W564:W627" si="237">+B564</f>
        <v>44387</v>
      </c>
      <c r="X564" s="113">
        <f t="shared" ref="X564:X627" si="238">+G564</f>
        <v>24</v>
      </c>
      <c r="Y564">
        <f t="shared" ref="Y564:Y627" si="239">+H564</f>
        <v>92039</v>
      </c>
      <c r="Z564" s="114">
        <f t="shared" ref="Z564:Z627" si="240">+B564</f>
        <v>44387</v>
      </c>
      <c r="AA564">
        <f t="shared" ref="AA564:AA627" si="241">+L564</f>
        <v>0</v>
      </c>
      <c r="AB564">
        <f t="shared" ref="AB564:AB627" si="242">+M564</f>
        <v>4636</v>
      </c>
      <c r="AC564">
        <v>166</v>
      </c>
      <c r="AE564" s="1">
        <f t="shared" si="230"/>
        <v>44387</v>
      </c>
      <c r="AF564" s="259">
        <f>+G564-香港マカオ台湾の患者・海外輸入症例・無症状病原体保有者!B563</f>
        <v>12</v>
      </c>
    </row>
    <row r="565" spans="2:32" x14ac:dyDescent="0.55000000000000004">
      <c r="B565" s="76">
        <v>44388</v>
      </c>
      <c r="C565" s="47">
        <v>1</v>
      </c>
      <c r="D565" s="83"/>
      <c r="E565" s="104"/>
      <c r="F565" s="56">
        <v>4</v>
      </c>
      <c r="G565" s="47">
        <v>27</v>
      </c>
      <c r="H565" s="87">
        <f t="shared" si="231"/>
        <v>92066</v>
      </c>
      <c r="I565" s="87">
        <f t="shared" si="236"/>
        <v>478</v>
      </c>
      <c r="J565" s="47">
        <v>0</v>
      </c>
      <c r="K565" s="55">
        <f t="shared" si="232"/>
        <v>3</v>
      </c>
      <c r="L565" s="47">
        <v>0</v>
      </c>
      <c r="M565" s="87">
        <f t="shared" si="233"/>
        <v>4636</v>
      </c>
      <c r="N565" s="47">
        <v>15</v>
      </c>
      <c r="O565" s="87">
        <f t="shared" si="234"/>
        <v>86952</v>
      </c>
      <c r="P565" s="105">
        <f t="shared" si="235"/>
        <v>494</v>
      </c>
      <c r="Q565" s="56">
        <v>1066762</v>
      </c>
      <c r="R565" s="47">
        <v>669</v>
      </c>
      <c r="S565" s="110"/>
      <c r="T565" s="56">
        <v>7349</v>
      </c>
      <c r="U565" s="77"/>
      <c r="W565" s="1">
        <f t="shared" si="237"/>
        <v>44388</v>
      </c>
      <c r="X565" s="113">
        <f t="shared" si="238"/>
        <v>27</v>
      </c>
      <c r="Y565">
        <f t="shared" si="239"/>
        <v>92066</v>
      </c>
      <c r="Z565" s="114">
        <f t="shared" si="240"/>
        <v>44388</v>
      </c>
      <c r="AA565">
        <f t="shared" si="241"/>
        <v>0</v>
      </c>
      <c r="AB565">
        <f t="shared" si="242"/>
        <v>4636</v>
      </c>
      <c r="AC565">
        <v>167</v>
      </c>
      <c r="AE565" s="1">
        <f t="shared" si="230"/>
        <v>44388</v>
      </c>
      <c r="AF565" s="259">
        <f>+G565-香港マカオ台湾の患者・海外輸入症例・無症状病原体保有者!B564</f>
        <v>9</v>
      </c>
    </row>
    <row r="566" spans="2:32" x14ac:dyDescent="0.55000000000000004">
      <c r="B566" s="76">
        <v>44389</v>
      </c>
      <c r="C566" s="47">
        <v>0</v>
      </c>
      <c r="D566" s="83"/>
      <c r="E566" s="104"/>
      <c r="F566" s="56">
        <v>3</v>
      </c>
      <c r="G566" s="47">
        <v>29</v>
      </c>
      <c r="H566" s="87">
        <f t="shared" si="231"/>
        <v>92095</v>
      </c>
      <c r="I566" s="87">
        <f t="shared" si="236"/>
        <v>492</v>
      </c>
      <c r="J566" s="47">
        <v>0</v>
      </c>
      <c r="K566" s="55">
        <f t="shared" si="232"/>
        <v>3</v>
      </c>
      <c r="L566" s="47">
        <v>0</v>
      </c>
      <c r="M566" s="87">
        <f t="shared" si="233"/>
        <v>4636</v>
      </c>
      <c r="N566" s="47">
        <v>15</v>
      </c>
      <c r="O566" s="87">
        <f t="shared" si="234"/>
        <v>86967</v>
      </c>
      <c r="P566" s="105">
        <f t="shared" si="235"/>
        <v>412</v>
      </c>
      <c r="Q566" s="56">
        <v>1067174</v>
      </c>
      <c r="R566" s="47">
        <v>331</v>
      </c>
      <c r="S566" s="110"/>
      <c r="T566" s="56">
        <v>7430</v>
      </c>
      <c r="U566" s="77"/>
      <c r="W566" s="1">
        <f t="shared" si="237"/>
        <v>44389</v>
      </c>
      <c r="X566" s="113">
        <f t="shared" si="238"/>
        <v>29</v>
      </c>
      <c r="Y566">
        <f t="shared" si="239"/>
        <v>92095</v>
      </c>
      <c r="Z566" s="114">
        <f t="shared" si="240"/>
        <v>44389</v>
      </c>
      <c r="AA566">
        <f t="shared" si="241"/>
        <v>0</v>
      </c>
      <c r="AB566">
        <f t="shared" si="242"/>
        <v>4636</v>
      </c>
      <c r="AC566">
        <v>168</v>
      </c>
      <c r="AE566" s="1">
        <f t="shared" si="230"/>
        <v>44389</v>
      </c>
      <c r="AF566" s="259">
        <f>+G566-香港マカオ台湾の患者・海外輸入症例・無症状病原体保有者!B565</f>
        <v>2</v>
      </c>
    </row>
    <row r="567" spans="2:32" x14ac:dyDescent="0.55000000000000004">
      <c r="B567" s="76">
        <v>44390</v>
      </c>
      <c r="C567" s="47">
        <v>0</v>
      </c>
      <c r="D567" s="83"/>
      <c r="E567" s="104"/>
      <c r="F567" s="56">
        <v>2</v>
      </c>
      <c r="G567" s="47">
        <v>24</v>
      </c>
      <c r="H567" s="87">
        <f t="shared" si="231"/>
        <v>92119</v>
      </c>
      <c r="I567" s="87">
        <f t="shared" si="236"/>
        <v>501</v>
      </c>
      <c r="J567" s="47">
        <v>1</v>
      </c>
      <c r="K567" s="55">
        <f t="shared" si="232"/>
        <v>4</v>
      </c>
      <c r="L567" s="47">
        <v>0</v>
      </c>
      <c r="M567" s="87">
        <f t="shared" si="233"/>
        <v>4636</v>
      </c>
      <c r="N567" s="47">
        <v>15</v>
      </c>
      <c r="O567" s="87">
        <f t="shared" si="234"/>
        <v>86982</v>
      </c>
      <c r="P567" s="105">
        <f t="shared" si="235"/>
        <v>501</v>
      </c>
      <c r="Q567" s="56">
        <v>1067675</v>
      </c>
      <c r="R567" s="47">
        <v>542</v>
      </c>
      <c r="S567" s="110"/>
      <c r="T567" s="56">
        <v>7389</v>
      </c>
      <c r="U567" s="77"/>
      <c r="W567" s="1">
        <f t="shared" si="237"/>
        <v>44390</v>
      </c>
      <c r="X567" s="113">
        <f t="shared" si="238"/>
        <v>24</v>
      </c>
      <c r="Y567">
        <f t="shared" si="239"/>
        <v>92119</v>
      </c>
      <c r="Z567" s="114">
        <f t="shared" si="240"/>
        <v>44390</v>
      </c>
      <c r="AA567">
        <f t="shared" si="241"/>
        <v>0</v>
      </c>
      <c r="AB567">
        <f t="shared" si="242"/>
        <v>4636</v>
      </c>
      <c r="AC567">
        <v>169</v>
      </c>
      <c r="AE567" s="1">
        <f t="shared" ref="AE567:AE630" si="243">+B567</f>
        <v>44390</v>
      </c>
      <c r="AF567" s="259">
        <f>+G567-香港マカオ台湾の患者・海外輸入症例・無症状病原体保有者!B566</f>
        <v>1</v>
      </c>
    </row>
    <row r="568" spans="2:32" x14ac:dyDescent="0.55000000000000004">
      <c r="B568" s="76">
        <v>44391</v>
      </c>
      <c r="C568" s="47">
        <v>0</v>
      </c>
      <c r="D568" s="83"/>
      <c r="E568" s="104"/>
      <c r="F568" s="56">
        <v>2</v>
      </c>
      <c r="G568" s="47">
        <v>28</v>
      </c>
      <c r="H568" s="87">
        <f t="shared" ref="H568:H631" si="244">+H567+G568</f>
        <v>92147</v>
      </c>
      <c r="I568" s="87">
        <f t="shared" si="236"/>
        <v>506</v>
      </c>
      <c r="J568" s="47">
        <v>0</v>
      </c>
      <c r="K568" s="55">
        <f t="shared" ref="K568:K631" si="245">+J568+K567</f>
        <v>4</v>
      </c>
      <c r="L568" s="47">
        <v>0</v>
      </c>
      <c r="M568" s="87">
        <f t="shared" ref="M568:M631" si="246">+L568+M567</f>
        <v>4636</v>
      </c>
      <c r="N568" s="47">
        <v>23</v>
      </c>
      <c r="O568" s="87">
        <f t="shared" ref="O568:O631" si="247">+N568+O567</f>
        <v>87005</v>
      </c>
      <c r="P568" s="105">
        <f t="shared" si="235"/>
        <v>489</v>
      </c>
      <c r="Q568" s="56">
        <v>1068164</v>
      </c>
      <c r="R568" s="47">
        <v>470</v>
      </c>
      <c r="S568" s="110"/>
      <c r="T568" s="56">
        <v>7378</v>
      </c>
      <c r="U568" s="77"/>
      <c r="W568" s="1">
        <f t="shared" si="237"/>
        <v>44391</v>
      </c>
      <c r="X568" s="113">
        <f t="shared" si="238"/>
        <v>28</v>
      </c>
      <c r="Y568">
        <f t="shared" si="239"/>
        <v>92147</v>
      </c>
      <c r="Z568" s="114">
        <f t="shared" si="240"/>
        <v>44391</v>
      </c>
      <c r="AA568">
        <f t="shared" si="241"/>
        <v>0</v>
      </c>
      <c r="AB568">
        <f t="shared" si="242"/>
        <v>4636</v>
      </c>
      <c r="AC568">
        <v>170</v>
      </c>
      <c r="AE568" s="1">
        <f t="shared" si="243"/>
        <v>44391</v>
      </c>
      <c r="AF568" s="259">
        <f>+G568-香港マカオ台湾の患者・海外輸入症例・無症状病原体保有者!B567</f>
        <v>5</v>
      </c>
    </row>
    <row r="569" spans="2:32" x14ac:dyDescent="0.55000000000000004">
      <c r="B569" s="76">
        <v>44392</v>
      </c>
      <c r="C569" s="47">
        <v>0</v>
      </c>
      <c r="D569" s="83"/>
      <c r="E569" s="104"/>
      <c r="F569" s="56">
        <v>0</v>
      </c>
      <c r="G569" s="47">
        <v>36</v>
      </c>
      <c r="H569" s="87">
        <f t="shared" si="244"/>
        <v>92183</v>
      </c>
      <c r="I569" s="87">
        <f t="shared" si="236"/>
        <v>536</v>
      </c>
      <c r="J569" s="47">
        <v>4</v>
      </c>
      <c r="K569" s="55">
        <f t="shared" si="245"/>
        <v>8</v>
      </c>
      <c r="L569" s="47">
        <v>0</v>
      </c>
      <c r="M569" s="87">
        <f t="shared" si="246"/>
        <v>4636</v>
      </c>
      <c r="N569" s="47">
        <v>6</v>
      </c>
      <c r="O569" s="87">
        <f t="shared" si="247"/>
        <v>87011</v>
      </c>
      <c r="P569" s="105">
        <f t="shared" ref="P569:P632" si="248">+Q569-Q568</f>
        <v>374</v>
      </c>
      <c r="Q569" s="56">
        <v>1068538</v>
      </c>
      <c r="R569" s="47">
        <v>349</v>
      </c>
      <c r="S569" s="110"/>
      <c r="T569" s="56">
        <v>7401</v>
      </c>
      <c r="U569" s="77"/>
      <c r="W569" s="1">
        <f t="shared" si="237"/>
        <v>44392</v>
      </c>
      <c r="X569" s="113">
        <f t="shared" si="238"/>
        <v>36</v>
      </c>
      <c r="Y569">
        <f t="shared" si="239"/>
        <v>92183</v>
      </c>
      <c r="Z569" s="114">
        <f t="shared" si="240"/>
        <v>44392</v>
      </c>
      <c r="AA569">
        <f t="shared" si="241"/>
        <v>0</v>
      </c>
      <c r="AB569">
        <f t="shared" si="242"/>
        <v>4636</v>
      </c>
      <c r="AC569">
        <v>171</v>
      </c>
      <c r="AE569" s="1">
        <f t="shared" si="243"/>
        <v>44392</v>
      </c>
      <c r="AF569" s="259">
        <f>+G569-香港マカオ台湾の患者・海外輸入症例・無症状病原体保有者!B568</f>
        <v>0</v>
      </c>
    </row>
    <row r="570" spans="2:32" x14ac:dyDescent="0.55000000000000004">
      <c r="B570" s="76">
        <v>44393</v>
      </c>
      <c r="C570" s="47">
        <v>0</v>
      </c>
      <c r="D570" s="83"/>
      <c r="E570" s="104"/>
      <c r="F570" s="56">
        <v>0</v>
      </c>
      <c r="G570" s="47">
        <v>30</v>
      </c>
      <c r="H570" s="87">
        <f t="shared" si="244"/>
        <v>92213</v>
      </c>
      <c r="I570" s="87">
        <f t="shared" si="236"/>
        <v>538</v>
      </c>
      <c r="J570" s="47">
        <v>4</v>
      </c>
      <c r="K570" s="55">
        <f t="shared" si="245"/>
        <v>12</v>
      </c>
      <c r="L570" s="47">
        <v>0</v>
      </c>
      <c r="M570" s="87">
        <f t="shared" si="246"/>
        <v>4636</v>
      </c>
      <c r="N570" s="47">
        <v>28</v>
      </c>
      <c r="O570" s="87">
        <f t="shared" si="247"/>
        <v>87039</v>
      </c>
      <c r="P570" s="105">
        <f t="shared" si="248"/>
        <v>433</v>
      </c>
      <c r="Q570" s="56">
        <v>1068971</v>
      </c>
      <c r="R570" s="47">
        <v>632</v>
      </c>
      <c r="S570" s="110"/>
      <c r="T570" s="56">
        <v>7197</v>
      </c>
      <c r="U570" s="77"/>
      <c r="W570" s="1">
        <f t="shared" si="237"/>
        <v>44393</v>
      </c>
      <c r="X570" s="113">
        <f t="shared" si="238"/>
        <v>30</v>
      </c>
      <c r="Y570">
        <f t="shared" si="239"/>
        <v>92213</v>
      </c>
      <c r="Z570" s="114">
        <f t="shared" si="240"/>
        <v>44393</v>
      </c>
      <c r="AA570">
        <f t="shared" si="241"/>
        <v>0</v>
      </c>
      <c r="AB570">
        <f t="shared" si="242"/>
        <v>4636</v>
      </c>
      <c r="AC570">
        <v>172</v>
      </c>
      <c r="AE570" s="1">
        <f t="shared" si="243"/>
        <v>44393</v>
      </c>
      <c r="AF570" s="259">
        <f>+G570-香港マカオ台湾の患者・海外輸入症例・無症状病原体保有者!B569</f>
        <v>2</v>
      </c>
    </row>
    <row r="571" spans="2:32" x14ac:dyDescent="0.55000000000000004">
      <c r="B571" s="76">
        <v>44394</v>
      </c>
      <c r="C571" s="47">
        <v>0</v>
      </c>
      <c r="D571" s="83"/>
      <c r="E571" s="104"/>
      <c r="F571" s="56">
        <v>0</v>
      </c>
      <c r="G571" s="47">
        <v>33</v>
      </c>
      <c r="H571" s="87">
        <f t="shared" si="244"/>
        <v>92246</v>
      </c>
      <c r="I571" s="87">
        <f t="shared" si="236"/>
        <v>549</v>
      </c>
      <c r="J571" s="47">
        <v>0</v>
      </c>
      <c r="K571" s="55">
        <f t="shared" si="245"/>
        <v>12</v>
      </c>
      <c r="L571" s="47">
        <v>0</v>
      </c>
      <c r="M571" s="87">
        <f t="shared" si="246"/>
        <v>4636</v>
      </c>
      <c r="N571" s="47">
        <v>22</v>
      </c>
      <c r="O571" s="87">
        <f t="shared" si="247"/>
        <v>87061</v>
      </c>
      <c r="P571" s="105">
        <f t="shared" si="248"/>
        <v>457</v>
      </c>
      <c r="Q571" s="56">
        <v>1069428</v>
      </c>
      <c r="R571" s="47">
        <v>249</v>
      </c>
      <c r="S571" s="110"/>
      <c r="T571" s="56">
        <v>7405</v>
      </c>
      <c r="U571" s="77"/>
      <c r="W571" s="1">
        <f t="shared" si="237"/>
        <v>44394</v>
      </c>
      <c r="X571" s="113">
        <f t="shared" si="238"/>
        <v>33</v>
      </c>
      <c r="Y571">
        <f t="shared" si="239"/>
        <v>92246</v>
      </c>
      <c r="Z571" s="114">
        <f t="shared" si="240"/>
        <v>44394</v>
      </c>
      <c r="AA571">
        <f t="shared" si="241"/>
        <v>0</v>
      </c>
      <c r="AB571">
        <f t="shared" si="242"/>
        <v>4636</v>
      </c>
      <c r="AC571">
        <v>173</v>
      </c>
      <c r="AE571" s="1">
        <f t="shared" si="243"/>
        <v>44394</v>
      </c>
      <c r="AF571" s="259">
        <f>+G571-香港マカオ台湾の患者・海外輸入症例・無症状病原体保有者!B570</f>
        <v>1</v>
      </c>
    </row>
    <row r="572" spans="2:32" x14ac:dyDescent="0.55000000000000004">
      <c r="B572" s="76">
        <v>44395</v>
      </c>
      <c r="C572" s="47">
        <v>0</v>
      </c>
      <c r="D572" s="83"/>
      <c r="E572" s="104"/>
      <c r="F572" s="56">
        <v>0</v>
      </c>
      <c r="G572" s="47">
        <v>31</v>
      </c>
      <c r="H572" s="87">
        <f t="shared" si="244"/>
        <v>92277</v>
      </c>
      <c r="I572" s="87">
        <f t="shared" si="236"/>
        <v>565</v>
      </c>
      <c r="J572" s="47">
        <v>1</v>
      </c>
      <c r="K572" s="55">
        <f t="shared" si="245"/>
        <v>13</v>
      </c>
      <c r="L572" s="47">
        <v>0</v>
      </c>
      <c r="M572" s="87">
        <f t="shared" si="246"/>
        <v>4636</v>
      </c>
      <c r="N572" s="47">
        <v>15</v>
      </c>
      <c r="O572" s="87">
        <f t="shared" si="247"/>
        <v>87076</v>
      </c>
      <c r="P572" s="105">
        <f t="shared" si="248"/>
        <v>620</v>
      </c>
      <c r="Q572" s="56">
        <v>1070048</v>
      </c>
      <c r="R572" s="47">
        <v>381</v>
      </c>
      <c r="S572" s="110"/>
      <c r="T572" s="56">
        <v>7643</v>
      </c>
      <c r="U572" s="77"/>
      <c r="W572" s="1">
        <f t="shared" si="237"/>
        <v>44395</v>
      </c>
      <c r="X572" s="113">
        <f t="shared" si="238"/>
        <v>31</v>
      </c>
      <c r="Y572">
        <f t="shared" si="239"/>
        <v>92277</v>
      </c>
      <c r="Z572" s="114">
        <f t="shared" si="240"/>
        <v>44395</v>
      </c>
      <c r="AA572">
        <f t="shared" si="241"/>
        <v>0</v>
      </c>
      <c r="AB572">
        <f t="shared" si="242"/>
        <v>4636</v>
      </c>
      <c r="AC572">
        <v>174</v>
      </c>
      <c r="AE572" s="1">
        <f t="shared" si="243"/>
        <v>44395</v>
      </c>
      <c r="AF572" s="259">
        <f>+G572-香港マカオ台湾の患者・海外輸入症例・無症状病原体保有者!B571</f>
        <v>5</v>
      </c>
    </row>
    <row r="573" spans="2:32" x14ac:dyDescent="0.55000000000000004">
      <c r="B573" s="76">
        <v>44396</v>
      </c>
      <c r="C573" s="47">
        <v>1</v>
      </c>
      <c r="D573" s="83"/>
      <c r="E573" s="104"/>
      <c r="F573" s="56">
        <v>1</v>
      </c>
      <c r="G573" s="47">
        <v>65</v>
      </c>
      <c r="H573" s="87">
        <f t="shared" si="244"/>
        <v>92342</v>
      </c>
      <c r="I573" s="87">
        <f t="shared" si="236"/>
        <v>608</v>
      </c>
      <c r="J573" s="47">
        <v>1</v>
      </c>
      <c r="K573" s="55">
        <f t="shared" si="245"/>
        <v>14</v>
      </c>
      <c r="L573" s="47">
        <v>0</v>
      </c>
      <c r="M573" s="87">
        <f t="shared" si="246"/>
        <v>4636</v>
      </c>
      <c r="N573" s="47">
        <v>22</v>
      </c>
      <c r="O573" s="87">
        <f t="shared" si="247"/>
        <v>87098</v>
      </c>
      <c r="P573" s="105">
        <f t="shared" si="248"/>
        <v>769</v>
      </c>
      <c r="Q573" s="56">
        <v>1070817</v>
      </c>
      <c r="R573" s="47">
        <v>685</v>
      </c>
      <c r="S573" s="110"/>
      <c r="T573" s="56">
        <v>7726</v>
      </c>
      <c r="U573" s="77"/>
      <c r="W573" s="1">
        <f t="shared" si="237"/>
        <v>44396</v>
      </c>
      <c r="X573" s="113">
        <f t="shared" si="238"/>
        <v>65</v>
      </c>
      <c r="Y573">
        <f t="shared" si="239"/>
        <v>92342</v>
      </c>
      <c r="Z573" s="114">
        <f t="shared" si="240"/>
        <v>44396</v>
      </c>
      <c r="AA573">
        <f t="shared" si="241"/>
        <v>0</v>
      </c>
      <c r="AB573">
        <f t="shared" si="242"/>
        <v>4636</v>
      </c>
      <c r="AC573">
        <v>175</v>
      </c>
      <c r="AE573" s="1">
        <f t="shared" si="243"/>
        <v>44396</v>
      </c>
      <c r="AF573" s="259">
        <f>+G573-香港マカオ台湾の患者・海外輸入症例・無症状病原体保有者!B572</f>
        <v>8</v>
      </c>
    </row>
    <row r="574" spans="2:32" x14ac:dyDescent="0.55000000000000004">
      <c r="B574" s="76">
        <v>44397</v>
      </c>
      <c r="C574" s="47">
        <v>1</v>
      </c>
      <c r="D574" s="83"/>
      <c r="E574" s="104"/>
      <c r="F574" s="56">
        <v>2</v>
      </c>
      <c r="G574" s="47">
        <v>22</v>
      </c>
      <c r="H574" s="87">
        <f t="shared" si="244"/>
        <v>92364</v>
      </c>
      <c r="I574" s="87">
        <f t="shared" si="236"/>
        <v>602</v>
      </c>
      <c r="J574" s="47">
        <v>1</v>
      </c>
      <c r="K574" s="55">
        <f t="shared" si="245"/>
        <v>15</v>
      </c>
      <c r="L574" s="47">
        <v>0</v>
      </c>
      <c r="M574" s="87">
        <f t="shared" si="246"/>
        <v>4636</v>
      </c>
      <c r="N574" s="47">
        <v>28</v>
      </c>
      <c r="O574" s="87">
        <f t="shared" si="247"/>
        <v>87126</v>
      </c>
      <c r="P574" s="105">
        <f t="shared" si="248"/>
        <v>789</v>
      </c>
      <c r="Q574" s="56">
        <v>1071606</v>
      </c>
      <c r="R574" s="47">
        <v>398</v>
      </c>
      <c r="S574" s="110"/>
      <c r="T574" s="56">
        <v>8116</v>
      </c>
      <c r="U574" s="77"/>
      <c r="W574" s="1">
        <f t="shared" si="237"/>
        <v>44397</v>
      </c>
      <c r="X574" s="113">
        <f t="shared" si="238"/>
        <v>22</v>
      </c>
      <c r="Y574">
        <f t="shared" si="239"/>
        <v>92364</v>
      </c>
      <c r="Z574" s="114">
        <f t="shared" si="240"/>
        <v>44397</v>
      </c>
      <c r="AA574">
        <f t="shared" si="241"/>
        <v>0</v>
      </c>
      <c r="AB574">
        <f t="shared" si="242"/>
        <v>4636</v>
      </c>
      <c r="AC574">
        <v>176</v>
      </c>
      <c r="AE574" s="1">
        <f t="shared" si="243"/>
        <v>44397</v>
      </c>
      <c r="AF574" s="259">
        <f>+G574-香港マカオ台湾の患者・海外輸入症例・無症状病原体保有者!B573</f>
        <v>2</v>
      </c>
    </row>
    <row r="575" spans="2:32" x14ac:dyDescent="0.55000000000000004">
      <c r="B575" s="76">
        <v>44398</v>
      </c>
      <c r="C575" s="47">
        <v>1</v>
      </c>
      <c r="D575" s="83"/>
      <c r="E575" s="104"/>
      <c r="F575" s="56">
        <v>1</v>
      </c>
      <c r="G575" s="47">
        <v>50</v>
      </c>
      <c r="H575" s="87">
        <f t="shared" si="244"/>
        <v>92414</v>
      </c>
      <c r="I575" s="87">
        <f t="shared" si="236"/>
        <v>638</v>
      </c>
      <c r="J575" s="47">
        <v>1</v>
      </c>
      <c r="K575" s="55">
        <f t="shared" si="245"/>
        <v>16</v>
      </c>
      <c r="L575" s="47">
        <v>0</v>
      </c>
      <c r="M575" s="87">
        <f t="shared" si="246"/>
        <v>4636</v>
      </c>
      <c r="N575" s="47">
        <v>14</v>
      </c>
      <c r="O575" s="87">
        <f t="shared" si="247"/>
        <v>87140</v>
      </c>
      <c r="P575" s="105">
        <f t="shared" si="248"/>
        <v>778</v>
      </c>
      <c r="Q575" s="56">
        <v>1072384</v>
      </c>
      <c r="R575" s="47">
        <v>317</v>
      </c>
      <c r="S575" s="110"/>
      <c r="T575" s="56">
        <v>8577</v>
      </c>
      <c r="U575" s="77"/>
      <c r="W575" s="1">
        <f t="shared" si="237"/>
        <v>44398</v>
      </c>
      <c r="X575" s="113">
        <f t="shared" si="238"/>
        <v>50</v>
      </c>
      <c r="Y575">
        <f t="shared" si="239"/>
        <v>92414</v>
      </c>
      <c r="Z575" s="114">
        <f t="shared" si="240"/>
        <v>44398</v>
      </c>
      <c r="AA575">
        <f t="shared" si="241"/>
        <v>0</v>
      </c>
      <c r="AB575">
        <f t="shared" si="242"/>
        <v>4636</v>
      </c>
      <c r="AC575">
        <v>177</v>
      </c>
      <c r="AE575" s="1">
        <f t="shared" si="243"/>
        <v>44398</v>
      </c>
      <c r="AF575" s="259">
        <f>+G575-香港マカオ台湾の患者・海外輸入症例・無症状病原体保有者!B574</f>
        <v>12</v>
      </c>
    </row>
    <row r="576" spans="2:32" x14ac:dyDescent="0.55000000000000004">
      <c r="B576" s="76">
        <v>44399</v>
      </c>
      <c r="C576" s="47">
        <v>3</v>
      </c>
      <c r="D576" s="83"/>
      <c r="E576" s="104"/>
      <c r="F576" s="56">
        <v>4</v>
      </c>
      <c r="G576" s="47">
        <v>48</v>
      </c>
      <c r="H576" s="87">
        <f t="shared" si="244"/>
        <v>92462</v>
      </c>
      <c r="I576" s="87">
        <f t="shared" si="236"/>
        <v>663</v>
      </c>
      <c r="J576" s="47">
        <v>1</v>
      </c>
      <c r="K576" s="55">
        <f t="shared" si="245"/>
        <v>17</v>
      </c>
      <c r="L576" s="47">
        <v>0</v>
      </c>
      <c r="M576" s="87">
        <f t="shared" si="246"/>
        <v>4636</v>
      </c>
      <c r="N576" s="47">
        <v>23</v>
      </c>
      <c r="O576" s="87">
        <f t="shared" si="247"/>
        <v>87163</v>
      </c>
      <c r="P576" s="105">
        <f t="shared" si="248"/>
        <v>528</v>
      </c>
      <c r="Q576" s="56">
        <v>1072912</v>
      </c>
      <c r="R576" s="47">
        <v>363</v>
      </c>
      <c r="S576" s="110"/>
      <c r="T576" s="56">
        <v>8742</v>
      </c>
      <c r="U576" s="77"/>
      <c r="W576" s="1">
        <f t="shared" si="237"/>
        <v>44399</v>
      </c>
      <c r="X576" s="113">
        <f t="shared" si="238"/>
        <v>48</v>
      </c>
      <c r="Y576">
        <f t="shared" si="239"/>
        <v>92462</v>
      </c>
      <c r="Z576" s="114">
        <f t="shared" si="240"/>
        <v>44399</v>
      </c>
      <c r="AA576">
        <f t="shared" si="241"/>
        <v>0</v>
      </c>
      <c r="AB576">
        <f t="shared" si="242"/>
        <v>4636</v>
      </c>
      <c r="AC576">
        <v>178</v>
      </c>
      <c r="AE576" s="1">
        <f t="shared" si="243"/>
        <v>44399</v>
      </c>
      <c r="AF576" s="259">
        <f>+G576-香港マカオ台湾の患者・海外輸入症例・無症状病原体保有者!B575</f>
        <v>12</v>
      </c>
    </row>
    <row r="577" spans="2:32" x14ac:dyDescent="0.55000000000000004">
      <c r="B577" s="76">
        <v>44400</v>
      </c>
      <c r="C577" s="47">
        <v>0</v>
      </c>
      <c r="D577" s="83"/>
      <c r="E577" s="104"/>
      <c r="F577" s="56">
        <v>3</v>
      </c>
      <c r="G577" s="47">
        <v>35</v>
      </c>
      <c r="H577" s="87">
        <f t="shared" si="244"/>
        <v>92497</v>
      </c>
      <c r="I577" s="87">
        <f t="shared" si="236"/>
        <v>681</v>
      </c>
      <c r="J577" s="47">
        <v>-1</v>
      </c>
      <c r="K577" s="55">
        <f t="shared" si="245"/>
        <v>16</v>
      </c>
      <c r="L577" s="47">
        <v>0</v>
      </c>
      <c r="M577" s="87">
        <f t="shared" si="246"/>
        <v>4636</v>
      </c>
      <c r="N577" s="47">
        <v>17</v>
      </c>
      <c r="O577" s="87">
        <f t="shared" si="247"/>
        <v>87180</v>
      </c>
      <c r="P577" s="105">
        <f t="shared" si="248"/>
        <v>1504</v>
      </c>
      <c r="Q577" s="56">
        <v>1074416</v>
      </c>
      <c r="R577" s="47">
        <v>484</v>
      </c>
      <c r="S577" s="110"/>
      <c r="T577" s="56">
        <v>9761</v>
      </c>
      <c r="U577" s="77"/>
      <c r="W577" s="1">
        <f t="shared" si="237"/>
        <v>44400</v>
      </c>
      <c r="X577" s="113">
        <f t="shared" si="238"/>
        <v>35</v>
      </c>
      <c r="Y577">
        <f t="shared" si="239"/>
        <v>92497</v>
      </c>
      <c r="Z577" s="114">
        <f t="shared" si="240"/>
        <v>44400</v>
      </c>
      <c r="AA577">
        <f t="shared" si="241"/>
        <v>0</v>
      </c>
      <c r="AB577">
        <f t="shared" si="242"/>
        <v>4636</v>
      </c>
      <c r="AC577">
        <v>179</v>
      </c>
      <c r="AE577" s="1">
        <f t="shared" si="243"/>
        <v>44400</v>
      </c>
      <c r="AF577" s="259">
        <f>+G577-香港マカオ台湾の患者・海外輸入症例・無症状病原体保有者!B576</f>
        <v>13</v>
      </c>
    </row>
    <row r="578" spans="2:32" x14ac:dyDescent="0.55000000000000004">
      <c r="B578" s="76">
        <v>44401</v>
      </c>
      <c r="C578" s="47">
        <v>0</v>
      </c>
      <c r="D578" s="83"/>
      <c r="E578" s="104"/>
      <c r="F578" s="56">
        <v>2</v>
      </c>
      <c r="G578" s="47">
        <v>32</v>
      </c>
      <c r="H578" s="87">
        <f t="shared" si="244"/>
        <v>92529</v>
      </c>
      <c r="I578" s="87">
        <f t="shared" si="236"/>
        <v>692</v>
      </c>
      <c r="J578" s="47">
        <v>1</v>
      </c>
      <c r="K578" s="55">
        <f t="shared" si="245"/>
        <v>17</v>
      </c>
      <c r="L578" s="47">
        <v>0</v>
      </c>
      <c r="M578" s="87">
        <f t="shared" si="246"/>
        <v>4636</v>
      </c>
      <c r="N578" s="47">
        <v>21</v>
      </c>
      <c r="O578" s="87">
        <f t="shared" si="247"/>
        <v>87201</v>
      </c>
      <c r="P578" s="105">
        <f t="shared" si="248"/>
        <v>367</v>
      </c>
      <c r="Q578" s="56">
        <v>1074783</v>
      </c>
      <c r="R578" s="47">
        <v>619</v>
      </c>
      <c r="S578" s="110"/>
      <c r="T578" s="56">
        <v>9509</v>
      </c>
      <c r="U578" s="77"/>
      <c r="W578" s="1">
        <f t="shared" si="237"/>
        <v>44401</v>
      </c>
      <c r="X578" s="113">
        <f t="shared" si="238"/>
        <v>32</v>
      </c>
      <c r="Y578">
        <f t="shared" si="239"/>
        <v>92529</v>
      </c>
      <c r="Z578" s="114">
        <f t="shared" si="240"/>
        <v>44401</v>
      </c>
      <c r="AA578">
        <f t="shared" si="241"/>
        <v>0</v>
      </c>
      <c r="AB578">
        <f t="shared" si="242"/>
        <v>4636</v>
      </c>
      <c r="AC578">
        <v>180</v>
      </c>
      <c r="AE578" s="1">
        <f t="shared" si="243"/>
        <v>44401</v>
      </c>
      <c r="AF578" s="259">
        <f>+G578-香港マカオ台湾の患者・海外輸入症例・無症状病原体保有者!B577</f>
        <v>5</v>
      </c>
    </row>
    <row r="579" spans="2:32" x14ac:dyDescent="0.55000000000000004">
      <c r="B579" s="76">
        <v>44402</v>
      </c>
      <c r="C579" s="47">
        <v>0</v>
      </c>
      <c r="D579" s="83"/>
      <c r="E579" s="104"/>
      <c r="F579" s="56">
        <v>2</v>
      </c>
      <c r="G579" s="47">
        <v>76</v>
      </c>
      <c r="H579" s="87">
        <f t="shared" si="244"/>
        <v>92605</v>
      </c>
      <c r="I579" s="87">
        <f t="shared" si="236"/>
        <v>741</v>
      </c>
      <c r="J579" s="47">
        <v>0</v>
      </c>
      <c r="K579" s="55">
        <f t="shared" si="245"/>
        <v>17</v>
      </c>
      <c r="L579" s="47">
        <v>0</v>
      </c>
      <c r="M579" s="87">
        <f t="shared" si="246"/>
        <v>4636</v>
      </c>
      <c r="N579" s="47">
        <v>27</v>
      </c>
      <c r="O579" s="87">
        <f t="shared" si="247"/>
        <v>87228</v>
      </c>
      <c r="P579" s="105">
        <f t="shared" si="248"/>
        <v>1169</v>
      </c>
      <c r="Q579" s="56">
        <v>1075952</v>
      </c>
      <c r="R579" s="47">
        <v>688</v>
      </c>
      <c r="S579" s="110"/>
      <c r="T579" s="56">
        <v>9889</v>
      </c>
      <c r="U579" s="77"/>
      <c r="W579" s="1">
        <f t="shared" si="237"/>
        <v>44402</v>
      </c>
      <c r="X579" s="113">
        <f t="shared" si="238"/>
        <v>76</v>
      </c>
      <c r="Y579">
        <f t="shared" si="239"/>
        <v>92605</v>
      </c>
      <c r="Z579" s="114">
        <f t="shared" si="240"/>
        <v>44402</v>
      </c>
      <c r="AA579">
        <f t="shared" si="241"/>
        <v>0</v>
      </c>
      <c r="AB579">
        <f t="shared" si="242"/>
        <v>4636</v>
      </c>
      <c r="AC579">
        <v>181</v>
      </c>
      <c r="AE579" s="1">
        <f t="shared" si="243"/>
        <v>44402</v>
      </c>
      <c r="AF579" s="259">
        <f>+G579-香港マカオ台湾の患者・海外輸入症例・無症状病原体保有者!B578</f>
        <v>40</v>
      </c>
    </row>
    <row r="580" spans="2:32" x14ac:dyDescent="0.55000000000000004">
      <c r="B580" s="76">
        <v>44403</v>
      </c>
      <c r="C580" s="47">
        <v>4</v>
      </c>
      <c r="D580" s="83"/>
      <c r="E580" s="104"/>
      <c r="F580" s="56">
        <v>4</v>
      </c>
      <c r="G580" s="47">
        <v>71</v>
      </c>
      <c r="H580" s="87">
        <f t="shared" si="244"/>
        <v>92676</v>
      </c>
      <c r="I580" s="87">
        <f t="shared" si="236"/>
        <v>795</v>
      </c>
      <c r="J580" s="47">
        <v>3</v>
      </c>
      <c r="K580" s="55">
        <f t="shared" si="245"/>
        <v>20</v>
      </c>
      <c r="L580" s="47">
        <v>0</v>
      </c>
      <c r="M580" s="87">
        <f t="shared" si="246"/>
        <v>4636</v>
      </c>
      <c r="N580" s="47">
        <v>17</v>
      </c>
      <c r="O580" s="87">
        <f t="shared" si="247"/>
        <v>87245</v>
      </c>
      <c r="P580" s="105">
        <f t="shared" si="248"/>
        <v>1388</v>
      </c>
      <c r="Q580" s="56">
        <v>1077340</v>
      </c>
      <c r="R580" s="47">
        <v>331</v>
      </c>
      <c r="S580" s="110"/>
      <c r="T580" s="56">
        <v>11046</v>
      </c>
      <c r="U580" s="77"/>
      <c r="W580" s="1">
        <f t="shared" si="237"/>
        <v>44403</v>
      </c>
      <c r="X580" s="113">
        <f t="shared" si="238"/>
        <v>71</v>
      </c>
      <c r="Y580">
        <f t="shared" si="239"/>
        <v>92676</v>
      </c>
      <c r="Z580" s="114">
        <f t="shared" si="240"/>
        <v>44403</v>
      </c>
      <c r="AA580">
        <f t="shared" si="241"/>
        <v>0</v>
      </c>
      <c r="AB580">
        <f t="shared" si="242"/>
        <v>4636</v>
      </c>
      <c r="AC580">
        <v>182</v>
      </c>
      <c r="AE580" s="1">
        <f t="shared" si="243"/>
        <v>44403</v>
      </c>
      <c r="AF580" s="259">
        <f>+G580-香港マカオ台湾の患者・海外輸入症例・無症状病原体保有者!B579</f>
        <v>31</v>
      </c>
    </row>
    <row r="581" spans="2:32" x14ac:dyDescent="0.55000000000000004">
      <c r="B581" s="76">
        <v>44404</v>
      </c>
      <c r="C581" s="47">
        <v>0</v>
      </c>
      <c r="D581" s="83"/>
      <c r="E581" s="104"/>
      <c r="F581" s="56">
        <v>4</v>
      </c>
      <c r="G581" s="47">
        <v>86</v>
      </c>
      <c r="H581" s="87">
        <f t="shared" si="244"/>
        <v>92762</v>
      </c>
      <c r="I581" s="87">
        <f t="shared" si="236"/>
        <v>862</v>
      </c>
      <c r="J581" s="47">
        <v>2</v>
      </c>
      <c r="K581" s="55">
        <f t="shared" si="245"/>
        <v>22</v>
      </c>
      <c r="L581" s="47">
        <v>0</v>
      </c>
      <c r="M581" s="87">
        <f t="shared" si="246"/>
        <v>4636</v>
      </c>
      <c r="N581" s="47">
        <v>19</v>
      </c>
      <c r="O581" s="87">
        <f t="shared" si="247"/>
        <v>87264</v>
      </c>
      <c r="P581" s="105">
        <f t="shared" si="248"/>
        <v>1548</v>
      </c>
      <c r="Q581" s="56">
        <v>1078888</v>
      </c>
      <c r="R581" s="47">
        <v>800</v>
      </c>
      <c r="S581" s="110"/>
      <c r="T581" s="56">
        <v>11794</v>
      </c>
      <c r="U581" s="77"/>
      <c r="W581" s="1">
        <f t="shared" si="237"/>
        <v>44404</v>
      </c>
      <c r="X581" s="113">
        <f t="shared" si="238"/>
        <v>86</v>
      </c>
      <c r="Y581">
        <f t="shared" si="239"/>
        <v>92762</v>
      </c>
      <c r="Z581" s="114">
        <f t="shared" si="240"/>
        <v>44404</v>
      </c>
      <c r="AA581">
        <f t="shared" si="241"/>
        <v>0</v>
      </c>
      <c r="AB581">
        <f t="shared" si="242"/>
        <v>4636</v>
      </c>
      <c r="AC581">
        <v>183</v>
      </c>
      <c r="AE581" s="1">
        <f t="shared" si="243"/>
        <v>44404</v>
      </c>
      <c r="AF581" s="259">
        <f>+G581-香港マカオ台湾の患者・海外輸入症例・無症状病原体保有者!B580</f>
        <v>55</v>
      </c>
    </row>
    <row r="582" spans="2:32" x14ac:dyDescent="0.55000000000000004">
      <c r="B582" s="76">
        <v>44405</v>
      </c>
      <c r="C582" s="47">
        <v>1</v>
      </c>
      <c r="D582" s="83"/>
      <c r="E582" s="104"/>
      <c r="F582" s="56">
        <v>5</v>
      </c>
      <c r="G582" s="47">
        <v>49</v>
      </c>
      <c r="H582" s="87">
        <f t="shared" si="244"/>
        <v>92811</v>
      </c>
      <c r="I582" s="87">
        <f t="shared" si="236"/>
        <v>887</v>
      </c>
      <c r="J582" s="47">
        <v>1</v>
      </c>
      <c r="K582" s="55">
        <f t="shared" si="245"/>
        <v>23</v>
      </c>
      <c r="L582" s="47">
        <v>0</v>
      </c>
      <c r="M582" s="87">
        <f t="shared" si="246"/>
        <v>4636</v>
      </c>
      <c r="N582" s="47">
        <v>24</v>
      </c>
      <c r="O582" s="87">
        <f t="shared" si="247"/>
        <v>87288</v>
      </c>
      <c r="P582" s="105">
        <f t="shared" si="248"/>
        <v>2598</v>
      </c>
      <c r="Q582" s="56">
        <v>1081486</v>
      </c>
      <c r="R582" s="47">
        <v>382</v>
      </c>
      <c r="S582" s="110"/>
      <c r="T582" s="56">
        <v>14009</v>
      </c>
      <c r="U582" s="77"/>
      <c r="W582" s="1">
        <f t="shared" si="237"/>
        <v>44405</v>
      </c>
      <c r="X582" s="113">
        <f t="shared" si="238"/>
        <v>49</v>
      </c>
      <c r="Y582">
        <f t="shared" si="239"/>
        <v>92811</v>
      </c>
      <c r="Z582" s="114">
        <f t="shared" si="240"/>
        <v>44405</v>
      </c>
      <c r="AA582">
        <f t="shared" si="241"/>
        <v>0</v>
      </c>
      <c r="AB582">
        <f t="shared" si="242"/>
        <v>4636</v>
      </c>
      <c r="AC582">
        <v>184</v>
      </c>
      <c r="AE582" s="1">
        <f t="shared" si="243"/>
        <v>44405</v>
      </c>
      <c r="AF582" s="259">
        <f>+G582-香港マカオ台湾の患者・海外輸入症例・無症状病原体保有者!B581</f>
        <v>24</v>
      </c>
    </row>
    <row r="583" spans="2:32" x14ac:dyDescent="0.55000000000000004">
      <c r="B583" s="76">
        <v>44406</v>
      </c>
      <c r="C583" s="47">
        <v>1</v>
      </c>
      <c r="D583" s="83"/>
      <c r="E583" s="104"/>
      <c r="F583" s="56">
        <v>2</v>
      </c>
      <c r="G583" s="47">
        <v>64</v>
      </c>
      <c r="H583" s="87">
        <f t="shared" si="244"/>
        <v>92875</v>
      </c>
      <c r="I583" s="87">
        <f t="shared" si="236"/>
        <v>932</v>
      </c>
      <c r="J583" s="47">
        <v>2</v>
      </c>
      <c r="K583" s="55">
        <f t="shared" si="245"/>
        <v>25</v>
      </c>
      <c r="L583" s="47">
        <v>0</v>
      </c>
      <c r="M583" s="87">
        <f t="shared" si="246"/>
        <v>4636</v>
      </c>
      <c r="N583" s="47">
        <v>19</v>
      </c>
      <c r="O583" s="87">
        <f t="shared" si="247"/>
        <v>87307</v>
      </c>
      <c r="P583" s="105">
        <f t="shared" si="248"/>
        <v>3134</v>
      </c>
      <c r="Q583" s="56">
        <v>1084620</v>
      </c>
      <c r="R583" s="47">
        <v>572</v>
      </c>
      <c r="S583" s="110"/>
      <c r="T583" s="56">
        <v>16569</v>
      </c>
      <c r="U583" s="77"/>
      <c r="W583" s="1">
        <f t="shared" si="237"/>
        <v>44406</v>
      </c>
      <c r="X583" s="113">
        <f t="shared" si="238"/>
        <v>64</v>
      </c>
      <c r="Y583">
        <f t="shared" si="239"/>
        <v>92875</v>
      </c>
      <c r="Z583" s="114">
        <f t="shared" si="240"/>
        <v>44406</v>
      </c>
      <c r="AA583">
        <f t="shared" si="241"/>
        <v>0</v>
      </c>
      <c r="AB583">
        <f t="shared" si="242"/>
        <v>4636</v>
      </c>
      <c r="AC583">
        <v>185</v>
      </c>
      <c r="AE583" s="1">
        <f t="shared" si="243"/>
        <v>44406</v>
      </c>
      <c r="AF583" s="259">
        <f>+G583-香港マカオ台湾の患者・海外輸入症例・無症状病原体保有者!B582</f>
        <v>21</v>
      </c>
    </row>
    <row r="584" spans="2:32" x14ac:dyDescent="0.55000000000000004">
      <c r="B584" s="76">
        <v>44407</v>
      </c>
      <c r="C584" s="47">
        <v>1</v>
      </c>
      <c r="D584" s="83"/>
      <c r="E584" s="104"/>
      <c r="F584" s="56">
        <v>2</v>
      </c>
      <c r="G584" s="47">
        <v>55</v>
      </c>
      <c r="H584" s="87">
        <f t="shared" si="244"/>
        <v>92930</v>
      </c>
      <c r="I584" s="87">
        <f t="shared" si="236"/>
        <v>971</v>
      </c>
      <c r="J584" s="47">
        <v>1</v>
      </c>
      <c r="K584" s="55">
        <f t="shared" si="245"/>
        <v>26</v>
      </c>
      <c r="L584" s="47">
        <v>0</v>
      </c>
      <c r="M584" s="87">
        <f t="shared" si="246"/>
        <v>4636</v>
      </c>
      <c r="N584" s="47">
        <v>16</v>
      </c>
      <c r="O584" s="87">
        <f t="shared" si="247"/>
        <v>87323</v>
      </c>
      <c r="P584" s="105">
        <f t="shared" si="248"/>
        <v>2391</v>
      </c>
      <c r="Q584" s="56">
        <v>1087011</v>
      </c>
      <c r="R584" s="47">
        <v>565</v>
      </c>
      <c r="S584" s="110"/>
      <c r="T584" s="56">
        <v>18395</v>
      </c>
      <c r="U584" s="77"/>
      <c r="W584" s="1">
        <f t="shared" si="237"/>
        <v>44407</v>
      </c>
      <c r="X584" s="113">
        <f t="shared" si="238"/>
        <v>55</v>
      </c>
      <c r="Y584">
        <f t="shared" si="239"/>
        <v>92930</v>
      </c>
      <c r="Z584" s="114">
        <f t="shared" si="240"/>
        <v>44407</v>
      </c>
      <c r="AA584">
        <f t="shared" si="241"/>
        <v>0</v>
      </c>
      <c r="AB584">
        <f t="shared" si="242"/>
        <v>4636</v>
      </c>
      <c r="AC584">
        <v>186</v>
      </c>
      <c r="AE584" s="1">
        <f t="shared" si="243"/>
        <v>44407</v>
      </c>
      <c r="AF584" s="259">
        <f>+G584-香港マカオ台湾の患者・海外輸入症例・無症状病原体保有者!B583</f>
        <v>30</v>
      </c>
    </row>
    <row r="585" spans="2:32" x14ac:dyDescent="0.55000000000000004">
      <c r="B585" s="76">
        <v>44408</v>
      </c>
      <c r="C585" s="47">
        <v>1</v>
      </c>
      <c r="D585" s="83"/>
      <c r="E585" s="104"/>
      <c r="F585" s="56">
        <v>2</v>
      </c>
      <c r="G585" s="47">
        <v>75</v>
      </c>
      <c r="H585" s="87">
        <f t="shared" si="244"/>
        <v>93005</v>
      </c>
      <c r="I585" s="87">
        <f t="shared" si="236"/>
        <v>1022</v>
      </c>
      <c r="J585" s="47">
        <v>-1</v>
      </c>
      <c r="K585" s="55">
        <f t="shared" si="245"/>
        <v>25</v>
      </c>
      <c r="L585" s="47">
        <v>0</v>
      </c>
      <c r="M585" s="87">
        <f t="shared" si="246"/>
        <v>4636</v>
      </c>
      <c r="N585" s="47">
        <v>24</v>
      </c>
      <c r="O585" s="87">
        <f t="shared" si="247"/>
        <v>87347</v>
      </c>
      <c r="P585" s="105">
        <f t="shared" si="248"/>
        <v>6578</v>
      </c>
      <c r="Q585" s="56">
        <v>1093589</v>
      </c>
      <c r="R585" s="47">
        <v>715</v>
      </c>
      <c r="S585" s="110"/>
      <c r="T585" s="56">
        <v>24257</v>
      </c>
      <c r="U585" s="77"/>
      <c r="W585" s="1">
        <f t="shared" si="237"/>
        <v>44408</v>
      </c>
      <c r="X585" s="113">
        <f t="shared" si="238"/>
        <v>75</v>
      </c>
      <c r="Y585">
        <f t="shared" si="239"/>
        <v>93005</v>
      </c>
      <c r="Z585" s="114">
        <f t="shared" si="240"/>
        <v>44408</v>
      </c>
      <c r="AA585">
        <f t="shared" si="241"/>
        <v>0</v>
      </c>
      <c r="AB585">
        <f t="shared" si="242"/>
        <v>4636</v>
      </c>
      <c r="AC585">
        <v>187</v>
      </c>
      <c r="AE585" s="1">
        <f t="shared" si="243"/>
        <v>44408</v>
      </c>
      <c r="AF585" s="259">
        <f>+G585-香港マカオ台湾の患者・海外輸入症例・無症状病原体保有者!B584</f>
        <v>53</v>
      </c>
    </row>
    <row r="586" spans="2:32" x14ac:dyDescent="0.55000000000000004">
      <c r="B586" s="76">
        <v>44409</v>
      </c>
      <c r="C586" s="47">
        <v>0</v>
      </c>
      <c r="D586" s="83"/>
      <c r="E586" s="104"/>
      <c r="F586" s="56">
        <v>1</v>
      </c>
      <c r="G586" s="47">
        <v>98</v>
      </c>
      <c r="H586" s="87">
        <f t="shared" si="244"/>
        <v>93103</v>
      </c>
      <c r="I586" s="87">
        <f t="shared" si="236"/>
        <v>1091</v>
      </c>
      <c r="J586" s="47">
        <v>-1</v>
      </c>
      <c r="K586" s="55">
        <f t="shared" si="245"/>
        <v>24</v>
      </c>
      <c r="L586" s="47">
        <v>0</v>
      </c>
      <c r="M586" s="87">
        <f t="shared" si="246"/>
        <v>4636</v>
      </c>
      <c r="N586" s="47">
        <v>29</v>
      </c>
      <c r="O586" s="87">
        <f t="shared" si="247"/>
        <v>87376</v>
      </c>
      <c r="P586" s="105">
        <f t="shared" si="248"/>
        <v>5112</v>
      </c>
      <c r="Q586" s="56">
        <v>1098701</v>
      </c>
      <c r="R586" s="47">
        <v>662</v>
      </c>
      <c r="S586" s="110"/>
      <c r="T586" s="56">
        <v>28648</v>
      </c>
      <c r="U586" s="77"/>
      <c r="W586" s="1">
        <f t="shared" si="237"/>
        <v>44409</v>
      </c>
      <c r="X586" s="113">
        <f t="shared" si="238"/>
        <v>98</v>
      </c>
      <c r="Y586">
        <f t="shared" si="239"/>
        <v>93103</v>
      </c>
      <c r="Z586" s="114">
        <f t="shared" si="240"/>
        <v>44409</v>
      </c>
      <c r="AA586">
        <f t="shared" si="241"/>
        <v>0</v>
      </c>
      <c r="AB586">
        <f t="shared" si="242"/>
        <v>4636</v>
      </c>
      <c r="AC586">
        <v>188</v>
      </c>
      <c r="AE586" s="1">
        <f t="shared" si="243"/>
        <v>44409</v>
      </c>
      <c r="AF586" s="259">
        <f>+G586-香港マカオ台湾の患者・海外輸入症例・無症状病原体保有者!B585</f>
        <v>55</v>
      </c>
    </row>
    <row r="587" spans="2:32" x14ac:dyDescent="0.55000000000000004">
      <c r="B587" s="76">
        <v>44410</v>
      </c>
      <c r="C587" s="47">
        <v>0</v>
      </c>
      <c r="D587" s="83"/>
      <c r="E587" s="104"/>
      <c r="F587" s="56">
        <v>0</v>
      </c>
      <c r="G587" s="47">
        <v>90</v>
      </c>
      <c r="H587" s="87">
        <f t="shared" si="244"/>
        <v>93193</v>
      </c>
      <c r="I587" s="87">
        <f t="shared" si="236"/>
        <v>1157</v>
      </c>
      <c r="J587" s="47">
        <v>0</v>
      </c>
      <c r="K587" s="55">
        <f t="shared" si="245"/>
        <v>24</v>
      </c>
      <c r="L587" s="47">
        <v>0</v>
      </c>
      <c r="M587" s="87">
        <f t="shared" si="246"/>
        <v>4636</v>
      </c>
      <c r="N587" s="47">
        <v>24</v>
      </c>
      <c r="O587" s="87">
        <f t="shared" si="247"/>
        <v>87400</v>
      </c>
      <c r="P587" s="105">
        <f t="shared" si="248"/>
        <v>3792</v>
      </c>
      <c r="Q587" s="56">
        <v>1102493</v>
      </c>
      <c r="R587" s="47">
        <v>632</v>
      </c>
      <c r="S587" s="110"/>
      <c r="T587" s="56">
        <v>31783</v>
      </c>
      <c r="U587" s="77"/>
      <c r="W587" s="1">
        <f t="shared" si="237"/>
        <v>44410</v>
      </c>
      <c r="X587" s="113">
        <f t="shared" si="238"/>
        <v>90</v>
      </c>
      <c r="Y587">
        <f t="shared" si="239"/>
        <v>93193</v>
      </c>
      <c r="Z587" s="114">
        <f t="shared" si="240"/>
        <v>44410</v>
      </c>
      <c r="AA587">
        <f t="shared" si="241"/>
        <v>0</v>
      </c>
      <c r="AB587">
        <f t="shared" si="242"/>
        <v>4636</v>
      </c>
      <c r="AC587">
        <v>189</v>
      </c>
      <c r="AE587" s="1">
        <f t="shared" si="243"/>
        <v>44410</v>
      </c>
      <c r="AF587" s="259">
        <f>+G587-香港マカオ台湾の患者・海外輸入症例・無症状病原体保有者!B586</f>
        <v>61</v>
      </c>
    </row>
    <row r="588" spans="2:32" x14ac:dyDescent="0.55000000000000004">
      <c r="B588" s="76">
        <v>44411</v>
      </c>
      <c r="C588" s="47">
        <v>2</v>
      </c>
      <c r="D588" s="83"/>
      <c r="E588" s="104"/>
      <c r="F588" s="56">
        <v>2</v>
      </c>
      <c r="G588" s="47">
        <v>96</v>
      </c>
      <c r="H588" s="87">
        <f t="shared" si="244"/>
        <v>93289</v>
      </c>
      <c r="I588" s="87">
        <f t="shared" si="236"/>
        <v>1240</v>
      </c>
      <c r="J588" s="47">
        <v>-3</v>
      </c>
      <c r="K588" s="55">
        <f t="shared" si="245"/>
        <v>21</v>
      </c>
      <c r="L588" s="47">
        <v>0</v>
      </c>
      <c r="M588" s="87">
        <f t="shared" si="246"/>
        <v>4636</v>
      </c>
      <c r="N588" s="47">
        <v>13</v>
      </c>
      <c r="O588" s="87">
        <f t="shared" si="247"/>
        <v>87413</v>
      </c>
      <c r="P588" s="105">
        <f t="shared" si="248"/>
        <v>4963</v>
      </c>
      <c r="Q588" s="56">
        <v>1107456</v>
      </c>
      <c r="R588" s="47">
        <v>1244</v>
      </c>
      <c r="S588" s="110"/>
      <c r="T588" s="56">
        <v>35486</v>
      </c>
      <c r="U588" s="77"/>
      <c r="W588" s="1">
        <f t="shared" si="237"/>
        <v>44411</v>
      </c>
      <c r="X588" s="113">
        <f t="shared" si="238"/>
        <v>96</v>
      </c>
      <c r="Y588">
        <f t="shared" si="239"/>
        <v>93289</v>
      </c>
      <c r="Z588" s="114">
        <f t="shared" si="240"/>
        <v>44411</v>
      </c>
      <c r="AA588">
        <f t="shared" si="241"/>
        <v>0</v>
      </c>
      <c r="AB588">
        <f t="shared" si="242"/>
        <v>4636</v>
      </c>
      <c r="AC588">
        <v>190</v>
      </c>
      <c r="AE588" s="1">
        <f t="shared" si="243"/>
        <v>44411</v>
      </c>
      <c r="AF588" s="259">
        <f>+G588-香港マカオ台湾の患者・海外輸入症例・無症状病原体保有者!B587</f>
        <v>71</v>
      </c>
    </row>
    <row r="589" spans="2:32" x14ac:dyDescent="0.55000000000000004">
      <c r="B589" s="76">
        <v>44412</v>
      </c>
      <c r="C589" s="47">
        <v>2</v>
      </c>
      <c r="D589" s="83"/>
      <c r="E589" s="104"/>
      <c r="F589" s="56">
        <v>2</v>
      </c>
      <c r="G589" s="47">
        <v>85</v>
      </c>
      <c r="H589" s="87">
        <f t="shared" si="244"/>
        <v>93374</v>
      </c>
      <c r="I589" s="87">
        <f t="shared" si="236"/>
        <v>1285</v>
      </c>
      <c r="J589" s="47">
        <v>5</v>
      </c>
      <c r="K589" s="55">
        <f t="shared" si="245"/>
        <v>26</v>
      </c>
      <c r="L589" s="47">
        <v>0</v>
      </c>
      <c r="M589" s="87">
        <f t="shared" si="246"/>
        <v>4636</v>
      </c>
      <c r="N589" s="47">
        <v>40</v>
      </c>
      <c r="O589" s="87">
        <f t="shared" si="247"/>
        <v>87453</v>
      </c>
      <c r="P589" s="105">
        <f t="shared" si="248"/>
        <v>3681</v>
      </c>
      <c r="Q589" s="56">
        <v>1111137</v>
      </c>
      <c r="R589" s="47">
        <v>1172</v>
      </c>
      <c r="S589" s="110"/>
      <c r="T589" s="56">
        <v>37990</v>
      </c>
      <c r="U589" s="77"/>
      <c r="W589" s="1">
        <f t="shared" si="237"/>
        <v>44412</v>
      </c>
      <c r="X589" s="113">
        <f t="shared" si="238"/>
        <v>85</v>
      </c>
      <c r="Y589">
        <f t="shared" si="239"/>
        <v>93374</v>
      </c>
      <c r="Z589" s="114">
        <f t="shared" si="240"/>
        <v>44412</v>
      </c>
      <c r="AA589">
        <f t="shared" si="241"/>
        <v>0</v>
      </c>
      <c r="AB589">
        <f t="shared" si="242"/>
        <v>4636</v>
      </c>
      <c r="AC589">
        <v>191</v>
      </c>
      <c r="AE589" s="1">
        <f t="shared" si="243"/>
        <v>44412</v>
      </c>
      <c r="AF589" s="259">
        <f>+G589-香港マカオ台湾の患者・海外輸入症例・無症状病原体保有者!B588</f>
        <v>62</v>
      </c>
    </row>
    <row r="590" spans="2:32" x14ac:dyDescent="0.55000000000000004">
      <c r="B590" s="76">
        <v>44413</v>
      </c>
      <c r="C590" s="47">
        <v>3</v>
      </c>
      <c r="D590" s="83"/>
      <c r="E590" s="104"/>
      <c r="F590" s="56">
        <v>3</v>
      </c>
      <c r="G590" s="47">
        <v>124</v>
      </c>
      <c r="H590" s="87">
        <f t="shared" si="244"/>
        <v>93498</v>
      </c>
      <c r="I590" s="87">
        <f t="shared" si="236"/>
        <v>1370</v>
      </c>
      <c r="J590" s="47">
        <v>8</v>
      </c>
      <c r="K590" s="55">
        <f t="shared" si="245"/>
        <v>34</v>
      </c>
      <c r="L590" s="47">
        <v>0</v>
      </c>
      <c r="M590" s="87">
        <f t="shared" si="246"/>
        <v>4636</v>
      </c>
      <c r="N590" s="47">
        <v>39</v>
      </c>
      <c r="O590" s="87">
        <f t="shared" si="247"/>
        <v>87492</v>
      </c>
      <c r="P590" s="105">
        <f t="shared" si="248"/>
        <v>4039</v>
      </c>
      <c r="Q590" s="56">
        <v>1115176</v>
      </c>
      <c r="R590" s="47">
        <v>964</v>
      </c>
      <c r="S590" s="110"/>
      <c r="T590" s="56">
        <v>40990</v>
      </c>
      <c r="U590" s="77"/>
      <c r="W590" s="1">
        <f t="shared" si="237"/>
        <v>44413</v>
      </c>
      <c r="X590" s="113">
        <f t="shared" si="238"/>
        <v>124</v>
      </c>
      <c r="Y590">
        <f t="shared" si="239"/>
        <v>93498</v>
      </c>
      <c r="Z590" s="114">
        <f t="shared" si="240"/>
        <v>44413</v>
      </c>
      <c r="AA590">
        <f t="shared" si="241"/>
        <v>0</v>
      </c>
      <c r="AB590">
        <f t="shared" si="242"/>
        <v>4636</v>
      </c>
      <c r="AC590">
        <v>192</v>
      </c>
      <c r="AE590" s="1">
        <f t="shared" si="243"/>
        <v>44413</v>
      </c>
      <c r="AF590" s="259">
        <f>+G590-香港マカオ台湾の患者・海外輸入症例・無症状病原体保有者!B589</f>
        <v>80</v>
      </c>
    </row>
    <row r="591" spans="2:32" x14ac:dyDescent="0.55000000000000004">
      <c r="B591" s="76">
        <v>44414</v>
      </c>
      <c r="C591" s="47">
        <v>1</v>
      </c>
      <c r="D591" s="83"/>
      <c r="E591" s="104"/>
      <c r="F591" s="56">
        <v>1</v>
      </c>
      <c r="G591" s="47">
        <v>107</v>
      </c>
      <c r="H591" s="87">
        <f t="shared" si="244"/>
        <v>93605</v>
      </c>
      <c r="I591" s="87">
        <f t="shared" si="236"/>
        <v>1444</v>
      </c>
      <c r="J591" s="47">
        <v>5</v>
      </c>
      <c r="K591" s="55">
        <f t="shared" si="245"/>
        <v>39</v>
      </c>
      <c r="L591" s="47">
        <v>0</v>
      </c>
      <c r="M591" s="87">
        <f t="shared" si="246"/>
        <v>4636</v>
      </c>
      <c r="N591" s="47">
        <v>33</v>
      </c>
      <c r="O591" s="87">
        <f t="shared" si="247"/>
        <v>87525</v>
      </c>
      <c r="P591" s="105">
        <f t="shared" si="248"/>
        <v>4444</v>
      </c>
      <c r="Q591" s="56">
        <v>1119620</v>
      </c>
      <c r="R591" s="47">
        <v>1056</v>
      </c>
      <c r="S591" s="110"/>
      <c r="T591" s="56">
        <v>44273</v>
      </c>
      <c r="U591" s="77"/>
      <c r="W591" s="1">
        <f t="shared" si="237"/>
        <v>44414</v>
      </c>
      <c r="X591" s="113">
        <f t="shared" si="238"/>
        <v>107</v>
      </c>
      <c r="Y591">
        <f t="shared" si="239"/>
        <v>93605</v>
      </c>
      <c r="Z591" s="114">
        <f t="shared" si="240"/>
        <v>44414</v>
      </c>
      <c r="AA591">
        <f t="shared" si="241"/>
        <v>0</v>
      </c>
      <c r="AB591">
        <f t="shared" si="242"/>
        <v>4636</v>
      </c>
      <c r="AC591">
        <v>193</v>
      </c>
      <c r="AE591" s="1">
        <f t="shared" si="243"/>
        <v>44414</v>
      </c>
      <c r="AF591" s="259">
        <f>+G591-香港マカオ台湾の患者・海外輸入症例・無症状病原体保有者!B590</f>
        <v>75</v>
      </c>
    </row>
    <row r="592" spans="2:32" x14ac:dyDescent="0.55000000000000004">
      <c r="B592" s="76">
        <v>44415</v>
      </c>
      <c r="C592" s="47">
        <v>3</v>
      </c>
      <c r="D592" s="83"/>
      <c r="E592" s="104"/>
      <c r="F592" s="56">
        <v>3</v>
      </c>
      <c r="G592" s="47">
        <v>96</v>
      </c>
      <c r="H592" s="87">
        <f t="shared" si="244"/>
        <v>93701</v>
      </c>
      <c r="I592" s="87">
        <f t="shared" si="236"/>
        <v>1507</v>
      </c>
      <c r="J592" s="47">
        <v>5</v>
      </c>
      <c r="K592" s="55">
        <f t="shared" si="245"/>
        <v>44</v>
      </c>
      <c r="L592" s="47">
        <v>0</v>
      </c>
      <c r="M592" s="87">
        <f t="shared" si="246"/>
        <v>4636</v>
      </c>
      <c r="N592" s="47">
        <v>33</v>
      </c>
      <c r="O592" s="87">
        <f t="shared" si="247"/>
        <v>87558</v>
      </c>
      <c r="P592" s="105">
        <f t="shared" si="248"/>
        <v>3897</v>
      </c>
      <c r="Q592" s="56">
        <v>1123517</v>
      </c>
      <c r="R592" s="47">
        <v>2150</v>
      </c>
      <c r="S592" s="110"/>
      <c r="T592" s="56">
        <v>46014</v>
      </c>
      <c r="U592" s="77"/>
      <c r="W592" s="1">
        <f t="shared" si="237"/>
        <v>44415</v>
      </c>
      <c r="X592" s="113">
        <f t="shared" si="238"/>
        <v>96</v>
      </c>
      <c r="Y592">
        <f t="shared" si="239"/>
        <v>93701</v>
      </c>
      <c r="Z592" s="114">
        <f t="shared" si="240"/>
        <v>44415</v>
      </c>
      <c r="AA592">
        <f t="shared" si="241"/>
        <v>0</v>
      </c>
      <c r="AB592">
        <f t="shared" si="242"/>
        <v>4636</v>
      </c>
      <c r="AC592">
        <v>194</v>
      </c>
      <c r="AE592" s="1">
        <f t="shared" si="243"/>
        <v>44415</v>
      </c>
      <c r="AF592" s="259">
        <f>+G592-香港マカオ台湾の患者・海外輸入症例・無症状病原体保有者!B591</f>
        <v>81</v>
      </c>
    </row>
    <row r="593" spans="2:32" x14ac:dyDescent="0.55000000000000004">
      <c r="B593" s="76">
        <v>44416</v>
      </c>
      <c r="C593" s="47">
        <v>0</v>
      </c>
      <c r="D593" s="83"/>
      <c r="E593" s="104"/>
      <c r="F593" s="56">
        <v>1</v>
      </c>
      <c r="G593" s="47">
        <v>125</v>
      </c>
      <c r="H593" s="87">
        <f t="shared" si="244"/>
        <v>93826</v>
      </c>
      <c r="I593" s="87">
        <f t="shared" si="236"/>
        <v>1603</v>
      </c>
      <c r="J593" s="47">
        <v>5</v>
      </c>
      <c r="K593" s="55">
        <f t="shared" si="245"/>
        <v>49</v>
      </c>
      <c r="L593" s="47">
        <v>0</v>
      </c>
      <c r="M593" s="87">
        <f t="shared" si="246"/>
        <v>4636</v>
      </c>
      <c r="N593" s="47">
        <v>29</v>
      </c>
      <c r="O593" s="87">
        <f t="shared" si="247"/>
        <v>87587</v>
      </c>
      <c r="P593" s="105">
        <f t="shared" si="248"/>
        <v>3844</v>
      </c>
      <c r="Q593" s="56">
        <v>1127361</v>
      </c>
      <c r="R593" s="47">
        <v>1538</v>
      </c>
      <c r="S593" s="110"/>
      <c r="T593" s="56">
        <v>48314</v>
      </c>
      <c r="U593" s="77"/>
      <c r="W593" s="1">
        <f t="shared" si="237"/>
        <v>44416</v>
      </c>
      <c r="X593" s="113">
        <f t="shared" si="238"/>
        <v>125</v>
      </c>
      <c r="Y593">
        <f t="shared" si="239"/>
        <v>93826</v>
      </c>
      <c r="Z593" s="114">
        <f t="shared" si="240"/>
        <v>44416</v>
      </c>
      <c r="AA593">
        <f t="shared" si="241"/>
        <v>0</v>
      </c>
      <c r="AB593">
        <f t="shared" si="242"/>
        <v>4636</v>
      </c>
      <c r="AC593">
        <v>195</v>
      </c>
      <c r="AE593" s="1">
        <f t="shared" si="243"/>
        <v>44416</v>
      </c>
      <c r="AF593" s="259">
        <f>+G593-香港マカオ台湾の患者・海外輸入症例・無症状病原体保有者!B592</f>
        <v>94</v>
      </c>
    </row>
    <row r="594" spans="2:32" x14ac:dyDescent="0.55000000000000004">
      <c r="B594" s="76">
        <v>44417</v>
      </c>
      <c r="C594" s="47">
        <v>1</v>
      </c>
      <c r="D594" s="83"/>
      <c r="E594" s="104"/>
      <c r="F594" s="56">
        <v>2</v>
      </c>
      <c r="G594" s="47">
        <v>143</v>
      </c>
      <c r="H594" s="87">
        <f t="shared" si="244"/>
        <v>93969</v>
      </c>
      <c r="I594" s="87">
        <f t="shared" si="236"/>
        <v>1702</v>
      </c>
      <c r="J594" s="47">
        <v>5</v>
      </c>
      <c r="K594" s="55">
        <f t="shared" si="245"/>
        <v>54</v>
      </c>
      <c r="L594" s="47">
        <v>0</v>
      </c>
      <c r="M594" s="87">
        <f t="shared" si="246"/>
        <v>4636</v>
      </c>
      <c r="N594" s="47">
        <v>44</v>
      </c>
      <c r="O594" s="87">
        <f t="shared" si="247"/>
        <v>87631</v>
      </c>
      <c r="P594" s="105">
        <f t="shared" si="248"/>
        <v>4160</v>
      </c>
      <c r="Q594" s="56">
        <v>1131521</v>
      </c>
      <c r="R594" s="47">
        <v>2488</v>
      </c>
      <c r="S594" s="110"/>
      <c r="T594" s="56">
        <v>49980</v>
      </c>
      <c r="U594" s="77"/>
      <c r="W594" s="1">
        <f t="shared" si="237"/>
        <v>44417</v>
      </c>
      <c r="X594" s="113">
        <f t="shared" si="238"/>
        <v>143</v>
      </c>
      <c r="Y594">
        <f t="shared" si="239"/>
        <v>93969</v>
      </c>
      <c r="Z594" s="114">
        <f t="shared" si="240"/>
        <v>44417</v>
      </c>
      <c r="AA594">
        <f t="shared" si="241"/>
        <v>0</v>
      </c>
      <c r="AB594">
        <f t="shared" si="242"/>
        <v>4636</v>
      </c>
      <c r="AC594">
        <v>196</v>
      </c>
      <c r="AE594" s="1">
        <f t="shared" si="243"/>
        <v>44417</v>
      </c>
      <c r="AF594" s="259">
        <f>+G594-香港マカオ台湾の患者・海外輸入症例・無症状病原体保有者!B593</f>
        <v>108</v>
      </c>
    </row>
    <row r="595" spans="2:32" x14ac:dyDescent="0.55000000000000004">
      <c r="B595" s="76">
        <v>44418</v>
      </c>
      <c r="C595" s="47">
        <v>0</v>
      </c>
      <c r="D595" s="83"/>
      <c r="E595" s="104"/>
      <c r="F595" s="56">
        <v>1</v>
      </c>
      <c r="G595" s="47">
        <v>111</v>
      </c>
      <c r="H595" s="87">
        <f t="shared" si="244"/>
        <v>94080</v>
      </c>
      <c r="I595" s="87">
        <f t="shared" si="236"/>
        <v>1789</v>
      </c>
      <c r="J595" s="47">
        <v>6</v>
      </c>
      <c r="K595" s="55">
        <f t="shared" si="245"/>
        <v>60</v>
      </c>
      <c r="L595" s="47">
        <v>0</v>
      </c>
      <c r="M595" s="87">
        <f t="shared" si="246"/>
        <v>4636</v>
      </c>
      <c r="N595" s="47">
        <v>24</v>
      </c>
      <c r="O595" s="87">
        <f t="shared" si="247"/>
        <v>87655</v>
      </c>
      <c r="P595" s="105">
        <f t="shared" si="248"/>
        <v>4383</v>
      </c>
      <c r="Q595" s="56">
        <v>1135904</v>
      </c>
      <c r="R595" s="47">
        <v>3496</v>
      </c>
      <c r="S595" s="110"/>
      <c r="T595" s="56">
        <v>50808</v>
      </c>
      <c r="U595" s="77"/>
      <c r="W595" s="1">
        <f t="shared" si="237"/>
        <v>44418</v>
      </c>
      <c r="X595" s="113">
        <f t="shared" si="238"/>
        <v>111</v>
      </c>
      <c r="Y595">
        <f t="shared" si="239"/>
        <v>94080</v>
      </c>
      <c r="Z595" s="114">
        <f t="shared" si="240"/>
        <v>44418</v>
      </c>
      <c r="AA595">
        <f t="shared" si="241"/>
        <v>0</v>
      </c>
      <c r="AB595">
        <f t="shared" si="242"/>
        <v>4636</v>
      </c>
      <c r="AC595">
        <v>197</v>
      </c>
      <c r="AE595" s="1">
        <f t="shared" si="243"/>
        <v>44418</v>
      </c>
      <c r="AF595" s="259">
        <f>+G595-香港マカオ台湾の患者・海外輸入症例・無症状病原体保有者!B594</f>
        <v>83</v>
      </c>
    </row>
    <row r="596" spans="2:32" x14ac:dyDescent="0.55000000000000004">
      <c r="B596" s="76">
        <v>44419</v>
      </c>
      <c r="C596" s="47">
        <v>2</v>
      </c>
      <c r="D596" s="83"/>
      <c r="E596" s="104"/>
      <c r="F596" s="56">
        <v>3</v>
      </c>
      <c r="G596" s="47">
        <v>81</v>
      </c>
      <c r="H596" s="87">
        <f t="shared" si="244"/>
        <v>94161</v>
      </c>
      <c r="I596" s="87">
        <f t="shared" si="236"/>
        <v>1836</v>
      </c>
      <c r="J596" s="47">
        <v>0</v>
      </c>
      <c r="K596" s="55">
        <f t="shared" si="245"/>
        <v>60</v>
      </c>
      <c r="L596" s="47">
        <v>0</v>
      </c>
      <c r="M596" s="87">
        <f t="shared" si="246"/>
        <v>4636</v>
      </c>
      <c r="N596" s="47">
        <v>34</v>
      </c>
      <c r="O596" s="87">
        <f t="shared" si="247"/>
        <v>87689</v>
      </c>
      <c r="P596" s="105">
        <f t="shared" si="248"/>
        <v>2891</v>
      </c>
      <c r="Q596" s="56">
        <v>1138795</v>
      </c>
      <c r="R596" s="47">
        <v>4428</v>
      </c>
      <c r="S596" s="110"/>
      <c r="T596" s="56">
        <v>49264</v>
      </c>
      <c r="U596" s="77"/>
      <c r="W596" s="1">
        <f t="shared" si="237"/>
        <v>44419</v>
      </c>
      <c r="X596" s="113">
        <f t="shared" si="238"/>
        <v>81</v>
      </c>
      <c r="Y596">
        <f t="shared" si="239"/>
        <v>94161</v>
      </c>
      <c r="Z596" s="114">
        <f t="shared" si="240"/>
        <v>44419</v>
      </c>
      <c r="AA596">
        <f t="shared" si="241"/>
        <v>0</v>
      </c>
      <c r="AB596">
        <f t="shared" si="242"/>
        <v>4636</v>
      </c>
      <c r="AC596">
        <v>198</v>
      </c>
      <c r="AE596" s="1">
        <f t="shared" si="243"/>
        <v>44419</v>
      </c>
      <c r="AF596" s="259">
        <f>+G596-香港マカオ台湾の患者・海外輸入症例・無症状病原体保有者!B595</f>
        <v>61</v>
      </c>
    </row>
    <row r="597" spans="2:32" x14ac:dyDescent="0.55000000000000004">
      <c r="B597" s="76">
        <v>44420</v>
      </c>
      <c r="C597" s="47">
        <v>1</v>
      </c>
      <c r="D597" s="83"/>
      <c r="E597" s="104"/>
      <c r="F597" s="56">
        <v>3</v>
      </c>
      <c r="G597" s="47">
        <v>99</v>
      </c>
      <c r="H597" s="87">
        <f t="shared" si="244"/>
        <v>94260</v>
      </c>
      <c r="I597" s="87">
        <f t="shared" si="236"/>
        <v>1884</v>
      </c>
      <c r="J597" s="47">
        <v>2</v>
      </c>
      <c r="K597" s="55">
        <f t="shared" si="245"/>
        <v>62</v>
      </c>
      <c r="L597" s="47">
        <v>0</v>
      </c>
      <c r="M597" s="87">
        <f t="shared" si="246"/>
        <v>4636</v>
      </c>
      <c r="N597" s="47">
        <v>51</v>
      </c>
      <c r="O597" s="87">
        <f t="shared" si="247"/>
        <v>87740</v>
      </c>
      <c r="P597" s="105">
        <f t="shared" si="248"/>
        <v>2789</v>
      </c>
      <c r="Q597" s="56">
        <v>1141584</v>
      </c>
      <c r="R597" s="47">
        <v>3716</v>
      </c>
      <c r="S597" s="110"/>
      <c r="T597" s="56">
        <v>48244</v>
      </c>
      <c r="U597" s="77"/>
      <c r="W597" s="1">
        <f t="shared" si="237"/>
        <v>44420</v>
      </c>
      <c r="X597" s="113">
        <f t="shared" si="238"/>
        <v>99</v>
      </c>
      <c r="Y597">
        <f t="shared" si="239"/>
        <v>94260</v>
      </c>
      <c r="Z597" s="114">
        <f t="shared" si="240"/>
        <v>44420</v>
      </c>
      <c r="AA597">
        <f t="shared" si="241"/>
        <v>0</v>
      </c>
      <c r="AB597">
        <f t="shared" si="242"/>
        <v>4636</v>
      </c>
      <c r="AC597">
        <v>199</v>
      </c>
      <c r="AE597" s="1">
        <f t="shared" si="243"/>
        <v>44420</v>
      </c>
      <c r="AF597" s="259">
        <f>+G597-香港マカオ台湾の患者・海外輸入症例・無症状病原体保有者!B596</f>
        <v>47</v>
      </c>
    </row>
    <row r="598" spans="2:32" x14ac:dyDescent="0.55000000000000004">
      <c r="B598" s="76">
        <v>44421</v>
      </c>
      <c r="C598" s="47">
        <v>0</v>
      </c>
      <c r="D598" s="83"/>
      <c r="E598" s="104"/>
      <c r="F598" s="56">
        <v>2</v>
      </c>
      <c r="G598" s="47">
        <v>66</v>
      </c>
      <c r="H598" s="87">
        <f t="shared" si="244"/>
        <v>94326</v>
      </c>
      <c r="I598" s="87">
        <f t="shared" si="236"/>
        <v>1907</v>
      </c>
      <c r="J598" s="47">
        <v>0</v>
      </c>
      <c r="K598" s="55">
        <f t="shared" si="245"/>
        <v>62</v>
      </c>
      <c r="L598" s="47">
        <v>0</v>
      </c>
      <c r="M598" s="87">
        <f t="shared" si="246"/>
        <v>4636</v>
      </c>
      <c r="N598" s="47">
        <v>43</v>
      </c>
      <c r="O598" s="87">
        <f t="shared" si="247"/>
        <v>87783</v>
      </c>
      <c r="P598" s="105">
        <f t="shared" si="248"/>
        <v>2807</v>
      </c>
      <c r="Q598" s="56">
        <v>1144391</v>
      </c>
      <c r="R598" s="47">
        <v>4953</v>
      </c>
      <c r="S598" s="110"/>
      <c r="T598" s="56">
        <v>46044</v>
      </c>
      <c r="U598" s="77"/>
      <c r="W598" s="1">
        <f t="shared" si="237"/>
        <v>44421</v>
      </c>
      <c r="X598" s="113">
        <f t="shared" si="238"/>
        <v>66</v>
      </c>
      <c r="Y598">
        <f t="shared" si="239"/>
        <v>94326</v>
      </c>
      <c r="Z598" s="114">
        <f t="shared" si="240"/>
        <v>44421</v>
      </c>
      <c r="AA598">
        <f t="shared" si="241"/>
        <v>0</v>
      </c>
      <c r="AB598">
        <f t="shared" si="242"/>
        <v>4636</v>
      </c>
      <c r="AC598">
        <v>200</v>
      </c>
      <c r="AE598" s="1">
        <f t="shared" si="243"/>
        <v>44421</v>
      </c>
      <c r="AF598" s="259">
        <f>+G598-香港マカオ台湾の患者・海外輸入症例・無症状病原体保有者!B597</f>
        <v>30</v>
      </c>
    </row>
    <row r="599" spans="2:32" x14ac:dyDescent="0.55000000000000004">
      <c r="B599" s="76">
        <v>44422</v>
      </c>
      <c r="C599" s="47">
        <v>0</v>
      </c>
      <c r="D599" s="83"/>
      <c r="E599" s="104"/>
      <c r="F599" s="56">
        <v>1</v>
      </c>
      <c r="G599" s="47">
        <v>53</v>
      </c>
      <c r="H599" s="87">
        <f t="shared" si="244"/>
        <v>94379</v>
      </c>
      <c r="I599" s="87">
        <f t="shared" si="236"/>
        <v>1922</v>
      </c>
      <c r="J599" s="47">
        <v>2</v>
      </c>
      <c r="K599" s="55">
        <f t="shared" si="245"/>
        <v>64</v>
      </c>
      <c r="L599" s="47">
        <v>0</v>
      </c>
      <c r="M599" s="87">
        <f t="shared" si="246"/>
        <v>4636</v>
      </c>
      <c r="N599" s="47">
        <v>38</v>
      </c>
      <c r="O599" s="87">
        <f t="shared" si="247"/>
        <v>87821</v>
      </c>
      <c r="P599" s="105">
        <f t="shared" si="248"/>
        <v>2220</v>
      </c>
      <c r="Q599" s="56">
        <v>1146611</v>
      </c>
      <c r="R599" s="47">
        <v>3959</v>
      </c>
      <c r="S599" s="110"/>
      <c r="T599" s="56">
        <v>44300</v>
      </c>
      <c r="U599" s="77"/>
      <c r="W599" s="1">
        <f t="shared" si="237"/>
        <v>44422</v>
      </c>
      <c r="X599" s="113">
        <f t="shared" si="238"/>
        <v>53</v>
      </c>
      <c r="Y599">
        <f t="shared" si="239"/>
        <v>94379</v>
      </c>
      <c r="Z599" s="114">
        <f t="shared" si="240"/>
        <v>44422</v>
      </c>
      <c r="AA599">
        <f t="shared" si="241"/>
        <v>0</v>
      </c>
      <c r="AB599">
        <f t="shared" si="242"/>
        <v>4636</v>
      </c>
      <c r="AC599">
        <v>201</v>
      </c>
      <c r="AE599" s="1">
        <f t="shared" si="243"/>
        <v>44422</v>
      </c>
      <c r="AF599" s="259">
        <f>+G599-香港マカオ台湾の患者・海外輸入症例・無症状病原体保有者!B598</f>
        <v>24</v>
      </c>
    </row>
    <row r="600" spans="2:32" x14ac:dyDescent="0.55000000000000004">
      <c r="B600" s="76">
        <v>44423</v>
      </c>
      <c r="C600" s="47">
        <v>0</v>
      </c>
      <c r="D600" s="83"/>
      <c r="E600" s="104"/>
      <c r="F600" s="56">
        <v>1</v>
      </c>
      <c r="G600" s="47">
        <v>51</v>
      </c>
      <c r="H600" s="87">
        <f t="shared" si="244"/>
        <v>94430</v>
      </c>
      <c r="I600" s="87">
        <f t="shared" si="236"/>
        <v>1938</v>
      </c>
      <c r="J600" s="47">
        <v>6</v>
      </c>
      <c r="K600" s="55">
        <f t="shared" si="245"/>
        <v>70</v>
      </c>
      <c r="L600" s="47">
        <v>0</v>
      </c>
      <c r="M600" s="87">
        <f t="shared" si="246"/>
        <v>4636</v>
      </c>
      <c r="N600" s="47">
        <v>35</v>
      </c>
      <c r="O600" s="87">
        <f t="shared" si="247"/>
        <v>87856</v>
      </c>
      <c r="P600" s="105">
        <f t="shared" si="248"/>
        <v>3471</v>
      </c>
      <c r="Q600" s="56">
        <v>1150082</v>
      </c>
      <c r="R600" s="47">
        <v>2444</v>
      </c>
      <c r="S600" s="110"/>
      <c r="T600" s="56">
        <v>45325</v>
      </c>
      <c r="U600" s="77"/>
      <c r="W600" s="1">
        <f t="shared" si="237"/>
        <v>44423</v>
      </c>
      <c r="X600" s="113">
        <f t="shared" si="238"/>
        <v>51</v>
      </c>
      <c r="Y600">
        <f t="shared" si="239"/>
        <v>94430</v>
      </c>
      <c r="Z600" s="114">
        <f t="shared" si="240"/>
        <v>44423</v>
      </c>
      <c r="AA600">
        <f t="shared" si="241"/>
        <v>0</v>
      </c>
      <c r="AB600">
        <f t="shared" si="242"/>
        <v>4636</v>
      </c>
      <c r="AC600">
        <v>202</v>
      </c>
      <c r="AE600" s="1">
        <f t="shared" si="243"/>
        <v>44423</v>
      </c>
      <c r="AF600" s="259">
        <f>+G600-香港マカオ台湾の患者・海外輸入症例・無症状病原体保有者!B599</f>
        <v>13</v>
      </c>
    </row>
    <row r="601" spans="2:32" x14ac:dyDescent="0.55000000000000004">
      <c r="B601" s="76">
        <v>44424</v>
      </c>
      <c r="C601" s="47">
        <v>1</v>
      </c>
      <c r="D601" s="83"/>
      <c r="E601" s="104"/>
      <c r="F601" s="56">
        <v>1</v>
      </c>
      <c r="G601" s="47">
        <v>42</v>
      </c>
      <c r="H601" s="87">
        <f t="shared" si="244"/>
        <v>94472</v>
      </c>
      <c r="I601" s="87">
        <f t="shared" si="236"/>
        <v>1928</v>
      </c>
      <c r="J601" s="47">
        <v>-3</v>
      </c>
      <c r="K601" s="55">
        <f t="shared" si="245"/>
        <v>67</v>
      </c>
      <c r="L601" s="47">
        <v>0</v>
      </c>
      <c r="M601" s="87">
        <f t="shared" si="246"/>
        <v>4636</v>
      </c>
      <c r="N601" s="47">
        <v>52</v>
      </c>
      <c r="O601" s="87">
        <f t="shared" si="247"/>
        <v>87908</v>
      </c>
      <c r="P601" s="105">
        <f t="shared" si="248"/>
        <v>1883</v>
      </c>
      <c r="Q601" s="56">
        <v>1151965</v>
      </c>
      <c r="R601" s="47">
        <v>2735</v>
      </c>
      <c r="S601" s="110"/>
      <c r="T601" s="56">
        <v>44471</v>
      </c>
      <c r="U601" s="77"/>
      <c r="W601" s="1">
        <f t="shared" si="237"/>
        <v>44424</v>
      </c>
      <c r="X601" s="113">
        <f t="shared" si="238"/>
        <v>42</v>
      </c>
      <c r="Y601">
        <f t="shared" si="239"/>
        <v>94472</v>
      </c>
      <c r="Z601" s="114">
        <f t="shared" si="240"/>
        <v>44424</v>
      </c>
      <c r="AA601">
        <f t="shared" si="241"/>
        <v>0</v>
      </c>
      <c r="AB601">
        <f t="shared" si="242"/>
        <v>4636</v>
      </c>
      <c r="AC601">
        <v>203</v>
      </c>
      <c r="AE601" s="1">
        <f t="shared" si="243"/>
        <v>44424</v>
      </c>
      <c r="AF601" s="259">
        <f>+G601-香港マカオ台湾の患者・海外輸入症例・無症状病原体保有者!B600</f>
        <v>6</v>
      </c>
    </row>
    <row r="602" spans="2:32" x14ac:dyDescent="0.55000000000000004">
      <c r="B602" s="76">
        <v>44425</v>
      </c>
      <c r="C602" s="47">
        <v>1</v>
      </c>
      <c r="D602" s="83"/>
      <c r="E602" s="104"/>
      <c r="F602" s="56">
        <v>1</v>
      </c>
      <c r="G602" s="47">
        <v>28</v>
      </c>
      <c r="H602" s="87">
        <f t="shared" si="244"/>
        <v>94500</v>
      </c>
      <c r="I602" s="87">
        <f t="shared" si="236"/>
        <v>1887</v>
      </c>
      <c r="J602" s="47">
        <v>-5</v>
      </c>
      <c r="K602" s="55">
        <f t="shared" si="245"/>
        <v>62</v>
      </c>
      <c r="L602" s="47">
        <v>0</v>
      </c>
      <c r="M602" s="87">
        <f t="shared" si="246"/>
        <v>4636</v>
      </c>
      <c r="N602" s="47">
        <v>69</v>
      </c>
      <c r="O602" s="87">
        <f t="shared" si="247"/>
        <v>87977</v>
      </c>
      <c r="P602" s="105">
        <f t="shared" si="248"/>
        <v>1343</v>
      </c>
      <c r="Q602" s="56">
        <v>1153308</v>
      </c>
      <c r="R602" s="47">
        <v>2658</v>
      </c>
      <c r="S602" s="110"/>
      <c r="T602" s="56">
        <v>43156</v>
      </c>
      <c r="U602" s="77"/>
      <c r="W602" s="1">
        <f t="shared" si="237"/>
        <v>44425</v>
      </c>
      <c r="X602" s="113">
        <f t="shared" si="238"/>
        <v>28</v>
      </c>
      <c r="Y602">
        <f t="shared" si="239"/>
        <v>94500</v>
      </c>
      <c r="Z602" s="114">
        <f t="shared" si="240"/>
        <v>44425</v>
      </c>
      <c r="AA602">
        <f t="shared" si="241"/>
        <v>0</v>
      </c>
      <c r="AB602">
        <f t="shared" si="242"/>
        <v>4636</v>
      </c>
      <c r="AC602">
        <v>204</v>
      </c>
      <c r="AE602" s="1">
        <f t="shared" si="243"/>
        <v>44425</v>
      </c>
      <c r="AF602" s="259">
        <f>+G602-香港マカオ台湾の患者・海外輸入症例・無症状病原体保有者!B601</f>
        <v>6</v>
      </c>
    </row>
    <row r="603" spans="2:32" x14ac:dyDescent="0.55000000000000004">
      <c r="B603" s="76">
        <v>44426</v>
      </c>
      <c r="C603" s="47">
        <v>1</v>
      </c>
      <c r="D603" s="83"/>
      <c r="E603" s="104"/>
      <c r="F603" s="56">
        <v>2</v>
      </c>
      <c r="G603" s="47">
        <v>46</v>
      </c>
      <c r="H603" s="87">
        <f t="shared" si="244"/>
        <v>94546</v>
      </c>
      <c r="I603" s="87">
        <f t="shared" si="236"/>
        <v>1866</v>
      </c>
      <c r="J603" s="47">
        <v>-1</v>
      </c>
      <c r="K603" s="55">
        <f t="shared" si="245"/>
        <v>61</v>
      </c>
      <c r="L603" s="47">
        <v>0</v>
      </c>
      <c r="M603" s="87">
        <f t="shared" si="246"/>
        <v>4636</v>
      </c>
      <c r="N603" s="47">
        <v>67</v>
      </c>
      <c r="O603" s="87">
        <f t="shared" si="247"/>
        <v>88044</v>
      </c>
      <c r="P603" s="105">
        <f t="shared" si="248"/>
        <v>1097</v>
      </c>
      <c r="Q603" s="56">
        <v>1154405</v>
      </c>
      <c r="R603" s="47">
        <v>2546</v>
      </c>
      <c r="S603" s="110"/>
      <c r="T603" s="56">
        <v>41706</v>
      </c>
      <c r="U603" s="77"/>
      <c r="W603" s="1">
        <f t="shared" si="237"/>
        <v>44426</v>
      </c>
      <c r="X603" s="113">
        <f t="shared" si="238"/>
        <v>46</v>
      </c>
      <c r="Y603">
        <f t="shared" si="239"/>
        <v>94546</v>
      </c>
      <c r="Z603" s="114">
        <f t="shared" si="240"/>
        <v>44426</v>
      </c>
      <c r="AA603">
        <f t="shared" si="241"/>
        <v>0</v>
      </c>
      <c r="AB603">
        <f t="shared" si="242"/>
        <v>4636</v>
      </c>
      <c r="AC603">
        <v>205</v>
      </c>
      <c r="AE603" s="1">
        <f t="shared" si="243"/>
        <v>44426</v>
      </c>
      <c r="AF603" s="259">
        <f>+G603-香港マカオ台湾の患者・海外輸入症例・無症状病原体保有者!B602</f>
        <v>5</v>
      </c>
    </row>
    <row r="604" spans="2:32" x14ac:dyDescent="0.55000000000000004">
      <c r="B604" s="76">
        <v>44427</v>
      </c>
      <c r="C604" s="47">
        <v>2</v>
      </c>
      <c r="D604" s="83"/>
      <c r="E604" s="104"/>
      <c r="F604" s="56">
        <v>4</v>
      </c>
      <c r="G604" s="47">
        <v>33</v>
      </c>
      <c r="H604" s="87">
        <f t="shared" si="244"/>
        <v>94579</v>
      </c>
      <c r="I604" s="87">
        <f t="shared" si="236"/>
        <v>1817</v>
      </c>
      <c r="J604" s="47">
        <v>-7</v>
      </c>
      <c r="K604" s="55">
        <f t="shared" si="245"/>
        <v>54</v>
      </c>
      <c r="L604" s="47">
        <v>0</v>
      </c>
      <c r="M604" s="87">
        <f t="shared" si="246"/>
        <v>4636</v>
      </c>
      <c r="N604" s="47">
        <v>82</v>
      </c>
      <c r="O604" s="87">
        <f t="shared" si="247"/>
        <v>88126</v>
      </c>
      <c r="P604" s="105">
        <f t="shared" si="248"/>
        <v>941</v>
      </c>
      <c r="Q604" s="56">
        <v>1155346</v>
      </c>
      <c r="R604" s="47">
        <v>1781</v>
      </c>
      <c r="S604" s="110"/>
      <c r="T604" s="56">
        <v>40859</v>
      </c>
      <c r="U604" s="77"/>
      <c r="W604" s="1">
        <f t="shared" si="237"/>
        <v>44427</v>
      </c>
      <c r="X604" s="113">
        <f t="shared" si="238"/>
        <v>33</v>
      </c>
      <c r="Y604">
        <f t="shared" si="239"/>
        <v>94579</v>
      </c>
      <c r="Z604" s="114">
        <f t="shared" si="240"/>
        <v>44427</v>
      </c>
      <c r="AA604">
        <f t="shared" si="241"/>
        <v>0</v>
      </c>
      <c r="AB604">
        <f t="shared" si="242"/>
        <v>4636</v>
      </c>
      <c r="AC604">
        <v>206</v>
      </c>
      <c r="AE604" s="1">
        <f t="shared" si="243"/>
        <v>44427</v>
      </c>
      <c r="AF604" s="259">
        <f>+G604-香港マカオ台湾の患者・海外輸入症例・無症状病原体保有者!B603</f>
        <v>4</v>
      </c>
    </row>
    <row r="605" spans="2:32" x14ac:dyDescent="0.55000000000000004">
      <c r="B605" s="76">
        <v>44428</v>
      </c>
      <c r="C605" s="47">
        <v>0</v>
      </c>
      <c r="D605" s="83"/>
      <c r="E605" s="104"/>
      <c r="F605" s="56">
        <v>2</v>
      </c>
      <c r="G605" s="47">
        <v>20</v>
      </c>
      <c r="H605" s="87">
        <f t="shared" si="244"/>
        <v>94599</v>
      </c>
      <c r="I605" s="87">
        <f t="shared" si="236"/>
        <v>1786</v>
      </c>
      <c r="J605" s="47">
        <v>-21</v>
      </c>
      <c r="K605" s="55">
        <f t="shared" si="245"/>
        <v>33</v>
      </c>
      <c r="L605" s="47">
        <v>0</v>
      </c>
      <c r="M605" s="87">
        <f t="shared" si="246"/>
        <v>4636</v>
      </c>
      <c r="N605" s="47">
        <v>51</v>
      </c>
      <c r="O605" s="87">
        <f t="shared" si="247"/>
        <v>88177</v>
      </c>
      <c r="P605" s="105">
        <f t="shared" si="248"/>
        <v>549</v>
      </c>
      <c r="Q605" s="56">
        <v>1155895</v>
      </c>
      <c r="R605" s="47">
        <v>3275</v>
      </c>
      <c r="S605" s="110"/>
      <c r="T605" s="56">
        <v>38133</v>
      </c>
      <c r="U605" s="77"/>
      <c r="W605" s="1">
        <f t="shared" si="237"/>
        <v>44428</v>
      </c>
      <c r="X605" s="113">
        <f t="shared" si="238"/>
        <v>20</v>
      </c>
      <c r="Y605">
        <f t="shared" si="239"/>
        <v>94599</v>
      </c>
      <c r="Z605" s="114">
        <f t="shared" si="240"/>
        <v>44428</v>
      </c>
      <c r="AA605">
        <f t="shared" si="241"/>
        <v>0</v>
      </c>
      <c r="AB605">
        <f t="shared" si="242"/>
        <v>4636</v>
      </c>
      <c r="AC605">
        <v>207</v>
      </c>
      <c r="AE605" s="1">
        <f t="shared" si="243"/>
        <v>44428</v>
      </c>
      <c r="AF605" s="259">
        <f>+G605-香港マカオ台湾の患者・海外輸入症例・無症状病原体保有者!B604</f>
        <v>4</v>
      </c>
    </row>
    <row r="606" spans="2:32" x14ac:dyDescent="0.55000000000000004">
      <c r="B606" s="76">
        <v>44429</v>
      </c>
      <c r="C606" s="47">
        <v>0</v>
      </c>
      <c r="D606" s="83"/>
      <c r="E606" s="104"/>
      <c r="F606" s="56">
        <v>0</v>
      </c>
      <c r="G606" s="47">
        <v>32</v>
      </c>
      <c r="H606" s="87">
        <f t="shared" si="244"/>
        <v>94631</v>
      </c>
      <c r="I606" s="87">
        <f t="shared" si="236"/>
        <v>1748</v>
      </c>
      <c r="J606" s="47">
        <v>-3</v>
      </c>
      <c r="K606" s="55">
        <f t="shared" si="245"/>
        <v>30</v>
      </c>
      <c r="L606" s="47">
        <v>0</v>
      </c>
      <c r="M606" s="87">
        <f t="shared" si="246"/>
        <v>4636</v>
      </c>
      <c r="N606" s="47">
        <v>70</v>
      </c>
      <c r="O606" s="87">
        <f t="shared" si="247"/>
        <v>88247</v>
      </c>
      <c r="P606" s="105">
        <f t="shared" si="248"/>
        <v>1491</v>
      </c>
      <c r="Q606" s="56">
        <v>1157386</v>
      </c>
      <c r="R606" s="47">
        <v>1706</v>
      </c>
      <c r="S606" s="110"/>
      <c r="T606" s="56">
        <v>37918</v>
      </c>
      <c r="U606" s="77"/>
      <c r="W606" s="1">
        <f t="shared" si="237"/>
        <v>44429</v>
      </c>
      <c r="X606" s="113">
        <f t="shared" si="238"/>
        <v>32</v>
      </c>
      <c r="Y606">
        <f t="shared" si="239"/>
        <v>94631</v>
      </c>
      <c r="Z606" s="114">
        <f t="shared" si="240"/>
        <v>44429</v>
      </c>
      <c r="AA606">
        <f t="shared" si="241"/>
        <v>0</v>
      </c>
      <c r="AB606">
        <f t="shared" si="242"/>
        <v>4636</v>
      </c>
      <c r="AC606">
        <v>208</v>
      </c>
      <c r="AE606" s="1">
        <f t="shared" si="243"/>
        <v>44429</v>
      </c>
      <c r="AF606" s="259">
        <f>+G606-香港マカオ台湾の患者・海外輸入症例・無症状病原体保有者!B605</f>
        <v>4</v>
      </c>
    </row>
    <row r="607" spans="2:32" x14ac:dyDescent="0.55000000000000004">
      <c r="B607" s="76">
        <v>44430</v>
      </c>
      <c r="C607" s="47">
        <v>0</v>
      </c>
      <c r="D607" s="83"/>
      <c r="E607" s="104"/>
      <c r="F607" s="56">
        <v>0</v>
      </c>
      <c r="G607" s="47">
        <v>21</v>
      </c>
      <c r="H607" s="87">
        <f t="shared" si="244"/>
        <v>94652</v>
      </c>
      <c r="I607" s="87">
        <f t="shared" si="236"/>
        <v>1695</v>
      </c>
      <c r="J607" s="47">
        <v>-7</v>
      </c>
      <c r="K607" s="55">
        <f t="shared" si="245"/>
        <v>23</v>
      </c>
      <c r="L607" s="47">
        <v>0</v>
      </c>
      <c r="M607" s="87">
        <f t="shared" si="246"/>
        <v>4636</v>
      </c>
      <c r="N607" s="47">
        <v>74</v>
      </c>
      <c r="O607" s="87">
        <f t="shared" si="247"/>
        <v>88321</v>
      </c>
      <c r="P607" s="105">
        <f t="shared" si="248"/>
        <v>962</v>
      </c>
      <c r="Q607" s="56">
        <v>1158348</v>
      </c>
      <c r="R607" s="47">
        <v>2171</v>
      </c>
      <c r="S607" s="110"/>
      <c r="T607" s="56">
        <v>36707</v>
      </c>
      <c r="U607" s="77"/>
      <c r="W607" s="1">
        <f t="shared" si="237"/>
        <v>44430</v>
      </c>
      <c r="X607" s="113">
        <f t="shared" si="238"/>
        <v>21</v>
      </c>
      <c r="Y607">
        <f t="shared" si="239"/>
        <v>94652</v>
      </c>
      <c r="Z607" s="114">
        <f t="shared" si="240"/>
        <v>44430</v>
      </c>
      <c r="AA607">
        <f t="shared" si="241"/>
        <v>0</v>
      </c>
      <c r="AB607">
        <f t="shared" si="242"/>
        <v>4636</v>
      </c>
      <c r="AC607">
        <v>209</v>
      </c>
      <c r="AE607" s="1">
        <f t="shared" si="243"/>
        <v>44430</v>
      </c>
      <c r="AF607" s="259">
        <f>+G607-香港マカオ台湾の患者・海外輸入症例・無症状病原体保有者!B606</f>
        <v>0</v>
      </c>
    </row>
    <row r="608" spans="2:32" x14ac:dyDescent="0.55000000000000004">
      <c r="B608" s="76">
        <v>44431</v>
      </c>
      <c r="C608" s="47">
        <v>1</v>
      </c>
      <c r="D608" s="83"/>
      <c r="E608" s="104"/>
      <c r="F608" s="56">
        <v>2</v>
      </c>
      <c r="G608" s="47">
        <v>35</v>
      </c>
      <c r="H608" s="87">
        <f t="shared" si="244"/>
        <v>94687</v>
      </c>
      <c r="I608" s="87">
        <f t="shared" si="236"/>
        <v>1634</v>
      </c>
      <c r="J608" s="47">
        <v>-4</v>
      </c>
      <c r="K608" s="55">
        <f t="shared" si="245"/>
        <v>19</v>
      </c>
      <c r="L608" s="47">
        <v>0</v>
      </c>
      <c r="M608" s="87">
        <f t="shared" si="246"/>
        <v>4636</v>
      </c>
      <c r="N608" s="47">
        <v>96</v>
      </c>
      <c r="O608" s="87">
        <f t="shared" si="247"/>
        <v>88417</v>
      </c>
      <c r="P608" s="105">
        <f t="shared" si="248"/>
        <v>966</v>
      </c>
      <c r="Q608" s="56">
        <v>1159314</v>
      </c>
      <c r="R608" s="47">
        <v>2426</v>
      </c>
      <c r="S608" s="110"/>
      <c r="T608" s="56">
        <v>35246</v>
      </c>
      <c r="U608" s="77"/>
      <c r="W608" s="1">
        <f t="shared" si="237"/>
        <v>44431</v>
      </c>
      <c r="X608" s="113">
        <f t="shared" si="238"/>
        <v>35</v>
      </c>
      <c r="Y608">
        <f t="shared" si="239"/>
        <v>94687</v>
      </c>
      <c r="Z608" s="114">
        <f t="shared" si="240"/>
        <v>44431</v>
      </c>
      <c r="AA608">
        <f t="shared" si="241"/>
        <v>0</v>
      </c>
      <c r="AB608">
        <f t="shared" si="242"/>
        <v>4636</v>
      </c>
      <c r="AC608">
        <v>210</v>
      </c>
      <c r="AE608" s="1">
        <f t="shared" si="243"/>
        <v>44431</v>
      </c>
      <c r="AF608" s="259">
        <f>+G608-香港マカオ台湾の患者・海外輸入症例・無症状病原体保有者!B607</f>
        <v>1</v>
      </c>
    </row>
    <row r="609" spans="2:32" x14ac:dyDescent="0.55000000000000004">
      <c r="B609" s="76">
        <v>44432</v>
      </c>
      <c r="C609" s="47">
        <v>1</v>
      </c>
      <c r="D609" s="83"/>
      <c r="E609" s="104"/>
      <c r="F609" s="56">
        <v>1</v>
      </c>
      <c r="G609" s="47">
        <v>20</v>
      </c>
      <c r="H609" s="87">
        <f t="shared" si="244"/>
        <v>94707</v>
      </c>
      <c r="I609" s="87">
        <f t="shared" si="236"/>
        <v>1575</v>
      </c>
      <c r="J609" s="47">
        <v>-5</v>
      </c>
      <c r="K609" s="55">
        <f t="shared" si="245"/>
        <v>14</v>
      </c>
      <c r="L609" s="47">
        <v>0</v>
      </c>
      <c r="M609" s="87">
        <f t="shared" si="246"/>
        <v>4636</v>
      </c>
      <c r="N609" s="47">
        <v>79</v>
      </c>
      <c r="O609" s="87">
        <f t="shared" si="247"/>
        <v>88496</v>
      </c>
      <c r="P609" s="105">
        <f t="shared" si="248"/>
        <v>163</v>
      </c>
      <c r="Q609" s="56">
        <v>1159477</v>
      </c>
      <c r="R609" s="47">
        <v>3690</v>
      </c>
      <c r="S609" s="110"/>
      <c r="T609" s="56">
        <v>31718</v>
      </c>
      <c r="U609" s="77"/>
      <c r="W609" s="1">
        <f t="shared" si="237"/>
        <v>44432</v>
      </c>
      <c r="X609" s="113">
        <f t="shared" si="238"/>
        <v>20</v>
      </c>
      <c r="Y609">
        <f t="shared" si="239"/>
        <v>94707</v>
      </c>
      <c r="Z609" s="114">
        <f t="shared" si="240"/>
        <v>44432</v>
      </c>
      <c r="AA609">
        <f t="shared" si="241"/>
        <v>0</v>
      </c>
      <c r="AB609">
        <f t="shared" si="242"/>
        <v>4636</v>
      </c>
      <c r="AC609">
        <v>211</v>
      </c>
      <c r="AE609" s="1">
        <f t="shared" si="243"/>
        <v>44432</v>
      </c>
      <c r="AF609" s="259">
        <f>+G609-香港マカオ台湾の患者・海外輸入症例・無症状病原体保有者!B608</f>
        <v>4</v>
      </c>
    </row>
    <row r="610" spans="2:32" x14ac:dyDescent="0.55000000000000004">
      <c r="B610" s="76">
        <v>44433</v>
      </c>
      <c r="C610" s="47">
        <v>1</v>
      </c>
      <c r="D610" s="83"/>
      <c r="E610" s="104"/>
      <c r="F610" s="56">
        <v>2</v>
      </c>
      <c r="G610" s="47">
        <v>26</v>
      </c>
      <c r="H610" s="87">
        <f t="shared" si="244"/>
        <v>94733</v>
      </c>
      <c r="I610" s="87">
        <f t="shared" si="236"/>
        <v>1497</v>
      </c>
      <c r="J610" s="47">
        <v>0</v>
      </c>
      <c r="K610" s="55">
        <f t="shared" si="245"/>
        <v>14</v>
      </c>
      <c r="L610" s="47">
        <v>0</v>
      </c>
      <c r="M610" s="87">
        <f t="shared" si="246"/>
        <v>4636</v>
      </c>
      <c r="N610" s="47">
        <v>104</v>
      </c>
      <c r="O610" s="87">
        <f t="shared" si="247"/>
        <v>88600</v>
      </c>
      <c r="P610" s="105">
        <f t="shared" si="248"/>
        <v>177</v>
      </c>
      <c r="Q610" s="56">
        <v>1159654</v>
      </c>
      <c r="R610" s="47">
        <v>3119</v>
      </c>
      <c r="S610" s="110"/>
      <c r="T610" s="56">
        <v>28776</v>
      </c>
      <c r="U610" s="77"/>
      <c r="W610" s="1">
        <f t="shared" si="237"/>
        <v>44433</v>
      </c>
      <c r="X610" s="113">
        <f t="shared" si="238"/>
        <v>26</v>
      </c>
      <c r="Y610">
        <f t="shared" si="239"/>
        <v>94733</v>
      </c>
      <c r="Z610" s="114">
        <f t="shared" si="240"/>
        <v>44433</v>
      </c>
      <c r="AA610">
        <f t="shared" si="241"/>
        <v>0</v>
      </c>
      <c r="AB610">
        <f t="shared" si="242"/>
        <v>4636</v>
      </c>
      <c r="AC610">
        <v>212</v>
      </c>
      <c r="AE610" s="1">
        <f t="shared" si="243"/>
        <v>44433</v>
      </c>
      <c r="AF610" s="259">
        <f>+G610-香港マカオ台湾の患者・海外輸入症例・無症状病原体保有者!B609</f>
        <v>3</v>
      </c>
    </row>
    <row r="611" spans="2:32" x14ac:dyDescent="0.55000000000000004">
      <c r="B611" s="76">
        <v>44434</v>
      </c>
      <c r="C611" s="47">
        <v>1</v>
      </c>
      <c r="D611" s="83"/>
      <c r="E611" s="104"/>
      <c r="F611" s="56">
        <v>2</v>
      </c>
      <c r="G611" s="47">
        <v>32</v>
      </c>
      <c r="H611" s="87">
        <f t="shared" si="244"/>
        <v>94765</v>
      </c>
      <c r="I611" s="87">
        <f t="shared" si="236"/>
        <v>1431</v>
      </c>
      <c r="J611" s="47">
        <v>-2</v>
      </c>
      <c r="K611" s="55">
        <f t="shared" si="245"/>
        <v>12</v>
      </c>
      <c r="L611" s="47">
        <v>0</v>
      </c>
      <c r="M611" s="87">
        <f t="shared" si="246"/>
        <v>4636</v>
      </c>
      <c r="N611" s="47">
        <v>98</v>
      </c>
      <c r="O611" s="87">
        <f t="shared" si="247"/>
        <v>88698</v>
      </c>
      <c r="P611" s="105">
        <f t="shared" si="248"/>
        <v>698</v>
      </c>
      <c r="Q611" s="56">
        <v>1160352</v>
      </c>
      <c r="R611" s="47">
        <v>2164</v>
      </c>
      <c r="S611" s="110"/>
      <c r="T611" s="56">
        <v>27310</v>
      </c>
      <c r="U611" s="77"/>
      <c r="W611" s="1">
        <f t="shared" si="237"/>
        <v>44434</v>
      </c>
      <c r="X611" s="113">
        <f t="shared" si="238"/>
        <v>32</v>
      </c>
      <c r="Y611">
        <f t="shared" si="239"/>
        <v>94765</v>
      </c>
      <c r="Z611" s="114">
        <f t="shared" si="240"/>
        <v>44434</v>
      </c>
      <c r="AA611">
        <f t="shared" si="241"/>
        <v>0</v>
      </c>
      <c r="AB611">
        <f t="shared" si="242"/>
        <v>4636</v>
      </c>
      <c r="AC611">
        <v>213</v>
      </c>
      <c r="AE611" s="1">
        <f t="shared" si="243"/>
        <v>44434</v>
      </c>
      <c r="AF611" s="259">
        <f>+G611-香港マカオ台湾の患者・海外輸入症例・無症状病原体保有者!B610</f>
        <v>2</v>
      </c>
    </row>
    <row r="612" spans="2:32" x14ac:dyDescent="0.55000000000000004">
      <c r="B612" s="76">
        <v>44435</v>
      </c>
      <c r="C612" s="47">
        <v>0</v>
      </c>
      <c r="D612" s="83"/>
      <c r="E612" s="104"/>
      <c r="F612" s="56">
        <v>0</v>
      </c>
      <c r="G612" s="47">
        <v>21</v>
      </c>
      <c r="H612" s="87">
        <f t="shared" si="244"/>
        <v>94786</v>
      </c>
      <c r="I612" s="87">
        <f t="shared" si="236"/>
        <v>1345</v>
      </c>
      <c r="J612" s="47">
        <v>-2</v>
      </c>
      <c r="K612" s="55">
        <f t="shared" si="245"/>
        <v>10</v>
      </c>
      <c r="L612" s="47">
        <v>0</v>
      </c>
      <c r="M612" s="87">
        <f t="shared" si="246"/>
        <v>4636</v>
      </c>
      <c r="N612" s="47">
        <v>107</v>
      </c>
      <c r="O612" s="87">
        <f t="shared" si="247"/>
        <v>88805</v>
      </c>
      <c r="P612" s="105">
        <f t="shared" si="248"/>
        <v>559</v>
      </c>
      <c r="Q612" s="56">
        <v>1160911</v>
      </c>
      <c r="R612" s="47">
        <v>1802</v>
      </c>
      <c r="S612" s="110"/>
      <c r="T612" s="56">
        <v>23805</v>
      </c>
      <c r="U612" s="77"/>
      <c r="W612" s="1">
        <f t="shared" si="237"/>
        <v>44435</v>
      </c>
      <c r="X612" s="113">
        <f t="shared" si="238"/>
        <v>21</v>
      </c>
      <c r="Y612">
        <f t="shared" si="239"/>
        <v>94786</v>
      </c>
      <c r="Z612" s="114">
        <f t="shared" si="240"/>
        <v>44435</v>
      </c>
      <c r="AA612">
        <f t="shared" si="241"/>
        <v>0</v>
      </c>
      <c r="AB612">
        <f t="shared" si="242"/>
        <v>4636</v>
      </c>
      <c r="AC612">
        <v>214</v>
      </c>
      <c r="AE612" s="1">
        <f t="shared" si="243"/>
        <v>44435</v>
      </c>
      <c r="AF612" s="259">
        <f>+G612-香港マカオ台湾の患者・海外輸入症例・無症状病原体保有者!B611</f>
        <v>1</v>
      </c>
    </row>
    <row r="613" spans="2:32" x14ac:dyDescent="0.55000000000000004">
      <c r="B613" s="76">
        <v>44436</v>
      </c>
      <c r="C613" s="47">
        <v>1</v>
      </c>
      <c r="D613" s="83"/>
      <c r="E613" s="104"/>
      <c r="F613" s="56">
        <v>1</v>
      </c>
      <c r="G613" s="47">
        <v>33</v>
      </c>
      <c r="H613" s="87">
        <f t="shared" si="244"/>
        <v>94819</v>
      </c>
      <c r="I613" s="87">
        <f t="shared" si="236"/>
        <v>1259</v>
      </c>
      <c r="J613" s="47">
        <v>-1</v>
      </c>
      <c r="K613" s="55">
        <f t="shared" si="245"/>
        <v>9</v>
      </c>
      <c r="L613" s="47">
        <v>0</v>
      </c>
      <c r="M613" s="87">
        <f t="shared" si="246"/>
        <v>4636</v>
      </c>
      <c r="N613" s="47">
        <v>119</v>
      </c>
      <c r="O613" s="87">
        <f t="shared" si="247"/>
        <v>88924</v>
      </c>
      <c r="P613" s="105">
        <f t="shared" si="248"/>
        <v>538</v>
      </c>
      <c r="Q613" s="56">
        <v>1161449</v>
      </c>
      <c r="R613" s="47">
        <v>1962</v>
      </c>
      <c r="S613" s="110"/>
      <c r="T613" s="56">
        <v>24381</v>
      </c>
      <c r="U613" s="77"/>
      <c r="W613" s="1">
        <f t="shared" si="237"/>
        <v>44436</v>
      </c>
      <c r="X613" s="113">
        <f t="shared" si="238"/>
        <v>33</v>
      </c>
      <c r="Y613">
        <f t="shared" si="239"/>
        <v>94819</v>
      </c>
      <c r="Z613" s="114">
        <f t="shared" si="240"/>
        <v>44436</v>
      </c>
      <c r="AA613">
        <f t="shared" si="241"/>
        <v>0</v>
      </c>
      <c r="AB613">
        <f t="shared" si="242"/>
        <v>4636</v>
      </c>
      <c r="AC613">
        <v>215</v>
      </c>
      <c r="AE613" s="1">
        <f t="shared" si="243"/>
        <v>44436</v>
      </c>
      <c r="AF613" s="259">
        <f>+G613-香港マカオ台湾の患者・海外輸入症例・無症状病原体保有者!B612</f>
        <v>0</v>
      </c>
    </row>
    <row r="614" spans="2:32" x14ac:dyDescent="0.55000000000000004">
      <c r="B614" s="76">
        <v>44437</v>
      </c>
      <c r="C614" s="47">
        <v>4</v>
      </c>
      <c r="D614" s="83"/>
      <c r="E614" s="104"/>
      <c r="F614" s="56">
        <v>4</v>
      </c>
      <c r="G614" s="47">
        <v>23</v>
      </c>
      <c r="H614" s="87">
        <f t="shared" si="244"/>
        <v>94842</v>
      </c>
      <c r="I614" s="87">
        <f t="shared" si="236"/>
        <v>1175</v>
      </c>
      <c r="J614" s="47">
        <v>-2</v>
      </c>
      <c r="K614" s="55">
        <f t="shared" si="245"/>
        <v>7</v>
      </c>
      <c r="L614" s="47">
        <v>0</v>
      </c>
      <c r="M614" s="87">
        <f t="shared" si="246"/>
        <v>4636</v>
      </c>
      <c r="N614" s="47">
        <v>107</v>
      </c>
      <c r="O614" s="87">
        <f t="shared" si="247"/>
        <v>89031</v>
      </c>
      <c r="P614" s="105">
        <f t="shared" si="248"/>
        <v>594</v>
      </c>
      <c r="Q614" s="56">
        <v>1162043</v>
      </c>
      <c r="R614" s="47">
        <v>2446</v>
      </c>
      <c r="S614" s="110"/>
      <c r="T614" s="56">
        <v>22529</v>
      </c>
      <c r="U614" s="77"/>
      <c r="W614" s="1">
        <f t="shared" si="237"/>
        <v>44437</v>
      </c>
      <c r="X614" s="113">
        <f t="shared" si="238"/>
        <v>23</v>
      </c>
      <c r="Y614">
        <f t="shared" si="239"/>
        <v>94842</v>
      </c>
      <c r="Z614" s="114">
        <f t="shared" si="240"/>
        <v>44437</v>
      </c>
      <c r="AA614">
        <f t="shared" si="241"/>
        <v>0</v>
      </c>
      <c r="AB614">
        <f t="shared" si="242"/>
        <v>4636</v>
      </c>
      <c r="AC614">
        <v>216</v>
      </c>
      <c r="AE614" s="1">
        <f t="shared" si="243"/>
        <v>44437</v>
      </c>
      <c r="AF614" s="259">
        <f>+G614-香港マカオ台湾の患者・海外輸入症例・無症状病原体保有者!B613</f>
        <v>0</v>
      </c>
    </row>
    <row r="615" spans="2:32" x14ac:dyDescent="0.55000000000000004">
      <c r="B615" s="76">
        <v>44438</v>
      </c>
      <c r="C615" s="47">
        <v>1</v>
      </c>
      <c r="D615" s="83"/>
      <c r="E615" s="104"/>
      <c r="F615" s="56">
        <v>1</v>
      </c>
      <c r="G615" s="47">
        <v>37</v>
      </c>
      <c r="H615" s="87">
        <f t="shared" si="244"/>
        <v>94879</v>
      </c>
      <c r="I615" s="87">
        <f t="shared" si="236"/>
        <v>1098</v>
      </c>
      <c r="J615" s="47">
        <v>-1</v>
      </c>
      <c r="K615" s="55">
        <f t="shared" si="245"/>
        <v>6</v>
      </c>
      <c r="L615" s="47">
        <v>0</v>
      </c>
      <c r="M615" s="87">
        <f t="shared" si="246"/>
        <v>4636</v>
      </c>
      <c r="N615" s="47">
        <v>114</v>
      </c>
      <c r="O615" s="87">
        <f t="shared" si="247"/>
        <v>89145</v>
      </c>
      <c r="P615" s="105">
        <f t="shared" si="248"/>
        <v>931</v>
      </c>
      <c r="Q615" s="56">
        <v>1162974</v>
      </c>
      <c r="R615" s="47">
        <v>1552</v>
      </c>
      <c r="S615" s="110"/>
      <c r="T615" s="56">
        <v>21906</v>
      </c>
      <c r="U615" s="77"/>
      <c r="W615" s="1">
        <f t="shared" si="237"/>
        <v>44438</v>
      </c>
      <c r="X615" s="113">
        <f t="shared" si="238"/>
        <v>37</v>
      </c>
      <c r="Y615">
        <f t="shared" si="239"/>
        <v>94879</v>
      </c>
      <c r="Z615" s="114">
        <f t="shared" si="240"/>
        <v>44438</v>
      </c>
      <c r="AA615">
        <f t="shared" si="241"/>
        <v>0</v>
      </c>
      <c r="AB615">
        <f t="shared" si="242"/>
        <v>4636</v>
      </c>
      <c r="AC615">
        <v>217</v>
      </c>
      <c r="AE615" s="1">
        <f t="shared" si="243"/>
        <v>44438</v>
      </c>
      <c r="AF615" s="259">
        <f>+G615-香港マカオ台湾の患者・海外輸入症例・無症状病原体保有者!B614</f>
        <v>0</v>
      </c>
    </row>
    <row r="616" spans="2:32" x14ac:dyDescent="0.55000000000000004">
      <c r="B616" s="76">
        <v>44439</v>
      </c>
      <c r="C616" s="47">
        <v>2</v>
      </c>
      <c r="D616" s="83"/>
      <c r="E616" s="104"/>
      <c r="F616" s="56">
        <v>3</v>
      </c>
      <c r="G616" s="47">
        <v>19</v>
      </c>
      <c r="H616" s="87">
        <f t="shared" si="244"/>
        <v>94898</v>
      </c>
      <c r="I616" s="87">
        <f t="shared" si="236"/>
        <v>1022</v>
      </c>
      <c r="J616" s="47">
        <v>-3</v>
      </c>
      <c r="K616" s="55">
        <f t="shared" si="245"/>
        <v>3</v>
      </c>
      <c r="L616" s="47">
        <v>0</v>
      </c>
      <c r="M616" s="87">
        <f t="shared" si="246"/>
        <v>4636</v>
      </c>
      <c r="N616" s="47">
        <v>95</v>
      </c>
      <c r="O616" s="87">
        <f t="shared" si="247"/>
        <v>89240</v>
      </c>
      <c r="P616" s="105">
        <f t="shared" si="248"/>
        <v>731</v>
      </c>
      <c r="Q616" s="56">
        <v>1163705</v>
      </c>
      <c r="R616" s="47">
        <v>2514</v>
      </c>
      <c r="S616" s="110"/>
      <c r="T616" s="56">
        <v>20123</v>
      </c>
      <c r="U616" s="77"/>
      <c r="W616" s="1">
        <f t="shared" si="237"/>
        <v>44439</v>
      </c>
      <c r="X616" s="113">
        <f t="shared" si="238"/>
        <v>19</v>
      </c>
      <c r="Y616">
        <f t="shared" si="239"/>
        <v>94898</v>
      </c>
      <c r="Z616" s="114">
        <f t="shared" si="240"/>
        <v>44439</v>
      </c>
      <c r="AA616">
        <f t="shared" si="241"/>
        <v>0</v>
      </c>
      <c r="AB616">
        <f t="shared" si="242"/>
        <v>4636</v>
      </c>
      <c r="AC616">
        <v>218</v>
      </c>
      <c r="AE616" s="1">
        <f t="shared" si="243"/>
        <v>44439</v>
      </c>
      <c r="AF616" s="259">
        <f>+G616-香港マカオ台湾の患者・海外輸入症例・無症状病原体保有者!B615</f>
        <v>0</v>
      </c>
    </row>
    <row r="617" spans="2:32" x14ac:dyDescent="0.55000000000000004">
      <c r="B617" s="76">
        <v>44440</v>
      </c>
      <c r="C617" s="47">
        <v>0</v>
      </c>
      <c r="D617" s="83"/>
      <c r="E617" s="104"/>
      <c r="F617" s="56">
        <v>1</v>
      </c>
      <c r="G617" s="47">
        <v>28</v>
      </c>
      <c r="H617" s="87">
        <f t="shared" si="244"/>
        <v>94926</v>
      </c>
      <c r="I617" s="87">
        <f t="shared" si="236"/>
        <v>977</v>
      </c>
      <c r="J617" s="47">
        <v>0</v>
      </c>
      <c r="K617" s="55">
        <f t="shared" si="245"/>
        <v>3</v>
      </c>
      <c r="L617" s="47">
        <v>0</v>
      </c>
      <c r="M617" s="87">
        <f t="shared" si="246"/>
        <v>4636</v>
      </c>
      <c r="N617" s="47">
        <v>73</v>
      </c>
      <c r="O617" s="87">
        <f t="shared" si="247"/>
        <v>89313</v>
      </c>
      <c r="P617" s="105">
        <f t="shared" si="248"/>
        <v>804</v>
      </c>
      <c r="Q617" s="56">
        <v>1164509</v>
      </c>
      <c r="R617" s="47">
        <v>2343</v>
      </c>
      <c r="S617" s="110"/>
      <c r="T617" s="56">
        <v>18582</v>
      </c>
      <c r="U617" s="77"/>
      <c r="W617" s="1">
        <f t="shared" si="237"/>
        <v>44440</v>
      </c>
      <c r="X617" s="113">
        <f t="shared" si="238"/>
        <v>28</v>
      </c>
      <c r="Y617">
        <f t="shared" si="239"/>
        <v>94926</v>
      </c>
      <c r="Z617" s="114">
        <f t="shared" si="240"/>
        <v>44440</v>
      </c>
      <c r="AA617">
        <f t="shared" si="241"/>
        <v>0</v>
      </c>
      <c r="AB617">
        <f t="shared" si="242"/>
        <v>4636</v>
      </c>
      <c r="AC617">
        <v>219</v>
      </c>
      <c r="AE617" s="1">
        <f t="shared" si="243"/>
        <v>44440</v>
      </c>
      <c r="AF617" s="259">
        <f>+G617-香港マカオ台湾の患者・海外輸入症例・無症状病原体保有者!B616</f>
        <v>1</v>
      </c>
    </row>
    <row r="618" spans="2:32" x14ac:dyDescent="0.55000000000000004">
      <c r="B618" s="76">
        <v>44441</v>
      </c>
      <c r="C618" s="47">
        <v>2</v>
      </c>
      <c r="D618" s="83"/>
      <c r="E618" s="104"/>
      <c r="F618" s="56">
        <v>2</v>
      </c>
      <c r="G618" s="47">
        <v>28</v>
      </c>
      <c r="H618" s="87">
        <f t="shared" si="244"/>
        <v>94954</v>
      </c>
      <c r="I618" s="87">
        <f t="shared" si="236"/>
        <v>935</v>
      </c>
      <c r="J618" s="47">
        <v>-1</v>
      </c>
      <c r="K618" s="55">
        <f t="shared" si="245"/>
        <v>2</v>
      </c>
      <c r="L618" s="47">
        <v>0</v>
      </c>
      <c r="M618" s="87">
        <f t="shared" si="246"/>
        <v>4636</v>
      </c>
      <c r="N618" s="47">
        <v>70</v>
      </c>
      <c r="O618" s="87">
        <f t="shared" si="247"/>
        <v>89383</v>
      </c>
      <c r="P618" s="105">
        <f t="shared" si="248"/>
        <v>766</v>
      </c>
      <c r="Q618" s="56">
        <v>1165275</v>
      </c>
      <c r="R618" s="47">
        <v>1848</v>
      </c>
      <c r="S618" s="110"/>
      <c r="T618" s="56">
        <v>17000</v>
      </c>
      <c r="U618" s="77"/>
      <c r="W618" s="1">
        <f t="shared" si="237"/>
        <v>44441</v>
      </c>
      <c r="X618" s="113">
        <f t="shared" si="238"/>
        <v>28</v>
      </c>
      <c r="Y618">
        <f t="shared" si="239"/>
        <v>94954</v>
      </c>
      <c r="Z618" s="114">
        <f t="shared" si="240"/>
        <v>44441</v>
      </c>
      <c r="AA618">
        <f t="shared" si="241"/>
        <v>0</v>
      </c>
      <c r="AB618">
        <f t="shared" si="242"/>
        <v>4636</v>
      </c>
      <c r="AC618">
        <v>220</v>
      </c>
      <c r="AE618" s="1">
        <f t="shared" si="243"/>
        <v>44441</v>
      </c>
      <c r="AF618" s="259">
        <f>+G618-香港マカオ台湾の患者・海外輸入症例・無症状病原体保有者!B617</f>
        <v>0</v>
      </c>
    </row>
    <row r="619" spans="2:32" x14ac:dyDescent="0.55000000000000004">
      <c r="B619" s="76">
        <v>44442</v>
      </c>
      <c r="C619" s="47">
        <v>2</v>
      </c>
      <c r="D619" s="83"/>
      <c r="E619" s="104"/>
      <c r="F619" s="56">
        <v>2</v>
      </c>
      <c r="G619" s="47">
        <v>28</v>
      </c>
      <c r="H619" s="87">
        <f t="shared" si="244"/>
        <v>94982</v>
      </c>
      <c r="I619" s="87">
        <f t="shared" si="236"/>
        <v>908</v>
      </c>
      <c r="J619" s="47">
        <v>3</v>
      </c>
      <c r="K619" s="55">
        <f t="shared" si="245"/>
        <v>5</v>
      </c>
      <c r="L619" s="47">
        <v>0</v>
      </c>
      <c r="M619" s="87">
        <f t="shared" si="246"/>
        <v>4636</v>
      </c>
      <c r="N619" s="47">
        <v>55</v>
      </c>
      <c r="O619" s="87">
        <f t="shared" si="247"/>
        <v>89438</v>
      </c>
      <c r="P619" s="105">
        <f t="shared" si="248"/>
        <v>542</v>
      </c>
      <c r="Q619" s="56">
        <v>1165817</v>
      </c>
      <c r="R619" s="47">
        <v>1770</v>
      </c>
      <c r="S619" s="110"/>
      <c r="T619" s="56">
        <v>15772</v>
      </c>
      <c r="U619" s="77"/>
      <c r="W619" s="1">
        <f t="shared" si="237"/>
        <v>44442</v>
      </c>
      <c r="X619" s="113">
        <f t="shared" si="238"/>
        <v>28</v>
      </c>
      <c r="Y619">
        <f t="shared" si="239"/>
        <v>94982</v>
      </c>
      <c r="Z619" s="114">
        <f t="shared" si="240"/>
        <v>44442</v>
      </c>
      <c r="AA619">
        <f t="shared" si="241"/>
        <v>0</v>
      </c>
      <c r="AB619">
        <f t="shared" si="242"/>
        <v>4636</v>
      </c>
      <c r="AC619">
        <v>221</v>
      </c>
      <c r="AE619" s="1">
        <f t="shared" si="243"/>
        <v>44442</v>
      </c>
      <c r="AF619" s="259">
        <f>+G619-香港マカオ台湾の患者・海外輸入症例・無症状病原体保有者!B618</f>
        <v>1</v>
      </c>
    </row>
    <row r="620" spans="2:32" x14ac:dyDescent="0.55000000000000004">
      <c r="B620" s="76">
        <v>44443</v>
      </c>
      <c r="C620" s="47">
        <v>0</v>
      </c>
      <c r="D620" s="83"/>
      <c r="E620" s="104"/>
      <c r="F620" s="56">
        <v>0</v>
      </c>
      <c r="G620" s="47">
        <v>28</v>
      </c>
      <c r="H620" s="87">
        <f t="shared" si="244"/>
        <v>95010</v>
      </c>
      <c r="I620" s="87">
        <f t="shared" si="236"/>
        <v>876</v>
      </c>
      <c r="J620" s="47">
        <v>0</v>
      </c>
      <c r="K620" s="55">
        <f t="shared" si="245"/>
        <v>5</v>
      </c>
      <c r="L620" s="47">
        <v>0</v>
      </c>
      <c r="M620" s="87">
        <f t="shared" si="246"/>
        <v>4636</v>
      </c>
      <c r="N620" s="47">
        <v>60</v>
      </c>
      <c r="O620" s="87">
        <f t="shared" si="247"/>
        <v>89498</v>
      </c>
      <c r="P620" s="105">
        <f t="shared" si="248"/>
        <v>311</v>
      </c>
      <c r="Q620" s="56">
        <v>1166128</v>
      </c>
      <c r="R620" s="47">
        <v>756</v>
      </c>
      <c r="S620" s="110"/>
      <c r="T620" s="56">
        <v>15324</v>
      </c>
      <c r="U620" s="77"/>
      <c r="W620" s="1">
        <f t="shared" si="237"/>
        <v>44443</v>
      </c>
      <c r="X620" s="113">
        <f t="shared" si="238"/>
        <v>28</v>
      </c>
      <c r="Y620">
        <f t="shared" si="239"/>
        <v>95010</v>
      </c>
      <c r="Z620" s="114">
        <f t="shared" si="240"/>
        <v>44443</v>
      </c>
      <c r="AA620">
        <f t="shared" si="241"/>
        <v>0</v>
      </c>
      <c r="AB620">
        <f t="shared" si="242"/>
        <v>4636</v>
      </c>
      <c r="AC620">
        <v>222</v>
      </c>
      <c r="AE620" s="1">
        <f t="shared" si="243"/>
        <v>44443</v>
      </c>
      <c r="AF620" s="259">
        <f>+G620-香港マカオ台湾の患者・海外輸入症例・無症状病原体保有者!B619</f>
        <v>0</v>
      </c>
    </row>
    <row r="621" spans="2:32" x14ac:dyDescent="0.55000000000000004">
      <c r="B621" s="76">
        <v>44444</v>
      </c>
      <c r="C621" s="47">
        <v>0</v>
      </c>
      <c r="D621" s="83"/>
      <c r="E621" s="104"/>
      <c r="F621" s="56">
        <v>0</v>
      </c>
      <c r="G621" s="47">
        <v>18</v>
      </c>
      <c r="H621" s="87">
        <f t="shared" si="244"/>
        <v>95028</v>
      </c>
      <c r="I621" s="87">
        <f t="shared" si="236"/>
        <v>840</v>
      </c>
      <c r="J621" s="47">
        <v>0</v>
      </c>
      <c r="K621" s="55">
        <f t="shared" si="245"/>
        <v>5</v>
      </c>
      <c r="L621" s="47">
        <v>0</v>
      </c>
      <c r="M621" s="87">
        <f t="shared" si="246"/>
        <v>4636</v>
      </c>
      <c r="N621" s="47">
        <v>54</v>
      </c>
      <c r="O621" s="87">
        <f t="shared" si="247"/>
        <v>89552</v>
      </c>
      <c r="P621" s="105">
        <f t="shared" si="248"/>
        <v>467</v>
      </c>
      <c r="Q621" s="56">
        <v>1166595</v>
      </c>
      <c r="R621" s="47">
        <v>554</v>
      </c>
      <c r="S621" s="110"/>
      <c r="T621" s="56">
        <v>15237</v>
      </c>
      <c r="U621" s="77"/>
      <c r="W621" s="1">
        <f t="shared" si="237"/>
        <v>44444</v>
      </c>
      <c r="X621" s="113">
        <f t="shared" si="238"/>
        <v>18</v>
      </c>
      <c r="Y621">
        <f t="shared" si="239"/>
        <v>95028</v>
      </c>
      <c r="Z621" s="114">
        <f t="shared" si="240"/>
        <v>44444</v>
      </c>
      <c r="AA621">
        <f t="shared" si="241"/>
        <v>0</v>
      </c>
      <c r="AB621">
        <f t="shared" si="242"/>
        <v>4636</v>
      </c>
      <c r="AC621">
        <v>223</v>
      </c>
      <c r="AE621" s="1">
        <f t="shared" si="243"/>
        <v>44444</v>
      </c>
      <c r="AF621" s="259">
        <f>+G621-香港マカオ台湾の患者・海外輸入症例・無症状病原体保有者!B620</f>
        <v>0</v>
      </c>
    </row>
    <row r="622" spans="2:32" x14ac:dyDescent="0.55000000000000004">
      <c r="B622" s="76">
        <v>44445</v>
      </c>
      <c r="C622" s="47">
        <v>0</v>
      </c>
      <c r="D622" s="83"/>
      <c r="E622" s="104"/>
      <c r="F622" s="56">
        <v>0</v>
      </c>
      <c r="G622" s="47">
        <v>36</v>
      </c>
      <c r="H622" s="87">
        <f t="shared" si="244"/>
        <v>95064</v>
      </c>
      <c r="I622" s="87">
        <f t="shared" si="236"/>
        <v>826</v>
      </c>
      <c r="J622" s="47">
        <v>2</v>
      </c>
      <c r="K622" s="55">
        <f t="shared" si="245"/>
        <v>7</v>
      </c>
      <c r="L622" s="47">
        <v>0</v>
      </c>
      <c r="M622" s="87">
        <f t="shared" si="246"/>
        <v>4636</v>
      </c>
      <c r="N622" s="47">
        <v>50</v>
      </c>
      <c r="O622" s="87">
        <f t="shared" si="247"/>
        <v>89602</v>
      </c>
      <c r="P622" s="105">
        <f t="shared" si="248"/>
        <v>411</v>
      </c>
      <c r="Q622" s="56">
        <v>1167006</v>
      </c>
      <c r="R622" s="47">
        <v>1431</v>
      </c>
      <c r="S622" s="110"/>
      <c r="T622" s="56">
        <v>14217</v>
      </c>
      <c r="U622" s="77"/>
      <c r="W622" s="1">
        <f t="shared" si="237"/>
        <v>44445</v>
      </c>
      <c r="X622" s="113">
        <f t="shared" si="238"/>
        <v>36</v>
      </c>
      <c r="Y622">
        <f t="shared" si="239"/>
        <v>95064</v>
      </c>
      <c r="Z622" s="114">
        <f t="shared" si="240"/>
        <v>44445</v>
      </c>
      <c r="AA622">
        <f t="shared" si="241"/>
        <v>0</v>
      </c>
      <c r="AB622">
        <f t="shared" si="242"/>
        <v>4636</v>
      </c>
      <c r="AC622">
        <v>224</v>
      </c>
      <c r="AE622" s="1">
        <f t="shared" si="243"/>
        <v>44445</v>
      </c>
      <c r="AF622" s="259">
        <f>+G622-香港マカオ台湾の患者・海外輸入症例・無症状病原体保有者!B621</f>
        <v>0</v>
      </c>
    </row>
    <row r="623" spans="2:32" x14ac:dyDescent="0.55000000000000004">
      <c r="B623" s="76">
        <v>44446</v>
      </c>
      <c r="C623" s="47">
        <v>1</v>
      </c>
      <c r="D623" s="83"/>
      <c r="E623" s="104"/>
      <c r="F623" s="56">
        <v>1</v>
      </c>
      <c r="G623" s="47">
        <v>19</v>
      </c>
      <c r="H623" s="87">
        <f t="shared" si="244"/>
        <v>95083</v>
      </c>
      <c r="I623" s="87">
        <f t="shared" si="236"/>
        <v>795</v>
      </c>
      <c r="J623" s="47">
        <v>1</v>
      </c>
      <c r="K623" s="55">
        <f t="shared" si="245"/>
        <v>8</v>
      </c>
      <c r="L623" s="47">
        <v>0</v>
      </c>
      <c r="M623" s="87">
        <f t="shared" si="246"/>
        <v>4636</v>
      </c>
      <c r="N623" s="47">
        <v>50</v>
      </c>
      <c r="O623" s="87">
        <f t="shared" si="247"/>
        <v>89652</v>
      </c>
      <c r="P623" s="105">
        <f t="shared" si="248"/>
        <v>462</v>
      </c>
      <c r="Q623" s="56">
        <v>1167468</v>
      </c>
      <c r="R623" s="47">
        <v>1666</v>
      </c>
      <c r="S623" s="110"/>
      <c r="T623" s="56">
        <v>13013</v>
      </c>
      <c r="U623" s="77"/>
      <c r="W623" s="1">
        <f t="shared" si="237"/>
        <v>44446</v>
      </c>
      <c r="X623" s="113">
        <f t="shared" si="238"/>
        <v>19</v>
      </c>
      <c r="Y623">
        <f t="shared" si="239"/>
        <v>95083</v>
      </c>
      <c r="Z623" s="114">
        <f t="shared" si="240"/>
        <v>44446</v>
      </c>
      <c r="AA623">
        <f t="shared" si="241"/>
        <v>0</v>
      </c>
      <c r="AB623">
        <f t="shared" si="242"/>
        <v>4636</v>
      </c>
      <c r="AC623">
        <v>225</v>
      </c>
      <c r="AE623" s="1">
        <f t="shared" si="243"/>
        <v>44446</v>
      </c>
      <c r="AF623" s="259">
        <f>+G623-香港マカオ台湾の患者・海外輸入症例・無症状病原体保有者!B622</f>
        <v>0</v>
      </c>
    </row>
    <row r="624" spans="2:32" x14ac:dyDescent="0.55000000000000004">
      <c r="B624" s="76">
        <v>44447</v>
      </c>
      <c r="C624" s="47">
        <v>0</v>
      </c>
      <c r="D624" s="83"/>
      <c r="E624" s="104"/>
      <c r="F624" s="56">
        <v>1</v>
      </c>
      <c r="G624" s="47">
        <v>28</v>
      </c>
      <c r="H624" s="87">
        <f t="shared" si="244"/>
        <v>95111</v>
      </c>
      <c r="I624" s="87">
        <f t="shared" si="236"/>
        <v>786</v>
      </c>
      <c r="J624" s="47">
        <v>0</v>
      </c>
      <c r="K624" s="55">
        <f t="shared" si="245"/>
        <v>8</v>
      </c>
      <c r="L624" s="47">
        <v>0</v>
      </c>
      <c r="M624" s="87">
        <f t="shared" si="246"/>
        <v>4636</v>
      </c>
      <c r="N624" s="47">
        <v>37</v>
      </c>
      <c r="O624" s="87">
        <f t="shared" si="247"/>
        <v>89689</v>
      </c>
      <c r="P624" s="105">
        <f t="shared" si="248"/>
        <v>637</v>
      </c>
      <c r="Q624" s="56">
        <v>1168105</v>
      </c>
      <c r="R624" s="47">
        <v>1160</v>
      </c>
      <c r="S624" s="110"/>
      <c r="T624" s="56">
        <v>12490</v>
      </c>
      <c r="U624" s="77"/>
      <c r="W624" s="1">
        <f t="shared" si="237"/>
        <v>44447</v>
      </c>
      <c r="X624" s="113">
        <f t="shared" si="238"/>
        <v>28</v>
      </c>
      <c r="Y624">
        <f t="shared" si="239"/>
        <v>95111</v>
      </c>
      <c r="Z624" s="114">
        <f t="shared" si="240"/>
        <v>44447</v>
      </c>
      <c r="AA624">
        <f t="shared" si="241"/>
        <v>0</v>
      </c>
      <c r="AB624">
        <f t="shared" si="242"/>
        <v>4636</v>
      </c>
      <c r="AC624">
        <v>226</v>
      </c>
      <c r="AE624" s="1">
        <f t="shared" si="243"/>
        <v>44447</v>
      </c>
      <c r="AF624" s="259">
        <f>+G624-香港マカオ台湾の患者・海外輸入症例・無症状病原体保有者!B623</f>
        <v>0</v>
      </c>
    </row>
    <row r="625" spans="2:32" x14ac:dyDescent="0.55000000000000004">
      <c r="B625" s="76">
        <v>44448</v>
      </c>
      <c r="C625" s="47">
        <v>1</v>
      </c>
      <c r="D625" s="83"/>
      <c r="E625" s="104"/>
      <c r="F625" s="56">
        <v>2</v>
      </c>
      <c r="G625" s="47">
        <v>17</v>
      </c>
      <c r="H625" s="87">
        <f t="shared" si="244"/>
        <v>95128</v>
      </c>
      <c r="I625" s="87">
        <f t="shared" si="236"/>
        <v>756</v>
      </c>
      <c r="J625" s="47">
        <v>0</v>
      </c>
      <c r="K625" s="55">
        <f t="shared" si="245"/>
        <v>8</v>
      </c>
      <c r="L625" s="47">
        <v>0</v>
      </c>
      <c r="M625" s="87">
        <f t="shared" si="246"/>
        <v>4636</v>
      </c>
      <c r="N625" s="47">
        <v>47</v>
      </c>
      <c r="O625" s="87">
        <f t="shared" si="247"/>
        <v>89736</v>
      </c>
      <c r="P625" s="105">
        <f t="shared" si="248"/>
        <v>270</v>
      </c>
      <c r="Q625" s="56">
        <v>1168375</v>
      </c>
      <c r="R625" s="47">
        <v>503</v>
      </c>
      <c r="S625" s="110"/>
      <c r="T625" s="56">
        <v>12257</v>
      </c>
      <c r="U625" s="77"/>
      <c r="W625" s="1">
        <f t="shared" si="237"/>
        <v>44448</v>
      </c>
      <c r="X625" s="113">
        <f t="shared" si="238"/>
        <v>17</v>
      </c>
      <c r="Y625">
        <f t="shared" si="239"/>
        <v>95128</v>
      </c>
      <c r="Z625" s="114">
        <f t="shared" si="240"/>
        <v>44448</v>
      </c>
      <c r="AA625">
        <f t="shared" si="241"/>
        <v>0</v>
      </c>
      <c r="AB625">
        <f t="shared" si="242"/>
        <v>4636</v>
      </c>
      <c r="AC625">
        <v>227</v>
      </c>
      <c r="AE625" s="1">
        <f t="shared" si="243"/>
        <v>44448</v>
      </c>
      <c r="AF625" s="259">
        <f>+G625-香港マカオ台湾の患者・海外輸入症例・無症状病原体保有者!B624</f>
        <v>0</v>
      </c>
    </row>
    <row r="626" spans="2:32" x14ac:dyDescent="0.55000000000000004">
      <c r="B626" s="76">
        <v>44449</v>
      </c>
      <c r="C626" s="47">
        <v>2</v>
      </c>
      <c r="D626" s="83"/>
      <c r="E626" s="104"/>
      <c r="F626" s="56">
        <v>3</v>
      </c>
      <c r="G626" s="47">
        <v>25</v>
      </c>
      <c r="H626" s="87">
        <f t="shared" si="244"/>
        <v>95153</v>
      </c>
      <c r="I626" s="87">
        <f t="shared" si="236"/>
        <v>731</v>
      </c>
      <c r="J626" s="47">
        <v>-1</v>
      </c>
      <c r="K626" s="55">
        <f t="shared" si="245"/>
        <v>7</v>
      </c>
      <c r="L626" s="47">
        <v>0</v>
      </c>
      <c r="M626" s="87">
        <f t="shared" si="246"/>
        <v>4636</v>
      </c>
      <c r="N626" s="47">
        <v>50</v>
      </c>
      <c r="O626" s="87">
        <f t="shared" si="247"/>
        <v>89786</v>
      </c>
      <c r="P626" s="105">
        <f t="shared" si="248"/>
        <v>1030</v>
      </c>
      <c r="Q626" s="56">
        <v>1169405</v>
      </c>
      <c r="R626" s="47">
        <v>1197</v>
      </c>
      <c r="S626" s="110"/>
      <c r="T626" s="56">
        <v>12090</v>
      </c>
      <c r="U626" s="77"/>
      <c r="W626" s="1">
        <f t="shared" si="237"/>
        <v>44449</v>
      </c>
      <c r="X626" s="113">
        <f t="shared" si="238"/>
        <v>25</v>
      </c>
      <c r="Y626">
        <f t="shared" si="239"/>
        <v>95153</v>
      </c>
      <c r="Z626" s="114">
        <f t="shared" si="240"/>
        <v>44449</v>
      </c>
      <c r="AA626">
        <f t="shared" si="241"/>
        <v>0</v>
      </c>
      <c r="AB626">
        <f t="shared" si="242"/>
        <v>4636</v>
      </c>
      <c r="AC626">
        <v>228</v>
      </c>
      <c r="AE626" s="1">
        <f t="shared" si="243"/>
        <v>44449</v>
      </c>
      <c r="AF626" s="259">
        <f>+G626-香港マカオ台湾の患者・海外輸入症例・無症状病原体保有者!B625</f>
        <v>1</v>
      </c>
    </row>
    <row r="627" spans="2:32" x14ac:dyDescent="0.55000000000000004">
      <c r="B627" s="76">
        <v>44450</v>
      </c>
      <c r="C627" s="47">
        <v>0</v>
      </c>
      <c r="D627" s="83"/>
      <c r="E627" s="104"/>
      <c r="F627" s="56">
        <v>2</v>
      </c>
      <c r="G627" s="47">
        <v>46</v>
      </c>
      <c r="H627" s="87">
        <f t="shared" si="244"/>
        <v>95199</v>
      </c>
      <c r="I627" s="87">
        <f t="shared" si="236"/>
        <v>740</v>
      </c>
      <c r="J627" s="47">
        <v>0</v>
      </c>
      <c r="K627" s="55">
        <f t="shared" si="245"/>
        <v>7</v>
      </c>
      <c r="L627" s="47">
        <v>0</v>
      </c>
      <c r="M627" s="87">
        <f t="shared" si="246"/>
        <v>4636</v>
      </c>
      <c r="N627" s="47">
        <v>37</v>
      </c>
      <c r="O627" s="87">
        <f t="shared" si="247"/>
        <v>89823</v>
      </c>
      <c r="P627" s="105">
        <f t="shared" si="248"/>
        <v>934</v>
      </c>
      <c r="Q627" s="56">
        <v>1170339</v>
      </c>
      <c r="R627" s="47">
        <v>883</v>
      </c>
      <c r="S627" s="110"/>
      <c r="T627" s="56">
        <v>12140</v>
      </c>
      <c r="U627" s="77"/>
      <c r="W627" s="1">
        <f t="shared" si="237"/>
        <v>44450</v>
      </c>
      <c r="X627" s="113">
        <f t="shared" si="238"/>
        <v>46</v>
      </c>
      <c r="Y627">
        <f t="shared" si="239"/>
        <v>95199</v>
      </c>
      <c r="Z627" s="114">
        <f t="shared" si="240"/>
        <v>44450</v>
      </c>
      <c r="AA627">
        <f t="shared" si="241"/>
        <v>0</v>
      </c>
      <c r="AB627">
        <f t="shared" si="242"/>
        <v>4636</v>
      </c>
      <c r="AC627">
        <v>229</v>
      </c>
      <c r="AE627" s="1">
        <f t="shared" si="243"/>
        <v>44450</v>
      </c>
      <c r="AF627" s="259">
        <f>+G627-香港マカオ台湾の患者・海外輸入症例・無症状病原体保有者!B626</f>
        <v>20</v>
      </c>
    </row>
    <row r="628" spans="2:32" x14ac:dyDescent="0.55000000000000004">
      <c r="B628" s="76">
        <v>44451</v>
      </c>
      <c r="C628" s="47">
        <v>1</v>
      </c>
      <c r="D628" s="83"/>
      <c r="E628" s="104"/>
      <c r="F628" s="56">
        <v>3</v>
      </c>
      <c r="G628" s="47">
        <v>49</v>
      </c>
      <c r="H628" s="87">
        <f t="shared" si="244"/>
        <v>95248</v>
      </c>
      <c r="I628" s="87">
        <f t="shared" ref="I628:I673" si="249">+H628-M628-O628</f>
        <v>751</v>
      </c>
      <c r="J628" s="47">
        <v>-1</v>
      </c>
      <c r="K628" s="55">
        <f t="shared" si="245"/>
        <v>6</v>
      </c>
      <c r="L628" s="47">
        <v>0</v>
      </c>
      <c r="M628" s="87">
        <f t="shared" si="246"/>
        <v>4636</v>
      </c>
      <c r="N628" s="47">
        <v>38</v>
      </c>
      <c r="O628" s="87">
        <f t="shared" si="247"/>
        <v>89861</v>
      </c>
      <c r="P628" s="105">
        <f t="shared" si="248"/>
        <v>819</v>
      </c>
      <c r="Q628" s="56">
        <v>1171158</v>
      </c>
      <c r="R628" s="47">
        <v>639</v>
      </c>
      <c r="S628" s="110"/>
      <c r="T628" s="56">
        <v>12320</v>
      </c>
      <c r="U628" s="77"/>
      <c r="W628" s="1">
        <f t="shared" ref="W628:W691" si="250">+B628</f>
        <v>44451</v>
      </c>
      <c r="X628" s="113">
        <f t="shared" ref="X628:X691" si="251">+G628</f>
        <v>49</v>
      </c>
      <c r="Y628">
        <f t="shared" ref="Y628:Y691" si="252">+H628</f>
        <v>95248</v>
      </c>
      <c r="Z628" s="114">
        <f t="shared" ref="Z628:Z691" si="253">+B628</f>
        <v>44451</v>
      </c>
      <c r="AA628">
        <f t="shared" ref="AA628:AA691" si="254">+L628</f>
        <v>0</v>
      </c>
      <c r="AB628">
        <f t="shared" ref="AB628:AB691" si="255">+M628</f>
        <v>4636</v>
      </c>
      <c r="AC628">
        <v>230</v>
      </c>
      <c r="AE628" s="1">
        <f t="shared" si="243"/>
        <v>44451</v>
      </c>
      <c r="AF628" s="259">
        <f>+G628-香港マカオ台湾の患者・海外輸入症例・無症状病原体保有者!B627</f>
        <v>22</v>
      </c>
    </row>
    <row r="629" spans="2:32" x14ac:dyDescent="0.55000000000000004">
      <c r="B629" s="76">
        <v>44452</v>
      </c>
      <c r="C629" s="47">
        <v>0</v>
      </c>
      <c r="D629" s="83"/>
      <c r="E629" s="104"/>
      <c r="F629" s="56">
        <v>0</v>
      </c>
      <c r="G629" s="47">
        <v>92</v>
      </c>
      <c r="H629" s="87">
        <f t="shared" si="244"/>
        <v>95340</v>
      </c>
      <c r="I629" s="87">
        <f t="shared" si="249"/>
        <v>810</v>
      </c>
      <c r="J629" s="47">
        <v>-2</v>
      </c>
      <c r="K629" s="55">
        <f t="shared" si="245"/>
        <v>4</v>
      </c>
      <c r="L629" s="47">
        <v>0</v>
      </c>
      <c r="M629" s="87">
        <f t="shared" si="246"/>
        <v>4636</v>
      </c>
      <c r="N629" s="47">
        <v>33</v>
      </c>
      <c r="O629" s="87">
        <f t="shared" si="247"/>
        <v>89894</v>
      </c>
      <c r="P629" s="105">
        <f t="shared" si="248"/>
        <v>2886</v>
      </c>
      <c r="Q629" s="56">
        <v>1174044</v>
      </c>
      <c r="R629" s="47">
        <v>605</v>
      </c>
      <c r="S629" s="110"/>
      <c r="T629" s="56">
        <v>14601</v>
      </c>
      <c r="U629" s="77"/>
      <c r="W629" s="1">
        <f t="shared" si="250"/>
        <v>44452</v>
      </c>
      <c r="X629" s="113">
        <f t="shared" si="251"/>
        <v>92</v>
      </c>
      <c r="Y629">
        <f t="shared" si="252"/>
        <v>95340</v>
      </c>
      <c r="Z629" s="114">
        <f t="shared" si="253"/>
        <v>44452</v>
      </c>
      <c r="AA629">
        <f t="shared" si="254"/>
        <v>0</v>
      </c>
      <c r="AB629">
        <f t="shared" si="255"/>
        <v>4636</v>
      </c>
      <c r="AC629">
        <v>231</v>
      </c>
      <c r="AE629" s="1">
        <f t="shared" si="243"/>
        <v>44452</v>
      </c>
      <c r="AF629" s="259">
        <f>+G629-香港マカオ台湾の患者・海外輸入症例・無症状病原体保有者!B628</f>
        <v>59</v>
      </c>
    </row>
    <row r="630" spans="2:32" x14ac:dyDescent="0.55000000000000004">
      <c r="B630" s="76">
        <v>44453</v>
      </c>
      <c r="C630" s="47">
        <v>1</v>
      </c>
      <c r="D630" s="83"/>
      <c r="E630" s="104"/>
      <c r="F630" s="56">
        <v>1</v>
      </c>
      <c r="G630" s="47">
        <v>73</v>
      </c>
      <c r="H630" s="87">
        <f t="shared" si="244"/>
        <v>95413</v>
      </c>
      <c r="I630" s="87">
        <f t="shared" si="249"/>
        <v>837</v>
      </c>
      <c r="J630" s="47">
        <v>0</v>
      </c>
      <c r="K630" s="55">
        <f t="shared" si="245"/>
        <v>4</v>
      </c>
      <c r="L630" s="47">
        <v>0</v>
      </c>
      <c r="M630" s="87">
        <f t="shared" si="246"/>
        <v>4636</v>
      </c>
      <c r="N630" s="47">
        <v>46</v>
      </c>
      <c r="O630" s="87">
        <f t="shared" si="247"/>
        <v>89940</v>
      </c>
      <c r="P630" s="105">
        <f t="shared" si="248"/>
        <v>1618</v>
      </c>
      <c r="Q630" s="56">
        <v>1175662</v>
      </c>
      <c r="R630" s="47">
        <v>1011</v>
      </c>
      <c r="S630" s="110"/>
      <c r="T630" s="56">
        <v>15205</v>
      </c>
      <c r="U630" s="77"/>
      <c r="W630" s="1">
        <f t="shared" si="250"/>
        <v>44453</v>
      </c>
      <c r="X630" s="113">
        <f t="shared" si="251"/>
        <v>73</v>
      </c>
      <c r="Y630">
        <f t="shared" si="252"/>
        <v>95413</v>
      </c>
      <c r="Z630" s="114">
        <f t="shared" si="253"/>
        <v>44453</v>
      </c>
      <c r="AA630">
        <f t="shared" si="254"/>
        <v>0</v>
      </c>
      <c r="AB630">
        <f t="shared" si="255"/>
        <v>4636</v>
      </c>
      <c r="AC630">
        <v>232</v>
      </c>
      <c r="AE630" s="1">
        <f t="shared" si="243"/>
        <v>44453</v>
      </c>
      <c r="AF630" s="259">
        <f>+G630-香港マカオ台湾の患者・海外輸入症例・無症状病原体保有者!B629</f>
        <v>50</v>
      </c>
    </row>
    <row r="631" spans="2:32" x14ac:dyDescent="0.55000000000000004">
      <c r="B631" s="76">
        <v>44454</v>
      </c>
      <c r="C631" s="47">
        <v>0</v>
      </c>
      <c r="D631" s="83"/>
      <c r="E631" s="104"/>
      <c r="F631" s="56">
        <v>0</v>
      </c>
      <c r="G631" s="47">
        <v>80</v>
      </c>
      <c r="H631" s="87">
        <f t="shared" si="244"/>
        <v>95493</v>
      </c>
      <c r="I631" s="87">
        <f t="shared" si="249"/>
        <v>877</v>
      </c>
      <c r="J631" s="47">
        <v>0</v>
      </c>
      <c r="K631" s="55">
        <f t="shared" si="245"/>
        <v>4</v>
      </c>
      <c r="L631" s="47">
        <v>0</v>
      </c>
      <c r="M631" s="87">
        <f t="shared" si="246"/>
        <v>4636</v>
      </c>
      <c r="N631" s="47">
        <v>40</v>
      </c>
      <c r="O631" s="87">
        <f t="shared" si="247"/>
        <v>89980</v>
      </c>
      <c r="P631" s="105">
        <f t="shared" si="248"/>
        <v>1535</v>
      </c>
      <c r="Q631" s="56">
        <v>1177197</v>
      </c>
      <c r="R631" s="47">
        <v>917</v>
      </c>
      <c r="S631" s="110"/>
      <c r="T631" s="56">
        <v>15798</v>
      </c>
      <c r="U631" s="77"/>
      <c r="W631" s="1">
        <f t="shared" si="250"/>
        <v>44454</v>
      </c>
      <c r="X631" s="113">
        <f t="shared" si="251"/>
        <v>80</v>
      </c>
      <c r="Y631">
        <f t="shared" si="252"/>
        <v>95493</v>
      </c>
      <c r="Z631" s="114">
        <f t="shared" si="253"/>
        <v>44454</v>
      </c>
      <c r="AA631">
        <f t="shared" si="254"/>
        <v>0</v>
      </c>
      <c r="AB631">
        <f t="shared" si="255"/>
        <v>4636</v>
      </c>
      <c r="AC631">
        <v>233</v>
      </c>
      <c r="AE631" s="1">
        <f t="shared" ref="AE631:AE679" si="256">+B631</f>
        <v>44454</v>
      </c>
      <c r="AF631" s="259">
        <f>+G631-香港マカオ台湾の患者・海外輸入症例・無症状病原体保有者!B630</f>
        <v>49</v>
      </c>
    </row>
    <row r="632" spans="2:32" x14ac:dyDescent="0.55000000000000004">
      <c r="B632" s="76">
        <v>44455</v>
      </c>
      <c r="C632" s="47">
        <v>2</v>
      </c>
      <c r="D632" s="83"/>
      <c r="E632" s="104"/>
      <c r="F632" s="56">
        <v>2</v>
      </c>
      <c r="G632" s="47">
        <v>84</v>
      </c>
      <c r="H632" s="87">
        <f t="shared" ref="H632:H695" si="257">+H631+G632</f>
        <v>95577</v>
      </c>
      <c r="I632" s="87">
        <f t="shared" si="249"/>
        <v>916</v>
      </c>
      <c r="J632" s="47">
        <v>1</v>
      </c>
      <c r="K632" s="55">
        <f t="shared" ref="K632:K695" si="258">+J632+K631</f>
        <v>5</v>
      </c>
      <c r="L632" s="47">
        <v>0</v>
      </c>
      <c r="M632" s="87">
        <f t="shared" ref="M632:M695" si="259">+L632+M631</f>
        <v>4636</v>
      </c>
      <c r="N632" s="47">
        <v>45</v>
      </c>
      <c r="O632" s="87">
        <f t="shared" ref="O632:O695" si="260">+N632+O631</f>
        <v>90025</v>
      </c>
      <c r="P632" s="105">
        <f t="shared" si="248"/>
        <v>738</v>
      </c>
      <c r="Q632" s="56">
        <v>1177935</v>
      </c>
      <c r="R632" s="47">
        <v>661</v>
      </c>
      <c r="S632" s="110"/>
      <c r="T632" s="56">
        <v>15875</v>
      </c>
      <c r="U632" s="77"/>
      <c r="W632" s="1">
        <f t="shared" si="250"/>
        <v>44455</v>
      </c>
      <c r="X632" s="113">
        <f t="shared" si="251"/>
        <v>84</v>
      </c>
      <c r="Y632">
        <f t="shared" si="252"/>
        <v>95577</v>
      </c>
      <c r="Z632" s="114">
        <f t="shared" si="253"/>
        <v>44455</v>
      </c>
      <c r="AA632">
        <f t="shared" si="254"/>
        <v>0</v>
      </c>
      <c r="AB632">
        <f t="shared" si="255"/>
        <v>4636</v>
      </c>
      <c r="AC632">
        <v>234</v>
      </c>
      <c r="AE632" s="1">
        <f t="shared" si="256"/>
        <v>44455</v>
      </c>
      <c r="AF632" s="259">
        <f>+G632-香港マカオ台湾の患者・海外輸入症例・無症状病原体保有者!B631</f>
        <v>62</v>
      </c>
    </row>
    <row r="633" spans="2:32" x14ac:dyDescent="0.55000000000000004">
      <c r="B633" s="76">
        <v>44456</v>
      </c>
      <c r="C633" s="47">
        <v>0</v>
      </c>
      <c r="D633" s="83"/>
      <c r="E633" s="104"/>
      <c r="F633" s="56">
        <v>1</v>
      </c>
      <c r="G633" s="47">
        <v>46</v>
      </c>
      <c r="H633" s="87">
        <f t="shared" si="257"/>
        <v>95623</v>
      </c>
      <c r="I633" s="87">
        <f t="shared" si="249"/>
        <v>913</v>
      </c>
      <c r="J633" s="47">
        <v>3</v>
      </c>
      <c r="K633" s="55">
        <f t="shared" si="258"/>
        <v>8</v>
      </c>
      <c r="L633" s="47">
        <v>0</v>
      </c>
      <c r="M633" s="87">
        <f t="shared" si="259"/>
        <v>4636</v>
      </c>
      <c r="N633" s="47">
        <v>49</v>
      </c>
      <c r="O633" s="87">
        <f t="shared" si="260"/>
        <v>90074</v>
      </c>
      <c r="P633" s="105">
        <f t="shared" ref="P633:P696" si="261">+Q633-Q632</f>
        <v>1129</v>
      </c>
      <c r="Q633" s="56">
        <v>1179064</v>
      </c>
      <c r="R633" s="47">
        <v>748</v>
      </c>
      <c r="S633" s="110"/>
      <c r="T633" s="56">
        <v>16240</v>
      </c>
      <c r="U633" s="77"/>
      <c r="W633" s="1">
        <f t="shared" si="250"/>
        <v>44456</v>
      </c>
      <c r="X633" s="113">
        <f t="shared" si="251"/>
        <v>46</v>
      </c>
      <c r="Y633">
        <f t="shared" si="252"/>
        <v>95623</v>
      </c>
      <c r="Z633" s="114">
        <f t="shared" si="253"/>
        <v>44456</v>
      </c>
      <c r="AA633">
        <f t="shared" si="254"/>
        <v>0</v>
      </c>
      <c r="AB633">
        <f t="shared" si="255"/>
        <v>4636</v>
      </c>
      <c r="AC633">
        <v>235</v>
      </c>
      <c r="AE633" s="1">
        <f t="shared" si="256"/>
        <v>44456</v>
      </c>
      <c r="AF633" s="259">
        <f>+G633-香港マカオ台湾の患者・海外輸入症例・無症状病原体保有者!B632</f>
        <v>31</v>
      </c>
    </row>
    <row r="634" spans="2:32" x14ac:dyDescent="0.55000000000000004">
      <c r="B634" s="76">
        <v>44457</v>
      </c>
      <c r="C634" s="47">
        <v>0</v>
      </c>
      <c r="D634" s="83"/>
      <c r="E634" s="104"/>
      <c r="F634" s="56">
        <v>1</v>
      </c>
      <c r="G634" s="47">
        <v>66</v>
      </c>
      <c r="H634" s="87">
        <f t="shared" si="257"/>
        <v>95689</v>
      </c>
      <c r="I634" s="87">
        <f t="shared" si="249"/>
        <v>927</v>
      </c>
      <c r="J634" s="47">
        <v>1</v>
      </c>
      <c r="K634" s="55">
        <f t="shared" si="258"/>
        <v>9</v>
      </c>
      <c r="L634" s="47">
        <v>0</v>
      </c>
      <c r="M634" s="87">
        <f t="shared" si="259"/>
        <v>4636</v>
      </c>
      <c r="N634" s="47">
        <v>52</v>
      </c>
      <c r="O634" s="87">
        <f t="shared" si="260"/>
        <v>90126</v>
      </c>
      <c r="P634" s="105">
        <f t="shared" si="261"/>
        <v>620</v>
      </c>
      <c r="Q634" s="56">
        <v>1179684</v>
      </c>
      <c r="R634" s="47">
        <v>1069</v>
      </c>
      <c r="S634" s="110"/>
      <c r="T634" s="56">
        <v>15791</v>
      </c>
      <c r="U634" s="77"/>
      <c r="W634" s="1">
        <f t="shared" si="250"/>
        <v>44457</v>
      </c>
      <c r="X634" s="113">
        <f t="shared" si="251"/>
        <v>66</v>
      </c>
      <c r="Y634">
        <f t="shared" si="252"/>
        <v>95689</v>
      </c>
      <c r="Z634" s="114">
        <f t="shared" si="253"/>
        <v>44457</v>
      </c>
      <c r="AA634">
        <f t="shared" si="254"/>
        <v>0</v>
      </c>
      <c r="AB634">
        <f t="shared" si="255"/>
        <v>4636</v>
      </c>
      <c r="AC634">
        <v>236</v>
      </c>
      <c r="AE634" s="1">
        <f t="shared" si="256"/>
        <v>44457</v>
      </c>
      <c r="AF634" s="259">
        <f>+G634-香港マカオ台湾の患者・海外輸入症例・無症状病原体保有者!B633</f>
        <v>43</v>
      </c>
    </row>
    <row r="635" spans="2:32" x14ac:dyDescent="0.55000000000000004">
      <c r="B635" s="76">
        <v>44458</v>
      </c>
      <c r="C635" s="47">
        <v>2</v>
      </c>
      <c r="D635" s="83"/>
      <c r="E635" s="104"/>
      <c r="F635" s="56">
        <v>3</v>
      </c>
      <c r="G635" s="47">
        <v>49</v>
      </c>
      <c r="H635" s="87">
        <f t="shared" si="257"/>
        <v>95738</v>
      </c>
      <c r="I635" s="87">
        <f t="shared" si="249"/>
        <v>942</v>
      </c>
      <c r="J635" s="47">
        <v>1</v>
      </c>
      <c r="K635" s="55">
        <f t="shared" si="258"/>
        <v>10</v>
      </c>
      <c r="L635" s="47">
        <v>0</v>
      </c>
      <c r="M635" s="87">
        <f t="shared" si="259"/>
        <v>4636</v>
      </c>
      <c r="N635" s="47">
        <v>34</v>
      </c>
      <c r="O635" s="87">
        <f t="shared" si="260"/>
        <v>90160</v>
      </c>
      <c r="P635" s="105">
        <f t="shared" si="261"/>
        <v>569</v>
      </c>
      <c r="Q635" s="56">
        <v>1180253</v>
      </c>
      <c r="R635" s="47">
        <v>626</v>
      </c>
      <c r="S635" s="110"/>
      <c r="T635" s="56">
        <v>15730</v>
      </c>
      <c r="U635" s="77"/>
      <c r="W635" s="1">
        <f t="shared" si="250"/>
        <v>44458</v>
      </c>
      <c r="X635" s="113">
        <f t="shared" si="251"/>
        <v>49</v>
      </c>
      <c r="Y635">
        <f t="shared" si="252"/>
        <v>95738</v>
      </c>
      <c r="Z635" s="114">
        <f t="shared" si="253"/>
        <v>44458</v>
      </c>
      <c r="AA635">
        <f t="shared" si="254"/>
        <v>0</v>
      </c>
      <c r="AB635">
        <f t="shared" si="255"/>
        <v>4636</v>
      </c>
      <c r="AC635">
        <v>237</v>
      </c>
      <c r="AE635" s="1">
        <f t="shared" si="256"/>
        <v>44458</v>
      </c>
      <c r="AF635" s="259">
        <f>+G635-香港マカオ台湾の患者・海外輸入症例・無症状病原体保有者!B634</f>
        <v>28</v>
      </c>
    </row>
    <row r="636" spans="2:32" x14ac:dyDescent="0.55000000000000004">
      <c r="B636" s="76">
        <v>44459</v>
      </c>
      <c r="C636" s="47">
        <v>3</v>
      </c>
      <c r="D636" s="83"/>
      <c r="E636" s="104"/>
      <c r="F636" s="56">
        <v>4</v>
      </c>
      <c r="G636" s="47">
        <v>72</v>
      </c>
      <c r="H636" s="87">
        <f t="shared" si="257"/>
        <v>95810</v>
      </c>
      <c r="I636" s="87">
        <f t="shared" si="249"/>
        <v>980</v>
      </c>
      <c r="J636" s="47">
        <v>2</v>
      </c>
      <c r="K636" s="55">
        <f t="shared" si="258"/>
        <v>12</v>
      </c>
      <c r="L636" s="47">
        <v>0</v>
      </c>
      <c r="M636" s="87">
        <f t="shared" si="259"/>
        <v>4636</v>
      </c>
      <c r="N636" s="47">
        <v>34</v>
      </c>
      <c r="O636" s="87">
        <f t="shared" si="260"/>
        <v>90194</v>
      </c>
      <c r="P636" s="105">
        <f t="shared" si="261"/>
        <v>719</v>
      </c>
      <c r="Q636" s="56">
        <v>1180972</v>
      </c>
      <c r="R636" s="47">
        <v>241</v>
      </c>
      <c r="S636" s="110"/>
      <c r="T636" s="56">
        <v>16206</v>
      </c>
      <c r="U636" s="77"/>
      <c r="W636" s="1">
        <f t="shared" si="250"/>
        <v>44459</v>
      </c>
      <c r="X636" s="113">
        <f t="shared" si="251"/>
        <v>72</v>
      </c>
      <c r="Y636">
        <f t="shared" si="252"/>
        <v>95810</v>
      </c>
      <c r="Z636" s="114">
        <f t="shared" si="253"/>
        <v>44459</v>
      </c>
      <c r="AA636">
        <f t="shared" si="254"/>
        <v>0</v>
      </c>
      <c r="AB636">
        <f t="shared" si="255"/>
        <v>4636</v>
      </c>
      <c r="AC636">
        <v>238</v>
      </c>
      <c r="AE636" s="1">
        <f t="shared" si="256"/>
        <v>44459</v>
      </c>
      <c r="AF636" s="259">
        <f>+G636-香港マカオ台湾の患者・海外輸入症例・無症状病原体保有者!B635</f>
        <v>42</v>
      </c>
    </row>
    <row r="637" spans="2:32" x14ac:dyDescent="0.55000000000000004">
      <c r="B637" s="76">
        <v>44460</v>
      </c>
      <c r="C637" s="47">
        <v>2</v>
      </c>
      <c r="D637" s="83"/>
      <c r="E637" s="104"/>
      <c r="F637" s="56">
        <v>4</v>
      </c>
      <c r="G637" s="47">
        <v>41</v>
      </c>
      <c r="H637" s="87">
        <f t="shared" si="257"/>
        <v>95851</v>
      </c>
      <c r="I637" s="87">
        <f t="shared" si="249"/>
        <v>984</v>
      </c>
      <c r="J637" s="47">
        <v>2</v>
      </c>
      <c r="K637" s="55">
        <f t="shared" si="258"/>
        <v>14</v>
      </c>
      <c r="L637" s="47">
        <v>0</v>
      </c>
      <c r="M637" s="87">
        <f t="shared" si="259"/>
        <v>4636</v>
      </c>
      <c r="N637" s="47">
        <v>37</v>
      </c>
      <c r="O637" s="87">
        <f t="shared" si="260"/>
        <v>90231</v>
      </c>
      <c r="P637" s="105">
        <f t="shared" si="261"/>
        <v>1361</v>
      </c>
      <c r="Q637" s="56">
        <v>1182333</v>
      </c>
      <c r="R637" s="47">
        <v>797</v>
      </c>
      <c r="S637" s="110"/>
      <c r="T637" s="56">
        <v>16770</v>
      </c>
      <c r="U637" s="77"/>
      <c r="W637" s="1">
        <f t="shared" si="250"/>
        <v>44460</v>
      </c>
      <c r="X637" s="113">
        <f t="shared" si="251"/>
        <v>41</v>
      </c>
      <c r="Y637">
        <f t="shared" si="252"/>
        <v>95851</v>
      </c>
      <c r="Z637" s="114">
        <f t="shared" si="253"/>
        <v>44460</v>
      </c>
      <c r="AA637">
        <f t="shared" si="254"/>
        <v>0</v>
      </c>
      <c r="AB637">
        <f t="shared" si="255"/>
        <v>4636</v>
      </c>
      <c r="AC637">
        <v>239</v>
      </c>
      <c r="AE637" s="1">
        <f t="shared" si="256"/>
        <v>44460</v>
      </c>
      <c r="AF637" s="259">
        <f>+G637-香港マカオ台湾の患者・海外輸入症例・無症状病原体保有者!B636</f>
        <v>16</v>
      </c>
    </row>
    <row r="638" spans="2:32" x14ac:dyDescent="0.55000000000000004">
      <c r="B638" s="76">
        <v>44461</v>
      </c>
      <c r="C638" s="47">
        <v>2</v>
      </c>
      <c r="D638" s="83"/>
      <c r="E638" s="104"/>
      <c r="F638" s="56">
        <v>4</v>
      </c>
      <c r="G638" s="47">
        <v>43</v>
      </c>
      <c r="H638" s="87">
        <f t="shared" si="257"/>
        <v>95894</v>
      </c>
      <c r="I638" s="87">
        <f t="shared" si="249"/>
        <v>990</v>
      </c>
      <c r="J638" s="47">
        <v>0</v>
      </c>
      <c r="K638" s="55">
        <f t="shared" si="258"/>
        <v>14</v>
      </c>
      <c r="L638" s="47">
        <v>0</v>
      </c>
      <c r="M638" s="87">
        <f t="shared" si="259"/>
        <v>4636</v>
      </c>
      <c r="N638" s="47">
        <v>37</v>
      </c>
      <c r="O638" s="87">
        <f t="shared" si="260"/>
        <v>90268</v>
      </c>
      <c r="P638" s="105">
        <f t="shared" si="261"/>
        <v>1341</v>
      </c>
      <c r="Q638" s="56">
        <v>1183674</v>
      </c>
      <c r="R638" s="47">
        <v>499</v>
      </c>
      <c r="S638" s="110"/>
      <c r="T638" s="56">
        <v>17612</v>
      </c>
      <c r="U638" s="77"/>
      <c r="W638" s="1">
        <f t="shared" si="250"/>
        <v>44461</v>
      </c>
      <c r="X638" s="113">
        <f t="shared" si="251"/>
        <v>43</v>
      </c>
      <c r="Y638">
        <f t="shared" si="252"/>
        <v>95894</v>
      </c>
      <c r="Z638" s="114">
        <f t="shared" si="253"/>
        <v>44461</v>
      </c>
      <c r="AA638">
        <f t="shared" si="254"/>
        <v>0</v>
      </c>
      <c r="AB638">
        <f t="shared" si="255"/>
        <v>4636</v>
      </c>
      <c r="AC638">
        <v>240</v>
      </c>
      <c r="AE638" s="1">
        <f t="shared" si="256"/>
        <v>44461</v>
      </c>
      <c r="AF638" s="259">
        <f>+G638-香港マカオ台湾の患者・海外輸入症例・無症状病原体保有者!B637</f>
        <v>28</v>
      </c>
    </row>
    <row r="639" spans="2:32" x14ac:dyDescent="0.55000000000000004">
      <c r="B639" s="76">
        <v>44462</v>
      </c>
      <c r="C639" s="47">
        <v>3</v>
      </c>
      <c r="D639" s="83"/>
      <c r="E639" s="104"/>
      <c r="F639" s="56">
        <v>2</v>
      </c>
      <c r="G639" s="47">
        <v>54</v>
      </c>
      <c r="H639" s="87">
        <f t="shared" si="257"/>
        <v>95948</v>
      </c>
      <c r="I639" s="87">
        <f t="shared" si="249"/>
        <v>1009</v>
      </c>
      <c r="J639" s="47">
        <v>2</v>
      </c>
      <c r="K639" s="55">
        <f t="shared" si="258"/>
        <v>16</v>
      </c>
      <c r="L639" s="47">
        <v>0</v>
      </c>
      <c r="M639" s="87">
        <f t="shared" si="259"/>
        <v>4636</v>
      </c>
      <c r="N639" s="47">
        <v>35</v>
      </c>
      <c r="O639" s="87">
        <f t="shared" si="260"/>
        <v>90303</v>
      </c>
      <c r="P639" s="105">
        <f t="shared" si="261"/>
        <v>554</v>
      </c>
      <c r="Q639" s="56">
        <v>1184228</v>
      </c>
      <c r="R639" s="47">
        <v>481</v>
      </c>
      <c r="S639" s="110"/>
      <c r="T639" s="56">
        <v>17684</v>
      </c>
      <c r="U639" s="77"/>
      <c r="W639" s="1">
        <f t="shared" si="250"/>
        <v>44462</v>
      </c>
      <c r="X639" s="113">
        <f t="shared" si="251"/>
        <v>54</v>
      </c>
      <c r="Y639">
        <f t="shared" si="252"/>
        <v>95948</v>
      </c>
      <c r="Z639" s="114">
        <f t="shared" si="253"/>
        <v>44462</v>
      </c>
      <c r="AA639">
        <f t="shared" si="254"/>
        <v>0</v>
      </c>
      <c r="AB639">
        <f t="shared" si="255"/>
        <v>4636</v>
      </c>
      <c r="AC639">
        <v>241</v>
      </c>
      <c r="AE639" s="1">
        <f t="shared" si="256"/>
        <v>44462</v>
      </c>
      <c r="AF639" s="259">
        <f>+G639-香港マカオ台湾の患者・海外輸入症例・無症状病原体保有者!B638</f>
        <v>30</v>
      </c>
    </row>
    <row r="640" spans="2:32" x14ac:dyDescent="0.55000000000000004">
      <c r="B640" s="76">
        <v>44463</v>
      </c>
      <c r="C640" s="47">
        <v>2</v>
      </c>
      <c r="D640" s="83"/>
      <c r="E640" s="104"/>
      <c r="F640" s="56">
        <v>4</v>
      </c>
      <c r="G640" s="47">
        <v>38</v>
      </c>
      <c r="H640" s="87">
        <f t="shared" si="257"/>
        <v>95986</v>
      </c>
      <c r="I640" s="87">
        <f t="shared" si="249"/>
        <v>1020</v>
      </c>
      <c r="J640" s="47">
        <v>-4</v>
      </c>
      <c r="K640" s="55">
        <f t="shared" si="258"/>
        <v>12</v>
      </c>
      <c r="L640" s="47">
        <v>0</v>
      </c>
      <c r="M640" s="87">
        <f t="shared" si="259"/>
        <v>4636</v>
      </c>
      <c r="N640" s="47">
        <v>27</v>
      </c>
      <c r="O640" s="87">
        <f t="shared" si="260"/>
        <v>90330</v>
      </c>
      <c r="P640" s="105">
        <f t="shared" si="261"/>
        <v>1927</v>
      </c>
      <c r="Q640" s="56">
        <v>1186155</v>
      </c>
      <c r="R640" s="47">
        <v>560</v>
      </c>
      <c r="S640" s="110"/>
      <c r="T640" s="56">
        <v>19052</v>
      </c>
      <c r="U640" s="77"/>
      <c r="W640" s="1">
        <f t="shared" si="250"/>
        <v>44463</v>
      </c>
      <c r="X640" s="113">
        <f t="shared" si="251"/>
        <v>38</v>
      </c>
      <c r="Y640">
        <f t="shared" si="252"/>
        <v>95986</v>
      </c>
      <c r="Z640" s="114">
        <f t="shared" si="253"/>
        <v>44463</v>
      </c>
      <c r="AA640">
        <f t="shared" si="254"/>
        <v>0</v>
      </c>
      <c r="AB640">
        <f t="shared" si="255"/>
        <v>4636</v>
      </c>
      <c r="AC640">
        <v>242</v>
      </c>
      <c r="AE640" s="1">
        <f t="shared" si="256"/>
        <v>44463</v>
      </c>
      <c r="AF640" s="259">
        <f>+G640-香港マカオ台湾の患者・海外輸入症例・無症状病原体保有者!B639</f>
        <v>10</v>
      </c>
    </row>
    <row r="641" spans="1:33" x14ac:dyDescent="0.55000000000000004">
      <c r="B641" s="76">
        <v>44464</v>
      </c>
      <c r="C641" s="47">
        <v>0</v>
      </c>
      <c r="D641" s="83"/>
      <c r="E641" s="104"/>
      <c r="F641" s="56">
        <v>4</v>
      </c>
      <c r="G641" s="47">
        <v>29</v>
      </c>
      <c r="H641" s="87">
        <f t="shared" si="257"/>
        <v>96015</v>
      </c>
      <c r="I641" s="87">
        <f t="shared" si="249"/>
        <v>1013</v>
      </c>
      <c r="J641" s="47">
        <v>0</v>
      </c>
      <c r="K641" s="55">
        <f t="shared" si="258"/>
        <v>12</v>
      </c>
      <c r="L641" s="47">
        <v>0</v>
      </c>
      <c r="M641" s="87">
        <f t="shared" si="259"/>
        <v>4636</v>
      </c>
      <c r="N641" s="47">
        <v>36</v>
      </c>
      <c r="O641" s="87">
        <f t="shared" si="260"/>
        <v>90366</v>
      </c>
      <c r="P641" s="105">
        <f t="shared" si="261"/>
        <v>1306</v>
      </c>
      <c r="Q641" s="56">
        <v>1187461</v>
      </c>
      <c r="R641" s="47">
        <v>583</v>
      </c>
      <c r="S641" s="110"/>
      <c r="T641" s="56">
        <v>19775</v>
      </c>
      <c r="U641" s="77"/>
      <c r="W641" s="1">
        <f t="shared" si="250"/>
        <v>44464</v>
      </c>
      <c r="X641" s="113">
        <f t="shared" si="251"/>
        <v>29</v>
      </c>
      <c r="Y641">
        <f t="shared" si="252"/>
        <v>96015</v>
      </c>
      <c r="Z641" s="114">
        <f t="shared" si="253"/>
        <v>44464</v>
      </c>
      <c r="AA641">
        <f t="shared" si="254"/>
        <v>0</v>
      </c>
      <c r="AB641">
        <f t="shared" si="255"/>
        <v>4636</v>
      </c>
      <c r="AC641">
        <v>243</v>
      </c>
      <c r="AE641" s="1">
        <f t="shared" si="256"/>
        <v>44464</v>
      </c>
      <c r="AF641" s="259">
        <f>+G641-香港マカオ台湾の患者・海外輸入症例・無症状病原体保有者!B640</f>
        <v>9</v>
      </c>
    </row>
    <row r="642" spans="1:33" x14ac:dyDescent="0.55000000000000004">
      <c r="B642" s="76">
        <v>44465</v>
      </c>
      <c r="C642" s="47">
        <v>0</v>
      </c>
      <c r="D642" s="83"/>
      <c r="E642" s="104"/>
      <c r="F642" s="56">
        <v>2</v>
      </c>
      <c r="G642" s="47">
        <v>35</v>
      </c>
      <c r="H642" s="87">
        <f t="shared" si="257"/>
        <v>96050</v>
      </c>
      <c r="I642" s="87">
        <f t="shared" si="249"/>
        <v>1012</v>
      </c>
      <c r="J642" s="47">
        <v>-1</v>
      </c>
      <c r="K642" s="55">
        <f t="shared" si="258"/>
        <v>11</v>
      </c>
      <c r="L642" s="47">
        <v>0</v>
      </c>
      <c r="M642" s="87">
        <f t="shared" si="259"/>
        <v>4636</v>
      </c>
      <c r="N642" s="47">
        <v>36</v>
      </c>
      <c r="O642" s="87">
        <f t="shared" si="260"/>
        <v>90402</v>
      </c>
      <c r="P642" s="105">
        <f t="shared" si="261"/>
        <v>1359</v>
      </c>
      <c r="Q642" s="56">
        <v>1188820</v>
      </c>
      <c r="R642" s="47">
        <v>958</v>
      </c>
      <c r="S642" s="110"/>
      <c r="T642" s="56">
        <v>20176</v>
      </c>
      <c r="U642" s="77"/>
      <c r="W642" s="1">
        <f t="shared" si="250"/>
        <v>44465</v>
      </c>
      <c r="X642" s="113">
        <f t="shared" si="251"/>
        <v>35</v>
      </c>
      <c r="Y642">
        <f t="shared" si="252"/>
        <v>96050</v>
      </c>
      <c r="Z642" s="114">
        <f t="shared" si="253"/>
        <v>44465</v>
      </c>
      <c r="AA642">
        <f t="shared" si="254"/>
        <v>0</v>
      </c>
      <c r="AB642">
        <f t="shared" si="255"/>
        <v>4636</v>
      </c>
      <c r="AC642">
        <v>244</v>
      </c>
      <c r="AE642" s="1">
        <f t="shared" si="256"/>
        <v>44465</v>
      </c>
      <c r="AF642" s="259">
        <f>+G642-香港マカオ台湾の患者・海外輸入症例・無症状病原体保有者!B641</f>
        <v>13</v>
      </c>
    </row>
    <row r="643" spans="1:33" x14ac:dyDescent="0.55000000000000004">
      <c r="A643" t="s">
        <v>747</v>
      </c>
      <c r="B643" s="76">
        <v>44466</v>
      </c>
      <c r="C643" s="47">
        <v>0</v>
      </c>
      <c r="D643" s="83"/>
      <c r="E643" s="104"/>
      <c r="F643" s="56">
        <v>1</v>
      </c>
      <c r="G643" s="47">
        <v>31</v>
      </c>
      <c r="H643" s="87">
        <f t="shared" si="257"/>
        <v>96081</v>
      </c>
      <c r="I643" s="87">
        <f t="shared" si="249"/>
        <v>982</v>
      </c>
      <c r="J643" s="47">
        <v>-2</v>
      </c>
      <c r="K643" s="55">
        <f t="shared" si="258"/>
        <v>9</v>
      </c>
      <c r="L643" s="47">
        <v>0</v>
      </c>
      <c r="M643" s="87">
        <f t="shared" si="259"/>
        <v>4636</v>
      </c>
      <c r="N643" s="47">
        <v>61</v>
      </c>
      <c r="O643" s="87">
        <f t="shared" si="260"/>
        <v>90463</v>
      </c>
      <c r="P643" s="105">
        <f t="shared" si="261"/>
        <v>5806</v>
      </c>
      <c r="Q643" s="56">
        <v>1194626</v>
      </c>
      <c r="R643" s="47">
        <v>799</v>
      </c>
      <c r="S643" s="110"/>
      <c r="T643" s="56">
        <v>25183</v>
      </c>
      <c r="U643" s="77"/>
      <c r="W643" s="1">
        <f t="shared" si="250"/>
        <v>44466</v>
      </c>
      <c r="X643" s="113">
        <f t="shared" si="251"/>
        <v>31</v>
      </c>
      <c r="Y643">
        <f t="shared" si="252"/>
        <v>96081</v>
      </c>
      <c r="Z643" s="114">
        <f t="shared" si="253"/>
        <v>44466</v>
      </c>
      <c r="AA643">
        <f t="shared" si="254"/>
        <v>0</v>
      </c>
      <c r="AB643">
        <f t="shared" si="255"/>
        <v>4636</v>
      </c>
      <c r="AC643">
        <v>245</v>
      </c>
      <c r="AE643" s="1">
        <f t="shared" si="256"/>
        <v>44466</v>
      </c>
      <c r="AF643" s="259">
        <f>+G643-香港マカオ台湾の患者・海外輸入症例・無症状病原体保有者!B642</f>
        <v>13</v>
      </c>
    </row>
    <row r="644" spans="1:33" x14ac:dyDescent="0.55000000000000004">
      <c r="B644" s="76">
        <v>44467</v>
      </c>
      <c r="C644" s="47">
        <v>0</v>
      </c>
      <c r="D644" s="83"/>
      <c r="E644" s="104"/>
      <c r="F644" s="56">
        <v>0</v>
      </c>
      <c r="G644" s="47">
        <v>25</v>
      </c>
      <c r="H644" s="87">
        <f t="shared" si="257"/>
        <v>96106</v>
      </c>
      <c r="I644" s="87">
        <f t="shared" si="249"/>
        <v>949</v>
      </c>
      <c r="J644" s="47">
        <v>-4</v>
      </c>
      <c r="K644" s="55">
        <f t="shared" si="258"/>
        <v>5</v>
      </c>
      <c r="L644" s="47">
        <v>0</v>
      </c>
      <c r="M644" s="87">
        <f t="shared" si="259"/>
        <v>4636</v>
      </c>
      <c r="N644" s="47">
        <v>58</v>
      </c>
      <c r="O644" s="87">
        <f t="shared" si="260"/>
        <v>90521</v>
      </c>
      <c r="P644" s="105">
        <f t="shared" si="261"/>
        <v>2367</v>
      </c>
      <c r="Q644" s="56">
        <v>1196993</v>
      </c>
      <c r="R644" s="47">
        <v>644</v>
      </c>
      <c r="S644" s="110"/>
      <c r="T644" s="56">
        <v>26905</v>
      </c>
      <c r="U644" s="77"/>
      <c r="W644" s="1">
        <f t="shared" si="250"/>
        <v>44467</v>
      </c>
      <c r="X644" s="113">
        <f t="shared" si="251"/>
        <v>25</v>
      </c>
      <c r="Y644">
        <f t="shared" si="252"/>
        <v>96106</v>
      </c>
      <c r="Z644" s="114">
        <f t="shared" si="253"/>
        <v>44467</v>
      </c>
      <c r="AA644">
        <f t="shared" si="254"/>
        <v>0</v>
      </c>
      <c r="AB644">
        <f t="shared" si="255"/>
        <v>4636</v>
      </c>
      <c r="AC644">
        <v>246</v>
      </c>
      <c r="AE644" s="1">
        <f t="shared" si="256"/>
        <v>44467</v>
      </c>
      <c r="AF644" s="259">
        <f>+G644-香港マカオ台湾の患者・海外輸入症例・無症状病原体保有者!B643</f>
        <v>11</v>
      </c>
    </row>
    <row r="645" spans="1:33" x14ac:dyDescent="0.55000000000000004">
      <c r="B645" s="76">
        <v>44468</v>
      </c>
      <c r="C645" s="47">
        <v>1</v>
      </c>
      <c r="D645" s="83"/>
      <c r="E645" s="104"/>
      <c r="F645" s="56">
        <v>1</v>
      </c>
      <c r="G645" s="47">
        <v>22</v>
      </c>
      <c r="H645" s="87">
        <f t="shared" si="257"/>
        <v>96128</v>
      </c>
      <c r="I645" s="87">
        <f t="shared" si="249"/>
        <v>908</v>
      </c>
      <c r="J645" s="47">
        <v>-1</v>
      </c>
      <c r="K645" s="55">
        <f t="shared" si="258"/>
        <v>4</v>
      </c>
      <c r="L645" s="47">
        <v>0</v>
      </c>
      <c r="M645" s="87">
        <f t="shared" si="259"/>
        <v>4636</v>
      </c>
      <c r="N645" s="47">
        <v>63</v>
      </c>
      <c r="O645" s="87">
        <f t="shared" si="260"/>
        <v>90584</v>
      </c>
      <c r="P645" s="105">
        <f t="shared" si="261"/>
        <v>1050</v>
      </c>
      <c r="Q645" s="56">
        <v>1198043</v>
      </c>
      <c r="R645" s="47">
        <v>672</v>
      </c>
      <c r="S645" s="110"/>
      <c r="T645" s="56">
        <v>27283</v>
      </c>
      <c r="U645" s="77"/>
      <c r="W645" s="1">
        <f t="shared" si="250"/>
        <v>44468</v>
      </c>
      <c r="X645" s="113">
        <f t="shared" si="251"/>
        <v>22</v>
      </c>
      <c r="Y645">
        <f t="shared" si="252"/>
        <v>96128</v>
      </c>
      <c r="Z645" s="114">
        <f t="shared" si="253"/>
        <v>44468</v>
      </c>
      <c r="AA645">
        <f t="shared" si="254"/>
        <v>0</v>
      </c>
      <c r="AB645">
        <f t="shared" si="255"/>
        <v>4636</v>
      </c>
      <c r="AC645">
        <v>247</v>
      </c>
      <c r="AE645" s="1">
        <f t="shared" si="256"/>
        <v>44468</v>
      </c>
      <c r="AF645" s="259">
        <f>+G645-香港マカオ台湾の患者・海外輸入症例・無症状病原体保有者!B644</f>
        <v>6</v>
      </c>
    </row>
    <row r="646" spans="1:33" x14ac:dyDescent="0.55000000000000004">
      <c r="B646" s="76">
        <v>44469</v>
      </c>
      <c r="C646" s="47">
        <v>2</v>
      </c>
      <c r="D646" s="83"/>
      <c r="E646" s="104"/>
      <c r="F646" s="56">
        <v>2</v>
      </c>
      <c r="G646" s="47">
        <v>34</v>
      </c>
      <c r="H646" s="87">
        <f t="shared" si="257"/>
        <v>96162</v>
      </c>
      <c r="I646" s="87">
        <f t="shared" si="249"/>
        <v>892</v>
      </c>
      <c r="J646" s="47">
        <v>0</v>
      </c>
      <c r="K646" s="55">
        <f t="shared" si="258"/>
        <v>4</v>
      </c>
      <c r="L646" s="47">
        <v>0</v>
      </c>
      <c r="M646" s="87">
        <f t="shared" si="259"/>
        <v>4636</v>
      </c>
      <c r="N646" s="47">
        <v>50</v>
      </c>
      <c r="O646" s="87">
        <f t="shared" si="260"/>
        <v>90634</v>
      </c>
      <c r="P646" s="105">
        <f t="shared" si="261"/>
        <v>1419</v>
      </c>
      <c r="Q646" s="56">
        <v>1199462</v>
      </c>
      <c r="R646" s="47">
        <v>325</v>
      </c>
      <c r="S646" s="110"/>
      <c r="T646" s="56">
        <v>28376</v>
      </c>
      <c r="U646" s="77"/>
      <c r="W646" s="1">
        <f t="shared" si="250"/>
        <v>44469</v>
      </c>
      <c r="X646" s="113">
        <f t="shared" si="251"/>
        <v>34</v>
      </c>
      <c r="Y646">
        <f t="shared" si="252"/>
        <v>96162</v>
      </c>
      <c r="Z646" s="114">
        <f t="shared" si="253"/>
        <v>44469</v>
      </c>
      <c r="AA646">
        <f t="shared" si="254"/>
        <v>0</v>
      </c>
      <c r="AB646">
        <f t="shared" si="255"/>
        <v>4636</v>
      </c>
      <c r="AC646">
        <v>248</v>
      </c>
      <c r="AE646" s="1">
        <f t="shared" si="256"/>
        <v>44469</v>
      </c>
      <c r="AF646" s="259">
        <f>+G646-香港マカオ台湾の患者・海外輸入症例・無症状病原体保有者!B645</f>
        <v>10</v>
      </c>
    </row>
    <row r="647" spans="1:33" x14ac:dyDescent="0.55000000000000004">
      <c r="B647" s="76">
        <v>44470</v>
      </c>
      <c r="C647" s="47">
        <v>0</v>
      </c>
      <c r="D647" s="83"/>
      <c r="E647" s="104"/>
      <c r="F647" s="56">
        <v>0</v>
      </c>
      <c r="G647" s="47">
        <v>41</v>
      </c>
      <c r="H647" s="87">
        <f t="shared" si="257"/>
        <v>96203</v>
      </c>
      <c r="I647" s="87">
        <f t="shared" si="249"/>
        <v>890</v>
      </c>
      <c r="J647" s="47">
        <v>0</v>
      </c>
      <c r="K647" s="55">
        <f t="shared" si="258"/>
        <v>4</v>
      </c>
      <c r="L647" s="47">
        <v>0</v>
      </c>
      <c r="M647" s="87">
        <f t="shared" si="259"/>
        <v>4636</v>
      </c>
      <c r="N647" s="47">
        <v>43</v>
      </c>
      <c r="O647" s="87">
        <f t="shared" si="260"/>
        <v>90677</v>
      </c>
      <c r="P647" s="105">
        <f t="shared" si="261"/>
        <v>841</v>
      </c>
      <c r="Q647" s="56">
        <v>1200303</v>
      </c>
      <c r="R647" s="47">
        <v>520</v>
      </c>
      <c r="S647" s="110"/>
      <c r="T647" s="56">
        <v>28697</v>
      </c>
      <c r="U647" s="77"/>
      <c r="W647" s="1">
        <f t="shared" si="250"/>
        <v>44470</v>
      </c>
      <c r="X647" s="113">
        <f t="shared" si="251"/>
        <v>41</v>
      </c>
      <c r="Y647">
        <f t="shared" si="252"/>
        <v>96203</v>
      </c>
      <c r="Z647" s="114">
        <f t="shared" si="253"/>
        <v>44470</v>
      </c>
      <c r="AA647">
        <f t="shared" si="254"/>
        <v>0</v>
      </c>
      <c r="AB647">
        <f t="shared" si="255"/>
        <v>4636</v>
      </c>
      <c r="AC647">
        <v>249</v>
      </c>
      <c r="AE647" s="1">
        <f t="shared" si="256"/>
        <v>44470</v>
      </c>
      <c r="AF647" s="259">
        <f>+G647-香港マカオ台湾の患者・海外輸入症例・無症状病原体保有者!B646</f>
        <v>2</v>
      </c>
    </row>
    <row r="648" spans="1:33" x14ac:dyDescent="0.55000000000000004">
      <c r="B648" s="76">
        <v>44471</v>
      </c>
      <c r="C648" s="47">
        <v>0</v>
      </c>
      <c r="D648" s="83"/>
      <c r="E648" s="104"/>
      <c r="F648" s="56">
        <v>0</v>
      </c>
      <c r="G648" s="47">
        <v>28</v>
      </c>
      <c r="H648" s="87">
        <f t="shared" si="257"/>
        <v>96231</v>
      </c>
      <c r="I648" s="87">
        <f t="shared" si="249"/>
        <v>868</v>
      </c>
      <c r="J648" s="47">
        <v>0</v>
      </c>
      <c r="K648" s="55">
        <f t="shared" si="258"/>
        <v>4</v>
      </c>
      <c r="L648" s="47">
        <v>0</v>
      </c>
      <c r="M648" s="87">
        <f t="shared" si="259"/>
        <v>4636</v>
      </c>
      <c r="N648" s="47">
        <v>50</v>
      </c>
      <c r="O648" s="87">
        <f t="shared" si="260"/>
        <v>90727</v>
      </c>
      <c r="P648" s="105">
        <f t="shared" si="261"/>
        <v>483</v>
      </c>
      <c r="Q648" s="56">
        <v>1200786</v>
      </c>
      <c r="R648" s="47">
        <v>1223</v>
      </c>
      <c r="S648" s="110"/>
      <c r="T648" s="56">
        <v>27956</v>
      </c>
      <c r="U648" s="77"/>
      <c r="W648" s="1">
        <f t="shared" si="250"/>
        <v>44471</v>
      </c>
      <c r="X648" s="113">
        <f t="shared" si="251"/>
        <v>28</v>
      </c>
      <c r="Y648">
        <f t="shared" si="252"/>
        <v>96231</v>
      </c>
      <c r="Z648" s="114">
        <f t="shared" si="253"/>
        <v>44471</v>
      </c>
      <c r="AA648">
        <f t="shared" si="254"/>
        <v>0</v>
      </c>
      <c r="AB648">
        <f t="shared" si="255"/>
        <v>4636</v>
      </c>
      <c r="AC648">
        <v>250</v>
      </c>
      <c r="AE648" s="1">
        <f t="shared" si="256"/>
        <v>44471</v>
      </c>
      <c r="AF648" s="259">
        <f>+G648-香港マカオ台湾の患者・海外輸入症例・無症状病原体保有者!B647</f>
        <v>2</v>
      </c>
    </row>
    <row r="649" spans="1:33" x14ac:dyDescent="0.55000000000000004">
      <c r="B649" s="76">
        <v>44472</v>
      </c>
      <c r="C649" s="47">
        <v>0</v>
      </c>
      <c r="D649" s="83"/>
      <c r="E649" s="104"/>
      <c r="F649" s="56">
        <v>0</v>
      </c>
      <c r="G649" s="47">
        <v>27</v>
      </c>
      <c r="H649" s="87">
        <f t="shared" si="257"/>
        <v>96258</v>
      </c>
      <c r="I649" s="87">
        <f t="shared" si="249"/>
        <v>857</v>
      </c>
      <c r="J649" s="47">
        <v>0</v>
      </c>
      <c r="K649" s="55">
        <f t="shared" si="258"/>
        <v>4</v>
      </c>
      <c r="L649" s="47">
        <v>0</v>
      </c>
      <c r="M649" s="87">
        <f t="shared" si="259"/>
        <v>4636</v>
      </c>
      <c r="N649" s="47">
        <v>38</v>
      </c>
      <c r="O649" s="87">
        <f t="shared" si="260"/>
        <v>90765</v>
      </c>
      <c r="P649" s="105">
        <f t="shared" si="261"/>
        <v>1077</v>
      </c>
      <c r="Q649" s="56">
        <v>1201863</v>
      </c>
      <c r="R649" s="47">
        <v>775</v>
      </c>
      <c r="S649" s="110"/>
      <c r="T649" s="56">
        <v>28257</v>
      </c>
      <c r="U649" s="77"/>
      <c r="W649" s="1">
        <f t="shared" si="250"/>
        <v>44472</v>
      </c>
      <c r="X649" s="113">
        <f t="shared" si="251"/>
        <v>27</v>
      </c>
      <c r="Y649">
        <f t="shared" si="252"/>
        <v>96258</v>
      </c>
      <c r="Z649" s="114">
        <f t="shared" si="253"/>
        <v>44472</v>
      </c>
      <c r="AA649">
        <f t="shared" si="254"/>
        <v>0</v>
      </c>
      <c r="AB649">
        <f t="shared" si="255"/>
        <v>4636</v>
      </c>
      <c r="AC649">
        <v>251</v>
      </c>
      <c r="AE649" s="1">
        <f t="shared" si="256"/>
        <v>44472</v>
      </c>
      <c r="AF649" s="259">
        <f>+G649-香港マカオ台湾の患者・海外輸入症例・無症状病原体保有者!B648</f>
        <v>1</v>
      </c>
    </row>
    <row r="650" spans="1:33" x14ac:dyDescent="0.55000000000000004">
      <c r="B650" s="76">
        <v>44473</v>
      </c>
      <c r="C650" s="47">
        <v>1</v>
      </c>
      <c r="D650" s="83"/>
      <c r="E650" s="104"/>
      <c r="F650" s="56">
        <v>1</v>
      </c>
      <c r="G650" s="47">
        <v>26</v>
      </c>
      <c r="H650" s="87">
        <f t="shared" si="257"/>
        <v>96284</v>
      </c>
      <c r="I650" s="87">
        <f t="shared" si="249"/>
        <v>856</v>
      </c>
      <c r="J650" s="47">
        <v>-1</v>
      </c>
      <c r="K650" s="55">
        <f t="shared" si="258"/>
        <v>3</v>
      </c>
      <c r="L650" s="47">
        <v>0</v>
      </c>
      <c r="M650" s="87">
        <f t="shared" si="259"/>
        <v>4636</v>
      </c>
      <c r="N650" s="47">
        <v>27</v>
      </c>
      <c r="O650" s="87">
        <f t="shared" si="260"/>
        <v>90792</v>
      </c>
      <c r="P650" s="105">
        <f t="shared" si="261"/>
        <v>980</v>
      </c>
      <c r="Q650" s="56">
        <v>1202843</v>
      </c>
      <c r="R650" s="47">
        <v>1710</v>
      </c>
      <c r="S650" s="110"/>
      <c r="T650" s="56">
        <v>27526</v>
      </c>
      <c r="U650" s="77"/>
      <c r="W650" s="1">
        <f t="shared" si="250"/>
        <v>44473</v>
      </c>
      <c r="X650" s="113">
        <f t="shared" si="251"/>
        <v>26</v>
      </c>
      <c r="Y650">
        <f t="shared" si="252"/>
        <v>96284</v>
      </c>
      <c r="Z650" s="114">
        <f t="shared" si="253"/>
        <v>44473</v>
      </c>
      <c r="AA650">
        <f t="shared" si="254"/>
        <v>0</v>
      </c>
      <c r="AB650">
        <f t="shared" si="255"/>
        <v>4636</v>
      </c>
      <c r="AC650">
        <v>252</v>
      </c>
      <c r="AE650" s="1">
        <f t="shared" si="256"/>
        <v>44473</v>
      </c>
      <c r="AF650" s="259">
        <f>+G650-香港マカオ台湾の患者・海外輸入症例・無症状病原体保有者!B649</f>
        <v>0</v>
      </c>
    </row>
    <row r="651" spans="1:33" x14ac:dyDescent="0.55000000000000004">
      <c r="B651" s="76">
        <v>44474</v>
      </c>
      <c r="C651" s="47">
        <v>0</v>
      </c>
      <c r="D651" s="83"/>
      <c r="E651" s="104"/>
      <c r="F651" s="56">
        <v>1</v>
      </c>
      <c r="G651" s="47">
        <v>26</v>
      </c>
      <c r="H651" s="87">
        <f t="shared" si="257"/>
        <v>96310</v>
      </c>
      <c r="I651" s="87">
        <f t="shared" si="249"/>
        <v>838</v>
      </c>
      <c r="J651" s="47">
        <v>-1</v>
      </c>
      <c r="K651" s="55">
        <f t="shared" si="258"/>
        <v>2</v>
      </c>
      <c r="L651" s="47">
        <v>0</v>
      </c>
      <c r="M651" s="87">
        <f t="shared" si="259"/>
        <v>4636</v>
      </c>
      <c r="N651" s="47">
        <v>44</v>
      </c>
      <c r="O651" s="87">
        <f t="shared" si="260"/>
        <v>90836</v>
      </c>
      <c r="P651" s="105">
        <f t="shared" si="261"/>
        <v>611</v>
      </c>
      <c r="Q651" s="56">
        <v>1203454</v>
      </c>
      <c r="R651" s="47">
        <v>1285</v>
      </c>
      <c r="S651" s="110"/>
      <c r="T651" s="56">
        <v>26852</v>
      </c>
      <c r="U651" s="77"/>
      <c r="W651" s="1">
        <f t="shared" si="250"/>
        <v>44474</v>
      </c>
      <c r="X651" s="113">
        <f t="shared" si="251"/>
        <v>26</v>
      </c>
      <c r="Y651">
        <f t="shared" si="252"/>
        <v>96310</v>
      </c>
      <c r="Z651" s="114">
        <f t="shared" si="253"/>
        <v>44474</v>
      </c>
      <c r="AA651">
        <f t="shared" si="254"/>
        <v>0</v>
      </c>
      <c r="AB651">
        <f t="shared" si="255"/>
        <v>4636</v>
      </c>
      <c r="AC651">
        <v>253</v>
      </c>
      <c r="AE651" s="1">
        <f t="shared" si="256"/>
        <v>44474</v>
      </c>
      <c r="AF651" s="259">
        <f>+G651-香港マカオ台湾の患者・海外輸入症例・無症状病原体保有者!B650</f>
        <v>2</v>
      </c>
    </row>
    <row r="652" spans="1:33" x14ac:dyDescent="0.55000000000000004">
      <c r="B652" s="76">
        <v>44475</v>
      </c>
      <c r="C652" s="47">
        <v>1</v>
      </c>
      <c r="D652" s="83"/>
      <c r="E652" s="104"/>
      <c r="F652" s="56">
        <v>2</v>
      </c>
      <c r="G652" s="47">
        <v>25</v>
      </c>
      <c r="H652" s="87">
        <f t="shared" si="257"/>
        <v>96335</v>
      </c>
      <c r="I652" s="87">
        <f t="shared" si="249"/>
        <v>810</v>
      </c>
      <c r="J652" s="47">
        <v>-1</v>
      </c>
      <c r="K652" s="55">
        <f t="shared" si="258"/>
        <v>1</v>
      </c>
      <c r="L652" s="47">
        <v>0</v>
      </c>
      <c r="M652" s="87">
        <f t="shared" si="259"/>
        <v>4636</v>
      </c>
      <c r="N652" s="47">
        <v>53</v>
      </c>
      <c r="O652" s="87">
        <f t="shared" si="260"/>
        <v>90889</v>
      </c>
      <c r="P652" s="105">
        <f t="shared" si="261"/>
        <v>701</v>
      </c>
      <c r="Q652" s="56">
        <v>1204155</v>
      </c>
      <c r="R652" s="47">
        <v>1916</v>
      </c>
      <c r="S652" s="110"/>
      <c r="T652" s="56">
        <v>25637</v>
      </c>
      <c r="U652" s="77"/>
      <c r="W652" s="1">
        <f t="shared" si="250"/>
        <v>44475</v>
      </c>
      <c r="X652" s="113">
        <f t="shared" si="251"/>
        <v>25</v>
      </c>
      <c r="Y652">
        <f t="shared" si="252"/>
        <v>96335</v>
      </c>
      <c r="Z652" s="114">
        <f t="shared" si="253"/>
        <v>44475</v>
      </c>
      <c r="AA652">
        <f t="shared" si="254"/>
        <v>0</v>
      </c>
      <c r="AB652">
        <f t="shared" si="255"/>
        <v>4636</v>
      </c>
      <c r="AC652">
        <v>254</v>
      </c>
      <c r="AE652" s="1">
        <f t="shared" si="256"/>
        <v>44475</v>
      </c>
      <c r="AF652" s="259">
        <f>+G652-香港マカオ台湾の患者・海外輸入症例・無症状病原体保有者!B651</f>
        <v>0</v>
      </c>
      <c r="AG652">
        <v>1</v>
      </c>
    </row>
    <row r="653" spans="1:33" x14ac:dyDescent="0.55000000000000004">
      <c r="B653" s="76">
        <v>44476</v>
      </c>
      <c r="C653" s="47">
        <v>0</v>
      </c>
      <c r="D653" s="83"/>
      <c r="E653" s="104"/>
      <c r="F653" s="56">
        <v>2</v>
      </c>
      <c r="G653" s="47">
        <v>22</v>
      </c>
      <c r="H653" s="87">
        <f t="shared" si="257"/>
        <v>96357</v>
      </c>
      <c r="I653" s="87">
        <f t="shared" si="249"/>
        <v>786</v>
      </c>
      <c r="J653" s="47">
        <v>0</v>
      </c>
      <c r="K653" s="55">
        <f t="shared" si="258"/>
        <v>1</v>
      </c>
      <c r="L653" s="47">
        <v>0</v>
      </c>
      <c r="M653" s="87">
        <f t="shared" si="259"/>
        <v>4636</v>
      </c>
      <c r="N653" s="47">
        <v>46</v>
      </c>
      <c r="O653" s="87">
        <f t="shared" si="260"/>
        <v>90935</v>
      </c>
      <c r="P653" s="105">
        <f t="shared" si="261"/>
        <v>587</v>
      </c>
      <c r="Q653" s="56">
        <v>1204742</v>
      </c>
      <c r="R653" s="47">
        <v>844</v>
      </c>
      <c r="S653" s="110"/>
      <c r="T653" s="56">
        <v>25380</v>
      </c>
      <c r="U653" s="77"/>
      <c r="W653" s="1">
        <f t="shared" si="250"/>
        <v>44476</v>
      </c>
      <c r="X653" s="113">
        <f t="shared" si="251"/>
        <v>22</v>
      </c>
      <c r="Y653">
        <f t="shared" si="252"/>
        <v>96357</v>
      </c>
      <c r="Z653" s="114">
        <f t="shared" si="253"/>
        <v>44476</v>
      </c>
      <c r="AA653">
        <f t="shared" si="254"/>
        <v>0</v>
      </c>
      <c r="AB653">
        <f t="shared" si="255"/>
        <v>4636</v>
      </c>
      <c r="AC653">
        <v>255</v>
      </c>
      <c r="AE653" s="1">
        <f t="shared" si="256"/>
        <v>44476</v>
      </c>
      <c r="AF653" s="259">
        <f>+G653-香港マカオ台湾の患者・海外輸入症例・無症状病原体保有者!B652</f>
        <v>0</v>
      </c>
      <c r="AG653">
        <v>2</v>
      </c>
    </row>
    <row r="654" spans="1:33" x14ac:dyDescent="0.55000000000000004">
      <c r="B654" s="76">
        <v>44477</v>
      </c>
      <c r="C654" s="47">
        <v>1</v>
      </c>
      <c r="D654" s="83"/>
      <c r="E654" s="104"/>
      <c r="F654" s="56">
        <v>2</v>
      </c>
      <c r="G654" s="47">
        <v>17</v>
      </c>
      <c r="H654" s="87">
        <f t="shared" si="257"/>
        <v>96374</v>
      </c>
      <c r="I654" s="87">
        <f t="shared" si="249"/>
        <v>766</v>
      </c>
      <c r="J654" s="47">
        <v>0</v>
      </c>
      <c r="K654" s="55">
        <f t="shared" si="258"/>
        <v>1</v>
      </c>
      <c r="L654" s="47">
        <v>0</v>
      </c>
      <c r="M654" s="87">
        <f t="shared" si="259"/>
        <v>4636</v>
      </c>
      <c r="N654" s="47">
        <v>37</v>
      </c>
      <c r="O654" s="87">
        <f t="shared" si="260"/>
        <v>90972</v>
      </c>
      <c r="P654" s="105">
        <f t="shared" si="261"/>
        <v>700</v>
      </c>
      <c r="Q654" s="56">
        <v>1205442</v>
      </c>
      <c r="R654" s="47">
        <v>455</v>
      </c>
      <c r="S654" s="110"/>
      <c r="T654" s="56">
        <v>25625</v>
      </c>
      <c r="U654" s="77"/>
      <c r="W654" s="1">
        <f t="shared" si="250"/>
        <v>44477</v>
      </c>
      <c r="X654" s="113">
        <f t="shared" si="251"/>
        <v>17</v>
      </c>
      <c r="Y654">
        <f t="shared" si="252"/>
        <v>96374</v>
      </c>
      <c r="Z654" s="114">
        <f t="shared" si="253"/>
        <v>44477</v>
      </c>
      <c r="AA654">
        <f t="shared" si="254"/>
        <v>0</v>
      </c>
      <c r="AB654">
        <f t="shared" si="255"/>
        <v>4636</v>
      </c>
      <c r="AC654">
        <v>256</v>
      </c>
      <c r="AE654" s="1">
        <f t="shared" si="256"/>
        <v>44477</v>
      </c>
      <c r="AF654" s="259">
        <f>+G654-香港マカオ台湾の患者・海外輸入症例・無症状病原体保有者!B653</f>
        <v>0</v>
      </c>
      <c r="AG654">
        <v>3</v>
      </c>
    </row>
    <row r="655" spans="1:33" x14ac:dyDescent="0.55000000000000004">
      <c r="B655" s="76">
        <v>44478</v>
      </c>
      <c r="C655" s="47">
        <v>0</v>
      </c>
      <c r="D655" s="83"/>
      <c r="E655" s="104"/>
      <c r="F655" s="56">
        <v>1</v>
      </c>
      <c r="G655" s="47">
        <v>24</v>
      </c>
      <c r="H655" s="87">
        <f t="shared" si="257"/>
        <v>96398</v>
      </c>
      <c r="I655" s="87">
        <f t="shared" si="249"/>
        <v>731</v>
      </c>
      <c r="J655" s="47">
        <v>0</v>
      </c>
      <c r="K655" s="55">
        <f t="shared" si="258"/>
        <v>1</v>
      </c>
      <c r="L655" s="47">
        <v>0</v>
      </c>
      <c r="M655" s="87">
        <f t="shared" si="259"/>
        <v>4636</v>
      </c>
      <c r="N655" s="47">
        <v>59</v>
      </c>
      <c r="O655" s="87">
        <f t="shared" si="260"/>
        <v>91031</v>
      </c>
      <c r="P655" s="105">
        <f t="shared" si="261"/>
        <v>952</v>
      </c>
      <c r="Q655" s="56">
        <v>1206394</v>
      </c>
      <c r="R655" s="47">
        <v>1171</v>
      </c>
      <c r="S655" s="110"/>
      <c r="T655" s="56">
        <v>25406</v>
      </c>
      <c r="U655" s="77"/>
      <c r="W655" s="1">
        <f t="shared" si="250"/>
        <v>44478</v>
      </c>
      <c r="X655" s="113">
        <f t="shared" si="251"/>
        <v>24</v>
      </c>
      <c r="Y655">
        <f t="shared" si="252"/>
        <v>96398</v>
      </c>
      <c r="Z655" s="114">
        <f t="shared" si="253"/>
        <v>44478</v>
      </c>
      <c r="AA655">
        <f t="shared" si="254"/>
        <v>0</v>
      </c>
      <c r="AB655">
        <f t="shared" si="255"/>
        <v>4636</v>
      </c>
      <c r="AC655">
        <v>257</v>
      </c>
      <c r="AE655" s="1">
        <f t="shared" si="256"/>
        <v>44478</v>
      </c>
      <c r="AF655" s="259">
        <f>+G655-香港マカオ台湾の患者・海外輸入症例・無症状病原体保有者!B654</f>
        <v>0</v>
      </c>
      <c r="AG655">
        <v>4</v>
      </c>
    </row>
    <row r="656" spans="1:33" x14ac:dyDescent="0.55000000000000004">
      <c r="B656" s="76">
        <v>44479</v>
      </c>
      <c r="C656" s="47">
        <v>0</v>
      </c>
      <c r="D656" s="83"/>
      <c r="E656" s="104"/>
      <c r="F656" s="56">
        <v>1</v>
      </c>
      <c r="G656" s="47">
        <v>25</v>
      </c>
      <c r="H656" s="87">
        <f t="shared" si="257"/>
        <v>96423</v>
      </c>
      <c r="I656" s="87">
        <f t="shared" si="249"/>
        <v>713</v>
      </c>
      <c r="J656" s="47">
        <v>0</v>
      </c>
      <c r="K656" s="55">
        <f t="shared" si="258"/>
        <v>1</v>
      </c>
      <c r="L656" s="47">
        <v>0</v>
      </c>
      <c r="M656" s="87">
        <f t="shared" si="259"/>
        <v>4636</v>
      </c>
      <c r="N656" s="47">
        <v>43</v>
      </c>
      <c r="O656" s="87">
        <f t="shared" si="260"/>
        <v>91074</v>
      </c>
      <c r="P656" s="105">
        <f t="shared" si="261"/>
        <v>310</v>
      </c>
      <c r="Q656" s="56">
        <v>1206704</v>
      </c>
      <c r="R656" s="47">
        <v>2004</v>
      </c>
      <c r="S656" s="110"/>
      <c r="T656" s="56">
        <v>23710</v>
      </c>
      <c r="U656" s="77"/>
      <c r="W656" s="1">
        <f t="shared" si="250"/>
        <v>44479</v>
      </c>
      <c r="X656" s="113">
        <f t="shared" si="251"/>
        <v>25</v>
      </c>
      <c r="Y656">
        <f t="shared" si="252"/>
        <v>96423</v>
      </c>
      <c r="Z656" s="114">
        <f t="shared" si="253"/>
        <v>44479</v>
      </c>
      <c r="AA656">
        <f t="shared" si="254"/>
        <v>0</v>
      </c>
      <c r="AB656">
        <f t="shared" si="255"/>
        <v>4636</v>
      </c>
      <c r="AC656">
        <v>258</v>
      </c>
      <c r="AE656" s="1">
        <f t="shared" si="256"/>
        <v>44479</v>
      </c>
      <c r="AF656" s="259">
        <f>+G656-香港マカオ台湾の患者・海外輸入症例・無症状病原体保有者!B655</f>
        <v>0</v>
      </c>
      <c r="AG656">
        <v>5</v>
      </c>
    </row>
    <row r="657" spans="2:33" x14ac:dyDescent="0.55000000000000004">
      <c r="B657" s="76">
        <v>44480</v>
      </c>
      <c r="C657" s="47">
        <v>1</v>
      </c>
      <c r="D657" s="83"/>
      <c r="E657" s="104"/>
      <c r="F657" s="56">
        <v>1</v>
      </c>
      <c r="G657" s="47">
        <v>12</v>
      </c>
      <c r="H657" s="87">
        <f t="shared" si="257"/>
        <v>96435</v>
      </c>
      <c r="I657" s="87">
        <f t="shared" si="249"/>
        <v>669</v>
      </c>
      <c r="J657" s="47">
        <v>-1</v>
      </c>
      <c r="K657" s="55">
        <f t="shared" si="258"/>
        <v>0</v>
      </c>
      <c r="L657" s="47">
        <v>0</v>
      </c>
      <c r="M657" s="87">
        <f t="shared" si="259"/>
        <v>4636</v>
      </c>
      <c r="N657" s="47">
        <v>56</v>
      </c>
      <c r="O657" s="87">
        <f t="shared" si="260"/>
        <v>91130</v>
      </c>
      <c r="P657" s="105">
        <f t="shared" si="261"/>
        <v>619</v>
      </c>
      <c r="Q657" s="56">
        <v>1207323</v>
      </c>
      <c r="R657" s="47">
        <v>929</v>
      </c>
      <c r="S657" s="110"/>
      <c r="T657" s="56">
        <v>23400</v>
      </c>
      <c r="U657" s="77"/>
      <c r="W657" s="1">
        <f t="shared" si="250"/>
        <v>44480</v>
      </c>
      <c r="X657" s="113">
        <f t="shared" si="251"/>
        <v>12</v>
      </c>
      <c r="Y657">
        <f t="shared" si="252"/>
        <v>96435</v>
      </c>
      <c r="Z657" s="114">
        <f t="shared" si="253"/>
        <v>44480</v>
      </c>
      <c r="AA657">
        <f t="shared" si="254"/>
        <v>0</v>
      </c>
      <c r="AB657">
        <f t="shared" si="255"/>
        <v>4636</v>
      </c>
      <c r="AC657">
        <v>259</v>
      </c>
      <c r="AE657" s="1">
        <f t="shared" si="256"/>
        <v>44480</v>
      </c>
      <c r="AF657" s="259">
        <f>+G657-香港マカオ台湾の患者・海外輸入症例・無症状病原体保有者!B656</f>
        <v>0</v>
      </c>
      <c r="AG657">
        <v>6</v>
      </c>
    </row>
    <row r="658" spans="2:33" x14ac:dyDescent="0.55000000000000004">
      <c r="B658" s="76">
        <v>44481</v>
      </c>
      <c r="C658" s="47">
        <v>1</v>
      </c>
      <c r="D658" s="83"/>
      <c r="E658" s="104"/>
      <c r="F658" s="56">
        <v>2</v>
      </c>
      <c r="G658" s="47">
        <v>22</v>
      </c>
      <c r="H658" s="87">
        <f t="shared" si="257"/>
        <v>96457</v>
      </c>
      <c r="I658" s="87">
        <f t="shared" si="249"/>
        <v>645</v>
      </c>
      <c r="J658" s="47">
        <v>0</v>
      </c>
      <c r="K658" s="55">
        <f t="shared" si="258"/>
        <v>0</v>
      </c>
      <c r="L658" s="47">
        <v>0</v>
      </c>
      <c r="M658" s="87">
        <f t="shared" si="259"/>
        <v>4636</v>
      </c>
      <c r="N658" s="47">
        <v>46</v>
      </c>
      <c r="O658" s="87">
        <f t="shared" si="260"/>
        <v>91176</v>
      </c>
      <c r="P658" s="105">
        <f t="shared" si="261"/>
        <v>348</v>
      </c>
      <c r="Q658" s="56">
        <v>1207671</v>
      </c>
      <c r="R658" s="47">
        <v>946</v>
      </c>
      <c r="S658" s="110"/>
      <c r="T658" s="56">
        <v>22802</v>
      </c>
      <c r="U658" s="77"/>
      <c r="W658" s="1">
        <f t="shared" si="250"/>
        <v>44481</v>
      </c>
      <c r="X658" s="113">
        <f t="shared" si="251"/>
        <v>22</v>
      </c>
      <c r="Y658">
        <f t="shared" si="252"/>
        <v>96457</v>
      </c>
      <c r="Z658" s="114">
        <f t="shared" si="253"/>
        <v>44481</v>
      </c>
      <c r="AA658">
        <f t="shared" si="254"/>
        <v>0</v>
      </c>
      <c r="AB658">
        <f t="shared" si="255"/>
        <v>4636</v>
      </c>
      <c r="AC658">
        <v>260</v>
      </c>
      <c r="AE658" s="1">
        <f t="shared" si="256"/>
        <v>44481</v>
      </c>
      <c r="AF658" s="259">
        <f>+G658-香港マカオ台湾の患者・海外輸入症例・無症状病原体保有者!B657</f>
        <v>0</v>
      </c>
      <c r="AG658">
        <v>7</v>
      </c>
    </row>
    <row r="659" spans="2:33" x14ac:dyDescent="0.55000000000000004">
      <c r="B659" s="76">
        <v>44482</v>
      </c>
      <c r="C659" s="47">
        <v>0</v>
      </c>
      <c r="D659" s="83"/>
      <c r="E659" s="104"/>
      <c r="F659" s="56">
        <v>2</v>
      </c>
      <c r="G659" s="47">
        <v>21</v>
      </c>
      <c r="H659" s="87">
        <f t="shared" si="257"/>
        <v>96478</v>
      </c>
      <c r="I659" s="87">
        <f t="shared" si="249"/>
        <v>630</v>
      </c>
      <c r="J659" s="47">
        <v>0</v>
      </c>
      <c r="K659" s="55">
        <f t="shared" si="258"/>
        <v>0</v>
      </c>
      <c r="L659" s="47">
        <v>0</v>
      </c>
      <c r="M659" s="87">
        <f t="shared" si="259"/>
        <v>4636</v>
      </c>
      <c r="N659" s="47">
        <v>36</v>
      </c>
      <c r="O659" s="87">
        <f t="shared" si="260"/>
        <v>91212</v>
      </c>
      <c r="P659" s="105">
        <f t="shared" si="261"/>
        <v>719</v>
      </c>
      <c r="Q659" s="56">
        <v>1208390</v>
      </c>
      <c r="R659" s="47">
        <v>960</v>
      </c>
      <c r="S659" s="110"/>
      <c r="T659" s="56">
        <v>22561</v>
      </c>
      <c r="U659" s="77"/>
      <c r="W659" s="1">
        <f t="shared" si="250"/>
        <v>44482</v>
      </c>
      <c r="X659" s="113">
        <f t="shared" si="251"/>
        <v>21</v>
      </c>
      <c r="Y659">
        <f t="shared" si="252"/>
        <v>96478</v>
      </c>
      <c r="Z659" s="114">
        <f t="shared" si="253"/>
        <v>44482</v>
      </c>
      <c r="AA659">
        <f t="shared" si="254"/>
        <v>0</v>
      </c>
      <c r="AB659">
        <f t="shared" si="255"/>
        <v>4636</v>
      </c>
      <c r="AC659">
        <v>261</v>
      </c>
      <c r="AE659" s="1">
        <f t="shared" si="256"/>
        <v>44482</v>
      </c>
      <c r="AF659" s="259">
        <f>+G659-香港マカオ台湾の患者・海外輸入症例・無症状病原体保有者!B658</f>
        <v>1</v>
      </c>
    </row>
    <row r="660" spans="2:33" x14ac:dyDescent="0.55000000000000004">
      <c r="B660" s="76">
        <v>44483</v>
      </c>
      <c r="C660" s="47">
        <v>1</v>
      </c>
      <c r="D660" s="83"/>
      <c r="E660" s="104"/>
      <c r="F660" s="56">
        <v>2</v>
      </c>
      <c r="G660" s="47">
        <v>10</v>
      </c>
      <c r="H660" s="87">
        <f t="shared" si="257"/>
        <v>96488</v>
      </c>
      <c r="I660" s="87">
        <f t="shared" si="249"/>
        <v>556</v>
      </c>
      <c r="J660" s="47">
        <v>0</v>
      </c>
      <c r="K660" s="55">
        <f t="shared" si="258"/>
        <v>0</v>
      </c>
      <c r="L660" s="47">
        <v>0</v>
      </c>
      <c r="M660" s="87">
        <f t="shared" si="259"/>
        <v>4636</v>
      </c>
      <c r="N660" s="47">
        <v>84</v>
      </c>
      <c r="O660" s="87">
        <f t="shared" si="260"/>
        <v>91296</v>
      </c>
      <c r="P660" s="105">
        <f t="shared" si="261"/>
        <v>381</v>
      </c>
      <c r="Q660" s="56">
        <v>1208771</v>
      </c>
      <c r="R660" s="47">
        <v>1278</v>
      </c>
      <c r="S660" s="110"/>
      <c r="T660" s="56">
        <v>21664</v>
      </c>
      <c r="U660" s="77"/>
      <c r="W660" s="1">
        <f t="shared" si="250"/>
        <v>44483</v>
      </c>
      <c r="X660" s="113">
        <f t="shared" si="251"/>
        <v>10</v>
      </c>
      <c r="Y660">
        <f t="shared" si="252"/>
        <v>96488</v>
      </c>
      <c r="Z660" s="114">
        <f t="shared" si="253"/>
        <v>44483</v>
      </c>
      <c r="AA660">
        <f t="shared" si="254"/>
        <v>0</v>
      </c>
      <c r="AB660">
        <f t="shared" si="255"/>
        <v>4636</v>
      </c>
      <c r="AC660">
        <v>262</v>
      </c>
      <c r="AE660" s="1">
        <f t="shared" si="256"/>
        <v>44483</v>
      </c>
      <c r="AF660" s="259">
        <f>+G660-香港マカオ台湾の患者・海外輸入症例・無症状病原体保有者!B659</f>
        <v>0</v>
      </c>
      <c r="AG660">
        <v>1</v>
      </c>
    </row>
    <row r="661" spans="2:33" x14ac:dyDescent="0.55000000000000004">
      <c r="B661" s="76">
        <v>44484</v>
      </c>
      <c r="C661" s="47">
        <v>0</v>
      </c>
      <c r="D661" s="83"/>
      <c r="E661" s="104"/>
      <c r="F661" s="56">
        <v>2</v>
      </c>
      <c r="G661" s="47">
        <v>14</v>
      </c>
      <c r="H661" s="87">
        <f t="shared" si="257"/>
        <v>96502</v>
      </c>
      <c r="I661" s="87">
        <f t="shared" si="249"/>
        <v>521</v>
      </c>
      <c r="J661" s="47">
        <v>1</v>
      </c>
      <c r="K661" s="55">
        <f t="shared" si="258"/>
        <v>1</v>
      </c>
      <c r="L661" s="47">
        <v>0</v>
      </c>
      <c r="M661" s="87">
        <f t="shared" si="259"/>
        <v>4636</v>
      </c>
      <c r="N661" s="47">
        <v>49</v>
      </c>
      <c r="O661" s="87">
        <f t="shared" si="260"/>
        <v>91345</v>
      </c>
      <c r="P661" s="105">
        <f t="shared" si="261"/>
        <v>653</v>
      </c>
      <c r="Q661" s="56">
        <v>1209424</v>
      </c>
      <c r="R661" s="47">
        <v>2094</v>
      </c>
      <c r="S661" s="110"/>
      <c r="T661" s="56">
        <v>20223</v>
      </c>
      <c r="U661" s="77"/>
      <c r="W661" s="1">
        <f t="shared" si="250"/>
        <v>44484</v>
      </c>
      <c r="X661" s="113">
        <f t="shared" si="251"/>
        <v>14</v>
      </c>
      <c r="Y661">
        <f t="shared" si="252"/>
        <v>96502</v>
      </c>
      <c r="Z661" s="114">
        <f t="shared" si="253"/>
        <v>44484</v>
      </c>
      <c r="AA661">
        <f t="shared" si="254"/>
        <v>0</v>
      </c>
      <c r="AB661">
        <f t="shared" si="255"/>
        <v>4636</v>
      </c>
      <c r="AC661">
        <v>263</v>
      </c>
      <c r="AE661" s="1">
        <f t="shared" si="256"/>
        <v>44484</v>
      </c>
      <c r="AF661" s="259">
        <f>+G661-香港マカオ台湾の患者・海外輸入症例・無症状病原体保有者!B660</f>
        <v>0</v>
      </c>
      <c r="AG661">
        <v>2</v>
      </c>
    </row>
    <row r="662" spans="2:33" x14ac:dyDescent="0.55000000000000004">
      <c r="B662" s="76">
        <v>44485</v>
      </c>
      <c r="C662" s="47">
        <v>1</v>
      </c>
      <c r="D662" s="83"/>
      <c r="E662" s="104"/>
      <c r="F662" s="56">
        <v>1</v>
      </c>
      <c r="G662" s="47">
        <v>20</v>
      </c>
      <c r="H662" s="87">
        <f t="shared" si="257"/>
        <v>96522</v>
      </c>
      <c r="I662" s="87">
        <f t="shared" si="249"/>
        <v>518</v>
      </c>
      <c r="J662" s="47">
        <v>0</v>
      </c>
      <c r="K662" s="55">
        <f t="shared" si="258"/>
        <v>1</v>
      </c>
      <c r="L662" s="47">
        <v>0</v>
      </c>
      <c r="M662" s="87">
        <f t="shared" si="259"/>
        <v>4636</v>
      </c>
      <c r="N662" s="47">
        <v>23</v>
      </c>
      <c r="O662" s="87">
        <f t="shared" si="260"/>
        <v>91368</v>
      </c>
      <c r="P662" s="105">
        <f t="shared" si="261"/>
        <v>2446</v>
      </c>
      <c r="Q662" s="56">
        <v>1211870</v>
      </c>
      <c r="R662" s="47">
        <v>2229</v>
      </c>
      <c r="S662" s="110"/>
      <c r="T662" s="56">
        <v>20440</v>
      </c>
      <c r="U662" s="77"/>
      <c r="W662" s="1">
        <f t="shared" si="250"/>
        <v>44485</v>
      </c>
      <c r="X662" s="113">
        <f t="shared" si="251"/>
        <v>20</v>
      </c>
      <c r="Y662">
        <f t="shared" si="252"/>
        <v>96522</v>
      </c>
      <c r="Z662" s="114">
        <f t="shared" si="253"/>
        <v>44485</v>
      </c>
      <c r="AA662">
        <f t="shared" si="254"/>
        <v>0</v>
      </c>
      <c r="AB662">
        <f t="shared" si="255"/>
        <v>4636</v>
      </c>
      <c r="AC662">
        <v>264</v>
      </c>
      <c r="AE662" s="1">
        <f t="shared" si="256"/>
        <v>44485</v>
      </c>
      <c r="AF662" s="259">
        <f>+G662-香港マカオ台湾の患者・海外輸入症例・無症状病原体保有者!B661</f>
        <v>1</v>
      </c>
    </row>
    <row r="663" spans="2:33" x14ac:dyDescent="0.55000000000000004">
      <c r="B663" s="76">
        <v>44486</v>
      </c>
      <c r="C663" s="47">
        <v>0</v>
      </c>
      <c r="D663" s="83"/>
      <c r="E663" s="104"/>
      <c r="F663" s="56">
        <v>1</v>
      </c>
      <c r="G663" s="47">
        <v>24</v>
      </c>
      <c r="H663" s="87">
        <f t="shared" si="257"/>
        <v>96546</v>
      </c>
      <c r="I663" s="87">
        <f t="shared" si="249"/>
        <v>516</v>
      </c>
      <c r="J663" s="47">
        <v>0</v>
      </c>
      <c r="K663" s="55">
        <f t="shared" si="258"/>
        <v>1</v>
      </c>
      <c r="L663" s="47">
        <v>0</v>
      </c>
      <c r="M663" s="87">
        <f t="shared" si="259"/>
        <v>4636</v>
      </c>
      <c r="N663" s="47">
        <v>26</v>
      </c>
      <c r="O663" s="87">
        <f t="shared" si="260"/>
        <v>91394</v>
      </c>
      <c r="P663" s="105">
        <f t="shared" si="261"/>
        <v>737</v>
      </c>
      <c r="Q663" s="56">
        <v>1212607</v>
      </c>
      <c r="R663" s="47">
        <v>684</v>
      </c>
      <c r="S663" s="110"/>
      <c r="T663" s="56">
        <v>20493</v>
      </c>
      <c r="U663" s="77"/>
      <c r="W663" s="1">
        <f t="shared" si="250"/>
        <v>44486</v>
      </c>
      <c r="X663" s="113">
        <f t="shared" si="251"/>
        <v>24</v>
      </c>
      <c r="Y663">
        <f t="shared" si="252"/>
        <v>96546</v>
      </c>
      <c r="Z663" s="114">
        <f t="shared" si="253"/>
        <v>44486</v>
      </c>
      <c r="AA663">
        <f t="shared" si="254"/>
        <v>0</v>
      </c>
      <c r="AB663">
        <f t="shared" si="255"/>
        <v>4636</v>
      </c>
      <c r="AC663">
        <v>265</v>
      </c>
      <c r="AE663" s="1">
        <f t="shared" si="256"/>
        <v>44486</v>
      </c>
      <c r="AF663" s="259">
        <f>+G663-香港マカオ台湾の患者・海外輸入症例・無症状病原体保有者!B662</f>
        <v>2</v>
      </c>
    </row>
    <row r="664" spans="2:33" x14ac:dyDescent="0.55000000000000004">
      <c r="B664" s="76">
        <v>44487</v>
      </c>
      <c r="C664" s="47">
        <v>1</v>
      </c>
      <c r="D664" s="83"/>
      <c r="E664" s="104"/>
      <c r="F664" s="56">
        <v>2</v>
      </c>
      <c r="G664" s="47">
        <v>25</v>
      </c>
      <c r="H664" s="87">
        <f t="shared" si="257"/>
        <v>96571</v>
      </c>
      <c r="I664" s="87">
        <f t="shared" si="249"/>
        <v>514</v>
      </c>
      <c r="J664" s="47">
        <v>0</v>
      </c>
      <c r="K664" s="55">
        <f t="shared" si="258"/>
        <v>1</v>
      </c>
      <c r="L664" s="47">
        <v>0</v>
      </c>
      <c r="M664" s="87">
        <f t="shared" si="259"/>
        <v>4636</v>
      </c>
      <c r="N664" s="47">
        <v>27</v>
      </c>
      <c r="O664" s="87">
        <f t="shared" si="260"/>
        <v>91421</v>
      </c>
      <c r="P664" s="105">
        <f t="shared" si="261"/>
        <v>1235</v>
      </c>
      <c r="Q664" s="56">
        <v>1213842</v>
      </c>
      <c r="R664" s="47">
        <v>752</v>
      </c>
      <c r="S664" s="110"/>
      <c r="T664" s="56">
        <v>20976</v>
      </c>
      <c r="U664" s="77"/>
      <c r="W664" s="1">
        <f t="shared" si="250"/>
        <v>44487</v>
      </c>
      <c r="X664" s="113">
        <f t="shared" si="251"/>
        <v>25</v>
      </c>
      <c r="Y664">
        <f t="shared" si="252"/>
        <v>96571</v>
      </c>
      <c r="Z664" s="114">
        <f t="shared" si="253"/>
        <v>44487</v>
      </c>
      <c r="AA664">
        <f t="shared" si="254"/>
        <v>0</v>
      </c>
      <c r="AB664">
        <f t="shared" si="255"/>
        <v>4636</v>
      </c>
      <c r="AC664">
        <v>266</v>
      </c>
      <c r="AE664" s="1">
        <f t="shared" si="256"/>
        <v>44487</v>
      </c>
      <c r="AF664" s="259">
        <f>+G664-香港マカオ台湾の患者・海外輸入症例・無症状病原体保有者!B663</f>
        <v>9</v>
      </c>
    </row>
    <row r="665" spans="2:33" x14ac:dyDescent="0.55000000000000004">
      <c r="B665" s="76">
        <v>44488</v>
      </c>
      <c r="C665" s="47">
        <v>0</v>
      </c>
      <c r="D665" s="83"/>
      <c r="E665" s="104"/>
      <c r="F665" s="56">
        <v>2</v>
      </c>
      <c r="G665" s="47">
        <v>30</v>
      </c>
      <c r="H665" s="87">
        <f t="shared" si="257"/>
        <v>96601</v>
      </c>
      <c r="I665" s="87">
        <f t="shared" si="249"/>
        <v>505</v>
      </c>
      <c r="J665" s="47">
        <v>0</v>
      </c>
      <c r="K665" s="55">
        <f t="shared" si="258"/>
        <v>1</v>
      </c>
      <c r="L665" s="47">
        <v>0</v>
      </c>
      <c r="M665" s="87">
        <f t="shared" si="259"/>
        <v>4636</v>
      </c>
      <c r="N665" s="47">
        <v>39</v>
      </c>
      <c r="O665" s="87">
        <f t="shared" si="260"/>
        <v>91460</v>
      </c>
      <c r="P665" s="105">
        <f t="shared" si="261"/>
        <v>2310</v>
      </c>
      <c r="Q665" s="56">
        <v>1216152</v>
      </c>
      <c r="R665" s="47">
        <v>1994</v>
      </c>
      <c r="S665" s="110"/>
      <c r="T665" s="56">
        <v>21291</v>
      </c>
      <c r="U665" s="77"/>
      <c r="W665" s="1">
        <f t="shared" si="250"/>
        <v>44488</v>
      </c>
      <c r="X665" s="113">
        <f t="shared" si="251"/>
        <v>30</v>
      </c>
      <c r="Y665">
        <f t="shared" si="252"/>
        <v>96601</v>
      </c>
      <c r="Z665" s="114">
        <f t="shared" si="253"/>
        <v>44488</v>
      </c>
      <c r="AA665">
        <f t="shared" si="254"/>
        <v>0</v>
      </c>
      <c r="AB665">
        <f t="shared" si="255"/>
        <v>4636</v>
      </c>
      <c r="AC665">
        <v>267</v>
      </c>
      <c r="AE665" s="1">
        <f t="shared" si="256"/>
        <v>44488</v>
      </c>
      <c r="AF665" s="259">
        <f>+G665-香港マカオ台湾の患者・海外輸入症例・無症状病原体保有者!B664</f>
        <v>17</v>
      </c>
    </row>
    <row r="666" spans="2:33" x14ac:dyDescent="0.55000000000000004">
      <c r="B666" s="76">
        <v>44489</v>
      </c>
      <c r="C666" s="47">
        <v>0</v>
      </c>
      <c r="D666" s="83"/>
      <c r="E666" s="104"/>
      <c r="F666" s="56">
        <v>1</v>
      </c>
      <c r="G666" s="47">
        <v>21</v>
      </c>
      <c r="H666" s="87">
        <f t="shared" si="257"/>
        <v>96622</v>
      </c>
      <c r="I666" s="87">
        <f t="shared" si="249"/>
        <v>492</v>
      </c>
      <c r="J666" s="47">
        <v>-1</v>
      </c>
      <c r="K666" s="55">
        <f t="shared" si="258"/>
        <v>0</v>
      </c>
      <c r="L666" s="47">
        <v>0</v>
      </c>
      <c r="M666" s="87">
        <f t="shared" si="259"/>
        <v>4636</v>
      </c>
      <c r="N666" s="47">
        <v>34</v>
      </c>
      <c r="O666" s="87">
        <f t="shared" si="260"/>
        <v>91494</v>
      </c>
      <c r="P666" s="105">
        <f t="shared" si="261"/>
        <v>2393</v>
      </c>
      <c r="Q666" s="56">
        <v>1218545</v>
      </c>
      <c r="R666" s="47">
        <v>1300</v>
      </c>
      <c r="S666" s="110"/>
      <c r="T666" s="56">
        <v>22383</v>
      </c>
      <c r="U666" s="77"/>
      <c r="W666" s="1">
        <f t="shared" si="250"/>
        <v>44489</v>
      </c>
      <c r="X666" s="113">
        <f t="shared" si="251"/>
        <v>21</v>
      </c>
      <c r="Y666">
        <f t="shared" si="252"/>
        <v>96622</v>
      </c>
      <c r="Z666" s="114">
        <f t="shared" si="253"/>
        <v>44489</v>
      </c>
      <c r="AA666">
        <f t="shared" si="254"/>
        <v>0</v>
      </c>
      <c r="AB666">
        <f t="shared" si="255"/>
        <v>4636</v>
      </c>
      <c r="AC666">
        <v>268</v>
      </c>
      <c r="AE666" s="1">
        <f t="shared" si="256"/>
        <v>44489</v>
      </c>
      <c r="AF666" s="259">
        <f>+G666-香港マカオ台湾の患者・海外輸入症例・無症状病原体保有者!B665</f>
        <v>13</v>
      </c>
    </row>
    <row r="667" spans="2:33" x14ac:dyDescent="0.55000000000000004">
      <c r="B667" s="76">
        <v>44490</v>
      </c>
      <c r="C667" s="47">
        <v>0</v>
      </c>
      <c r="D667" s="83"/>
      <c r="E667" s="104"/>
      <c r="F667" s="56">
        <v>1</v>
      </c>
      <c r="G667" s="47">
        <v>43</v>
      </c>
      <c r="H667" s="87">
        <f t="shared" si="257"/>
        <v>96665</v>
      </c>
      <c r="I667" s="87">
        <f t="shared" si="249"/>
        <v>518</v>
      </c>
      <c r="J667" s="47">
        <v>3</v>
      </c>
      <c r="K667" s="55">
        <f t="shared" si="258"/>
        <v>3</v>
      </c>
      <c r="L667" s="47">
        <v>0</v>
      </c>
      <c r="M667" s="87">
        <f t="shared" si="259"/>
        <v>4636</v>
      </c>
      <c r="N667" s="47">
        <v>17</v>
      </c>
      <c r="O667" s="87">
        <f t="shared" si="260"/>
        <v>91511</v>
      </c>
      <c r="P667" s="105">
        <f t="shared" si="261"/>
        <v>3516</v>
      </c>
      <c r="Q667" s="56">
        <v>1222061</v>
      </c>
      <c r="R667" s="47">
        <v>1414</v>
      </c>
      <c r="S667" s="110"/>
      <c r="T667" s="56">
        <v>24473</v>
      </c>
      <c r="U667" s="77"/>
      <c r="W667" s="1">
        <f t="shared" si="250"/>
        <v>44490</v>
      </c>
      <c r="X667" s="113">
        <f t="shared" si="251"/>
        <v>43</v>
      </c>
      <c r="Y667">
        <f t="shared" si="252"/>
        <v>96665</v>
      </c>
      <c r="Z667" s="114">
        <f t="shared" si="253"/>
        <v>44490</v>
      </c>
      <c r="AA667">
        <f t="shared" si="254"/>
        <v>0</v>
      </c>
      <c r="AB667">
        <f t="shared" si="255"/>
        <v>4636</v>
      </c>
      <c r="AC667">
        <v>269</v>
      </c>
      <c r="AE667" s="1">
        <f t="shared" si="256"/>
        <v>44490</v>
      </c>
      <c r="AF667" s="259">
        <f>+G667-香港マカオ台湾の患者・海外輸入症例・無症状病原体保有者!B666</f>
        <v>28</v>
      </c>
    </row>
    <row r="668" spans="2:33" x14ac:dyDescent="0.55000000000000004">
      <c r="B668" s="76">
        <v>44491</v>
      </c>
      <c r="C668" s="47">
        <v>1</v>
      </c>
      <c r="D668" s="83"/>
      <c r="E668" s="104"/>
      <c r="F668" s="56">
        <v>2</v>
      </c>
      <c r="G668" s="47">
        <v>50</v>
      </c>
      <c r="H668" s="87">
        <f t="shared" si="257"/>
        <v>96715</v>
      </c>
      <c r="I668" s="87">
        <f t="shared" si="249"/>
        <v>549</v>
      </c>
      <c r="J668" s="47">
        <v>4</v>
      </c>
      <c r="K668" s="55">
        <f t="shared" si="258"/>
        <v>7</v>
      </c>
      <c r="L668" s="47">
        <v>0</v>
      </c>
      <c r="M668" s="87">
        <f t="shared" si="259"/>
        <v>4636</v>
      </c>
      <c r="N668" s="47">
        <v>19</v>
      </c>
      <c r="O668" s="87">
        <f t="shared" si="260"/>
        <v>91530</v>
      </c>
      <c r="P668" s="105">
        <f t="shared" si="261"/>
        <v>2908</v>
      </c>
      <c r="Q668" s="56">
        <v>1224969</v>
      </c>
      <c r="R668" s="47">
        <v>755</v>
      </c>
      <c r="S668" s="110"/>
      <c r="T668" s="56">
        <v>26626</v>
      </c>
      <c r="U668" s="77"/>
      <c r="W668" s="1">
        <f t="shared" si="250"/>
        <v>44491</v>
      </c>
      <c r="X668" s="113">
        <f t="shared" si="251"/>
        <v>50</v>
      </c>
      <c r="Y668">
        <f t="shared" si="252"/>
        <v>96715</v>
      </c>
      <c r="Z668" s="114">
        <f t="shared" si="253"/>
        <v>44491</v>
      </c>
      <c r="AA668">
        <f t="shared" si="254"/>
        <v>0</v>
      </c>
      <c r="AB668">
        <f t="shared" si="255"/>
        <v>4636</v>
      </c>
      <c r="AC668">
        <v>270</v>
      </c>
      <c r="AE668" s="1">
        <f t="shared" si="256"/>
        <v>44491</v>
      </c>
      <c r="AF668" s="259">
        <f>+G668-香港マカオ台湾の患者・海外輸入症例・無症状病原体保有者!B667</f>
        <v>38</v>
      </c>
    </row>
    <row r="669" spans="2:33" x14ac:dyDescent="0.55000000000000004">
      <c r="B669" s="76">
        <v>44492</v>
      </c>
      <c r="C669" s="47">
        <v>0</v>
      </c>
      <c r="D669" s="83"/>
      <c r="E669" s="104"/>
      <c r="F669" s="56">
        <v>2</v>
      </c>
      <c r="G669" s="47">
        <v>43</v>
      </c>
      <c r="H669" s="87">
        <f t="shared" si="257"/>
        <v>96758</v>
      </c>
      <c r="I669" s="87">
        <f t="shared" si="249"/>
        <v>564</v>
      </c>
      <c r="J669" s="47">
        <v>6</v>
      </c>
      <c r="K669" s="55">
        <f t="shared" si="258"/>
        <v>13</v>
      </c>
      <c r="L669" s="47">
        <v>0</v>
      </c>
      <c r="M669" s="87">
        <f t="shared" si="259"/>
        <v>4636</v>
      </c>
      <c r="N669" s="47">
        <v>28</v>
      </c>
      <c r="O669" s="87">
        <f t="shared" si="260"/>
        <v>91558</v>
      </c>
      <c r="P669" s="105">
        <f t="shared" si="261"/>
        <v>2686</v>
      </c>
      <c r="Q669" s="56">
        <v>1227655</v>
      </c>
      <c r="R669" s="47">
        <v>522</v>
      </c>
      <c r="S669" s="110"/>
      <c r="T669" s="56">
        <v>28789</v>
      </c>
      <c r="U669" s="77"/>
      <c r="W669" s="1">
        <f t="shared" si="250"/>
        <v>44492</v>
      </c>
      <c r="X669" s="113">
        <f t="shared" si="251"/>
        <v>43</v>
      </c>
      <c r="Y669">
        <f t="shared" si="252"/>
        <v>96758</v>
      </c>
      <c r="Z669" s="114">
        <f t="shared" si="253"/>
        <v>44492</v>
      </c>
      <c r="AA669">
        <f t="shared" si="254"/>
        <v>0</v>
      </c>
      <c r="AB669">
        <f t="shared" si="255"/>
        <v>4636</v>
      </c>
      <c r="AC669">
        <v>271</v>
      </c>
      <c r="AE669" s="1">
        <f t="shared" si="256"/>
        <v>44492</v>
      </c>
      <c r="AF669" s="259">
        <f>+G669-香港マカオ台湾の患者・海外輸入症例・無症状病原体保有者!B668</f>
        <v>26</v>
      </c>
    </row>
    <row r="670" spans="2:33" x14ac:dyDescent="0.55000000000000004">
      <c r="B670" s="76">
        <v>44493</v>
      </c>
      <c r="C670" s="47">
        <v>1</v>
      </c>
      <c r="D670" s="83"/>
      <c r="E670" s="104"/>
      <c r="F670" s="56">
        <v>3</v>
      </c>
      <c r="G670" s="47">
        <v>39</v>
      </c>
      <c r="H670" s="87">
        <f t="shared" si="257"/>
        <v>96797</v>
      </c>
      <c r="I670" s="87">
        <f t="shared" si="249"/>
        <v>573</v>
      </c>
      <c r="J670" s="47">
        <v>7</v>
      </c>
      <c r="K670" s="55">
        <f t="shared" si="258"/>
        <v>20</v>
      </c>
      <c r="L670" s="47">
        <v>0</v>
      </c>
      <c r="M670" s="87">
        <f t="shared" si="259"/>
        <v>4636</v>
      </c>
      <c r="N670" s="47">
        <v>30</v>
      </c>
      <c r="O670" s="87">
        <f t="shared" si="260"/>
        <v>91588</v>
      </c>
      <c r="P670" s="105">
        <f t="shared" si="261"/>
        <v>2645</v>
      </c>
      <c r="Q670" s="56">
        <v>1230300</v>
      </c>
      <c r="R670" s="47">
        <v>687</v>
      </c>
      <c r="S670" s="110"/>
      <c r="T670" s="56">
        <v>30407</v>
      </c>
      <c r="U670" s="77"/>
      <c r="W670" s="1">
        <f t="shared" si="250"/>
        <v>44493</v>
      </c>
      <c r="X670" s="113">
        <f t="shared" si="251"/>
        <v>39</v>
      </c>
      <c r="Y670">
        <f t="shared" si="252"/>
        <v>96797</v>
      </c>
      <c r="Z670" s="114">
        <f t="shared" si="253"/>
        <v>44493</v>
      </c>
      <c r="AA670">
        <f t="shared" si="254"/>
        <v>0</v>
      </c>
      <c r="AB670">
        <f t="shared" si="255"/>
        <v>4636</v>
      </c>
      <c r="AC670">
        <v>272</v>
      </c>
      <c r="AE670" s="1">
        <f t="shared" si="256"/>
        <v>44493</v>
      </c>
      <c r="AF670" s="259">
        <f>+G670-香港マカオ台湾の患者・海外輸入症例・無症状病原体保有者!B669</f>
        <v>35</v>
      </c>
    </row>
    <row r="671" spans="2:33" x14ac:dyDescent="0.55000000000000004">
      <c r="B671" s="76">
        <v>44494</v>
      </c>
      <c r="C671" s="47">
        <v>1</v>
      </c>
      <c r="D671" s="83"/>
      <c r="E671" s="104"/>
      <c r="F671" s="56">
        <v>4</v>
      </c>
      <c r="G671" s="47">
        <v>43</v>
      </c>
      <c r="H671" s="87">
        <f t="shared" si="257"/>
        <v>96840</v>
      </c>
      <c r="I671" s="87">
        <f t="shared" si="249"/>
        <v>603</v>
      </c>
      <c r="J671" s="47">
        <v>1</v>
      </c>
      <c r="K671" s="55">
        <f t="shared" si="258"/>
        <v>21</v>
      </c>
      <c r="L671" s="47">
        <v>0</v>
      </c>
      <c r="M671" s="87">
        <f t="shared" si="259"/>
        <v>4636</v>
      </c>
      <c r="N671" s="47">
        <v>13</v>
      </c>
      <c r="O671" s="87">
        <f t="shared" si="260"/>
        <v>91601</v>
      </c>
      <c r="P671" s="105">
        <f t="shared" si="261"/>
        <v>3185</v>
      </c>
      <c r="Q671" s="56">
        <v>1233485</v>
      </c>
      <c r="R671" s="47">
        <v>624</v>
      </c>
      <c r="S671" s="110"/>
      <c r="T671" s="56">
        <v>33307</v>
      </c>
      <c r="U671" s="77"/>
      <c r="W671" s="1">
        <f t="shared" si="250"/>
        <v>44494</v>
      </c>
      <c r="X671" s="113">
        <f t="shared" si="251"/>
        <v>43</v>
      </c>
      <c r="Y671">
        <f t="shared" si="252"/>
        <v>96840</v>
      </c>
      <c r="Z671" s="114">
        <f t="shared" si="253"/>
        <v>44494</v>
      </c>
      <c r="AA671">
        <f t="shared" si="254"/>
        <v>0</v>
      </c>
      <c r="AB671">
        <f t="shared" si="255"/>
        <v>4636</v>
      </c>
      <c r="AC671">
        <v>273</v>
      </c>
      <c r="AE671" s="1">
        <f t="shared" si="256"/>
        <v>44494</v>
      </c>
      <c r="AF671" s="259">
        <f>+G671-香港マカオ台湾の患者・海外輸入症例・無症状病原体保有者!B670</f>
        <v>29</v>
      </c>
    </row>
    <row r="672" spans="2:33" x14ac:dyDescent="0.55000000000000004">
      <c r="B672" s="76">
        <v>44495</v>
      </c>
      <c r="C672" s="47">
        <v>0</v>
      </c>
      <c r="D672" s="83"/>
      <c r="E672" s="104"/>
      <c r="F672" s="56">
        <v>4</v>
      </c>
      <c r="G672" s="47">
        <v>59</v>
      </c>
      <c r="H672" s="87">
        <f t="shared" si="257"/>
        <v>96899</v>
      </c>
      <c r="I672" s="87">
        <f t="shared" si="249"/>
        <v>643</v>
      </c>
      <c r="J672" s="47">
        <v>6</v>
      </c>
      <c r="K672" s="55">
        <f t="shared" si="258"/>
        <v>27</v>
      </c>
      <c r="L672" s="47">
        <v>0</v>
      </c>
      <c r="M672" s="87">
        <f t="shared" si="259"/>
        <v>4636</v>
      </c>
      <c r="N672" s="47">
        <v>19</v>
      </c>
      <c r="O672" s="87">
        <f t="shared" si="260"/>
        <v>91620</v>
      </c>
      <c r="P672" s="105">
        <f t="shared" si="261"/>
        <v>3865</v>
      </c>
      <c r="Q672" s="56">
        <v>1237350</v>
      </c>
      <c r="R672" s="47">
        <v>429</v>
      </c>
      <c r="S672" s="110"/>
      <c r="T672" s="56">
        <v>36743</v>
      </c>
      <c r="U672" s="77"/>
      <c r="W672" s="1">
        <f t="shared" si="250"/>
        <v>44495</v>
      </c>
      <c r="X672" s="113">
        <f t="shared" si="251"/>
        <v>59</v>
      </c>
      <c r="Y672">
        <f t="shared" si="252"/>
        <v>96899</v>
      </c>
      <c r="Z672" s="114">
        <f t="shared" si="253"/>
        <v>44495</v>
      </c>
      <c r="AA672">
        <f t="shared" si="254"/>
        <v>0</v>
      </c>
      <c r="AB672">
        <f t="shared" si="255"/>
        <v>4636</v>
      </c>
      <c r="AC672">
        <v>274</v>
      </c>
      <c r="AE672" s="1">
        <f t="shared" si="256"/>
        <v>44495</v>
      </c>
      <c r="AF672" s="259">
        <f>+G672-香港マカオ台湾の患者・海外輸入症例・無症状病原体保有者!B671</f>
        <v>50</v>
      </c>
    </row>
    <row r="673" spans="2:32" x14ac:dyDescent="0.55000000000000004">
      <c r="B673" s="76">
        <v>44496</v>
      </c>
      <c r="C673" s="47">
        <v>0</v>
      </c>
      <c r="D673" s="83"/>
      <c r="E673" s="104"/>
      <c r="F673" s="56">
        <v>4</v>
      </c>
      <c r="G673" s="47">
        <v>39</v>
      </c>
      <c r="H673" s="87">
        <f t="shared" si="257"/>
        <v>96938</v>
      </c>
      <c r="I673" s="87">
        <f t="shared" si="249"/>
        <v>659</v>
      </c>
      <c r="J673" s="47">
        <v>6</v>
      </c>
      <c r="K673" s="55">
        <f t="shared" si="258"/>
        <v>33</v>
      </c>
      <c r="L673" s="47">
        <v>0</v>
      </c>
      <c r="M673" s="87">
        <f t="shared" si="259"/>
        <v>4636</v>
      </c>
      <c r="N673" s="47">
        <v>23</v>
      </c>
      <c r="O673" s="87">
        <f t="shared" si="260"/>
        <v>91643</v>
      </c>
      <c r="P673" s="105">
        <f t="shared" si="261"/>
        <v>3344</v>
      </c>
      <c r="Q673" s="56">
        <v>1240694</v>
      </c>
      <c r="R673" s="47">
        <v>966</v>
      </c>
      <c r="S673" s="110"/>
      <c r="T673" s="56">
        <v>39121</v>
      </c>
      <c r="U673" s="77"/>
      <c r="W673" s="1">
        <f t="shared" si="250"/>
        <v>44496</v>
      </c>
      <c r="X673" s="113">
        <f t="shared" si="251"/>
        <v>39</v>
      </c>
      <c r="Y673">
        <f t="shared" si="252"/>
        <v>96938</v>
      </c>
      <c r="Z673" s="114">
        <f t="shared" si="253"/>
        <v>44496</v>
      </c>
      <c r="AA673">
        <f t="shared" si="254"/>
        <v>0</v>
      </c>
      <c r="AB673">
        <f t="shared" si="255"/>
        <v>4636</v>
      </c>
      <c r="AC673">
        <v>275</v>
      </c>
      <c r="AE673" s="1">
        <f t="shared" si="256"/>
        <v>44496</v>
      </c>
      <c r="AF673" s="259">
        <f>+G673-香港マカオ台湾の患者・海外輸入症例・無症状病原体保有者!B672</f>
        <v>23</v>
      </c>
    </row>
    <row r="674" spans="2:32" x14ac:dyDescent="0.55000000000000004">
      <c r="B674" s="76">
        <v>44497</v>
      </c>
      <c r="C674" s="47">
        <v>1</v>
      </c>
      <c r="D674" s="83"/>
      <c r="E674" s="104"/>
      <c r="F674" s="56">
        <v>3</v>
      </c>
      <c r="G674" s="47">
        <v>64</v>
      </c>
      <c r="H674" s="87">
        <f t="shared" si="257"/>
        <v>97002</v>
      </c>
      <c r="I674" s="87">
        <f t="shared" ref="I674:I679" si="262">+H674-M674-O674</f>
        <v>701</v>
      </c>
      <c r="J674" s="47">
        <v>5</v>
      </c>
      <c r="K674" s="55">
        <f t="shared" si="258"/>
        <v>38</v>
      </c>
      <c r="L674" s="47">
        <v>0</v>
      </c>
      <c r="M674" s="87">
        <f t="shared" si="259"/>
        <v>4636</v>
      </c>
      <c r="N674" s="47">
        <v>22</v>
      </c>
      <c r="O674" s="87">
        <f t="shared" si="260"/>
        <v>91665</v>
      </c>
      <c r="P674" s="105">
        <f t="shared" si="261"/>
        <v>3934</v>
      </c>
      <c r="Q674" s="56">
        <v>1244628</v>
      </c>
      <c r="R674" s="47">
        <v>837</v>
      </c>
      <c r="S674" s="110"/>
      <c r="T674" s="56">
        <v>42199</v>
      </c>
      <c r="U674" s="77"/>
      <c r="W674" s="1">
        <f t="shared" si="250"/>
        <v>44497</v>
      </c>
      <c r="X674" s="113">
        <f t="shared" si="251"/>
        <v>64</v>
      </c>
      <c r="Y674">
        <f t="shared" si="252"/>
        <v>97002</v>
      </c>
      <c r="Z674" s="114">
        <f t="shared" si="253"/>
        <v>44497</v>
      </c>
      <c r="AA674">
        <f t="shared" si="254"/>
        <v>0</v>
      </c>
      <c r="AB674">
        <f t="shared" si="255"/>
        <v>4636</v>
      </c>
      <c r="AC674">
        <v>276</v>
      </c>
      <c r="AE674" s="1">
        <f t="shared" si="256"/>
        <v>44497</v>
      </c>
      <c r="AF674" s="259">
        <f>+G674-香港マカオ台湾の患者・海外輸入症例・無症状病原体保有者!B673</f>
        <v>48</v>
      </c>
    </row>
    <row r="675" spans="2:32" x14ac:dyDescent="0.55000000000000004">
      <c r="B675" s="76">
        <v>44498</v>
      </c>
      <c r="C675" s="47">
        <v>0</v>
      </c>
      <c r="D675" s="83"/>
      <c r="E675" s="104"/>
      <c r="F675" s="56">
        <v>3</v>
      </c>
      <c r="G675" s="47">
        <v>78</v>
      </c>
      <c r="H675" s="87">
        <f t="shared" si="257"/>
        <v>97080</v>
      </c>
      <c r="I675" s="87">
        <f t="shared" si="262"/>
        <v>763</v>
      </c>
      <c r="J675" s="47">
        <v>1</v>
      </c>
      <c r="K675" s="55">
        <f t="shared" si="258"/>
        <v>39</v>
      </c>
      <c r="L675" s="47">
        <v>0</v>
      </c>
      <c r="M675" s="87">
        <f t="shared" si="259"/>
        <v>4636</v>
      </c>
      <c r="N675" s="47">
        <v>16</v>
      </c>
      <c r="O675" s="87">
        <f t="shared" si="260"/>
        <v>91681</v>
      </c>
      <c r="P675" s="105">
        <f t="shared" si="261"/>
        <v>4660</v>
      </c>
      <c r="Q675" s="56">
        <v>1249288</v>
      </c>
      <c r="R675" s="47">
        <v>748</v>
      </c>
      <c r="S675" s="110"/>
      <c r="T675" s="56">
        <v>46111</v>
      </c>
      <c r="U675" s="77"/>
      <c r="W675" s="1">
        <f t="shared" si="250"/>
        <v>44498</v>
      </c>
      <c r="X675" s="113">
        <f t="shared" si="251"/>
        <v>78</v>
      </c>
      <c r="Y675">
        <f t="shared" si="252"/>
        <v>97080</v>
      </c>
      <c r="Z675" s="114">
        <f t="shared" si="253"/>
        <v>44498</v>
      </c>
      <c r="AA675">
        <f t="shared" si="254"/>
        <v>0</v>
      </c>
      <c r="AB675">
        <f t="shared" si="255"/>
        <v>4636</v>
      </c>
      <c r="AC675">
        <v>277</v>
      </c>
      <c r="AE675" s="1">
        <f t="shared" si="256"/>
        <v>44498</v>
      </c>
      <c r="AF675" s="259">
        <f>+G675-香港マカオ台湾の患者・海外輸入症例・無症状病原体保有者!B674</f>
        <v>59</v>
      </c>
    </row>
    <row r="676" spans="2:32" x14ac:dyDescent="0.55000000000000004">
      <c r="B676" s="76">
        <v>44499</v>
      </c>
      <c r="C676" s="47">
        <v>3</v>
      </c>
      <c r="D676" s="83"/>
      <c r="E676" s="104"/>
      <c r="F676" s="56">
        <v>6</v>
      </c>
      <c r="G676" s="47">
        <v>71</v>
      </c>
      <c r="H676" s="87">
        <f t="shared" si="257"/>
        <v>97151</v>
      </c>
      <c r="I676" s="87">
        <f t="shared" si="262"/>
        <v>814</v>
      </c>
      <c r="J676" s="47">
        <v>-6</v>
      </c>
      <c r="K676" s="55">
        <f t="shared" si="258"/>
        <v>33</v>
      </c>
      <c r="L676" s="47">
        <v>0</v>
      </c>
      <c r="M676" s="87">
        <f t="shared" si="259"/>
        <v>4636</v>
      </c>
      <c r="N676" s="47">
        <v>20</v>
      </c>
      <c r="O676" s="87">
        <f t="shared" si="260"/>
        <v>91701</v>
      </c>
      <c r="P676" s="105">
        <f t="shared" si="261"/>
        <v>3466</v>
      </c>
      <c r="Q676" s="56">
        <v>1252754</v>
      </c>
      <c r="R676" s="47">
        <v>7341</v>
      </c>
      <c r="S676" s="110"/>
      <c r="T676" s="56">
        <v>42333</v>
      </c>
      <c r="U676" s="77"/>
      <c r="W676" s="1">
        <f t="shared" si="250"/>
        <v>44499</v>
      </c>
      <c r="X676" s="113">
        <f t="shared" si="251"/>
        <v>71</v>
      </c>
      <c r="Y676">
        <f t="shared" si="252"/>
        <v>97151</v>
      </c>
      <c r="Z676" s="114">
        <f t="shared" si="253"/>
        <v>44499</v>
      </c>
      <c r="AA676">
        <f t="shared" si="254"/>
        <v>0</v>
      </c>
      <c r="AB676">
        <f t="shared" si="255"/>
        <v>4636</v>
      </c>
      <c r="AC676">
        <v>278</v>
      </c>
      <c r="AE676" s="1">
        <f t="shared" si="256"/>
        <v>44499</v>
      </c>
      <c r="AF676" s="259">
        <f>+G676-香港マカオ台湾の患者・海外輸入症例・無症状病原体保有者!B675</f>
        <v>48</v>
      </c>
    </row>
    <row r="677" spans="2:32" x14ac:dyDescent="0.55000000000000004">
      <c r="B677" s="76">
        <v>44500</v>
      </c>
      <c r="C677" s="47">
        <v>1</v>
      </c>
      <c r="D677" s="83"/>
      <c r="E677" s="104"/>
      <c r="F677" s="56">
        <v>5</v>
      </c>
      <c r="G677" s="47">
        <v>92</v>
      </c>
      <c r="H677" s="87">
        <f t="shared" si="257"/>
        <v>97243</v>
      </c>
      <c r="I677" s="87">
        <f t="shared" si="262"/>
        <v>869</v>
      </c>
      <c r="J677" s="47">
        <v>0</v>
      </c>
      <c r="K677" s="55">
        <f t="shared" si="258"/>
        <v>33</v>
      </c>
      <c r="L677" s="47">
        <v>0</v>
      </c>
      <c r="M677" s="87">
        <f t="shared" si="259"/>
        <v>4636</v>
      </c>
      <c r="N677" s="47">
        <v>37</v>
      </c>
      <c r="O677" s="87">
        <f t="shared" si="260"/>
        <v>91738</v>
      </c>
      <c r="P677" s="105">
        <f t="shared" si="261"/>
        <v>2937</v>
      </c>
      <c r="Q677" s="56">
        <v>1255691</v>
      </c>
      <c r="R677" s="47">
        <v>3717</v>
      </c>
      <c r="S677" s="110"/>
      <c r="T677" s="56">
        <v>41548</v>
      </c>
      <c r="U677" s="77"/>
      <c r="W677" s="1">
        <f t="shared" si="250"/>
        <v>44500</v>
      </c>
      <c r="X677" s="113">
        <f t="shared" si="251"/>
        <v>92</v>
      </c>
      <c r="Y677">
        <f t="shared" si="252"/>
        <v>97243</v>
      </c>
      <c r="Z677" s="114">
        <f t="shared" si="253"/>
        <v>44500</v>
      </c>
      <c r="AA677">
        <f t="shared" si="254"/>
        <v>0</v>
      </c>
      <c r="AB677">
        <f t="shared" si="255"/>
        <v>4636</v>
      </c>
      <c r="AC677">
        <v>279</v>
      </c>
      <c r="AE677" s="1">
        <f t="shared" si="256"/>
        <v>44500</v>
      </c>
      <c r="AF677" s="259">
        <f>+G677-香港マカオ台湾の患者・海外輸入症例・無症状病原体保有者!B676</f>
        <v>59</v>
      </c>
    </row>
    <row r="678" spans="2:32" x14ac:dyDescent="0.55000000000000004">
      <c r="B678" s="76">
        <v>44501</v>
      </c>
      <c r="C678" s="47">
        <v>2</v>
      </c>
      <c r="D678" s="83"/>
      <c r="E678" s="104"/>
      <c r="F678" s="56">
        <v>3</v>
      </c>
      <c r="G678" s="47">
        <v>71</v>
      </c>
      <c r="H678" s="87">
        <f t="shared" si="257"/>
        <v>97314</v>
      </c>
      <c r="I678" s="87">
        <f t="shared" si="262"/>
        <v>912</v>
      </c>
      <c r="J678" s="47">
        <v>2</v>
      </c>
      <c r="K678" s="55">
        <f t="shared" si="258"/>
        <v>35</v>
      </c>
      <c r="L678" s="47">
        <v>0</v>
      </c>
      <c r="M678" s="87">
        <f t="shared" si="259"/>
        <v>4636</v>
      </c>
      <c r="N678" s="47">
        <v>28</v>
      </c>
      <c r="O678" s="87">
        <f t="shared" si="260"/>
        <v>91766</v>
      </c>
      <c r="P678" s="105">
        <f t="shared" si="261"/>
        <v>2869</v>
      </c>
      <c r="Q678" s="56">
        <v>1258560</v>
      </c>
      <c r="R678" s="47">
        <v>5667</v>
      </c>
      <c r="S678" s="110"/>
      <c r="T678" s="56">
        <v>38660</v>
      </c>
      <c r="U678" s="77"/>
      <c r="W678" s="1">
        <f t="shared" si="250"/>
        <v>44501</v>
      </c>
      <c r="X678" s="113">
        <f t="shared" si="251"/>
        <v>71</v>
      </c>
      <c r="Y678">
        <f t="shared" si="252"/>
        <v>97314</v>
      </c>
      <c r="Z678" s="114">
        <f t="shared" si="253"/>
        <v>44501</v>
      </c>
      <c r="AA678">
        <f t="shared" si="254"/>
        <v>0</v>
      </c>
      <c r="AB678">
        <f t="shared" si="255"/>
        <v>4636</v>
      </c>
      <c r="AC678">
        <v>280</v>
      </c>
      <c r="AE678" s="1">
        <f t="shared" si="256"/>
        <v>44501</v>
      </c>
      <c r="AF678" s="259">
        <f>+G678-香港マカオ台湾の患者・海外輸入症例・無症状病原体保有者!B677</f>
        <v>54</v>
      </c>
    </row>
    <row r="679" spans="2:32" x14ac:dyDescent="0.55000000000000004">
      <c r="B679" s="76">
        <v>44502</v>
      </c>
      <c r="C679" s="47">
        <v>1</v>
      </c>
      <c r="D679" s="83"/>
      <c r="E679" s="104"/>
      <c r="F679" s="56">
        <v>3</v>
      </c>
      <c r="G679" s="47">
        <v>109</v>
      </c>
      <c r="H679" s="87">
        <f t="shared" si="257"/>
        <v>97423</v>
      </c>
      <c r="I679" s="87">
        <f t="shared" si="262"/>
        <v>1000</v>
      </c>
      <c r="J679" s="47">
        <v>2</v>
      </c>
      <c r="K679" s="55">
        <f t="shared" si="258"/>
        <v>37</v>
      </c>
      <c r="L679" s="47">
        <v>0</v>
      </c>
      <c r="M679" s="87">
        <f t="shared" si="259"/>
        <v>4636</v>
      </c>
      <c r="N679" s="47">
        <v>21</v>
      </c>
      <c r="O679" s="87">
        <f t="shared" si="260"/>
        <v>91787</v>
      </c>
      <c r="P679" s="105">
        <f t="shared" si="261"/>
        <v>3562</v>
      </c>
      <c r="Q679" s="56">
        <v>1262122</v>
      </c>
      <c r="R679" s="47">
        <v>2505</v>
      </c>
      <c r="S679" s="110"/>
      <c r="T679" s="56">
        <v>39716</v>
      </c>
      <c r="U679" s="77"/>
      <c r="W679" s="1">
        <f t="shared" si="250"/>
        <v>44502</v>
      </c>
      <c r="X679" s="113">
        <f t="shared" si="251"/>
        <v>109</v>
      </c>
      <c r="Y679">
        <f t="shared" si="252"/>
        <v>97423</v>
      </c>
      <c r="Z679" s="114">
        <f t="shared" si="253"/>
        <v>44502</v>
      </c>
      <c r="AA679">
        <f t="shared" si="254"/>
        <v>0</v>
      </c>
      <c r="AB679">
        <f t="shared" si="255"/>
        <v>4636</v>
      </c>
      <c r="AC679">
        <v>281</v>
      </c>
      <c r="AE679" s="1">
        <f t="shared" si="256"/>
        <v>44502</v>
      </c>
      <c r="AF679" s="259">
        <f>+G679-香港マカオ台湾の患者・海外輸入症例・無症状病原体保有者!B678</f>
        <v>93</v>
      </c>
    </row>
    <row r="680" spans="2:32" x14ac:dyDescent="0.55000000000000004">
      <c r="B680" s="76">
        <v>44503</v>
      </c>
      <c r="C680" s="47">
        <v>3</v>
      </c>
      <c r="D680" s="83"/>
      <c r="E680" s="104"/>
      <c r="F680" s="56">
        <v>4</v>
      </c>
      <c r="G680" s="47">
        <v>104</v>
      </c>
      <c r="H680" s="87">
        <f t="shared" si="257"/>
        <v>97527</v>
      </c>
      <c r="I680" s="87">
        <f t="shared" ref="I680:I711" si="263">+H680-M680-O680</f>
        <v>1080</v>
      </c>
      <c r="J680" s="47">
        <v>-1</v>
      </c>
      <c r="K680" s="55">
        <f t="shared" si="258"/>
        <v>36</v>
      </c>
      <c r="L680" s="47">
        <v>0</v>
      </c>
      <c r="M680" s="87">
        <f t="shared" si="259"/>
        <v>4636</v>
      </c>
      <c r="N680" s="47">
        <v>24</v>
      </c>
      <c r="O680" s="87">
        <f t="shared" si="260"/>
        <v>91811</v>
      </c>
      <c r="P680" s="105">
        <f t="shared" si="261"/>
        <v>4605</v>
      </c>
      <c r="Q680" s="56">
        <v>1266727</v>
      </c>
      <c r="R680" s="47">
        <v>2548</v>
      </c>
      <c r="S680" s="110"/>
      <c r="T680" s="56">
        <v>41773</v>
      </c>
      <c r="U680" s="77"/>
      <c r="W680" s="1">
        <f t="shared" si="250"/>
        <v>44503</v>
      </c>
      <c r="X680" s="113">
        <f t="shared" si="251"/>
        <v>104</v>
      </c>
      <c r="Y680">
        <f t="shared" si="252"/>
        <v>97527</v>
      </c>
      <c r="Z680" s="114">
        <f t="shared" si="253"/>
        <v>44503</v>
      </c>
      <c r="AA680">
        <f t="shared" si="254"/>
        <v>0</v>
      </c>
      <c r="AB680">
        <f t="shared" si="255"/>
        <v>4636</v>
      </c>
      <c r="AC680">
        <v>282</v>
      </c>
      <c r="AE680" s="1">
        <f t="shared" ref="AE680:AE711" si="264">+B680</f>
        <v>44503</v>
      </c>
      <c r="AF680" s="259">
        <f>+G680-香港マカオ台湾の患者・海外輸入症例・無症状病原体保有者!B679</f>
        <v>87</v>
      </c>
    </row>
    <row r="681" spans="2:32" x14ac:dyDescent="0.55000000000000004">
      <c r="B681" s="76">
        <v>44504</v>
      </c>
      <c r="C681" s="47">
        <v>1</v>
      </c>
      <c r="D681" s="83"/>
      <c r="E681" s="104"/>
      <c r="F681" s="56">
        <v>4</v>
      </c>
      <c r="G681" s="47">
        <v>78</v>
      </c>
      <c r="H681" s="87">
        <f t="shared" si="257"/>
        <v>97605</v>
      </c>
      <c r="I681" s="87">
        <f t="shared" si="263"/>
        <v>1129</v>
      </c>
      <c r="J681" s="47">
        <v>1</v>
      </c>
      <c r="K681" s="55">
        <f t="shared" si="258"/>
        <v>37</v>
      </c>
      <c r="L681" s="47">
        <v>0</v>
      </c>
      <c r="M681" s="87">
        <f t="shared" si="259"/>
        <v>4636</v>
      </c>
      <c r="N681" s="47">
        <v>29</v>
      </c>
      <c r="O681" s="87">
        <f t="shared" si="260"/>
        <v>91840</v>
      </c>
      <c r="P681" s="105">
        <f t="shared" si="261"/>
        <v>5606</v>
      </c>
      <c r="Q681" s="56">
        <v>1272333</v>
      </c>
      <c r="R681" s="47">
        <v>1990</v>
      </c>
      <c r="S681" s="110"/>
      <c r="T681" s="56">
        <v>45386</v>
      </c>
      <c r="U681" s="77"/>
      <c r="W681" s="1">
        <f t="shared" si="250"/>
        <v>44504</v>
      </c>
      <c r="X681" s="113">
        <f t="shared" si="251"/>
        <v>78</v>
      </c>
      <c r="Y681">
        <f t="shared" si="252"/>
        <v>97605</v>
      </c>
      <c r="Z681" s="114">
        <f t="shared" si="253"/>
        <v>44504</v>
      </c>
      <c r="AA681">
        <f t="shared" si="254"/>
        <v>0</v>
      </c>
      <c r="AB681">
        <f t="shared" si="255"/>
        <v>4636</v>
      </c>
      <c r="AC681">
        <v>283</v>
      </c>
      <c r="AE681" s="1">
        <f t="shared" si="264"/>
        <v>44504</v>
      </c>
      <c r="AF681" s="259">
        <f>+G681-香港マカオ台湾の患者・海外輸入症例・無症状病原体保有者!B680</f>
        <v>68</v>
      </c>
    </row>
    <row r="682" spans="2:32" x14ac:dyDescent="0.55000000000000004">
      <c r="B682" s="76">
        <v>44505</v>
      </c>
      <c r="C682" s="47">
        <v>0</v>
      </c>
      <c r="D682" s="83"/>
      <c r="E682" s="104"/>
      <c r="F682" s="56">
        <v>1</v>
      </c>
      <c r="G682" s="47">
        <v>55</v>
      </c>
      <c r="H682" s="87">
        <f t="shared" si="257"/>
        <v>97660</v>
      </c>
      <c r="I682" s="87">
        <f t="shared" si="263"/>
        <v>1141</v>
      </c>
      <c r="J682" s="47">
        <v>-6</v>
      </c>
      <c r="K682" s="55">
        <f t="shared" si="258"/>
        <v>31</v>
      </c>
      <c r="L682" s="47">
        <v>0</v>
      </c>
      <c r="M682" s="87">
        <f t="shared" si="259"/>
        <v>4636</v>
      </c>
      <c r="N682" s="47">
        <v>43</v>
      </c>
      <c r="O682" s="87">
        <f t="shared" si="260"/>
        <v>91883</v>
      </c>
      <c r="P682" s="105">
        <f t="shared" si="261"/>
        <v>2327</v>
      </c>
      <c r="Q682" s="56">
        <v>1274660</v>
      </c>
      <c r="R682" s="47">
        <v>1333</v>
      </c>
      <c r="S682" s="110"/>
      <c r="T682" s="56">
        <v>45386</v>
      </c>
      <c r="U682" s="77"/>
      <c r="W682" s="1">
        <f t="shared" si="250"/>
        <v>44505</v>
      </c>
      <c r="X682" s="113">
        <f t="shared" si="251"/>
        <v>55</v>
      </c>
      <c r="Y682">
        <f t="shared" si="252"/>
        <v>97660</v>
      </c>
      <c r="Z682" s="114">
        <f t="shared" si="253"/>
        <v>44505</v>
      </c>
      <c r="AA682">
        <f t="shared" si="254"/>
        <v>0</v>
      </c>
      <c r="AB682">
        <f t="shared" si="255"/>
        <v>4636</v>
      </c>
      <c r="AC682">
        <v>284</v>
      </c>
      <c r="AE682" s="1">
        <f t="shared" si="264"/>
        <v>44505</v>
      </c>
      <c r="AF682" s="259">
        <f>+G682-香港マカオ台湾の患者・海外輸入症例・無症状病原体保有者!B681</f>
        <v>40</v>
      </c>
    </row>
    <row r="683" spans="2:32" x14ac:dyDescent="0.55000000000000004">
      <c r="B683" s="76">
        <v>44506</v>
      </c>
      <c r="C683" s="47">
        <v>2</v>
      </c>
      <c r="D683" s="83"/>
      <c r="E683" s="104"/>
      <c r="F683" s="56">
        <v>3</v>
      </c>
      <c r="G683" s="47">
        <v>74</v>
      </c>
      <c r="H683" s="87">
        <f t="shared" si="257"/>
        <v>97734</v>
      </c>
      <c r="I683" s="87">
        <f t="shared" si="263"/>
        <v>1169</v>
      </c>
      <c r="J683" s="47">
        <v>1</v>
      </c>
      <c r="K683" s="55">
        <f t="shared" si="258"/>
        <v>32</v>
      </c>
      <c r="L683" s="47">
        <v>0</v>
      </c>
      <c r="M683" s="87">
        <f t="shared" si="259"/>
        <v>4636</v>
      </c>
      <c r="N683" s="47">
        <v>46</v>
      </c>
      <c r="O683" s="87">
        <f t="shared" si="260"/>
        <v>91929</v>
      </c>
      <c r="P683" s="105">
        <f t="shared" si="261"/>
        <v>3146</v>
      </c>
      <c r="Q683" s="56">
        <v>1277806</v>
      </c>
      <c r="R683" s="47">
        <v>1362</v>
      </c>
      <c r="S683" s="110"/>
      <c r="T683" s="56">
        <v>48133</v>
      </c>
      <c r="U683" s="77"/>
      <c r="W683" s="1">
        <f t="shared" si="250"/>
        <v>44506</v>
      </c>
      <c r="X683" s="113">
        <f t="shared" si="251"/>
        <v>74</v>
      </c>
      <c r="Y683">
        <f t="shared" si="252"/>
        <v>97734</v>
      </c>
      <c r="Z683" s="114">
        <f t="shared" si="253"/>
        <v>44506</v>
      </c>
      <c r="AA683">
        <f t="shared" si="254"/>
        <v>0</v>
      </c>
      <c r="AB683">
        <f t="shared" si="255"/>
        <v>4636</v>
      </c>
      <c r="AC683">
        <v>285</v>
      </c>
      <c r="AE683" s="1">
        <f t="shared" si="264"/>
        <v>44506</v>
      </c>
      <c r="AF683" s="259">
        <f>+G683-香港マカオ台湾の患者・海外輸入症例・無症状病原体保有者!B682</f>
        <v>50</v>
      </c>
    </row>
    <row r="684" spans="2:32" x14ac:dyDescent="0.55000000000000004">
      <c r="B684" s="76">
        <v>44507</v>
      </c>
      <c r="C684" s="47">
        <v>0</v>
      </c>
      <c r="D684" s="83"/>
      <c r="E684" s="104"/>
      <c r="F684" s="56">
        <v>1</v>
      </c>
      <c r="G684" s="47">
        <v>89</v>
      </c>
      <c r="H684" s="87">
        <f t="shared" si="257"/>
        <v>97823</v>
      </c>
      <c r="I684" s="87">
        <f t="shared" si="263"/>
        <v>1202</v>
      </c>
      <c r="J684" s="47">
        <v>-4</v>
      </c>
      <c r="K684" s="55">
        <f t="shared" si="258"/>
        <v>28</v>
      </c>
      <c r="L684" s="47">
        <v>0</v>
      </c>
      <c r="M684" s="87">
        <f t="shared" si="259"/>
        <v>4636</v>
      </c>
      <c r="N684" s="47">
        <v>56</v>
      </c>
      <c r="O684" s="87">
        <f t="shared" si="260"/>
        <v>91985</v>
      </c>
      <c r="P684" s="105">
        <f t="shared" si="261"/>
        <v>3198</v>
      </c>
      <c r="Q684" s="56">
        <v>1281004</v>
      </c>
      <c r="R684" s="47">
        <v>1620</v>
      </c>
      <c r="S684" s="110"/>
      <c r="T684" s="56">
        <v>49691</v>
      </c>
      <c r="U684" s="77"/>
      <c r="W684" s="1">
        <f t="shared" si="250"/>
        <v>44507</v>
      </c>
      <c r="X684" s="113">
        <f t="shared" si="251"/>
        <v>89</v>
      </c>
      <c r="Y684">
        <f t="shared" si="252"/>
        <v>97823</v>
      </c>
      <c r="Z684" s="114">
        <f t="shared" si="253"/>
        <v>44507</v>
      </c>
      <c r="AA684">
        <f t="shared" si="254"/>
        <v>0</v>
      </c>
      <c r="AB684">
        <f t="shared" si="255"/>
        <v>4636</v>
      </c>
      <c r="AC684">
        <v>286</v>
      </c>
      <c r="AE684" s="1">
        <f t="shared" si="264"/>
        <v>44507</v>
      </c>
      <c r="AF684" s="259">
        <f>+G684-香港マカオ台湾の患者・海外輸入症例・無症状病原体保有者!B683</f>
        <v>65</v>
      </c>
    </row>
    <row r="685" spans="2:32" x14ac:dyDescent="0.55000000000000004">
      <c r="B685" s="76">
        <v>44508</v>
      </c>
      <c r="C685" s="47">
        <v>0</v>
      </c>
      <c r="D685" s="83"/>
      <c r="E685" s="104"/>
      <c r="F685" s="56">
        <v>1</v>
      </c>
      <c r="G685" s="47">
        <v>62</v>
      </c>
      <c r="H685" s="87">
        <f t="shared" si="257"/>
        <v>97885</v>
      </c>
      <c r="I685" s="87">
        <f t="shared" si="263"/>
        <v>1222</v>
      </c>
      <c r="J685" s="47">
        <v>-1</v>
      </c>
      <c r="K685" s="55">
        <f t="shared" si="258"/>
        <v>27</v>
      </c>
      <c r="L685" s="47">
        <v>0</v>
      </c>
      <c r="M685" s="87">
        <f t="shared" si="259"/>
        <v>4636</v>
      </c>
      <c r="N685" s="47">
        <v>42</v>
      </c>
      <c r="O685" s="87">
        <f t="shared" si="260"/>
        <v>92027</v>
      </c>
      <c r="P685" s="105">
        <f t="shared" si="261"/>
        <v>2643</v>
      </c>
      <c r="Q685" s="56">
        <v>1283647</v>
      </c>
      <c r="R685" s="47">
        <v>2245</v>
      </c>
      <c r="S685" s="110"/>
      <c r="T685" s="56">
        <v>50079</v>
      </c>
      <c r="U685" s="77"/>
      <c r="W685" s="1">
        <f t="shared" si="250"/>
        <v>44508</v>
      </c>
      <c r="X685" s="113">
        <f t="shared" si="251"/>
        <v>62</v>
      </c>
      <c r="Y685">
        <f t="shared" si="252"/>
        <v>97885</v>
      </c>
      <c r="Z685" s="114">
        <f t="shared" si="253"/>
        <v>44508</v>
      </c>
      <c r="AA685">
        <f t="shared" si="254"/>
        <v>0</v>
      </c>
      <c r="AB685">
        <f t="shared" si="255"/>
        <v>4636</v>
      </c>
      <c r="AC685">
        <v>287</v>
      </c>
      <c r="AE685" s="1">
        <f t="shared" si="264"/>
        <v>44508</v>
      </c>
      <c r="AF685" s="259">
        <f>+G685-香港マカオ台湾の患者・海外輸入症例・無症状病原体保有者!B684</f>
        <v>43</v>
      </c>
    </row>
    <row r="686" spans="2:32" x14ac:dyDescent="0.55000000000000004">
      <c r="B686" s="76">
        <v>44509</v>
      </c>
      <c r="C686" s="47">
        <v>1</v>
      </c>
      <c r="D686" s="83"/>
      <c r="E686" s="104"/>
      <c r="F686" s="56">
        <v>2</v>
      </c>
      <c r="G686" s="47">
        <v>54</v>
      </c>
      <c r="H686" s="87">
        <f t="shared" si="257"/>
        <v>97939</v>
      </c>
      <c r="I686" s="87">
        <f t="shared" si="263"/>
        <v>1222</v>
      </c>
      <c r="J686" s="47">
        <v>-6</v>
      </c>
      <c r="K686" s="55">
        <f t="shared" si="258"/>
        <v>21</v>
      </c>
      <c r="L686" s="47">
        <v>0</v>
      </c>
      <c r="M686" s="87">
        <f t="shared" si="259"/>
        <v>4636</v>
      </c>
      <c r="N686" s="47">
        <v>54</v>
      </c>
      <c r="O686" s="87">
        <f t="shared" si="260"/>
        <v>92081</v>
      </c>
      <c r="P686" s="105">
        <f t="shared" si="261"/>
        <v>1935</v>
      </c>
      <c r="Q686" s="56">
        <v>1285582</v>
      </c>
      <c r="R686" s="47">
        <v>2131</v>
      </c>
      <c r="S686" s="110"/>
      <c r="T686" s="56">
        <v>49868</v>
      </c>
      <c r="U686" s="77"/>
      <c r="W686" s="1">
        <f t="shared" si="250"/>
        <v>44509</v>
      </c>
      <c r="X686" s="113">
        <f t="shared" si="251"/>
        <v>54</v>
      </c>
      <c r="Y686">
        <f t="shared" si="252"/>
        <v>97939</v>
      </c>
      <c r="Z686" s="114">
        <f t="shared" si="253"/>
        <v>44509</v>
      </c>
      <c r="AA686">
        <f t="shared" si="254"/>
        <v>0</v>
      </c>
      <c r="AB686">
        <f t="shared" si="255"/>
        <v>4636</v>
      </c>
      <c r="AC686">
        <v>288</v>
      </c>
      <c r="AE686" s="1">
        <f t="shared" si="264"/>
        <v>44509</v>
      </c>
      <c r="AF686" s="259">
        <f>+G686-香港マカオ台湾の患者・海外輸入症例・無症状病原体保有者!B685</f>
        <v>39</v>
      </c>
    </row>
    <row r="687" spans="2:32" x14ac:dyDescent="0.55000000000000004">
      <c r="B687" s="76">
        <v>44510</v>
      </c>
      <c r="C687" s="47">
        <v>0</v>
      </c>
      <c r="D687" s="83"/>
      <c r="E687" s="104"/>
      <c r="F687" s="56">
        <v>2</v>
      </c>
      <c r="G687" s="47">
        <v>62</v>
      </c>
      <c r="H687" s="87">
        <f t="shared" si="257"/>
        <v>98001</v>
      </c>
      <c r="I687" s="87">
        <f t="shared" si="263"/>
        <v>1246</v>
      </c>
      <c r="J687" s="47">
        <v>-1</v>
      </c>
      <c r="K687" s="55">
        <f t="shared" si="258"/>
        <v>20</v>
      </c>
      <c r="L687" s="47">
        <v>0</v>
      </c>
      <c r="M687" s="87">
        <f t="shared" si="259"/>
        <v>4636</v>
      </c>
      <c r="N687" s="47">
        <v>38</v>
      </c>
      <c r="O687" s="87">
        <f t="shared" si="260"/>
        <v>92119</v>
      </c>
      <c r="P687" s="105">
        <f t="shared" si="261"/>
        <v>6262</v>
      </c>
      <c r="Q687" s="56">
        <v>1291844</v>
      </c>
      <c r="R687" s="47">
        <v>4259</v>
      </c>
      <c r="S687" s="110"/>
      <c r="T687" s="56">
        <v>51865</v>
      </c>
      <c r="U687" s="77"/>
      <c r="W687" s="1">
        <f t="shared" si="250"/>
        <v>44510</v>
      </c>
      <c r="X687" s="113">
        <f t="shared" si="251"/>
        <v>62</v>
      </c>
      <c r="Y687">
        <f t="shared" si="252"/>
        <v>98001</v>
      </c>
      <c r="Z687" s="114">
        <f t="shared" si="253"/>
        <v>44510</v>
      </c>
      <c r="AA687">
        <f t="shared" si="254"/>
        <v>0</v>
      </c>
      <c r="AB687">
        <f t="shared" si="255"/>
        <v>4636</v>
      </c>
      <c r="AC687">
        <v>289</v>
      </c>
      <c r="AE687" s="1">
        <f t="shared" si="264"/>
        <v>44510</v>
      </c>
      <c r="AF687" s="259">
        <f>+G687-香港マカオ台湾の患者・海外輸入症例・無症状病原体保有者!B686</f>
        <v>47</v>
      </c>
    </row>
    <row r="688" spans="2:32" x14ac:dyDescent="0.55000000000000004">
      <c r="B688" s="76">
        <v>44511</v>
      </c>
      <c r="C688" s="47">
        <v>0</v>
      </c>
      <c r="D688" s="83"/>
      <c r="E688" s="104"/>
      <c r="F688" s="56">
        <v>2</v>
      </c>
      <c r="G688" s="47">
        <v>98</v>
      </c>
      <c r="H688" s="87">
        <f t="shared" si="257"/>
        <v>98099</v>
      </c>
      <c r="I688" s="87">
        <f t="shared" si="263"/>
        <v>1280</v>
      </c>
      <c r="J688" s="47">
        <v>0</v>
      </c>
      <c r="K688" s="55">
        <f t="shared" si="258"/>
        <v>20</v>
      </c>
      <c r="L688" s="47">
        <v>0</v>
      </c>
      <c r="M688" s="87">
        <f t="shared" si="259"/>
        <v>4636</v>
      </c>
      <c r="N688" s="47">
        <v>64</v>
      </c>
      <c r="O688" s="87">
        <f t="shared" si="260"/>
        <v>92183</v>
      </c>
      <c r="P688" s="105">
        <f t="shared" si="261"/>
        <v>1209</v>
      </c>
      <c r="Q688" s="56">
        <v>1293053</v>
      </c>
      <c r="R688" s="47">
        <v>2564</v>
      </c>
      <c r="S688" s="110"/>
      <c r="T688" s="56">
        <v>50507</v>
      </c>
      <c r="U688" s="77"/>
      <c r="W688" s="1">
        <f t="shared" si="250"/>
        <v>44511</v>
      </c>
      <c r="X688" s="113">
        <f t="shared" si="251"/>
        <v>98</v>
      </c>
      <c r="Y688">
        <f t="shared" si="252"/>
        <v>98099</v>
      </c>
      <c r="Z688" s="114">
        <f t="shared" si="253"/>
        <v>44511</v>
      </c>
      <c r="AA688">
        <f t="shared" si="254"/>
        <v>0</v>
      </c>
      <c r="AB688">
        <f t="shared" si="255"/>
        <v>4636</v>
      </c>
      <c r="AC688">
        <v>290</v>
      </c>
      <c r="AE688" s="1">
        <f t="shared" si="264"/>
        <v>44511</v>
      </c>
      <c r="AF688" s="259">
        <f>+G688-香港マカオ台湾の患者・海外輸入症例・無症状病原体保有者!B687</f>
        <v>79</v>
      </c>
    </row>
    <row r="689" spans="2:32" x14ac:dyDescent="0.55000000000000004">
      <c r="B689" s="76">
        <v>44512</v>
      </c>
      <c r="C689" s="47">
        <v>1</v>
      </c>
      <c r="D689" s="83"/>
      <c r="E689" s="104"/>
      <c r="F689" s="56">
        <v>3</v>
      </c>
      <c r="G689" s="47">
        <v>75</v>
      </c>
      <c r="H689" s="87">
        <f t="shared" si="257"/>
        <v>98174</v>
      </c>
      <c r="I689" s="87">
        <f t="shared" si="263"/>
        <v>1309</v>
      </c>
      <c r="J689" s="47">
        <v>1</v>
      </c>
      <c r="K689" s="55">
        <f t="shared" si="258"/>
        <v>21</v>
      </c>
      <c r="L689" s="47">
        <v>0</v>
      </c>
      <c r="M689" s="87">
        <f t="shared" si="259"/>
        <v>4636</v>
      </c>
      <c r="N689" s="47">
        <v>46</v>
      </c>
      <c r="O689" s="87">
        <f t="shared" si="260"/>
        <v>92229</v>
      </c>
      <c r="P689" s="105">
        <f t="shared" si="261"/>
        <v>1663</v>
      </c>
      <c r="Q689" s="56">
        <v>1294716</v>
      </c>
      <c r="R689" s="47">
        <v>2858</v>
      </c>
      <c r="S689" s="110"/>
      <c r="T689" s="56">
        <v>49309</v>
      </c>
      <c r="U689" s="77"/>
      <c r="W689" s="1">
        <f t="shared" si="250"/>
        <v>44512</v>
      </c>
      <c r="X689" s="113">
        <f t="shared" si="251"/>
        <v>75</v>
      </c>
      <c r="Y689">
        <f t="shared" si="252"/>
        <v>98174</v>
      </c>
      <c r="Z689" s="114">
        <f t="shared" si="253"/>
        <v>44512</v>
      </c>
      <c r="AA689">
        <f t="shared" si="254"/>
        <v>0</v>
      </c>
      <c r="AB689">
        <f t="shared" si="255"/>
        <v>4636</v>
      </c>
      <c r="AC689">
        <v>291</v>
      </c>
      <c r="AE689" s="1">
        <f t="shared" si="264"/>
        <v>44512</v>
      </c>
      <c r="AF689" s="259">
        <f>+G689-香港マカオ台湾の患者・海外輸入症例・無症状病原体保有者!B688</f>
        <v>57</v>
      </c>
    </row>
    <row r="690" spans="2:32" x14ac:dyDescent="0.55000000000000004">
      <c r="B690" s="76">
        <v>44513</v>
      </c>
      <c r="C690" s="47">
        <v>0</v>
      </c>
      <c r="D690" s="83"/>
      <c r="E690" s="104"/>
      <c r="F690" s="56">
        <v>2</v>
      </c>
      <c r="G690" s="47">
        <v>89</v>
      </c>
      <c r="H690" s="87">
        <f t="shared" si="257"/>
        <v>98263</v>
      </c>
      <c r="I690" s="87">
        <f t="shared" si="263"/>
        <v>1350</v>
      </c>
      <c r="J690" s="47">
        <v>-2</v>
      </c>
      <c r="K690" s="55">
        <f t="shared" si="258"/>
        <v>19</v>
      </c>
      <c r="L690" s="47">
        <v>0</v>
      </c>
      <c r="M690" s="87">
        <f t="shared" si="259"/>
        <v>4636</v>
      </c>
      <c r="N690" s="47">
        <v>48</v>
      </c>
      <c r="O690" s="87">
        <f t="shared" si="260"/>
        <v>92277</v>
      </c>
      <c r="P690" s="105">
        <f t="shared" si="261"/>
        <v>1242</v>
      </c>
      <c r="Q690" s="56">
        <v>1295958</v>
      </c>
      <c r="R690" s="47">
        <v>3503</v>
      </c>
      <c r="S690" s="110"/>
      <c r="T690" s="56">
        <v>47046</v>
      </c>
      <c r="U690" s="77"/>
      <c r="W690" s="1">
        <f t="shared" si="250"/>
        <v>44513</v>
      </c>
      <c r="X690" s="113">
        <f t="shared" si="251"/>
        <v>89</v>
      </c>
      <c r="Y690">
        <f t="shared" si="252"/>
        <v>98263</v>
      </c>
      <c r="Z690" s="114">
        <f t="shared" si="253"/>
        <v>44513</v>
      </c>
      <c r="AA690">
        <f t="shared" si="254"/>
        <v>0</v>
      </c>
      <c r="AB690">
        <f t="shared" si="255"/>
        <v>4636</v>
      </c>
      <c r="AC690">
        <v>292</v>
      </c>
      <c r="AE690" s="1">
        <f t="shared" si="264"/>
        <v>44513</v>
      </c>
      <c r="AF690" s="259">
        <f>+G690-香港マカオ台湾の患者・海外輸入症例・無症状病原体保有者!B689</f>
        <v>70</v>
      </c>
    </row>
    <row r="691" spans="2:32" x14ac:dyDescent="0.55000000000000004">
      <c r="B691" s="76">
        <v>44514</v>
      </c>
      <c r="C691" s="47">
        <v>2</v>
      </c>
      <c r="D691" s="83"/>
      <c r="E691" s="104"/>
      <c r="F691" s="56">
        <v>4</v>
      </c>
      <c r="G691" s="47">
        <v>52</v>
      </c>
      <c r="H691" s="87">
        <f t="shared" si="257"/>
        <v>98315</v>
      </c>
      <c r="I691" s="87">
        <f t="shared" si="263"/>
        <v>1347</v>
      </c>
      <c r="J691" s="47">
        <v>-2</v>
      </c>
      <c r="K691" s="55">
        <f t="shared" si="258"/>
        <v>17</v>
      </c>
      <c r="L691" s="47">
        <v>0</v>
      </c>
      <c r="M691" s="87">
        <f t="shared" si="259"/>
        <v>4636</v>
      </c>
      <c r="N691" s="47">
        <v>55</v>
      </c>
      <c r="O691" s="87">
        <f t="shared" si="260"/>
        <v>92332</v>
      </c>
      <c r="P691" s="105">
        <f t="shared" si="261"/>
        <v>1687</v>
      </c>
      <c r="Q691" s="56">
        <v>1297645</v>
      </c>
      <c r="R691" s="47">
        <v>2492</v>
      </c>
      <c r="S691" s="110"/>
      <c r="T691" s="56">
        <v>46241</v>
      </c>
      <c r="U691" s="77"/>
      <c r="W691" s="1">
        <f t="shared" si="250"/>
        <v>44514</v>
      </c>
      <c r="X691" s="113">
        <f t="shared" si="251"/>
        <v>52</v>
      </c>
      <c r="Y691">
        <f t="shared" si="252"/>
        <v>98315</v>
      </c>
      <c r="Z691" s="114">
        <f t="shared" si="253"/>
        <v>44514</v>
      </c>
      <c r="AA691">
        <f t="shared" si="254"/>
        <v>0</v>
      </c>
      <c r="AB691">
        <f t="shared" si="255"/>
        <v>4636</v>
      </c>
      <c r="AC691">
        <v>293</v>
      </c>
      <c r="AE691" s="1">
        <f t="shared" si="264"/>
        <v>44514</v>
      </c>
      <c r="AF691" s="259">
        <f>+G691-香港マカオ台湾の患者・海外輸入症例・無症状病原体保有者!B690</f>
        <v>32</v>
      </c>
    </row>
    <row r="692" spans="2:32" x14ac:dyDescent="0.55000000000000004">
      <c r="B692" s="76">
        <v>44515</v>
      </c>
      <c r="C692" s="47">
        <v>1</v>
      </c>
      <c r="D692" s="83"/>
      <c r="E692" s="104"/>
      <c r="F692" s="56">
        <v>2</v>
      </c>
      <c r="G692" s="47">
        <v>22</v>
      </c>
      <c r="H692" s="87">
        <f t="shared" si="257"/>
        <v>98337</v>
      </c>
      <c r="I692" s="87">
        <f t="shared" si="263"/>
        <v>1295</v>
      </c>
      <c r="J692" s="47">
        <v>3</v>
      </c>
      <c r="K692" s="55">
        <f t="shared" si="258"/>
        <v>20</v>
      </c>
      <c r="L692" s="47">
        <v>0</v>
      </c>
      <c r="M692" s="87">
        <f t="shared" si="259"/>
        <v>4636</v>
      </c>
      <c r="N692" s="47">
        <v>74</v>
      </c>
      <c r="O692" s="87">
        <f t="shared" si="260"/>
        <v>92406</v>
      </c>
      <c r="P692" s="105">
        <f t="shared" si="261"/>
        <v>986</v>
      </c>
      <c r="Q692" s="56">
        <v>1298631</v>
      </c>
      <c r="R692" s="47">
        <v>2915</v>
      </c>
      <c r="S692" s="110"/>
      <c r="T692" s="56">
        <v>44312</v>
      </c>
      <c r="U692" s="77"/>
      <c r="W692" s="1">
        <f t="shared" ref="W692:W755" si="265">+B692</f>
        <v>44515</v>
      </c>
      <c r="X692" s="113">
        <f t="shared" ref="X692:X755" si="266">+G692</f>
        <v>22</v>
      </c>
      <c r="Y692">
        <f t="shared" ref="Y692:Y755" si="267">+H692</f>
        <v>98337</v>
      </c>
      <c r="Z692" s="114">
        <f t="shared" ref="Z692:Z755" si="268">+B692</f>
        <v>44515</v>
      </c>
      <c r="AA692">
        <f t="shared" ref="AA692:AA755" si="269">+L692</f>
        <v>0</v>
      </c>
      <c r="AB692">
        <f t="shared" ref="AB692:AB755" si="270">+M692</f>
        <v>4636</v>
      </c>
      <c r="AC692">
        <v>294</v>
      </c>
      <c r="AE692" s="1">
        <f t="shared" si="264"/>
        <v>44515</v>
      </c>
      <c r="AF692" s="259">
        <f>+G692-香港マカオ台湾の患者・海外輸入症例・無症状病原体保有者!B691</f>
        <v>11</v>
      </c>
    </row>
    <row r="693" spans="2:32" x14ac:dyDescent="0.55000000000000004">
      <c r="B693" s="76">
        <v>44516</v>
      </c>
      <c r="C693" s="47">
        <v>2</v>
      </c>
      <c r="D693" s="83"/>
      <c r="E693" s="104"/>
      <c r="F693" s="56">
        <v>4</v>
      </c>
      <c r="G693" s="47">
        <v>31</v>
      </c>
      <c r="H693" s="87">
        <f t="shared" si="257"/>
        <v>98368</v>
      </c>
      <c r="I693" s="87">
        <f t="shared" si="263"/>
        <v>1257</v>
      </c>
      <c r="J693" s="47">
        <v>-2</v>
      </c>
      <c r="K693" s="55">
        <f t="shared" si="258"/>
        <v>18</v>
      </c>
      <c r="L693" s="47">
        <v>0</v>
      </c>
      <c r="M693" s="87">
        <f t="shared" si="259"/>
        <v>4636</v>
      </c>
      <c r="N693" s="47">
        <v>69</v>
      </c>
      <c r="O693" s="87">
        <f t="shared" si="260"/>
        <v>92475</v>
      </c>
      <c r="P693" s="105">
        <f t="shared" si="261"/>
        <v>884</v>
      </c>
      <c r="Q693" s="56">
        <v>1299515</v>
      </c>
      <c r="R693" s="47">
        <v>2613</v>
      </c>
      <c r="S693" s="110"/>
      <c r="T693" s="56">
        <v>42581</v>
      </c>
      <c r="U693" s="77"/>
      <c r="W693" s="1">
        <f t="shared" si="265"/>
        <v>44516</v>
      </c>
      <c r="X693" s="113">
        <f t="shared" si="266"/>
        <v>31</v>
      </c>
      <c r="Y693">
        <f t="shared" si="267"/>
        <v>98368</v>
      </c>
      <c r="Z693" s="114">
        <f t="shared" si="268"/>
        <v>44516</v>
      </c>
      <c r="AA693">
        <f t="shared" si="269"/>
        <v>0</v>
      </c>
      <c r="AB693">
        <f t="shared" si="270"/>
        <v>4636</v>
      </c>
      <c r="AC693">
        <v>295</v>
      </c>
      <c r="AE693" s="1">
        <f t="shared" si="264"/>
        <v>44516</v>
      </c>
      <c r="AF693" s="259">
        <f>+G693-香港マカオ台湾の患者・海外輸入症例・無症状病原体保有者!B692</f>
        <v>8</v>
      </c>
    </row>
    <row r="694" spans="2:32" x14ac:dyDescent="0.55000000000000004">
      <c r="B694" s="76">
        <v>44517</v>
      </c>
      <c r="C694" s="47">
        <v>0</v>
      </c>
      <c r="D694" s="83"/>
      <c r="E694" s="104"/>
      <c r="F694" s="56">
        <v>3</v>
      </c>
      <c r="G694" s="47">
        <v>35</v>
      </c>
      <c r="H694" s="87">
        <f t="shared" si="257"/>
        <v>98403</v>
      </c>
      <c r="I694" s="87">
        <f t="shared" si="263"/>
        <v>1233</v>
      </c>
      <c r="J694" s="47">
        <v>-2</v>
      </c>
      <c r="K694" s="55">
        <f t="shared" si="258"/>
        <v>16</v>
      </c>
      <c r="L694" s="47">
        <v>0</v>
      </c>
      <c r="M694" s="87">
        <f t="shared" si="259"/>
        <v>4636</v>
      </c>
      <c r="N694" s="47">
        <v>59</v>
      </c>
      <c r="O694" s="87">
        <f t="shared" si="260"/>
        <v>92534</v>
      </c>
      <c r="P694" s="105">
        <f t="shared" si="261"/>
        <v>770</v>
      </c>
      <c r="Q694" s="56">
        <v>1300285</v>
      </c>
      <c r="R694" s="47">
        <v>3927</v>
      </c>
      <c r="S694" s="110"/>
      <c r="T694" s="56">
        <v>39421</v>
      </c>
      <c r="U694" s="77"/>
      <c r="W694" s="1">
        <f t="shared" si="265"/>
        <v>44517</v>
      </c>
      <c r="X694" s="113">
        <f t="shared" si="266"/>
        <v>35</v>
      </c>
      <c r="Y694">
        <f t="shared" si="267"/>
        <v>98403</v>
      </c>
      <c r="Z694" s="114">
        <f t="shared" si="268"/>
        <v>44517</v>
      </c>
      <c r="AA694">
        <f t="shared" si="269"/>
        <v>0</v>
      </c>
      <c r="AB694">
        <f t="shared" si="270"/>
        <v>4636</v>
      </c>
      <c r="AC694">
        <v>296</v>
      </c>
      <c r="AE694" s="1">
        <f t="shared" si="264"/>
        <v>44517</v>
      </c>
      <c r="AF694" s="259">
        <f>+G694-香港マカオ台湾の患者・海外輸入症例・無症状病原体保有者!B693</f>
        <v>6</v>
      </c>
    </row>
    <row r="695" spans="2:32" x14ac:dyDescent="0.55000000000000004">
      <c r="B695" s="76">
        <v>44518</v>
      </c>
      <c r="C695" s="47">
        <v>0</v>
      </c>
      <c r="D695" s="83"/>
      <c r="E695" s="104"/>
      <c r="F695" s="56">
        <v>2</v>
      </c>
      <c r="G695" s="47">
        <v>24</v>
      </c>
      <c r="H695" s="87">
        <f t="shared" si="257"/>
        <v>98427</v>
      </c>
      <c r="I695" s="87">
        <f t="shared" si="263"/>
        <v>1206</v>
      </c>
      <c r="J695" s="47">
        <v>-2</v>
      </c>
      <c r="K695" s="55">
        <f t="shared" si="258"/>
        <v>14</v>
      </c>
      <c r="L695" s="47">
        <v>0</v>
      </c>
      <c r="M695" s="87">
        <f t="shared" si="259"/>
        <v>4636</v>
      </c>
      <c r="N695" s="47">
        <v>51</v>
      </c>
      <c r="O695" s="87">
        <f t="shared" si="260"/>
        <v>92585</v>
      </c>
      <c r="P695" s="105">
        <f t="shared" si="261"/>
        <v>472</v>
      </c>
      <c r="Q695" s="56">
        <v>1300757</v>
      </c>
      <c r="R695" s="47">
        <v>1824</v>
      </c>
      <c r="S695" s="110"/>
      <c r="T695" s="56">
        <v>38069</v>
      </c>
      <c r="U695" s="77"/>
      <c r="W695" s="1">
        <f t="shared" si="265"/>
        <v>44518</v>
      </c>
      <c r="X695" s="113">
        <f t="shared" si="266"/>
        <v>24</v>
      </c>
      <c r="Y695">
        <f t="shared" si="267"/>
        <v>98427</v>
      </c>
      <c r="Z695" s="114">
        <f t="shared" si="268"/>
        <v>44518</v>
      </c>
      <c r="AA695">
        <f t="shared" si="269"/>
        <v>0</v>
      </c>
      <c r="AB695">
        <f t="shared" si="270"/>
        <v>4636</v>
      </c>
      <c r="AC695">
        <v>297</v>
      </c>
      <c r="AE695" s="1">
        <f t="shared" si="264"/>
        <v>44518</v>
      </c>
      <c r="AF695" s="259">
        <f>+G695-香港マカオ台湾の患者・海外輸入症例・無症状病原体保有者!B694</f>
        <v>8</v>
      </c>
    </row>
    <row r="696" spans="2:32" x14ac:dyDescent="0.55000000000000004">
      <c r="B696" s="76">
        <v>44519</v>
      </c>
      <c r="C696" s="47">
        <v>0</v>
      </c>
      <c r="D696" s="83"/>
      <c r="E696" s="104"/>
      <c r="F696" s="56">
        <v>2</v>
      </c>
      <c r="G696" s="47">
        <v>23</v>
      </c>
      <c r="H696" s="87">
        <f t="shared" ref="H696:H736" si="271">+H695+G696</f>
        <v>98450</v>
      </c>
      <c r="I696" s="87">
        <f t="shared" si="263"/>
        <v>1158</v>
      </c>
      <c r="J696" s="47">
        <v>-2</v>
      </c>
      <c r="K696" s="55">
        <f t="shared" ref="K696:K759" si="272">+J696+K695</f>
        <v>12</v>
      </c>
      <c r="L696" s="47">
        <v>0</v>
      </c>
      <c r="M696" s="87">
        <f t="shared" ref="M696:M759" si="273">+L696+M695</f>
        <v>4636</v>
      </c>
      <c r="N696" s="47">
        <v>71</v>
      </c>
      <c r="O696" s="87">
        <f t="shared" ref="O696:O759" si="274">+N696+O695</f>
        <v>92656</v>
      </c>
      <c r="P696" s="105">
        <f t="shared" si="261"/>
        <v>485</v>
      </c>
      <c r="Q696" s="56">
        <v>1301242</v>
      </c>
      <c r="R696" s="47">
        <v>1889</v>
      </c>
      <c r="S696" s="110"/>
      <c r="T696" s="56">
        <v>36664</v>
      </c>
      <c r="U696" s="77"/>
      <c r="W696" s="1">
        <f t="shared" si="265"/>
        <v>44519</v>
      </c>
      <c r="X696" s="113">
        <f t="shared" si="266"/>
        <v>23</v>
      </c>
      <c r="Y696">
        <f t="shared" si="267"/>
        <v>98450</v>
      </c>
      <c r="Z696" s="114">
        <f t="shared" si="268"/>
        <v>44519</v>
      </c>
      <c r="AA696">
        <f t="shared" si="269"/>
        <v>0</v>
      </c>
      <c r="AB696">
        <f t="shared" si="270"/>
        <v>4636</v>
      </c>
      <c r="AC696">
        <v>298</v>
      </c>
      <c r="AE696" s="1">
        <f t="shared" si="264"/>
        <v>44519</v>
      </c>
      <c r="AF696" s="259">
        <f>+G696-香港マカオ台湾の患者・海外輸入症例・無症状病原体保有者!B695</f>
        <v>3</v>
      </c>
    </row>
    <row r="697" spans="2:32" x14ac:dyDescent="0.55000000000000004">
      <c r="B697" s="76">
        <v>44520</v>
      </c>
      <c r="C697" s="47">
        <v>1</v>
      </c>
      <c r="D697" s="83"/>
      <c r="E697" s="104"/>
      <c r="F697" s="56">
        <v>3</v>
      </c>
      <c r="G697" s="47">
        <v>17</v>
      </c>
      <c r="H697" s="87">
        <f t="shared" si="271"/>
        <v>98467</v>
      </c>
      <c r="I697" s="87">
        <f t="shared" si="263"/>
        <v>1098</v>
      </c>
      <c r="J697" s="47">
        <v>0</v>
      </c>
      <c r="K697" s="55">
        <f t="shared" si="272"/>
        <v>12</v>
      </c>
      <c r="L697" s="47">
        <v>0</v>
      </c>
      <c r="M697" s="87">
        <f t="shared" si="273"/>
        <v>4636</v>
      </c>
      <c r="N697" s="47">
        <v>77</v>
      </c>
      <c r="O697" s="87">
        <f t="shared" si="274"/>
        <v>92733</v>
      </c>
      <c r="P697" s="105">
        <f t="shared" ref="P697:P760" si="275">+Q697-Q696</f>
        <v>709</v>
      </c>
      <c r="Q697" s="56">
        <v>1301951</v>
      </c>
      <c r="R697" s="47">
        <v>4383</v>
      </c>
      <c r="S697" s="110"/>
      <c r="T697" s="56">
        <v>32989</v>
      </c>
      <c r="U697" s="77"/>
      <c r="W697" s="1">
        <f t="shared" si="265"/>
        <v>44520</v>
      </c>
      <c r="X697" s="113">
        <f t="shared" si="266"/>
        <v>17</v>
      </c>
      <c r="Y697">
        <f t="shared" si="267"/>
        <v>98467</v>
      </c>
      <c r="Z697" s="114">
        <f t="shared" si="268"/>
        <v>44520</v>
      </c>
      <c r="AA697">
        <f t="shared" si="269"/>
        <v>0</v>
      </c>
      <c r="AB697">
        <f t="shared" si="270"/>
        <v>4636</v>
      </c>
      <c r="AC697">
        <v>299</v>
      </c>
      <c r="AE697" s="1">
        <f t="shared" si="264"/>
        <v>44520</v>
      </c>
      <c r="AF697" s="259">
        <f>+G697-香港マカオ台湾の患者・海外輸入症例・無症状病原体保有者!B696</f>
        <v>4</v>
      </c>
    </row>
    <row r="698" spans="2:32" x14ac:dyDescent="0.55000000000000004">
      <c r="B698" s="76">
        <v>44521</v>
      </c>
      <c r="C698" s="47">
        <v>2</v>
      </c>
      <c r="D698" s="83"/>
      <c r="E698" s="104"/>
      <c r="F698" s="56">
        <v>4</v>
      </c>
      <c r="G698" s="47">
        <v>38</v>
      </c>
      <c r="H698" s="87">
        <f t="shared" si="271"/>
        <v>98505</v>
      </c>
      <c r="I698" s="87">
        <f t="shared" si="263"/>
        <v>1051</v>
      </c>
      <c r="J698" s="47">
        <v>-1</v>
      </c>
      <c r="K698" s="55">
        <f t="shared" si="272"/>
        <v>11</v>
      </c>
      <c r="L698" s="47">
        <v>0</v>
      </c>
      <c r="M698" s="87">
        <f t="shared" si="273"/>
        <v>4636</v>
      </c>
      <c r="N698" s="47">
        <v>85</v>
      </c>
      <c r="O698" s="87">
        <f t="shared" si="274"/>
        <v>92818</v>
      </c>
      <c r="P698" s="105">
        <f t="shared" si="275"/>
        <v>951</v>
      </c>
      <c r="Q698" s="56">
        <v>1302902</v>
      </c>
      <c r="R698" s="47">
        <v>3088</v>
      </c>
      <c r="S698" s="110"/>
      <c r="T698" s="56">
        <v>30852</v>
      </c>
      <c r="U698" s="77"/>
      <c r="W698" s="1">
        <f t="shared" si="265"/>
        <v>44521</v>
      </c>
      <c r="X698" s="113">
        <f t="shared" si="266"/>
        <v>38</v>
      </c>
      <c r="Y698">
        <f t="shared" si="267"/>
        <v>98505</v>
      </c>
      <c r="Z698" s="114">
        <f t="shared" si="268"/>
        <v>44521</v>
      </c>
      <c r="AA698">
        <f t="shared" si="269"/>
        <v>0</v>
      </c>
      <c r="AB698">
        <f t="shared" si="270"/>
        <v>4636</v>
      </c>
      <c r="AC698">
        <v>300</v>
      </c>
      <c r="AE698" s="1">
        <f t="shared" si="264"/>
        <v>44521</v>
      </c>
      <c r="AF698" s="259">
        <f>+G698-香港マカオ台湾の患者・海外輸入症例・無症状病原体保有者!B697</f>
        <v>7</v>
      </c>
    </row>
    <row r="699" spans="2:32" x14ac:dyDescent="0.55000000000000004">
      <c r="B699" s="76">
        <v>44522</v>
      </c>
      <c r="C699" s="47">
        <v>0</v>
      </c>
      <c r="D699" s="83"/>
      <c r="E699" s="104"/>
      <c r="F699" s="56">
        <v>3</v>
      </c>
      <c r="G699" s="47">
        <v>19</v>
      </c>
      <c r="H699" s="87">
        <f t="shared" si="271"/>
        <v>98524</v>
      </c>
      <c r="I699" s="87">
        <f t="shared" si="263"/>
        <v>1006</v>
      </c>
      <c r="J699" s="47">
        <v>-3</v>
      </c>
      <c r="K699" s="55">
        <f t="shared" si="272"/>
        <v>8</v>
      </c>
      <c r="L699" s="47">
        <v>0</v>
      </c>
      <c r="M699" s="87">
        <f t="shared" si="273"/>
        <v>4636</v>
      </c>
      <c r="N699" s="47">
        <v>64</v>
      </c>
      <c r="O699" s="87">
        <f t="shared" si="274"/>
        <v>92882</v>
      </c>
      <c r="P699" s="105">
        <f t="shared" si="275"/>
        <v>682</v>
      </c>
      <c r="Q699" s="56">
        <v>1303584</v>
      </c>
      <c r="R699" s="47">
        <v>3523</v>
      </c>
      <c r="S699" s="110"/>
      <c r="T699" s="56">
        <v>27908</v>
      </c>
      <c r="U699" s="77"/>
      <c r="W699" s="1">
        <f t="shared" si="265"/>
        <v>44522</v>
      </c>
      <c r="X699" s="113">
        <f t="shared" si="266"/>
        <v>19</v>
      </c>
      <c r="Y699">
        <f t="shared" si="267"/>
        <v>98524</v>
      </c>
      <c r="Z699" s="114">
        <f t="shared" si="268"/>
        <v>44522</v>
      </c>
      <c r="AA699">
        <f t="shared" si="269"/>
        <v>0</v>
      </c>
      <c r="AB699">
        <f t="shared" si="270"/>
        <v>4636</v>
      </c>
      <c r="AC699">
        <v>301</v>
      </c>
      <c r="AE699" s="1">
        <f t="shared" si="264"/>
        <v>44522</v>
      </c>
      <c r="AF699" s="259">
        <f>+G699-香港マカオ台湾の患者・海外輸入症例・無症状病原体保有者!B698</f>
        <v>5</v>
      </c>
    </row>
    <row r="700" spans="2:32" x14ac:dyDescent="0.55000000000000004">
      <c r="B700" s="76">
        <v>44523</v>
      </c>
      <c r="C700" s="47">
        <v>0</v>
      </c>
      <c r="D700" s="83"/>
      <c r="E700" s="104"/>
      <c r="F700" s="56">
        <v>1</v>
      </c>
      <c r="G700" s="47">
        <v>22</v>
      </c>
      <c r="H700" s="87">
        <f t="shared" si="271"/>
        <v>98546</v>
      </c>
      <c r="I700" s="87">
        <f t="shared" si="263"/>
        <v>958</v>
      </c>
      <c r="J700" s="47">
        <v>-1</v>
      </c>
      <c r="K700" s="55">
        <f t="shared" si="272"/>
        <v>7</v>
      </c>
      <c r="L700" s="47">
        <v>0</v>
      </c>
      <c r="M700" s="87">
        <f t="shared" si="273"/>
        <v>4636</v>
      </c>
      <c r="N700" s="47">
        <v>70</v>
      </c>
      <c r="O700" s="87">
        <f t="shared" si="274"/>
        <v>92952</v>
      </c>
      <c r="P700" s="105">
        <f t="shared" si="275"/>
        <v>700</v>
      </c>
      <c r="Q700" s="56">
        <v>1304284</v>
      </c>
      <c r="R700" s="47">
        <v>3898</v>
      </c>
      <c r="S700" s="110"/>
      <c r="T700" s="56">
        <v>24708</v>
      </c>
      <c r="U700" s="77"/>
      <c r="W700" s="1">
        <f t="shared" si="265"/>
        <v>44523</v>
      </c>
      <c r="X700" s="113">
        <f t="shared" si="266"/>
        <v>22</v>
      </c>
      <c r="Y700">
        <f t="shared" si="267"/>
        <v>98546</v>
      </c>
      <c r="Z700" s="114">
        <f t="shared" si="268"/>
        <v>44523</v>
      </c>
      <c r="AA700">
        <f t="shared" si="269"/>
        <v>0</v>
      </c>
      <c r="AB700">
        <f t="shared" si="270"/>
        <v>4636</v>
      </c>
      <c r="AC700">
        <v>302</v>
      </c>
      <c r="AE700" s="1">
        <f t="shared" si="264"/>
        <v>44523</v>
      </c>
      <c r="AF700" s="259">
        <f>+G700-香港マカオ台湾の患者・海外輸入症例・無症状病原体保有者!B699</f>
        <v>4</v>
      </c>
    </row>
    <row r="701" spans="2:32" x14ac:dyDescent="0.55000000000000004">
      <c r="B701" s="76">
        <v>44524</v>
      </c>
      <c r="C701" s="47">
        <v>1</v>
      </c>
      <c r="D701" s="83"/>
      <c r="E701" s="104"/>
      <c r="F701" s="56">
        <v>2</v>
      </c>
      <c r="G701" s="47">
        <v>24</v>
      </c>
      <c r="H701" s="87">
        <f t="shared" si="271"/>
        <v>98570</v>
      </c>
      <c r="I701" s="87">
        <f t="shared" si="263"/>
        <v>914</v>
      </c>
      <c r="J701" s="47">
        <v>1</v>
      </c>
      <c r="K701" s="55">
        <f t="shared" si="272"/>
        <v>8</v>
      </c>
      <c r="L701" s="47">
        <v>0</v>
      </c>
      <c r="M701" s="87">
        <f t="shared" si="273"/>
        <v>4636</v>
      </c>
      <c r="N701" s="47">
        <v>68</v>
      </c>
      <c r="O701" s="87">
        <f t="shared" si="274"/>
        <v>93020</v>
      </c>
      <c r="P701" s="105">
        <f t="shared" si="275"/>
        <v>6060</v>
      </c>
      <c r="Q701" s="56">
        <v>1310344</v>
      </c>
      <c r="R701" s="47">
        <v>3074</v>
      </c>
      <c r="S701" s="110"/>
      <c r="T701" s="56">
        <v>27693</v>
      </c>
      <c r="U701" s="77"/>
      <c r="W701" s="1">
        <f t="shared" si="265"/>
        <v>44524</v>
      </c>
      <c r="X701" s="113">
        <f t="shared" si="266"/>
        <v>24</v>
      </c>
      <c r="Y701">
        <f t="shared" si="267"/>
        <v>98570</v>
      </c>
      <c r="Z701" s="114">
        <f t="shared" si="268"/>
        <v>44524</v>
      </c>
      <c r="AA701">
        <f t="shared" si="269"/>
        <v>0</v>
      </c>
      <c r="AB701">
        <f t="shared" si="270"/>
        <v>4636</v>
      </c>
      <c r="AC701">
        <v>303</v>
      </c>
      <c r="AE701" s="1">
        <f t="shared" si="264"/>
        <v>44524</v>
      </c>
      <c r="AF701" s="259">
        <f>+G701-香港マカオ台湾の患者・海外輸入症例・無症状病原体保有者!B700</f>
        <v>2</v>
      </c>
    </row>
    <row r="702" spans="2:32" x14ac:dyDescent="0.55000000000000004">
      <c r="B702" s="76">
        <v>44525</v>
      </c>
      <c r="C702" s="47">
        <v>2</v>
      </c>
      <c r="D702" s="83"/>
      <c r="E702" s="104"/>
      <c r="F702" s="56">
        <v>4</v>
      </c>
      <c r="G702" s="47">
        <v>13</v>
      </c>
      <c r="H702" s="87">
        <f t="shared" si="271"/>
        <v>98583</v>
      </c>
      <c r="I702" s="87">
        <f t="shared" si="263"/>
        <v>860</v>
      </c>
      <c r="J702" s="47">
        <v>0</v>
      </c>
      <c r="K702" s="55">
        <f t="shared" si="272"/>
        <v>8</v>
      </c>
      <c r="L702" s="47">
        <v>0</v>
      </c>
      <c r="M702" s="87">
        <f t="shared" si="273"/>
        <v>4636</v>
      </c>
      <c r="N702" s="47">
        <v>67</v>
      </c>
      <c r="O702" s="87">
        <f t="shared" si="274"/>
        <v>93087</v>
      </c>
      <c r="P702" s="105">
        <f t="shared" si="275"/>
        <v>5141</v>
      </c>
      <c r="Q702" s="56">
        <v>1315485</v>
      </c>
      <c r="R702" s="47">
        <v>4492</v>
      </c>
      <c r="S702" s="110"/>
      <c r="T702" s="56">
        <v>28342</v>
      </c>
      <c r="U702" s="77"/>
      <c r="W702" s="1">
        <f t="shared" si="265"/>
        <v>44525</v>
      </c>
      <c r="X702" s="113">
        <f t="shared" si="266"/>
        <v>13</v>
      </c>
      <c r="Y702">
        <f t="shared" si="267"/>
        <v>98583</v>
      </c>
      <c r="Z702" s="114">
        <f t="shared" si="268"/>
        <v>44525</v>
      </c>
      <c r="AA702">
        <f t="shared" si="269"/>
        <v>0</v>
      </c>
      <c r="AB702">
        <f t="shared" si="270"/>
        <v>4636</v>
      </c>
      <c r="AC702">
        <v>304</v>
      </c>
      <c r="AE702" s="1">
        <f t="shared" si="264"/>
        <v>44525</v>
      </c>
      <c r="AF702" s="259">
        <f>+G702-香港マカオ台湾の患者・海外輸入症例・無症状病原体保有者!B701</f>
        <v>4</v>
      </c>
    </row>
    <row r="703" spans="2:32" x14ac:dyDescent="0.55000000000000004">
      <c r="B703" s="76">
        <v>44526</v>
      </c>
      <c r="C703" s="47">
        <v>0</v>
      </c>
      <c r="D703" s="83"/>
      <c r="E703" s="104"/>
      <c r="F703" s="56">
        <v>2</v>
      </c>
      <c r="G703" s="47">
        <v>25</v>
      </c>
      <c r="H703" s="87">
        <f t="shared" si="271"/>
        <v>98608</v>
      </c>
      <c r="I703" s="87">
        <f t="shared" si="263"/>
        <v>809</v>
      </c>
      <c r="J703" s="47">
        <v>-1</v>
      </c>
      <c r="K703" s="55">
        <f t="shared" si="272"/>
        <v>7</v>
      </c>
      <c r="L703" s="47">
        <v>0</v>
      </c>
      <c r="M703" s="87">
        <f t="shared" si="273"/>
        <v>4636</v>
      </c>
      <c r="N703" s="47">
        <v>76</v>
      </c>
      <c r="O703" s="87">
        <f t="shared" si="274"/>
        <v>93163</v>
      </c>
      <c r="P703" s="105">
        <f t="shared" si="275"/>
        <v>4387</v>
      </c>
      <c r="Q703" s="56">
        <v>1319872</v>
      </c>
      <c r="R703" s="47">
        <v>1858</v>
      </c>
      <c r="S703" s="110"/>
      <c r="T703" s="56">
        <v>30826</v>
      </c>
      <c r="U703" s="77"/>
      <c r="W703" s="1">
        <f t="shared" si="265"/>
        <v>44526</v>
      </c>
      <c r="X703" s="113">
        <f t="shared" si="266"/>
        <v>25</v>
      </c>
      <c r="Y703">
        <f t="shared" si="267"/>
        <v>98608</v>
      </c>
      <c r="Z703" s="114">
        <f t="shared" si="268"/>
        <v>44526</v>
      </c>
      <c r="AA703">
        <f t="shared" si="269"/>
        <v>0</v>
      </c>
      <c r="AB703">
        <f t="shared" si="270"/>
        <v>4636</v>
      </c>
      <c r="AC703">
        <v>305</v>
      </c>
      <c r="AE703" s="1">
        <f t="shared" si="264"/>
        <v>44526</v>
      </c>
      <c r="AF703" s="259">
        <f>+G703-香港マカオ台湾の患者・海外輸入症例・無症状病原体保有者!B702</f>
        <v>5</v>
      </c>
    </row>
    <row r="704" spans="2:32" x14ac:dyDescent="0.55000000000000004">
      <c r="B704" s="76">
        <v>44527</v>
      </c>
      <c r="C704" s="47">
        <v>2</v>
      </c>
      <c r="D704" s="83"/>
      <c r="E704" s="104"/>
      <c r="F704" s="56">
        <v>3</v>
      </c>
      <c r="G704" s="47">
        <v>23</v>
      </c>
      <c r="H704" s="87">
        <f t="shared" si="271"/>
        <v>98631</v>
      </c>
      <c r="I704" s="87">
        <f t="shared" si="263"/>
        <v>785</v>
      </c>
      <c r="J704" s="47">
        <v>0</v>
      </c>
      <c r="K704" s="55">
        <f t="shared" si="272"/>
        <v>7</v>
      </c>
      <c r="L704" s="47">
        <v>0</v>
      </c>
      <c r="M704" s="87">
        <f t="shared" si="273"/>
        <v>4636</v>
      </c>
      <c r="N704" s="47">
        <v>47</v>
      </c>
      <c r="O704" s="87">
        <f t="shared" si="274"/>
        <v>93210</v>
      </c>
      <c r="P704" s="105">
        <f t="shared" si="275"/>
        <v>3979</v>
      </c>
      <c r="Q704" s="56">
        <v>1323851</v>
      </c>
      <c r="R704" s="47">
        <v>1974</v>
      </c>
      <c r="S704" s="110"/>
      <c r="T704" s="56">
        <v>32830</v>
      </c>
      <c r="U704" s="77"/>
      <c r="W704" s="1">
        <f t="shared" si="265"/>
        <v>44527</v>
      </c>
      <c r="X704" s="113">
        <f t="shared" si="266"/>
        <v>23</v>
      </c>
      <c r="Y704">
        <f t="shared" si="267"/>
        <v>98631</v>
      </c>
      <c r="Z704" s="114">
        <f t="shared" si="268"/>
        <v>44527</v>
      </c>
      <c r="AA704">
        <f t="shared" si="269"/>
        <v>0</v>
      </c>
      <c r="AB704">
        <f t="shared" si="270"/>
        <v>4636</v>
      </c>
      <c r="AC704">
        <v>306</v>
      </c>
      <c r="AE704" s="1">
        <f t="shared" si="264"/>
        <v>44527</v>
      </c>
      <c r="AF704" s="259">
        <f>+G704-香港マカオ台湾の患者・海外輸入症例・無症状病原体保有者!B703</f>
        <v>3</v>
      </c>
    </row>
    <row r="705" spans="2:32" x14ac:dyDescent="0.55000000000000004">
      <c r="B705" s="76">
        <v>44528</v>
      </c>
      <c r="C705" s="47">
        <v>0</v>
      </c>
      <c r="D705" s="83"/>
      <c r="E705" s="104"/>
      <c r="F705" s="56">
        <v>3</v>
      </c>
      <c r="G705" s="47">
        <v>41</v>
      </c>
      <c r="H705" s="87">
        <f t="shared" si="271"/>
        <v>98672</v>
      </c>
      <c r="I705" s="87">
        <f t="shared" si="263"/>
        <v>787</v>
      </c>
      <c r="J705" s="47">
        <v>1</v>
      </c>
      <c r="K705" s="55">
        <f t="shared" si="272"/>
        <v>8</v>
      </c>
      <c r="L705" s="47">
        <v>0</v>
      </c>
      <c r="M705" s="87">
        <f t="shared" si="273"/>
        <v>4636</v>
      </c>
      <c r="N705" s="47">
        <v>39</v>
      </c>
      <c r="O705" s="87">
        <f t="shared" si="274"/>
        <v>93249</v>
      </c>
      <c r="P705" s="105">
        <f t="shared" si="275"/>
        <v>3232</v>
      </c>
      <c r="Q705" s="56">
        <v>1327083</v>
      </c>
      <c r="R705" s="47">
        <v>1744</v>
      </c>
      <c r="S705" s="110"/>
      <c r="T705" s="56">
        <v>34317</v>
      </c>
      <c r="U705" s="77"/>
      <c r="W705" s="1">
        <f t="shared" si="265"/>
        <v>44528</v>
      </c>
      <c r="X705" s="113">
        <f t="shared" si="266"/>
        <v>41</v>
      </c>
      <c r="Y705">
        <f t="shared" si="267"/>
        <v>98672</v>
      </c>
      <c r="Z705" s="114">
        <f t="shared" si="268"/>
        <v>44528</v>
      </c>
      <c r="AA705">
        <f t="shared" si="269"/>
        <v>0</v>
      </c>
      <c r="AB705">
        <f t="shared" si="270"/>
        <v>4636</v>
      </c>
      <c r="AC705">
        <v>307</v>
      </c>
      <c r="AE705" s="1">
        <f t="shared" si="264"/>
        <v>44528</v>
      </c>
      <c r="AF705" s="259">
        <f>+G705-香港マカオ台湾の患者・海外輸入症例・無症状病原体保有者!B704</f>
        <v>21</v>
      </c>
    </row>
    <row r="706" spans="2:32" x14ac:dyDescent="0.55000000000000004">
      <c r="B706" s="76">
        <v>44529</v>
      </c>
      <c r="C706" s="47">
        <v>0</v>
      </c>
      <c r="D706" s="83"/>
      <c r="E706" s="104"/>
      <c r="F706" s="56">
        <v>3</v>
      </c>
      <c r="G706" s="47">
        <v>39</v>
      </c>
      <c r="H706" s="87">
        <f t="shared" si="271"/>
        <v>98711</v>
      </c>
      <c r="I706" s="87">
        <f t="shared" si="263"/>
        <v>790</v>
      </c>
      <c r="J706" s="47">
        <v>-1</v>
      </c>
      <c r="K706" s="55">
        <f t="shared" si="272"/>
        <v>7</v>
      </c>
      <c r="L706" s="47">
        <v>0</v>
      </c>
      <c r="M706" s="87">
        <f t="shared" si="273"/>
        <v>4636</v>
      </c>
      <c r="N706" s="47">
        <v>36</v>
      </c>
      <c r="O706" s="87">
        <f t="shared" si="274"/>
        <v>93285</v>
      </c>
      <c r="P706" s="105">
        <f t="shared" si="275"/>
        <v>972</v>
      </c>
      <c r="Q706" s="56">
        <v>1328055</v>
      </c>
      <c r="R706" s="47">
        <v>2290</v>
      </c>
      <c r="S706" s="110"/>
      <c r="T706" s="56">
        <v>32997</v>
      </c>
      <c r="U706" s="77"/>
      <c r="W706" s="1">
        <f t="shared" si="265"/>
        <v>44529</v>
      </c>
      <c r="X706" s="113">
        <f t="shared" si="266"/>
        <v>39</v>
      </c>
      <c r="Y706">
        <f t="shared" si="267"/>
        <v>98711</v>
      </c>
      <c r="Z706" s="114">
        <f t="shared" si="268"/>
        <v>44529</v>
      </c>
      <c r="AA706">
        <f t="shared" si="269"/>
        <v>0</v>
      </c>
      <c r="AB706">
        <f t="shared" si="270"/>
        <v>4636</v>
      </c>
      <c r="AC706">
        <v>308</v>
      </c>
      <c r="AE706" s="1">
        <f t="shared" si="264"/>
        <v>44529</v>
      </c>
      <c r="AF706" s="259">
        <f>+G706-香港マカオ台湾の患者・海外輸入症例・無症状病原体保有者!B705</f>
        <v>21</v>
      </c>
    </row>
    <row r="707" spans="2:32" x14ac:dyDescent="0.55000000000000004">
      <c r="B707" s="76">
        <v>44530</v>
      </c>
      <c r="C707" s="47">
        <v>0</v>
      </c>
      <c r="D707" s="83"/>
      <c r="E707" s="104"/>
      <c r="F707" s="56">
        <v>2</v>
      </c>
      <c r="G707" s="47">
        <v>113</v>
      </c>
      <c r="H707" s="87">
        <f t="shared" si="271"/>
        <v>98824</v>
      </c>
      <c r="I707" s="87">
        <f t="shared" si="263"/>
        <v>868</v>
      </c>
      <c r="J707" s="47">
        <v>1</v>
      </c>
      <c r="K707" s="55">
        <f t="shared" si="272"/>
        <v>8</v>
      </c>
      <c r="L707" s="47">
        <v>0</v>
      </c>
      <c r="M707" s="87">
        <f t="shared" si="273"/>
        <v>4636</v>
      </c>
      <c r="N707" s="47">
        <v>35</v>
      </c>
      <c r="O707" s="87">
        <f t="shared" si="274"/>
        <v>93320</v>
      </c>
      <c r="P707" s="105">
        <f t="shared" si="275"/>
        <v>1205</v>
      </c>
      <c r="Q707" s="56">
        <v>1329260</v>
      </c>
      <c r="R707" s="47">
        <v>1973</v>
      </c>
      <c r="S707" s="110"/>
      <c r="T707" s="56">
        <v>32228</v>
      </c>
      <c r="U707" s="77"/>
      <c r="W707" s="1">
        <f t="shared" si="265"/>
        <v>44530</v>
      </c>
      <c r="X707" s="113">
        <f t="shared" si="266"/>
        <v>113</v>
      </c>
      <c r="Y707">
        <f t="shared" si="267"/>
        <v>98824</v>
      </c>
      <c r="Z707" s="114">
        <f t="shared" si="268"/>
        <v>44530</v>
      </c>
      <c r="AA707">
        <f t="shared" si="269"/>
        <v>0</v>
      </c>
      <c r="AB707">
        <f t="shared" si="270"/>
        <v>4636</v>
      </c>
      <c r="AC707">
        <v>309</v>
      </c>
      <c r="AE707" s="1">
        <f t="shared" si="264"/>
        <v>44530</v>
      </c>
      <c r="AF707" s="259">
        <f>+G707-香港マカオ台湾の患者・海外輸入症例・無症状病原体保有者!B706</f>
        <v>91</v>
      </c>
    </row>
    <row r="708" spans="2:32" x14ac:dyDescent="0.55000000000000004">
      <c r="B708" s="76">
        <v>44531</v>
      </c>
      <c r="C708" s="47">
        <v>1</v>
      </c>
      <c r="D708" s="83"/>
      <c r="E708" s="104"/>
      <c r="F708" s="56">
        <v>2</v>
      </c>
      <c r="G708" s="47">
        <v>73</v>
      </c>
      <c r="H708" s="87">
        <f t="shared" si="271"/>
        <v>98897</v>
      </c>
      <c r="I708" s="87">
        <f t="shared" si="263"/>
        <v>906</v>
      </c>
      <c r="J708" s="47">
        <v>-1</v>
      </c>
      <c r="K708" s="55">
        <f t="shared" si="272"/>
        <v>7</v>
      </c>
      <c r="L708" s="47">
        <v>0</v>
      </c>
      <c r="M708" s="87">
        <f t="shared" si="273"/>
        <v>4636</v>
      </c>
      <c r="N708" s="47">
        <v>35</v>
      </c>
      <c r="O708" s="87">
        <f t="shared" si="274"/>
        <v>93355</v>
      </c>
      <c r="P708" s="105">
        <f t="shared" si="275"/>
        <v>1522</v>
      </c>
      <c r="Q708" s="56">
        <v>1330782</v>
      </c>
      <c r="R708" s="47">
        <v>2103</v>
      </c>
      <c r="S708" s="110"/>
      <c r="T708" s="56">
        <v>31646</v>
      </c>
      <c r="U708" s="77"/>
      <c r="W708" s="1">
        <f t="shared" si="265"/>
        <v>44531</v>
      </c>
      <c r="X708" s="113">
        <f t="shared" si="266"/>
        <v>73</v>
      </c>
      <c r="Y708">
        <f t="shared" si="267"/>
        <v>98897</v>
      </c>
      <c r="Z708" s="114">
        <f t="shared" si="268"/>
        <v>44531</v>
      </c>
      <c r="AA708">
        <f t="shared" si="269"/>
        <v>0</v>
      </c>
      <c r="AB708">
        <f t="shared" si="270"/>
        <v>4636</v>
      </c>
      <c r="AC708">
        <v>310</v>
      </c>
      <c r="AE708" s="1">
        <f t="shared" si="264"/>
        <v>44531</v>
      </c>
      <c r="AF708" s="259">
        <f>+G708-香港マカオ台湾の患者・海外輸入症例・無症状病原体保有者!B707</f>
        <v>53</v>
      </c>
    </row>
    <row r="709" spans="2:32" x14ac:dyDescent="0.55000000000000004">
      <c r="B709" s="76">
        <v>44532</v>
      </c>
      <c r="C709" s="47">
        <v>3</v>
      </c>
      <c r="D709" s="83"/>
      <c r="E709" s="104"/>
      <c r="F709" s="56">
        <v>5</v>
      </c>
      <c r="G709" s="47">
        <v>96</v>
      </c>
      <c r="H709" s="87">
        <f t="shared" si="271"/>
        <v>98993</v>
      </c>
      <c r="I709" s="87">
        <f t="shared" si="263"/>
        <v>972</v>
      </c>
      <c r="J709" s="47">
        <v>3</v>
      </c>
      <c r="K709" s="55">
        <f t="shared" si="272"/>
        <v>10</v>
      </c>
      <c r="L709" s="47">
        <v>0</v>
      </c>
      <c r="M709" s="87">
        <f t="shared" si="273"/>
        <v>4636</v>
      </c>
      <c r="N709" s="47">
        <v>30</v>
      </c>
      <c r="O709" s="87">
        <f t="shared" si="274"/>
        <v>93385</v>
      </c>
      <c r="P709" s="105">
        <f t="shared" si="275"/>
        <v>1752</v>
      </c>
      <c r="Q709" s="56">
        <v>1332534</v>
      </c>
      <c r="R709" s="47">
        <v>1078</v>
      </c>
      <c r="S709" s="110"/>
      <c r="T709" s="56">
        <v>32320</v>
      </c>
      <c r="U709" s="77"/>
      <c r="W709" s="1">
        <f t="shared" si="265"/>
        <v>44532</v>
      </c>
      <c r="X709" s="113">
        <f t="shared" si="266"/>
        <v>96</v>
      </c>
      <c r="Y709">
        <f t="shared" si="267"/>
        <v>98993</v>
      </c>
      <c r="Z709" s="114">
        <f t="shared" si="268"/>
        <v>44532</v>
      </c>
      <c r="AA709">
        <f t="shared" si="269"/>
        <v>0</v>
      </c>
      <c r="AB709">
        <f t="shared" si="270"/>
        <v>4636</v>
      </c>
      <c r="AC709">
        <v>311</v>
      </c>
      <c r="AE709" s="1">
        <f t="shared" si="264"/>
        <v>44532</v>
      </c>
      <c r="AF709" s="259">
        <f>+G709-香港マカオ台湾の患者・海外輸入症例・無症状病原体保有者!B708</f>
        <v>80</v>
      </c>
    </row>
    <row r="710" spans="2:32" x14ac:dyDescent="0.55000000000000004">
      <c r="B710" s="76">
        <v>44533</v>
      </c>
      <c r="C710" s="47">
        <v>1</v>
      </c>
      <c r="D710" s="83"/>
      <c r="E710" s="104"/>
      <c r="F710" s="56">
        <v>2</v>
      </c>
      <c r="G710" s="47">
        <v>90</v>
      </c>
      <c r="H710" s="87">
        <f t="shared" si="271"/>
        <v>99083</v>
      </c>
      <c r="I710" s="87">
        <f t="shared" si="263"/>
        <v>1013</v>
      </c>
      <c r="J710" s="47">
        <v>2</v>
      </c>
      <c r="K710" s="55">
        <f t="shared" si="272"/>
        <v>12</v>
      </c>
      <c r="L710" s="47">
        <v>0</v>
      </c>
      <c r="M710" s="87">
        <f t="shared" si="273"/>
        <v>4636</v>
      </c>
      <c r="N710" s="47">
        <v>49</v>
      </c>
      <c r="O710" s="87">
        <f t="shared" si="274"/>
        <v>93434</v>
      </c>
      <c r="P710" s="105">
        <f t="shared" si="275"/>
        <v>2055</v>
      </c>
      <c r="Q710" s="56">
        <v>1334589</v>
      </c>
      <c r="R710" s="47">
        <v>973</v>
      </c>
      <c r="S710" s="110"/>
      <c r="T710" s="56">
        <v>33402</v>
      </c>
      <c r="U710" s="77"/>
      <c r="W710" s="1">
        <f t="shared" si="265"/>
        <v>44533</v>
      </c>
      <c r="X710" s="113">
        <f t="shared" si="266"/>
        <v>90</v>
      </c>
      <c r="Y710">
        <f t="shared" si="267"/>
        <v>99083</v>
      </c>
      <c r="Z710" s="114">
        <f t="shared" si="268"/>
        <v>44533</v>
      </c>
      <c r="AA710">
        <f t="shared" si="269"/>
        <v>0</v>
      </c>
      <c r="AB710">
        <f t="shared" si="270"/>
        <v>4636</v>
      </c>
      <c r="AC710">
        <v>312</v>
      </c>
      <c r="AE710" s="1">
        <f t="shared" si="264"/>
        <v>44533</v>
      </c>
      <c r="AF710" s="259">
        <f>+G710-香港マカオ台湾の患者・海外輸入症例・無症状病原体保有者!B709</f>
        <v>75</v>
      </c>
    </row>
    <row r="711" spans="2:32" x14ac:dyDescent="0.55000000000000004">
      <c r="B711" s="76">
        <v>44534</v>
      </c>
      <c r="C711" s="47">
        <v>0</v>
      </c>
      <c r="D711" s="83"/>
      <c r="E711" s="104"/>
      <c r="F711" s="56">
        <v>1</v>
      </c>
      <c r="G711" s="47">
        <v>59</v>
      </c>
      <c r="H711" s="87">
        <f t="shared" si="271"/>
        <v>99142</v>
      </c>
      <c r="I711" s="87">
        <f t="shared" si="263"/>
        <v>1036</v>
      </c>
      <c r="J711" s="47">
        <v>0</v>
      </c>
      <c r="K711" s="55">
        <f t="shared" si="272"/>
        <v>12</v>
      </c>
      <c r="L711" s="47">
        <v>0</v>
      </c>
      <c r="M711" s="87">
        <f t="shared" si="273"/>
        <v>4636</v>
      </c>
      <c r="N711" s="47">
        <v>36</v>
      </c>
      <c r="O711" s="87">
        <f t="shared" si="274"/>
        <v>93470</v>
      </c>
      <c r="P711" s="105">
        <f t="shared" si="275"/>
        <v>2365</v>
      </c>
      <c r="Q711" s="56">
        <v>1336954</v>
      </c>
      <c r="R711" s="47">
        <v>990</v>
      </c>
      <c r="S711" s="110"/>
      <c r="T711" s="56">
        <v>34655</v>
      </c>
      <c r="U711" s="77"/>
      <c r="W711" s="1">
        <f t="shared" si="265"/>
        <v>44534</v>
      </c>
      <c r="X711" s="113">
        <f t="shared" si="266"/>
        <v>59</v>
      </c>
      <c r="Y711">
        <f t="shared" si="267"/>
        <v>99142</v>
      </c>
      <c r="Z711" s="114">
        <f t="shared" si="268"/>
        <v>44534</v>
      </c>
      <c r="AA711">
        <f t="shared" si="269"/>
        <v>0</v>
      </c>
      <c r="AB711">
        <f t="shared" si="270"/>
        <v>4636</v>
      </c>
      <c r="AC711">
        <v>313</v>
      </c>
      <c r="AE711" s="1">
        <f t="shared" si="264"/>
        <v>44534</v>
      </c>
      <c r="AF711" s="259">
        <f>+G711-香港マカオ台湾の患者・海外輸入症例・無症状病原体保有者!B710</f>
        <v>42</v>
      </c>
    </row>
    <row r="712" spans="2:32" x14ac:dyDescent="0.55000000000000004">
      <c r="B712" s="76">
        <v>44535</v>
      </c>
      <c r="C712" s="47">
        <v>0</v>
      </c>
      <c r="D712" s="83"/>
      <c r="E712" s="104"/>
      <c r="F712" s="56">
        <v>2</v>
      </c>
      <c r="G712" s="47">
        <v>61</v>
      </c>
      <c r="H712" s="87">
        <f t="shared" si="271"/>
        <v>99203</v>
      </c>
      <c r="I712" s="87">
        <f t="shared" ref="I712:I743" si="276">+H712-M712-O712</f>
        <v>1060</v>
      </c>
      <c r="J712" s="47">
        <v>0</v>
      </c>
      <c r="K712" s="55">
        <f t="shared" si="272"/>
        <v>12</v>
      </c>
      <c r="L712" s="47">
        <v>0</v>
      </c>
      <c r="M712" s="87">
        <f t="shared" si="273"/>
        <v>4636</v>
      </c>
      <c r="N712" s="47">
        <v>37</v>
      </c>
      <c r="O712" s="87">
        <f t="shared" si="274"/>
        <v>93507</v>
      </c>
      <c r="P712" s="105">
        <f t="shared" si="275"/>
        <v>2132</v>
      </c>
      <c r="Q712" s="56">
        <v>1339086</v>
      </c>
      <c r="R712" s="47">
        <v>796</v>
      </c>
      <c r="S712" s="110"/>
      <c r="T712" s="56">
        <v>35990</v>
      </c>
      <c r="U712" s="77"/>
      <c r="W712" s="1">
        <f t="shared" si="265"/>
        <v>44535</v>
      </c>
      <c r="X712" s="113">
        <f t="shared" si="266"/>
        <v>61</v>
      </c>
      <c r="Y712">
        <f t="shared" si="267"/>
        <v>99203</v>
      </c>
      <c r="Z712" s="114">
        <f t="shared" si="268"/>
        <v>44535</v>
      </c>
      <c r="AA712">
        <f t="shared" si="269"/>
        <v>0</v>
      </c>
      <c r="AB712">
        <f t="shared" si="270"/>
        <v>4636</v>
      </c>
      <c r="AC712">
        <v>314</v>
      </c>
      <c r="AE712" s="1">
        <f t="shared" ref="AE712:AE743" si="277">+B712</f>
        <v>44535</v>
      </c>
      <c r="AF712" s="259">
        <f>+G712-香港マカオ台湾の患者・海外輸入症例・無症状病原体保有者!B711</f>
        <v>38</v>
      </c>
    </row>
    <row r="713" spans="2:32" x14ac:dyDescent="0.55000000000000004">
      <c r="B713" s="76">
        <v>44536</v>
      </c>
      <c r="C713" s="47">
        <v>2</v>
      </c>
      <c r="D713" s="83"/>
      <c r="E713" s="104"/>
      <c r="F713" s="56">
        <v>3</v>
      </c>
      <c r="G713" s="47">
        <v>94</v>
      </c>
      <c r="H713" s="87">
        <f t="shared" si="271"/>
        <v>99297</v>
      </c>
      <c r="I713" s="87">
        <f t="shared" si="276"/>
        <v>1107</v>
      </c>
      <c r="J713" s="47">
        <v>4</v>
      </c>
      <c r="K713" s="55">
        <f t="shared" si="272"/>
        <v>16</v>
      </c>
      <c r="L713" s="47">
        <v>0</v>
      </c>
      <c r="M713" s="87">
        <f t="shared" si="273"/>
        <v>4636</v>
      </c>
      <c r="N713" s="47">
        <v>47</v>
      </c>
      <c r="O713" s="87">
        <f t="shared" si="274"/>
        <v>93554</v>
      </c>
      <c r="P713" s="105">
        <f t="shared" si="275"/>
        <v>2578</v>
      </c>
      <c r="Q713" s="56">
        <v>1341664</v>
      </c>
      <c r="R713" s="47">
        <v>1595</v>
      </c>
      <c r="S713" s="110"/>
      <c r="T713" s="56">
        <v>36973</v>
      </c>
      <c r="U713" s="77"/>
      <c r="W713" s="1">
        <f t="shared" si="265"/>
        <v>44536</v>
      </c>
      <c r="X713" s="113">
        <f t="shared" si="266"/>
        <v>94</v>
      </c>
      <c r="Y713">
        <f t="shared" si="267"/>
        <v>99297</v>
      </c>
      <c r="Z713" s="114">
        <f t="shared" si="268"/>
        <v>44536</v>
      </c>
      <c r="AA713">
        <f t="shared" si="269"/>
        <v>0</v>
      </c>
      <c r="AB713">
        <f t="shared" si="270"/>
        <v>4636</v>
      </c>
      <c r="AC713">
        <v>315</v>
      </c>
      <c r="AE713" s="1">
        <f t="shared" si="277"/>
        <v>44536</v>
      </c>
      <c r="AF713" s="259">
        <f>+G713-香港マカオ台湾の患者・海外輸入症例・無症状病原体保有者!B712</f>
        <v>60</v>
      </c>
    </row>
    <row r="714" spans="2:32" x14ac:dyDescent="0.55000000000000004">
      <c r="B714" s="76">
        <v>44537</v>
      </c>
      <c r="C714" s="47">
        <v>1</v>
      </c>
      <c r="D714" s="83"/>
      <c r="E714" s="104"/>
      <c r="F714" s="56">
        <v>4</v>
      </c>
      <c r="G714" s="47">
        <v>74</v>
      </c>
      <c r="H714" s="87">
        <f t="shared" si="271"/>
        <v>99371</v>
      </c>
      <c r="I714" s="87">
        <f t="shared" si="276"/>
        <v>1133</v>
      </c>
      <c r="J714" s="47">
        <v>6</v>
      </c>
      <c r="K714" s="55">
        <f t="shared" si="272"/>
        <v>22</v>
      </c>
      <c r="L714" s="47">
        <v>0</v>
      </c>
      <c r="M714" s="87">
        <f t="shared" si="273"/>
        <v>4636</v>
      </c>
      <c r="N714" s="47">
        <v>48</v>
      </c>
      <c r="O714" s="87">
        <f t="shared" si="274"/>
        <v>93602</v>
      </c>
      <c r="P714" s="105">
        <f t="shared" si="275"/>
        <v>3237</v>
      </c>
      <c r="Q714" s="56">
        <v>1344901</v>
      </c>
      <c r="R714" s="47">
        <v>825</v>
      </c>
      <c r="S714" s="110"/>
      <c r="T714" s="56">
        <v>39383</v>
      </c>
      <c r="U714" s="77"/>
      <c r="W714" s="1">
        <f t="shared" si="265"/>
        <v>44537</v>
      </c>
      <c r="X714" s="113">
        <f t="shared" si="266"/>
        <v>74</v>
      </c>
      <c r="Y714">
        <f t="shared" si="267"/>
        <v>99371</v>
      </c>
      <c r="Z714" s="114">
        <f t="shared" si="268"/>
        <v>44537</v>
      </c>
      <c r="AA714">
        <f t="shared" si="269"/>
        <v>0</v>
      </c>
      <c r="AB714">
        <f t="shared" si="270"/>
        <v>4636</v>
      </c>
      <c r="AC714">
        <v>316</v>
      </c>
      <c r="AE714" s="1">
        <f t="shared" si="277"/>
        <v>44537</v>
      </c>
      <c r="AF714" s="259">
        <f>+G714-香港マカオ台湾の患者・海外輸入症例・無症状病原体保有者!B713</f>
        <v>44</v>
      </c>
    </row>
    <row r="715" spans="2:32" x14ac:dyDescent="0.55000000000000004">
      <c r="B715" s="76">
        <v>44538</v>
      </c>
      <c r="C715" s="47">
        <v>0</v>
      </c>
      <c r="D715" s="83"/>
      <c r="E715" s="104"/>
      <c r="F715" s="56">
        <v>2</v>
      </c>
      <c r="G715" s="47">
        <v>83</v>
      </c>
      <c r="H715" s="87">
        <f t="shared" si="271"/>
        <v>99454</v>
      </c>
      <c r="I715" s="87">
        <f t="shared" si="276"/>
        <v>1190</v>
      </c>
      <c r="J715" s="47">
        <v>2</v>
      </c>
      <c r="K715" s="55">
        <f t="shared" si="272"/>
        <v>24</v>
      </c>
      <c r="L715" s="47">
        <v>0</v>
      </c>
      <c r="M715" s="87">
        <f t="shared" si="273"/>
        <v>4636</v>
      </c>
      <c r="N715" s="47">
        <v>26</v>
      </c>
      <c r="O715" s="87">
        <f t="shared" si="274"/>
        <v>93628</v>
      </c>
      <c r="P715" s="105">
        <f t="shared" si="275"/>
        <v>4073</v>
      </c>
      <c r="Q715" s="56">
        <v>1348974</v>
      </c>
      <c r="R715" s="47">
        <v>781</v>
      </c>
      <c r="S715" s="110"/>
      <c r="T715" s="56">
        <v>42668</v>
      </c>
      <c r="U715" s="77"/>
      <c r="W715" s="1">
        <f t="shared" si="265"/>
        <v>44538</v>
      </c>
      <c r="X715" s="113">
        <f t="shared" si="266"/>
        <v>83</v>
      </c>
      <c r="Y715">
        <f t="shared" si="267"/>
        <v>99454</v>
      </c>
      <c r="Z715" s="114">
        <f t="shared" si="268"/>
        <v>44538</v>
      </c>
      <c r="AA715">
        <f t="shared" si="269"/>
        <v>0</v>
      </c>
      <c r="AB715">
        <f t="shared" si="270"/>
        <v>4636</v>
      </c>
      <c r="AC715">
        <v>317</v>
      </c>
      <c r="AE715" s="1">
        <f t="shared" si="277"/>
        <v>44538</v>
      </c>
      <c r="AF715" s="259">
        <f>+G715-香港マカオ台湾の患者・海外輸入症例・無症状病原体保有者!B714</f>
        <v>60</v>
      </c>
    </row>
    <row r="716" spans="2:32" x14ac:dyDescent="0.55000000000000004">
      <c r="B716" s="76">
        <v>44539</v>
      </c>
      <c r="C716" s="47">
        <v>0</v>
      </c>
      <c r="D716" s="83"/>
      <c r="E716" s="104"/>
      <c r="F716" s="56">
        <v>1</v>
      </c>
      <c r="G716" s="47">
        <v>63</v>
      </c>
      <c r="H716" s="87">
        <f t="shared" si="271"/>
        <v>99517</v>
      </c>
      <c r="I716" s="87">
        <f t="shared" si="276"/>
        <v>1222</v>
      </c>
      <c r="J716" s="47">
        <v>5</v>
      </c>
      <c r="K716" s="55">
        <f t="shared" si="272"/>
        <v>29</v>
      </c>
      <c r="L716" s="47">
        <v>0</v>
      </c>
      <c r="M716" s="87">
        <f t="shared" si="273"/>
        <v>4636</v>
      </c>
      <c r="N716" s="47">
        <v>31</v>
      </c>
      <c r="O716" s="87">
        <f t="shared" si="274"/>
        <v>93659</v>
      </c>
      <c r="P716" s="105">
        <f t="shared" si="275"/>
        <v>3364</v>
      </c>
      <c r="Q716" s="56">
        <v>1352338</v>
      </c>
      <c r="R716" s="47">
        <v>762</v>
      </c>
      <c r="S716" s="110"/>
      <c r="T716" s="56">
        <v>45267</v>
      </c>
      <c r="U716" s="77"/>
      <c r="W716" s="1">
        <f t="shared" si="265"/>
        <v>44539</v>
      </c>
      <c r="X716" s="113">
        <f t="shared" si="266"/>
        <v>63</v>
      </c>
      <c r="Y716">
        <f t="shared" si="267"/>
        <v>99517</v>
      </c>
      <c r="Z716" s="114">
        <f t="shared" si="268"/>
        <v>44539</v>
      </c>
      <c r="AA716">
        <f t="shared" si="269"/>
        <v>0</v>
      </c>
      <c r="AB716">
        <f t="shared" si="270"/>
        <v>4636</v>
      </c>
      <c r="AC716">
        <v>318</v>
      </c>
      <c r="AE716" s="1">
        <f t="shared" si="277"/>
        <v>44539</v>
      </c>
      <c r="AF716" s="259">
        <f>+G716-香港マカオ台湾の患者・海外輸入症例・無症状病原体保有者!B715</f>
        <v>37</v>
      </c>
    </row>
    <row r="717" spans="2:32" x14ac:dyDescent="0.55000000000000004">
      <c r="B717" s="76">
        <v>44540</v>
      </c>
      <c r="C717" s="47">
        <v>0</v>
      </c>
      <c r="D717" s="83"/>
      <c r="E717" s="104"/>
      <c r="F717" s="56">
        <v>1</v>
      </c>
      <c r="G717" s="47">
        <v>87</v>
      </c>
      <c r="H717" s="87">
        <f t="shared" si="271"/>
        <v>99604</v>
      </c>
      <c r="I717" s="87">
        <f t="shared" si="276"/>
        <v>1272</v>
      </c>
      <c r="J717" s="47">
        <v>-1</v>
      </c>
      <c r="K717" s="55">
        <f t="shared" si="272"/>
        <v>28</v>
      </c>
      <c r="L717" s="47">
        <v>0</v>
      </c>
      <c r="M717" s="87">
        <f t="shared" si="273"/>
        <v>4636</v>
      </c>
      <c r="N717" s="47">
        <v>37</v>
      </c>
      <c r="O717" s="87">
        <f t="shared" si="274"/>
        <v>93696</v>
      </c>
      <c r="P717" s="105">
        <f t="shared" si="275"/>
        <v>2756</v>
      </c>
      <c r="Q717" s="56">
        <v>1355094</v>
      </c>
      <c r="R717" s="47">
        <v>773</v>
      </c>
      <c r="S717" s="110"/>
      <c r="T717" s="56">
        <v>47250</v>
      </c>
      <c r="U717" s="77"/>
      <c r="W717" s="1">
        <f t="shared" si="265"/>
        <v>44540</v>
      </c>
      <c r="X717" s="113">
        <f t="shared" si="266"/>
        <v>87</v>
      </c>
      <c r="Y717">
        <f t="shared" si="267"/>
        <v>99604</v>
      </c>
      <c r="Z717" s="114">
        <f t="shared" si="268"/>
        <v>44540</v>
      </c>
      <c r="AA717">
        <f t="shared" si="269"/>
        <v>0</v>
      </c>
      <c r="AB717">
        <f t="shared" si="270"/>
        <v>4636</v>
      </c>
      <c r="AC717">
        <v>319</v>
      </c>
      <c r="AE717" s="1">
        <f t="shared" si="277"/>
        <v>44540</v>
      </c>
      <c r="AF717" s="259">
        <f>+G717-香港マカオ台湾の患者・海外輸入症例・無症状病原体保有者!B716</f>
        <v>51</v>
      </c>
    </row>
    <row r="718" spans="2:32" x14ac:dyDescent="0.55000000000000004">
      <c r="B718" s="76">
        <v>44541</v>
      </c>
      <c r="C718" s="47">
        <v>1</v>
      </c>
      <c r="D718" s="83"/>
      <c r="E718" s="104"/>
      <c r="F718" s="56">
        <v>2</v>
      </c>
      <c r="G718" s="47">
        <v>75</v>
      </c>
      <c r="H718" s="87">
        <f t="shared" si="271"/>
        <v>99679</v>
      </c>
      <c r="I718" s="87">
        <f t="shared" si="276"/>
        <v>1323</v>
      </c>
      <c r="J718" s="47">
        <v>0</v>
      </c>
      <c r="K718" s="55">
        <f t="shared" si="272"/>
        <v>28</v>
      </c>
      <c r="L718" s="47">
        <v>0</v>
      </c>
      <c r="M718" s="87">
        <f t="shared" si="273"/>
        <v>4636</v>
      </c>
      <c r="N718" s="47">
        <v>24</v>
      </c>
      <c r="O718" s="87">
        <f t="shared" si="274"/>
        <v>93720</v>
      </c>
      <c r="P718" s="105">
        <f t="shared" si="275"/>
        <v>3577</v>
      </c>
      <c r="Q718" s="56">
        <v>1358671</v>
      </c>
      <c r="R718" s="47">
        <v>1014</v>
      </c>
      <c r="S718" s="110"/>
      <c r="T718" s="56">
        <v>49810</v>
      </c>
      <c r="U718" s="77"/>
      <c r="W718" s="1">
        <f t="shared" si="265"/>
        <v>44541</v>
      </c>
      <c r="X718" s="113">
        <f t="shared" si="266"/>
        <v>75</v>
      </c>
      <c r="Y718">
        <f t="shared" si="267"/>
        <v>99679</v>
      </c>
      <c r="Z718" s="114">
        <f t="shared" si="268"/>
        <v>44541</v>
      </c>
      <c r="AA718">
        <f t="shared" si="269"/>
        <v>0</v>
      </c>
      <c r="AB718">
        <f t="shared" si="270"/>
        <v>4636</v>
      </c>
      <c r="AC718">
        <v>320</v>
      </c>
      <c r="AE718" s="1">
        <f t="shared" si="277"/>
        <v>44541</v>
      </c>
      <c r="AF718" s="259">
        <f>+G718-香港マカオ台湾の患者・海外輸入症例・無症状病原体保有者!B717</f>
        <v>49</v>
      </c>
    </row>
    <row r="719" spans="2:32" x14ac:dyDescent="0.55000000000000004">
      <c r="B719" s="76">
        <v>44542</v>
      </c>
      <c r="C719" s="47">
        <v>0</v>
      </c>
      <c r="D719" s="83"/>
      <c r="E719" s="104"/>
      <c r="F719" s="56">
        <v>2</v>
      </c>
      <c r="G719" s="47">
        <v>101</v>
      </c>
      <c r="H719" s="87">
        <f t="shared" si="271"/>
        <v>99780</v>
      </c>
      <c r="I719" s="87">
        <f t="shared" si="276"/>
        <v>1381</v>
      </c>
      <c r="J719" s="47">
        <v>-1</v>
      </c>
      <c r="K719" s="55">
        <f t="shared" si="272"/>
        <v>27</v>
      </c>
      <c r="L719" s="47">
        <v>0</v>
      </c>
      <c r="M719" s="87">
        <f t="shared" si="273"/>
        <v>4636</v>
      </c>
      <c r="N719" s="47">
        <v>43</v>
      </c>
      <c r="O719" s="87">
        <f t="shared" si="274"/>
        <v>93763</v>
      </c>
      <c r="P719" s="105">
        <f t="shared" si="275"/>
        <v>2337</v>
      </c>
      <c r="Q719" s="56">
        <v>1361008</v>
      </c>
      <c r="R719" s="47">
        <v>814</v>
      </c>
      <c r="S719" s="110"/>
      <c r="T719" s="56">
        <v>51333</v>
      </c>
      <c r="U719" s="77"/>
      <c r="W719" s="1">
        <f t="shared" si="265"/>
        <v>44542</v>
      </c>
      <c r="X719" s="113">
        <f t="shared" si="266"/>
        <v>101</v>
      </c>
      <c r="Y719">
        <f t="shared" si="267"/>
        <v>99780</v>
      </c>
      <c r="Z719" s="114">
        <f t="shared" si="268"/>
        <v>44542</v>
      </c>
      <c r="AA719">
        <f t="shared" si="269"/>
        <v>0</v>
      </c>
      <c r="AB719">
        <f t="shared" si="270"/>
        <v>4636</v>
      </c>
      <c r="AC719">
        <v>321</v>
      </c>
      <c r="AE719" s="1">
        <f t="shared" si="277"/>
        <v>44542</v>
      </c>
      <c r="AF719" s="259">
        <f>+G719-香港マカオ台湾の患者・海外輸入症例・無症状病原体保有者!B718</f>
        <v>80</v>
      </c>
    </row>
    <row r="720" spans="2:32" x14ac:dyDescent="0.55000000000000004">
      <c r="B720" s="76">
        <v>44543</v>
      </c>
      <c r="C720" s="47">
        <v>0</v>
      </c>
      <c r="D720" s="83"/>
      <c r="E720" s="104"/>
      <c r="F720" s="56">
        <v>1</v>
      </c>
      <c r="G720" s="47">
        <v>76</v>
      </c>
      <c r="H720" s="87">
        <f t="shared" si="271"/>
        <v>99856</v>
      </c>
      <c r="I720" s="87">
        <f t="shared" si="276"/>
        <v>1431</v>
      </c>
      <c r="J720" s="47">
        <v>-5</v>
      </c>
      <c r="K720" s="55">
        <f t="shared" si="272"/>
        <v>22</v>
      </c>
      <c r="L720" s="47">
        <v>0</v>
      </c>
      <c r="M720" s="87">
        <f t="shared" si="273"/>
        <v>4636</v>
      </c>
      <c r="N720" s="47">
        <v>26</v>
      </c>
      <c r="O720" s="87">
        <f t="shared" si="274"/>
        <v>93789</v>
      </c>
      <c r="P720" s="105">
        <f t="shared" si="275"/>
        <v>8107</v>
      </c>
      <c r="Q720" s="56">
        <v>1369115</v>
      </c>
      <c r="R720" s="47">
        <v>718</v>
      </c>
      <c r="S720" s="110"/>
      <c r="T720" s="56">
        <v>58721</v>
      </c>
      <c r="U720" s="77"/>
      <c r="W720" s="1">
        <f t="shared" si="265"/>
        <v>44543</v>
      </c>
      <c r="X720" s="113">
        <f t="shared" si="266"/>
        <v>76</v>
      </c>
      <c r="Y720">
        <f t="shared" si="267"/>
        <v>99856</v>
      </c>
      <c r="Z720" s="114">
        <f t="shared" si="268"/>
        <v>44543</v>
      </c>
      <c r="AA720">
        <f t="shared" si="269"/>
        <v>0</v>
      </c>
      <c r="AB720">
        <f t="shared" si="270"/>
        <v>4636</v>
      </c>
      <c r="AC720">
        <v>322</v>
      </c>
      <c r="AE720" s="1">
        <f t="shared" si="277"/>
        <v>44543</v>
      </c>
      <c r="AF720" s="259">
        <f>+G720-香港マカオ台湾の患者・海外輸入症例・無症状病原体保有者!B719</f>
        <v>51</v>
      </c>
    </row>
    <row r="721" spans="2:32" x14ac:dyDescent="0.55000000000000004">
      <c r="B721" s="76">
        <v>44544</v>
      </c>
      <c r="C721" s="47">
        <v>0</v>
      </c>
      <c r="D721" s="83"/>
      <c r="E721" s="104"/>
      <c r="F721" s="56">
        <v>1</v>
      </c>
      <c r="G721" s="47">
        <v>67</v>
      </c>
      <c r="H721" s="87">
        <f t="shared" si="271"/>
        <v>99923</v>
      </c>
      <c r="I721" s="87">
        <f t="shared" si="276"/>
        <v>1460</v>
      </c>
      <c r="J721" s="47">
        <v>-5</v>
      </c>
      <c r="K721" s="55">
        <f t="shared" si="272"/>
        <v>17</v>
      </c>
      <c r="L721" s="47">
        <v>0</v>
      </c>
      <c r="M721" s="87">
        <f t="shared" si="273"/>
        <v>4636</v>
      </c>
      <c r="N721" s="47">
        <v>38</v>
      </c>
      <c r="O721" s="87">
        <f t="shared" si="274"/>
        <v>93827</v>
      </c>
      <c r="P721" s="105">
        <f t="shared" si="275"/>
        <v>2276</v>
      </c>
      <c r="Q721" s="56">
        <v>1371391</v>
      </c>
      <c r="R721" s="47">
        <v>6988</v>
      </c>
      <c r="S721" s="110"/>
      <c r="T721" s="56">
        <v>54009</v>
      </c>
      <c r="U721" s="77"/>
      <c r="W721" s="1">
        <f t="shared" si="265"/>
        <v>44544</v>
      </c>
      <c r="X721" s="113">
        <f t="shared" si="266"/>
        <v>67</v>
      </c>
      <c r="Y721">
        <f t="shared" si="267"/>
        <v>99923</v>
      </c>
      <c r="Z721" s="114">
        <f t="shared" si="268"/>
        <v>44544</v>
      </c>
      <c r="AA721">
        <f t="shared" si="269"/>
        <v>0</v>
      </c>
      <c r="AB721">
        <f t="shared" si="270"/>
        <v>4636</v>
      </c>
      <c r="AC721">
        <v>323</v>
      </c>
      <c r="AE721" s="1">
        <f t="shared" si="277"/>
        <v>44544</v>
      </c>
      <c r="AF721" s="259">
        <f>+G721-香港マカオ台湾の患者・海外輸入症例・無症状病原体保有者!B720</f>
        <v>50</v>
      </c>
    </row>
    <row r="722" spans="2:32" x14ac:dyDescent="0.55000000000000004">
      <c r="B722" s="76">
        <v>44545</v>
      </c>
      <c r="C722" s="47">
        <v>0</v>
      </c>
      <c r="D722" s="83"/>
      <c r="E722" s="104"/>
      <c r="F722" s="56">
        <v>1</v>
      </c>
      <c r="G722" s="47">
        <v>77</v>
      </c>
      <c r="H722" s="87">
        <f t="shared" si="271"/>
        <v>100000</v>
      </c>
      <c r="I722" s="87">
        <f t="shared" si="276"/>
        <v>1506</v>
      </c>
      <c r="J722" s="47">
        <v>-3</v>
      </c>
      <c r="K722" s="55">
        <f t="shared" si="272"/>
        <v>14</v>
      </c>
      <c r="L722" s="47">
        <v>0</v>
      </c>
      <c r="M722" s="87">
        <f t="shared" si="273"/>
        <v>4636</v>
      </c>
      <c r="N722" s="47">
        <v>31</v>
      </c>
      <c r="O722" s="87">
        <f t="shared" si="274"/>
        <v>93858</v>
      </c>
      <c r="P722" s="105">
        <f t="shared" si="275"/>
        <v>2438</v>
      </c>
      <c r="Q722" s="56">
        <v>1373829</v>
      </c>
      <c r="R722" s="47">
        <v>4288</v>
      </c>
      <c r="S722" s="110"/>
      <c r="T722" s="56">
        <v>52158</v>
      </c>
      <c r="U722" s="77"/>
      <c r="W722" s="1">
        <f t="shared" si="265"/>
        <v>44545</v>
      </c>
      <c r="X722" s="113">
        <f t="shared" si="266"/>
        <v>77</v>
      </c>
      <c r="Y722">
        <f t="shared" si="267"/>
        <v>100000</v>
      </c>
      <c r="Z722" s="114">
        <f t="shared" si="268"/>
        <v>44545</v>
      </c>
      <c r="AA722">
        <f t="shared" si="269"/>
        <v>0</v>
      </c>
      <c r="AB722">
        <f t="shared" si="270"/>
        <v>4636</v>
      </c>
      <c r="AC722">
        <v>324</v>
      </c>
      <c r="AE722" s="1">
        <f t="shared" si="277"/>
        <v>44545</v>
      </c>
      <c r="AF722" s="259">
        <f>+G722-香港マカオ台湾の患者・海外輸入症例・無症状病原体保有者!B721</f>
        <v>69</v>
      </c>
    </row>
    <row r="723" spans="2:32" x14ac:dyDescent="0.55000000000000004">
      <c r="B723" s="76">
        <v>44546</v>
      </c>
      <c r="C723" s="47">
        <v>3</v>
      </c>
      <c r="D723" s="83"/>
      <c r="E723" s="104"/>
      <c r="F723" s="56">
        <v>4</v>
      </c>
      <c r="G723" s="47">
        <v>76</v>
      </c>
      <c r="H723" s="87">
        <f t="shared" si="271"/>
        <v>100076</v>
      </c>
      <c r="I723" s="87">
        <f t="shared" si="276"/>
        <v>1556</v>
      </c>
      <c r="J723" s="47">
        <v>-4</v>
      </c>
      <c r="K723" s="55">
        <f t="shared" si="272"/>
        <v>10</v>
      </c>
      <c r="L723" s="47">
        <v>0</v>
      </c>
      <c r="M723" s="87">
        <f t="shared" si="273"/>
        <v>4636</v>
      </c>
      <c r="N723" s="47">
        <v>26</v>
      </c>
      <c r="O723" s="87">
        <f t="shared" si="274"/>
        <v>93884</v>
      </c>
      <c r="P723" s="105">
        <f t="shared" si="275"/>
        <v>3915</v>
      </c>
      <c r="Q723" s="56">
        <v>1377744</v>
      </c>
      <c r="R723" s="47">
        <v>4634</v>
      </c>
      <c r="S723" s="110"/>
      <c r="T723" s="56">
        <v>51438</v>
      </c>
      <c r="U723" s="77"/>
      <c r="W723" s="1">
        <f t="shared" si="265"/>
        <v>44546</v>
      </c>
      <c r="X723" s="113">
        <f t="shared" si="266"/>
        <v>76</v>
      </c>
      <c r="Y723">
        <f t="shared" si="267"/>
        <v>100076</v>
      </c>
      <c r="Z723" s="114">
        <f t="shared" si="268"/>
        <v>44546</v>
      </c>
      <c r="AA723">
        <f t="shared" si="269"/>
        <v>0</v>
      </c>
      <c r="AB723">
        <f t="shared" si="270"/>
        <v>4636</v>
      </c>
      <c r="AC723">
        <v>325</v>
      </c>
      <c r="AE723" s="1">
        <f t="shared" si="277"/>
        <v>44546</v>
      </c>
      <c r="AF723" s="259">
        <f>+G723-香港マカオ台湾の患者・海外輸入症例・無症状病原体保有者!B722</f>
        <v>56</v>
      </c>
    </row>
    <row r="724" spans="2:32" x14ac:dyDescent="0.55000000000000004">
      <c r="B724" s="201">
        <v>44547</v>
      </c>
      <c r="C724" s="47">
        <v>3</v>
      </c>
      <c r="D724" s="83"/>
      <c r="E724" s="104"/>
      <c r="F724" s="56">
        <v>6</v>
      </c>
      <c r="G724" s="47">
        <v>125</v>
      </c>
      <c r="H724" s="87">
        <f t="shared" si="271"/>
        <v>100201</v>
      </c>
      <c r="I724" s="87">
        <f t="shared" si="276"/>
        <v>1648</v>
      </c>
      <c r="J724" s="47">
        <v>-4</v>
      </c>
      <c r="K724" s="55">
        <f t="shared" si="272"/>
        <v>6</v>
      </c>
      <c r="L724" s="47">
        <v>0</v>
      </c>
      <c r="M724" s="87">
        <f t="shared" si="273"/>
        <v>4636</v>
      </c>
      <c r="N724" s="47">
        <v>33</v>
      </c>
      <c r="O724" s="87">
        <f t="shared" si="274"/>
        <v>93917</v>
      </c>
      <c r="P724" s="105">
        <f t="shared" si="275"/>
        <v>2370</v>
      </c>
      <c r="Q724" s="56">
        <v>1380114</v>
      </c>
      <c r="R724" s="47">
        <v>5282</v>
      </c>
      <c r="S724" s="110"/>
      <c r="T724" s="56">
        <v>48517</v>
      </c>
      <c r="U724" s="77"/>
      <c r="W724" s="1">
        <f t="shared" si="265"/>
        <v>44547</v>
      </c>
      <c r="X724" s="113">
        <f t="shared" si="266"/>
        <v>125</v>
      </c>
      <c r="Y724">
        <f t="shared" si="267"/>
        <v>100201</v>
      </c>
      <c r="Z724" s="114">
        <f t="shared" si="268"/>
        <v>44547</v>
      </c>
      <c r="AA724">
        <f t="shared" si="269"/>
        <v>0</v>
      </c>
      <c r="AB724">
        <f t="shared" si="270"/>
        <v>4636</v>
      </c>
      <c r="AC724">
        <v>326</v>
      </c>
      <c r="AE724" s="1">
        <f t="shared" si="277"/>
        <v>44547</v>
      </c>
      <c r="AF724" s="259">
        <f>+G724-香港マカオ台湾の患者・海外輸入症例・無症状病原体保有者!B723</f>
        <v>89</v>
      </c>
    </row>
    <row r="725" spans="2:32" x14ac:dyDescent="0.55000000000000004">
      <c r="B725" s="201">
        <v>44548</v>
      </c>
      <c r="C725" s="47">
        <v>2</v>
      </c>
      <c r="D725" s="83"/>
      <c r="E725" s="104"/>
      <c r="F725" s="56">
        <v>5</v>
      </c>
      <c r="G725" s="47">
        <v>83</v>
      </c>
      <c r="H725" s="87">
        <f t="shared" si="271"/>
        <v>100284</v>
      </c>
      <c r="I725" s="87">
        <f t="shared" si="276"/>
        <v>1685</v>
      </c>
      <c r="J725" s="47">
        <v>0</v>
      </c>
      <c r="K725" s="55">
        <f t="shared" si="272"/>
        <v>6</v>
      </c>
      <c r="L725" s="47">
        <v>0</v>
      </c>
      <c r="M725" s="87">
        <f t="shared" si="273"/>
        <v>4636</v>
      </c>
      <c r="N725" s="47">
        <v>46</v>
      </c>
      <c r="O725" s="87">
        <f t="shared" si="274"/>
        <v>93963</v>
      </c>
      <c r="P725" s="105">
        <f t="shared" si="275"/>
        <v>2990</v>
      </c>
      <c r="Q725" s="56">
        <v>1383104</v>
      </c>
      <c r="R725" s="47">
        <v>1413</v>
      </c>
      <c r="S725" s="110"/>
      <c r="T725" s="56">
        <v>50087</v>
      </c>
      <c r="U725" s="77"/>
      <c r="W725" s="1">
        <f t="shared" si="265"/>
        <v>44548</v>
      </c>
      <c r="X725" s="113">
        <f t="shared" si="266"/>
        <v>83</v>
      </c>
      <c r="Y725">
        <f t="shared" si="267"/>
        <v>100284</v>
      </c>
      <c r="Z725" s="114">
        <f t="shared" si="268"/>
        <v>44548</v>
      </c>
      <c r="AA725">
        <f t="shared" si="269"/>
        <v>0</v>
      </c>
      <c r="AB725">
        <f t="shared" si="270"/>
        <v>4636</v>
      </c>
      <c r="AC725">
        <v>327</v>
      </c>
      <c r="AE725" s="1">
        <f t="shared" si="277"/>
        <v>44548</v>
      </c>
      <c r="AF725" s="259">
        <f>+G725-香港マカオ台湾の患者・海外輸入症例・無症状病原体保有者!B724</f>
        <v>44</v>
      </c>
    </row>
    <row r="726" spans="2:32" x14ac:dyDescent="0.55000000000000004">
      <c r="B726" s="201">
        <v>44549</v>
      </c>
      <c r="C726" s="47">
        <v>1</v>
      </c>
      <c r="D726" s="83"/>
      <c r="E726" s="104"/>
      <c r="F726" s="56">
        <v>4</v>
      </c>
      <c r="G726" s="47">
        <v>102</v>
      </c>
      <c r="H726" s="87">
        <f t="shared" si="271"/>
        <v>100386</v>
      </c>
      <c r="I726" s="87">
        <f t="shared" si="276"/>
        <v>1736</v>
      </c>
      <c r="J726" s="47">
        <v>-1</v>
      </c>
      <c r="K726" s="55">
        <f t="shared" si="272"/>
        <v>5</v>
      </c>
      <c r="L726" s="47">
        <v>0</v>
      </c>
      <c r="M726" s="87">
        <f t="shared" si="273"/>
        <v>4636</v>
      </c>
      <c r="N726" s="47">
        <v>51</v>
      </c>
      <c r="O726" s="87">
        <f t="shared" si="274"/>
        <v>94014</v>
      </c>
      <c r="P726" s="105">
        <f t="shared" si="275"/>
        <v>3681</v>
      </c>
      <c r="Q726" s="56">
        <v>1386785</v>
      </c>
      <c r="R726" s="47">
        <v>1837</v>
      </c>
      <c r="S726" s="110"/>
      <c r="T726" s="56">
        <v>51971</v>
      </c>
      <c r="U726" s="77"/>
      <c r="W726" s="1">
        <f t="shared" si="265"/>
        <v>44549</v>
      </c>
      <c r="X726" s="113">
        <f t="shared" si="266"/>
        <v>102</v>
      </c>
      <c r="Y726">
        <f t="shared" si="267"/>
        <v>100386</v>
      </c>
      <c r="Z726" s="114">
        <f t="shared" si="268"/>
        <v>44549</v>
      </c>
      <c r="AA726">
        <f t="shared" si="269"/>
        <v>0</v>
      </c>
      <c r="AB726">
        <f t="shared" si="270"/>
        <v>4636</v>
      </c>
      <c r="AC726">
        <v>328</v>
      </c>
      <c r="AE726" s="1">
        <f t="shared" si="277"/>
        <v>44549</v>
      </c>
      <c r="AF726" s="259">
        <f>+G726-香港マカオ台湾の患者・海外輸入症例・無症状病原体保有者!B725</f>
        <v>37</v>
      </c>
    </row>
    <row r="727" spans="2:32" x14ac:dyDescent="0.55000000000000004">
      <c r="B727" s="201">
        <v>44550</v>
      </c>
      <c r="C727" s="47">
        <v>0</v>
      </c>
      <c r="D727" s="83"/>
      <c r="E727" s="104"/>
      <c r="F727" s="56">
        <v>1</v>
      </c>
      <c r="G727" s="47">
        <v>81</v>
      </c>
      <c r="H727" s="87">
        <f t="shared" si="271"/>
        <v>100467</v>
      </c>
      <c r="I727" s="87">
        <f t="shared" si="276"/>
        <v>1768</v>
      </c>
      <c r="J727" s="47">
        <v>0</v>
      </c>
      <c r="K727" s="55">
        <f t="shared" si="272"/>
        <v>5</v>
      </c>
      <c r="L727" s="47">
        <v>0</v>
      </c>
      <c r="M727" s="87">
        <f t="shared" si="273"/>
        <v>4636</v>
      </c>
      <c r="N727" s="47">
        <v>49</v>
      </c>
      <c r="O727" s="87">
        <f t="shared" si="274"/>
        <v>94063</v>
      </c>
      <c r="P727" s="105">
        <f t="shared" si="275"/>
        <v>2739</v>
      </c>
      <c r="Q727" s="56">
        <v>1389524</v>
      </c>
      <c r="R727" s="47">
        <v>2206</v>
      </c>
      <c r="S727" s="110"/>
      <c r="T727" s="56">
        <v>52467</v>
      </c>
      <c r="U727" s="77"/>
      <c r="W727" s="1">
        <f t="shared" si="265"/>
        <v>44550</v>
      </c>
      <c r="X727" s="113">
        <f t="shared" si="266"/>
        <v>81</v>
      </c>
      <c r="Y727">
        <f t="shared" si="267"/>
        <v>100467</v>
      </c>
      <c r="Z727" s="114">
        <f t="shared" si="268"/>
        <v>44550</v>
      </c>
      <c r="AA727">
        <f t="shared" si="269"/>
        <v>0</v>
      </c>
      <c r="AB727">
        <f t="shared" si="270"/>
        <v>4636</v>
      </c>
      <c r="AC727">
        <v>329</v>
      </c>
      <c r="AE727" s="1">
        <f t="shared" si="277"/>
        <v>44550</v>
      </c>
      <c r="AF727" s="259">
        <f>+G727-香港マカオ台湾の患者・海外輸入症例・無症状病原体保有者!B726</f>
        <v>57</v>
      </c>
    </row>
    <row r="728" spans="2:32" x14ac:dyDescent="0.55000000000000004">
      <c r="B728" s="201">
        <v>44551</v>
      </c>
      <c r="C728" s="47">
        <v>2</v>
      </c>
      <c r="D728" s="83"/>
      <c r="E728" s="104"/>
      <c r="F728" s="56">
        <v>3</v>
      </c>
      <c r="G728" s="47">
        <v>77</v>
      </c>
      <c r="H728" s="87">
        <f t="shared" si="271"/>
        <v>100544</v>
      </c>
      <c r="I728" s="87">
        <f t="shared" si="276"/>
        <v>1765</v>
      </c>
      <c r="J728" s="47">
        <v>2</v>
      </c>
      <c r="K728" s="55">
        <f t="shared" si="272"/>
        <v>7</v>
      </c>
      <c r="L728" s="47">
        <v>0</v>
      </c>
      <c r="M728" s="87">
        <f t="shared" si="273"/>
        <v>4636</v>
      </c>
      <c r="N728" s="47">
        <v>80</v>
      </c>
      <c r="O728" s="87">
        <f t="shared" si="274"/>
        <v>94143</v>
      </c>
      <c r="P728" s="105">
        <f t="shared" si="275"/>
        <v>4780</v>
      </c>
      <c r="Q728" s="56">
        <v>1394304</v>
      </c>
      <c r="R728" s="47">
        <v>2049</v>
      </c>
      <c r="S728" s="110"/>
      <c r="T728" s="56">
        <v>55187</v>
      </c>
      <c r="U728" s="77"/>
      <c r="W728" s="1">
        <f t="shared" si="265"/>
        <v>44551</v>
      </c>
      <c r="X728" s="113">
        <f t="shared" si="266"/>
        <v>77</v>
      </c>
      <c r="Y728">
        <f t="shared" si="267"/>
        <v>100544</v>
      </c>
      <c r="Z728" s="114">
        <f t="shared" si="268"/>
        <v>44551</v>
      </c>
      <c r="AA728">
        <f t="shared" si="269"/>
        <v>0</v>
      </c>
      <c r="AB728">
        <f t="shared" si="270"/>
        <v>4636</v>
      </c>
      <c r="AC728">
        <v>330</v>
      </c>
      <c r="AE728" s="1">
        <f t="shared" si="277"/>
        <v>44551</v>
      </c>
      <c r="AF728" s="259">
        <f>+G728-香港マカオ台湾の患者・海外輸入症例・無症状病原体保有者!B727</f>
        <v>57</v>
      </c>
    </row>
    <row r="729" spans="2:32" x14ac:dyDescent="0.55000000000000004">
      <c r="B729" s="201">
        <v>44552</v>
      </c>
      <c r="C729" s="47">
        <v>0</v>
      </c>
      <c r="D729" s="83"/>
      <c r="E729" s="104"/>
      <c r="F729" s="56">
        <v>3</v>
      </c>
      <c r="G729" s="47">
        <v>100</v>
      </c>
      <c r="H729" s="87">
        <f t="shared" si="271"/>
        <v>100644</v>
      </c>
      <c r="I729" s="87">
        <f t="shared" si="276"/>
        <v>1823</v>
      </c>
      <c r="J729" s="47">
        <v>3</v>
      </c>
      <c r="K729" s="55">
        <f t="shared" si="272"/>
        <v>10</v>
      </c>
      <c r="L729" s="47">
        <v>0</v>
      </c>
      <c r="M729" s="87">
        <f t="shared" si="273"/>
        <v>4636</v>
      </c>
      <c r="N729" s="47">
        <v>42</v>
      </c>
      <c r="O729" s="87">
        <f t="shared" si="274"/>
        <v>94185</v>
      </c>
      <c r="P729" s="105">
        <f t="shared" si="275"/>
        <v>3153</v>
      </c>
      <c r="Q729" s="56">
        <v>1397457</v>
      </c>
      <c r="R729" s="47">
        <v>2279</v>
      </c>
      <c r="S729" s="110"/>
      <c r="T729" s="56">
        <v>56059</v>
      </c>
      <c r="U729" s="77"/>
      <c r="W729" s="1">
        <f t="shared" si="265"/>
        <v>44552</v>
      </c>
      <c r="X729" s="113">
        <f t="shared" si="266"/>
        <v>100</v>
      </c>
      <c r="Y729">
        <f t="shared" si="267"/>
        <v>100644</v>
      </c>
      <c r="Z729" s="114">
        <f t="shared" si="268"/>
        <v>44552</v>
      </c>
      <c r="AA729">
        <f t="shared" si="269"/>
        <v>0</v>
      </c>
      <c r="AB729">
        <f t="shared" si="270"/>
        <v>4636</v>
      </c>
      <c r="AC729">
        <v>331</v>
      </c>
      <c r="AE729" s="1">
        <f t="shared" si="277"/>
        <v>44552</v>
      </c>
      <c r="AF729" s="259">
        <f>+G729-香港マカオ台湾の患者・海外輸入症例・無症状病原体保有者!B728</f>
        <v>71</v>
      </c>
    </row>
    <row r="730" spans="2:32" x14ac:dyDescent="0.55000000000000004">
      <c r="B730" s="201">
        <v>44553</v>
      </c>
      <c r="C730" s="47">
        <v>6</v>
      </c>
      <c r="D730" s="83"/>
      <c r="E730" s="104"/>
      <c r="F730" s="56">
        <v>8</v>
      </c>
      <c r="G730" s="47">
        <v>87</v>
      </c>
      <c r="H730" s="87">
        <f t="shared" si="271"/>
        <v>100731</v>
      </c>
      <c r="I730" s="87">
        <f t="shared" si="276"/>
        <v>1851</v>
      </c>
      <c r="J730" s="47">
        <v>-1</v>
      </c>
      <c r="K730" s="55">
        <f t="shared" si="272"/>
        <v>9</v>
      </c>
      <c r="L730" s="47">
        <v>0</v>
      </c>
      <c r="M730" s="87">
        <f t="shared" si="273"/>
        <v>4636</v>
      </c>
      <c r="N730" s="47">
        <v>59</v>
      </c>
      <c r="O730" s="87">
        <f t="shared" si="274"/>
        <v>94244</v>
      </c>
      <c r="P730" s="105">
        <f t="shared" si="275"/>
        <v>3571</v>
      </c>
      <c r="Q730" s="56">
        <v>1401028</v>
      </c>
      <c r="R730" s="47">
        <v>3069</v>
      </c>
      <c r="S730" s="110"/>
      <c r="T730" s="56">
        <v>56557</v>
      </c>
      <c r="U730" s="77"/>
      <c r="W730" s="1">
        <f t="shared" si="265"/>
        <v>44553</v>
      </c>
      <c r="X730" s="113">
        <f t="shared" si="266"/>
        <v>87</v>
      </c>
      <c r="Y730">
        <f t="shared" si="267"/>
        <v>100731</v>
      </c>
      <c r="Z730" s="114">
        <f t="shared" si="268"/>
        <v>44553</v>
      </c>
      <c r="AA730">
        <f t="shared" si="269"/>
        <v>0</v>
      </c>
      <c r="AB730">
        <f t="shared" si="270"/>
        <v>4636</v>
      </c>
      <c r="AC730">
        <v>332</v>
      </c>
      <c r="AE730" s="1">
        <f t="shared" si="277"/>
        <v>44553</v>
      </c>
      <c r="AF730" s="259">
        <f>+G730-香港マカオ台湾の患者・海外輸入症例・無症状病原体保有者!B729</f>
        <v>55</v>
      </c>
    </row>
    <row r="731" spans="2:32" x14ac:dyDescent="0.55000000000000004">
      <c r="B731" s="201">
        <v>44554</v>
      </c>
      <c r="C731" s="47">
        <v>6</v>
      </c>
      <c r="D731" s="83"/>
      <c r="E731" s="104"/>
      <c r="F731" s="56">
        <v>10</v>
      </c>
      <c r="G731" s="47">
        <v>140</v>
      </c>
      <c r="H731" s="87">
        <f t="shared" si="271"/>
        <v>100871</v>
      </c>
      <c r="I731" s="87">
        <f t="shared" si="276"/>
        <v>1881</v>
      </c>
      <c r="J731" s="47">
        <v>0</v>
      </c>
      <c r="K731" s="55">
        <f t="shared" si="272"/>
        <v>9</v>
      </c>
      <c r="L731" s="47">
        <v>0</v>
      </c>
      <c r="M731" s="87">
        <f t="shared" si="273"/>
        <v>4636</v>
      </c>
      <c r="N731" s="47">
        <v>110</v>
      </c>
      <c r="O731" s="87">
        <f t="shared" si="274"/>
        <v>94354</v>
      </c>
      <c r="P731" s="105">
        <f t="shared" si="275"/>
        <v>2502</v>
      </c>
      <c r="Q731" s="56">
        <v>1403530</v>
      </c>
      <c r="R731" s="47">
        <v>5113</v>
      </c>
      <c r="S731" s="110"/>
      <c r="T731" s="56">
        <v>53923</v>
      </c>
      <c r="U731" s="77"/>
      <c r="W731" s="1">
        <f t="shared" si="265"/>
        <v>44554</v>
      </c>
      <c r="X731" s="113">
        <f t="shared" si="266"/>
        <v>140</v>
      </c>
      <c r="Y731">
        <f t="shared" si="267"/>
        <v>100871</v>
      </c>
      <c r="Z731" s="114">
        <f t="shared" si="268"/>
        <v>44554</v>
      </c>
      <c r="AA731">
        <f t="shared" si="269"/>
        <v>0</v>
      </c>
      <c r="AB731">
        <f t="shared" si="270"/>
        <v>4636</v>
      </c>
      <c r="AC731">
        <v>333</v>
      </c>
      <c r="AE731" s="1">
        <f t="shared" si="277"/>
        <v>44554</v>
      </c>
      <c r="AF731" s="259">
        <f>+G731-香港マカオ台湾の患者・海外輸入症例・無症状病原体保有者!B730</f>
        <v>87</v>
      </c>
    </row>
    <row r="732" spans="2:32" x14ac:dyDescent="0.55000000000000004">
      <c r="B732" s="201">
        <v>44555</v>
      </c>
      <c r="C732" s="47">
        <v>0</v>
      </c>
      <c r="D732" s="83"/>
      <c r="E732" s="104"/>
      <c r="F732" s="56">
        <v>3</v>
      </c>
      <c r="G732" s="47">
        <v>206</v>
      </c>
      <c r="H732" s="87">
        <f t="shared" si="271"/>
        <v>101077</v>
      </c>
      <c r="I732" s="87">
        <f t="shared" si="276"/>
        <v>2011</v>
      </c>
      <c r="J732" s="47">
        <v>0</v>
      </c>
      <c r="K732" s="55">
        <f t="shared" si="272"/>
        <v>9</v>
      </c>
      <c r="L732" s="47">
        <v>0</v>
      </c>
      <c r="M732" s="87">
        <f t="shared" si="273"/>
        <v>4636</v>
      </c>
      <c r="N732" s="47">
        <v>76</v>
      </c>
      <c r="O732" s="87">
        <f t="shared" si="274"/>
        <v>94430</v>
      </c>
      <c r="P732" s="105">
        <f t="shared" si="275"/>
        <v>2937</v>
      </c>
      <c r="Q732" s="56">
        <v>1406467</v>
      </c>
      <c r="R732" s="47">
        <v>2439</v>
      </c>
      <c r="S732" s="110"/>
      <c r="T732" s="56">
        <v>54407</v>
      </c>
      <c r="U732" s="77"/>
      <c r="W732" s="1">
        <f t="shared" si="265"/>
        <v>44555</v>
      </c>
      <c r="X732" s="113">
        <f t="shared" si="266"/>
        <v>206</v>
      </c>
      <c r="Y732">
        <f t="shared" si="267"/>
        <v>101077</v>
      </c>
      <c r="Z732" s="114">
        <f t="shared" si="268"/>
        <v>44555</v>
      </c>
      <c r="AA732">
        <f t="shared" si="269"/>
        <v>0</v>
      </c>
      <c r="AB732">
        <f t="shared" si="270"/>
        <v>4636</v>
      </c>
      <c r="AC732">
        <v>334</v>
      </c>
      <c r="AE732" s="1">
        <f t="shared" si="277"/>
        <v>44555</v>
      </c>
      <c r="AF732" s="259">
        <f>+G732-香港マカオ台湾の患者・海外輸入症例・無症状病原体保有者!B731</f>
        <v>158</v>
      </c>
    </row>
    <row r="733" spans="2:32" x14ac:dyDescent="0.55000000000000004">
      <c r="B733" s="201">
        <v>44556</v>
      </c>
      <c r="C733" s="47">
        <v>4</v>
      </c>
      <c r="D733" s="83"/>
      <c r="E733" s="104"/>
      <c r="F733" s="56">
        <v>6</v>
      </c>
      <c r="G733" s="47">
        <v>200</v>
      </c>
      <c r="H733" s="87">
        <f t="shared" si="271"/>
        <v>101277</v>
      </c>
      <c r="I733" s="87">
        <f t="shared" si="276"/>
        <v>2158</v>
      </c>
      <c r="J733" s="47">
        <v>4</v>
      </c>
      <c r="K733" s="55">
        <f t="shared" si="272"/>
        <v>13</v>
      </c>
      <c r="L733" s="47">
        <v>0</v>
      </c>
      <c r="M733" s="87">
        <f t="shared" si="273"/>
        <v>4636</v>
      </c>
      <c r="N733" s="47">
        <v>53</v>
      </c>
      <c r="O733" s="87">
        <f t="shared" si="274"/>
        <v>94483</v>
      </c>
      <c r="P733" s="105">
        <f t="shared" si="275"/>
        <v>3798</v>
      </c>
      <c r="Q733" s="56">
        <v>1410265</v>
      </c>
      <c r="R733" s="47">
        <v>5921</v>
      </c>
      <c r="S733" s="110"/>
      <c r="T733" s="56">
        <v>52281</v>
      </c>
      <c r="U733" s="77"/>
      <c r="W733" s="1">
        <f t="shared" si="265"/>
        <v>44556</v>
      </c>
      <c r="X733" s="113">
        <f t="shared" si="266"/>
        <v>200</v>
      </c>
      <c r="Y733">
        <f t="shared" si="267"/>
        <v>101277</v>
      </c>
      <c r="Z733" s="114">
        <f t="shared" si="268"/>
        <v>44556</v>
      </c>
      <c r="AA733">
        <f t="shared" si="269"/>
        <v>0</v>
      </c>
      <c r="AB733">
        <f t="shared" si="270"/>
        <v>4636</v>
      </c>
      <c r="AC733">
        <v>335</v>
      </c>
      <c r="AE733" s="1">
        <f t="shared" si="277"/>
        <v>44556</v>
      </c>
      <c r="AF733" s="259">
        <f>+G733-香港マカオ台湾の患者・海外輸入症例・無症状病原体保有者!B732</f>
        <v>162</v>
      </c>
    </row>
    <row r="734" spans="2:32" x14ac:dyDescent="0.55000000000000004">
      <c r="B734" s="201">
        <v>44557</v>
      </c>
      <c r="C734" s="47">
        <v>0</v>
      </c>
      <c r="D734" s="83"/>
      <c r="E734" s="104"/>
      <c r="F734" s="56">
        <v>3</v>
      </c>
      <c r="G734" s="47">
        <v>209</v>
      </c>
      <c r="H734" s="87">
        <f t="shared" si="271"/>
        <v>101486</v>
      </c>
      <c r="I734" s="87">
        <f t="shared" si="276"/>
        <v>2275</v>
      </c>
      <c r="J734" s="47">
        <v>-1</v>
      </c>
      <c r="K734" s="55">
        <f t="shared" si="272"/>
        <v>12</v>
      </c>
      <c r="L734" s="47">
        <v>0</v>
      </c>
      <c r="M734" s="87">
        <f t="shared" si="273"/>
        <v>4636</v>
      </c>
      <c r="N734" s="47">
        <v>92</v>
      </c>
      <c r="O734" s="87">
        <f t="shared" si="274"/>
        <v>94575</v>
      </c>
      <c r="P734" s="105">
        <f t="shared" si="275"/>
        <v>2827</v>
      </c>
      <c r="Q734" s="56">
        <v>1413092</v>
      </c>
      <c r="R734" s="47">
        <v>2436</v>
      </c>
      <c r="S734" s="110"/>
      <c r="T734" s="56">
        <v>52672</v>
      </c>
      <c r="U734" s="77"/>
      <c r="W734" s="1">
        <f t="shared" si="265"/>
        <v>44557</v>
      </c>
      <c r="X734" s="113">
        <f t="shared" si="266"/>
        <v>209</v>
      </c>
      <c r="Y734">
        <f t="shared" si="267"/>
        <v>101486</v>
      </c>
      <c r="Z734" s="114">
        <f t="shared" si="268"/>
        <v>44557</v>
      </c>
      <c r="AA734">
        <f t="shared" si="269"/>
        <v>0</v>
      </c>
      <c r="AB734">
        <f t="shared" si="270"/>
        <v>4636</v>
      </c>
      <c r="AC734">
        <v>336</v>
      </c>
      <c r="AE734" s="1">
        <f t="shared" si="277"/>
        <v>44557</v>
      </c>
      <c r="AF734" s="259">
        <f>+G734-香港マカオ台湾の患者・海外輸入症例・無症状病原体保有者!B733</f>
        <v>182</v>
      </c>
    </row>
    <row r="735" spans="2:32" x14ac:dyDescent="0.55000000000000004">
      <c r="B735" s="201">
        <v>44558</v>
      </c>
      <c r="C735" s="47">
        <v>2</v>
      </c>
      <c r="D735" s="83"/>
      <c r="E735" s="104"/>
      <c r="F735" s="56">
        <v>3</v>
      </c>
      <c r="G735" s="47">
        <v>197</v>
      </c>
      <c r="H735" s="87">
        <f t="shared" si="271"/>
        <v>101683</v>
      </c>
      <c r="I735" s="87">
        <f t="shared" si="276"/>
        <v>2415</v>
      </c>
      <c r="J735" s="47">
        <v>2</v>
      </c>
      <c r="K735" s="55">
        <f t="shared" si="272"/>
        <v>14</v>
      </c>
      <c r="L735" s="47">
        <v>0</v>
      </c>
      <c r="M735" s="87">
        <f t="shared" si="273"/>
        <v>4636</v>
      </c>
      <c r="N735" s="47">
        <v>57</v>
      </c>
      <c r="O735" s="87">
        <f t="shared" si="274"/>
        <v>94632</v>
      </c>
      <c r="P735" s="105">
        <f t="shared" si="275"/>
        <v>1696</v>
      </c>
      <c r="Q735" s="56">
        <v>1414788</v>
      </c>
      <c r="R735" s="47">
        <v>2771</v>
      </c>
      <c r="S735" s="110"/>
      <c r="T735" s="56">
        <v>51593</v>
      </c>
      <c r="U735" s="77"/>
      <c r="W735" s="1">
        <f t="shared" si="265"/>
        <v>44558</v>
      </c>
      <c r="X735" s="113">
        <f t="shared" si="266"/>
        <v>197</v>
      </c>
      <c r="Y735">
        <f t="shared" si="267"/>
        <v>101683</v>
      </c>
      <c r="Z735" s="114">
        <f t="shared" si="268"/>
        <v>44558</v>
      </c>
      <c r="AA735">
        <f t="shared" si="269"/>
        <v>0</v>
      </c>
      <c r="AB735">
        <f t="shared" si="270"/>
        <v>4636</v>
      </c>
      <c r="AC735">
        <v>337</v>
      </c>
      <c r="AE735" s="1">
        <f t="shared" si="277"/>
        <v>44558</v>
      </c>
      <c r="AF735" s="259">
        <f>+G735-香港マカオ台湾の患者・海外輸入症例・無症状病原体保有者!B734</f>
        <v>152</v>
      </c>
    </row>
    <row r="736" spans="2:32" x14ac:dyDescent="0.55000000000000004">
      <c r="B736" s="201">
        <v>44559</v>
      </c>
      <c r="C736" s="47">
        <v>2</v>
      </c>
      <c r="D736" s="83"/>
      <c r="E736" s="104"/>
      <c r="F736" s="56">
        <v>2</v>
      </c>
      <c r="G736" s="47">
        <v>207</v>
      </c>
      <c r="H736" s="87">
        <f t="shared" si="271"/>
        <v>101890</v>
      </c>
      <c r="I736" s="87">
        <f t="shared" si="276"/>
        <v>2563</v>
      </c>
      <c r="J736" s="47">
        <v>1</v>
      </c>
      <c r="K736" s="55">
        <f t="shared" si="272"/>
        <v>15</v>
      </c>
      <c r="L736" s="47">
        <v>0</v>
      </c>
      <c r="M736" s="87">
        <f t="shared" si="273"/>
        <v>4636</v>
      </c>
      <c r="N736" s="47">
        <v>59</v>
      </c>
      <c r="O736" s="87">
        <f t="shared" si="274"/>
        <v>94691</v>
      </c>
      <c r="P736" s="105">
        <f t="shared" si="275"/>
        <v>3433</v>
      </c>
      <c r="Q736" s="56">
        <v>1418221</v>
      </c>
      <c r="R736" s="47">
        <v>3882</v>
      </c>
      <c r="S736" s="110"/>
      <c r="T736" s="56">
        <v>51144</v>
      </c>
      <c r="U736" s="77"/>
      <c r="W736" s="1">
        <f t="shared" si="265"/>
        <v>44559</v>
      </c>
      <c r="X736" s="113">
        <f t="shared" si="266"/>
        <v>207</v>
      </c>
      <c r="Y736">
        <f t="shared" si="267"/>
        <v>101890</v>
      </c>
      <c r="Z736" s="114">
        <f t="shared" si="268"/>
        <v>44559</v>
      </c>
      <c r="AA736">
        <f t="shared" si="269"/>
        <v>0</v>
      </c>
      <c r="AB736">
        <f t="shared" si="270"/>
        <v>4636</v>
      </c>
      <c r="AC736">
        <v>338</v>
      </c>
      <c r="AE736" s="1">
        <f t="shared" si="277"/>
        <v>44559</v>
      </c>
      <c r="AF736" s="259">
        <f>+G736-香港マカオ台湾の患者・海外輸入症例・無症状病原体保有者!B735</f>
        <v>156</v>
      </c>
    </row>
    <row r="737" spans="2:32" x14ac:dyDescent="0.55000000000000004">
      <c r="B737" s="201">
        <v>44560</v>
      </c>
      <c r="C737" s="47">
        <v>1</v>
      </c>
      <c r="D737" s="83"/>
      <c r="E737" s="104"/>
      <c r="F737" s="56">
        <v>2</v>
      </c>
      <c r="G737" s="47">
        <v>195</v>
      </c>
      <c r="H737" s="87">
        <f>+H736+G737-2</f>
        <v>102083</v>
      </c>
      <c r="I737" s="87">
        <f t="shared" si="276"/>
        <v>2714</v>
      </c>
      <c r="J737" s="47">
        <v>0</v>
      </c>
      <c r="K737" s="55">
        <f t="shared" si="272"/>
        <v>15</v>
      </c>
      <c r="L737" s="47">
        <v>0</v>
      </c>
      <c r="M737" s="87">
        <f t="shared" si="273"/>
        <v>4636</v>
      </c>
      <c r="N737" s="47">
        <v>42</v>
      </c>
      <c r="O737" s="87">
        <f t="shared" si="274"/>
        <v>94733</v>
      </c>
      <c r="P737" s="105">
        <f t="shared" si="275"/>
        <v>2537</v>
      </c>
      <c r="Q737" s="56">
        <v>1420758</v>
      </c>
      <c r="R737" s="47">
        <v>7449</v>
      </c>
      <c r="S737" s="110"/>
      <c r="T737" s="56">
        <v>46232</v>
      </c>
      <c r="U737" s="77"/>
      <c r="W737" s="1">
        <f t="shared" si="265"/>
        <v>44560</v>
      </c>
      <c r="X737" s="113">
        <f t="shared" si="266"/>
        <v>195</v>
      </c>
      <c r="Y737">
        <f t="shared" si="267"/>
        <v>102083</v>
      </c>
      <c r="Z737" s="114">
        <f t="shared" si="268"/>
        <v>44560</v>
      </c>
      <c r="AA737">
        <f t="shared" si="269"/>
        <v>0</v>
      </c>
      <c r="AB737">
        <f t="shared" si="270"/>
        <v>4636</v>
      </c>
      <c r="AC737">
        <v>339</v>
      </c>
      <c r="AE737" s="1">
        <f t="shared" si="277"/>
        <v>44560</v>
      </c>
      <c r="AF737" s="259">
        <f>+G737-香港マカオ台湾の患者・海外輸入症例・無症状病原体保有者!B736</f>
        <v>166</v>
      </c>
    </row>
    <row r="738" spans="2:32" x14ac:dyDescent="0.55000000000000004">
      <c r="B738" s="201">
        <v>44926</v>
      </c>
      <c r="C738" s="47">
        <v>1</v>
      </c>
      <c r="D738" s="83"/>
      <c r="E738" s="104"/>
      <c r="F738" s="56">
        <v>1</v>
      </c>
      <c r="G738" s="47">
        <v>231</v>
      </c>
      <c r="H738" s="87">
        <f t="shared" ref="H738:H743" si="278">+H737+G738</f>
        <v>102314</v>
      </c>
      <c r="I738" s="87">
        <f t="shared" si="276"/>
        <v>2886</v>
      </c>
      <c r="J738" s="47">
        <v>0</v>
      </c>
      <c r="K738" s="55">
        <f t="shared" si="272"/>
        <v>15</v>
      </c>
      <c r="L738" s="47">
        <v>0</v>
      </c>
      <c r="M738" s="87">
        <f t="shared" si="273"/>
        <v>4636</v>
      </c>
      <c r="N738" s="47">
        <v>59</v>
      </c>
      <c r="O738" s="87">
        <f t="shared" si="274"/>
        <v>94792</v>
      </c>
      <c r="P738" s="105">
        <f t="shared" si="275"/>
        <v>2998</v>
      </c>
      <c r="Q738" s="56">
        <v>1423756</v>
      </c>
      <c r="R738" s="47">
        <v>5351</v>
      </c>
      <c r="S738" s="110"/>
      <c r="T738" s="56">
        <v>43874</v>
      </c>
      <c r="U738" s="77"/>
      <c r="W738" s="1">
        <f t="shared" si="265"/>
        <v>44926</v>
      </c>
      <c r="X738" s="113">
        <f t="shared" si="266"/>
        <v>231</v>
      </c>
      <c r="Y738">
        <f t="shared" si="267"/>
        <v>102314</v>
      </c>
      <c r="Z738" s="114">
        <f t="shared" si="268"/>
        <v>44926</v>
      </c>
      <c r="AA738">
        <f t="shared" si="269"/>
        <v>0</v>
      </c>
      <c r="AB738">
        <f t="shared" si="270"/>
        <v>4636</v>
      </c>
      <c r="AC738">
        <v>340</v>
      </c>
      <c r="AE738" s="1">
        <f t="shared" si="277"/>
        <v>44926</v>
      </c>
      <c r="AF738" s="259">
        <f>+G738-香港マカオ台湾の患者・海外輸入症例・無症状病原体保有者!B737</f>
        <v>175</v>
      </c>
    </row>
    <row r="739" spans="2:32" x14ac:dyDescent="0.55000000000000004">
      <c r="B739" s="201">
        <v>44562</v>
      </c>
      <c r="C739" s="47">
        <v>1</v>
      </c>
      <c r="D739" s="83"/>
      <c r="E739" s="104"/>
      <c r="F739" s="56">
        <v>1</v>
      </c>
      <c r="G739" s="47">
        <v>191</v>
      </c>
      <c r="H739" s="87">
        <f t="shared" si="278"/>
        <v>102505</v>
      </c>
      <c r="I739" s="87">
        <f t="shared" si="276"/>
        <v>3013</v>
      </c>
      <c r="J739" s="47">
        <v>1</v>
      </c>
      <c r="K739" s="55">
        <f t="shared" si="272"/>
        <v>16</v>
      </c>
      <c r="L739" s="47">
        <v>0</v>
      </c>
      <c r="M739" s="87">
        <f t="shared" si="273"/>
        <v>4636</v>
      </c>
      <c r="N739" s="47">
        <v>64</v>
      </c>
      <c r="O739" s="87">
        <f t="shared" si="274"/>
        <v>94856</v>
      </c>
      <c r="P739" s="105">
        <f t="shared" si="275"/>
        <v>3894</v>
      </c>
      <c r="Q739" s="56">
        <v>1427650</v>
      </c>
      <c r="R739" s="47">
        <v>4803</v>
      </c>
      <c r="S739" s="110"/>
      <c r="T739" s="56">
        <v>42965</v>
      </c>
      <c r="U739" s="77"/>
      <c r="W739" s="1">
        <f t="shared" si="265"/>
        <v>44562</v>
      </c>
      <c r="X739" s="113">
        <f t="shared" si="266"/>
        <v>191</v>
      </c>
      <c r="Y739">
        <f t="shared" si="267"/>
        <v>102505</v>
      </c>
      <c r="Z739" s="114">
        <f t="shared" si="268"/>
        <v>44562</v>
      </c>
      <c r="AA739">
        <f t="shared" si="269"/>
        <v>0</v>
      </c>
      <c r="AB739">
        <f t="shared" si="270"/>
        <v>4636</v>
      </c>
      <c r="AC739">
        <v>341</v>
      </c>
      <c r="AE739" s="1">
        <f t="shared" si="277"/>
        <v>44562</v>
      </c>
      <c r="AF739" s="259">
        <f>+G739-香港マカオ台湾の患者・海外輸入症例・無症状病原体保有者!B738</f>
        <v>131</v>
      </c>
    </row>
    <row r="740" spans="2:32" x14ac:dyDescent="0.55000000000000004">
      <c r="B740" s="201">
        <v>44563</v>
      </c>
      <c r="C740" s="47">
        <v>0</v>
      </c>
      <c r="D740" s="83"/>
      <c r="E740" s="104"/>
      <c r="F740" s="56">
        <v>0</v>
      </c>
      <c r="G740" s="47">
        <v>161</v>
      </c>
      <c r="H740" s="87">
        <f t="shared" si="278"/>
        <v>102666</v>
      </c>
      <c r="I740" s="87">
        <f t="shared" si="276"/>
        <v>3127</v>
      </c>
      <c r="J740" s="47">
        <v>6</v>
      </c>
      <c r="K740" s="55">
        <f t="shared" si="272"/>
        <v>22</v>
      </c>
      <c r="L740" s="47">
        <v>0</v>
      </c>
      <c r="M740" s="87">
        <f t="shared" si="273"/>
        <v>4636</v>
      </c>
      <c r="N740" s="47">
        <v>47</v>
      </c>
      <c r="O740" s="87">
        <f t="shared" si="274"/>
        <v>94903</v>
      </c>
      <c r="P740" s="105">
        <f t="shared" si="275"/>
        <v>3376</v>
      </c>
      <c r="Q740" s="56">
        <v>1431026</v>
      </c>
      <c r="R740" s="47">
        <v>4027</v>
      </c>
      <c r="S740" s="110"/>
      <c r="T740" s="56">
        <v>42313</v>
      </c>
      <c r="U740" s="77"/>
      <c r="W740" s="1">
        <f t="shared" si="265"/>
        <v>44563</v>
      </c>
      <c r="X740" s="113">
        <f t="shared" si="266"/>
        <v>161</v>
      </c>
      <c r="Y740">
        <f t="shared" si="267"/>
        <v>102666</v>
      </c>
      <c r="Z740" s="114">
        <f t="shared" si="268"/>
        <v>44563</v>
      </c>
      <c r="AA740">
        <f t="shared" si="269"/>
        <v>0</v>
      </c>
      <c r="AB740">
        <f t="shared" si="270"/>
        <v>4636</v>
      </c>
      <c r="AC740">
        <v>342</v>
      </c>
      <c r="AE740" s="1">
        <f t="shared" si="277"/>
        <v>44563</v>
      </c>
      <c r="AF740" s="259">
        <f>+G740-香港マカオ台湾の患者・海外輸入症例・無症状病原体保有者!B739</f>
        <v>101</v>
      </c>
    </row>
    <row r="741" spans="2:32" x14ac:dyDescent="0.55000000000000004">
      <c r="B741" s="201">
        <v>44564</v>
      </c>
      <c r="C741" s="47">
        <v>3</v>
      </c>
      <c r="D741" s="83"/>
      <c r="E741" s="104"/>
      <c r="F741" s="56">
        <v>3</v>
      </c>
      <c r="G741" s="47">
        <v>175</v>
      </c>
      <c r="H741" s="87">
        <f t="shared" si="278"/>
        <v>102841</v>
      </c>
      <c r="I741" s="87">
        <f t="shared" si="276"/>
        <v>3256</v>
      </c>
      <c r="J741" s="47">
        <v>8</v>
      </c>
      <c r="K741" s="55">
        <f t="shared" si="272"/>
        <v>30</v>
      </c>
      <c r="L741" s="47">
        <v>0</v>
      </c>
      <c r="M741" s="87">
        <f t="shared" si="273"/>
        <v>4636</v>
      </c>
      <c r="N741" s="47">
        <v>46</v>
      </c>
      <c r="O741" s="87">
        <f t="shared" si="274"/>
        <v>94949</v>
      </c>
      <c r="P741" s="105">
        <f t="shared" si="275"/>
        <v>3769</v>
      </c>
      <c r="Q741" s="56">
        <v>1434795</v>
      </c>
      <c r="R741" s="47">
        <v>3788</v>
      </c>
      <c r="S741" s="110"/>
      <c r="T741" s="56">
        <v>42293</v>
      </c>
      <c r="U741" s="77"/>
      <c r="W741" s="1">
        <f t="shared" si="265"/>
        <v>44564</v>
      </c>
      <c r="X741" s="113">
        <f t="shared" si="266"/>
        <v>175</v>
      </c>
      <c r="Y741">
        <f t="shared" si="267"/>
        <v>102841</v>
      </c>
      <c r="Z741" s="114">
        <f t="shared" si="268"/>
        <v>44564</v>
      </c>
      <c r="AA741">
        <f t="shared" si="269"/>
        <v>0</v>
      </c>
      <c r="AB741">
        <f t="shared" si="270"/>
        <v>4636</v>
      </c>
      <c r="AC741">
        <v>343</v>
      </c>
      <c r="AE741" s="1">
        <f t="shared" si="277"/>
        <v>44564</v>
      </c>
      <c r="AF741" s="259">
        <f>+G741-香港マカオ台湾の患者・海外輸入症例・無症状病原体保有者!B740</f>
        <v>108</v>
      </c>
    </row>
    <row r="742" spans="2:32" x14ac:dyDescent="0.55000000000000004">
      <c r="B742" s="201">
        <v>44565</v>
      </c>
      <c r="C742" s="47">
        <v>0</v>
      </c>
      <c r="D742" s="83"/>
      <c r="E742" s="104"/>
      <c r="F742" s="56">
        <v>3</v>
      </c>
      <c r="G742" s="47">
        <v>91</v>
      </c>
      <c r="H742" s="87">
        <f t="shared" si="278"/>
        <v>102932</v>
      </c>
      <c r="I742" s="87">
        <f t="shared" si="276"/>
        <v>3291</v>
      </c>
      <c r="J742" s="47">
        <v>1</v>
      </c>
      <c r="K742" s="55">
        <f t="shared" si="272"/>
        <v>31</v>
      </c>
      <c r="L742" s="47">
        <v>0</v>
      </c>
      <c r="M742" s="87">
        <f t="shared" si="273"/>
        <v>4636</v>
      </c>
      <c r="N742" s="47">
        <v>56</v>
      </c>
      <c r="O742" s="87">
        <f t="shared" si="274"/>
        <v>95005</v>
      </c>
      <c r="P742" s="105">
        <f t="shared" si="275"/>
        <v>3271</v>
      </c>
      <c r="Q742" s="56">
        <v>1438066</v>
      </c>
      <c r="R742" s="47">
        <v>3106</v>
      </c>
      <c r="S742" s="110"/>
      <c r="T742" s="56">
        <v>42454</v>
      </c>
      <c r="U742" s="77"/>
      <c r="W742" s="1">
        <f t="shared" si="265"/>
        <v>44565</v>
      </c>
      <c r="X742" s="113">
        <f t="shared" si="266"/>
        <v>91</v>
      </c>
      <c r="Y742">
        <f t="shared" si="267"/>
        <v>102932</v>
      </c>
      <c r="Z742" s="114">
        <f t="shared" si="268"/>
        <v>44565</v>
      </c>
      <c r="AA742">
        <f t="shared" si="269"/>
        <v>0</v>
      </c>
      <c r="AB742">
        <f t="shared" si="270"/>
        <v>4636</v>
      </c>
      <c r="AC742">
        <v>344</v>
      </c>
      <c r="AE742" s="1">
        <f t="shared" si="277"/>
        <v>44565</v>
      </c>
      <c r="AF742" s="259">
        <f>+G742-香港マカオ台湾の患者・海外輸入症例・無症状病原体保有者!B741</f>
        <v>41</v>
      </c>
    </row>
    <row r="743" spans="2:32" x14ac:dyDescent="0.55000000000000004">
      <c r="B743" s="201">
        <v>44566</v>
      </c>
      <c r="C743" s="47">
        <v>2</v>
      </c>
      <c r="D743" s="83"/>
      <c r="E743" s="104"/>
      <c r="F743" s="56">
        <v>2</v>
      </c>
      <c r="G743" s="47">
        <v>189</v>
      </c>
      <c r="H743" s="87">
        <f t="shared" si="278"/>
        <v>103121</v>
      </c>
      <c r="I743" s="87">
        <f t="shared" si="276"/>
        <v>3282</v>
      </c>
      <c r="J743" s="47">
        <v>-1</v>
      </c>
      <c r="K743" s="55">
        <f t="shared" si="272"/>
        <v>30</v>
      </c>
      <c r="L743" s="47">
        <v>0</v>
      </c>
      <c r="M743" s="87">
        <f t="shared" si="273"/>
        <v>4636</v>
      </c>
      <c r="N743" s="47">
        <v>198</v>
      </c>
      <c r="O743" s="87">
        <f t="shared" si="274"/>
        <v>95203</v>
      </c>
      <c r="P743" s="105">
        <f t="shared" si="275"/>
        <v>3054</v>
      </c>
      <c r="Q743" s="56">
        <v>1441120</v>
      </c>
      <c r="R743" s="47">
        <v>3889</v>
      </c>
      <c r="S743" s="110"/>
      <c r="T743" s="56">
        <v>41619</v>
      </c>
      <c r="U743" s="77"/>
      <c r="W743" s="1">
        <f t="shared" si="265"/>
        <v>44566</v>
      </c>
      <c r="X743" s="113">
        <f t="shared" si="266"/>
        <v>189</v>
      </c>
      <c r="Y743">
        <f t="shared" si="267"/>
        <v>103121</v>
      </c>
      <c r="Z743" s="114">
        <f t="shared" si="268"/>
        <v>44566</v>
      </c>
      <c r="AA743">
        <f t="shared" si="269"/>
        <v>0</v>
      </c>
      <c r="AB743">
        <f t="shared" si="270"/>
        <v>4636</v>
      </c>
      <c r="AC743">
        <v>345</v>
      </c>
      <c r="AE743" s="1">
        <f t="shared" si="277"/>
        <v>44566</v>
      </c>
      <c r="AF743" s="259">
        <f>+G743-香港マカオ台湾の患者・海外輸入症例・無症状病原体保有者!B742</f>
        <v>132</v>
      </c>
    </row>
    <row r="744" spans="2:32" x14ac:dyDescent="0.55000000000000004">
      <c r="B744" s="201">
        <v>44567</v>
      </c>
      <c r="C744" s="47">
        <v>6</v>
      </c>
      <c r="D744" s="83"/>
      <c r="E744" s="104"/>
      <c r="F744" s="56">
        <v>7</v>
      </c>
      <c r="G744" s="47">
        <v>174</v>
      </c>
      <c r="H744" s="87">
        <f t="shared" ref="H744:H763" si="279">+H743+G744</f>
        <v>103295</v>
      </c>
      <c r="I744" s="87">
        <f t="shared" ref="I744:I775" si="280">+H744-M744-O744</f>
        <v>3359</v>
      </c>
      <c r="J744" s="47">
        <v>0</v>
      </c>
      <c r="K744" s="55">
        <f t="shared" si="272"/>
        <v>30</v>
      </c>
      <c r="L744" s="47">
        <v>0</v>
      </c>
      <c r="M744" s="87">
        <f t="shared" si="273"/>
        <v>4636</v>
      </c>
      <c r="N744" s="47">
        <v>97</v>
      </c>
      <c r="O744" s="87">
        <f t="shared" si="274"/>
        <v>95300</v>
      </c>
      <c r="P744" s="105">
        <f t="shared" si="275"/>
        <v>3475</v>
      </c>
      <c r="Q744" s="56">
        <v>1444595</v>
      </c>
      <c r="R744" s="47">
        <v>2580</v>
      </c>
      <c r="S744" s="110"/>
      <c r="T744" s="56">
        <v>42512</v>
      </c>
      <c r="U744" s="77"/>
      <c r="W744" s="1">
        <f t="shared" si="265"/>
        <v>44567</v>
      </c>
      <c r="X744" s="113">
        <f t="shared" si="266"/>
        <v>174</v>
      </c>
      <c r="Y744">
        <f t="shared" si="267"/>
        <v>103295</v>
      </c>
      <c r="Z744" s="114">
        <f t="shared" si="268"/>
        <v>44567</v>
      </c>
      <c r="AA744">
        <f t="shared" si="269"/>
        <v>0</v>
      </c>
      <c r="AB744">
        <f t="shared" si="270"/>
        <v>4636</v>
      </c>
      <c r="AC744">
        <v>346</v>
      </c>
      <c r="AE744" s="1">
        <f t="shared" ref="AE744:AE775" si="281">+B744</f>
        <v>44567</v>
      </c>
      <c r="AF744" s="259">
        <f>+G744-香港マカオ台湾の患者・海外輸入症例・無症状病原体保有者!B743</f>
        <v>116</v>
      </c>
    </row>
    <row r="745" spans="2:32" x14ac:dyDescent="0.55000000000000004">
      <c r="B745" s="201">
        <v>44568</v>
      </c>
      <c r="C745" s="47">
        <v>1</v>
      </c>
      <c r="D745" s="83"/>
      <c r="E745" s="104"/>
      <c r="F745" s="56">
        <v>1</v>
      </c>
      <c r="G745" s="47">
        <v>159</v>
      </c>
      <c r="H745" s="87">
        <f t="shared" si="279"/>
        <v>103454</v>
      </c>
      <c r="I745" s="87">
        <f t="shared" si="280"/>
        <v>3367</v>
      </c>
      <c r="J745" s="47">
        <v>-3</v>
      </c>
      <c r="K745" s="55">
        <f t="shared" si="272"/>
        <v>27</v>
      </c>
      <c r="L745" s="47">
        <v>0</v>
      </c>
      <c r="M745" s="87">
        <f t="shared" si="273"/>
        <v>4636</v>
      </c>
      <c r="N745" s="47">
        <v>151</v>
      </c>
      <c r="O745" s="87">
        <f t="shared" si="274"/>
        <v>95451</v>
      </c>
      <c r="P745" s="105">
        <f t="shared" si="275"/>
        <v>2344</v>
      </c>
      <c r="Q745" s="56">
        <v>1446939</v>
      </c>
      <c r="R745" s="47">
        <v>5578</v>
      </c>
      <c r="S745" s="110"/>
      <c r="T745" s="56">
        <v>39276</v>
      </c>
      <c r="U745" s="77"/>
      <c r="W745" s="1">
        <f t="shared" si="265"/>
        <v>44568</v>
      </c>
      <c r="X745" s="113">
        <f t="shared" si="266"/>
        <v>159</v>
      </c>
      <c r="Y745">
        <f t="shared" si="267"/>
        <v>103454</v>
      </c>
      <c r="Z745" s="114">
        <f t="shared" si="268"/>
        <v>44568</v>
      </c>
      <c r="AA745">
        <f t="shared" si="269"/>
        <v>0</v>
      </c>
      <c r="AB745">
        <f t="shared" si="270"/>
        <v>4636</v>
      </c>
      <c r="AC745">
        <v>347</v>
      </c>
      <c r="AE745" s="1">
        <f t="shared" si="281"/>
        <v>44568</v>
      </c>
      <c r="AF745" s="259">
        <f>+G745-香港マカオ台湾の患者・海外輸入症例・無症状病原体保有者!B744</f>
        <v>95</v>
      </c>
    </row>
    <row r="746" spans="2:32" x14ac:dyDescent="0.55000000000000004">
      <c r="B746" s="201">
        <v>44569</v>
      </c>
      <c r="C746" s="47">
        <v>2</v>
      </c>
      <c r="D746" s="83"/>
      <c r="E746" s="104"/>
      <c r="F746" s="56">
        <v>2</v>
      </c>
      <c r="G746" s="47">
        <v>165</v>
      </c>
      <c r="H746" s="87">
        <f t="shared" si="279"/>
        <v>103619</v>
      </c>
      <c r="I746" s="87">
        <f t="shared" si="280"/>
        <v>3392</v>
      </c>
      <c r="J746" s="47">
        <v>-1</v>
      </c>
      <c r="K746" s="55">
        <f t="shared" si="272"/>
        <v>26</v>
      </c>
      <c r="L746" s="47">
        <v>0</v>
      </c>
      <c r="M746" s="87">
        <f t="shared" si="273"/>
        <v>4636</v>
      </c>
      <c r="N746" s="47">
        <v>140</v>
      </c>
      <c r="O746" s="87">
        <f t="shared" si="274"/>
        <v>95591</v>
      </c>
      <c r="P746" s="105">
        <f t="shared" si="275"/>
        <v>3954</v>
      </c>
      <c r="Q746" s="56">
        <v>1450893</v>
      </c>
      <c r="R746" s="47">
        <v>2214</v>
      </c>
      <c r="S746" s="110"/>
      <c r="T746" s="56">
        <v>31016</v>
      </c>
      <c r="U746" s="77"/>
      <c r="W746" s="1">
        <f t="shared" si="265"/>
        <v>44569</v>
      </c>
      <c r="X746" s="113">
        <f t="shared" si="266"/>
        <v>165</v>
      </c>
      <c r="Y746">
        <f t="shared" si="267"/>
        <v>103619</v>
      </c>
      <c r="Z746" s="114">
        <f t="shared" si="268"/>
        <v>44569</v>
      </c>
      <c r="AA746">
        <f t="shared" si="269"/>
        <v>0</v>
      </c>
      <c r="AB746">
        <f t="shared" si="270"/>
        <v>4636</v>
      </c>
      <c r="AC746">
        <v>348</v>
      </c>
      <c r="AE746" s="1">
        <f t="shared" si="281"/>
        <v>44569</v>
      </c>
      <c r="AF746" s="259">
        <f>+G746-香港マカオ台湾の患者・海外輸入症例・無症状病原体保有者!B745</f>
        <v>92</v>
      </c>
    </row>
    <row r="747" spans="2:32" x14ac:dyDescent="0.55000000000000004">
      <c r="B747" s="201">
        <v>44570</v>
      </c>
      <c r="C747" s="47">
        <v>3</v>
      </c>
      <c r="D747" s="83"/>
      <c r="E747" s="104"/>
      <c r="F747" s="56">
        <v>3</v>
      </c>
      <c r="G747" s="47">
        <v>157</v>
      </c>
      <c r="H747" s="87">
        <f t="shared" si="279"/>
        <v>103776</v>
      </c>
      <c r="I747" s="87">
        <f t="shared" si="280"/>
        <v>3404</v>
      </c>
      <c r="J747" s="47">
        <v>1</v>
      </c>
      <c r="K747" s="55">
        <f t="shared" si="272"/>
        <v>27</v>
      </c>
      <c r="L747" s="47">
        <v>0</v>
      </c>
      <c r="M747" s="87">
        <f t="shared" si="273"/>
        <v>4636</v>
      </c>
      <c r="N747" s="47">
        <v>145</v>
      </c>
      <c r="O747" s="87">
        <f t="shared" si="274"/>
        <v>95736</v>
      </c>
      <c r="P747" s="105">
        <f t="shared" si="275"/>
        <v>4209</v>
      </c>
      <c r="Q747" s="56">
        <v>1455102</v>
      </c>
      <c r="R747" s="47">
        <v>2001</v>
      </c>
      <c r="S747" s="110"/>
      <c r="T747" s="56">
        <v>43224</v>
      </c>
      <c r="U747" s="77"/>
      <c r="W747" s="1">
        <f t="shared" si="265"/>
        <v>44570</v>
      </c>
      <c r="X747" s="113">
        <f t="shared" si="266"/>
        <v>157</v>
      </c>
      <c r="Y747">
        <f t="shared" si="267"/>
        <v>103776</v>
      </c>
      <c r="Z747" s="114">
        <f t="shared" si="268"/>
        <v>44570</v>
      </c>
      <c r="AA747">
        <f t="shared" si="269"/>
        <v>0</v>
      </c>
      <c r="AB747">
        <f t="shared" si="270"/>
        <v>4636</v>
      </c>
      <c r="AC747">
        <v>349</v>
      </c>
      <c r="AE747" s="1">
        <f t="shared" si="281"/>
        <v>44570</v>
      </c>
      <c r="AF747" s="259">
        <f>+G747-香港マカオ台湾の患者・海外輸入症例・無症状病原体保有者!B746</f>
        <v>97</v>
      </c>
    </row>
    <row r="748" spans="2:32" x14ac:dyDescent="0.55000000000000004">
      <c r="B748" s="201">
        <v>44571</v>
      </c>
      <c r="C748" s="47">
        <v>0</v>
      </c>
      <c r="D748" s="83"/>
      <c r="E748" s="104"/>
      <c r="F748" s="56">
        <v>1</v>
      </c>
      <c r="G748" s="47">
        <v>192</v>
      </c>
      <c r="H748" s="87">
        <f t="shared" si="279"/>
        <v>103968</v>
      </c>
      <c r="I748" s="87">
        <f t="shared" si="280"/>
        <v>3458</v>
      </c>
      <c r="J748" s="47">
        <v>-6</v>
      </c>
      <c r="K748" s="55">
        <f t="shared" si="272"/>
        <v>21</v>
      </c>
      <c r="L748" s="47">
        <v>0</v>
      </c>
      <c r="M748" s="87">
        <f t="shared" si="273"/>
        <v>4636</v>
      </c>
      <c r="N748" s="47">
        <v>138</v>
      </c>
      <c r="O748" s="87">
        <f t="shared" si="274"/>
        <v>95874</v>
      </c>
      <c r="P748" s="105">
        <f t="shared" si="275"/>
        <v>3238</v>
      </c>
      <c r="Q748" s="56">
        <v>1458340</v>
      </c>
      <c r="R748" s="47">
        <v>1370</v>
      </c>
      <c r="S748" s="110"/>
      <c r="T748" s="56">
        <v>45090</v>
      </c>
      <c r="U748" s="77"/>
      <c r="W748" s="1">
        <f t="shared" si="265"/>
        <v>44571</v>
      </c>
      <c r="X748" s="113">
        <f t="shared" si="266"/>
        <v>192</v>
      </c>
      <c r="Y748">
        <f t="shared" si="267"/>
        <v>103968</v>
      </c>
      <c r="Z748" s="114">
        <f t="shared" si="268"/>
        <v>44571</v>
      </c>
      <c r="AA748">
        <f t="shared" si="269"/>
        <v>0</v>
      </c>
      <c r="AB748">
        <f t="shared" si="270"/>
        <v>4636</v>
      </c>
      <c r="AC748">
        <v>350</v>
      </c>
      <c r="AE748" s="1">
        <f t="shared" si="281"/>
        <v>44571</v>
      </c>
      <c r="AF748" s="259">
        <f>+G748-香港マカオ台湾の患者・海外輸入症例・無症状病原体保有者!B747</f>
        <v>110</v>
      </c>
    </row>
    <row r="749" spans="2:32" x14ac:dyDescent="0.55000000000000004">
      <c r="B749" s="201">
        <v>44572</v>
      </c>
      <c r="C749" s="47">
        <v>1</v>
      </c>
      <c r="D749" s="83"/>
      <c r="E749" s="104"/>
      <c r="F749" s="56">
        <v>1</v>
      </c>
      <c r="G749" s="47">
        <v>221</v>
      </c>
      <c r="H749" s="87">
        <f t="shared" si="279"/>
        <v>104189</v>
      </c>
      <c r="I749" s="87">
        <f t="shared" si="280"/>
        <v>3476</v>
      </c>
      <c r="J749" s="47">
        <v>-7</v>
      </c>
      <c r="K749" s="55">
        <f t="shared" si="272"/>
        <v>14</v>
      </c>
      <c r="L749" s="47">
        <v>0</v>
      </c>
      <c r="M749" s="87">
        <f t="shared" si="273"/>
        <v>4636</v>
      </c>
      <c r="N749" s="47">
        <v>203</v>
      </c>
      <c r="O749" s="87">
        <f t="shared" si="274"/>
        <v>96077</v>
      </c>
      <c r="P749" s="105">
        <f t="shared" si="275"/>
        <v>5249</v>
      </c>
      <c r="Q749" s="56">
        <v>1463589</v>
      </c>
      <c r="R749" s="47">
        <v>2699</v>
      </c>
      <c r="S749" s="110"/>
      <c r="T749" s="56">
        <v>47638</v>
      </c>
      <c r="U749" s="77"/>
      <c r="W749" s="1">
        <f t="shared" si="265"/>
        <v>44572</v>
      </c>
      <c r="X749" s="113">
        <f t="shared" si="266"/>
        <v>221</v>
      </c>
      <c r="Y749">
        <f t="shared" si="267"/>
        <v>104189</v>
      </c>
      <c r="Z749" s="114">
        <f t="shared" si="268"/>
        <v>44572</v>
      </c>
      <c r="AA749">
        <f t="shared" si="269"/>
        <v>0</v>
      </c>
      <c r="AB749">
        <f t="shared" si="270"/>
        <v>4636</v>
      </c>
      <c r="AC749">
        <v>351</v>
      </c>
      <c r="AE749" s="1">
        <f t="shared" si="281"/>
        <v>44572</v>
      </c>
      <c r="AF749" s="259">
        <f>+G749-香港マカオ台湾の患者・海外輸入症例・無症状病原体保有者!B748</f>
        <v>166</v>
      </c>
    </row>
    <row r="750" spans="2:32" x14ac:dyDescent="0.55000000000000004">
      <c r="B750" s="201">
        <v>44573</v>
      </c>
      <c r="C750" s="47">
        <v>9</v>
      </c>
      <c r="D750" s="83"/>
      <c r="E750" s="104"/>
      <c r="F750" s="56">
        <v>9</v>
      </c>
      <c r="G750" s="47">
        <v>190</v>
      </c>
      <c r="H750" s="87">
        <f t="shared" si="279"/>
        <v>104379</v>
      </c>
      <c r="I750" s="87">
        <f t="shared" si="280"/>
        <v>3460</v>
      </c>
      <c r="J750" s="47">
        <v>-4</v>
      </c>
      <c r="K750" s="55">
        <f t="shared" si="272"/>
        <v>10</v>
      </c>
      <c r="L750" s="47">
        <v>0</v>
      </c>
      <c r="M750" s="87">
        <f t="shared" si="273"/>
        <v>4636</v>
      </c>
      <c r="N750" s="47">
        <v>206</v>
      </c>
      <c r="O750" s="87">
        <f t="shared" si="274"/>
        <v>96283</v>
      </c>
      <c r="P750" s="105">
        <f t="shared" si="275"/>
        <v>2775</v>
      </c>
      <c r="Q750" s="56">
        <v>1466364</v>
      </c>
      <c r="R750" s="47">
        <v>2922</v>
      </c>
      <c r="S750" s="110"/>
      <c r="T750" s="56">
        <v>47490</v>
      </c>
      <c r="U750" s="77"/>
      <c r="W750" s="1">
        <f t="shared" si="265"/>
        <v>44573</v>
      </c>
      <c r="X750" s="113">
        <f t="shared" si="266"/>
        <v>190</v>
      </c>
      <c r="Y750">
        <f t="shared" si="267"/>
        <v>104379</v>
      </c>
      <c r="Z750" s="114">
        <f t="shared" si="268"/>
        <v>44573</v>
      </c>
      <c r="AA750">
        <f t="shared" si="269"/>
        <v>0</v>
      </c>
      <c r="AB750">
        <f t="shared" si="270"/>
        <v>4636</v>
      </c>
      <c r="AC750">
        <v>352</v>
      </c>
      <c r="AE750" s="1">
        <f t="shared" si="281"/>
        <v>44573</v>
      </c>
      <c r="AF750" s="259">
        <f>+G750-香港マカオ台湾の患者・海外輸入症例・無症状病原体保有者!B749</f>
        <v>124</v>
      </c>
    </row>
    <row r="751" spans="2:32" x14ac:dyDescent="0.55000000000000004">
      <c r="B751" s="201">
        <v>44574</v>
      </c>
      <c r="C751" s="47">
        <v>9</v>
      </c>
      <c r="D751" s="83"/>
      <c r="E751" s="104"/>
      <c r="F751" s="56">
        <v>13</v>
      </c>
      <c r="G751" s="47">
        <v>201</v>
      </c>
      <c r="H751" s="87">
        <f t="shared" si="279"/>
        <v>104580</v>
      </c>
      <c r="I751" s="87">
        <f t="shared" si="280"/>
        <v>3431</v>
      </c>
      <c r="J751" s="47">
        <v>1</v>
      </c>
      <c r="K751" s="55">
        <f t="shared" si="272"/>
        <v>11</v>
      </c>
      <c r="L751" s="47">
        <v>0</v>
      </c>
      <c r="M751" s="87">
        <f t="shared" si="273"/>
        <v>4636</v>
      </c>
      <c r="N751" s="47">
        <v>230</v>
      </c>
      <c r="O751" s="87">
        <f t="shared" si="274"/>
        <v>96513</v>
      </c>
      <c r="P751" s="105">
        <f t="shared" si="275"/>
        <v>3452</v>
      </c>
      <c r="Q751" s="56">
        <v>1469816</v>
      </c>
      <c r="R751" s="47">
        <v>2136</v>
      </c>
      <c r="S751" s="110"/>
      <c r="T751" s="56">
        <v>48806</v>
      </c>
      <c r="U751" s="77"/>
      <c r="W751" s="1">
        <f t="shared" si="265"/>
        <v>44574</v>
      </c>
      <c r="X751" s="113">
        <f t="shared" si="266"/>
        <v>201</v>
      </c>
      <c r="Y751">
        <f t="shared" si="267"/>
        <v>104580</v>
      </c>
      <c r="Z751" s="114">
        <f t="shared" si="268"/>
        <v>44574</v>
      </c>
      <c r="AA751">
        <f t="shared" si="269"/>
        <v>0</v>
      </c>
      <c r="AB751">
        <f t="shared" si="270"/>
        <v>4636</v>
      </c>
      <c r="AC751">
        <v>353</v>
      </c>
      <c r="AE751" s="1">
        <f t="shared" si="281"/>
        <v>44574</v>
      </c>
      <c r="AF751" s="259">
        <f>+G751-香港マカオ台湾の患者・海外輸入症例・無症状病原体保有者!B750</f>
        <v>143</v>
      </c>
    </row>
    <row r="752" spans="2:32" x14ac:dyDescent="0.55000000000000004">
      <c r="B752" s="201">
        <v>44575</v>
      </c>
      <c r="C752" s="47">
        <v>6</v>
      </c>
      <c r="D752" s="83"/>
      <c r="E752" s="104"/>
      <c r="F752" s="56">
        <v>9</v>
      </c>
      <c r="G752" s="47">
        <v>165</v>
      </c>
      <c r="H752" s="87">
        <f t="shared" si="279"/>
        <v>104745</v>
      </c>
      <c r="I752" s="87">
        <f t="shared" si="280"/>
        <v>3451</v>
      </c>
      <c r="J752" s="47">
        <v>0</v>
      </c>
      <c r="K752" s="55">
        <f t="shared" si="272"/>
        <v>11</v>
      </c>
      <c r="L752" s="47">
        <v>0</v>
      </c>
      <c r="M752" s="87">
        <f t="shared" si="273"/>
        <v>4636</v>
      </c>
      <c r="N752" s="47">
        <v>145</v>
      </c>
      <c r="O752" s="87">
        <f t="shared" si="274"/>
        <v>96658</v>
      </c>
      <c r="P752" s="105">
        <f t="shared" si="275"/>
        <v>4565</v>
      </c>
      <c r="Q752" s="56">
        <v>1474381</v>
      </c>
      <c r="R752" s="47">
        <v>1762</v>
      </c>
      <c r="S752" s="110"/>
      <c r="T752" s="56">
        <v>51609</v>
      </c>
      <c r="U752" s="77"/>
      <c r="W752" s="1">
        <f t="shared" si="265"/>
        <v>44575</v>
      </c>
      <c r="X752" s="113">
        <f t="shared" si="266"/>
        <v>165</v>
      </c>
      <c r="Y752">
        <f t="shared" si="267"/>
        <v>104745</v>
      </c>
      <c r="Z752" s="114">
        <f t="shared" si="268"/>
        <v>44575</v>
      </c>
      <c r="AA752">
        <f t="shared" si="269"/>
        <v>0</v>
      </c>
      <c r="AB752">
        <f t="shared" si="270"/>
        <v>4636</v>
      </c>
      <c r="AC752">
        <v>354</v>
      </c>
      <c r="AE752" s="1">
        <f t="shared" si="281"/>
        <v>44575</v>
      </c>
      <c r="AF752" s="259">
        <f>+G752-香港マカオ台湾の患者・海外輸入症例・無症状病原体保有者!B751</f>
        <v>104</v>
      </c>
    </row>
    <row r="753" spans="2:32" x14ac:dyDescent="0.55000000000000004">
      <c r="B753" s="201">
        <v>44576</v>
      </c>
      <c r="C753" s="47">
        <v>9</v>
      </c>
      <c r="D753" s="83"/>
      <c r="E753" s="104"/>
      <c r="F753" s="56">
        <v>14</v>
      </c>
      <c r="G753" s="47">
        <v>119</v>
      </c>
      <c r="H753" s="87">
        <f t="shared" si="279"/>
        <v>104864</v>
      </c>
      <c r="I753" s="87">
        <f t="shared" si="280"/>
        <v>3461</v>
      </c>
      <c r="J753" s="47">
        <v>2</v>
      </c>
      <c r="K753" s="55">
        <f t="shared" si="272"/>
        <v>13</v>
      </c>
      <c r="L753" s="47">
        <v>0</v>
      </c>
      <c r="M753" s="87">
        <f t="shared" si="273"/>
        <v>4636</v>
      </c>
      <c r="N753" s="47">
        <v>109</v>
      </c>
      <c r="O753" s="87">
        <f t="shared" si="274"/>
        <v>96767</v>
      </c>
      <c r="P753" s="105">
        <f t="shared" si="275"/>
        <v>4081</v>
      </c>
      <c r="Q753" s="56">
        <v>1478462</v>
      </c>
      <c r="R753" s="47">
        <v>2390</v>
      </c>
      <c r="S753" s="110"/>
      <c r="T753" s="56">
        <v>53299</v>
      </c>
      <c r="U753" s="77"/>
      <c r="W753" s="1">
        <f t="shared" si="265"/>
        <v>44576</v>
      </c>
      <c r="X753" s="113">
        <f t="shared" si="266"/>
        <v>119</v>
      </c>
      <c r="Y753">
        <f t="shared" si="267"/>
        <v>104864</v>
      </c>
      <c r="Z753" s="114">
        <f t="shared" si="268"/>
        <v>44576</v>
      </c>
      <c r="AA753">
        <f t="shared" si="269"/>
        <v>0</v>
      </c>
      <c r="AB753">
        <f t="shared" si="270"/>
        <v>4636</v>
      </c>
      <c r="AC753">
        <v>355</v>
      </c>
      <c r="AE753" s="1">
        <f t="shared" si="281"/>
        <v>44576</v>
      </c>
      <c r="AF753" s="259">
        <f>+G753-香港マカオ台湾の患者・海外輸入症例・無症状病原体保有者!B752</f>
        <v>65</v>
      </c>
    </row>
    <row r="754" spans="2:32" x14ac:dyDescent="0.55000000000000004">
      <c r="B754" s="201">
        <v>44577</v>
      </c>
      <c r="C754" s="47">
        <v>4</v>
      </c>
      <c r="D754" s="83"/>
      <c r="E754" s="104"/>
      <c r="F754" s="56">
        <v>8</v>
      </c>
      <c r="G754" s="47">
        <v>223</v>
      </c>
      <c r="H754" s="87">
        <f t="shared" si="279"/>
        <v>105087</v>
      </c>
      <c r="I754" s="87">
        <f t="shared" si="280"/>
        <v>3494</v>
      </c>
      <c r="J754" s="47">
        <v>2</v>
      </c>
      <c r="K754" s="55">
        <f t="shared" si="272"/>
        <v>15</v>
      </c>
      <c r="L754" s="47">
        <v>0</v>
      </c>
      <c r="M754" s="87">
        <f t="shared" si="273"/>
        <v>4636</v>
      </c>
      <c r="N754" s="47">
        <v>190</v>
      </c>
      <c r="O754" s="87">
        <f t="shared" si="274"/>
        <v>96957</v>
      </c>
      <c r="P754" s="105">
        <f t="shared" si="275"/>
        <v>4856</v>
      </c>
      <c r="Q754" s="56">
        <v>1483318</v>
      </c>
      <c r="R754" s="47">
        <v>1792</v>
      </c>
      <c r="S754" s="110"/>
      <c r="T754" s="56">
        <v>56362</v>
      </c>
      <c r="U754" s="77"/>
      <c r="W754" s="1">
        <f t="shared" si="265"/>
        <v>44577</v>
      </c>
      <c r="X754" s="113">
        <f t="shared" si="266"/>
        <v>223</v>
      </c>
      <c r="Y754">
        <f t="shared" si="267"/>
        <v>105087</v>
      </c>
      <c r="Z754" s="114">
        <f t="shared" si="268"/>
        <v>44577</v>
      </c>
      <c r="AA754">
        <f t="shared" si="269"/>
        <v>0</v>
      </c>
      <c r="AB754">
        <f t="shared" si="270"/>
        <v>4636</v>
      </c>
      <c r="AC754">
        <v>356</v>
      </c>
      <c r="AE754" s="1">
        <f t="shared" si="281"/>
        <v>44577</v>
      </c>
      <c r="AF754" s="259">
        <f>+G754-香港マカオ台湾の患者・海外輸入症例・無症状病原体保有者!B753</f>
        <v>163</v>
      </c>
    </row>
    <row r="755" spans="2:32" x14ac:dyDescent="0.55000000000000004">
      <c r="B755" s="201">
        <v>44578</v>
      </c>
      <c r="C755" s="47">
        <v>3</v>
      </c>
      <c r="D755" s="83"/>
      <c r="E755" s="104"/>
      <c r="F755" s="56">
        <v>8</v>
      </c>
      <c r="G755" s="47">
        <v>171</v>
      </c>
      <c r="H755" s="87">
        <f t="shared" si="279"/>
        <v>105258</v>
      </c>
      <c r="I755" s="87">
        <f t="shared" si="280"/>
        <v>3530</v>
      </c>
      <c r="J755" s="47">
        <v>-1</v>
      </c>
      <c r="K755" s="55">
        <f t="shared" si="272"/>
        <v>14</v>
      </c>
      <c r="L755" s="47">
        <v>0</v>
      </c>
      <c r="M755" s="87">
        <f t="shared" si="273"/>
        <v>4636</v>
      </c>
      <c r="N755" s="47">
        <v>135</v>
      </c>
      <c r="O755" s="87">
        <f t="shared" si="274"/>
        <v>97092</v>
      </c>
      <c r="P755" s="105">
        <f t="shared" si="275"/>
        <v>3628</v>
      </c>
      <c r="Q755" s="56">
        <v>1486946</v>
      </c>
      <c r="R755" s="47">
        <v>3050</v>
      </c>
      <c r="S755" s="110"/>
      <c r="T755" s="56">
        <v>56835</v>
      </c>
      <c r="U755" s="77"/>
      <c r="W755" s="1">
        <f t="shared" si="265"/>
        <v>44578</v>
      </c>
      <c r="X755" s="113">
        <f t="shared" si="266"/>
        <v>171</v>
      </c>
      <c r="Y755">
        <f t="shared" si="267"/>
        <v>105258</v>
      </c>
      <c r="Z755" s="114">
        <f t="shared" si="268"/>
        <v>44578</v>
      </c>
      <c r="AA755">
        <f t="shared" si="269"/>
        <v>0</v>
      </c>
      <c r="AB755">
        <f t="shared" si="270"/>
        <v>4636</v>
      </c>
      <c r="AC755">
        <v>357</v>
      </c>
      <c r="AE755" s="1">
        <f t="shared" si="281"/>
        <v>44578</v>
      </c>
      <c r="AF755" s="259">
        <f>+G755-香港マカオ台湾の患者・海外輸入症例・無症状病原体保有者!B754</f>
        <v>127</v>
      </c>
    </row>
    <row r="756" spans="2:32" x14ac:dyDescent="0.55000000000000004">
      <c r="B756" s="201">
        <v>44579</v>
      </c>
      <c r="C756" s="47">
        <v>5</v>
      </c>
      <c r="D756" s="83"/>
      <c r="E756" s="104"/>
      <c r="F756" s="56">
        <v>11</v>
      </c>
      <c r="G756" s="47">
        <v>87</v>
      </c>
      <c r="H756" s="87">
        <f t="shared" si="279"/>
        <v>105345</v>
      </c>
      <c r="I756" s="87">
        <f t="shared" si="280"/>
        <v>3454</v>
      </c>
      <c r="J756" s="47">
        <v>1</v>
      </c>
      <c r="K756" s="55">
        <f t="shared" si="272"/>
        <v>15</v>
      </c>
      <c r="L756" s="47">
        <v>0</v>
      </c>
      <c r="M756" s="87">
        <f t="shared" si="273"/>
        <v>4636</v>
      </c>
      <c r="N756" s="47">
        <v>163</v>
      </c>
      <c r="O756" s="87">
        <f t="shared" si="274"/>
        <v>97255</v>
      </c>
      <c r="P756" s="105">
        <f t="shared" si="275"/>
        <v>2921</v>
      </c>
      <c r="Q756" s="56">
        <v>1489867</v>
      </c>
      <c r="R756" s="47">
        <v>2566</v>
      </c>
      <c r="S756" s="110"/>
      <c r="T756" s="56">
        <v>57290</v>
      </c>
      <c r="U756" s="77"/>
      <c r="W756" s="1">
        <f t="shared" ref="W756:W819" si="282">+B756</f>
        <v>44579</v>
      </c>
      <c r="X756" s="113">
        <f t="shared" ref="X756:X819" si="283">+G756</f>
        <v>87</v>
      </c>
      <c r="Y756">
        <f t="shared" ref="Y756:Y819" si="284">+H756</f>
        <v>105345</v>
      </c>
      <c r="Z756" s="114">
        <f t="shared" ref="Z756:Z819" si="285">+B756</f>
        <v>44579</v>
      </c>
      <c r="AA756">
        <f t="shared" ref="AA756:AA819" si="286">+L756</f>
        <v>0</v>
      </c>
      <c r="AB756">
        <f t="shared" ref="AB756:AB819" si="287">+M756</f>
        <v>4636</v>
      </c>
      <c r="AC756">
        <v>358</v>
      </c>
      <c r="AE756" s="1">
        <f t="shared" si="281"/>
        <v>44579</v>
      </c>
      <c r="AF756" s="259">
        <f>+G756-香港マカオ台湾の患者・海外輸入症例・無症状病原体保有者!B755</f>
        <v>55</v>
      </c>
    </row>
    <row r="757" spans="2:32" x14ac:dyDescent="0.55000000000000004">
      <c r="B757" s="201">
        <v>44580</v>
      </c>
      <c r="C757" s="47">
        <v>3</v>
      </c>
      <c r="D757" s="83"/>
      <c r="E757" s="104"/>
      <c r="F757" s="56">
        <v>10</v>
      </c>
      <c r="G757" s="47">
        <v>66</v>
      </c>
      <c r="H757" s="87">
        <f t="shared" si="279"/>
        <v>105411</v>
      </c>
      <c r="I757" s="87">
        <f t="shared" si="280"/>
        <v>3297</v>
      </c>
      <c r="J757" s="47">
        <v>1</v>
      </c>
      <c r="K757" s="55">
        <f t="shared" si="272"/>
        <v>16</v>
      </c>
      <c r="L757" s="47">
        <v>0</v>
      </c>
      <c r="M757" s="87">
        <f t="shared" si="273"/>
        <v>4636</v>
      </c>
      <c r="N757" s="47">
        <v>223</v>
      </c>
      <c r="O757" s="87">
        <f t="shared" si="274"/>
        <v>97478</v>
      </c>
      <c r="P757" s="105">
        <f t="shared" si="275"/>
        <v>3778</v>
      </c>
      <c r="Q757" s="56">
        <v>1493645</v>
      </c>
      <c r="R757" s="47">
        <v>3623</v>
      </c>
      <c r="S757" s="110"/>
      <c r="T757" s="56">
        <v>57442</v>
      </c>
      <c r="U757" s="77"/>
      <c r="W757" s="1">
        <f t="shared" si="282"/>
        <v>44580</v>
      </c>
      <c r="X757" s="113">
        <f t="shared" si="283"/>
        <v>66</v>
      </c>
      <c r="Y757">
        <f t="shared" si="284"/>
        <v>105411</v>
      </c>
      <c r="Z757" s="114">
        <f t="shared" si="285"/>
        <v>44580</v>
      </c>
      <c r="AA757">
        <f t="shared" si="286"/>
        <v>0</v>
      </c>
      <c r="AB757">
        <f t="shared" si="287"/>
        <v>4636</v>
      </c>
      <c r="AC757">
        <v>359</v>
      </c>
      <c r="AE757" s="1">
        <f t="shared" si="281"/>
        <v>44580</v>
      </c>
      <c r="AF757" s="259">
        <f>+G757-香港マカオ台湾の患者・海外輸入症例・無症状病原体保有者!B756</f>
        <v>43</v>
      </c>
    </row>
    <row r="758" spans="2:32" x14ac:dyDescent="0.55000000000000004">
      <c r="B758" s="201">
        <v>44581</v>
      </c>
      <c r="C758" s="47">
        <v>1</v>
      </c>
      <c r="D758" s="83"/>
      <c r="E758" s="104"/>
      <c r="F758" s="56">
        <v>5</v>
      </c>
      <c r="G758" s="47">
        <v>73</v>
      </c>
      <c r="H758" s="87">
        <f t="shared" si="279"/>
        <v>105484</v>
      </c>
      <c r="I758" s="87">
        <f t="shared" si="280"/>
        <v>3173</v>
      </c>
      <c r="J758" s="47">
        <v>-4</v>
      </c>
      <c r="K758" s="55">
        <f t="shared" si="272"/>
        <v>12</v>
      </c>
      <c r="L758" s="47">
        <v>0</v>
      </c>
      <c r="M758" s="87">
        <f t="shared" si="273"/>
        <v>4636</v>
      </c>
      <c r="N758" s="47">
        <v>197</v>
      </c>
      <c r="O758" s="87">
        <f t="shared" si="274"/>
        <v>97675</v>
      </c>
      <c r="P758" s="105">
        <f t="shared" si="275"/>
        <v>3049</v>
      </c>
      <c r="Q758" s="56">
        <v>1496694</v>
      </c>
      <c r="R758" s="47">
        <v>5215</v>
      </c>
      <c r="S758" s="110"/>
      <c r="T758" s="56">
        <v>55263</v>
      </c>
      <c r="U758" s="77"/>
      <c r="W758" s="1">
        <f t="shared" si="282"/>
        <v>44581</v>
      </c>
      <c r="X758" s="113">
        <f t="shared" si="283"/>
        <v>73</v>
      </c>
      <c r="Y758">
        <f t="shared" si="284"/>
        <v>105484</v>
      </c>
      <c r="Z758" s="114">
        <f t="shared" si="285"/>
        <v>44581</v>
      </c>
      <c r="AA758">
        <f t="shared" si="286"/>
        <v>0</v>
      </c>
      <c r="AB758">
        <f t="shared" si="287"/>
        <v>4636</v>
      </c>
      <c r="AC758">
        <v>360</v>
      </c>
      <c r="AE758" s="1">
        <f t="shared" si="281"/>
        <v>44581</v>
      </c>
      <c r="AF758" s="259">
        <f>+G758-香港マカオ台湾の患者・海外輸入症例・無症状病原体保有者!B757</f>
        <v>23</v>
      </c>
    </row>
    <row r="759" spans="2:32" x14ac:dyDescent="0.55000000000000004">
      <c r="B759" s="201">
        <v>44582</v>
      </c>
      <c r="C759" s="47">
        <v>0</v>
      </c>
      <c r="D759" s="83"/>
      <c r="E759" s="104"/>
      <c r="F759" s="56">
        <v>4</v>
      </c>
      <c r="G759" s="47">
        <v>63</v>
      </c>
      <c r="H759" s="87">
        <f t="shared" si="279"/>
        <v>105547</v>
      </c>
      <c r="I759" s="87">
        <f t="shared" si="280"/>
        <v>3061</v>
      </c>
      <c r="J759" s="47">
        <v>0</v>
      </c>
      <c r="K759" s="55">
        <f t="shared" si="272"/>
        <v>12</v>
      </c>
      <c r="L759" s="47">
        <v>0</v>
      </c>
      <c r="M759" s="87">
        <f t="shared" si="273"/>
        <v>4636</v>
      </c>
      <c r="N759" s="47">
        <v>175</v>
      </c>
      <c r="O759" s="87">
        <f t="shared" si="274"/>
        <v>97850</v>
      </c>
      <c r="P759" s="105">
        <f t="shared" si="275"/>
        <v>1245</v>
      </c>
      <c r="Q759" s="56">
        <v>1497939</v>
      </c>
      <c r="R759" s="47">
        <v>3418</v>
      </c>
      <c r="S759" s="110"/>
      <c r="T759" s="56">
        <v>53090</v>
      </c>
      <c r="U759" s="77"/>
      <c r="W759" s="1">
        <f t="shared" si="282"/>
        <v>44582</v>
      </c>
      <c r="X759" s="113">
        <f t="shared" si="283"/>
        <v>63</v>
      </c>
      <c r="Y759">
        <f t="shared" si="284"/>
        <v>105547</v>
      </c>
      <c r="Z759" s="114">
        <f t="shared" si="285"/>
        <v>44582</v>
      </c>
      <c r="AA759">
        <f t="shared" si="286"/>
        <v>0</v>
      </c>
      <c r="AB759">
        <f t="shared" si="287"/>
        <v>4636</v>
      </c>
      <c r="AC759">
        <v>361</v>
      </c>
      <c r="AE759" s="1">
        <f t="shared" si="281"/>
        <v>44582</v>
      </c>
      <c r="AF759" s="259">
        <f>+G759-香港マカオ台湾の患者・海外輸入症例・無症状病原体保有者!B758</f>
        <v>23</v>
      </c>
    </row>
    <row r="760" spans="2:32" x14ac:dyDescent="0.55000000000000004">
      <c r="B760" s="201">
        <v>44583</v>
      </c>
      <c r="C760" s="47">
        <v>3</v>
      </c>
      <c r="D760" s="83"/>
      <c r="E760" s="104"/>
      <c r="F760" s="56">
        <v>7</v>
      </c>
      <c r="G760" s="47">
        <v>56</v>
      </c>
      <c r="H760" s="87">
        <f t="shared" si="279"/>
        <v>105603</v>
      </c>
      <c r="I760" s="87">
        <f t="shared" si="280"/>
        <v>2920</v>
      </c>
      <c r="J760" s="47">
        <v>-2</v>
      </c>
      <c r="K760" s="55">
        <f t="shared" ref="K760:K823" si="288">+J760+K759</f>
        <v>10</v>
      </c>
      <c r="L760" s="47">
        <v>0</v>
      </c>
      <c r="M760" s="87">
        <f t="shared" ref="M760:M823" si="289">+L760+M759</f>
        <v>4636</v>
      </c>
      <c r="N760" s="47">
        <v>197</v>
      </c>
      <c r="O760" s="87">
        <f t="shared" ref="O760:O823" si="290">+N760+O759</f>
        <v>98047</v>
      </c>
      <c r="P760" s="105">
        <f t="shared" si="275"/>
        <v>2401</v>
      </c>
      <c r="Q760" s="56">
        <v>1500340</v>
      </c>
      <c r="R760" s="47">
        <v>6128</v>
      </c>
      <c r="S760" s="110"/>
      <c r="T760" s="56">
        <v>49363</v>
      </c>
      <c r="U760" s="77"/>
      <c r="W760" s="1">
        <f t="shared" si="282"/>
        <v>44583</v>
      </c>
      <c r="X760" s="113">
        <f t="shared" si="283"/>
        <v>56</v>
      </c>
      <c r="Y760">
        <f t="shared" si="284"/>
        <v>105603</v>
      </c>
      <c r="Z760" s="114">
        <f t="shared" si="285"/>
        <v>44583</v>
      </c>
      <c r="AA760">
        <f t="shared" si="286"/>
        <v>0</v>
      </c>
      <c r="AB760">
        <f t="shared" si="287"/>
        <v>4636</v>
      </c>
      <c r="AC760">
        <v>362</v>
      </c>
      <c r="AE760" s="1">
        <f t="shared" si="281"/>
        <v>44583</v>
      </c>
      <c r="AF760" s="259">
        <f>+G760-香港マカオ台湾の患者・海外輸入症例・無症状病原体保有者!B759</f>
        <v>19</v>
      </c>
    </row>
    <row r="761" spans="2:32" x14ac:dyDescent="0.55000000000000004">
      <c r="B761" s="201">
        <v>44584</v>
      </c>
      <c r="C761" s="47">
        <v>1</v>
      </c>
      <c r="D761" s="83"/>
      <c r="E761" s="104"/>
      <c r="F761" s="56">
        <v>7</v>
      </c>
      <c r="G761" s="47">
        <v>57</v>
      </c>
      <c r="H761" s="87">
        <f t="shared" si="279"/>
        <v>105660</v>
      </c>
      <c r="I761" s="87">
        <f t="shared" si="280"/>
        <v>2754</v>
      </c>
      <c r="J761" s="47">
        <v>1</v>
      </c>
      <c r="K761" s="55">
        <f t="shared" si="288"/>
        <v>11</v>
      </c>
      <c r="L761" s="47">
        <v>0</v>
      </c>
      <c r="M761" s="87">
        <f t="shared" si="289"/>
        <v>4636</v>
      </c>
      <c r="N761" s="47">
        <v>223</v>
      </c>
      <c r="O761" s="87">
        <f t="shared" si="290"/>
        <v>98270</v>
      </c>
      <c r="P761" s="105">
        <f t="shared" ref="P761:P824" si="291">+Q761-Q760</f>
        <v>1686</v>
      </c>
      <c r="Q761" s="56">
        <v>1502026</v>
      </c>
      <c r="R761" s="47">
        <v>4903</v>
      </c>
      <c r="S761" s="110"/>
      <c r="T761" s="56">
        <v>46145</v>
      </c>
      <c r="U761" s="77"/>
      <c r="W761" s="1">
        <f t="shared" si="282"/>
        <v>44584</v>
      </c>
      <c r="X761" s="113">
        <f t="shared" si="283"/>
        <v>57</v>
      </c>
      <c r="Y761">
        <f t="shared" si="284"/>
        <v>105660</v>
      </c>
      <c r="Z761" s="114">
        <f t="shared" si="285"/>
        <v>44584</v>
      </c>
      <c r="AA761">
        <f t="shared" si="286"/>
        <v>0</v>
      </c>
      <c r="AB761">
        <f t="shared" si="287"/>
        <v>4636</v>
      </c>
      <c r="AC761">
        <v>363</v>
      </c>
      <c r="AE761" s="1">
        <f t="shared" si="281"/>
        <v>44584</v>
      </c>
      <c r="AF761" s="259">
        <f>+G761-香港マカオ台湾の患者・海外輸入症例・無症状病原体保有者!B760</f>
        <v>18</v>
      </c>
    </row>
    <row r="762" spans="2:32" x14ac:dyDescent="0.55000000000000004">
      <c r="B762" s="201">
        <v>44585</v>
      </c>
      <c r="C762" s="47">
        <v>0</v>
      </c>
      <c r="D762" s="83"/>
      <c r="E762" s="104"/>
      <c r="F762" s="56">
        <v>6</v>
      </c>
      <c r="G762" s="47">
        <v>45</v>
      </c>
      <c r="H762" s="87">
        <f t="shared" si="279"/>
        <v>105705</v>
      </c>
      <c r="I762" s="87">
        <f t="shared" si="280"/>
        <v>2616</v>
      </c>
      <c r="J762" s="47">
        <v>-2</v>
      </c>
      <c r="K762" s="55">
        <f t="shared" si="288"/>
        <v>9</v>
      </c>
      <c r="L762" s="47">
        <v>0</v>
      </c>
      <c r="M762" s="87">
        <f t="shared" si="289"/>
        <v>4636</v>
      </c>
      <c r="N762" s="47">
        <v>183</v>
      </c>
      <c r="O762" s="87">
        <f t="shared" si="290"/>
        <v>98453</v>
      </c>
      <c r="P762" s="105">
        <f t="shared" si="291"/>
        <v>1480</v>
      </c>
      <c r="Q762" s="56">
        <v>1503506</v>
      </c>
      <c r="R762" s="47">
        <v>4057</v>
      </c>
      <c r="S762" s="110"/>
      <c r="T762" s="56">
        <v>43568</v>
      </c>
      <c r="U762" s="77"/>
      <c r="W762" s="1">
        <f t="shared" si="282"/>
        <v>44585</v>
      </c>
      <c r="X762" s="113">
        <f t="shared" si="283"/>
        <v>45</v>
      </c>
      <c r="Y762">
        <f t="shared" si="284"/>
        <v>105705</v>
      </c>
      <c r="Z762" s="114">
        <f t="shared" si="285"/>
        <v>44585</v>
      </c>
      <c r="AA762">
        <f t="shared" si="286"/>
        <v>0</v>
      </c>
      <c r="AB762">
        <f t="shared" si="287"/>
        <v>4636</v>
      </c>
      <c r="AC762">
        <v>364</v>
      </c>
      <c r="AE762" s="1">
        <f t="shared" si="281"/>
        <v>44585</v>
      </c>
      <c r="AF762" s="259">
        <f>+G762-香港マカオ台湾の患者・海外輸入症例・無症状病原体保有者!B761</f>
        <v>18</v>
      </c>
    </row>
    <row r="763" spans="2:32" x14ac:dyDescent="0.55000000000000004">
      <c r="B763" s="201">
        <v>44586</v>
      </c>
      <c r="C763" s="47">
        <v>0</v>
      </c>
      <c r="D763" s="83"/>
      <c r="E763" s="104"/>
      <c r="F763" s="56">
        <v>3</v>
      </c>
      <c r="G763" s="47">
        <v>44</v>
      </c>
      <c r="H763" s="87">
        <f t="shared" si="279"/>
        <v>105749</v>
      </c>
      <c r="I763" s="87">
        <f t="shared" si="280"/>
        <v>2487</v>
      </c>
      <c r="J763" s="47">
        <v>-1</v>
      </c>
      <c r="K763" s="55">
        <f t="shared" si="288"/>
        <v>8</v>
      </c>
      <c r="L763" s="47">
        <v>0</v>
      </c>
      <c r="M763" s="87">
        <f t="shared" si="289"/>
        <v>4636</v>
      </c>
      <c r="N763" s="47">
        <v>173</v>
      </c>
      <c r="O763" s="87">
        <f t="shared" si="290"/>
        <v>98626</v>
      </c>
      <c r="P763" s="105">
        <f t="shared" si="291"/>
        <v>1780</v>
      </c>
      <c r="Q763" s="56">
        <v>1505286</v>
      </c>
      <c r="R763" s="47">
        <v>3395</v>
      </c>
      <c r="S763" s="110"/>
      <c r="T763" s="56">
        <v>41953</v>
      </c>
      <c r="U763" s="77"/>
      <c r="W763" s="1">
        <f t="shared" si="282"/>
        <v>44586</v>
      </c>
      <c r="X763" s="113">
        <f t="shared" si="283"/>
        <v>44</v>
      </c>
      <c r="Y763">
        <f t="shared" si="284"/>
        <v>105749</v>
      </c>
      <c r="Z763" s="114">
        <f t="shared" si="285"/>
        <v>44586</v>
      </c>
      <c r="AA763">
        <f t="shared" si="286"/>
        <v>0</v>
      </c>
      <c r="AB763">
        <f t="shared" si="287"/>
        <v>4636</v>
      </c>
      <c r="AC763">
        <v>365</v>
      </c>
      <c r="AE763" s="1">
        <f t="shared" si="281"/>
        <v>44586</v>
      </c>
      <c r="AF763" s="259">
        <f>+G763-香港マカオ台湾の患者・海外輸入症例・無症状病原体保有者!B762</f>
        <v>24</v>
      </c>
    </row>
    <row r="764" spans="2:32" x14ac:dyDescent="0.55000000000000004">
      <c r="B764" s="201">
        <v>44587</v>
      </c>
      <c r="C764" s="47">
        <v>0</v>
      </c>
      <c r="D764" s="83"/>
      <c r="E764" s="104"/>
      <c r="F764" s="56">
        <v>0</v>
      </c>
      <c r="G764" s="47">
        <v>63</v>
      </c>
      <c r="H764" s="214">
        <f>+H763+G764-1</f>
        <v>105811</v>
      </c>
      <c r="I764" s="87">
        <f t="shared" si="280"/>
        <v>2361</v>
      </c>
      <c r="J764" s="47">
        <v>-1</v>
      </c>
      <c r="K764" s="55">
        <f t="shared" si="288"/>
        <v>7</v>
      </c>
      <c r="L764" s="47">
        <v>0</v>
      </c>
      <c r="M764" s="87">
        <f t="shared" si="289"/>
        <v>4636</v>
      </c>
      <c r="N764" s="47">
        <v>188</v>
      </c>
      <c r="O764" s="87">
        <f t="shared" si="290"/>
        <v>98814</v>
      </c>
      <c r="P764" s="105">
        <f t="shared" si="291"/>
        <v>1398</v>
      </c>
      <c r="Q764" s="56">
        <v>1506684</v>
      </c>
      <c r="R764" s="47">
        <v>3785</v>
      </c>
      <c r="S764" s="110"/>
      <c r="T764" s="56">
        <v>39566</v>
      </c>
      <c r="U764" s="77"/>
      <c r="W764" s="1">
        <f t="shared" si="282"/>
        <v>44587</v>
      </c>
      <c r="X764" s="113">
        <f t="shared" si="283"/>
        <v>63</v>
      </c>
      <c r="Y764">
        <f t="shared" si="284"/>
        <v>105811</v>
      </c>
      <c r="Z764" s="114">
        <f t="shared" si="285"/>
        <v>44587</v>
      </c>
      <c r="AA764">
        <f t="shared" si="286"/>
        <v>0</v>
      </c>
      <c r="AB764">
        <f t="shared" si="287"/>
        <v>4636</v>
      </c>
      <c r="AC764">
        <v>366</v>
      </c>
      <c r="AE764" s="1">
        <f t="shared" si="281"/>
        <v>44587</v>
      </c>
      <c r="AF764" s="259">
        <f>+G764-香港マカオ台湾の患者・海外輸入症例・無症状病原体保有者!B763</f>
        <v>25</v>
      </c>
    </row>
    <row r="765" spans="2:32" x14ac:dyDescent="0.55000000000000004">
      <c r="B765" s="201">
        <v>44588</v>
      </c>
      <c r="C765" s="47">
        <v>3</v>
      </c>
      <c r="D765" s="83"/>
      <c r="E765" s="104"/>
      <c r="F765" s="56">
        <v>3</v>
      </c>
      <c r="G765" s="47">
        <v>64</v>
      </c>
      <c r="H765" s="87">
        <f t="shared" ref="H765:H809" si="292">+H764+G765</f>
        <v>105875</v>
      </c>
      <c r="I765" s="87">
        <f t="shared" si="280"/>
        <v>2268</v>
      </c>
      <c r="J765" s="47">
        <v>2</v>
      </c>
      <c r="K765" s="55">
        <f t="shared" si="288"/>
        <v>9</v>
      </c>
      <c r="L765" s="47">
        <v>0</v>
      </c>
      <c r="M765" s="87">
        <f t="shared" si="289"/>
        <v>4636</v>
      </c>
      <c r="N765" s="47">
        <v>157</v>
      </c>
      <c r="O765" s="87">
        <f t="shared" si="290"/>
        <v>98971</v>
      </c>
      <c r="P765" s="105">
        <f t="shared" si="291"/>
        <v>3913</v>
      </c>
      <c r="Q765" s="56">
        <v>1510597</v>
      </c>
      <c r="R765" s="47">
        <v>3015</v>
      </c>
      <c r="S765" s="110"/>
      <c r="T765" s="56">
        <v>40464</v>
      </c>
      <c r="U765" s="77"/>
      <c r="W765" s="1">
        <f t="shared" si="282"/>
        <v>44588</v>
      </c>
      <c r="X765" s="113">
        <f t="shared" si="283"/>
        <v>64</v>
      </c>
      <c r="Y765">
        <f t="shared" si="284"/>
        <v>105875</v>
      </c>
      <c r="Z765" s="114">
        <f t="shared" si="285"/>
        <v>44588</v>
      </c>
      <c r="AA765">
        <f t="shared" si="286"/>
        <v>0</v>
      </c>
      <c r="AB765">
        <f t="shared" si="287"/>
        <v>4636</v>
      </c>
      <c r="AC765">
        <v>367</v>
      </c>
      <c r="AE765" s="1">
        <f t="shared" si="281"/>
        <v>44588</v>
      </c>
      <c r="AF765" s="259">
        <f>+G765-香港マカオ台湾の患者・海外輸入症例・無症状病原体保有者!B764</f>
        <v>39</v>
      </c>
    </row>
    <row r="766" spans="2:32" x14ac:dyDescent="0.55000000000000004">
      <c r="B766" s="201">
        <v>44589</v>
      </c>
      <c r="C766" s="47">
        <v>0</v>
      </c>
      <c r="D766" s="83"/>
      <c r="E766" s="104"/>
      <c r="F766" s="56">
        <v>3</v>
      </c>
      <c r="G766" s="47">
        <v>59</v>
      </c>
      <c r="H766" s="87">
        <f t="shared" si="292"/>
        <v>105934</v>
      </c>
      <c r="I766" s="87">
        <f t="shared" si="280"/>
        <v>2127</v>
      </c>
      <c r="J766" s="47">
        <v>-1</v>
      </c>
      <c r="K766" s="55">
        <f t="shared" si="288"/>
        <v>8</v>
      </c>
      <c r="L766" s="47">
        <v>0</v>
      </c>
      <c r="M766" s="87">
        <f t="shared" si="289"/>
        <v>4636</v>
      </c>
      <c r="N766" s="47">
        <v>200</v>
      </c>
      <c r="O766" s="87">
        <f t="shared" si="290"/>
        <v>99171</v>
      </c>
      <c r="P766" s="105">
        <f t="shared" si="291"/>
        <v>3413</v>
      </c>
      <c r="Q766" s="56">
        <v>1514010</v>
      </c>
      <c r="R766" s="47">
        <v>5252</v>
      </c>
      <c r="S766" s="110"/>
      <c r="T766" s="56">
        <v>38625</v>
      </c>
      <c r="U766" s="77"/>
      <c r="W766" s="1">
        <f t="shared" si="282"/>
        <v>44589</v>
      </c>
      <c r="X766" s="113">
        <f t="shared" si="283"/>
        <v>59</v>
      </c>
      <c r="Y766">
        <f t="shared" si="284"/>
        <v>105934</v>
      </c>
      <c r="Z766" s="114">
        <f t="shared" si="285"/>
        <v>44589</v>
      </c>
      <c r="AA766">
        <f t="shared" si="286"/>
        <v>0</v>
      </c>
      <c r="AB766">
        <f t="shared" si="287"/>
        <v>4636</v>
      </c>
      <c r="AC766">
        <v>368</v>
      </c>
      <c r="AE766" s="1">
        <f t="shared" si="281"/>
        <v>44589</v>
      </c>
      <c r="AF766" s="259">
        <f>+G766-香港マカオ台湾の患者・海外輸入症例・無症状病原体保有者!B765</f>
        <v>37</v>
      </c>
    </row>
    <row r="767" spans="2:32" x14ac:dyDescent="0.55000000000000004">
      <c r="B767" s="201">
        <v>44590</v>
      </c>
      <c r="C767" s="47">
        <v>1</v>
      </c>
      <c r="D767" s="83"/>
      <c r="E767" s="104"/>
      <c r="F767" s="56">
        <v>1</v>
      </c>
      <c r="G767" s="47">
        <v>81</v>
      </c>
      <c r="H767" s="87">
        <f t="shared" si="292"/>
        <v>106015</v>
      </c>
      <c r="I767" s="87">
        <f t="shared" si="280"/>
        <v>2026</v>
      </c>
      <c r="J767" s="47">
        <v>2</v>
      </c>
      <c r="K767" s="55">
        <f t="shared" si="288"/>
        <v>10</v>
      </c>
      <c r="L767" s="47">
        <v>0</v>
      </c>
      <c r="M767" s="87">
        <f t="shared" si="289"/>
        <v>4636</v>
      </c>
      <c r="N767" s="47">
        <v>182</v>
      </c>
      <c r="O767" s="87">
        <f t="shared" si="290"/>
        <v>99353</v>
      </c>
      <c r="P767" s="105">
        <f t="shared" si="291"/>
        <v>5447</v>
      </c>
      <c r="Q767" s="56">
        <v>1519457</v>
      </c>
      <c r="R767" s="47">
        <v>4997</v>
      </c>
      <c r="S767" s="110"/>
      <c r="T767" s="56">
        <v>39072</v>
      </c>
      <c r="U767" s="77"/>
      <c r="W767" s="1">
        <f t="shared" si="282"/>
        <v>44590</v>
      </c>
      <c r="X767" s="113">
        <f t="shared" si="283"/>
        <v>81</v>
      </c>
      <c r="Y767">
        <f t="shared" si="284"/>
        <v>106015</v>
      </c>
      <c r="Z767" s="114">
        <f t="shared" si="285"/>
        <v>44590</v>
      </c>
      <c r="AA767">
        <f t="shared" si="286"/>
        <v>0</v>
      </c>
      <c r="AB767">
        <f t="shared" si="287"/>
        <v>4636</v>
      </c>
      <c r="AC767">
        <v>369</v>
      </c>
      <c r="AE767" s="1">
        <f t="shared" si="281"/>
        <v>44590</v>
      </c>
      <c r="AF767" s="259">
        <f>+G767-香港マカオ台湾の患者・海外輸入症例・無症状病原体保有者!B766</f>
        <v>54</v>
      </c>
    </row>
    <row r="768" spans="2:32" x14ac:dyDescent="0.55000000000000004">
      <c r="B768" s="201">
        <v>44591</v>
      </c>
      <c r="C768" s="47">
        <v>3</v>
      </c>
      <c r="D768" s="83"/>
      <c r="E768" s="104"/>
      <c r="F768" s="56">
        <v>4</v>
      </c>
      <c r="G768" s="47">
        <v>58</v>
      </c>
      <c r="H768" s="87">
        <f t="shared" si="292"/>
        <v>106073</v>
      </c>
      <c r="I768" s="87">
        <f t="shared" si="280"/>
        <v>1937</v>
      </c>
      <c r="J768" s="47">
        <v>0</v>
      </c>
      <c r="K768" s="55">
        <f t="shared" si="288"/>
        <v>10</v>
      </c>
      <c r="L768" s="47">
        <v>0</v>
      </c>
      <c r="M768" s="87">
        <f t="shared" si="289"/>
        <v>4636</v>
      </c>
      <c r="N768" s="47">
        <v>147</v>
      </c>
      <c r="O768" s="87">
        <f t="shared" si="290"/>
        <v>99500</v>
      </c>
      <c r="P768" s="105">
        <f t="shared" si="291"/>
        <v>3529</v>
      </c>
      <c r="Q768" s="56">
        <v>1522986</v>
      </c>
      <c r="R768" s="47">
        <v>3721</v>
      </c>
      <c r="S768" s="110"/>
      <c r="T768" s="56">
        <v>38879</v>
      </c>
      <c r="U768" s="77"/>
      <c r="W768" s="1">
        <f t="shared" si="282"/>
        <v>44591</v>
      </c>
      <c r="X768" s="113">
        <f t="shared" si="283"/>
        <v>58</v>
      </c>
      <c r="Y768">
        <f t="shared" si="284"/>
        <v>106073</v>
      </c>
      <c r="Z768" s="114">
        <f t="shared" si="285"/>
        <v>44591</v>
      </c>
      <c r="AA768">
        <f t="shared" si="286"/>
        <v>0</v>
      </c>
      <c r="AB768">
        <f t="shared" si="287"/>
        <v>4636</v>
      </c>
      <c r="AC768">
        <v>370</v>
      </c>
      <c r="AE768" s="1">
        <f t="shared" si="281"/>
        <v>44591</v>
      </c>
      <c r="AF768" s="259">
        <f>+G768-香港マカオ台湾の患者・海外輸入症例・無症状病原体保有者!B767</f>
        <v>40</v>
      </c>
    </row>
    <row r="769" spans="2:32" x14ac:dyDescent="0.55000000000000004">
      <c r="B769" s="201">
        <v>44592</v>
      </c>
      <c r="C769" s="47">
        <v>0</v>
      </c>
      <c r="D769" s="83"/>
      <c r="E769" s="104"/>
      <c r="F769" s="56">
        <v>0</v>
      </c>
      <c r="G769" s="47">
        <v>66</v>
      </c>
      <c r="H769" s="87">
        <f t="shared" si="292"/>
        <v>106139</v>
      </c>
      <c r="I769" s="87">
        <f t="shared" si="280"/>
        <v>1884</v>
      </c>
      <c r="J769" s="47">
        <v>0</v>
      </c>
      <c r="K769" s="55">
        <f t="shared" si="288"/>
        <v>10</v>
      </c>
      <c r="L769" s="47">
        <v>0</v>
      </c>
      <c r="M769" s="87">
        <f t="shared" si="289"/>
        <v>4636</v>
      </c>
      <c r="N769" s="47">
        <v>119</v>
      </c>
      <c r="O769" s="87">
        <f t="shared" si="290"/>
        <v>99619</v>
      </c>
      <c r="P769" s="105">
        <f t="shared" si="291"/>
        <v>6289</v>
      </c>
      <c r="Q769" s="56">
        <v>1529275</v>
      </c>
      <c r="R769" s="47">
        <v>2664</v>
      </c>
      <c r="S769" s="110"/>
      <c r="T769" s="56">
        <v>42504</v>
      </c>
      <c r="U769" s="77"/>
      <c r="W769" s="1">
        <f t="shared" si="282"/>
        <v>44592</v>
      </c>
      <c r="X769" s="113">
        <f t="shared" si="283"/>
        <v>66</v>
      </c>
      <c r="Y769">
        <f t="shared" si="284"/>
        <v>106139</v>
      </c>
      <c r="Z769" s="114">
        <f t="shared" si="285"/>
        <v>44592</v>
      </c>
      <c r="AA769">
        <f t="shared" si="286"/>
        <v>0</v>
      </c>
      <c r="AB769">
        <f t="shared" si="287"/>
        <v>4636</v>
      </c>
      <c r="AC769">
        <v>371</v>
      </c>
      <c r="AE769" s="1">
        <f t="shared" si="281"/>
        <v>44592</v>
      </c>
      <c r="AF769" s="259">
        <f>+G769-香港マカオ台湾の患者・海外輸入症例・無症状病原体保有者!B768</f>
        <v>27</v>
      </c>
    </row>
    <row r="770" spans="2:32" x14ac:dyDescent="0.55000000000000004">
      <c r="B770" s="201">
        <v>44593</v>
      </c>
      <c r="C770" s="47">
        <v>0</v>
      </c>
      <c r="D770" s="83"/>
      <c r="E770" s="104"/>
      <c r="F770" s="56">
        <v>0</v>
      </c>
      <c r="G770" s="47">
        <v>63</v>
      </c>
      <c r="H770" s="87">
        <f t="shared" si="292"/>
        <v>106202</v>
      </c>
      <c r="I770" s="87">
        <f t="shared" si="280"/>
        <v>1802</v>
      </c>
      <c r="J770" s="47">
        <v>-1</v>
      </c>
      <c r="K770" s="55">
        <f t="shared" si="288"/>
        <v>9</v>
      </c>
      <c r="L770" s="47">
        <v>0</v>
      </c>
      <c r="M770" s="87">
        <f t="shared" si="289"/>
        <v>4636</v>
      </c>
      <c r="N770" s="47">
        <v>145</v>
      </c>
      <c r="O770" s="87">
        <f t="shared" si="290"/>
        <v>99764</v>
      </c>
      <c r="P770" s="105">
        <f t="shared" si="291"/>
        <v>3982</v>
      </c>
      <c r="Q770" s="56">
        <v>1533257</v>
      </c>
      <c r="R770" s="47">
        <v>1964</v>
      </c>
      <c r="S770" s="110"/>
      <c r="T770" s="56">
        <v>44522</v>
      </c>
      <c r="U770" s="77"/>
      <c r="W770" s="1">
        <f t="shared" si="282"/>
        <v>44593</v>
      </c>
      <c r="X770" s="113">
        <f t="shared" si="283"/>
        <v>63</v>
      </c>
      <c r="Y770">
        <f t="shared" si="284"/>
        <v>106202</v>
      </c>
      <c r="Z770" s="114">
        <f t="shared" si="285"/>
        <v>44593</v>
      </c>
      <c r="AA770">
        <f t="shared" si="286"/>
        <v>0</v>
      </c>
      <c r="AB770">
        <f t="shared" si="287"/>
        <v>4636</v>
      </c>
      <c r="AC770">
        <v>372</v>
      </c>
      <c r="AE770" s="1">
        <f t="shared" si="281"/>
        <v>44593</v>
      </c>
      <c r="AF770" s="259">
        <f>+G770-香港マカオ台湾の患者・海外輸入症例・無症状病原体保有者!B769</f>
        <v>36</v>
      </c>
    </row>
    <row r="771" spans="2:32" x14ac:dyDescent="0.55000000000000004">
      <c r="B771" s="201">
        <v>44594</v>
      </c>
      <c r="C771" s="47">
        <v>0</v>
      </c>
      <c r="D771" s="83"/>
      <c r="E771" s="104"/>
      <c r="F771" s="56">
        <v>0</v>
      </c>
      <c r="G771" s="47">
        <v>39</v>
      </c>
      <c r="H771" s="87">
        <f t="shared" si="292"/>
        <v>106241</v>
      </c>
      <c r="I771" s="87">
        <f t="shared" si="280"/>
        <v>1741</v>
      </c>
      <c r="J771" s="47">
        <v>-1</v>
      </c>
      <c r="K771" s="55">
        <f t="shared" si="288"/>
        <v>8</v>
      </c>
      <c r="L771" s="47">
        <v>0</v>
      </c>
      <c r="M771" s="87">
        <f t="shared" si="289"/>
        <v>4636</v>
      </c>
      <c r="N771" s="47">
        <v>100</v>
      </c>
      <c r="O771" s="87">
        <f t="shared" si="290"/>
        <v>99864</v>
      </c>
      <c r="P771" s="105">
        <f t="shared" si="291"/>
        <v>2895</v>
      </c>
      <c r="Q771" s="56">
        <v>1536152</v>
      </c>
      <c r="R771" s="47">
        <v>6824</v>
      </c>
      <c r="S771" s="110"/>
      <c r="T771" s="56">
        <v>40589</v>
      </c>
      <c r="U771" s="77"/>
      <c r="W771" s="1">
        <f t="shared" si="282"/>
        <v>44594</v>
      </c>
      <c r="X771" s="113">
        <f t="shared" si="283"/>
        <v>39</v>
      </c>
      <c r="Y771">
        <f t="shared" si="284"/>
        <v>106241</v>
      </c>
      <c r="Z771" s="114">
        <f t="shared" si="285"/>
        <v>44594</v>
      </c>
      <c r="AA771">
        <f t="shared" si="286"/>
        <v>0</v>
      </c>
      <c r="AB771">
        <f t="shared" si="287"/>
        <v>4636</v>
      </c>
      <c r="AC771">
        <v>373</v>
      </c>
      <c r="AE771" s="1">
        <f t="shared" si="281"/>
        <v>44594</v>
      </c>
      <c r="AF771" s="259">
        <f>+G771-香港マカオ台湾の患者・海外輸入症例・無症状病原体保有者!B770</f>
        <v>21</v>
      </c>
    </row>
    <row r="772" spans="2:32" x14ac:dyDescent="0.55000000000000004">
      <c r="B772" s="201">
        <v>44595</v>
      </c>
      <c r="C772" s="47">
        <v>4</v>
      </c>
      <c r="D772" s="83"/>
      <c r="E772" s="104"/>
      <c r="F772" s="56">
        <v>4</v>
      </c>
      <c r="G772" s="47">
        <v>29</v>
      </c>
      <c r="H772" s="87">
        <f t="shared" si="292"/>
        <v>106270</v>
      </c>
      <c r="I772" s="87">
        <f t="shared" si="280"/>
        <v>1673</v>
      </c>
      <c r="J772" s="47">
        <v>-2</v>
      </c>
      <c r="K772" s="55">
        <f t="shared" si="288"/>
        <v>6</v>
      </c>
      <c r="L772" s="47">
        <v>0</v>
      </c>
      <c r="M772" s="87">
        <f t="shared" si="289"/>
        <v>4636</v>
      </c>
      <c r="N772" s="47">
        <v>97</v>
      </c>
      <c r="O772" s="87">
        <f t="shared" si="290"/>
        <v>99961</v>
      </c>
      <c r="P772" s="105">
        <f t="shared" si="291"/>
        <v>3246</v>
      </c>
      <c r="Q772" s="56">
        <v>1539398</v>
      </c>
      <c r="R772" s="47">
        <v>1473</v>
      </c>
      <c r="S772" s="110"/>
      <c r="T772" s="56">
        <v>42398</v>
      </c>
      <c r="U772" s="77"/>
      <c r="W772" s="1">
        <f t="shared" si="282"/>
        <v>44595</v>
      </c>
      <c r="X772" s="113">
        <f t="shared" si="283"/>
        <v>29</v>
      </c>
      <c r="Y772">
        <f t="shared" si="284"/>
        <v>106270</v>
      </c>
      <c r="Z772" s="114">
        <f t="shared" si="285"/>
        <v>44595</v>
      </c>
      <c r="AA772">
        <f t="shared" si="286"/>
        <v>0</v>
      </c>
      <c r="AB772">
        <f t="shared" si="287"/>
        <v>4636</v>
      </c>
      <c r="AC772">
        <v>373</v>
      </c>
      <c r="AE772" s="1">
        <f t="shared" si="281"/>
        <v>44595</v>
      </c>
      <c r="AF772" s="259">
        <f>+G772-香港マカオ台湾の患者・海外輸入症例・無症状病原体保有者!B771</f>
        <v>12</v>
      </c>
    </row>
    <row r="773" spans="2:32" x14ac:dyDescent="0.55000000000000004">
      <c r="B773" s="201">
        <v>44596</v>
      </c>
      <c r="C773" s="47">
        <v>0</v>
      </c>
      <c r="D773" s="201">
        <v>44597</v>
      </c>
      <c r="E773" s="104"/>
      <c r="F773" s="56">
        <v>2</v>
      </c>
      <c r="G773" s="47">
        <v>27</v>
      </c>
      <c r="H773" s="87">
        <f t="shared" si="292"/>
        <v>106297</v>
      </c>
      <c r="I773" s="87">
        <f t="shared" si="280"/>
        <v>1571</v>
      </c>
      <c r="J773" s="47">
        <v>0</v>
      </c>
      <c r="K773" s="55">
        <f t="shared" si="288"/>
        <v>6</v>
      </c>
      <c r="L773" s="47">
        <v>0</v>
      </c>
      <c r="M773" s="87">
        <f t="shared" si="289"/>
        <v>4636</v>
      </c>
      <c r="N773" s="47">
        <v>129</v>
      </c>
      <c r="O773" s="87">
        <f t="shared" si="290"/>
        <v>100090</v>
      </c>
      <c r="P773" s="105">
        <f t="shared" si="291"/>
        <v>1842</v>
      </c>
      <c r="Q773" s="56">
        <v>1541240</v>
      </c>
      <c r="R773" s="47">
        <v>1820</v>
      </c>
      <c r="S773" s="110"/>
      <c r="T773" s="56">
        <v>42419</v>
      </c>
      <c r="U773" s="77"/>
      <c r="W773" s="1">
        <f t="shared" si="282"/>
        <v>44596</v>
      </c>
      <c r="X773" s="113">
        <f t="shared" si="283"/>
        <v>27</v>
      </c>
      <c r="Y773">
        <f t="shared" si="284"/>
        <v>106297</v>
      </c>
      <c r="Z773" s="114">
        <f t="shared" si="285"/>
        <v>44596</v>
      </c>
      <c r="AA773">
        <f t="shared" si="286"/>
        <v>0</v>
      </c>
      <c r="AB773">
        <f t="shared" si="287"/>
        <v>4636</v>
      </c>
      <c r="AC773">
        <v>373</v>
      </c>
      <c r="AE773" s="1">
        <f t="shared" si="281"/>
        <v>44596</v>
      </c>
      <c r="AF773" s="259">
        <f>+G773-香港マカオ台湾の患者・海外輸入症例・無症状病原体保有者!B772</f>
        <v>9</v>
      </c>
    </row>
    <row r="774" spans="2:32" x14ac:dyDescent="0.55000000000000004">
      <c r="B774" s="201">
        <v>44597</v>
      </c>
      <c r="C774" s="47">
        <v>1</v>
      </c>
      <c r="D774" s="83"/>
      <c r="E774" s="104"/>
      <c r="F774" s="56">
        <v>2</v>
      </c>
      <c r="G774" s="47">
        <v>43</v>
      </c>
      <c r="H774" s="87">
        <f t="shared" si="292"/>
        <v>106340</v>
      </c>
      <c r="I774" s="87">
        <f t="shared" si="280"/>
        <v>1510</v>
      </c>
      <c r="J774" s="47">
        <v>0</v>
      </c>
      <c r="K774" s="55">
        <f t="shared" si="288"/>
        <v>6</v>
      </c>
      <c r="L774" s="47">
        <v>0</v>
      </c>
      <c r="M774" s="87">
        <f t="shared" si="289"/>
        <v>4636</v>
      </c>
      <c r="N774" s="47">
        <v>104</v>
      </c>
      <c r="O774" s="87">
        <f t="shared" si="290"/>
        <v>100194</v>
      </c>
      <c r="P774" s="105">
        <f t="shared" si="291"/>
        <v>2066</v>
      </c>
      <c r="Q774" s="56">
        <v>1543306</v>
      </c>
      <c r="R774" s="47">
        <v>1491</v>
      </c>
      <c r="S774" s="110"/>
      <c r="T774" s="56">
        <v>42981</v>
      </c>
      <c r="U774" s="77"/>
      <c r="W774" s="1">
        <f t="shared" si="282"/>
        <v>44597</v>
      </c>
      <c r="X774" s="113">
        <f t="shared" si="283"/>
        <v>43</v>
      </c>
      <c r="Y774">
        <f t="shared" si="284"/>
        <v>106340</v>
      </c>
      <c r="Z774" s="114">
        <f t="shared" si="285"/>
        <v>44597</v>
      </c>
      <c r="AA774">
        <f t="shared" si="286"/>
        <v>0</v>
      </c>
      <c r="AB774">
        <f t="shared" si="287"/>
        <v>4636</v>
      </c>
      <c r="AC774">
        <v>373</v>
      </c>
      <c r="AE774" s="1">
        <f t="shared" si="281"/>
        <v>44597</v>
      </c>
      <c r="AF774" s="259">
        <f>+G774-香港マカオ台湾の患者・海外輸入症例・無症状病原体保有者!B773</f>
        <v>13</v>
      </c>
    </row>
    <row r="775" spans="2:32" x14ac:dyDescent="0.55000000000000004">
      <c r="B775" s="201">
        <v>44598</v>
      </c>
      <c r="C775" s="47">
        <v>1</v>
      </c>
      <c r="D775" s="83"/>
      <c r="E775" s="104"/>
      <c r="F775" s="56">
        <v>1</v>
      </c>
      <c r="G775" s="47">
        <v>79</v>
      </c>
      <c r="H775" s="87">
        <f t="shared" si="292"/>
        <v>106419</v>
      </c>
      <c r="I775" s="87">
        <f t="shared" si="280"/>
        <v>1495</v>
      </c>
      <c r="J775" s="47">
        <v>0</v>
      </c>
      <c r="K775" s="55">
        <f t="shared" si="288"/>
        <v>6</v>
      </c>
      <c r="L775" s="47">
        <v>0</v>
      </c>
      <c r="M775" s="87">
        <f t="shared" si="289"/>
        <v>4636</v>
      </c>
      <c r="N775" s="47">
        <v>94</v>
      </c>
      <c r="O775" s="87">
        <f t="shared" si="290"/>
        <v>100288</v>
      </c>
      <c r="P775" s="105">
        <f t="shared" si="291"/>
        <v>2358</v>
      </c>
      <c r="Q775" s="56">
        <v>1545664</v>
      </c>
      <c r="R775" s="47">
        <v>2101</v>
      </c>
      <c r="S775" s="110"/>
      <c r="T775" s="56">
        <v>43234</v>
      </c>
      <c r="U775" s="77"/>
      <c r="W775" s="1">
        <f t="shared" si="282"/>
        <v>44598</v>
      </c>
      <c r="X775" s="113">
        <f t="shared" si="283"/>
        <v>79</v>
      </c>
      <c r="Y775">
        <f t="shared" si="284"/>
        <v>106419</v>
      </c>
      <c r="Z775" s="114">
        <f t="shared" si="285"/>
        <v>44598</v>
      </c>
      <c r="AA775">
        <f t="shared" si="286"/>
        <v>0</v>
      </c>
      <c r="AB775">
        <f t="shared" si="287"/>
        <v>4636</v>
      </c>
      <c r="AC775">
        <v>373</v>
      </c>
      <c r="AE775" s="1">
        <f t="shared" si="281"/>
        <v>44598</v>
      </c>
      <c r="AF775" s="259">
        <f>+G775-香港マカオ台湾の患者・海外輸入症例・無症状病原体保有者!B774</f>
        <v>45</v>
      </c>
    </row>
    <row r="776" spans="2:32" x14ac:dyDescent="0.55000000000000004">
      <c r="B776" s="201">
        <v>44599</v>
      </c>
      <c r="C776" s="47">
        <v>0</v>
      </c>
      <c r="D776" s="83"/>
      <c r="E776" s="104"/>
      <c r="F776" s="56">
        <v>0</v>
      </c>
      <c r="G776" s="47">
        <v>105</v>
      </c>
      <c r="H776" s="87">
        <f t="shared" si="292"/>
        <v>106524</v>
      </c>
      <c r="I776" s="87">
        <f t="shared" ref="I776:I807" si="293">+H776-M776-O776</f>
        <v>1473</v>
      </c>
      <c r="J776" s="47">
        <v>-1</v>
      </c>
      <c r="K776" s="55">
        <f t="shared" si="288"/>
        <v>5</v>
      </c>
      <c r="L776" s="47">
        <v>0</v>
      </c>
      <c r="M776" s="87">
        <f t="shared" si="289"/>
        <v>4636</v>
      </c>
      <c r="N776" s="47">
        <v>127</v>
      </c>
      <c r="O776" s="87">
        <f t="shared" si="290"/>
        <v>100415</v>
      </c>
      <c r="P776" s="105">
        <f t="shared" si="291"/>
        <v>1609</v>
      </c>
      <c r="Q776" s="56">
        <v>1547273</v>
      </c>
      <c r="R776" s="47">
        <v>2313</v>
      </c>
      <c r="S776" s="110"/>
      <c r="T776" s="56">
        <v>42525</v>
      </c>
      <c r="U776" s="77"/>
      <c r="W776" s="1">
        <f t="shared" si="282"/>
        <v>44599</v>
      </c>
      <c r="X776" s="113">
        <f t="shared" si="283"/>
        <v>105</v>
      </c>
      <c r="Y776">
        <f t="shared" si="284"/>
        <v>106524</v>
      </c>
      <c r="Z776" s="114">
        <f t="shared" si="285"/>
        <v>44599</v>
      </c>
      <c r="AA776">
        <f t="shared" si="286"/>
        <v>0</v>
      </c>
      <c r="AB776">
        <f t="shared" si="287"/>
        <v>4636</v>
      </c>
      <c r="AC776">
        <v>373</v>
      </c>
      <c r="AE776" s="1">
        <f t="shared" ref="AE776:AE807" si="294">+B776</f>
        <v>44599</v>
      </c>
      <c r="AF776" s="259">
        <f>+G776-香港マカオ台湾の患者・海外輸入症例・無症状病原体保有者!B775</f>
        <v>65</v>
      </c>
    </row>
    <row r="777" spans="2:32" x14ac:dyDescent="0.55000000000000004">
      <c r="B777" s="201">
        <v>44600</v>
      </c>
      <c r="C777" s="47">
        <v>0</v>
      </c>
      <c r="D777" s="83"/>
      <c r="E777" s="104"/>
      <c r="F777" s="56">
        <v>0</v>
      </c>
      <c r="G777" s="47">
        <v>110</v>
      </c>
      <c r="H777" s="87">
        <f t="shared" si="292"/>
        <v>106634</v>
      </c>
      <c r="I777" s="87">
        <f t="shared" si="293"/>
        <v>1495</v>
      </c>
      <c r="J777" s="47">
        <v>-1</v>
      </c>
      <c r="K777" s="55">
        <f t="shared" si="288"/>
        <v>4</v>
      </c>
      <c r="L777" s="47">
        <v>0</v>
      </c>
      <c r="M777" s="87">
        <f t="shared" si="289"/>
        <v>4636</v>
      </c>
      <c r="N777" s="47">
        <v>88</v>
      </c>
      <c r="O777" s="87">
        <f t="shared" si="290"/>
        <v>100503</v>
      </c>
      <c r="P777" s="105">
        <f t="shared" si="291"/>
        <v>1431</v>
      </c>
      <c r="Q777" s="56">
        <v>1548704</v>
      </c>
      <c r="R777" s="47">
        <v>2975</v>
      </c>
      <c r="S777" s="110"/>
      <c r="T777" s="56">
        <v>40980</v>
      </c>
      <c r="U777" s="77"/>
      <c r="W777" s="1">
        <f t="shared" si="282"/>
        <v>44600</v>
      </c>
      <c r="X777" s="113">
        <f t="shared" si="283"/>
        <v>110</v>
      </c>
      <c r="Y777">
        <f t="shared" si="284"/>
        <v>106634</v>
      </c>
      <c r="Z777" s="114">
        <f t="shared" si="285"/>
        <v>44600</v>
      </c>
      <c r="AA777">
        <f t="shared" si="286"/>
        <v>0</v>
      </c>
      <c r="AB777">
        <f t="shared" si="287"/>
        <v>4636</v>
      </c>
      <c r="AC777">
        <v>373</v>
      </c>
      <c r="AE777" s="1">
        <f t="shared" si="294"/>
        <v>44600</v>
      </c>
      <c r="AF777" s="259">
        <f>+G777-香港マカオ台湾の患者・海外輸入症例・無症状病原体保有者!B776</f>
        <v>73</v>
      </c>
    </row>
    <row r="778" spans="2:32" x14ac:dyDescent="0.55000000000000004">
      <c r="B778" s="201">
        <v>44601</v>
      </c>
      <c r="C778" s="47">
        <v>1</v>
      </c>
      <c r="D778" s="83"/>
      <c r="E778" s="104"/>
      <c r="F778" s="56">
        <v>1</v>
      </c>
      <c r="G778" s="47">
        <v>29</v>
      </c>
      <c r="H778" s="87">
        <f t="shared" si="292"/>
        <v>106663</v>
      </c>
      <c r="I778" s="87">
        <f t="shared" si="293"/>
        <v>1428</v>
      </c>
      <c r="J778" s="47">
        <v>0</v>
      </c>
      <c r="K778" s="55">
        <f t="shared" si="288"/>
        <v>4</v>
      </c>
      <c r="L778" s="47">
        <v>0</v>
      </c>
      <c r="M778" s="87">
        <f t="shared" si="289"/>
        <v>4636</v>
      </c>
      <c r="N778" s="47">
        <v>96</v>
      </c>
      <c r="O778" s="87">
        <f t="shared" si="290"/>
        <v>100599</v>
      </c>
      <c r="P778" s="105">
        <f t="shared" si="291"/>
        <v>2635</v>
      </c>
      <c r="Q778" s="56">
        <v>1551339</v>
      </c>
      <c r="R778" s="47">
        <v>3265</v>
      </c>
      <c r="S778" s="110"/>
      <c r="T778" s="56">
        <v>40352</v>
      </c>
      <c r="U778" s="77"/>
      <c r="W778" s="1">
        <f t="shared" si="282"/>
        <v>44601</v>
      </c>
      <c r="X778" s="113">
        <f t="shared" si="283"/>
        <v>29</v>
      </c>
      <c r="Y778">
        <f t="shared" si="284"/>
        <v>106663</v>
      </c>
      <c r="Z778" s="114">
        <f t="shared" si="285"/>
        <v>44601</v>
      </c>
      <c r="AA778">
        <f t="shared" si="286"/>
        <v>0</v>
      </c>
      <c r="AB778">
        <f t="shared" si="287"/>
        <v>4636</v>
      </c>
      <c r="AC778">
        <v>373</v>
      </c>
      <c r="AE778" s="1">
        <f t="shared" si="294"/>
        <v>44601</v>
      </c>
      <c r="AF778" s="259">
        <f>+G778-香港マカオ台湾の患者・海外輸入症例・無症状病原体保有者!B777</f>
        <v>7</v>
      </c>
    </row>
    <row r="779" spans="2:32" x14ac:dyDescent="0.55000000000000004">
      <c r="B779" s="201">
        <v>44602</v>
      </c>
      <c r="C779" s="47">
        <v>0</v>
      </c>
      <c r="D779" s="83"/>
      <c r="E779" s="104"/>
      <c r="F779" s="56">
        <v>0</v>
      </c>
      <c r="G779" s="47">
        <v>101</v>
      </c>
      <c r="H779" s="87">
        <f t="shared" si="292"/>
        <v>106764</v>
      </c>
      <c r="I779" s="87">
        <f t="shared" si="293"/>
        <v>1424</v>
      </c>
      <c r="J779" s="47">
        <v>1</v>
      </c>
      <c r="K779" s="55">
        <f t="shared" si="288"/>
        <v>5</v>
      </c>
      <c r="L779" s="47">
        <v>0</v>
      </c>
      <c r="M779" s="87">
        <f t="shared" si="289"/>
        <v>4636</v>
      </c>
      <c r="N779" s="47">
        <v>105</v>
      </c>
      <c r="O779" s="87">
        <f t="shared" si="290"/>
        <v>100704</v>
      </c>
      <c r="P779" s="105">
        <f t="shared" si="291"/>
        <v>1623</v>
      </c>
      <c r="Q779" s="56">
        <v>1552962</v>
      </c>
      <c r="R779" s="47">
        <v>3290</v>
      </c>
      <c r="S779" s="110"/>
      <c r="T779" s="56">
        <v>38682</v>
      </c>
      <c r="U779" s="77"/>
      <c r="W779" s="1">
        <f t="shared" si="282"/>
        <v>44602</v>
      </c>
      <c r="X779" s="113">
        <f t="shared" si="283"/>
        <v>101</v>
      </c>
      <c r="Y779">
        <f t="shared" si="284"/>
        <v>106764</v>
      </c>
      <c r="Z779" s="114">
        <f t="shared" si="285"/>
        <v>44602</v>
      </c>
      <c r="AA779">
        <f t="shared" si="286"/>
        <v>0</v>
      </c>
      <c r="AB779">
        <f t="shared" si="287"/>
        <v>4636</v>
      </c>
      <c r="AC779">
        <v>373</v>
      </c>
      <c r="AE779" s="1">
        <f t="shared" si="294"/>
        <v>44602</v>
      </c>
      <c r="AF779" s="259">
        <f>+G779-香港マカオ台湾の患者・海外輸入症例・無症状病原体保有者!B778</f>
        <v>56</v>
      </c>
    </row>
    <row r="780" spans="2:32" x14ac:dyDescent="0.55000000000000004">
      <c r="B780" s="201">
        <v>44603</v>
      </c>
      <c r="C780" s="47">
        <v>1</v>
      </c>
      <c r="D780" s="83"/>
      <c r="E780" s="104"/>
      <c r="F780" s="56">
        <v>1</v>
      </c>
      <c r="G780" s="47">
        <v>99</v>
      </c>
      <c r="H780" s="87">
        <f t="shared" si="292"/>
        <v>106863</v>
      </c>
      <c r="I780" s="87">
        <f t="shared" si="293"/>
        <v>1436</v>
      </c>
      <c r="J780" s="47">
        <v>1</v>
      </c>
      <c r="K780" s="55">
        <f t="shared" si="288"/>
        <v>6</v>
      </c>
      <c r="L780" s="47">
        <v>0</v>
      </c>
      <c r="M780" s="87">
        <f t="shared" si="289"/>
        <v>4636</v>
      </c>
      <c r="N780" s="47">
        <v>87</v>
      </c>
      <c r="O780" s="87">
        <f t="shared" si="290"/>
        <v>100791</v>
      </c>
      <c r="P780" s="105">
        <f t="shared" si="291"/>
        <v>2412</v>
      </c>
      <c r="Q780" s="56">
        <v>1555374</v>
      </c>
      <c r="R780" s="47">
        <v>3623</v>
      </c>
      <c r="S780" s="110"/>
      <c r="T780" s="56">
        <v>37471</v>
      </c>
      <c r="U780" s="77"/>
      <c r="W780" s="1">
        <f t="shared" si="282"/>
        <v>44603</v>
      </c>
      <c r="X780" s="113">
        <f t="shared" si="283"/>
        <v>99</v>
      </c>
      <c r="Y780">
        <f t="shared" si="284"/>
        <v>106863</v>
      </c>
      <c r="Z780" s="114">
        <f t="shared" si="285"/>
        <v>44603</v>
      </c>
      <c r="AA780">
        <f t="shared" si="286"/>
        <v>0</v>
      </c>
      <c r="AB780">
        <f t="shared" si="287"/>
        <v>4636</v>
      </c>
      <c r="AC780">
        <v>373</v>
      </c>
      <c r="AE780" s="1">
        <f t="shared" si="294"/>
        <v>44603</v>
      </c>
      <c r="AF780" s="259">
        <f>+G780-香港マカオ台湾の患者・海外輸入症例・無症状病原体保有者!B779</f>
        <v>40</v>
      </c>
    </row>
    <row r="781" spans="2:32" x14ac:dyDescent="0.55000000000000004">
      <c r="B781" s="201">
        <v>44604</v>
      </c>
      <c r="C781" s="47">
        <v>0</v>
      </c>
      <c r="D781" s="83"/>
      <c r="E781" s="104"/>
      <c r="F781" s="56">
        <v>0</v>
      </c>
      <c r="G781" s="47">
        <v>67</v>
      </c>
      <c r="H781" s="87">
        <f t="shared" si="292"/>
        <v>106930</v>
      </c>
      <c r="I781" s="87">
        <f t="shared" si="293"/>
        <v>1397</v>
      </c>
      <c r="J781" s="47">
        <v>-1</v>
      </c>
      <c r="K781" s="55">
        <f t="shared" si="288"/>
        <v>5</v>
      </c>
      <c r="L781" s="47">
        <v>0</v>
      </c>
      <c r="M781" s="87">
        <f t="shared" si="289"/>
        <v>4636</v>
      </c>
      <c r="N781" s="47">
        <v>106</v>
      </c>
      <c r="O781" s="87">
        <f t="shared" si="290"/>
        <v>100897</v>
      </c>
      <c r="P781" s="105">
        <f t="shared" si="291"/>
        <v>1528</v>
      </c>
      <c r="Q781" s="56">
        <v>1556902</v>
      </c>
      <c r="R781" s="47">
        <v>4937</v>
      </c>
      <c r="S781" s="110"/>
      <c r="T781" s="56">
        <v>34056</v>
      </c>
      <c r="U781" s="77"/>
      <c r="W781" s="1">
        <f t="shared" si="282"/>
        <v>44604</v>
      </c>
      <c r="X781" s="113">
        <f t="shared" si="283"/>
        <v>67</v>
      </c>
      <c r="Y781">
        <f t="shared" si="284"/>
        <v>106930</v>
      </c>
      <c r="Z781" s="114">
        <f t="shared" si="285"/>
        <v>44604</v>
      </c>
      <c r="AA781">
        <f t="shared" si="286"/>
        <v>0</v>
      </c>
      <c r="AB781">
        <f t="shared" si="287"/>
        <v>4636</v>
      </c>
      <c r="AC781">
        <v>373</v>
      </c>
      <c r="AE781" s="1">
        <f t="shared" si="294"/>
        <v>44604</v>
      </c>
      <c r="AF781" s="259">
        <f>+G781-香港マカオ台湾の患者・海外輸入症例・無症状病原体保有者!B780</f>
        <v>28</v>
      </c>
    </row>
    <row r="782" spans="2:32" x14ac:dyDescent="0.55000000000000004">
      <c r="B782" s="201">
        <v>44605</v>
      </c>
      <c r="C782" s="47">
        <v>2</v>
      </c>
      <c r="D782" s="83"/>
      <c r="E782" s="104"/>
      <c r="F782" s="56">
        <v>2</v>
      </c>
      <c r="G782" s="47">
        <v>84</v>
      </c>
      <c r="H782" s="87">
        <f t="shared" si="292"/>
        <v>107014</v>
      </c>
      <c r="I782" s="87">
        <f t="shared" si="293"/>
        <v>1398</v>
      </c>
      <c r="J782" s="47">
        <v>0</v>
      </c>
      <c r="K782" s="55">
        <f t="shared" si="288"/>
        <v>5</v>
      </c>
      <c r="L782" s="47">
        <v>0</v>
      </c>
      <c r="M782" s="87">
        <f t="shared" si="289"/>
        <v>4636</v>
      </c>
      <c r="N782" s="47">
        <v>83</v>
      </c>
      <c r="O782" s="87">
        <f t="shared" si="290"/>
        <v>100980</v>
      </c>
      <c r="P782" s="105">
        <f t="shared" si="291"/>
        <v>2337</v>
      </c>
      <c r="Q782" s="56">
        <v>1559239</v>
      </c>
      <c r="R782" s="47">
        <v>2739</v>
      </c>
      <c r="S782" s="110"/>
      <c r="T782" s="56">
        <v>33653</v>
      </c>
      <c r="U782" s="77"/>
      <c r="W782" s="1">
        <f t="shared" si="282"/>
        <v>44605</v>
      </c>
      <c r="X782" s="113">
        <f t="shared" si="283"/>
        <v>84</v>
      </c>
      <c r="Y782">
        <f t="shared" si="284"/>
        <v>107014</v>
      </c>
      <c r="Z782" s="114">
        <f t="shared" si="285"/>
        <v>44605</v>
      </c>
      <c r="AA782">
        <f t="shared" si="286"/>
        <v>0</v>
      </c>
      <c r="AB782">
        <f t="shared" si="287"/>
        <v>4636</v>
      </c>
      <c r="AC782">
        <v>373</v>
      </c>
      <c r="AE782" s="1">
        <f t="shared" si="294"/>
        <v>44605</v>
      </c>
      <c r="AF782" s="259">
        <f>+G782-香港マカオ台湾の患者・海外輸入症例・無症状病原体保有者!B781</f>
        <v>26</v>
      </c>
    </row>
    <row r="783" spans="2:32" x14ac:dyDescent="0.55000000000000004">
      <c r="B783" s="201">
        <v>44606</v>
      </c>
      <c r="C783" s="47">
        <v>2</v>
      </c>
      <c r="D783" s="83"/>
      <c r="E783" s="104"/>
      <c r="F783" s="56">
        <v>3</v>
      </c>
      <c r="G783" s="47">
        <v>80</v>
      </c>
      <c r="H783" s="87">
        <f t="shared" si="292"/>
        <v>107094</v>
      </c>
      <c r="I783" s="87">
        <f t="shared" si="293"/>
        <v>1398</v>
      </c>
      <c r="J783" s="47">
        <v>1</v>
      </c>
      <c r="K783" s="55">
        <f t="shared" si="288"/>
        <v>6</v>
      </c>
      <c r="L783" s="47">
        <v>0</v>
      </c>
      <c r="M783" s="87">
        <f t="shared" si="289"/>
        <v>4636</v>
      </c>
      <c r="N783" s="47">
        <v>80</v>
      </c>
      <c r="O783" s="87">
        <f t="shared" si="290"/>
        <v>101060</v>
      </c>
      <c r="P783" s="105">
        <f t="shared" si="291"/>
        <v>2212</v>
      </c>
      <c r="Q783" s="56">
        <v>1561451</v>
      </c>
      <c r="R783" s="47">
        <v>5746</v>
      </c>
      <c r="S783" s="110"/>
      <c r="T783" s="56">
        <v>30116</v>
      </c>
      <c r="U783" s="77"/>
      <c r="W783" s="1">
        <f t="shared" si="282"/>
        <v>44606</v>
      </c>
      <c r="X783" s="113">
        <f t="shared" si="283"/>
        <v>80</v>
      </c>
      <c r="Y783">
        <f t="shared" si="284"/>
        <v>107094</v>
      </c>
      <c r="Z783" s="114">
        <f t="shared" si="285"/>
        <v>44606</v>
      </c>
      <c r="AA783">
        <f t="shared" si="286"/>
        <v>0</v>
      </c>
      <c r="AB783">
        <f t="shared" si="287"/>
        <v>4636</v>
      </c>
      <c r="AC783">
        <v>373</v>
      </c>
      <c r="AE783" s="1">
        <f t="shared" si="294"/>
        <v>44606</v>
      </c>
      <c r="AF783" s="259">
        <f>+G783-香港マカオ台湾の患者・海外輸入症例・無症状病原体保有者!B782</f>
        <v>40</v>
      </c>
    </row>
    <row r="784" spans="2:32" x14ac:dyDescent="0.55000000000000004">
      <c r="B784" s="201">
        <v>44607</v>
      </c>
      <c r="C784" s="47">
        <v>0</v>
      </c>
      <c r="D784" s="83"/>
      <c r="E784" s="104"/>
      <c r="F784" s="56">
        <v>1</v>
      </c>
      <c r="G784" s="47">
        <v>102</v>
      </c>
      <c r="H784" s="87">
        <f t="shared" si="292"/>
        <v>107196</v>
      </c>
      <c r="I784" s="87">
        <f t="shared" si="293"/>
        <v>1419</v>
      </c>
      <c r="J784" s="47">
        <v>1</v>
      </c>
      <c r="K784" s="55">
        <f t="shared" si="288"/>
        <v>7</v>
      </c>
      <c r="L784" s="47">
        <v>0</v>
      </c>
      <c r="M784" s="87">
        <f t="shared" si="289"/>
        <v>4636</v>
      </c>
      <c r="N784" s="47">
        <v>81</v>
      </c>
      <c r="O784" s="87">
        <f t="shared" si="290"/>
        <v>101141</v>
      </c>
      <c r="P784" s="105">
        <f t="shared" si="291"/>
        <v>2941</v>
      </c>
      <c r="Q784" s="56">
        <v>1564392</v>
      </c>
      <c r="R784" s="47">
        <v>3623</v>
      </c>
      <c r="S784" s="110"/>
      <c r="T784" s="56">
        <v>29391</v>
      </c>
      <c r="U784" s="77"/>
      <c r="W784" s="1">
        <f t="shared" si="282"/>
        <v>44607</v>
      </c>
      <c r="X784" s="113">
        <f t="shared" si="283"/>
        <v>102</v>
      </c>
      <c r="Y784">
        <f t="shared" si="284"/>
        <v>107196</v>
      </c>
      <c r="Z784" s="114">
        <f t="shared" si="285"/>
        <v>44607</v>
      </c>
      <c r="AA784">
        <f t="shared" si="286"/>
        <v>0</v>
      </c>
      <c r="AB784">
        <f t="shared" si="287"/>
        <v>4636</v>
      </c>
      <c r="AC784">
        <v>373</v>
      </c>
      <c r="AE784" s="1">
        <f t="shared" si="294"/>
        <v>44607</v>
      </c>
      <c r="AF784" s="259">
        <f>+G784-香港マカオ台湾の患者・海外輸入症例・無症状病原体保有者!B783</f>
        <v>46</v>
      </c>
    </row>
    <row r="785" spans="2:32" x14ac:dyDescent="0.55000000000000004">
      <c r="B785" s="201">
        <v>44608</v>
      </c>
      <c r="C785" s="47">
        <v>3</v>
      </c>
      <c r="D785" s="83"/>
      <c r="E785" s="104"/>
      <c r="F785" s="56">
        <v>3</v>
      </c>
      <c r="G785" s="47">
        <v>92</v>
      </c>
      <c r="H785" s="87">
        <f t="shared" si="292"/>
        <v>107288</v>
      </c>
      <c r="I785" s="87">
        <f t="shared" si="293"/>
        <v>1420</v>
      </c>
      <c r="J785" s="47">
        <v>0</v>
      </c>
      <c r="K785" s="55">
        <f t="shared" si="288"/>
        <v>7</v>
      </c>
      <c r="L785" s="47">
        <v>0</v>
      </c>
      <c r="M785" s="87">
        <f t="shared" si="289"/>
        <v>4636</v>
      </c>
      <c r="N785" s="47">
        <v>91</v>
      </c>
      <c r="O785" s="87">
        <f t="shared" si="290"/>
        <v>101232</v>
      </c>
      <c r="P785" s="105">
        <f t="shared" si="291"/>
        <v>2647</v>
      </c>
      <c r="Q785" s="56">
        <v>1567039</v>
      </c>
      <c r="R785" s="47">
        <v>3013</v>
      </c>
      <c r="S785" s="110"/>
      <c r="T785" s="56">
        <v>29006</v>
      </c>
      <c r="U785" s="77"/>
      <c r="W785" s="1">
        <f t="shared" si="282"/>
        <v>44608</v>
      </c>
      <c r="X785" s="113">
        <f t="shared" si="283"/>
        <v>92</v>
      </c>
      <c r="Y785">
        <f t="shared" si="284"/>
        <v>107288</v>
      </c>
      <c r="Z785" s="114">
        <f t="shared" si="285"/>
        <v>44608</v>
      </c>
      <c r="AA785">
        <f t="shared" si="286"/>
        <v>0</v>
      </c>
      <c r="AB785">
        <f t="shared" si="287"/>
        <v>4636</v>
      </c>
      <c r="AC785">
        <v>373</v>
      </c>
      <c r="AE785" s="1">
        <f t="shared" si="294"/>
        <v>44608</v>
      </c>
      <c r="AF785" s="259">
        <f>+G785-香港マカオ台湾の患者・海外輸入症例・無症状病原体保有者!B784</f>
        <v>35</v>
      </c>
    </row>
    <row r="786" spans="2:32" x14ac:dyDescent="0.55000000000000004">
      <c r="B786" s="201">
        <v>44609</v>
      </c>
      <c r="C786" s="47">
        <v>6</v>
      </c>
      <c r="D786" s="83"/>
      <c r="E786" s="104"/>
      <c r="F786" s="56">
        <v>6</v>
      </c>
      <c r="G786" s="47">
        <v>87</v>
      </c>
      <c r="H786" s="87">
        <f t="shared" si="292"/>
        <v>107375</v>
      </c>
      <c r="I786" s="87">
        <f t="shared" si="293"/>
        <v>1423</v>
      </c>
      <c r="J786" s="47">
        <v>0</v>
      </c>
      <c r="K786" s="55">
        <f t="shared" si="288"/>
        <v>7</v>
      </c>
      <c r="L786" s="47">
        <v>0</v>
      </c>
      <c r="M786" s="87">
        <f t="shared" si="289"/>
        <v>4636</v>
      </c>
      <c r="N786" s="47">
        <v>84</v>
      </c>
      <c r="O786" s="87">
        <f t="shared" si="290"/>
        <v>101316</v>
      </c>
      <c r="P786" s="105">
        <f t="shared" si="291"/>
        <v>3215</v>
      </c>
      <c r="Q786" s="56">
        <v>1570254</v>
      </c>
      <c r="R786" s="47">
        <v>2164</v>
      </c>
      <c r="S786" s="110"/>
      <c r="T786" s="56">
        <v>30046</v>
      </c>
      <c r="U786" s="77"/>
      <c r="W786" s="1">
        <f t="shared" si="282"/>
        <v>44609</v>
      </c>
      <c r="X786" s="113">
        <f t="shared" si="283"/>
        <v>87</v>
      </c>
      <c r="Y786">
        <f t="shared" si="284"/>
        <v>107375</v>
      </c>
      <c r="Z786" s="114">
        <f t="shared" si="285"/>
        <v>44609</v>
      </c>
      <c r="AA786">
        <f t="shared" si="286"/>
        <v>0</v>
      </c>
      <c r="AB786">
        <f t="shared" si="287"/>
        <v>4636</v>
      </c>
      <c r="AC786">
        <v>373</v>
      </c>
      <c r="AE786" s="1">
        <f t="shared" si="294"/>
        <v>44609</v>
      </c>
      <c r="AF786" s="259">
        <f>+G786-香港マカオ台湾の患者・海外輸入症例・無症状病原体保有者!B785</f>
        <v>40</v>
      </c>
    </row>
    <row r="787" spans="2:32" x14ac:dyDescent="0.55000000000000004">
      <c r="B787" s="201">
        <v>44610</v>
      </c>
      <c r="C787" s="47">
        <v>4</v>
      </c>
      <c r="D787" s="83"/>
      <c r="E787" s="104"/>
      <c r="F787" s="56">
        <v>8</v>
      </c>
      <c r="G787" s="47">
        <v>137</v>
      </c>
      <c r="H787" s="87">
        <f t="shared" si="292"/>
        <v>107512</v>
      </c>
      <c r="I787" s="87">
        <f t="shared" si="293"/>
        <v>1482</v>
      </c>
      <c r="J787" s="47">
        <v>1</v>
      </c>
      <c r="K787" s="55">
        <f t="shared" si="288"/>
        <v>8</v>
      </c>
      <c r="L787" s="47">
        <v>0</v>
      </c>
      <c r="M787" s="87">
        <f t="shared" si="289"/>
        <v>4636</v>
      </c>
      <c r="N787" s="47">
        <v>78</v>
      </c>
      <c r="O787" s="87">
        <f t="shared" si="290"/>
        <v>101394</v>
      </c>
      <c r="P787" s="105">
        <f t="shared" si="291"/>
        <v>3640</v>
      </c>
      <c r="Q787" s="56">
        <v>1573894</v>
      </c>
      <c r="R787" s="47">
        <v>2772</v>
      </c>
      <c r="S787" s="110"/>
      <c r="T787" s="56">
        <v>30913</v>
      </c>
      <c r="U787" s="77"/>
      <c r="W787" s="1">
        <f t="shared" si="282"/>
        <v>44610</v>
      </c>
      <c r="X787" s="113">
        <f t="shared" si="283"/>
        <v>137</v>
      </c>
      <c r="Y787">
        <f t="shared" si="284"/>
        <v>107512</v>
      </c>
      <c r="Z787" s="114">
        <f t="shared" si="285"/>
        <v>44610</v>
      </c>
      <c r="AA787">
        <f t="shared" si="286"/>
        <v>0</v>
      </c>
      <c r="AB787">
        <f t="shared" si="287"/>
        <v>4636</v>
      </c>
      <c r="AC787">
        <v>373</v>
      </c>
      <c r="AE787" s="1">
        <f t="shared" si="294"/>
        <v>44610</v>
      </c>
      <c r="AF787" s="259">
        <f>+G787-香港マカオ台湾の患者・海外輸入症例・無症状病原体保有者!B786</f>
        <v>80</v>
      </c>
    </row>
    <row r="788" spans="2:32" x14ac:dyDescent="0.55000000000000004">
      <c r="B788" s="201">
        <v>44611</v>
      </c>
      <c r="C788" s="47">
        <v>0</v>
      </c>
      <c r="D788" s="83"/>
      <c r="E788" s="104"/>
      <c r="F788" s="56">
        <v>0</v>
      </c>
      <c r="G788" s="47">
        <v>195</v>
      </c>
      <c r="H788" s="87">
        <f t="shared" si="292"/>
        <v>107707</v>
      </c>
      <c r="I788" s="87">
        <f t="shared" si="293"/>
        <v>1622</v>
      </c>
      <c r="J788" s="47">
        <v>-1</v>
      </c>
      <c r="K788" s="55">
        <f t="shared" si="288"/>
        <v>7</v>
      </c>
      <c r="L788" s="47">
        <v>0</v>
      </c>
      <c r="M788" s="87">
        <f t="shared" si="289"/>
        <v>4636</v>
      </c>
      <c r="N788" s="47">
        <v>55</v>
      </c>
      <c r="O788" s="87">
        <f t="shared" si="290"/>
        <v>101449</v>
      </c>
      <c r="P788" s="105">
        <f t="shared" si="291"/>
        <v>4720</v>
      </c>
      <c r="Q788" s="56">
        <v>1578614</v>
      </c>
      <c r="R788" s="47">
        <v>1641</v>
      </c>
      <c r="S788" s="110"/>
      <c r="T788" s="56">
        <v>33931</v>
      </c>
      <c r="U788" s="77"/>
      <c r="W788" s="1">
        <f t="shared" si="282"/>
        <v>44611</v>
      </c>
      <c r="X788" s="113">
        <f t="shared" si="283"/>
        <v>195</v>
      </c>
      <c r="Y788">
        <f t="shared" si="284"/>
        <v>107707</v>
      </c>
      <c r="Z788" s="114">
        <f t="shared" si="285"/>
        <v>44611</v>
      </c>
      <c r="AA788">
        <f t="shared" si="286"/>
        <v>0</v>
      </c>
      <c r="AB788">
        <f t="shared" si="287"/>
        <v>4636</v>
      </c>
      <c r="AC788">
        <v>373</v>
      </c>
      <c r="AE788" s="1">
        <f t="shared" si="294"/>
        <v>44611</v>
      </c>
      <c r="AF788" s="259">
        <f>+G788-香港マカオ台湾の患者・海外輸入症例・無症状病原体保有者!B787</f>
        <v>101</v>
      </c>
    </row>
    <row r="789" spans="2:32" x14ac:dyDescent="0.55000000000000004">
      <c r="B789" s="201">
        <v>44612</v>
      </c>
      <c r="C789" s="47">
        <v>3</v>
      </c>
      <c r="D789" s="83"/>
      <c r="E789" s="104"/>
      <c r="F789" s="56">
        <v>3</v>
      </c>
      <c r="G789" s="47">
        <v>144</v>
      </c>
      <c r="H789" s="87">
        <f t="shared" si="292"/>
        <v>107851</v>
      </c>
      <c r="I789" s="87">
        <f t="shared" si="293"/>
        <v>1724</v>
      </c>
      <c r="J789" s="47">
        <v>3</v>
      </c>
      <c r="K789" s="55">
        <f t="shared" si="288"/>
        <v>10</v>
      </c>
      <c r="L789" s="47">
        <v>0</v>
      </c>
      <c r="M789" s="87">
        <f t="shared" si="289"/>
        <v>4636</v>
      </c>
      <c r="N789" s="47">
        <v>42</v>
      </c>
      <c r="O789" s="87">
        <f t="shared" si="290"/>
        <v>101491</v>
      </c>
      <c r="P789" s="105">
        <f t="shared" si="291"/>
        <v>3841</v>
      </c>
      <c r="Q789" s="56">
        <v>1582455</v>
      </c>
      <c r="R789" s="47">
        <v>1039</v>
      </c>
      <c r="S789" s="110"/>
      <c r="T789" s="56">
        <v>36791</v>
      </c>
      <c r="U789" s="77"/>
      <c r="W789" s="1">
        <f t="shared" si="282"/>
        <v>44612</v>
      </c>
      <c r="X789" s="113">
        <f t="shared" si="283"/>
        <v>144</v>
      </c>
      <c r="Y789">
        <f t="shared" si="284"/>
        <v>107851</v>
      </c>
      <c r="Z789" s="114">
        <f t="shared" si="285"/>
        <v>44612</v>
      </c>
      <c r="AA789">
        <f t="shared" si="286"/>
        <v>0</v>
      </c>
      <c r="AB789">
        <f t="shared" si="287"/>
        <v>4636</v>
      </c>
      <c r="AC789">
        <v>373</v>
      </c>
      <c r="AE789" s="1">
        <f t="shared" si="294"/>
        <v>44612</v>
      </c>
      <c r="AF789" s="259">
        <f>+G789-香港マカオ台湾の患者・海外輸入症例・無症状病原体保有者!B788</f>
        <v>71</v>
      </c>
    </row>
    <row r="790" spans="2:32" x14ac:dyDescent="0.55000000000000004">
      <c r="B790" s="201">
        <v>44613</v>
      </c>
      <c r="C790" s="47">
        <v>3</v>
      </c>
      <c r="D790" s="83"/>
      <c r="E790" s="104"/>
      <c r="F790" s="56">
        <v>4</v>
      </c>
      <c r="G790" s="47">
        <v>138</v>
      </c>
      <c r="H790" s="87">
        <f t="shared" si="292"/>
        <v>107989</v>
      </c>
      <c r="I790" s="87">
        <f t="shared" si="293"/>
        <v>1809</v>
      </c>
      <c r="J790" s="47">
        <v>2</v>
      </c>
      <c r="K790" s="55">
        <f t="shared" si="288"/>
        <v>12</v>
      </c>
      <c r="L790" s="47">
        <v>0</v>
      </c>
      <c r="M790" s="87">
        <f t="shared" si="289"/>
        <v>4636</v>
      </c>
      <c r="N790" s="47">
        <v>53</v>
      </c>
      <c r="O790" s="87">
        <f t="shared" si="290"/>
        <v>101544</v>
      </c>
      <c r="P790" s="105">
        <f t="shared" si="291"/>
        <v>4431</v>
      </c>
      <c r="Q790" s="56">
        <v>1586886</v>
      </c>
      <c r="R790" s="47">
        <v>1803</v>
      </c>
      <c r="S790" s="110"/>
      <c r="T790" s="56">
        <v>39412</v>
      </c>
      <c r="U790" s="77"/>
      <c r="W790" s="1">
        <f t="shared" si="282"/>
        <v>44613</v>
      </c>
      <c r="X790" s="113">
        <f t="shared" si="283"/>
        <v>138</v>
      </c>
      <c r="Y790">
        <f t="shared" si="284"/>
        <v>107989</v>
      </c>
      <c r="Z790" s="114">
        <f t="shared" si="285"/>
        <v>44613</v>
      </c>
      <c r="AA790">
        <f t="shared" si="286"/>
        <v>0</v>
      </c>
      <c r="AB790">
        <f t="shared" si="287"/>
        <v>4636</v>
      </c>
      <c r="AC790">
        <v>373</v>
      </c>
      <c r="AE790" s="1">
        <f t="shared" si="294"/>
        <v>44613</v>
      </c>
      <c r="AF790" s="259">
        <f>+G790-香港マカオ台湾の患者・海外輸入症例・無症状病原体保有者!B789</f>
        <v>59</v>
      </c>
    </row>
    <row r="791" spans="2:32" x14ac:dyDescent="0.55000000000000004">
      <c r="B791" s="201">
        <v>44614</v>
      </c>
      <c r="C791" s="47">
        <v>2</v>
      </c>
      <c r="D791" s="83"/>
      <c r="E791" s="104"/>
      <c r="F791" s="56">
        <v>3</v>
      </c>
      <c r="G791" s="47">
        <v>205</v>
      </c>
      <c r="H791" s="87">
        <f t="shared" si="292"/>
        <v>108194</v>
      </c>
      <c r="I791" s="87">
        <f t="shared" si="293"/>
        <v>1960</v>
      </c>
      <c r="J791" s="47">
        <v>2</v>
      </c>
      <c r="K791" s="55">
        <f t="shared" si="288"/>
        <v>14</v>
      </c>
      <c r="L791" s="47">
        <v>0</v>
      </c>
      <c r="M791" s="87">
        <f t="shared" si="289"/>
        <v>4636</v>
      </c>
      <c r="N791" s="47">
        <v>54</v>
      </c>
      <c r="O791" s="87">
        <f t="shared" si="290"/>
        <v>101598</v>
      </c>
      <c r="P791" s="105">
        <f t="shared" si="291"/>
        <v>5621</v>
      </c>
      <c r="Q791" s="56">
        <v>1592507</v>
      </c>
      <c r="R791" s="47">
        <v>1341</v>
      </c>
      <c r="S791" s="110"/>
      <c r="T791" s="56">
        <v>43687</v>
      </c>
      <c r="U791" s="77"/>
      <c r="W791" s="1">
        <f t="shared" si="282"/>
        <v>44614</v>
      </c>
      <c r="X791" s="113">
        <f t="shared" si="283"/>
        <v>205</v>
      </c>
      <c r="Y791">
        <f t="shared" si="284"/>
        <v>108194</v>
      </c>
      <c r="Z791" s="114">
        <f t="shared" si="285"/>
        <v>44614</v>
      </c>
      <c r="AA791">
        <f t="shared" si="286"/>
        <v>0</v>
      </c>
      <c r="AB791">
        <f t="shared" si="287"/>
        <v>4636</v>
      </c>
      <c r="AC791">
        <v>373</v>
      </c>
      <c r="AE791" s="1">
        <f t="shared" si="294"/>
        <v>44614</v>
      </c>
      <c r="AF791" s="259">
        <f>+G791-香港マカオ台湾の患者・海外輸入症例・無症状病原体保有者!B790</f>
        <v>90</v>
      </c>
    </row>
    <row r="792" spans="2:32" x14ac:dyDescent="0.55000000000000004">
      <c r="B792" s="201">
        <v>44615</v>
      </c>
      <c r="C792" s="47">
        <v>0</v>
      </c>
      <c r="D792" s="83"/>
      <c r="E792" s="104"/>
      <c r="F792" s="56">
        <v>0</v>
      </c>
      <c r="G792" s="47">
        <v>186</v>
      </c>
      <c r="H792" s="87">
        <f t="shared" si="292"/>
        <v>108380</v>
      </c>
      <c r="I792" s="87">
        <f t="shared" si="293"/>
        <v>2098</v>
      </c>
      <c r="J792" s="47">
        <v>4</v>
      </c>
      <c r="K792" s="55">
        <f t="shared" si="288"/>
        <v>18</v>
      </c>
      <c r="L792" s="47">
        <v>0</v>
      </c>
      <c r="M792" s="87">
        <f t="shared" si="289"/>
        <v>4636</v>
      </c>
      <c r="N792" s="47">
        <v>48</v>
      </c>
      <c r="O792" s="87">
        <f t="shared" si="290"/>
        <v>101646</v>
      </c>
      <c r="P792" s="105">
        <f t="shared" si="291"/>
        <v>7294</v>
      </c>
      <c r="Q792" s="56">
        <v>1599801</v>
      </c>
      <c r="R792" s="47">
        <v>1263</v>
      </c>
      <c r="S792" s="110"/>
      <c r="T792" s="56">
        <v>49711</v>
      </c>
      <c r="U792" s="77"/>
      <c r="W792" s="1">
        <f t="shared" si="282"/>
        <v>44615</v>
      </c>
      <c r="X792" s="113">
        <f t="shared" si="283"/>
        <v>186</v>
      </c>
      <c r="Y792">
        <f t="shared" si="284"/>
        <v>108380</v>
      </c>
      <c r="Z792" s="114">
        <f t="shared" si="285"/>
        <v>44615</v>
      </c>
      <c r="AA792">
        <f t="shared" si="286"/>
        <v>0</v>
      </c>
      <c r="AB792">
        <f t="shared" si="287"/>
        <v>4636</v>
      </c>
      <c r="AC792">
        <v>373</v>
      </c>
      <c r="AE792" s="1">
        <f t="shared" si="294"/>
        <v>44615</v>
      </c>
      <c r="AF792" s="259">
        <f>+G792-香港マカオ台湾の患者・海外輸入症例・無症状病原体保有者!B791</f>
        <v>85</v>
      </c>
    </row>
    <row r="793" spans="2:32" x14ac:dyDescent="0.55000000000000004">
      <c r="B793" s="201">
        <v>44616</v>
      </c>
      <c r="C793" s="47">
        <v>7</v>
      </c>
      <c r="D793" s="83"/>
      <c r="E793" s="104"/>
      <c r="F793" s="56">
        <v>7</v>
      </c>
      <c r="G793" s="47">
        <v>224</v>
      </c>
      <c r="H793" s="87">
        <f t="shared" si="292"/>
        <v>108604</v>
      </c>
      <c r="I793" s="87">
        <f t="shared" si="293"/>
        <v>2254</v>
      </c>
      <c r="J793" s="47">
        <v>0</v>
      </c>
      <c r="K793" s="55">
        <f t="shared" si="288"/>
        <v>18</v>
      </c>
      <c r="L793" s="47">
        <v>0</v>
      </c>
      <c r="M793" s="87">
        <f t="shared" si="289"/>
        <v>4636</v>
      </c>
      <c r="N793" s="47">
        <v>68</v>
      </c>
      <c r="O793" s="87">
        <f t="shared" si="290"/>
        <v>101714</v>
      </c>
      <c r="P793" s="105">
        <f t="shared" si="291"/>
        <v>7911</v>
      </c>
      <c r="Q793" s="56">
        <v>1607712</v>
      </c>
      <c r="R793" s="47">
        <v>1499</v>
      </c>
      <c r="S793" s="110"/>
      <c r="T793" s="56">
        <v>56114</v>
      </c>
      <c r="U793" s="77"/>
      <c r="W793" s="1">
        <f t="shared" si="282"/>
        <v>44616</v>
      </c>
      <c r="X793" s="113">
        <f t="shared" si="283"/>
        <v>224</v>
      </c>
      <c r="Y793">
        <f t="shared" si="284"/>
        <v>108604</v>
      </c>
      <c r="Z793" s="114">
        <f t="shared" si="285"/>
        <v>44616</v>
      </c>
      <c r="AA793">
        <f t="shared" si="286"/>
        <v>0</v>
      </c>
      <c r="AB793">
        <f t="shared" si="287"/>
        <v>4636</v>
      </c>
      <c r="AC793">
        <v>373</v>
      </c>
      <c r="AE793" s="1">
        <f t="shared" si="294"/>
        <v>44616</v>
      </c>
      <c r="AF793" s="259">
        <f>+G793-香港マカオ台湾の患者・海外輸入症例・無症状病原体保有者!B792</f>
        <v>82</v>
      </c>
    </row>
    <row r="794" spans="2:32" x14ac:dyDescent="0.55000000000000004">
      <c r="B794" s="201">
        <v>44617</v>
      </c>
      <c r="C794" s="47">
        <v>0</v>
      </c>
      <c r="D794" s="83"/>
      <c r="E794" s="104"/>
      <c r="F794" s="56">
        <v>4</v>
      </c>
      <c r="G794" s="47">
        <v>249</v>
      </c>
      <c r="H794" s="87">
        <f t="shared" si="292"/>
        <v>108853</v>
      </c>
      <c r="I794" s="87">
        <f t="shared" si="293"/>
        <v>2431</v>
      </c>
      <c r="J794" s="47">
        <v>0</v>
      </c>
      <c r="K794" s="55">
        <f t="shared" si="288"/>
        <v>18</v>
      </c>
      <c r="L794" s="47">
        <v>0</v>
      </c>
      <c r="M794" s="87">
        <f t="shared" si="289"/>
        <v>4636</v>
      </c>
      <c r="N794" s="47">
        <v>72</v>
      </c>
      <c r="O794" s="87">
        <f t="shared" si="290"/>
        <v>101786</v>
      </c>
      <c r="P794" s="105">
        <f t="shared" si="291"/>
        <v>7575</v>
      </c>
      <c r="Q794" s="56">
        <v>1615287</v>
      </c>
      <c r="R794" s="47">
        <v>2608</v>
      </c>
      <c r="S794" s="110"/>
      <c r="T794" s="56">
        <v>61070</v>
      </c>
      <c r="U794" s="77"/>
      <c r="W794" s="1">
        <f t="shared" si="282"/>
        <v>44617</v>
      </c>
      <c r="X794" s="113">
        <f t="shared" si="283"/>
        <v>249</v>
      </c>
      <c r="Y794">
        <f t="shared" si="284"/>
        <v>108853</v>
      </c>
      <c r="Z794" s="114">
        <f t="shared" si="285"/>
        <v>44617</v>
      </c>
      <c r="AA794">
        <f t="shared" si="286"/>
        <v>0</v>
      </c>
      <c r="AB794">
        <f t="shared" si="287"/>
        <v>4636</v>
      </c>
      <c r="AC794">
        <v>373</v>
      </c>
      <c r="AE794" s="1">
        <f t="shared" si="294"/>
        <v>44617</v>
      </c>
      <c r="AF794" s="259">
        <f>+G794-香港マカオ台湾の患者・海外輸入症例・無症状病原体保有者!B793</f>
        <v>93</v>
      </c>
    </row>
    <row r="795" spans="2:32" x14ac:dyDescent="0.55000000000000004">
      <c r="B795" s="201">
        <v>44618</v>
      </c>
      <c r="C795" s="47">
        <v>7</v>
      </c>
      <c r="D795" s="83"/>
      <c r="E795" s="104"/>
      <c r="F795" s="56">
        <v>9</v>
      </c>
      <c r="G795" s="47">
        <v>239</v>
      </c>
      <c r="H795" s="87">
        <f t="shared" si="292"/>
        <v>109092</v>
      </c>
      <c r="I795" s="87">
        <f t="shared" si="293"/>
        <v>2588</v>
      </c>
      <c r="J795" s="47">
        <v>1</v>
      </c>
      <c r="K795" s="55">
        <f t="shared" si="288"/>
        <v>19</v>
      </c>
      <c r="L795" s="47">
        <v>0</v>
      </c>
      <c r="M795" s="87">
        <f t="shared" si="289"/>
        <v>4636</v>
      </c>
      <c r="N795" s="47">
        <v>82</v>
      </c>
      <c r="O795" s="87">
        <f t="shared" si="290"/>
        <v>101868</v>
      </c>
      <c r="P795" s="105">
        <f t="shared" si="291"/>
        <v>10012</v>
      </c>
      <c r="Q795" s="56">
        <v>1625299</v>
      </c>
      <c r="R795" s="47">
        <v>1251</v>
      </c>
      <c r="S795" s="110"/>
      <c r="T795" s="56">
        <v>69826</v>
      </c>
      <c r="U795" s="77"/>
      <c r="W795" s="1">
        <f t="shared" si="282"/>
        <v>44618</v>
      </c>
      <c r="X795" s="113">
        <f t="shared" si="283"/>
        <v>239</v>
      </c>
      <c r="Y795">
        <f t="shared" si="284"/>
        <v>109092</v>
      </c>
      <c r="Z795" s="114">
        <f t="shared" si="285"/>
        <v>44618</v>
      </c>
      <c r="AA795">
        <f t="shared" si="286"/>
        <v>0</v>
      </c>
      <c r="AB795">
        <f t="shared" si="287"/>
        <v>4636</v>
      </c>
      <c r="AC795">
        <v>373</v>
      </c>
      <c r="AE795" s="1">
        <f t="shared" si="294"/>
        <v>44618</v>
      </c>
      <c r="AF795" s="259">
        <f>+G795-香港マカオ台湾の患者・海外輸入症例・無症状病原体保有者!B794</f>
        <v>112</v>
      </c>
    </row>
    <row r="796" spans="2:32" x14ac:dyDescent="0.55000000000000004">
      <c r="B796" s="201">
        <v>44619</v>
      </c>
      <c r="C796" s="47">
        <v>5</v>
      </c>
      <c r="D796" s="83"/>
      <c r="E796" s="104"/>
      <c r="F796" s="56">
        <v>6</v>
      </c>
      <c r="G796" s="47">
        <v>234</v>
      </c>
      <c r="H796" s="87">
        <f t="shared" si="292"/>
        <v>109326</v>
      </c>
      <c r="I796" s="87">
        <f t="shared" si="293"/>
        <v>2754</v>
      </c>
      <c r="J796" s="47">
        <v>2</v>
      </c>
      <c r="K796" s="55">
        <f t="shared" si="288"/>
        <v>21</v>
      </c>
      <c r="L796" s="47">
        <v>0</v>
      </c>
      <c r="M796" s="87">
        <f t="shared" si="289"/>
        <v>4636</v>
      </c>
      <c r="N796" s="47">
        <v>68</v>
      </c>
      <c r="O796" s="87">
        <f t="shared" si="290"/>
        <v>101936</v>
      </c>
      <c r="P796" s="105">
        <f t="shared" si="291"/>
        <v>7843</v>
      </c>
      <c r="Q796" s="56">
        <v>1633142</v>
      </c>
      <c r="R796" s="47">
        <v>2601</v>
      </c>
      <c r="S796" s="110"/>
      <c r="T796" s="56">
        <v>75068</v>
      </c>
      <c r="U796" s="77"/>
      <c r="W796" s="1">
        <f t="shared" si="282"/>
        <v>44619</v>
      </c>
      <c r="X796" s="113">
        <f t="shared" si="283"/>
        <v>234</v>
      </c>
      <c r="Y796">
        <f t="shared" si="284"/>
        <v>109326</v>
      </c>
      <c r="Z796" s="114">
        <f t="shared" si="285"/>
        <v>44619</v>
      </c>
      <c r="AA796">
        <f t="shared" si="286"/>
        <v>0</v>
      </c>
      <c r="AB796">
        <f t="shared" si="287"/>
        <v>4636</v>
      </c>
      <c r="AC796">
        <v>373</v>
      </c>
      <c r="AE796" s="1">
        <f t="shared" si="294"/>
        <v>44619</v>
      </c>
      <c r="AF796" s="259">
        <f>+G796-香港マカオ台湾の患者・海外輸入症例・無症状病原体保有者!B795</f>
        <v>87</v>
      </c>
    </row>
    <row r="797" spans="2:32" x14ac:dyDescent="0.55000000000000004">
      <c r="B797" s="201">
        <v>44620</v>
      </c>
      <c r="C797" s="47">
        <v>9</v>
      </c>
      <c r="D797" s="83"/>
      <c r="E797" s="104"/>
      <c r="F797" s="56">
        <v>11</v>
      </c>
      <c r="G797" s="47">
        <v>200</v>
      </c>
      <c r="H797" s="87">
        <f t="shared" si="292"/>
        <v>109526</v>
      </c>
      <c r="I797" s="87">
        <f t="shared" si="293"/>
        <v>2873</v>
      </c>
      <c r="J797" s="47">
        <v>-2</v>
      </c>
      <c r="K797" s="55">
        <f t="shared" si="288"/>
        <v>19</v>
      </c>
      <c r="L797" s="47">
        <v>0</v>
      </c>
      <c r="M797" s="87">
        <f t="shared" si="289"/>
        <v>4636</v>
      </c>
      <c r="N797" s="47">
        <v>81</v>
      </c>
      <c r="O797" s="87">
        <f t="shared" si="290"/>
        <v>102017</v>
      </c>
      <c r="P797" s="105">
        <f t="shared" si="291"/>
        <v>8539</v>
      </c>
      <c r="Q797" s="56">
        <v>1641681</v>
      </c>
      <c r="R797" s="47">
        <v>4762</v>
      </c>
      <c r="S797" s="110"/>
      <c r="T797" s="56">
        <v>78842</v>
      </c>
      <c r="U797" s="77"/>
      <c r="W797" s="1">
        <f t="shared" si="282"/>
        <v>44620</v>
      </c>
      <c r="X797" s="113">
        <f t="shared" si="283"/>
        <v>200</v>
      </c>
      <c r="Y797">
        <f t="shared" si="284"/>
        <v>109526</v>
      </c>
      <c r="Z797" s="114">
        <f t="shared" si="285"/>
        <v>44620</v>
      </c>
      <c r="AA797">
        <f t="shared" si="286"/>
        <v>0</v>
      </c>
      <c r="AB797">
        <f t="shared" si="287"/>
        <v>4636</v>
      </c>
      <c r="AC797">
        <v>373</v>
      </c>
      <c r="AE797" s="1">
        <f t="shared" si="294"/>
        <v>44620</v>
      </c>
      <c r="AF797" s="259">
        <f>+G797-香港マカオ台湾の患者・海外輸入症例・無症状病原体保有者!B796</f>
        <v>75</v>
      </c>
    </row>
    <row r="798" spans="2:32" x14ac:dyDescent="0.55000000000000004">
      <c r="B798" s="201">
        <v>44621</v>
      </c>
      <c r="C798" s="47">
        <v>4</v>
      </c>
      <c r="D798" s="83"/>
      <c r="E798" s="104"/>
      <c r="F798" s="56">
        <v>9</v>
      </c>
      <c r="G798" s="47">
        <v>224</v>
      </c>
      <c r="H798" s="87">
        <f t="shared" si="292"/>
        <v>109750</v>
      </c>
      <c r="I798" s="87">
        <f t="shared" si="293"/>
        <v>2999</v>
      </c>
      <c r="J798" s="47">
        <v>0</v>
      </c>
      <c r="K798" s="55">
        <f t="shared" si="288"/>
        <v>19</v>
      </c>
      <c r="L798" s="47">
        <v>0</v>
      </c>
      <c r="M798" s="87">
        <f t="shared" si="289"/>
        <v>4636</v>
      </c>
      <c r="N798" s="47">
        <v>98</v>
      </c>
      <c r="O798" s="87">
        <f t="shared" si="290"/>
        <v>102115</v>
      </c>
      <c r="P798" s="105">
        <f t="shared" si="291"/>
        <v>10452</v>
      </c>
      <c r="Q798" s="56">
        <v>1652133</v>
      </c>
      <c r="R798" s="47">
        <v>4700</v>
      </c>
      <c r="S798" s="110"/>
      <c r="T798" s="56">
        <v>84590</v>
      </c>
      <c r="U798" s="77"/>
      <c r="W798" s="1">
        <f t="shared" si="282"/>
        <v>44621</v>
      </c>
      <c r="X798" s="113">
        <f t="shared" si="283"/>
        <v>224</v>
      </c>
      <c r="Y798">
        <f t="shared" si="284"/>
        <v>109750</v>
      </c>
      <c r="Z798" s="114">
        <f t="shared" si="285"/>
        <v>44621</v>
      </c>
      <c r="AA798">
        <f t="shared" si="286"/>
        <v>0</v>
      </c>
      <c r="AB798">
        <f t="shared" si="287"/>
        <v>4636</v>
      </c>
      <c r="AC798">
        <v>373</v>
      </c>
      <c r="AE798" s="1">
        <f t="shared" si="294"/>
        <v>44621</v>
      </c>
      <c r="AF798" s="259">
        <f>+G798-香港マカオ台湾の患者・海外輸入症例・無症状病原体保有者!B797</f>
        <v>71</v>
      </c>
    </row>
    <row r="799" spans="2:32" x14ac:dyDescent="0.55000000000000004">
      <c r="B799" s="201">
        <v>44622</v>
      </c>
      <c r="C799" s="47">
        <v>5</v>
      </c>
      <c r="D799" s="83"/>
      <c r="E799" s="104"/>
      <c r="F799" s="56">
        <v>9</v>
      </c>
      <c r="G799" s="47">
        <v>214</v>
      </c>
      <c r="H799" s="87">
        <f t="shared" si="292"/>
        <v>109964</v>
      </c>
      <c r="I799" s="87">
        <f t="shared" si="293"/>
        <v>3094</v>
      </c>
      <c r="J799" s="47">
        <v>1</v>
      </c>
      <c r="K799" s="55">
        <f t="shared" si="288"/>
        <v>20</v>
      </c>
      <c r="L799" s="47">
        <v>0</v>
      </c>
      <c r="M799" s="87">
        <f t="shared" si="289"/>
        <v>4636</v>
      </c>
      <c r="N799" s="47">
        <v>119</v>
      </c>
      <c r="O799" s="87">
        <f t="shared" si="290"/>
        <v>102234</v>
      </c>
      <c r="P799" s="105">
        <f t="shared" si="291"/>
        <v>5929</v>
      </c>
      <c r="Q799" s="56">
        <v>1658062</v>
      </c>
      <c r="R799" s="47">
        <v>3757</v>
      </c>
      <c r="S799" s="110"/>
      <c r="T799" s="56">
        <v>86697</v>
      </c>
      <c r="U799" s="77"/>
      <c r="W799" s="1">
        <f t="shared" si="282"/>
        <v>44622</v>
      </c>
      <c r="X799" s="113">
        <f t="shared" si="283"/>
        <v>214</v>
      </c>
      <c r="Y799">
        <f t="shared" si="284"/>
        <v>109964</v>
      </c>
      <c r="Z799" s="114">
        <f t="shared" si="285"/>
        <v>44622</v>
      </c>
      <c r="AA799">
        <f t="shared" si="286"/>
        <v>0</v>
      </c>
      <c r="AB799">
        <f t="shared" si="287"/>
        <v>4636</v>
      </c>
      <c r="AC799">
        <v>373</v>
      </c>
      <c r="AE799" s="1">
        <f t="shared" si="294"/>
        <v>44622</v>
      </c>
      <c r="AF799" s="259">
        <f>+G799-香港マカオ台湾の患者・海外輸入症例・無症状病原体保有者!B798</f>
        <v>54</v>
      </c>
    </row>
    <row r="800" spans="2:32" x14ac:dyDescent="0.55000000000000004">
      <c r="B800" s="201">
        <v>44623</v>
      </c>
      <c r="C800" s="47">
        <v>4</v>
      </c>
      <c r="D800" s="83"/>
      <c r="E800" s="104"/>
      <c r="F800" s="56">
        <v>7</v>
      </c>
      <c r="G800" s="47">
        <v>294</v>
      </c>
      <c r="H800" s="87">
        <f t="shared" si="292"/>
        <v>110258</v>
      </c>
      <c r="I800" s="87">
        <f t="shared" si="293"/>
        <v>3304</v>
      </c>
      <c r="J800" s="47">
        <v>-2</v>
      </c>
      <c r="K800" s="55">
        <f t="shared" si="288"/>
        <v>18</v>
      </c>
      <c r="L800" s="47">
        <v>0</v>
      </c>
      <c r="M800" s="87">
        <f t="shared" si="289"/>
        <v>4636</v>
      </c>
      <c r="N800" s="47">
        <v>84</v>
      </c>
      <c r="O800" s="87">
        <f t="shared" si="290"/>
        <v>102318</v>
      </c>
      <c r="P800" s="105">
        <f t="shared" si="291"/>
        <v>6752</v>
      </c>
      <c r="Q800" s="56">
        <v>1664814</v>
      </c>
      <c r="R800" s="47">
        <v>3833</v>
      </c>
      <c r="S800" s="110"/>
      <c r="T800" s="56">
        <v>89609</v>
      </c>
      <c r="U800" s="77"/>
      <c r="W800" s="1">
        <f t="shared" si="282"/>
        <v>44623</v>
      </c>
      <c r="X800" s="113">
        <f t="shared" si="283"/>
        <v>294</v>
      </c>
      <c r="Y800">
        <f t="shared" si="284"/>
        <v>110258</v>
      </c>
      <c r="Z800" s="114">
        <f t="shared" si="285"/>
        <v>44623</v>
      </c>
      <c r="AA800">
        <f t="shared" si="286"/>
        <v>0</v>
      </c>
      <c r="AB800">
        <f t="shared" si="287"/>
        <v>4636</v>
      </c>
      <c r="AC800">
        <v>373</v>
      </c>
      <c r="AE800" s="1">
        <f t="shared" si="294"/>
        <v>44623</v>
      </c>
      <c r="AF800" s="259">
        <f>+G800-香港マカオ台湾の患者・海外輸入症例・無症状病原体保有者!B799</f>
        <v>61</v>
      </c>
    </row>
    <row r="801" spans="2:32" x14ac:dyDescent="0.55000000000000004">
      <c r="B801" s="201">
        <v>44624</v>
      </c>
      <c r="C801" s="47">
        <v>5</v>
      </c>
      <c r="D801" s="83"/>
      <c r="E801" s="104"/>
      <c r="F801" s="56">
        <v>11</v>
      </c>
      <c r="G801" s="47">
        <v>281</v>
      </c>
      <c r="H801" s="87">
        <f t="shared" si="292"/>
        <v>110539</v>
      </c>
      <c r="I801" s="87">
        <f t="shared" si="293"/>
        <v>3465</v>
      </c>
      <c r="J801" s="47">
        <v>-4</v>
      </c>
      <c r="K801" s="55">
        <f t="shared" si="288"/>
        <v>14</v>
      </c>
      <c r="L801" s="47">
        <v>0</v>
      </c>
      <c r="M801" s="87">
        <f t="shared" si="289"/>
        <v>4636</v>
      </c>
      <c r="N801" s="47">
        <v>120</v>
      </c>
      <c r="O801" s="87">
        <f t="shared" si="290"/>
        <v>102438</v>
      </c>
      <c r="P801" s="105">
        <f t="shared" si="291"/>
        <v>8915</v>
      </c>
      <c r="Q801" s="56">
        <v>1673729</v>
      </c>
      <c r="R801" s="47">
        <v>5835</v>
      </c>
      <c r="S801" s="110"/>
      <c r="T801" s="56">
        <v>92578</v>
      </c>
      <c r="U801" s="77"/>
      <c r="W801" s="1">
        <f t="shared" si="282"/>
        <v>44624</v>
      </c>
      <c r="X801" s="113">
        <f t="shared" si="283"/>
        <v>281</v>
      </c>
      <c r="Y801">
        <f t="shared" si="284"/>
        <v>110539</v>
      </c>
      <c r="Z801" s="114">
        <f t="shared" si="285"/>
        <v>44624</v>
      </c>
      <c r="AA801">
        <f t="shared" si="286"/>
        <v>0</v>
      </c>
      <c r="AB801">
        <f t="shared" si="287"/>
        <v>4636</v>
      </c>
      <c r="AC801">
        <v>373</v>
      </c>
      <c r="AE801" s="1">
        <f t="shared" si="294"/>
        <v>44624</v>
      </c>
      <c r="AF801" s="259">
        <f>+G801-香港マカオ台湾の患者・海外輸入症例・無症状病原体保有者!B800</f>
        <v>102</v>
      </c>
    </row>
    <row r="802" spans="2:32" x14ac:dyDescent="0.55000000000000004">
      <c r="B802" s="201">
        <v>44625</v>
      </c>
      <c r="C802" s="47">
        <v>2</v>
      </c>
      <c r="D802" s="83"/>
      <c r="E802" s="104"/>
      <c r="F802" s="56">
        <v>9</v>
      </c>
      <c r="G802" s="47">
        <v>329</v>
      </c>
      <c r="H802" s="87">
        <f t="shared" si="292"/>
        <v>110868</v>
      </c>
      <c r="I802" s="87">
        <f t="shared" si="293"/>
        <v>3691</v>
      </c>
      <c r="J802" s="47">
        <v>0</v>
      </c>
      <c r="K802" s="55">
        <f t="shared" si="288"/>
        <v>14</v>
      </c>
      <c r="L802" s="47">
        <v>0</v>
      </c>
      <c r="M802" s="87">
        <f t="shared" si="289"/>
        <v>4636</v>
      </c>
      <c r="N802" s="47">
        <v>103</v>
      </c>
      <c r="O802" s="87">
        <f t="shared" si="290"/>
        <v>102541</v>
      </c>
      <c r="P802" s="105">
        <f t="shared" si="291"/>
        <v>10468</v>
      </c>
      <c r="Q802" s="56">
        <v>1684197</v>
      </c>
      <c r="R802" s="47">
        <v>5496</v>
      </c>
      <c r="S802" s="110"/>
      <c r="T802" s="56">
        <v>97387</v>
      </c>
      <c r="U802" s="77"/>
      <c r="W802" s="1">
        <f t="shared" si="282"/>
        <v>44625</v>
      </c>
      <c r="X802" s="113">
        <f t="shared" si="283"/>
        <v>329</v>
      </c>
      <c r="Y802">
        <f t="shared" si="284"/>
        <v>110868</v>
      </c>
      <c r="Z802" s="114">
        <f t="shared" si="285"/>
        <v>44625</v>
      </c>
      <c r="AA802">
        <f t="shared" si="286"/>
        <v>0</v>
      </c>
      <c r="AB802">
        <f t="shared" si="287"/>
        <v>4636</v>
      </c>
      <c r="AC802">
        <v>373</v>
      </c>
      <c r="AE802" s="1">
        <f t="shared" si="294"/>
        <v>44625</v>
      </c>
      <c r="AF802" s="259">
        <f>+G802-香港マカオ台湾の患者・海外輸入症例・無症状病原体保有者!B801</f>
        <v>175</v>
      </c>
    </row>
    <row r="803" spans="2:32" x14ac:dyDescent="0.55000000000000004">
      <c r="B803" s="201">
        <v>44626</v>
      </c>
      <c r="C803" s="47">
        <v>4</v>
      </c>
      <c r="D803" s="83"/>
      <c r="E803" s="104"/>
      <c r="F803" s="56">
        <v>13</v>
      </c>
      <c r="G803" s="47">
        <v>327</v>
      </c>
      <c r="H803" s="87">
        <f t="shared" si="292"/>
        <v>111195</v>
      </c>
      <c r="I803" s="87">
        <f t="shared" si="293"/>
        <v>3837</v>
      </c>
      <c r="J803" s="47">
        <v>-3</v>
      </c>
      <c r="K803" s="55">
        <f t="shared" si="288"/>
        <v>11</v>
      </c>
      <c r="L803" s="47">
        <v>0</v>
      </c>
      <c r="M803" s="87">
        <f t="shared" si="289"/>
        <v>4636</v>
      </c>
      <c r="N803" s="47">
        <v>181</v>
      </c>
      <c r="O803" s="87">
        <f t="shared" si="290"/>
        <v>102722</v>
      </c>
      <c r="P803" s="105">
        <f t="shared" si="291"/>
        <v>8013</v>
      </c>
      <c r="Q803" s="56">
        <v>1692210</v>
      </c>
      <c r="R803" s="47">
        <v>7227</v>
      </c>
      <c r="S803" s="110"/>
      <c r="T803" s="56">
        <v>97930</v>
      </c>
      <c r="U803" s="77"/>
      <c r="W803" s="1">
        <f t="shared" si="282"/>
        <v>44626</v>
      </c>
      <c r="X803" s="113">
        <f t="shared" si="283"/>
        <v>327</v>
      </c>
      <c r="Y803">
        <f t="shared" si="284"/>
        <v>111195</v>
      </c>
      <c r="Z803" s="114">
        <f t="shared" si="285"/>
        <v>44626</v>
      </c>
      <c r="AA803">
        <f t="shared" si="286"/>
        <v>0</v>
      </c>
      <c r="AB803">
        <f t="shared" si="287"/>
        <v>4636</v>
      </c>
      <c r="AC803">
        <v>373</v>
      </c>
      <c r="AE803" s="1">
        <f t="shared" si="294"/>
        <v>44626</v>
      </c>
      <c r="AF803" s="259">
        <f>+G803-香港マカオ台湾の患者・海外輸入症例・無症状病原体保有者!B802</f>
        <v>214</v>
      </c>
    </row>
    <row r="804" spans="2:32" x14ac:dyDescent="0.55000000000000004">
      <c r="B804" s="201">
        <v>44627</v>
      </c>
      <c r="C804" s="47">
        <v>5</v>
      </c>
      <c r="D804" s="83"/>
      <c r="E804" s="104"/>
      <c r="F804" s="56">
        <v>12</v>
      </c>
      <c r="G804" s="47">
        <v>325</v>
      </c>
      <c r="H804" s="87">
        <f t="shared" si="292"/>
        <v>111520</v>
      </c>
      <c r="I804" s="87">
        <f t="shared" si="293"/>
        <v>4052</v>
      </c>
      <c r="J804" s="47">
        <v>-2</v>
      </c>
      <c r="K804" s="55">
        <f t="shared" si="288"/>
        <v>9</v>
      </c>
      <c r="L804" s="47">
        <v>0</v>
      </c>
      <c r="M804" s="87">
        <f t="shared" si="289"/>
        <v>4636</v>
      </c>
      <c r="N804" s="47">
        <v>110</v>
      </c>
      <c r="O804" s="87">
        <f t="shared" si="290"/>
        <v>102832</v>
      </c>
      <c r="P804" s="105">
        <f t="shared" si="291"/>
        <v>9970</v>
      </c>
      <c r="Q804" s="56">
        <v>1702180</v>
      </c>
      <c r="R804" s="47">
        <v>6129</v>
      </c>
      <c r="S804" s="110"/>
      <c r="T804" s="56">
        <v>101748</v>
      </c>
      <c r="U804" s="77"/>
      <c r="W804" s="1">
        <f t="shared" si="282"/>
        <v>44627</v>
      </c>
      <c r="X804" s="113">
        <f t="shared" si="283"/>
        <v>325</v>
      </c>
      <c r="Y804">
        <f t="shared" si="284"/>
        <v>111520</v>
      </c>
      <c r="Z804" s="114">
        <f t="shared" si="285"/>
        <v>44627</v>
      </c>
      <c r="AA804">
        <f t="shared" si="286"/>
        <v>0</v>
      </c>
      <c r="AB804">
        <f t="shared" si="287"/>
        <v>4636</v>
      </c>
      <c r="AC804">
        <v>373</v>
      </c>
      <c r="AE804" s="1">
        <f t="shared" si="294"/>
        <v>44627</v>
      </c>
      <c r="AF804" s="259">
        <f>+G804-香港マカオ台湾の患者・海外輸入症例・無症状病原体保有者!B803</f>
        <v>175</v>
      </c>
    </row>
    <row r="805" spans="2:32" x14ac:dyDescent="0.55000000000000004">
      <c r="B805" s="201">
        <v>44628</v>
      </c>
      <c r="C805" s="47">
        <v>15</v>
      </c>
      <c r="D805" s="83"/>
      <c r="E805" s="104"/>
      <c r="F805" s="56">
        <v>22</v>
      </c>
      <c r="G805" s="47">
        <v>337</v>
      </c>
      <c r="H805" s="87">
        <f t="shared" si="292"/>
        <v>111857</v>
      </c>
      <c r="I805" s="87">
        <f t="shared" si="293"/>
        <v>4208</v>
      </c>
      <c r="J805" s="47">
        <v>-1</v>
      </c>
      <c r="K805" s="55">
        <f t="shared" si="288"/>
        <v>8</v>
      </c>
      <c r="L805" s="47">
        <v>0</v>
      </c>
      <c r="M805" s="87">
        <f t="shared" si="289"/>
        <v>4636</v>
      </c>
      <c r="N805" s="47">
        <v>181</v>
      </c>
      <c r="O805" s="87">
        <f t="shared" si="290"/>
        <v>103013</v>
      </c>
      <c r="P805" s="105">
        <f t="shared" si="291"/>
        <v>12601</v>
      </c>
      <c r="Q805" s="56">
        <v>1714781</v>
      </c>
      <c r="R805" s="47">
        <v>7027</v>
      </c>
      <c r="S805" s="110"/>
      <c r="T805" s="56">
        <v>106921</v>
      </c>
      <c r="U805" s="77"/>
      <c r="W805" s="1">
        <f t="shared" si="282"/>
        <v>44628</v>
      </c>
      <c r="X805" s="113">
        <f t="shared" si="283"/>
        <v>337</v>
      </c>
      <c r="Y805">
        <f t="shared" si="284"/>
        <v>111857</v>
      </c>
      <c r="Z805" s="114">
        <f t="shared" si="285"/>
        <v>44628</v>
      </c>
      <c r="AA805">
        <f t="shared" si="286"/>
        <v>0</v>
      </c>
      <c r="AB805">
        <f t="shared" si="287"/>
        <v>4636</v>
      </c>
      <c r="AC805">
        <v>373</v>
      </c>
      <c r="AE805" s="1">
        <f t="shared" si="294"/>
        <v>44628</v>
      </c>
      <c r="AF805" s="259">
        <f>+G805-香港マカオ台湾の患者・海外輸入症例・無症状病原体保有者!B804</f>
        <v>233</v>
      </c>
    </row>
    <row r="806" spans="2:32" x14ac:dyDescent="0.55000000000000004">
      <c r="B806" s="201">
        <v>44629</v>
      </c>
      <c r="C806" s="47">
        <v>10</v>
      </c>
      <c r="D806" s="83"/>
      <c r="E806" s="104"/>
      <c r="F806" s="56">
        <v>12</v>
      </c>
      <c r="G806" s="47">
        <v>528</v>
      </c>
      <c r="H806" s="87">
        <f t="shared" si="292"/>
        <v>112385</v>
      </c>
      <c r="I806" s="87">
        <f t="shared" si="293"/>
        <v>4610</v>
      </c>
      <c r="J806" s="47">
        <v>-1</v>
      </c>
      <c r="K806" s="55">
        <f t="shared" si="288"/>
        <v>7</v>
      </c>
      <c r="L806" s="47">
        <v>0</v>
      </c>
      <c r="M806" s="87">
        <f t="shared" si="289"/>
        <v>4636</v>
      </c>
      <c r="N806" s="47">
        <v>126</v>
      </c>
      <c r="O806" s="87">
        <f t="shared" si="290"/>
        <v>103139</v>
      </c>
      <c r="P806" s="105">
        <f t="shared" si="291"/>
        <v>14299</v>
      </c>
      <c r="Q806" s="56">
        <v>1729080</v>
      </c>
      <c r="R806" s="47">
        <v>8550</v>
      </c>
      <c r="S806" s="110"/>
      <c r="T806" s="56">
        <v>112423</v>
      </c>
      <c r="U806" s="77"/>
      <c r="W806" s="1">
        <f t="shared" si="282"/>
        <v>44629</v>
      </c>
      <c r="X806" s="113">
        <f t="shared" si="283"/>
        <v>528</v>
      </c>
      <c r="Y806">
        <f t="shared" si="284"/>
        <v>112385</v>
      </c>
      <c r="Z806" s="114">
        <f t="shared" si="285"/>
        <v>44629</v>
      </c>
      <c r="AA806">
        <f t="shared" si="286"/>
        <v>0</v>
      </c>
      <c r="AB806">
        <f t="shared" si="287"/>
        <v>4636</v>
      </c>
      <c r="AC806">
        <v>373</v>
      </c>
      <c r="AE806" s="1">
        <f t="shared" si="294"/>
        <v>44629</v>
      </c>
      <c r="AF806" s="259">
        <f>+G806-香港マカオ台湾の患者・海外輸入症例・無症状病原体保有者!B805</f>
        <v>402</v>
      </c>
    </row>
    <row r="807" spans="2:32" x14ac:dyDescent="0.55000000000000004">
      <c r="B807" s="201">
        <v>44630</v>
      </c>
      <c r="C807" s="47">
        <v>3</v>
      </c>
      <c r="D807" s="83"/>
      <c r="E807" s="104"/>
      <c r="F807" s="56">
        <v>7</v>
      </c>
      <c r="G807" s="47">
        <v>555</v>
      </c>
      <c r="H807" s="87">
        <f t="shared" si="292"/>
        <v>112940</v>
      </c>
      <c r="I807" s="87">
        <f t="shared" si="293"/>
        <v>5024</v>
      </c>
      <c r="J807" s="47">
        <v>-1</v>
      </c>
      <c r="K807" s="55">
        <f t="shared" si="288"/>
        <v>6</v>
      </c>
      <c r="L807" s="47">
        <v>0</v>
      </c>
      <c r="M807" s="87">
        <f t="shared" si="289"/>
        <v>4636</v>
      </c>
      <c r="N807" s="47">
        <v>141</v>
      </c>
      <c r="O807" s="87">
        <f t="shared" si="290"/>
        <v>103280</v>
      </c>
      <c r="P807" s="105">
        <f t="shared" si="291"/>
        <v>16553</v>
      </c>
      <c r="Q807" s="56">
        <v>1745633</v>
      </c>
      <c r="R807" s="47">
        <v>10050</v>
      </c>
      <c r="S807" s="110"/>
      <c r="T807" s="56">
        <v>118813</v>
      </c>
      <c r="U807" s="77"/>
      <c r="W807" s="1">
        <f t="shared" si="282"/>
        <v>44630</v>
      </c>
      <c r="X807" s="113">
        <f t="shared" si="283"/>
        <v>555</v>
      </c>
      <c r="Y807">
        <f t="shared" si="284"/>
        <v>112940</v>
      </c>
      <c r="Z807" s="114">
        <f t="shared" si="285"/>
        <v>44630</v>
      </c>
      <c r="AA807">
        <f t="shared" si="286"/>
        <v>0</v>
      </c>
      <c r="AB807">
        <f t="shared" si="287"/>
        <v>4636</v>
      </c>
      <c r="AC807">
        <v>373</v>
      </c>
      <c r="AE807" s="1">
        <f t="shared" si="294"/>
        <v>44630</v>
      </c>
      <c r="AF807" s="259">
        <f>+G807-香港マカオ台湾の患者・海外輸入症例・無症状病原体保有者!B806</f>
        <v>397</v>
      </c>
    </row>
    <row r="808" spans="2:32" x14ac:dyDescent="0.55000000000000004">
      <c r="B808" s="201">
        <v>44631</v>
      </c>
      <c r="C808" s="47">
        <v>5</v>
      </c>
      <c r="D808" s="83"/>
      <c r="E808" s="104"/>
      <c r="F808" s="56">
        <v>8</v>
      </c>
      <c r="G808" s="47">
        <v>588</v>
      </c>
      <c r="H808" s="87">
        <f t="shared" si="292"/>
        <v>113528</v>
      </c>
      <c r="I808" s="87">
        <f t="shared" ref="I808:I820" si="295">+H808-M808-O808</f>
        <v>5461</v>
      </c>
      <c r="J808" s="47">
        <v>0</v>
      </c>
      <c r="K808" s="55">
        <f t="shared" si="288"/>
        <v>6</v>
      </c>
      <c r="L808" s="47">
        <v>0</v>
      </c>
      <c r="M808" s="87">
        <f t="shared" si="289"/>
        <v>4636</v>
      </c>
      <c r="N808" s="47">
        <v>151</v>
      </c>
      <c r="O808" s="87">
        <f t="shared" si="290"/>
        <v>103431</v>
      </c>
      <c r="P808" s="105">
        <f t="shared" si="291"/>
        <v>17426</v>
      </c>
      <c r="Q808" s="56">
        <v>1763059</v>
      </c>
      <c r="R808" s="47">
        <v>8632</v>
      </c>
      <c r="S808" s="110"/>
      <c r="T808" s="56">
        <v>127434</v>
      </c>
      <c r="U808" s="77"/>
      <c r="W808" s="1">
        <f t="shared" si="282"/>
        <v>44631</v>
      </c>
      <c r="X808" s="113">
        <f t="shared" si="283"/>
        <v>588</v>
      </c>
      <c r="Y808">
        <f t="shared" si="284"/>
        <v>113528</v>
      </c>
      <c r="Z808" s="114">
        <f t="shared" si="285"/>
        <v>44631</v>
      </c>
      <c r="AA808">
        <f t="shared" si="286"/>
        <v>0</v>
      </c>
      <c r="AB808">
        <f t="shared" si="287"/>
        <v>4636</v>
      </c>
      <c r="AC808">
        <v>373</v>
      </c>
      <c r="AE808" s="1">
        <f t="shared" ref="AE808:AE828" si="296">+B808</f>
        <v>44631</v>
      </c>
      <c r="AF808" s="259">
        <f>+G808-香港マカオ台湾の患者・海外輸入症例・無症状病原体保有者!B807</f>
        <v>476</v>
      </c>
    </row>
    <row r="809" spans="2:32" x14ac:dyDescent="0.55000000000000004">
      <c r="B809" s="201">
        <v>44632</v>
      </c>
      <c r="C809" s="47">
        <v>0</v>
      </c>
      <c r="D809" s="83"/>
      <c r="E809" s="104"/>
      <c r="F809" s="56">
        <v>4</v>
      </c>
      <c r="G809" s="47">
        <v>1938</v>
      </c>
      <c r="H809" s="87">
        <f t="shared" si="292"/>
        <v>115466</v>
      </c>
      <c r="I809" s="87">
        <f t="shared" si="295"/>
        <v>7230</v>
      </c>
      <c r="J809" s="47">
        <v>0</v>
      </c>
      <c r="K809" s="55">
        <f t="shared" si="288"/>
        <v>6</v>
      </c>
      <c r="L809" s="47">
        <v>0</v>
      </c>
      <c r="M809" s="87">
        <f t="shared" si="289"/>
        <v>4636</v>
      </c>
      <c r="N809" s="47">
        <v>169</v>
      </c>
      <c r="O809" s="87">
        <f t="shared" si="290"/>
        <v>103600</v>
      </c>
      <c r="P809" s="105">
        <f t="shared" si="291"/>
        <v>23220</v>
      </c>
      <c r="Q809" s="56">
        <v>1786279</v>
      </c>
      <c r="R809" s="47">
        <v>8084</v>
      </c>
      <c r="S809" s="110"/>
      <c r="T809" s="56">
        <v>142351</v>
      </c>
      <c r="U809" s="77"/>
      <c r="W809" s="1">
        <f t="shared" si="282"/>
        <v>44632</v>
      </c>
      <c r="X809" s="113">
        <f t="shared" si="283"/>
        <v>1938</v>
      </c>
      <c r="Y809">
        <f t="shared" si="284"/>
        <v>115466</v>
      </c>
      <c r="Z809" s="114">
        <f t="shared" si="285"/>
        <v>44632</v>
      </c>
      <c r="AA809">
        <f t="shared" si="286"/>
        <v>0</v>
      </c>
      <c r="AB809">
        <f t="shared" si="287"/>
        <v>4636</v>
      </c>
      <c r="AC809">
        <v>373</v>
      </c>
      <c r="AE809" s="1">
        <f t="shared" si="296"/>
        <v>44632</v>
      </c>
      <c r="AF809" s="259">
        <f>+G809-香港マカオ台湾の患者・海外輸入症例・無症状病原体保有者!B808</f>
        <v>1807</v>
      </c>
    </row>
    <row r="810" spans="2:32" x14ac:dyDescent="0.55000000000000004">
      <c r="B810" s="201">
        <v>44633</v>
      </c>
      <c r="C810" s="47">
        <v>1</v>
      </c>
      <c r="D810" s="83"/>
      <c r="E810" s="104"/>
      <c r="F810" s="56">
        <v>5</v>
      </c>
      <c r="G810" s="47">
        <v>1437</v>
      </c>
      <c r="H810" s="87">
        <f>+H809+G810-1</f>
        <v>116902</v>
      </c>
      <c r="I810" s="87">
        <f t="shared" si="295"/>
        <v>8531</v>
      </c>
      <c r="J810" s="47">
        <v>2</v>
      </c>
      <c r="K810" s="55">
        <f t="shared" si="288"/>
        <v>8</v>
      </c>
      <c r="L810" s="47">
        <v>0</v>
      </c>
      <c r="M810" s="87">
        <f t="shared" si="289"/>
        <v>4636</v>
      </c>
      <c r="N810" s="47">
        <v>135</v>
      </c>
      <c r="O810" s="87">
        <f t="shared" si="290"/>
        <v>103735</v>
      </c>
      <c r="P810" s="105">
        <f t="shared" si="291"/>
        <v>27590</v>
      </c>
      <c r="Q810" s="56">
        <v>1813869</v>
      </c>
      <c r="R810" s="47">
        <v>8222</v>
      </c>
      <c r="S810" s="110"/>
      <c r="T810" s="56">
        <v>161403</v>
      </c>
      <c r="U810" s="77"/>
      <c r="W810" s="1">
        <f t="shared" si="282"/>
        <v>44633</v>
      </c>
      <c r="X810" s="113">
        <f t="shared" si="283"/>
        <v>1437</v>
      </c>
      <c r="Y810">
        <f t="shared" si="284"/>
        <v>116902</v>
      </c>
      <c r="Z810" s="114">
        <f t="shared" si="285"/>
        <v>44633</v>
      </c>
      <c r="AA810">
        <f t="shared" si="286"/>
        <v>0</v>
      </c>
      <c r="AB810">
        <f t="shared" si="287"/>
        <v>4636</v>
      </c>
      <c r="AC810">
        <v>373</v>
      </c>
      <c r="AE810" s="1">
        <f t="shared" si="296"/>
        <v>44633</v>
      </c>
      <c r="AF810" s="259">
        <f>+G810-香港マカオ台湾の患者・海外輸入症例・無症状病原体保有者!B809</f>
        <v>1337</v>
      </c>
    </row>
    <row r="811" spans="2:32" x14ac:dyDescent="0.55000000000000004">
      <c r="B811" s="201">
        <v>44634</v>
      </c>
      <c r="C811" s="47">
        <v>2</v>
      </c>
      <c r="D811" s="83"/>
      <c r="E811" s="104"/>
      <c r="F811" s="56">
        <v>6</v>
      </c>
      <c r="G811" s="47">
        <v>3602</v>
      </c>
      <c r="H811" s="87">
        <f t="shared" ref="H811:H828" si="297">+H810+G811</f>
        <v>120504</v>
      </c>
      <c r="I811" s="87">
        <f t="shared" si="295"/>
        <v>11984</v>
      </c>
      <c r="J811" s="47">
        <v>0</v>
      </c>
      <c r="K811" s="55">
        <f t="shared" si="288"/>
        <v>8</v>
      </c>
      <c r="L811" s="47">
        <v>0</v>
      </c>
      <c r="M811" s="87">
        <f t="shared" si="289"/>
        <v>4636</v>
      </c>
      <c r="N811" s="47">
        <v>149</v>
      </c>
      <c r="O811" s="87">
        <f t="shared" si="290"/>
        <v>103884</v>
      </c>
      <c r="P811" s="105">
        <f t="shared" si="291"/>
        <v>30343</v>
      </c>
      <c r="Q811" s="56">
        <v>1844212</v>
      </c>
      <c r="R811" s="47">
        <v>7251</v>
      </c>
      <c r="S811" s="110"/>
      <c r="T811" s="56">
        <v>184281</v>
      </c>
      <c r="U811" s="77"/>
      <c r="W811" s="1">
        <f t="shared" si="282"/>
        <v>44634</v>
      </c>
      <c r="X811" s="113">
        <f t="shared" si="283"/>
        <v>3602</v>
      </c>
      <c r="Y811">
        <f t="shared" si="284"/>
        <v>120504</v>
      </c>
      <c r="Z811" s="114">
        <f t="shared" si="285"/>
        <v>44634</v>
      </c>
      <c r="AA811">
        <f t="shared" si="286"/>
        <v>0</v>
      </c>
      <c r="AB811">
        <f t="shared" si="287"/>
        <v>4636</v>
      </c>
      <c r="AC811">
        <v>373</v>
      </c>
      <c r="AE811" s="1">
        <f t="shared" si="296"/>
        <v>44634</v>
      </c>
      <c r="AF811" s="259">
        <f>+G811-香港マカオ台湾の患者・海外輸入症例・無症状病原体保有者!B810</f>
        <v>3507</v>
      </c>
    </row>
    <row r="812" spans="2:32" x14ac:dyDescent="0.55000000000000004">
      <c r="B812" s="201">
        <v>44635</v>
      </c>
      <c r="C812" s="47">
        <v>1</v>
      </c>
      <c r="D812" s="83"/>
      <c r="E812" s="104"/>
      <c r="F812" s="56">
        <v>6</v>
      </c>
      <c r="G812" s="47">
        <v>1952</v>
      </c>
      <c r="H812" s="87">
        <f t="shared" si="297"/>
        <v>122456</v>
      </c>
      <c r="I812" s="87">
        <f t="shared" si="295"/>
        <v>13780</v>
      </c>
      <c r="J812" s="47">
        <v>3</v>
      </c>
      <c r="K812" s="55">
        <f t="shared" si="288"/>
        <v>11</v>
      </c>
      <c r="L812" s="47">
        <v>0</v>
      </c>
      <c r="M812" s="87">
        <f t="shared" si="289"/>
        <v>4636</v>
      </c>
      <c r="N812" s="47">
        <v>156</v>
      </c>
      <c r="O812" s="87">
        <f t="shared" si="290"/>
        <v>104040</v>
      </c>
      <c r="P812" s="105">
        <f t="shared" si="291"/>
        <v>39172</v>
      </c>
      <c r="Q812" s="56">
        <v>1883384</v>
      </c>
      <c r="R812" s="47">
        <v>8101</v>
      </c>
      <c r="S812" s="110"/>
      <c r="T812" s="56">
        <v>214982</v>
      </c>
      <c r="U812" s="77"/>
      <c r="W812" s="1">
        <f t="shared" si="282"/>
        <v>44635</v>
      </c>
      <c r="X812" s="113">
        <f t="shared" si="283"/>
        <v>1952</v>
      </c>
      <c r="Y812">
        <f t="shared" si="284"/>
        <v>122456</v>
      </c>
      <c r="Z812" s="114">
        <f t="shared" si="285"/>
        <v>44635</v>
      </c>
      <c r="AA812">
        <f t="shared" si="286"/>
        <v>0</v>
      </c>
      <c r="AB812">
        <f t="shared" si="287"/>
        <v>4636</v>
      </c>
      <c r="AC812">
        <v>373</v>
      </c>
      <c r="AE812" s="1">
        <f t="shared" si="296"/>
        <v>44635</v>
      </c>
      <c r="AF812" s="259">
        <f>+G812-香港マカオ台湾の患者・海外輸入症例・無症状病原体保有者!B811</f>
        <v>1860</v>
      </c>
    </row>
    <row r="813" spans="2:32" x14ac:dyDescent="0.55000000000000004">
      <c r="B813" s="201">
        <v>44636</v>
      </c>
      <c r="C813" s="47">
        <v>8</v>
      </c>
      <c r="D813" s="83"/>
      <c r="E813" s="104"/>
      <c r="F813" s="56">
        <v>14</v>
      </c>
      <c r="G813" s="47">
        <v>1317</v>
      </c>
      <c r="H813" s="87">
        <f t="shared" si="297"/>
        <v>123773</v>
      </c>
      <c r="I813" s="87">
        <f t="shared" si="295"/>
        <v>14850</v>
      </c>
      <c r="J813" s="47">
        <v>5</v>
      </c>
      <c r="K813" s="55">
        <f t="shared" si="288"/>
        <v>16</v>
      </c>
      <c r="L813" s="47">
        <v>0</v>
      </c>
      <c r="M813" s="87">
        <f t="shared" si="289"/>
        <v>4636</v>
      </c>
      <c r="N813" s="47">
        <v>247</v>
      </c>
      <c r="O813" s="87">
        <f t="shared" si="290"/>
        <v>104287</v>
      </c>
      <c r="P813" s="105">
        <f t="shared" si="291"/>
        <v>35752</v>
      </c>
      <c r="Q813" s="56">
        <v>1919136</v>
      </c>
      <c r="R813" s="47">
        <v>6206</v>
      </c>
      <c r="S813" s="110"/>
      <c r="T813" s="56">
        <v>244428</v>
      </c>
      <c r="U813" s="77"/>
      <c r="W813" s="1">
        <f t="shared" si="282"/>
        <v>44636</v>
      </c>
      <c r="X813" s="113">
        <f t="shared" si="283"/>
        <v>1317</v>
      </c>
      <c r="Y813">
        <f t="shared" si="284"/>
        <v>123773</v>
      </c>
      <c r="Z813" s="114">
        <f t="shared" si="285"/>
        <v>44636</v>
      </c>
      <c r="AA813">
        <f t="shared" si="286"/>
        <v>0</v>
      </c>
      <c r="AB813">
        <f t="shared" si="287"/>
        <v>4636</v>
      </c>
      <c r="AC813">
        <v>373</v>
      </c>
      <c r="AE813" s="1">
        <f t="shared" si="296"/>
        <v>44636</v>
      </c>
      <c r="AF813" s="259">
        <f>+G813-香港マカオ台湾の患者・海外輸入症例・無症状病原体保有者!B812</f>
        <v>1226</v>
      </c>
    </row>
    <row r="814" spans="2:32" x14ac:dyDescent="0.55000000000000004">
      <c r="B814" s="201">
        <v>44637</v>
      </c>
      <c r="C814" s="47">
        <v>6</v>
      </c>
      <c r="D814" s="83"/>
      <c r="E814" s="104"/>
      <c r="F814" s="56">
        <v>19</v>
      </c>
      <c r="G814" s="47">
        <v>2461</v>
      </c>
      <c r="H814" s="87">
        <f t="shared" si="297"/>
        <v>126234</v>
      </c>
      <c r="I814" s="87">
        <f t="shared" si="295"/>
        <v>16974</v>
      </c>
      <c r="J814" s="47">
        <v>2</v>
      </c>
      <c r="K814" s="55">
        <f t="shared" si="288"/>
        <v>18</v>
      </c>
      <c r="L814" s="47">
        <v>0</v>
      </c>
      <c r="M814" s="87">
        <f t="shared" si="289"/>
        <v>4636</v>
      </c>
      <c r="N814" s="47">
        <v>337</v>
      </c>
      <c r="O814" s="87">
        <f t="shared" si="290"/>
        <v>104624</v>
      </c>
      <c r="P814" s="105">
        <f t="shared" si="291"/>
        <v>40259</v>
      </c>
      <c r="Q814" s="56">
        <v>1959395</v>
      </c>
      <c r="R814" s="47">
        <v>9540</v>
      </c>
      <c r="S814" s="110"/>
      <c r="T814" s="56">
        <v>274786</v>
      </c>
      <c r="U814" s="77"/>
      <c r="W814" s="1">
        <f t="shared" si="282"/>
        <v>44637</v>
      </c>
      <c r="X814" s="113">
        <f t="shared" si="283"/>
        <v>2461</v>
      </c>
      <c r="Y814">
        <f t="shared" si="284"/>
        <v>126234</v>
      </c>
      <c r="Z814" s="114">
        <f t="shared" si="285"/>
        <v>44637</v>
      </c>
      <c r="AA814">
        <f t="shared" si="286"/>
        <v>0</v>
      </c>
      <c r="AB814">
        <f t="shared" si="287"/>
        <v>4636</v>
      </c>
      <c r="AC814">
        <v>373</v>
      </c>
      <c r="AE814" s="1">
        <f t="shared" si="296"/>
        <v>44637</v>
      </c>
      <c r="AF814" s="259">
        <f>+G814-香港マカオ台湾の患者・海外輸入症例・無症状病原体保有者!B813</f>
        <v>2388</v>
      </c>
    </row>
    <row r="815" spans="2:32" x14ac:dyDescent="0.55000000000000004">
      <c r="B815" s="201">
        <v>44638</v>
      </c>
      <c r="C815" s="47">
        <v>0</v>
      </c>
      <c r="D815" s="83"/>
      <c r="E815" s="104"/>
      <c r="F815" s="56">
        <v>7</v>
      </c>
      <c r="G815" s="47">
        <v>2228</v>
      </c>
      <c r="H815" s="87">
        <f t="shared" si="297"/>
        <v>128462</v>
      </c>
      <c r="I815" s="87">
        <f t="shared" si="295"/>
        <v>18586</v>
      </c>
      <c r="J815" s="47">
        <v>13</v>
      </c>
      <c r="K815" s="55">
        <f t="shared" si="288"/>
        <v>31</v>
      </c>
      <c r="L815" s="47">
        <v>2</v>
      </c>
      <c r="M815" s="87">
        <f t="shared" si="289"/>
        <v>4638</v>
      </c>
      <c r="N815" s="47">
        <v>614</v>
      </c>
      <c r="O815" s="87">
        <f t="shared" si="290"/>
        <v>105238</v>
      </c>
      <c r="P815" s="105">
        <f t="shared" si="291"/>
        <v>30468</v>
      </c>
      <c r="Q815" s="56">
        <v>1989863</v>
      </c>
      <c r="R815" s="47">
        <v>7786</v>
      </c>
      <c r="S815" s="110"/>
      <c r="T815" s="56">
        <v>296513</v>
      </c>
      <c r="U815" s="77"/>
      <c r="W815" s="1">
        <f t="shared" si="282"/>
        <v>44638</v>
      </c>
      <c r="X815" s="113">
        <f t="shared" si="283"/>
        <v>2228</v>
      </c>
      <c r="Y815">
        <f t="shared" si="284"/>
        <v>128462</v>
      </c>
      <c r="Z815" s="114">
        <f t="shared" si="285"/>
        <v>44638</v>
      </c>
      <c r="AA815">
        <f t="shared" si="286"/>
        <v>2</v>
      </c>
      <c r="AB815">
        <f t="shared" si="287"/>
        <v>4638</v>
      </c>
      <c r="AC815">
        <v>373</v>
      </c>
      <c r="AE815" s="1">
        <f t="shared" si="296"/>
        <v>44638</v>
      </c>
      <c r="AF815" s="259">
        <f>+G815-香港マカオ台湾の患者・海外輸入症例・無症状病原体保有者!B814</f>
        <v>2157</v>
      </c>
    </row>
    <row r="816" spans="2:32" x14ac:dyDescent="0.55000000000000004">
      <c r="B816" s="201">
        <v>44639</v>
      </c>
      <c r="C816" s="47">
        <v>3</v>
      </c>
      <c r="D816" s="83"/>
      <c r="E816" s="104"/>
      <c r="F816" s="56">
        <v>10</v>
      </c>
      <c r="G816" s="47">
        <v>1737</v>
      </c>
      <c r="H816" s="87">
        <f t="shared" si="297"/>
        <v>130199</v>
      </c>
      <c r="I816" s="87">
        <f t="shared" si="295"/>
        <v>19986</v>
      </c>
      <c r="J816" s="47">
        <v>4</v>
      </c>
      <c r="K816" s="55">
        <f t="shared" si="288"/>
        <v>35</v>
      </c>
      <c r="L816" s="47">
        <v>0</v>
      </c>
      <c r="M816" s="87">
        <f t="shared" si="289"/>
        <v>4638</v>
      </c>
      <c r="N816" s="47">
        <v>337</v>
      </c>
      <c r="O816" s="87">
        <f t="shared" si="290"/>
        <v>105575</v>
      </c>
      <c r="P816" s="105">
        <f t="shared" si="291"/>
        <v>32849</v>
      </c>
      <c r="Q816" s="56">
        <v>2022712</v>
      </c>
      <c r="R816" s="47">
        <v>11396</v>
      </c>
      <c r="S816" s="110"/>
      <c r="T816" s="56">
        <v>317145</v>
      </c>
      <c r="U816" s="77"/>
      <c r="W816" s="1">
        <f t="shared" si="282"/>
        <v>44639</v>
      </c>
      <c r="X816" s="113">
        <f t="shared" si="283"/>
        <v>1737</v>
      </c>
      <c r="Y816">
        <f t="shared" si="284"/>
        <v>130199</v>
      </c>
      <c r="Z816" s="114">
        <f t="shared" si="285"/>
        <v>44639</v>
      </c>
      <c r="AA816">
        <f t="shared" si="286"/>
        <v>0</v>
      </c>
      <c r="AB816">
        <f t="shared" si="287"/>
        <v>4638</v>
      </c>
      <c r="AC816">
        <v>373</v>
      </c>
      <c r="AE816" s="1">
        <f t="shared" si="296"/>
        <v>44639</v>
      </c>
      <c r="AF816" s="259">
        <f>+G816-香港マカオ台湾の患者・海外輸入症例・無症状病原体保有者!B815</f>
        <v>1656</v>
      </c>
    </row>
    <row r="817" spans="2:32" x14ac:dyDescent="0.55000000000000004">
      <c r="B817" s="201">
        <v>44640</v>
      </c>
      <c r="C817" s="47">
        <v>6</v>
      </c>
      <c r="D817" s="83"/>
      <c r="E817" s="104"/>
      <c r="F817" s="56">
        <v>14</v>
      </c>
      <c r="G817" s="47">
        <v>2027</v>
      </c>
      <c r="H817" s="87">
        <f t="shared" si="297"/>
        <v>132226</v>
      </c>
      <c r="I817" s="87">
        <f t="shared" si="295"/>
        <v>21388</v>
      </c>
      <c r="J817" s="47">
        <v>4</v>
      </c>
      <c r="K817" s="55">
        <f t="shared" si="288"/>
        <v>39</v>
      </c>
      <c r="L817" s="47">
        <v>0</v>
      </c>
      <c r="M817" s="87">
        <f t="shared" si="289"/>
        <v>4638</v>
      </c>
      <c r="N817" s="47">
        <v>625</v>
      </c>
      <c r="O817" s="87">
        <f t="shared" si="290"/>
        <v>106200</v>
      </c>
      <c r="P817" s="105">
        <f t="shared" si="291"/>
        <v>30357</v>
      </c>
      <c r="Q817" s="56">
        <v>2053069</v>
      </c>
      <c r="R817" s="47">
        <v>10095</v>
      </c>
      <c r="S817" s="110"/>
      <c r="T817" s="56">
        <v>336223</v>
      </c>
      <c r="U817" s="77"/>
      <c r="W817" s="1">
        <f t="shared" si="282"/>
        <v>44640</v>
      </c>
      <c r="X817" s="113">
        <f t="shared" si="283"/>
        <v>2027</v>
      </c>
      <c r="Y817">
        <f t="shared" si="284"/>
        <v>132226</v>
      </c>
      <c r="Z817" s="114">
        <f t="shared" si="285"/>
        <v>44640</v>
      </c>
      <c r="AA817">
        <f t="shared" si="286"/>
        <v>0</v>
      </c>
      <c r="AB817">
        <f t="shared" si="287"/>
        <v>4638</v>
      </c>
      <c r="AC817">
        <v>373</v>
      </c>
      <c r="AE817" s="1">
        <f t="shared" si="296"/>
        <v>44640</v>
      </c>
      <c r="AF817" s="259">
        <f>+G817-香港マカオ台湾の患者・海外輸入症例・無症状病原体保有者!B816</f>
        <v>1947</v>
      </c>
    </row>
    <row r="818" spans="2:32" x14ac:dyDescent="0.55000000000000004">
      <c r="B818" s="201">
        <v>44641</v>
      </c>
      <c r="C818" s="47">
        <v>0</v>
      </c>
      <c r="D818" s="83"/>
      <c r="E818" s="104"/>
      <c r="F818" s="56">
        <v>14</v>
      </c>
      <c r="G818" s="47">
        <v>2338</v>
      </c>
      <c r="H818" s="87">
        <f t="shared" si="297"/>
        <v>134564</v>
      </c>
      <c r="I818" s="87">
        <f t="shared" si="295"/>
        <v>23138</v>
      </c>
      <c r="J818" s="47">
        <v>3</v>
      </c>
      <c r="K818" s="55">
        <f t="shared" si="288"/>
        <v>42</v>
      </c>
      <c r="L818" s="47">
        <v>0</v>
      </c>
      <c r="M818" s="87">
        <f t="shared" si="289"/>
        <v>4638</v>
      </c>
      <c r="N818" s="47">
        <v>588</v>
      </c>
      <c r="O818" s="87">
        <f t="shared" si="290"/>
        <v>106788</v>
      </c>
      <c r="P818" s="105">
        <f t="shared" si="291"/>
        <v>27323</v>
      </c>
      <c r="Q818" s="56">
        <v>2080392</v>
      </c>
      <c r="R818" s="47">
        <v>10643</v>
      </c>
      <c r="S818" s="110"/>
      <c r="T818" s="56">
        <v>351709</v>
      </c>
      <c r="U818" s="77"/>
      <c r="W818" s="1">
        <f t="shared" si="282"/>
        <v>44641</v>
      </c>
      <c r="X818" s="113">
        <f t="shared" si="283"/>
        <v>2338</v>
      </c>
      <c r="Y818">
        <f t="shared" si="284"/>
        <v>134564</v>
      </c>
      <c r="Z818" s="114">
        <f t="shared" si="285"/>
        <v>44641</v>
      </c>
      <c r="AA818">
        <f t="shared" si="286"/>
        <v>0</v>
      </c>
      <c r="AB818">
        <f t="shared" si="287"/>
        <v>4638</v>
      </c>
      <c r="AC818">
        <v>373</v>
      </c>
      <c r="AE818" s="1">
        <f t="shared" si="296"/>
        <v>44641</v>
      </c>
      <c r="AF818" s="259">
        <f>+G818-香港マカオ台湾の患者・海外輸入症例・無症状病原体保有者!B817</f>
        <v>2281</v>
      </c>
    </row>
    <row r="819" spans="2:32" x14ac:dyDescent="0.55000000000000004">
      <c r="B819" s="201">
        <v>44642</v>
      </c>
      <c r="C819" s="47">
        <v>3</v>
      </c>
      <c r="D819" s="83"/>
      <c r="E819" s="104"/>
      <c r="F819" s="56">
        <v>12</v>
      </c>
      <c r="G819" s="47">
        <v>2667</v>
      </c>
      <c r="H819" s="87">
        <f t="shared" si="297"/>
        <v>137231</v>
      </c>
      <c r="I819" s="87">
        <f t="shared" si="295"/>
        <v>25103</v>
      </c>
      <c r="J819" s="47">
        <v>8</v>
      </c>
      <c r="K819" s="55">
        <f t="shared" si="288"/>
        <v>50</v>
      </c>
      <c r="L819" s="47">
        <v>0</v>
      </c>
      <c r="M819" s="87">
        <f t="shared" si="289"/>
        <v>4638</v>
      </c>
      <c r="N819" s="47">
        <v>702</v>
      </c>
      <c r="O819" s="87">
        <f t="shared" si="290"/>
        <v>107490</v>
      </c>
      <c r="P819" s="105">
        <f t="shared" si="291"/>
        <v>24987</v>
      </c>
      <c r="Q819" s="56">
        <v>2105379</v>
      </c>
      <c r="R819" s="47">
        <v>14897</v>
      </c>
      <c r="S819" s="110"/>
      <c r="T819" s="56">
        <v>361231</v>
      </c>
      <c r="U819" s="77"/>
      <c r="W819" s="1">
        <f t="shared" si="282"/>
        <v>44642</v>
      </c>
      <c r="X819" s="113">
        <f t="shared" si="283"/>
        <v>2667</v>
      </c>
      <c r="Y819">
        <f t="shared" si="284"/>
        <v>137231</v>
      </c>
      <c r="Z819" s="114">
        <f t="shared" si="285"/>
        <v>44642</v>
      </c>
      <c r="AA819">
        <f t="shared" si="286"/>
        <v>0</v>
      </c>
      <c r="AB819">
        <f t="shared" si="287"/>
        <v>4638</v>
      </c>
      <c r="AC819">
        <v>373</v>
      </c>
      <c r="AE819" s="1">
        <f t="shared" si="296"/>
        <v>44642</v>
      </c>
      <c r="AF819" s="259">
        <f>+G819-香港マカオ台湾の患者・海外輸入症例・無症状病原体保有者!B818</f>
        <v>2591</v>
      </c>
    </row>
    <row r="820" spans="2:32" x14ac:dyDescent="0.55000000000000004">
      <c r="B820" s="201">
        <v>44643</v>
      </c>
      <c r="C820" s="47">
        <v>1</v>
      </c>
      <c r="D820" s="83"/>
      <c r="E820" s="104"/>
      <c r="F820" s="56">
        <v>13</v>
      </c>
      <c r="G820" s="47">
        <v>2054</v>
      </c>
      <c r="H820" s="87">
        <f t="shared" si="297"/>
        <v>139285</v>
      </c>
      <c r="I820" s="87">
        <f t="shared" si="295"/>
        <v>26253</v>
      </c>
      <c r="J820" s="47">
        <v>0</v>
      </c>
      <c r="K820" s="55">
        <f t="shared" si="288"/>
        <v>50</v>
      </c>
      <c r="L820" s="47">
        <v>0</v>
      </c>
      <c r="M820" s="87">
        <f t="shared" si="289"/>
        <v>4638</v>
      </c>
      <c r="N820" s="47">
        <v>904</v>
      </c>
      <c r="O820" s="87">
        <f t="shared" si="290"/>
        <v>108394</v>
      </c>
      <c r="P820" s="105">
        <f t="shared" si="291"/>
        <v>20814</v>
      </c>
      <c r="Q820" s="56">
        <v>2126193</v>
      </c>
      <c r="R820" s="47">
        <v>14956</v>
      </c>
      <c r="S820" s="110"/>
      <c r="T820" s="56">
        <v>367261</v>
      </c>
      <c r="U820" s="77"/>
      <c r="W820" s="1">
        <f t="shared" ref="W820:W828" si="298">+B820</f>
        <v>44643</v>
      </c>
      <c r="X820" s="113">
        <f t="shared" ref="X820:X828" si="299">+G820</f>
        <v>2054</v>
      </c>
      <c r="Y820">
        <f t="shared" ref="Y820:Y828" si="300">+H820</f>
        <v>139285</v>
      </c>
      <c r="Z820" s="114">
        <f t="shared" ref="Z820:Z828" si="301">+B820</f>
        <v>44643</v>
      </c>
      <c r="AA820">
        <f t="shared" ref="AA820:AA828" si="302">+L820</f>
        <v>0</v>
      </c>
      <c r="AB820">
        <f t="shared" ref="AB820:AB828" si="303">+M820</f>
        <v>4638</v>
      </c>
      <c r="AC820">
        <v>373</v>
      </c>
      <c r="AE820" s="1">
        <f t="shared" si="296"/>
        <v>44643</v>
      </c>
      <c r="AF820" s="259">
        <f>+G820-香港マカオ台湾の患者・海外輸入症例・無症状病原体保有者!B819</f>
        <v>2010</v>
      </c>
    </row>
    <row r="821" spans="2:32" x14ac:dyDescent="0.55000000000000004">
      <c r="B821" s="201">
        <v>44644</v>
      </c>
      <c r="C821" s="47">
        <v>5</v>
      </c>
      <c r="D821" s="83"/>
      <c r="E821" s="104"/>
      <c r="F821" s="56">
        <v>13</v>
      </c>
      <c r="G821" s="47">
        <v>1366</v>
      </c>
      <c r="H821" s="87">
        <f t="shared" si="297"/>
        <v>140651</v>
      </c>
      <c r="I821" s="214">
        <f>+H821-M821-O821-2</f>
        <v>26892</v>
      </c>
      <c r="J821" s="47">
        <v>0</v>
      </c>
      <c r="K821" s="55">
        <f t="shared" si="288"/>
        <v>50</v>
      </c>
      <c r="L821" s="47">
        <v>0</v>
      </c>
      <c r="M821" s="87">
        <f t="shared" si="289"/>
        <v>4638</v>
      </c>
      <c r="N821" s="47">
        <v>725</v>
      </c>
      <c r="O821" s="87">
        <f t="shared" si="290"/>
        <v>109119</v>
      </c>
      <c r="P821" s="105">
        <f t="shared" si="291"/>
        <v>26455</v>
      </c>
      <c r="Q821" s="56">
        <v>2152648</v>
      </c>
      <c r="R821" s="47">
        <v>21923</v>
      </c>
      <c r="S821" s="110"/>
      <c r="T821" s="56">
        <v>371757</v>
      </c>
      <c r="U821" s="77"/>
      <c r="W821" s="1">
        <f t="shared" si="298"/>
        <v>44644</v>
      </c>
      <c r="X821" s="113">
        <f t="shared" si="299"/>
        <v>1366</v>
      </c>
      <c r="Y821">
        <f t="shared" si="300"/>
        <v>140651</v>
      </c>
      <c r="Z821" s="114">
        <f t="shared" si="301"/>
        <v>44644</v>
      </c>
      <c r="AA821">
        <f t="shared" si="302"/>
        <v>0</v>
      </c>
      <c r="AB821">
        <f t="shared" si="303"/>
        <v>4638</v>
      </c>
      <c r="AC821">
        <v>373</v>
      </c>
      <c r="AE821" s="1">
        <f t="shared" si="296"/>
        <v>44644</v>
      </c>
      <c r="AF821" s="259">
        <f>+G821-香港マカオ台湾の患者・海外輸入症例・無症状病原体保有者!B820</f>
        <v>1301</v>
      </c>
    </row>
    <row r="822" spans="2:32" x14ac:dyDescent="0.55000000000000004">
      <c r="B822" s="201">
        <v>44645</v>
      </c>
      <c r="C822" s="47">
        <v>1</v>
      </c>
      <c r="D822" s="83"/>
      <c r="E822" s="104"/>
      <c r="F822" s="56">
        <v>13</v>
      </c>
      <c r="G822" s="47">
        <v>1335</v>
      </c>
      <c r="H822" s="87">
        <f t="shared" si="297"/>
        <v>141986</v>
      </c>
      <c r="I822" s="87">
        <f t="shared" ref="I822:I828" si="304">+H822-M822-O822</f>
        <v>27312</v>
      </c>
      <c r="J822" s="47">
        <v>0</v>
      </c>
      <c r="K822" s="55">
        <f t="shared" si="288"/>
        <v>50</v>
      </c>
      <c r="L822" s="47">
        <v>0</v>
      </c>
      <c r="M822" s="87">
        <f t="shared" si="289"/>
        <v>4638</v>
      </c>
      <c r="N822" s="47">
        <v>917</v>
      </c>
      <c r="O822" s="87">
        <f t="shared" si="290"/>
        <v>110036</v>
      </c>
      <c r="P822" s="105">
        <f t="shared" si="291"/>
        <v>24678</v>
      </c>
      <c r="Q822" s="56">
        <v>2177326</v>
      </c>
      <c r="R822" s="47">
        <v>23887</v>
      </c>
      <c r="S822" s="110"/>
      <c r="T822" s="56">
        <v>372498</v>
      </c>
      <c r="U822" s="77"/>
      <c r="W822" s="1">
        <f t="shared" si="298"/>
        <v>44645</v>
      </c>
      <c r="X822" s="113">
        <f t="shared" si="299"/>
        <v>1335</v>
      </c>
      <c r="Y822">
        <f t="shared" si="300"/>
        <v>141986</v>
      </c>
      <c r="Z822" s="114">
        <f t="shared" si="301"/>
        <v>44645</v>
      </c>
      <c r="AA822">
        <f t="shared" si="302"/>
        <v>0</v>
      </c>
      <c r="AB822">
        <f t="shared" si="303"/>
        <v>4638</v>
      </c>
      <c r="AC822">
        <v>373</v>
      </c>
      <c r="AE822" s="1">
        <f t="shared" si="296"/>
        <v>44645</v>
      </c>
      <c r="AF822" s="259">
        <f>+G822-香港マカオ台湾の患者・海外輸入症例・無症状病原体保有者!B821</f>
        <v>1280</v>
      </c>
    </row>
    <row r="823" spans="2:32" x14ac:dyDescent="0.55000000000000004">
      <c r="B823" s="201">
        <v>44646</v>
      </c>
      <c r="C823" s="47">
        <v>0</v>
      </c>
      <c r="D823" s="83"/>
      <c r="E823" s="104"/>
      <c r="F823" s="56">
        <v>13</v>
      </c>
      <c r="G823" s="47">
        <v>1254</v>
      </c>
      <c r="H823" s="87">
        <f t="shared" si="297"/>
        <v>143240</v>
      </c>
      <c r="I823" s="87">
        <f t="shared" si="304"/>
        <v>27567</v>
      </c>
      <c r="J823" s="47">
        <v>3</v>
      </c>
      <c r="K823" s="55">
        <f t="shared" si="288"/>
        <v>53</v>
      </c>
      <c r="L823" s="47">
        <v>0</v>
      </c>
      <c r="M823" s="87">
        <f t="shared" si="289"/>
        <v>4638</v>
      </c>
      <c r="N823" s="47">
        <v>999</v>
      </c>
      <c r="O823" s="87">
        <f t="shared" si="290"/>
        <v>111035</v>
      </c>
      <c r="P823" s="105">
        <f t="shared" si="291"/>
        <v>34688</v>
      </c>
      <c r="Q823" s="56">
        <v>2212014</v>
      </c>
      <c r="R823" s="47">
        <v>24643</v>
      </c>
      <c r="S823" s="110"/>
      <c r="T823" s="56">
        <v>382398</v>
      </c>
      <c r="U823" s="77"/>
      <c r="W823" s="1">
        <f t="shared" si="298"/>
        <v>44646</v>
      </c>
      <c r="X823" s="113">
        <f t="shared" si="299"/>
        <v>1254</v>
      </c>
      <c r="Y823">
        <f t="shared" si="300"/>
        <v>143240</v>
      </c>
      <c r="Z823" s="114">
        <f t="shared" si="301"/>
        <v>44646</v>
      </c>
      <c r="AA823">
        <f t="shared" si="302"/>
        <v>0</v>
      </c>
      <c r="AB823">
        <f t="shared" si="303"/>
        <v>4638</v>
      </c>
      <c r="AC823">
        <v>373</v>
      </c>
      <c r="AE823" s="1">
        <f t="shared" si="296"/>
        <v>44646</v>
      </c>
      <c r="AF823" s="259">
        <f>+G823-香港マカオ台湾の患者・海外輸入症例・無症状病原体保有者!B822</f>
        <v>1217</v>
      </c>
    </row>
    <row r="824" spans="2:32" x14ac:dyDescent="0.55000000000000004">
      <c r="B824" s="201">
        <v>44647</v>
      </c>
      <c r="C824" s="47">
        <v>6</v>
      </c>
      <c r="D824" s="83"/>
      <c r="E824" s="104"/>
      <c r="F824" s="56">
        <v>19</v>
      </c>
      <c r="G824" s="47">
        <v>1275</v>
      </c>
      <c r="H824" s="87">
        <f t="shared" si="297"/>
        <v>144515</v>
      </c>
      <c r="I824" s="87">
        <f t="shared" si="304"/>
        <v>27745</v>
      </c>
      <c r="J824" s="47">
        <v>5</v>
      </c>
      <c r="K824" s="55">
        <f t="shared" ref="K824:K851" si="305">+J824+K823</f>
        <v>58</v>
      </c>
      <c r="L824" s="47">
        <v>0</v>
      </c>
      <c r="M824" s="87">
        <f t="shared" ref="M824:M851" si="306">+L824+M823</f>
        <v>4638</v>
      </c>
      <c r="N824" s="47">
        <v>1097</v>
      </c>
      <c r="O824" s="87">
        <f t="shared" ref="O824:O829" si="307">+N824+O823</f>
        <v>112132</v>
      </c>
      <c r="P824" s="105">
        <f t="shared" si="291"/>
        <v>24330</v>
      </c>
      <c r="Q824" s="56">
        <v>2236344</v>
      </c>
      <c r="R824" s="47">
        <v>26867</v>
      </c>
      <c r="S824" s="110"/>
      <c r="T824" s="56">
        <v>379771</v>
      </c>
      <c r="U824" s="77"/>
      <c r="W824" s="1">
        <f t="shared" si="298"/>
        <v>44647</v>
      </c>
      <c r="X824" s="113">
        <f t="shared" si="299"/>
        <v>1275</v>
      </c>
      <c r="Y824">
        <f t="shared" si="300"/>
        <v>144515</v>
      </c>
      <c r="Z824" s="114">
        <f t="shared" si="301"/>
        <v>44647</v>
      </c>
      <c r="AA824">
        <f t="shared" si="302"/>
        <v>0</v>
      </c>
      <c r="AB824">
        <f t="shared" si="303"/>
        <v>4638</v>
      </c>
      <c r="AC824">
        <v>373</v>
      </c>
      <c r="AE824" s="1">
        <f t="shared" si="296"/>
        <v>44647</v>
      </c>
      <c r="AF824" s="259">
        <f>+G824-香港マカオ台湾の患者・海外輸入症例・無症状病原体保有者!B823</f>
        <v>1219</v>
      </c>
    </row>
    <row r="825" spans="2:32" x14ac:dyDescent="0.55000000000000004">
      <c r="B825" s="201">
        <v>44648</v>
      </c>
      <c r="C825" s="47">
        <v>0</v>
      </c>
      <c r="D825" s="83"/>
      <c r="E825" s="104"/>
      <c r="F825" s="56">
        <v>15</v>
      </c>
      <c r="G825" s="47">
        <v>1293</v>
      </c>
      <c r="H825" s="87">
        <f t="shared" si="297"/>
        <v>145808</v>
      </c>
      <c r="I825" s="87">
        <f t="shared" si="304"/>
        <v>27859</v>
      </c>
      <c r="J825" s="47">
        <v>1</v>
      </c>
      <c r="K825" s="55">
        <f t="shared" si="305"/>
        <v>59</v>
      </c>
      <c r="L825" s="47">
        <v>0</v>
      </c>
      <c r="M825" s="87">
        <f t="shared" si="306"/>
        <v>4638</v>
      </c>
      <c r="N825" s="47">
        <v>1179</v>
      </c>
      <c r="O825" s="87">
        <f t="shared" si="307"/>
        <v>113311</v>
      </c>
      <c r="P825" s="105">
        <f t="shared" ref="P825:P856" si="308">+Q825-Q824</f>
        <v>22007</v>
      </c>
      <c r="Q825" s="56">
        <v>2258351</v>
      </c>
      <c r="R825" s="47">
        <v>31264</v>
      </c>
      <c r="S825" s="110"/>
      <c r="T825" s="56">
        <v>270261</v>
      </c>
      <c r="U825" s="77"/>
      <c r="W825" s="1">
        <f t="shared" si="298"/>
        <v>44648</v>
      </c>
      <c r="X825" s="113">
        <f t="shared" si="299"/>
        <v>1293</v>
      </c>
      <c r="Y825">
        <f t="shared" si="300"/>
        <v>145808</v>
      </c>
      <c r="Z825" s="114">
        <f t="shared" si="301"/>
        <v>44648</v>
      </c>
      <c r="AA825">
        <f t="shared" si="302"/>
        <v>0</v>
      </c>
      <c r="AB825">
        <f t="shared" si="303"/>
        <v>4638</v>
      </c>
      <c r="AC825">
        <v>373</v>
      </c>
      <c r="AE825" s="1">
        <f t="shared" si="296"/>
        <v>44648</v>
      </c>
      <c r="AF825" s="259">
        <f>+G825-香港マカオ台湾の患者・海外輸入症例・無症状病原体保有者!B824</f>
        <v>1228</v>
      </c>
    </row>
    <row r="826" spans="2:32" x14ac:dyDescent="0.55000000000000004">
      <c r="B826" s="201">
        <v>44649</v>
      </c>
      <c r="C826" s="47">
        <v>2</v>
      </c>
      <c r="D826" s="83"/>
      <c r="E826" s="104"/>
      <c r="F826" s="56">
        <v>17</v>
      </c>
      <c r="G826" s="47">
        <v>1629</v>
      </c>
      <c r="H826" s="87">
        <f t="shared" si="297"/>
        <v>147437</v>
      </c>
      <c r="I826" s="87">
        <f t="shared" si="304"/>
        <v>28163</v>
      </c>
      <c r="J826" s="47">
        <v>3</v>
      </c>
      <c r="K826" s="55">
        <f t="shared" si="305"/>
        <v>62</v>
      </c>
      <c r="L826" s="47">
        <v>0</v>
      </c>
      <c r="M826" s="87">
        <f t="shared" si="306"/>
        <v>4638</v>
      </c>
      <c r="N826" s="47">
        <v>1325</v>
      </c>
      <c r="O826" s="87">
        <f t="shared" si="307"/>
        <v>114636</v>
      </c>
      <c r="P826" s="105">
        <f t="shared" si="308"/>
        <v>24056</v>
      </c>
      <c r="Q826" s="56">
        <v>2282407</v>
      </c>
      <c r="R826" s="47">
        <v>26128</v>
      </c>
      <c r="S826" s="110"/>
      <c r="T826" s="56">
        <v>367094</v>
      </c>
      <c r="U826" s="77"/>
      <c r="W826" s="1">
        <f t="shared" si="298"/>
        <v>44649</v>
      </c>
      <c r="X826" s="113">
        <f t="shared" si="299"/>
        <v>1629</v>
      </c>
      <c r="Y826">
        <f t="shared" si="300"/>
        <v>147437</v>
      </c>
      <c r="Z826" s="114">
        <f t="shared" si="301"/>
        <v>44649</v>
      </c>
      <c r="AA826">
        <f t="shared" si="302"/>
        <v>0</v>
      </c>
      <c r="AB826">
        <f t="shared" si="303"/>
        <v>4638</v>
      </c>
      <c r="AC826">
        <v>373</v>
      </c>
      <c r="AE826" s="1">
        <f t="shared" si="296"/>
        <v>44649</v>
      </c>
      <c r="AF826" s="259">
        <f>+G826-香港マカオ台湾の患者・海外輸入症例・無症状病原体保有者!B825</f>
        <v>1565</v>
      </c>
    </row>
    <row r="827" spans="2:32" x14ac:dyDescent="0.55000000000000004">
      <c r="B827" s="201">
        <v>44650</v>
      </c>
      <c r="C827" s="47">
        <v>2</v>
      </c>
      <c r="D827" s="83"/>
      <c r="E827" s="104"/>
      <c r="F827" s="56">
        <v>18</v>
      </c>
      <c r="G827" s="47">
        <v>1839</v>
      </c>
      <c r="H827" s="87">
        <f t="shared" si="297"/>
        <v>149276</v>
      </c>
      <c r="I827" s="87">
        <f t="shared" si="304"/>
        <v>28599</v>
      </c>
      <c r="J827" s="47">
        <v>4</v>
      </c>
      <c r="K827" s="55">
        <f t="shared" si="305"/>
        <v>66</v>
      </c>
      <c r="L827" s="47">
        <v>0</v>
      </c>
      <c r="M827" s="87">
        <f t="shared" si="306"/>
        <v>4638</v>
      </c>
      <c r="N827" s="47">
        <v>1403</v>
      </c>
      <c r="O827" s="87">
        <f t="shared" si="307"/>
        <v>116039</v>
      </c>
      <c r="P827" s="105">
        <f t="shared" si="308"/>
        <v>24338</v>
      </c>
      <c r="Q827" s="56">
        <v>2306745</v>
      </c>
      <c r="R827" s="47">
        <v>24470</v>
      </c>
      <c r="S827" s="110"/>
      <c r="T827" s="56">
        <v>367516</v>
      </c>
      <c r="U827" s="77"/>
      <c r="W827" s="1">
        <f t="shared" si="298"/>
        <v>44650</v>
      </c>
      <c r="X827" s="113">
        <f t="shared" si="299"/>
        <v>1839</v>
      </c>
      <c r="Y827">
        <f t="shared" si="300"/>
        <v>149276</v>
      </c>
      <c r="Z827" s="114">
        <f t="shared" si="301"/>
        <v>44650</v>
      </c>
      <c r="AA827">
        <f t="shared" si="302"/>
        <v>0</v>
      </c>
      <c r="AB827">
        <f t="shared" si="303"/>
        <v>4638</v>
      </c>
      <c r="AC827">
        <v>373</v>
      </c>
      <c r="AE827" s="1">
        <f t="shared" si="296"/>
        <v>44650</v>
      </c>
      <c r="AF827" s="259">
        <f>+G827-香港マカオ台湾の患者・海外輸入症例・無症状病原体保有者!B826</f>
        <v>1803</v>
      </c>
    </row>
    <row r="828" spans="2:32" x14ac:dyDescent="0.55000000000000004">
      <c r="B828" s="201">
        <v>44651</v>
      </c>
      <c r="C828" s="47">
        <v>2</v>
      </c>
      <c r="D828" s="83"/>
      <c r="E828" s="104"/>
      <c r="F828" s="56">
        <v>20</v>
      </c>
      <c r="G828" s="47">
        <v>1827</v>
      </c>
      <c r="H828" s="87">
        <f t="shared" si="297"/>
        <v>151103</v>
      </c>
      <c r="I828" s="87">
        <f t="shared" si="304"/>
        <v>29306</v>
      </c>
      <c r="J828" s="47">
        <v>0</v>
      </c>
      <c r="K828" s="55">
        <f t="shared" si="305"/>
        <v>66</v>
      </c>
      <c r="L828" s="47">
        <v>0</v>
      </c>
      <c r="M828" s="87">
        <f t="shared" si="306"/>
        <v>4638</v>
      </c>
      <c r="N828" s="47">
        <v>1120</v>
      </c>
      <c r="O828" s="87">
        <f t="shared" si="307"/>
        <v>117159</v>
      </c>
      <c r="P828" s="105">
        <f t="shared" si="308"/>
        <v>30430</v>
      </c>
      <c r="Q828" s="56">
        <v>2337175</v>
      </c>
      <c r="R828" s="47">
        <v>18941</v>
      </c>
      <c r="S828" s="110"/>
      <c r="T828" s="56">
        <v>378105</v>
      </c>
      <c r="U828" s="77"/>
      <c r="W828" s="1">
        <f t="shared" si="298"/>
        <v>44651</v>
      </c>
      <c r="X828" s="113">
        <f t="shared" si="299"/>
        <v>1827</v>
      </c>
      <c r="Y828">
        <f t="shared" si="300"/>
        <v>151103</v>
      </c>
      <c r="Z828" s="114">
        <f t="shared" si="301"/>
        <v>44651</v>
      </c>
      <c r="AA828">
        <f t="shared" si="302"/>
        <v>0</v>
      </c>
      <c r="AB828">
        <f t="shared" si="303"/>
        <v>4638</v>
      </c>
      <c r="AC828">
        <v>373</v>
      </c>
      <c r="AE828" s="1">
        <f t="shared" si="296"/>
        <v>44651</v>
      </c>
      <c r="AF828" s="259">
        <f>+G828-香港マカオ台湾の患者・海外輸入症例・無症状病原体保有者!B827</f>
        <v>1787</v>
      </c>
    </row>
    <row r="829" spans="2:32" x14ac:dyDescent="0.55000000000000004">
      <c r="B829" s="201">
        <v>44652</v>
      </c>
      <c r="C829" s="47">
        <v>0</v>
      </c>
      <c r="D829" s="83"/>
      <c r="E829" s="104"/>
      <c r="F829" s="56">
        <v>19</v>
      </c>
      <c r="G829" s="47">
        <v>2129</v>
      </c>
      <c r="H829" s="87">
        <f t="shared" ref="H829:H834" si="309">+H828+G829</f>
        <v>153232</v>
      </c>
      <c r="I829" s="87">
        <f>+H829-M829-O829</f>
        <v>27128</v>
      </c>
      <c r="J829" s="47">
        <v>-8</v>
      </c>
      <c r="K829" s="55">
        <f t="shared" si="305"/>
        <v>58</v>
      </c>
      <c r="L829" s="47">
        <v>0</v>
      </c>
      <c r="M829" s="87">
        <f t="shared" si="306"/>
        <v>4638</v>
      </c>
      <c r="N829" s="47">
        <v>4307</v>
      </c>
      <c r="O829" s="87">
        <f t="shared" si="307"/>
        <v>121466</v>
      </c>
      <c r="P829" s="105">
        <f t="shared" si="308"/>
        <v>26470</v>
      </c>
      <c r="Q829" s="56">
        <v>2363645</v>
      </c>
      <c r="R829" s="47">
        <v>34977</v>
      </c>
      <c r="S829" s="110"/>
      <c r="T829" s="56">
        <v>369331</v>
      </c>
      <c r="U829" s="77"/>
      <c r="W829" s="1">
        <f t="shared" ref="W829:W860" si="310">+B829</f>
        <v>44652</v>
      </c>
      <c r="X829" s="113">
        <f t="shared" ref="X829:X860" si="311">+G829</f>
        <v>2129</v>
      </c>
      <c r="Y829">
        <f t="shared" ref="Y829:Y860" si="312">+H829</f>
        <v>153232</v>
      </c>
      <c r="Z829" s="114">
        <f t="shared" ref="Z829:Z860" si="313">+B829</f>
        <v>44652</v>
      </c>
      <c r="AA829">
        <f t="shared" ref="AA829:AA860" si="314">+L829</f>
        <v>0</v>
      </c>
      <c r="AB829">
        <f t="shared" ref="AB829:AB860" si="315">+M829</f>
        <v>4638</v>
      </c>
      <c r="AC829">
        <v>373</v>
      </c>
      <c r="AE829" s="1">
        <f t="shared" ref="AE829:AE860" si="316">+B829</f>
        <v>44652</v>
      </c>
      <c r="AF829" s="259">
        <f>+G829-香港マカオ台湾の患者・海外輸入症例・無症状病原体保有者!B828</f>
        <v>2086</v>
      </c>
    </row>
    <row r="830" spans="2:32" x14ac:dyDescent="0.55000000000000004">
      <c r="B830" s="201">
        <v>44653</v>
      </c>
      <c r="C830" s="47">
        <v>0</v>
      </c>
      <c r="D830" s="83"/>
      <c r="E830" s="104"/>
      <c r="F830" s="56">
        <v>19</v>
      </c>
      <c r="G830" s="47">
        <v>1506</v>
      </c>
      <c r="H830" s="87">
        <f t="shared" si="309"/>
        <v>154738</v>
      </c>
      <c r="I830" s="214">
        <f>+H830-M830-O830+1</f>
        <v>26168</v>
      </c>
      <c r="J830" s="47">
        <v>-1</v>
      </c>
      <c r="K830" s="55">
        <f t="shared" si="305"/>
        <v>57</v>
      </c>
      <c r="L830" s="47">
        <v>0</v>
      </c>
      <c r="M830" s="87">
        <f t="shared" si="306"/>
        <v>4638</v>
      </c>
      <c r="N830" s="47">
        <v>2468</v>
      </c>
      <c r="O830" s="214">
        <f>+N830+O829-1</f>
        <v>123933</v>
      </c>
      <c r="P830" s="105">
        <f t="shared" si="308"/>
        <v>26841</v>
      </c>
      <c r="Q830" s="56">
        <v>2390486</v>
      </c>
      <c r="R830" s="47">
        <v>23422</v>
      </c>
      <c r="S830" s="110"/>
      <c r="T830" s="56">
        <v>372642</v>
      </c>
      <c r="U830" s="77"/>
      <c r="W830" s="1">
        <f t="shared" si="310"/>
        <v>44653</v>
      </c>
      <c r="X830" s="113">
        <f t="shared" si="311"/>
        <v>1506</v>
      </c>
      <c r="Y830">
        <f t="shared" si="312"/>
        <v>154738</v>
      </c>
      <c r="Z830" s="114">
        <f t="shared" si="313"/>
        <v>44653</v>
      </c>
      <c r="AA830">
        <f t="shared" si="314"/>
        <v>0</v>
      </c>
      <c r="AB830">
        <f t="shared" si="315"/>
        <v>4638</v>
      </c>
      <c r="AC830">
        <v>373</v>
      </c>
      <c r="AE830" s="1">
        <f t="shared" si="316"/>
        <v>44653</v>
      </c>
      <c r="AF830" s="259">
        <f>+G830-香港マカオ台湾の患者・海外輸入症例・無症状病原体保有者!B829</f>
        <v>1455</v>
      </c>
    </row>
    <row r="831" spans="2:32" x14ac:dyDescent="0.55000000000000004">
      <c r="B831" s="201">
        <v>44654</v>
      </c>
      <c r="C831" s="47">
        <v>0</v>
      </c>
      <c r="D831" s="83"/>
      <c r="E831" s="104"/>
      <c r="F831" s="56">
        <v>17</v>
      </c>
      <c r="G831" s="47">
        <v>1405</v>
      </c>
      <c r="H831" s="87">
        <f t="shared" si="309"/>
        <v>156143</v>
      </c>
      <c r="I831" s="87">
        <f t="shared" ref="I831:I847" si="317">+H831-M831-O831</f>
        <v>25724</v>
      </c>
      <c r="J831" s="47">
        <v>-3</v>
      </c>
      <c r="K831" s="55">
        <f t="shared" si="305"/>
        <v>54</v>
      </c>
      <c r="L831" s="47">
        <v>0</v>
      </c>
      <c r="M831" s="87">
        <f t="shared" si="306"/>
        <v>4638</v>
      </c>
      <c r="N831" s="47">
        <v>1848</v>
      </c>
      <c r="O831" s="87">
        <f t="shared" ref="O831:O847" si="318">+N831+O830</f>
        <v>125781</v>
      </c>
      <c r="P831" s="105">
        <f t="shared" si="308"/>
        <v>27886</v>
      </c>
      <c r="Q831" s="56">
        <v>2418372</v>
      </c>
      <c r="R831" s="47">
        <v>24376</v>
      </c>
      <c r="S831" s="110"/>
      <c r="T831" s="56">
        <v>376115</v>
      </c>
      <c r="U831" s="77"/>
      <c r="W831" s="1">
        <f t="shared" si="310"/>
        <v>44654</v>
      </c>
      <c r="X831" s="113">
        <f t="shared" si="311"/>
        <v>1405</v>
      </c>
      <c r="Y831">
        <f t="shared" si="312"/>
        <v>156143</v>
      </c>
      <c r="Z831" s="114">
        <f t="shared" si="313"/>
        <v>44654</v>
      </c>
      <c r="AA831">
        <f t="shared" si="314"/>
        <v>0</v>
      </c>
      <c r="AB831">
        <f t="shared" si="315"/>
        <v>4638</v>
      </c>
      <c r="AC831">
        <v>373</v>
      </c>
      <c r="AE831" s="1">
        <f t="shared" si="316"/>
        <v>44654</v>
      </c>
      <c r="AF831" s="259">
        <f>+G831-香港マカオ台湾の患者・海外輸入症例・無症状病原体保有者!B830</f>
        <v>1366</v>
      </c>
    </row>
    <row r="832" spans="2:32" x14ac:dyDescent="0.55000000000000004">
      <c r="B832" s="201">
        <v>44655</v>
      </c>
      <c r="C832" s="47">
        <v>0</v>
      </c>
      <c r="D832" s="83"/>
      <c r="E832" s="104"/>
      <c r="F832" s="56">
        <v>17</v>
      </c>
      <c r="G832" s="47">
        <v>1235</v>
      </c>
      <c r="H832" s="87">
        <f t="shared" si="309"/>
        <v>157378</v>
      </c>
      <c r="I832" s="87">
        <f t="shared" si="317"/>
        <v>25060</v>
      </c>
      <c r="J832" s="47">
        <v>9</v>
      </c>
      <c r="K832" s="55">
        <f t="shared" si="305"/>
        <v>63</v>
      </c>
      <c r="L832" s="47">
        <v>0</v>
      </c>
      <c r="M832" s="87">
        <f t="shared" si="306"/>
        <v>4638</v>
      </c>
      <c r="N832" s="47">
        <v>1899</v>
      </c>
      <c r="O832" s="87">
        <f t="shared" si="318"/>
        <v>127680</v>
      </c>
      <c r="P832" s="105">
        <f t="shared" si="308"/>
        <v>38607</v>
      </c>
      <c r="Q832" s="56">
        <v>2456979</v>
      </c>
      <c r="R832" s="47">
        <v>26683</v>
      </c>
      <c r="S832" s="110"/>
      <c r="T832" s="56">
        <v>387696</v>
      </c>
      <c r="U832" s="77"/>
      <c r="W832" s="1">
        <f t="shared" si="310"/>
        <v>44655</v>
      </c>
      <c r="X832" s="113">
        <f t="shared" si="311"/>
        <v>1235</v>
      </c>
      <c r="Y832">
        <f t="shared" si="312"/>
        <v>157378</v>
      </c>
      <c r="Z832" s="114">
        <f t="shared" si="313"/>
        <v>44655</v>
      </c>
      <c r="AA832">
        <f t="shared" si="314"/>
        <v>0</v>
      </c>
      <c r="AB832">
        <f t="shared" si="315"/>
        <v>4638</v>
      </c>
      <c r="AC832">
        <v>373</v>
      </c>
      <c r="AE832" s="1">
        <f t="shared" si="316"/>
        <v>44655</v>
      </c>
      <c r="AF832" s="259">
        <f>+G832-香港マカオ台湾の患者・海外輸入症例・無症状病原体保有者!B831</f>
        <v>1173</v>
      </c>
    </row>
    <row r="833" spans="2:32" x14ac:dyDescent="0.55000000000000004">
      <c r="B833" s="201">
        <v>44656</v>
      </c>
      <c r="C833" s="47">
        <v>0</v>
      </c>
      <c r="D833" s="83"/>
      <c r="E833" s="104"/>
      <c r="F833" s="56">
        <v>16</v>
      </c>
      <c r="G833" s="47">
        <v>1415</v>
      </c>
      <c r="H833" s="87">
        <f t="shared" si="309"/>
        <v>158793</v>
      </c>
      <c r="I833" s="87">
        <f t="shared" si="317"/>
        <v>24565</v>
      </c>
      <c r="J833" s="47">
        <v>12</v>
      </c>
      <c r="K833" s="55">
        <f t="shared" si="305"/>
        <v>75</v>
      </c>
      <c r="L833" s="47">
        <v>0</v>
      </c>
      <c r="M833" s="87">
        <f t="shared" si="306"/>
        <v>4638</v>
      </c>
      <c r="N833" s="47">
        <v>1910</v>
      </c>
      <c r="O833" s="87">
        <f t="shared" si="318"/>
        <v>129590</v>
      </c>
      <c r="P833" s="105">
        <f t="shared" si="308"/>
        <v>41147</v>
      </c>
      <c r="Q833" s="56">
        <v>2498126</v>
      </c>
      <c r="R833" s="47">
        <v>22416</v>
      </c>
      <c r="S833" s="110"/>
      <c r="T833" s="56">
        <v>405535</v>
      </c>
      <c r="U833" s="77"/>
      <c r="W833" s="1">
        <f t="shared" si="310"/>
        <v>44656</v>
      </c>
      <c r="X833" s="113">
        <f t="shared" si="311"/>
        <v>1415</v>
      </c>
      <c r="Y833">
        <f t="shared" si="312"/>
        <v>158793</v>
      </c>
      <c r="Z833" s="114">
        <f t="shared" si="313"/>
        <v>44656</v>
      </c>
      <c r="AA833">
        <f t="shared" si="314"/>
        <v>0</v>
      </c>
      <c r="AB833">
        <f t="shared" si="315"/>
        <v>4638</v>
      </c>
      <c r="AC833">
        <v>373</v>
      </c>
      <c r="AE833" s="1">
        <f t="shared" si="316"/>
        <v>44656</v>
      </c>
      <c r="AF833" s="259">
        <f>+G833-香港マカオ台湾の患者・海外輸入症例・無症状病原体保有者!B832</f>
        <v>1383</v>
      </c>
    </row>
    <row r="834" spans="2:32" x14ac:dyDescent="0.55000000000000004">
      <c r="B834" s="201">
        <v>44657</v>
      </c>
      <c r="C834" s="47">
        <v>4</v>
      </c>
      <c r="D834" s="83"/>
      <c r="E834" s="104"/>
      <c r="F834" s="56">
        <v>19</v>
      </c>
      <c r="G834" s="47">
        <v>1323</v>
      </c>
      <c r="H834" s="87">
        <f t="shared" si="309"/>
        <v>160116</v>
      </c>
      <c r="I834" s="87">
        <f t="shared" si="317"/>
        <v>24123</v>
      </c>
      <c r="J834" s="47">
        <v>10</v>
      </c>
      <c r="K834" s="55">
        <f t="shared" si="305"/>
        <v>85</v>
      </c>
      <c r="L834" s="47">
        <v>0</v>
      </c>
      <c r="M834" s="87">
        <f t="shared" si="306"/>
        <v>4638</v>
      </c>
      <c r="N834" s="47">
        <v>1765</v>
      </c>
      <c r="O834" s="87">
        <f t="shared" si="318"/>
        <v>131355</v>
      </c>
      <c r="P834" s="105">
        <f t="shared" si="308"/>
        <v>39918</v>
      </c>
      <c r="Q834" s="56">
        <v>2538044</v>
      </c>
      <c r="R834" s="47">
        <v>24320</v>
      </c>
      <c r="S834" s="110"/>
      <c r="T834" s="56">
        <v>420067</v>
      </c>
      <c r="U834" s="77"/>
      <c r="W834" s="1">
        <f t="shared" si="310"/>
        <v>44657</v>
      </c>
      <c r="X834" s="113">
        <f t="shared" si="311"/>
        <v>1323</v>
      </c>
      <c r="Y834">
        <f t="shared" si="312"/>
        <v>160116</v>
      </c>
      <c r="Z834" s="114">
        <f t="shared" si="313"/>
        <v>44657</v>
      </c>
      <c r="AA834">
        <f t="shared" si="314"/>
        <v>0</v>
      </c>
      <c r="AB834">
        <f t="shared" si="315"/>
        <v>4638</v>
      </c>
      <c r="AC834">
        <v>373</v>
      </c>
      <c r="AE834" s="1">
        <f t="shared" si="316"/>
        <v>44657</v>
      </c>
      <c r="AF834" s="259">
        <f>+G834-香港マカオ台湾の患者・海外輸入症例・無症状病原体保有者!B833</f>
        <v>1284</v>
      </c>
    </row>
    <row r="835" spans="2:32" x14ac:dyDescent="0.55000000000000004">
      <c r="B835" s="201">
        <v>44658</v>
      </c>
      <c r="C835" s="47">
        <v>4</v>
      </c>
      <c r="D835" s="83"/>
      <c r="E835" s="104"/>
      <c r="F835" s="56">
        <v>23</v>
      </c>
      <c r="G835" s="47">
        <v>1576</v>
      </c>
      <c r="H835" s="87">
        <f t="shared" ref="H835:H866" si="319">+H834+G835</f>
        <v>161692</v>
      </c>
      <c r="I835" s="87">
        <f t="shared" si="317"/>
        <v>23832</v>
      </c>
      <c r="J835" s="47">
        <v>-8</v>
      </c>
      <c r="K835" s="55">
        <f t="shared" si="305"/>
        <v>77</v>
      </c>
      <c r="L835" s="47">
        <v>0</v>
      </c>
      <c r="M835" s="87">
        <f t="shared" si="306"/>
        <v>4638</v>
      </c>
      <c r="N835" s="47">
        <v>1867</v>
      </c>
      <c r="O835" s="87">
        <f t="shared" si="318"/>
        <v>133222</v>
      </c>
      <c r="P835" s="105">
        <f t="shared" si="308"/>
        <v>44643</v>
      </c>
      <c r="Q835" s="56">
        <v>2582687</v>
      </c>
      <c r="R835" s="47">
        <v>31955</v>
      </c>
      <c r="S835" s="110"/>
      <c r="T835" s="56">
        <v>432100</v>
      </c>
      <c r="U835" s="77"/>
      <c r="W835" s="1">
        <f t="shared" si="310"/>
        <v>44658</v>
      </c>
      <c r="X835" s="113">
        <f t="shared" si="311"/>
        <v>1576</v>
      </c>
      <c r="Y835">
        <f t="shared" si="312"/>
        <v>161692</v>
      </c>
      <c r="Z835" s="114">
        <f t="shared" si="313"/>
        <v>44658</v>
      </c>
      <c r="AA835">
        <f t="shared" si="314"/>
        <v>0</v>
      </c>
      <c r="AB835">
        <f t="shared" si="315"/>
        <v>4638</v>
      </c>
      <c r="AC835">
        <v>373</v>
      </c>
      <c r="AE835" s="1">
        <f t="shared" si="316"/>
        <v>44658</v>
      </c>
      <c r="AF835" s="259">
        <f>+G835-香港マカオ台湾の患者・海外輸入症例・無症状病原体保有者!B834</f>
        <v>1540</v>
      </c>
    </row>
    <row r="836" spans="2:32" x14ac:dyDescent="0.55000000000000004">
      <c r="B836" s="201">
        <v>44659</v>
      </c>
      <c r="C836" s="47">
        <v>6</v>
      </c>
      <c r="D836" s="83"/>
      <c r="E836" s="104"/>
      <c r="F836" s="56">
        <v>29</v>
      </c>
      <c r="G836" s="47">
        <v>1350</v>
      </c>
      <c r="H836" s="87">
        <f t="shared" si="319"/>
        <v>163042</v>
      </c>
      <c r="I836" s="87">
        <f t="shared" si="317"/>
        <v>23186</v>
      </c>
      <c r="J836" s="47">
        <v>2</v>
      </c>
      <c r="K836" s="55">
        <f t="shared" si="305"/>
        <v>79</v>
      </c>
      <c r="L836" s="47">
        <v>0</v>
      </c>
      <c r="M836" s="87">
        <f t="shared" si="306"/>
        <v>4638</v>
      </c>
      <c r="N836" s="47">
        <v>1996</v>
      </c>
      <c r="O836" s="87">
        <f t="shared" si="318"/>
        <v>135218</v>
      </c>
      <c r="P836" s="105">
        <f t="shared" si="308"/>
        <v>37837</v>
      </c>
      <c r="Q836" s="56">
        <v>2620524</v>
      </c>
      <c r="R836" s="47">
        <v>23342</v>
      </c>
      <c r="S836" s="110"/>
      <c r="T836" s="56">
        <v>445797</v>
      </c>
      <c r="U836" s="77"/>
      <c r="W836" s="1">
        <f t="shared" si="310"/>
        <v>44659</v>
      </c>
      <c r="X836" s="113">
        <f t="shared" si="311"/>
        <v>1350</v>
      </c>
      <c r="Y836">
        <f t="shared" si="312"/>
        <v>163042</v>
      </c>
      <c r="Z836" s="114">
        <f t="shared" si="313"/>
        <v>44659</v>
      </c>
      <c r="AA836">
        <f t="shared" si="314"/>
        <v>0</v>
      </c>
      <c r="AB836">
        <f t="shared" si="315"/>
        <v>4638</v>
      </c>
      <c r="AC836">
        <v>373</v>
      </c>
      <c r="AE836" s="1">
        <f t="shared" si="316"/>
        <v>44659</v>
      </c>
      <c r="AF836" s="259">
        <f>+G836-香港マカオ台湾の患者・海外輸入症例・無症状病原体保有者!B835</f>
        <v>1334</v>
      </c>
    </row>
    <row r="837" spans="2:32" x14ac:dyDescent="0.55000000000000004">
      <c r="B837" s="201">
        <v>44660</v>
      </c>
      <c r="C837" s="47">
        <v>0</v>
      </c>
      <c r="D837" s="83"/>
      <c r="E837" s="104"/>
      <c r="F837" s="56">
        <v>28</v>
      </c>
      <c r="G837" s="47">
        <v>1351</v>
      </c>
      <c r="H837" s="87">
        <f t="shared" si="319"/>
        <v>164393</v>
      </c>
      <c r="I837" s="87">
        <f t="shared" si="317"/>
        <v>22589</v>
      </c>
      <c r="J837" s="47">
        <v>1</v>
      </c>
      <c r="K837" s="55">
        <f t="shared" si="305"/>
        <v>80</v>
      </c>
      <c r="L837" s="47">
        <v>0</v>
      </c>
      <c r="M837" s="87">
        <f t="shared" si="306"/>
        <v>4638</v>
      </c>
      <c r="N837" s="47">
        <v>1948</v>
      </c>
      <c r="O837" s="87">
        <f t="shared" si="318"/>
        <v>137166</v>
      </c>
      <c r="P837" s="105">
        <f t="shared" si="308"/>
        <v>36446</v>
      </c>
      <c r="Q837" s="56">
        <v>2656970</v>
      </c>
      <c r="R837" s="47">
        <v>27745</v>
      </c>
      <c r="S837" s="110"/>
      <c r="T837" s="56">
        <v>453555</v>
      </c>
      <c r="U837" s="77"/>
      <c r="W837" s="1">
        <f t="shared" si="310"/>
        <v>44660</v>
      </c>
      <c r="X837" s="113">
        <f t="shared" si="311"/>
        <v>1351</v>
      </c>
      <c r="Y837">
        <f t="shared" si="312"/>
        <v>164393</v>
      </c>
      <c r="Z837" s="114">
        <f t="shared" si="313"/>
        <v>44660</v>
      </c>
      <c r="AA837">
        <f t="shared" si="314"/>
        <v>0</v>
      </c>
      <c r="AB837">
        <f t="shared" si="315"/>
        <v>4638</v>
      </c>
      <c r="AC837">
        <v>373</v>
      </c>
      <c r="AE837" s="1">
        <f t="shared" si="316"/>
        <v>44660</v>
      </c>
      <c r="AF837" s="259">
        <f>+G837-香港マカオ台湾の患者・海外輸入症例・無症状病原体保有者!B836</f>
        <v>1318</v>
      </c>
    </row>
    <row r="838" spans="2:32" x14ac:dyDescent="0.55000000000000004">
      <c r="B838" s="201">
        <v>44661</v>
      </c>
      <c r="C838" s="47">
        <v>0</v>
      </c>
      <c r="D838" s="83"/>
      <c r="E838" s="104"/>
      <c r="F838" s="56">
        <v>28</v>
      </c>
      <c r="G838" s="47">
        <v>1184</v>
      </c>
      <c r="H838" s="87">
        <f t="shared" si="319"/>
        <v>165577</v>
      </c>
      <c r="I838" s="87">
        <f t="shared" si="317"/>
        <v>22395</v>
      </c>
      <c r="J838" s="47">
        <v>-4</v>
      </c>
      <c r="K838" s="55">
        <f t="shared" si="305"/>
        <v>76</v>
      </c>
      <c r="L838" s="47">
        <v>0</v>
      </c>
      <c r="M838" s="87">
        <f t="shared" si="306"/>
        <v>4638</v>
      </c>
      <c r="N838" s="47">
        <v>1378</v>
      </c>
      <c r="O838" s="87">
        <f t="shared" si="318"/>
        <v>138544</v>
      </c>
      <c r="P838" s="105">
        <f t="shared" si="308"/>
        <v>30853</v>
      </c>
      <c r="Q838" s="56">
        <v>2687823</v>
      </c>
      <c r="R838" s="47">
        <v>26796</v>
      </c>
      <c r="S838" s="110"/>
      <c r="T838" s="56">
        <v>457580</v>
      </c>
      <c r="U838" s="77"/>
      <c r="W838" s="1">
        <f t="shared" si="310"/>
        <v>44661</v>
      </c>
      <c r="X838" s="113">
        <f t="shared" si="311"/>
        <v>1184</v>
      </c>
      <c r="Y838">
        <f t="shared" si="312"/>
        <v>165577</v>
      </c>
      <c r="Z838" s="114">
        <f t="shared" si="313"/>
        <v>44661</v>
      </c>
      <c r="AA838">
        <f t="shared" si="314"/>
        <v>0</v>
      </c>
      <c r="AB838">
        <f t="shared" si="315"/>
        <v>4638</v>
      </c>
      <c r="AC838">
        <v>373</v>
      </c>
      <c r="AE838" s="1">
        <f t="shared" si="316"/>
        <v>44661</v>
      </c>
      <c r="AF838" s="259">
        <f>+G838-香港マカオ台湾の患者・海外輸入症例・無症状病原体保有者!B837</f>
        <v>1164</v>
      </c>
    </row>
    <row r="839" spans="2:32" x14ac:dyDescent="0.55000000000000004">
      <c r="B839" s="201">
        <v>44662</v>
      </c>
      <c r="C839" s="47">
        <v>1</v>
      </c>
      <c r="D839" s="83"/>
      <c r="E839" s="104"/>
      <c r="F839" s="56">
        <v>26</v>
      </c>
      <c r="G839" s="47">
        <v>1272</v>
      </c>
      <c r="H839" s="87">
        <f t="shared" si="319"/>
        <v>166849</v>
      </c>
      <c r="I839" s="87">
        <f t="shared" si="317"/>
        <v>21991</v>
      </c>
      <c r="J839" s="47">
        <v>1</v>
      </c>
      <c r="K839" s="55">
        <f t="shared" si="305"/>
        <v>77</v>
      </c>
      <c r="L839" s="47">
        <v>0</v>
      </c>
      <c r="M839" s="87">
        <f t="shared" si="306"/>
        <v>4638</v>
      </c>
      <c r="N839" s="47">
        <v>1676</v>
      </c>
      <c r="O839" s="87">
        <f t="shared" si="318"/>
        <v>140220</v>
      </c>
      <c r="P839" s="105">
        <f t="shared" si="308"/>
        <v>27516</v>
      </c>
      <c r="Q839" s="56">
        <v>2715339</v>
      </c>
      <c r="R839" s="47">
        <v>29818</v>
      </c>
      <c r="S839" s="110"/>
      <c r="T839" s="56">
        <v>455268</v>
      </c>
      <c r="U839" s="77"/>
      <c r="W839" s="1">
        <f t="shared" si="310"/>
        <v>44662</v>
      </c>
      <c r="X839" s="113">
        <f t="shared" si="311"/>
        <v>1272</v>
      </c>
      <c r="Y839">
        <f t="shared" si="312"/>
        <v>166849</v>
      </c>
      <c r="Z839" s="114">
        <f t="shared" si="313"/>
        <v>44662</v>
      </c>
      <c r="AA839">
        <f t="shared" si="314"/>
        <v>0</v>
      </c>
      <c r="AB839">
        <f t="shared" si="315"/>
        <v>4638</v>
      </c>
      <c r="AC839">
        <v>373</v>
      </c>
      <c r="AE839" s="1">
        <f t="shared" si="316"/>
        <v>44662</v>
      </c>
      <c r="AF839" s="259">
        <f>+G839-香港マカオ台湾の患者・海外輸入症例・無症状病原体保有者!B838</f>
        <v>1251</v>
      </c>
    </row>
    <row r="840" spans="2:32" x14ac:dyDescent="0.55000000000000004">
      <c r="B840" s="201">
        <v>44663</v>
      </c>
      <c r="C840" s="47">
        <v>0</v>
      </c>
      <c r="D840" s="83"/>
      <c r="E840" s="104"/>
      <c r="F840" s="56">
        <v>26</v>
      </c>
      <c r="G840" s="47">
        <v>1513</v>
      </c>
      <c r="H840" s="87">
        <f t="shared" si="319"/>
        <v>168362</v>
      </c>
      <c r="I840" s="87">
        <f t="shared" si="317"/>
        <v>21826</v>
      </c>
      <c r="J840" s="47">
        <v>10</v>
      </c>
      <c r="K840" s="55">
        <f t="shared" si="305"/>
        <v>87</v>
      </c>
      <c r="L840" s="47">
        <v>0</v>
      </c>
      <c r="M840" s="87">
        <f t="shared" si="306"/>
        <v>4638</v>
      </c>
      <c r="N840" s="47">
        <v>1678</v>
      </c>
      <c r="O840" s="87">
        <f t="shared" si="318"/>
        <v>141898</v>
      </c>
      <c r="P840" s="105">
        <f t="shared" si="308"/>
        <v>24311</v>
      </c>
      <c r="Q840" s="56">
        <v>2739650</v>
      </c>
      <c r="R840" s="47">
        <v>26408</v>
      </c>
      <c r="S840" s="110"/>
      <c r="T840" s="56">
        <v>453136</v>
      </c>
      <c r="U840" s="77"/>
      <c r="W840" s="1">
        <f t="shared" si="310"/>
        <v>44663</v>
      </c>
      <c r="X840" s="113">
        <f t="shared" si="311"/>
        <v>1513</v>
      </c>
      <c r="Y840">
        <f t="shared" si="312"/>
        <v>168362</v>
      </c>
      <c r="Z840" s="114">
        <f t="shared" si="313"/>
        <v>44663</v>
      </c>
      <c r="AA840">
        <f t="shared" si="314"/>
        <v>0</v>
      </c>
      <c r="AB840">
        <f t="shared" si="315"/>
        <v>4638</v>
      </c>
      <c r="AC840">
        <v>373</v>
      </c>
      <c r="AE840" s="1">
        <f t="shared" si="316"/>
        <v>44663</v>
      </c>
      <c r="AF840" s="259">
        <f>+G840-香港マカオ台湾の患者・海外輸入症例・無症状病原体保有者!B839</f>
        <v>1500</v>
      </c>
    </row>
    <row r="841" spans="2:32" ht="19.5" customHeight="1" x14ac:dyDescent="0.55000000000000004">
      <c r="B841" s="201">
        <v>44664</v>
      </c>
      <c r="C841" s="47">
        <v>0</v>
      </c>
      <c r="D841" s="83"/>
      <c r="E841" s="104"/>
      <c r="F841" s="56">
        <v>15</v>
      </c>
      <c r="G841" s="47">
        <v>3020</v>
      </c>
      <c r="H841" s="87">
        <f t="shared" si="319"/>
        <v>171382</v>
      </c>
      <c r="I841" s="87">
        <f t="shared" si="317"/>
        <v>22822</v>
      </c>
      <c r="J841" s="47">
        <v>-9</v>
      </c>
      <c r="K841" s="55">
        <f t="shared" si="305"/>
        <v>78</v>
      </c>
      <c r="L841" s="47">
        <v>0</v>
      </c>
      <c r="M841" s="87">
        <f t="shared" si="306"/>
        <v>4638</v>
      </c>
      <c r="N841" s="47">
        <v>2024</v>
      </c>
      <c r="O841" s="87">
        <f t="shared" si="318"/>
        <v>143922</v>
      </c>
      <c r="P841" s="105">
        <f t="shared" si="308"/>
        <v>29384</v>
      </c>
      <c r="Q841" s="56">
        <v>2769034</v>
      </c>
      <c r="R841" s="47">
        <v>37636</v>
      </c>
      <c r="S841" s="110"/>
      <c r="T841" s="56">
        <v>444823</v>
      </c>
      <c r="U841" s="77"/>
      <c r="W841" s="1">
        <f t="shared" si="310"/>
        <v>44664</v>
      </c>
      <c r="X841" s="113">
        <f t="shared" si="311"/>
        <v>3020</v>
      </c>
      <c r="Y841">
        <f t="shared" si="312"/>
        <v>171382</v>
      </c>
      <c r="Z841" s="114">
        <f t="shared" si="313"/>
        <v>44664</v>
      </c>
      <c r="AA841">
        <f t="shared" si="314"/>
        <v>0</v>
      </c>
      <c r="AB841">
        <f t="shared" si="315"/>
        <v>4638</v>
      </c>
      <c r="AC841">
        <v>373</v>
      </c>
      <c r="AE841" s="1">
        <f t="shared" si="316"/>
        <v>44664</v>
      </c>
      <c r="AF841" s="259">
        <f>+G841-香港マカオ台湾の患者・海外輸入症例・無症状病原体保有者!B840</f>
        <v>2999</v>
      </c>
    </row>
    <row r="842" spans="2:32" x14ac:dyDescent="0.55000000000000004">
      <c r="B842" s="201">
        <v>44665</v>
      </c>
      <c r="C842" s="47">
        <v>1</v>
      </c>
      <c r="D842" s="83"/>
      <c r="E842" s="104"/>
      <c r="F842" s="56">
        <v>16</v>
      </c>
      <c r="G842" s="47">
        <v>3486</v>
      </c>
      <c r="H842" s="87">
        <f t="shared" si="319"/>
        <v>174868</v>
      </c>
      <c r="I842" s="87">
        <f t="shared" si="317"/>
        <v>24878</v>
      </c>
      <c r="J842" s="47">
        <v>-2</v>
      </c>
      <c r="K842" s="55">
        <f t="shared" si="305"/>
        <v>76</v>
      </c>
      <c r="L842" s="47">
        <v>0</v>
      </c>
      <c r="M842" s="87">
        <f t="shared" si="306"/>
        <v>4638</v>
      </c>
      <c r="N842" s="47">
        <v>1430</v>
      </c>
      <c r="O842" s="87">
        <f t="shared" si="318"/>
        <v>145352</v>
      </c>
      <c r="P842" s="105">
        <f t="shared" si="308"/>
        <v>32955</v>
      </c>
      <c r="Q842" s="56">
        <v>2801989</v>
      </c>
      <c r="R842" s="47">
        <v>28778</v>
      </c>
      <c r="S842" s="110"/>
      <c r="T842" s="56">
        <v>448928</v>
      </c>
      <c r="U842" s="77"/>
      <c r="W842" s="1">
        <f t="shared" si="310"/>
        <v>44665</v>
      </c>
      <c r="X842" s="113">
        <f t="shared" si="311"/>
        <v>3486</v>
      </c>
      <c r="Y842">
        <f t="shared" si="312"/>
        <v>174868</v>
      </c>
      <c r="Z842" s="114">
        <f t="shared" si="313"/>
        <v>44665</v>
      </c>
      <c r="AA842">
        <f t="shared" si="314"/>
        <v>0</v>
      </c>
      <c r="AB842">
        <f t="shared" si="315"/>
        <v>4638</v>
      </c>
      <c r="AC842">
        <v>373</v>
      </c>
      <c r="AE842" s="1">
        <f t="shared" si="316"/>
        <v>44665</v>
      </c>
      <c r="AF842" s="259">
        <f>+G842-香港マカオ台湾の患者・海外輸入症例・無症状病原体保有者!B841</f>
        <v>3472</v>
      </c>
    </row>
    <row r="843" spans="2:32" x14ac:dyDescent="0.55000000000000004">
      <c r="B843" s="201">
        <v>44666</v>
      </c>
      <c r="C843" s="47">
        <v>0</v>
      </c>
      <c r="D843" s="83"/>
      <c r="E843" s="104"/>
      <c r="F843" s="56">
        <v>12</v>
      </c>
      <c r="G843" s="47">
        <v>3896</v>
      </c>
      <c r="H843" s="87">
        <f t="shared" si="319"/>
        <v>178764</v>
      </c>
      <c r="I843" s="87">
        <f t="shared" si="317"/>
        <v>25956</v>
      </c>
      <c r="J843" s="47">
        <v>-2</v>
      </c>
      <c r="K843" s="55">
        <f t="shared" si="305"/>
        <v>74</v>
      </c>
      <c r="L843" s="47">
        <v>0</v>
      </c>
      <c r="M843" s="87">
        <f t="shared" si="306"/>
        <v>4638</v>
      </c>
      <c r="N843" s="47">
        <v>2818</v>
      </c>
      <c r="O843" s="87">
        <f t="shared" si="318"/>
        <v>148170</v>
      </c>
      <c r="P843" s="105">
        <f t="shared" si="308"/>
        <v>23554</v>
      </c>
      <c r="Q843" s="56">
        <v>2825543</v>
      </c>
      <c r="R843" s="47">
        <v>34002</v>
      </c>
      <c r="S843" s="110"/>
      <c r="T843" s="56">
        <v>438427</v>
      </c>
      <c r="U843" s="77"/>
      <c r="W843" s="1">
        <f t="shared" si="310"/>
        <v>44666</v>
      </c>
      <c r="X843" s="113">
        <f t="shared" si="311"/>
        <v>3896</v>
      </c>
      <c r="Y843">
        <f t="shared" si="312"/>
        <v>178764</v>
      </c>
      <c r="Z843" s="114">
        <f t="shared" si="313"/>
        <v>44666</v>
      </c>
      <c r="AA843">
        <f t="shared" si="314"/>
        <v>0</v>
      </c>
      <c r="AB843">
        <f t="shared" si="315"/>
        <v>4638</v>
      </c>
      <c r="AC843">
        <v>373</v>
      </c>
      <c r="AE843" s="1">
        <f t="shared" si="316"/>
        <v>44666</v>
      </c>
      <c r="AF843" s="259">
        <f>+G843-香港マカオ台湾の患者・海外輸入症例・無症状病原体保有者!B842</f>
        <v>3867</v>
      </c>
    </row>
    <row r="844" spans="2:32" x14ac:dyDescent="0.55000000000000004">
      <c r="B844" s="201">
        <v>44667</v>
      </c>
      <c r="C844" s="47">
        <v>0</v>
      </c>
      <c r="D844" s="83"/>
      <c r="E844" s="104"/>
      <c r="F844" s="56">
        <v>12</v>
      </c>
      <c r="G844" s="47">
        <v>3529</v>
      </c>
      <c r="H844" s="87">
        <f t="shared" si="319"/>
        <v>182293</v>
      </c>
      <c r="I844" s="87">
        <f t="shared" si="317"/>
        <v>27885</v>
      </c>
      <c r="J844" s="47">
        <v>4</v>
      </c>
      <c r="K844" s="55">
        <f t="shared" si="305"/>
        <v>78</v>
      </c>
      <c r="L844" s="47">
        <v>0</v>
      </c>
      <c r="M844" s="87">
        <f t="shared" si="306"/>
        <v>4638</v>
      </c>
      <c r="N844" s="47">
        <v>1600</v>
      </c>
      <c r="O844" s="87">
        <f t="shared" si="318"/>
        <v>149770</v>
      </c>
      <c r="P844" s="105">
        <f t="shared" si="308"/>
        <v>27020</v>
      </c>
      <c r="Q844" s="56">
        <v>2852563</v>
      </c>
      <c r="R844" s="47">
        <v>30170</v>
      </c>
      <c r="S844" s="110"/>
      <c r="T844" s="56">
        <v>435266</v>
      </c>
      <c r="U844" s="77"/>
      <c r="W844" s="1">
        <f t="shared" si="310"/>
        <v>44667</v>
      </c>
      <c r="X844" s="113">
        <f t="shared" si="311"/>
        <v>3529</v>
      </c>
      <c r="Y844">
        <f t="shared" si="312"/>
        <v>182293</v>
      </c>
      <c r="Z844" s="114">
        <f t="shared" si="313"/>
        <v>44667</v>
      </c>
      <c r="AA844">
        <f t="shared" si="314"/>
        <v>0</v>
      </c>
      <c r="AB844">
        <f t="shared" si="315"/>
        <v>4638</v>
      </c>
      <c r="AC844">
        <v>373</v>
      </c>
      <c r="AE844" s="1">
        <f t="shared" si="316"/>
        <v>44667</v>
      </c>
      <c r="AF844" s="259">
        <f>+G844-香港マカオ台湾の患者・海外輸入症例・無症状病原体保有者!B843</f>
        <v>3504</v>
      </c>
    </row>
    <row r="845" spans="2:32" x14ac:dyDescent="0.55000000000000004">
      <c r="B845" s="201">
        <v>44668</v>
      </c>
      <c r="C845" s="47">
        <v>0</v>
      </c>
      <c r="D845" s="83"/>
      <c r="E845" s="104"/>
      <c r="F845" s="56">
        <v>5</v>
      </c>
      <c r="G845" s="47">
        <v>2742</v>
      </c>
      <c r="H845" s="87">
        <f t="shared" si="319"/>
        <v>185035</v>
      </c>
      <c r="I845" s="87">
        <f t="shared" si="317"/>
        <v>28987</v>
      </c>
      <c r="J845" s="47">
        <v>-7</v>
      </c>
      <c r="K845" s="55">
        <f t="shared" si="305"/>
        <v>71</v>
      </c>
      <c r="L845" s="47">
        <v>3</v>
      </c>
      <c r="M845" s="87">
        <f t="shared" si="306"/>
        <v>4641</v>
      </c>
      <c r="N845" s="47">
        <v>1637</v>
      </c>
      <c r="O845" s="87">
        <f t="shared" si="318"/>
        <v>151407</v>
      </c>
      <c r="P845" s="105">
        <f t="shared" si="308"/>
        <v>24214</v>
      </c>
      <c r="Q845" s="56">
        <v>2876777</v>
      </c>
      <c r="R845" s="47">
        <v>33882</v>
      </c>
      <c r="S845" s="110"/>
      <c r="T845" s="56">
        <v>425591</v>
      </c>
      <c r="U845" s="77"/>
      <c r="W845" s="1">
        <f t="shared" si="310"/>
        <v>44668</v>
      </c>
      <c r="X845" s="113">
        <f t="shared" si="311"/>
        <v>2742</v>
      </c>
      <c r="Y845">
        <f t="shared" si="312"/>
        <v>185035</v>
      </c>
      <c r="Z845" s="114">
        <f t="shared" si="313"/>
        <v>44668</v>
      </c>
      <c r="AA845">
        <f t="shared" si="314"/>
        <v>3</v>
      </c>
      <c r="AB845">
        <f t="shared" si="315"/>
        <v>4641</v>
      </c>
      <c r="AC845">
        <v>373</v>
      </c>
      <c r="AE845" s="1">
        <f t="shared" si="316"/>
        <v>44668</v>
      </c>
      <c r="AF845" s="259">
        <f>+G845-香港マカオ台湾の患者・海外輸入症例・無症状病原体保有者!B844</f>
        <v>2723</v>
      </c>
    </row>
    <row r="846" spans="2:32" x14ac:dyDescent="0.55000000000000004">
      <c r="B846" s="201">
        <v>44669</v>
      </c>
      <c r="C846" s="47">
        <v>0</v>
      </c>
      <c r="D846" s="83"/>
      <c r="E846" s="104"/>
      <c r="F846" s="56">
        <v>5</v>
      </c>
      <c r="G846" s="47">
        <v>3316</v>
      </c>
      <c r="H846" s="87">
        <f t="shared" si="319"/>
        <v>188351</v>
      </c>
      <c r="I846" s="87">
        <f t="shared" si="317"/>
        <v>30384</v>
      </c>
      <c r="J846" s="47">
        <v>4</v>
      </c>
      <c r="K846" s="55">
        <f t="shared" si="305"/>
        <v>75</v>
      </c>
      <c r="L846" s="47">
        <v>7</v>
      </c>
      <c r="M846" s="87">
        <f t="shared" si="306"/>
        <v>4648</v>
      </c>
      <c r="N846" s="47">
        <v>1912</v>
      </c>
      <c r="O846" s="87">
        <f t="shared" si="318"/>
        <v>153319</v>
      </c>
      <c r="P846" s="105">
        <f t="shared" si="308"/>
        <v>31876</v>
      </c>
      <c r="Q846" s="56">
        <v>2908653</v>
      </c>
      <c r="R846" s="47">
        <v>39131</v>
      </c>
      <c r="S846" s="110"/>
      <c r="T846" s="56">
        <v>418331</v>
      </c>
      <c r="U846" s="77"/>
      <c r="W846" s="1">
        <f t="shared" si="310"/>
        <v>44669</v>
      </c>
      <c r="X846" s="113">
        <f t="shared" si="311"/>
        <v>3316</v>
      </c>
      <c r="Y846">
        <f t="shared" si="312"/>
        <v>188351</v>
      </c>
      <c r="Z846" s="114">
        <f t="shared" si="313"/>
        <v>44669</v>
      </c>
      <c r="AA846">
        <f t="shared" si="314"/>
        <v>7</v>
      </c>
      <c r="AB846">
        <f t="shared" si="315"/>
        <v>4648</v>
      </c>
      <c r="AC846">
        <v>373</v>
      </c>
      <c r="AE846" s="1">
        <f t="shared" si="316"/>
        <v>44669</v>
      </c>
      <c r="AF846" s="259">
        <f>+G846-香港マカオ台湾の患者・海外輸入症例・無症状病原体保有者!B845</f>
        <v>3297</v>
      </c>
    </row>
    <row r="847" spans="2:32" x14ac:dyDescent="0.55000000000000004">
      <c r="B847" s="201">
        <v>44670</v>
      </c>
      <c r="C847" s="47">
        <v>1</v>
      </c>
      <c r="D847" s="83"/>
      <c r="E847" s="104"/>
      <c r="F847" s="56">
        <v>6</v>
      </c>
      <c r="G847" s="47">
        <v>2761</v>
      </c>
      <c r="H847" s="87">
        <f t="shared" si="319"/>
        <v>191112</v>
      </c>
      <c r="I847" s="87">
        <f t="shared" si="317"/>
        <v>30773</v>
      </c>
      <c r="J847" s="47">
        <v>41</v>
      </c>
      <c r="K847" s="55">
        <f t="shared" si="305"/>
        <v>116</v>
      </c>
      <c r="L847" s="47">
        <v>7</v>
      </c>
      <c r="M847" s="87">
        <f t="shared" si="306"/>
        <v>4655</v>
      </c>
      <c r="N847" s="47">
        <v>2365</v>
      </c>
      <c r="O847" s="87">
        <f t="shared" si="318"/>
        <v>155684</v>
      </c>
      <c r="P847" s="105">
        <f t="shared" si="308"/>
        <v>28697</v>
      </c>
      <c r="Q847" s="56">
        <v>2937350</v>
      </c>
      <c r="R847" s="47">
        <v>34397</v>
      </c>
      <c r="S847" s="110"/>
      <c r="T847" s="56">
        <v>412624</v>
      </c>
      <c r="U847" s="77"/>
      <c r="W847" s="1">
        <f t="shared" si="310"/>
        <v>44670</v>
      </c>
      <c r="X847" s="113">
        <f t="shared" si="311"/>
        <v>2761</v>
      </c>
      <c r="Y847">
        <f t="shared" si="312"/>
        <v>191112</v>
      </c>
      <c r="Z847" s="114">
        <f t="shared" si="313"/>
        <v>44670</v>
      </c>
      <c r="AA847">
        <f t="shared" si="314"/>
        <v>7</v>
      </c>
      <c r="AB847">
        <f t="shared" si="315"/>
        <v>4655</v>
      </c>
      <c r="AC847">
        <v>373</v>
      </c>
      <c r="AE847" s="1">
        <f t="shared" si="316"/>
        <v>44670</v>
      </c>
      <c r="AF847" s="259">
        <f>+G847-香港マカオ台湾の患者・海外輸入症例・無症状病原体保有者!B846</f>
        <v>2753</v>
      </c>
    </row>
    <row r="848" spans="2:32" x14ac:dyDescent="0.55000000000000004">
      <c r="B848" s="201">
        <v>44671</v>
      </c>
      <c r="C848" s="47">
        <v>0</v>
      </c>
      <c r="D848" s="83"/>
      <c r="E848" s="104"/>
      <c r="F848" s="56">
        <v>2</v>
      </c>
      <c r="G848" s="47">
        <v>2841</v>
      </c>
      <c r="H848" s="87">
        <f t="shared" si="319"/>
        <v>193953</v>
      </c>
      <c r="I848" s="117">
        <f>+H848-M848-O848-2</f>
        <v>31419</v>
      </c>
      <c r="J848" s="47">
        <v>107</v>
      </c>
      <c r="K848" s="55">
        <f t="shared" si="305"/>
        <v>223</v>
      </c>
      <c r="L848" s="47">
        <v>8</v>
      </c>
      <c r="M848" s="87">
        <f t="shared" si="306"/>
        <v>4663</v>
      </c>
      <c r="N848" s="47">
        <v>2183</v>
      </c>
      <c r="O848" s="87">
        <f>+N848+O847+2</f>
        <v>157869</v>
      </c>
      <c r="P848" s="105">
        <f t="shared" si="308"/>
        <v>84456</v>
      </c>
      <c r="Q848" s="56">
        <v>3021806</v>
      </c>
      <c r="R848" s="47">
        <v>71085</v>
      </c>
      <c r="S848" s="110"/>
      <c r="T848" s="56">
        <v>425756</v>
      </c>
      <c r="U848" s="77"/>
      <c r="W848" s="1">
        <f t="shared" si="310"/>
        <v>44671</v>
      </c>
      <c r="X848" s="113">
        <f t="shared" si="311"/>
        <v>2841</v>
      </c>
      <c r="Y848">
        <f t="shared" si="312"/>
        <v>193953</v>
      </c>
      <c r="Z848" s="114">
        <f t="shared" si="313"/>
        <v>44671</v>
      </c>
      <c r="AA848">
        <f t="shared" si="314"/>
        <v>8</v>
      </c>
      <c r="AB848">
        <f t="shared" si="315"/>
        <v>4663</v>
      </c>
      <c r="AC848">
        <v>373</v>
      </c>
      <c r="AE848" s="1">
        <f t="shared" si="316"/>
        <v>44671</v>
      </c>
      <c r="AF848" s="259">
        <f>+G848-香港マカオ台湾の患者・海外輸入症例・無症状病原体保有者!B847</f>
        <v>2830</v>
      </c>
    </row>
    <row r="849" spans="2:32" x14ac:dyDescent="0.55000000000000004">
      <c r="B849" s="201">
        <v>44672</v>
      </c>
      <c r="C849" s="47">
        <v>0</v>
      </c>
      <c r="D849" s="83"/>
      <c r="E849" s="104"/>
      <c r="F849" s="56">
        <v>2</v>
      </c>
      <c r="G849" s="47">
        <v>2133</v>
      </c>
      <c r="H849" s="87">
        <f t="shared" si="319"/>
        <v>196086</v>
      </c>
      <c r="I849" s="87">
        <f t="shared" ref="I849:I854" si="320">+H849-M849-O849</f>
        <v>30813</v>
      </c>
      <c r="J849" s="47">
        <v>28</v>
      </c>
      <c r="K849" s="55">
        <f t="shared" si="305"/>
        <v>251</v>
      </c>
      <c r="L849" s="47">
        <v>11</v>
      </c>
      <c r="M849" s="87">
        <f t="shared" si="306"/>
        <v>4674</v>
      </c>
      <c r="N849" s="47">
        <v>2730</v>
      </c>
      <c r="O849" s="87">
        <f t="shared" ref="O849:O880" si="321">+N849+O848</f>
        <v>160599</v>
      </c>
      <c r="P849" s="105">
        <f t="shared" si="308"/>
        <v>39338</v>
      </c>
      <c r="Q849" s="56">
        <v>3061144</v>
      </c>
      <c r="R849" s="47">
        <v>33923</v>
      </c>
      <c r="S849" s="110"/>
      <c r="T849" s="56">
        <v>431118</v>
      </c>
      <c r="U849" s="77"/>
      <c r="W849" s="1">
        <f t="shared" si="310"/>
        <v>44672</v>
      </c>
      <c r="X849" s="113">
        <f t="shared" si="311"/>
        <v>2133</v>
      </c>
      <c r="Y849">
        <f t="shared" si="312"/>
        <v>196086</v>
      </c>
      <c r="Z849" s="114">
        <f t="shared" si="313"/>
        <v>44672</v>
      </c>
      <c r="AA849">
        <f t="shared" si="314"/>
        <v>11</v>
      </c>
      <c r="AB849">
        <f t="shared" si="315"/>
        <v>4674</v>
      </c>
      <c r="AC849">
        <v>373</v>
      </c>
      <c r="AE849" s="1">
        <f t="shared" si="316"/>
        <v>44672</v>
      </c>
      <c r="AF849" s="259">
        <f>+G849-香港マカオ台湾の患者・海外輸入症例・無症状病原体保有者!B848</f>
        <v>2119</v>
      </c>
    </row>
    <row r="850" spans="2:32" x14ac:dyDescent="0.55000000000000004">
      <c r="B850" s="201">
        <v>44673</v>
      </c>
      <c r="C850" s="47">
        <v>0</v>
      </c>
      <c r="D850" s="83"/>
      <c r="E850" s="104"/>
      <c r="F850" s="56">
        <v>2</v>
      </c>
      <c r="G850" s="47">
        <v>2988</v>
      </c>
      <c r="H850" s="87">
        <f t="shared" si="319"/>
        <v>199074</v>
      </c>
      <c r="I850" s="87">
        <f t="shared" si="320"/>
        <v>30662</v>
      </c>
      <c r="J850" s="47">
        <v>-14</v>
      </c>
      <c r="K850" s="55">
        <f t="shared" si="305"/>
        <v>237</v>
      </c>
      <c r="L850" s="47">
        <v>12</v>
      </c>
      <c r="M850" s="87">
        <f t="shared" si="306"/>
        <v>4686</v>
      </c>
      <c r="N850" s="47">
        <v>3127</v>
      </c>
      <c r="O850" s="87">
        <f t="shared" si="321"/>
        <v>163726</v>
      </c>
      <c r="P850" s="105">
        <f t="shared" si="308"/>
        <v>32092</v>
      </c>
      <c r="Q850" s="56">
        <v>3093236</v>
      </c>
      <c r="R850" s="47">
        <v>31683</v>
      </c>
      <c r="S850" s="110"/>
      <c r="T850" s="56">
        <v>431473</v>
      </c>
      <c r="U850" s="77"/>
      <c r="W850" s="1">
        <f t="shared" si="310"/>
        <v>44673</v>
      </c>
      <c r="X850" s="113">
        <f t="shared" si="311"/>
        <v>2988</v>
      </c>
      <c r="Y850">
        <f t="shared" si="312"/>
        <v>199074</v>
      </c>
      <c r="Z850" s="114">
        <f t="shared" si="313"/>
        <v>44673</v>
      </c>
      <c r="AA850">
        <f t="shared" si="314"/>
        <v>12</v>
      </c>
      <c r="AB850">
        <f t="shared" si="315"/>
        <v>4686</v>
      </c>
      <c r="AC850">
        <v>373</v>
      </c>
      <c r="AE850" s="1">
        <f t="shared" si="316"/>
        <v>44673</v>
      </c>
      <c r="AF850" s="259">
        <f>+G850-香港マカオ台湾の患者・海外輸入症例・無症状病原体保有者!B849</f>
        <v>2971</v>
      </c>
    </row>
    <row r="851" spans="2:32" x14ac:dyDescent="0.55000000000000004">
      <c r="B851" s="201">
        <v>44674</v>
      </c>
      <c r="C851" s="47">
        <v>0</v>
      </c>
      <c r="D851" s="83"/>
      <c r="E851" s="104"/>
      <c r="F851" s="56">
        <v>2</v>
      </c>
      <c r="G851" s="47">
        <v>1580</v>
      </c>
      <c r="H851" s="87">
        <f t="shared" si="319"/>
        <v>200654</v>
      </c>
      <c r="I851" s="87">
        <f t="shared" si="320"/>
        <v>29531</v>
      </c>
      <c r="J851" s="47">
        <v>-1</v>
      </c>
      <c r="K851" s="55">
        <f t="shared" si="305"/>
        <v>236</v>
      </c>
      <c r="L851" s="47">
        <v>39</v>
      </c>
      <c r="M851" s="87">
        <f t="shared" si="306"/>
        <v>4725</v>
      </c>
      <c r="N851" s="47">
        <v>2672</v>
      </c>
      <c r="O851" s="87">
        <f t="shared" si="321"/>
        <v>166398</v>
      </c>
      <c r="P851" s="105">
        <f t="shared" si="308"/>
        <v>38562</v>
      </c>
      <c r="Q851" s="56">
        <v>3131798</v>
      </c>
      <c r="R851" s="47">
        <v>32760</v>
      </c>
      <c r="S851" s="110"/>
      <c r="T851" s="56">
        <v>437249</v>
      </c>
      <c r="U851" s="77"/>
      <c r="W851" s="1">
        <f t="shared" si="310"/>
        <v>44674</v>
      </c>
      <c r="X851" s="113">
        <f t="shared" si="311"/>
        <v>1580</v>
      </c>
      <c r="Y851">
        <f t="shared" si="312"/>
        <v>200654</v>
      </c>
      <c r="Z851" s="114">
        <f t="shared" si="313"/>
        <v>44674</v>
      </c>
      <c r="AA851">
        <f t="shared" si="314"/>
        <v>39</v>
      </c>
      <c r="AB851">
        <f t="shared" si="315"/>
        <v>4725</v>
      </c>
      <c r="AC851">
        <v>373</v>
      </c>
      <c r="AE851" s="1">
        <f t="shared" si="316"/>
        <v>44674</v>
      </c>
      <c r="AF851" s="259">
        <f>+G851-香港マカオ台湾の患者・海外輸入症例・無症状病原体保有者!B850</f>
        <v>1566</v>
      </c>
    </row>
    <row r="852" spans="2:32" x14ac:dyDescent="0.55000000000000004">
      <c r="B852" s="201">
        <v>44675</v>
      </c>
      <c r="C852" s="47">
        <v>0</v>
      </c>
      <c r="D852" s="83"/>
      <c r="E852" s="104"/>
      <c r="F852" s="56">
        <v>2</v>
      </c>
      <c r="G852" s="47">
        <v>2680</v>
      </c>
      <c r="H852" s="87">
        <f t="shared" si="319"/>
        <v>203334</v>
      </c>
      <c r="I852" s="87">
        <f t="shared" si="320"/>
        <v>29178</v>
      </c>
      <c r="J852" s="47">
        <v>38</v>
      </c>
      <c r="K852" s="55">
        <f t="shared" ref="K852:K864" si="322">+J852+K851</f>
        <v>274</v>
      </c>
      <c r="L852" s="47">
        <v>51</v>
      </c>
      <c r="M852" s="87">
        <f t="shared" ref="M852:M864" si="323">+L852+M851</f>
        <v>4776</v>
      </c>
      <c r="N852" s="47">
        <v>2982</v>
      </c>
      <c r="O852" s="87">
        <f t="shared" si="321"/>
        <v>169380</v>
      </c>
      <c r="P852" s="105">
        <f t="shared" si="308"/>
        <v>30577</v>
      </c>
      <c r="Q852" s="56">
        <v>3162375</v>
      </c>
      <c r="R852" s="47">
        <v>32431</v>
      </c>
      <c r="S852" s="110"/>
      <c r="T852" s="56">
        <v>435378</v>
      </c>
      <c r="U852" s="77"/>
      <c r="W852" s="1">
        <f t="shared" si="310"/>
        <v>44675</v>
      </c>
      <c r="X852" s="113">
        <f t="shared" si="311"/>
        <v>2680</v>
      </c>
      <c r="Y852">
        <f t="shared" si="312"/>
        <v>203334</v>
      </c>
      <c r="Z852" s="114">
        <f t="shared" si="313"/>
        <v>44675</v>
      </c>
      <c r="AA852">
        <f t="shared" si="314"/>
        <v>51</v>
      </c>
      <c r="AB852">
        <f t="shared" si="315"/>
        <v>4776</v>
      </c>
      <c r="AC852">
        <v>373</v>
      </c>
      <c r="AE852" s="1">
        <f t="shared" si="316"/>
        <v>44675</v>
      </c>
      <c r="AF852" s="259">
        <f>+G852-香港マカオ台湾の患者・海外輸入症例・無症状病原体保有者!B851</f>
        <v>2666</v>
      </c>
    </row>
    <row r="853" spans="2:32" x14ac:dyDescent="0.55000000000000004">
      <c r="B853" s="201">
        <v>44676</v>
      </c>
      <c r="C853" s="47">
        <v>0</v>
      </c>
      <c r="D853" s="83"/>
      <c r="E853" s="104"/>
      <c r="F853" s="56">
        <v>2</v>
      </c>
      <c r="G853" s="47">
        <v>1923</v>
      </c>
      <c r="H853" s="87">
        <f t="shared" si="319"/>
        <v>205257</v>
      </c>
      <c r="I853" s="87">
        <f t="shared" si="320"/>
        <v>28726</v>
      </c>
      <c r="J853" s="47">
        <v>67</v>
      </c>
      <c r="K853" s="55">
        <f t="shared" si="322"/>
        <v>341</v>
      </c>
      <c r="L853" s="47">
        <v>52</v>
      </c>
      <c r="M853" s="87">
        <f t="shared" si="323"/>
        <v>4828</v>
      </c>
      <c r="N853" s="47">
        <v>2323</v>
      </c>
      <c r="O853" s="87">
        <f t="shared" si="321"/>
        <v>171703</v>
      </c>
      <c r="P853" s="105">
        <f t="shared" si="308"/>
        <v>37630</v>
      </c>
      <c r="Q853" s="56">
        <v>3200005</v>
      </c>
      <c r="R853" s="47">
        <v>46493</v>
      </c>
      <c r="S853" s="110"/>
      <c r="T853" s="56">
        <v>426511</v>
      </c>
      <c r="U853" s="77"/>
      <c r="W853" s="1">
        <f t="shared" si="310"/>
        <v>44676</v>
      </c>
      <c r="X853" s="113">
        <f t="shared" si="311"/>
        <v>1923</v>
      </c>
      <c r="Y853">
        <f t="shared" si="312"/>
        <v>205257</v>
      </c>
      <c r="Z853" s="114">
        <f t="shared" si="313"/>
        <v>44676</v>
      </c>
      <c r="AA853">
        <f t="shared" si="314"/>
        <v>52</v>
      </c>
      <c r="AB853">
        <f t="shared" si="315"/>
        <v>4828</v>
      </c>
      <c r="AC853">
        <v>373</v>
      </c>
      <c r="AE853" s="1">
        <f t="shared" si="316"/>
        <v>44676</v>
      </c>
      <c r="AF853" s="259">
        <f>+G853-香港マカオ台湾の患者・海外輸入症例・無症状病原体保有者!B852</f>
        <v>1908</v>
      </c>
    </row>
    <row r="854" spans="2:32" x14ac:dyDescent="0.55000000000000004">
      <c r="B854" s="201">
        <v>44677</v>
      </c>
      <c r="C854" s="47">
        <v>0</v>
      </c>
      <c r="D854" s="83"/>
      <c r="E854" s="104"/>
      <c r="F854" s="56">
        <v>0</v>
      </c>
      <c r="G854" s="47">
        <v>1824</v>
      </c>
      <c r="H854" s="87">
        <f t="shared" si="319"/>
        <v>207081</v>
      </c>
      <c r="I854" s="87">
        <f t="shared" si="320"/>
        <v>26774</v>
      </c>
      <c r="J854" s="47">
        <v>-23</v>
      </c>
      <c r="K854" s="55">
        <f t="shared" si="322"/>
        <v>318</v>
      </c>
      <c r="L854" s="47">
        <v>48</v>
      </c>
      <c r="M854" s="87">
        <f t="shared" si="323"/>
        <v>4876</v>
      </c>
      <c r="N854" s="47">
        <v>3728</v>
      </c>
      <c r="O854" s="87">
        <f t="shared" si="321"/>
        <v>175431</v>
      </c>
      <c r="P854" s="105">
        <f t="shared" si="308"/>
        <v>35936</v>
      </c>
      <c r="Q854" s="56">
        <v>3235941</v>
      </c>
      <c r="R854" s="47">
        <v>51545</v>
      </c>
      <c r="S854" s="110"/>
      <c r="T854" s="56">
        <v>410877</v>
      </c>
      <c r="U854" s="77"/>
      <c r="W854" s="1">
        <f t="shared" si="310"/>
        <v>44677</v>
      </c>
      <c r="X854" s="113">
        <f t="shared" si="311"/>
        <v>1824</v>
      </c>
      <c r="Y854">
        <f t="shared" si="312"/>
        <v>207081</v>
      </c>
      <c r="Z854" s="114">
        <f t="shared" si="313"/>
        <v>44677</v>
      </c>
      <c r="AA854">
        <f t="shared" si="314"/>
        <v>48</v>
      </c>
      <c r="AB854">
        <f t="shared" si="315"/>
        <v>4876</v>
      </c>
      <c r="AC854">
        <v>373</v>
      </c>
      <c r="AE854" s="1">
        <f t="shared" si="316"/>
        <v>44677</v>
      </c>
      <c r="AF854" s="259">
        <f>+G854-香港マカオ台湾の患者・海外輸入症例・無症状病原体保有者!B853</f>
        <v>1818</v>
      </c>
    </row>
    <row r="855" spans="2:32" x14ac:dyDescent="0.55000000000000004">
      <c r="B855" s="201">
        <v>44678</v>
      </c>
      <c r="C855" s="47">
        <v>0</v>
      </c>
      <c r="D855" s="83"/>
      <c r="E855" s="104"/>
      <c r="F855" s="56">
        <v>0</v>
      </c>
      <c r="G855" s="47">
        <v>1503</v>
      </c>
      <c r="H855" s="87">
        <f t="shared" si="319"/>
        <v>208584</v>
      </c>
      <c r="I855" s="87">
        <f>+H855-M855-O855</f>
        <v>25506</v>
      </c>
      <c r="J855" s="47">
        <v>81</v>
      </c>
      <c r="K855" s="55">
        <f t="shared" si="322"/>
        <v>399</v>
      </c>
      <c r="L855" s="47">
        <v>47</v>
      </c>
      <c r="M855" s="87">
        <f t="shared" si="323"/>
        <v>4923</v>
      </c>
      <c r="N855" s="47">
        <v>2724</v>
      </c>
      <c r="O855" s="87">
        <f t="shared" si="321"/>
        <v>178155</v>
      </c>
      <c r="P855" s="105">
        <f t="shared" si="308"/>
        <v>54183</v>
      </c>
      <c r="Q855" s="56">
        <v>3290124</v>
      </c>
      <c r="R855" s="47">
        <v>36337</v>
      </c>
      <c r="S855" s="110"/>
      <c r="T855" s="56">
        <v>428075</v>
      </c>
      <c r="U855" s="77"/>
      <c r="W855" s="1">
        <f t="shared" si="310"/>
        <v>44678</v>
      </c>
      <c r="X855" s="113">
        <f t="shared" si="311"/>
        <v>1503</v>
      </c>
      <c r="Y855">
        <f t="shared" si="312"/>
        <v>208584</v>
      </c>
      <c r="Z855" s="114">
        <f t="shared" si="313"/>
        <v>44678</v>
      </c>
      <c r="AA855">
        <f t="shared" si="314"/>
        <v>47</v>
      </c>
      <c r="AB855">
        <f t="shared" si="315"/>
        <v>4923</v>
      </c>
      <c r="AC855">
        <v>373</v>
      </c>
      <c r="AE855" s="1">
        <f t="shared" si="316"/>
        <v>44678</v>
      </c>
      <c r="AF855" s="259">
        <f>+G855-香港マカオ台湾の患者・海外輸入症例・無症状病原体保有者!B854</f>
        <v>1494</v>
      </c>
    </row>
    <row r="856" spans="2:32" x14ac:dyDescent="0.55000000000000004">
      <c r="B856" s="201">
        <v>44679</v>
      </c>
      <c r="C856" s="47">
        <v>0</v>
      </c>
      <c r="D856" s="83"/>
      <c r="E856" s="104"/>
      <c r="F856" s="56">
        <v>0</v>
      </c>
      <c r="G856" s="47">
        <v>5659</v>
      </c>
      <c r="H856" s="87">
        <f t="shared" si="319"/>
        <v>214243</v>
      </c>
      <c r="I856" s="87">
        <f>+H856-M856-O856</f>
        <v>28317</v>
      </c>
      <c r="J856" s="47">
        <v>18</v>
      </c>
      <c r="K856" s="55">
        <f t="shared" si="322"/>
        <v>417</v>
      </c>
      <c r="L856" s="47">
        <v>52</v>
      </c>
      <c r="M856" s="87">
        <f t="shared" si="323"/>
        <v>4975</v>
      </c>
      <c r="N856" s="47">
        <v>2796</v>
      </c>
      <c r="O856" s="87">
        <f t="shared" si="321"/>
        <v>180951</v>
      </c>
      <c r="P856" s="105">
        <f t="shared" si="308"/>
        <v>55395</v>
      </c>
      <c r="Q856" s="56">
        <v>3345519</v>
      </c>
      <c r="R856" s="47">
        <v>28159</v>
      </c>
      <c r="S856" s="110"/>
      <c r="T856" s="56">
        <v>455300</v>
      </c>
      <c r="U856" s="77"/>
      <c r="W856" s="1">
        <f t="shared" si="310"/>
        <v>44679</v>
      </c>
      <c r="X856" s="113">
        <f t="shared" si="311"/>
        <v>5659</v>
      </c>
      <c r="Y856">
        <f t="shared" si="312"/>
        <v>214243</v>
      </c>
      <c r="Z856" s="114">
        <f t="shared" si="313"/>
        <v>44679</v>
      </c>
      <c r="AA856">
        <f t="shared" si="314"/>
        <v>52</v>
      </c>
      <c r="AB856">
        <f t="shared" si="315"/>
        <v>4975</v>
      </c>
      <c r="AC856">
        <v>373</v>
      </c>
      <c r="AE856" s="1">
        <f t="shared" si="316"/>
        <v>44679</v>
      </c>
      <c r="AF856" s="259">
        <f>+G856-香港マカオ台湾の患者・海外輸入症例・無症状病原体保有者!B855</f>
        <v>5646</v>
      </c>
    </row>
    <row r="857" spans="2:32" x14ac:dyDescent="0.55000000000000004">
      <c r="B857" s="201">
        <v>44680</v>
      </c>
      <c r="C857" s="47">
        <v>0</v>
      </c>
      <c r="D857" s="83"/>
      <c r="E857" s="104"/>
      <c r="F857" s="56">
        <v>0</v>
      </c>
      <c r="G857" s="47">
        <v>1424</v>
      </c>
      <c r="H857" s="87">
        <f t="shared" si="319"/>
        <v>215667</v>
      </c>
      <c r="I857" s="87">
        <f t="shared" ref="I857:I862" si="324">+H857-M857-O857</f>
        <v>26567</v>
      </c>
      <c r="J857" s="47">
        <v>41</v>
      </c>
      <c r="K857" s="55">
        <f t="shared" si="322"/>
        <v>458</v>
      </c>
      <c r="L857" s="47">
        <v>47</v>
      </c>
      <c r="M857" s="87">
        <f t="shared" si="323"/>
        <v>5022</v>
      </c>
      <c r="N857" s="47">
        <v>3127</v>
      </c>
      <c r="O857" s="87">
        <f t="shared" si="321"/>
        <v>184078</v>
      </c>
      <c r="P857" s="105">
        <f t="shared" ref="P857:P888" si="325">+Q857-Q856</f>
        <v>48830</v>
      </c>
      <c r="Q857" s="56">
        <v>3394349</v>
      </c>
      <c r="R857" s="47">
        <v>48224</v>
      </c>
      <c r="S857" s="110"/>
      <c r="T857" s="56">
        <v>455894</v>
      </c>
      <c r="U857" s="77"/>
      <c r="W857" s="1">
        <f t="shared" si="310"/>
        <v>44680</v>
      </c>
      <c r="X857" s="113">
        <f t="shared" si="311"/>
        <v>1424</v>
      </c>
      <c r="Y857">
        <f t="shared" si="312"/>
        <v>215667</v>
      </c>
      <c r="Z857" s="114">
        <f t="shared" si="313"/>
        <v>44680</v>
      </c>
      <c r="AA857">
        <f t="shared" si="314"/>
        <v>47</v>
      </c>
      <c r="AB857">
        <f t="shared" si="315"/>
        <v>5022</v>
      </c>
      <c r="AC857">
        <v>373</v>
      </c>
      <c r="AE857" s="1">
        <f t="shared" si="316"/>
        <v>44680</v>
      </c>
      <c r="AF857" s="259">
        <f>+G857-香港マカオ台湾の患者・海外輸入症例・無症状病原体保有者!B856</f>
        <v>1410</v>
      </c>
    </row>
    <row r="858" spans="2:32" x14ac:dyDescent="0.55000000000000004">
      <c r="B858" s="201">
        <v>44681</v>
      </c>
      <c r="C858" s="47">
        <v>0</v>
      </c>
      <c r="D858" s="83"/>
      <c r="E858" s="104"/>
      <c r="F858" s="56">
        <v>0</v>
      </c>
      <c r="G858" s="47">
        <v>920</v>
      </c>
      <c r="H858" s="87">
        <f t="shared" si="319"/>
        <v>216587</v>
      </c>
      <c r="I858" s="87">
        <f t="shared" si="324"/>
        <v>24002</v>
      </c>
      <c r="J858" s="47">
        <v>-11</v>
      </c>
      <c r="K858" s="55">
        <f t="shared" si="322"/>
        <v>447</v>
      </c>
      <c r="L858" s="47">
        <v>38</v>
      </c>
      <c r="M858" s="87">
        <f t="shared" si="323"/>
        <v>5060</v>
      </c>
      <c r="N858" s="47">
        <v>3447</v>
      </c>
      <c r="O858" s="87">
        <f t="shared" si="321"/>
        <v>187525</v>
      </c>
      <c r="P858" s="105">
        <f t="shared" si="325"/>
        <v>46115</v>
      </c>
      <c r="Q858" s="56">
        <v>3440464</v>
      </c>
      <c r="R858" s="47">
        <v>31383</v>
      </c>
      <c r="S858" s="110"/>
      <c r="T858" s="56">
        <v>470521</v>
      </c>
      <c r="U858" s="77"/>
      <c r="W858" s="1">
        <f t="shared" si="310"/>
        <v>44681</v>
      </c>
      <c r="X858" s="113">
        <f t="shared" si="311"/>
        <v>920</v>
      </c>
      <c r="Y858">
        <f t="shared" si="312"/>
        <v>216587</v>
      </c>
      <c r="Z858" s="114">
        <f t="shared" si="313"/>
        <v>44681</v>
      </c>
      <c r="AA858">
        <f t="shared" si="314"/>
        <v>38</v>
      </c>
      <c r="AB858">
        <f t="shared" si="315"/>
        <v>5060</v>
      </c>
      <c r="AC858">
        <v>373</v>
      </c>
      <c r="AE858" s="1">
        <f t="shared" si="316"/>
        <v>44681</v>
      </c>
      <c r="AF858" s="259">
        <f>+G858-香港マカオ台湾の患者・海外輸入症例・無症状病原体保有者!B857</f>
        <v>916</v>
      </c>
    </row>
    <row r="859" spans="2:32" x14ac:dyDescent="0.55000000000000004">
      <c r="B859" s="201">
        <v>44682</v>
      </c>
      <c r="C859" s="47">
        <v>0</v>
      </c>
      <c r="D859" s="83"/>
      <c r="E859" s="104"/>
      <c r="F859" s="56">
        <v>0</v>
      </c>
      <c r="G859" s="47">
        <v>865</v>
      </c>
      <c r="H859" s="87">
        <f t="shared" si="319"/>
        <v>217452</v>
      </c>
      <c r="I859" s="87">
        <f t="shared" si="324"/>
        <v>20173</v>
      </c>
      <c r="J859" s="47">
        <v>129</v>
      </c>
      <c r="K859" s="55">
        <f t="shared" si="322"/>
        <v>576</v>
      </c>
      <c r="L859" s="47">
        <v>32</v>
      </c>
      <c r="M859" s="87">
        <f t="shared" si="323"/>
        <v>5092</v>
      </c>
      <c r="N859" s="47">
        <v>4662</v>
      </c>
      <c r="O859" s="87">
        <f t="shared" si="321"/>
        <v>192187</v>
      </c>
      <c r="P859" s="105">
        <f t="shared" si="325"/>
        <v>35900</v>
      </c>
      <c r="Q859" s="56">
        <v>3476364</v>
      </c>
      <c r="R859" s="47">
        <v>32454</v>
      </c>
      <c r="S859" s="110"/>
      <c r="T859" s="56">
        <v>473932</v>
      </c>
      <c r="U859" s="77"/>
      <c r="W859" s="1">
        <f t="shared" si="310"/>
        <v>44682</v>
      </c>
      <c r="X859" s="113">
        <f t="shared" si="311"/>
        <v>865</v>
      </c>
      <c r="Y859">
        <f t="shared" si="312"/>
        <v>217452</v>
      </c>
      <c r="Z859" s="114">
        <f t="shared" si="313"/>
        <v>44682</v>
      </c>
      <c r="AA859">
        <f t="shared" si="314"/>
        <v>32</v>
      </c>
      <c r="AB859">
        <f t="shared" si="315"/>
        <v>5092</v>
      </c>
      <c r="AC859">
        <v>373</v>
      </c>
      <c r="AE859" s="1">
        <f t="shared" si="316"/>
        <v>44682</v>
      </c>
      <c r="AF859" s="259">
        <f>+G859-香港マカオ台湾の患者・海外輸入症例・無症状病原体保有者!B858</f>
        <v>846</v>
      </c>
    </row>
    <row r="860" spans="2:32" x14ac:dyDescent="0.55000000000000004">
      <c r="B860" s="201">
        <v>44683</v>
      </c>
      <c r="C860" s="47">
        <v>1</v>
      </c>
      <c r="D860" s="83"/>
      <c r="E860" s="104"/>
      <c r="F860" s="56">
        <v>1</v>
      </c>
      <c r="G860" s="47">
        <v>384</v>
      </c>
      <c r="H860" s="87">
        <f t="shared" si="319"/>
        <v>217836</v>
      </c>
      <c r="I860" s="87">
        <f t="shared" si="324"/>
        <v>16266</v>
      </c>
      <c r="J860" s="47">
        <v>39</v>
      </c>
      <c r="K860" s="55">
        <f t="shared" si="322"/>
        <v>615</v>
      </c>
      <c r="L860" s="47">
        <v>20</v>
      </c>
      <c r="M860" s="87">
        <f t="shared" si="323"/>
        <v>5112</v>
      </c>
      <c r="N860" s="47">
        <v>4271</v>
      </c>
      <c r="O860" s="87">
        <f t="shared" si="321"/>
        <v>196458</v>
      </c>
      <c r="P860" s="105">
        <f t="shared" si="325"/>
        <v>35710</v>
      </c>
      <c r="Q860" s="56">
        <v>3512074</v>
      </c>
      <c r="R860" s="47">
        <v>40523</v>
      </c>
      <c r="S860" s="110"/>
      <c r="T860" s="56">
        <v>469104</v>
      </c>
      <c r="U860" s="77"/>
      <c r="W860" s="1">
        <f t="shared" si="310"/>
        <v>44683</v>
      </c>
      <c r="X860" s="113">
        <f t="shared" si="311"/>
        <v>384</v>
      </c>
      <c r="Y860">
        <f t="shared" si="312"/>
        <v>217836</v>
      </c>
      <c r="Z860" s="114">
        <f t="shared" si="313"/>
        <v>44683</v>
      </c>
      <c r="AA860">
        <f t="shared" si="314"/>
        <v>20</v>
      </c>
      <c r="AB860">
        <f t="shared" si="315"/>
        <v>5112</v>
      </c>
      <c r="AC860">
        <v>373</v>
      </c>
      <c r="AE860" s="1">
        <f t="shared" si="316"/>
        <v>44683</v>
      </c>
      <c r="AF860" s="259">
        <f>+G860-香港マカオ台湾の患者・海外輸入症例・無症状病原体保有者!B859</f>
        <v>368</v>
      </c>
    </row>
    <row r="861" spans="2:32" x14ac:dyDescent="0.55000000000000004">
      <c r="B861" s="201">
        <v>44684</v>
      </c>
      <c r="C861" s="47">
        <v>0</v>
      </c>
      <c r="D861" s="83"/>
      <c r="E861" s="104"/>
      <c r="F861" s="56">
        <v>1</v>
      </c>
      <c r="G861" s="47">
        <v>362</v>
      </c>
      <c r="H861" s="87">
        <f t="shared" si="319"/>
        <v>218198</v>
      </c>
      <c r="I861" s="87">
        <f t="shared" si="324"/>
        <v>14520</v>
      </c>
      <c r="J861" s="47">
        <v>5</v>
      </c>
      <c r="K861" s="55">
        <f t="shared" si="322"/>
        <v>620</v>
      </c>
      <c r="L861" s="47">
        <v>16</v>
      </c>
      <c r="M861" s="87">
        <f t="shared" si="323"/>
        <v>5128</v>
      </c>
      <c r="N861" s="47">
        <v>2092</v>
      </c>
      <c r="O861" s="87">
        <f t="shared" si="321"/>
        <v>198550</v>
      </c>
      <c r="P861" s="105">
        <f t="shared" si="325"/>
        <v>34620</v>
      </c>
      <c r="Q861" s="56">
        <v>3546694</v>
      </c>
      <c r="R861" s="47">
        <v>33845</v>
      </c>
      <c r="S861" s="110"/>
      <c r="T861" s="56">
        <v>469877</v>
      </c>
      <c r="U861" s="77"/>
      <c r="W861" s="1">
        <f t="shared" ref="W861:W892" si="326">+B861</f>
        <v>44684</v>
      </c>
      <c r="X861" s="113">
        <f t="shared" ref="X861:X892" si="327">+G861</f>
        <v>362</v>
      </c>
      <c r="Y861">
        <f t="shared" ref="Y861:Y892" si="328">+H861</f>
        <v>218198</v>
      </c>
      <c r="Z861" s="114">
        <f t="shared" ref="Z861:Z892" si="329">+B861</f>
        <v>44684</v>
      </c>
      <c r="AA861">
        <f t="shared" ref="AA861:AA892" si="330">+L861</f>
        <v>16</v>
      </c>
      <c r="AB861">
        <f t="shared" ref="AB861:AB892" si="331">+M861</f>
        <v>5128</v>
      </c>
      <c r="AC861">
        <v>373</v>
      </c>
      <c r="AE861" s="1">
        <f t="shared" ref="AE861:AE892" si="332">+B861</f>
        <v>44684</v>
      </c>
      <c r="AF861" s="259">
        <f>+G861-香港マカオ台湾の患者・海外輸入症例・無症状病原体保有者!B860</f>
        <v>353</v>
      </c>
    </row>
    <row r="862" spans="2:32" x14ac:dyDescent="0.55000000000000004">
      <c r="B862" s="201">
        <v>44685</v>
      </c>
      <c r="C862" s="47">
        <v>0</v>
      </c>
      <c r="D862" s="83"/>
      <c r="E862" s="104"/>
      <c r="F862" s="56">
        <v>0</v>
      </c>
      <c r="G862" s="47">
        <v>373</v>
      </c>
      <c r="H862" s="87">
        <f t="shared" si="319"/>
        <v>218571</v>
      </c>
      <c r="I862" s="87">
        <f t="shared" si="324"/>
        <v>12755</v>
      </c>
      <c r="J862" s="47">
        <v>30</v>
      </c>
      <c r="K862" s="55">
        <f t="shared" si="322"/>
        <v>650</v>
      </c>
      <c r="L862" s="47">
        <v>13</v>
      </c>
      <c r="M862" s="87">
        <f t="shared" si="323"/>
        <v>5141</v>
      </c>
      <c r="N862" s="47">
        <v>2125</v>
      </c>
      <c r="O862" s="87">
        <f t="shared" si="321"/>
        <v>200675</v>
      </c>
      <c r="P862" s="105">
        <f t="shared" si="325"/>
        <v>31379</v>
      </c>
      <c r="Q862" s="56">
        <v>3578073</v>
      </c>
      <c r="R862" s="47">
        <v>30335</v>
      </c>
      <c r="S862" s="110"/>
      <c r="T862" s="56">
        <v>470918</v>
      </c>
      <c r="U862" s="77"/>
      <c r="W862" s="1">
        <f t="shared" si="326"/>
        <v>44685</v>
      </c>
      <c r="X862" s="113">
        <f t="shared" si="327"/>
        <v>373</v>
      </c>
      <c r="Y862">
        <f t="shared" si="328"/>
        <v>218571</v>
      </c>
      <c r="Z862" s="114">
        <f t="shared" si="329"/>
        <v>44685</v>
      </c>
      <c r="AA862">
        <f t="shared" si="330"/>
        <v>13</v>
      </c>
      <c r="AB862">
        <f t="shared" si="331"/>
        <v>5141</v>
      </c>
      <c r="AC862">
        <v>373</v>
      </c>
      <c r="AE862" s="1">
        <f t="shared" si="332"/>
        <v>44685</v>
      </c>
      <c r="AF862" s="259">
        <f>+G862-香港マカオ台湾の患者・海外輸入症例・無症状病原体保有者!B861</f>
        <v>360</v>
      </c>
    </row>
    <row r="863" spans="2:32" x14ac:dyDescent="0.55000000000000004">
      <c r="B863" s="201">
        <v>44686</v>
      </c>
      <c r="C863" s="47">
        <v>0</v>
      </c>
      <c r="D863" s="83"/>
      <c r="E863" s="104"/>
      <c r="F863" s="56">
        <v>0</v>
      </c>
      <c r="G863" s="47">
        <v>374</v>
      </c>
      <c r="H863" s="87">
        <f t="shared" si="319"/>
        <v>218945</v>
      </c>
      <c r="I863" s="87">
        <f t="shared" ref="I863:I899" si="333">+H863-M863-O863</f>
        <v>11515</v>
      </c>
      <c r="J863" s="47">
        <v>9</v>
      </c>
      <c r="K863" s="55">
        <f t="shared" si="322"/>
        <v>659</v>
      </c>
      <c r="L863" s="47">
        <v>12</v>
      </c>
      <c r="M863" s="87">
        <f t="shared" si="323"/>
        <v>5153</v>
      </c>
      <c r="N863" s="47">
        <v>1602</v>
      </c>
      <c r="O863" s="87">
        <f t="shared" si="321"/>
        <v>202277</v>
      </c>
      <c r="P863" s="105">
        <f t="shared" si="325"/>
        <v>27309</v>
      </c>
      <c r="Q863" s="56">
        <v>3605382</v>
      </c>
      <c r="R863" s="47">
        <v>41416</v>
      </c>
      <c r="S863" s="110"/>
      <c r="T863" s="56">
        <v>456802</v>
      </c>
      <c r="U863" s="77"/>
      <c r="W863" s="1">
        <f t="shared" si="326"/>
        <v>44686</v>
      </c>
      <c r="X863" s="113">
        <f t="shared" si="327"/>
        <v>374</v>
      </c>
      <c r="Y863">
        <f t="shared" si="328"/>
        <v>218945</v>
      </c>
      <c r="Z863" s="114">
        <f t="shared" si="329"/>
        <v>44686</v>
      </c>
      <c r="AA863">
        <f t="shared" si="330"/>
        <v>12</v>
      </c>
      <c r="AB863">
        <f t="shared" si="331"/>
        <v>5153</v>
      </c>
      <c r="AC863">
        <v>373</v>
      </c>
      <c r="AE863" s="1">
        <f t="shared" si="332"/>
        <v>44686</v>
      </c>
      <c r="AF863" s="259">
        <f>+G863-香港マカオ台湾の患者・海外輸入症例・無症状病原体保有者!B862</f>
        <v>356</v>
      </c>
    </row>
    <row r="864" spans="2:32" x14ac:dyDescent="0.55000000000000004">
      <c r="B864" s="201">
        <v>44687</v>
      </c>
      <c r="C864" s="47">
        <v>1</v>
      </c>
      <c r="D864" s="83"/>
      <c r="E864" s="104"/>
      <c r="F864" s="56">
        <v>1</v>
      </c>
      <c r="G864" s="47">
        <v>351</v>
      </c>
      <c r="H864" s="87">
        <f t="shared" si="319"/>
        <v>219296</v>
      </c>
      <c r="I864" s="87">
        <f t="shared" si="333"/>
        <v>9975</v>
      </c>
      <c r="J864" s="47">
        <v>-72</v>
      </c>
      <c r="K864" s="55">
        <f t="shared" si="322"/>
        <v>587</v>
      </c>
      <c r="L864" s="47">
        <v>13</v>
      </c>
      <c r="M864" s="87">
        <f t="shared" si="323"/>
        <v>5166</v>
      </c>
      <c r="N864" s="47">
        <v>1878</v>
      </c>
      <c r="O864" s="87">
        <f t="shared" si="321"/>
        <v>204155</v>
      </c>
      <c r="P864" s="105">
        <f t="shared" si="325"/>
        <v>29243</v>
      </c>
      <c r="Q864" s="56">
        <v>3634625</v>
      </c>
      <c r="R864" s="47">
        <v>41472</v>
      </c>
      <c r="S864" s="110"/>
      <c r="T864" s="56">
        <v>444565</v>
      </c>
      <c r="U864" s="77"/>
      <c r="W864" s="1">
        <f t="shared" si="326"/>
        <v>44687</v>
      </c>
      <c r="X864" s="113">
        <f t="shared" si="327"/>
        <v>351</v>
      </c>
      <c r="Y864">
        <f t="shared" si="328"/>
        <v>219296</v>
      </c>
      <c r="Z864" s="114">
        <f t="shared" si="329"/>
        <v>44687</v>
      </c>
      <c r="AA864">
        <f t="shared" si="330"/>
        <v>13</v>
      </c>
      <c r="AB864">
        <f t="shared" si="331"/>
        <v>5166</v>
      </c>
      <c r="AC864">
        <v>373</v>
      </c>
      <c r="AE864" s="1">
        <f t="shared" si="332"/>
        <v>44687</v>
      </c>
      <c r="AF864" s="259">
        <f>+G864-香港マカオ台湾の患者・海外輸入症例・無症状病原体保有者!B863</f>
        <v>345</v>
      </c>
    </row>
    <row r="865" spans="2:32" x14ac:dyDescent="0.55000000000000004">
      <c r="B865" s="201">
        <v>44688</v>
      </c>
      <c r="C865" s="47">
        <v>0</v>
      </c>
      <c r="D865" s="83"/>
      <c r="E865" s="104"/>
      <c r="F865" s="56">
        <v>0</v>
      </c>
      <c r="G865" s="47">
        <v>329</v>
      </c>
      <c r="H865" s="87">
        <f t="shared" si="319"/>
        <v>219625</v>
      </c>
      <c r="I865" s="87">
        <f t="shared" si="333"/>
        <v>9181</v>
      </c>
      <c r="J865" s="47">
        <v>-54</v>
      </c>
      <c r="K865" s="55">
        <f t="shared" ref="K865:K878" si="334">+J865+K864</f>
        <v>533</v>
      </c>
      <c r="L865" s="47">
        <v>8</v>
      </c>
      <c r="M865" s="87">
        <f t="shared" ref="M865:M878" si="335">+L865+M864</f>
        <v>5174</v>
      </c>
      <c r="N865" s="47">
        <v>1115</v>
      </c>
      <c r="O865" s="87">
        <f t="shared" si="321"/>
        <v>205270</v>
      </c>
      <c r="P865" s="105">
        <f t="shared" si="325"/>
        <v>28373</v>
      </c>
      <c r="Q865" s="56">
        <v>3662998</v>
      </c>
      <c r="R865" s="47">
        <v>55844</v>
      </c>
      <c r="S865" s="110"/>
      <c r="T865" s="56">
        <v>416869</v>
      </c>
      <c r="U865" s="77"/>
      <c r="W865" s="1">
        <f t="shared" si="326"/>
        <v>44688</v>
      </c>
      <c r="X865" s="113">
        <f t="shared" si="327"/>
        <v>329</v>
      </c>
      <c r="Y865">
        <f t="shared" si="328"/>
        <v>219625</v>
      </c>
      <c r="Z865" s="114">
        <f t="shared" si="329"/>
        <v>44688</v>
      </c>
      <c r="AA865">
        <f t="shared" si="330"/>
        <v>8</v>
      </c>
      <c r="AB865">
        <f t="shared" si="331"/>
        <v>5174</v>
      </c>
      <c r="AC865">
        <v>373</v>
      </c>
      <c r="AE865" s="1">
        <f t="shared" si="332"/>
        <v>44688</v>
      </c>
      <c r="AF865" s="259">
        <f>+G865-香港マカオ台湾の患者・海外輸入症例・無症状病原体保有者!B864</f>
        <v>319</v>
      </c>
    </row>
    <row r="866" spans="2:32" x14ac:dyDescent="0.55000000000000004">
      <c r="B866" s="201">
        <v>44689</v>
      </c>
      <c r="C866" s="47">
        <v>0</v>
      </c>
      <c r="D866" s="83"/>
      <c r="E866" s="104"/>
      <c r="F866" s="56">
        <v>0</v>
      </c>
      <c r="G866" s="47">
        <v>415</v>
      </c>
      <c r="H866" s="87">
        <f t="shared" si="319"/>
        <v>220040</v>
      </c>
      <c r="I866" s="87">
        <f t="shared" si="333"/>
        <v>8736</v>
      </c>
      <c r="J866" s="47">
        <v>-4</v>
      </c>
      <c r="K866" s="55">
        <f t="shared" si="334"/>
        <v>529</v>
      </c>
      <c r="L866" s="47">
        <v>11</v>
      </c>
      <c r="M866" s="87">
        <f t="shared" si="335"/>
        <v>5185</v>
      </c>
      <c r="N866" s="47">
        <v>849</v>
      </c>
      <c r="O866" s="87">
        <f t="shared" si="321"/>
        <v>206119</v>
      </c>
      <c r="P866" s="105">
        <f t="shared" si="325"/>
        <v>29146</v>
      </c>
      <c r="Q866" s="56">
        <v>3692144</v>
      </c>
      <c r="R866" s="47">
        <v>44163</v>
      </c>
      <c r="S866" s="110"/>
      <c r="T866" s="56">
        <v>401851</v>
      </c>
      <c r="U866" s="77"/>
      <c r="W866" s="1">
        <f t="shared" si="326"/>
        <v>44689</v>
      </c>
      <c r="X866" s="113">
        <f t="shared" si="327"/>
        <v>415</v>
      </c>
      <c r="Y866">
        <f t="shared" si="328"/>
        <v>220040</v>
      </c>
      <c r="Z866" s="114">
        <f t="shared" si="329"/>
        <v>44689</v>
      </c>
      <c r="AA866">
        <f t="shared" si="330"/>
        <v>11</v>
      </c>
      <c r="AB866">
        <f t="shared" si="331"/>
        <v>5185</v>
      </c>
      <c r="AC866">
        <v>373</v>
      </c>
      <c r="AE866" s="1">
        <f t="shared" si="332"/>
        <v>44689</v>
      </c>
      <c r="AF866" s="259">
        <f>+G866-香港マカオ台湾の患者・海外輸入症例・無症状病原体保有者!B865</f>
        <v>401</v>
      </c>
    </row>
    <row r="867" spans="2:32" x14ac:dyDescent="0.55000000000000004">
      <c r="B867" s="201">
        <v>44690</v>
      </c>
      <c r="C867" s="47">
        <v>0</v>
      </c>
      <c r="D867" s="83"/>
      <c r="E867" s="104"/>
      <c r="F867" s="56">
        <v>0</v>
      </c>
      <c r="G867" s="47">
        <v>357</v>
      </c>
      <c r="H867" s="87">
        <f t="shared" ref="H867:H899" si="336">+H866+G867</f>
        <v>220397</v>
      </c>
      <c r="I867" s="87">
        <f t="shared" si="333"/>
        <v>8068</v>
      </c>
      <c r="J867" s="47">
        <v>-18</v>
      </c>
      <c r="K867" s="55">
        <f t="shared" si="334"/>
        <v>511</v>
      </c>
      <c r="L867" s="47">
        <v>6</v>
      </c>
      <c r="M867" s="87">
        <f t="shared" si="335"/>
        <v>5191</v>
      </c>
      <c r="N867" s="47">
        <v>1019</v>
      </c>
      <c r="O867" s="87">
        <f t="shared" si="321"/>
        <v>207138</v>
      </c>
      <c r="P867" s="105">
        <f t="shared" si="325"/>
        <v>38182</v>
      </c>
      <c r="Q867" s="56">
        <v>3730326</v>
      </c>
      <c r="R867" s="47">
        <v>45475</v>
      </c>
      <c r="S867" s="110"/>
      <c r="T867" s="56">
        <v>394649</v>
      </c>
      <c r="U867" s="77"/>
      <c r="W867" s="1">
        <f t="shared" si="326"/>
        <v>44690</v>
      </c>
      <c r="X867" s="113">
        <f t="shared" si="327"/>
        <v>357</v>
      </c>
      <c r="Y867">
        <f t="shared" si="328"/>
        <v>220397</v>
      </c>
      <c r="Z867" s="114">
        <f t="shared" si="329"/>
        <v>44690</v>
      </c>
      <c r="AA867">
        <f t="shared" si="330"/>
        <v>6</v>
      </c>
      <c r="AB867">
        <f t="shared" si="331"/>
        <v>5191</v>
      </c>
      <c r="AC867">
        <v>373</v>
      </c>
      <c r="AE867" s="1">
        <f t="shared" si="332"/>
        <v>44690</v>
      </c>
      <c r="AF867" s="259">
        <f>+G867-香港マカオ台湾の患者・海外輸入症例・無症状病原体保有者!B866</f>
        <v>349</v>
      </c>
    </row>
    <row r="868" spans="2:32" x14ac:dyDescent="0.55000000000000004">
      <c r="B868" s="201">
        <v>44691</v>
      </c>
      <c r="C868" s="47">
        <v>0</v>
      </c>
      <c r="D868" s="83"/>
      <c r="E868" s="104"/>
      <c r="F868" s="56">
        <v>0</v>
      </c>
      <c r="G868" s="47">
        <v>324</v>
      </c>
      <c r="H868" s="87">
        <f t="shared" si="336"/>
        <v>220721</v>
      </c>
      <c r="I868" s="87">
        <f t="shared" si="333"/>
        <v>7568</v>
      </c>
      <c r="J868" s="47">
        <v>-27</v>
      </c>
      <c r="K868" s="55">
        <f t="shared" si="334"/>
        <v>484</v>
      </c>
      <c r="L868" s="47">
        <v>7</v>
      </c>
      <c r="M868" s="87">
        <f t="shared" si="335"/>
        <v>5198</v>
      </c>
      <c r="N868" s="47">
        <v>817</v>
      </c>
      <c r="O868" s="87">
        <f t="shared" si="321"/>
        <v>207955</v>
      </c>
      <c r="P868" s="105">
        <f t="shared" si="325"/>
        <v>44050</v>
      </c>
      <c r="Q868" s="56">
        <v>3774376</v>
      </c>
      <c r="R868" s="47">
        <v>38821</v>
      </c>
      <c r="S868" s="110"/>
      <c r="T868" s="56">
        <v>399876</v>
      </c>
      <c r="U868" s="77"/>
      <c r="W868" s="1">
        <f t="shared" si="326"/>
        <v>44691</v>
      </c>
      <c r="X868" s="113">
        <f t="shared" si="327"/>
        <v>324</v>
      </c>
      <c r="Y868">
        <f t="shared" si="328"/>
        <v>220721</v>
      </c>
      <c r="Z868" s="114">
        <f t="shared" si="329"/>
        <v>44691</v>
      </c>
      <c r="AA868">
        <f t="shared" si="330"/>
        <v>7</v>
      </c>
      <c r="AB868">
        <f t="shared" si="331"/>
        <v>5198</v>
      </c>
      <c r="AC868">
        <v>373</v>
      </c>
      <c r="AE868" s="1">
        <f t="shared" si="332"/>
        <v>44691</v>
      </c>
      <c r="AF868" s="259">
        <f>+G868-香港マカオ台湾の患者・海外輸入症例・無症状病原体保有者!B867</f>
        <v>302</v>
      </c>
    </row>
    <row r="869" spans="2:32" x14ac:dyDescent="0.55000000000000004">
      <c r="B869" s="201">
        <v>44692</v>
      </c>
      <c r="C869" s="47">
        <v>1</v>
      </c>
      <c r="D869" s="83"/>
      <c r="E869" s="104"/>
      <c r="F869" s="56">
        <v>1</v>
      </c>
      <c r="G869" s="47">
        <v>237</v>
      </c>
      <c r="H869" s="87">
        <f t="shared" si="336"/>
        <v>220958</v>
      </c>
      <c r="I869" s="87">
        <f t="shared" si="333"/>
        <v>7229</v>
      </c>
      <c r="J869" s="47">
        <v>-40</v>
      </c>
      <c r="K869" s="55">
        <f t="shared" si="334"/>
        <v>444</v>
      </c>
      <c r="L869" s="47">
        <v>5</v>
      </c>
      <c r="M869" s="87">
        <f t="shared" si="335"/>
        <v>5203</v>
      </c>
      <c r="N869" s="47">
        <v>571</v>
      </c>
      <c r="O869" s="87">
        <f t="shared" si="321"/>
        <v>208526</v>
      </c>
      <c r="P869" s="105">
        <f t="shared" si="325"/>
        <v>26790</v>
      </c>
      <c r="Q869" s="56">
        <v>3801166</v>
      </c>
      <c r="R869" s="47">
        <v>62719</v>
      </c>
      <c r="S869" s="110"/>
      <c r="T869" s="56">
        <v>363739</v>
      </c>
      <c r="U869" s="77"/>
      <c r="W869" s="1">
        <f t="shared" si="326"/>
        <v>44692</v>
      </c>
      <c r="X869" s="113">
        <f t="shared" si="327"/>
        <v>237</v>
      </c>
      <c r="Y869">
        <f t="shared" si="328"/>
        <v>220958</v>
      </c>
      <c r="Z869" s="114">
        <f t="shared" si="329"/>
        <v>44692</v>
      </c>
      <c r="AA869">
        <f t="shared" si="330"/>
        <v>5</v>
      </c>
      <c r="AB869">
        <f t="shared" si="331"/>
        <v>5203</v>
      </c>
      <c r="AC869">
        <v>373</v>
      </c>
      <c r="AE869" s="1">
        <f t="shared" si="332"/>
        <v>44692</v>
      </c>
      <c r="AF869" s="259">
        <f>+G869-香港マカオ台湾の患者・海外輸入症例・無症状病原体保有者!B868</f>
        <v>222</v>
      </c>
    </row>
    <row r="870" spans="2:32" x14ac:dyDescent="0.55000000000000004">
      <c r="B870" s="201">
        <v>44693</v>
      </c>
      <c r="C870" s="47">
        <v>0</v>
      </c>
      <c r="D870" s="83"/>
      <c r="E870" s="104"/>
      <c r="F870" s="56">
        <v>1</v>
      </c>
      <c r="G870" s="47">
        <v>331</v>
      </c>
      <c r="H870" s="87">
        <f t="shared" si="336"/>
        <v>221289</v>
      </c>
      <c r="I870" s="87">
        <f t="shared" si="333"/>
        <v>6944</v>
      </c>
      <c r="J870" s="47">
        <v>-47</v>
      </c>
      <c r="K870" s="55">
        <f t="shared" si="334"/>
        <v>397</v>
      </c>
      <c r="L870" s="47">
        <v>2</v>
      </c>
      <c r="M870" s="87">
        <f t="shared" si="335"/>
        <v>5205</v>
      </c>
      <c r="N870" s="47">
        <v>614</v>
      </c>
      <c r="O870" s="87">
        <f t="shared" si="321"/>
        <v>209140</v>
      </c>
      <c r="P870" s="105">
        <f t="shared" si="325"/>
        <v>25697</v>
      </c>
      <c r="Q870" s="56">
        <v>3826863</v>
      </c>
      <c r="R870" s="47">
        <v>30726</v>
      </c>
      <c r="S870" s="110"/>
      <c r="T870" s="56">
        <v>358536</v>
      </c>
      <c r="U870" s="77"/>
      <c r="W870" s="1">
        <f t="shared" si="326"/>
        <v>44693</v>
      </c>
      <c r="X870" s="113">
        <f t="shared" si="327"/>
        <v>331</v>
      </c>
      <c r="Y870">
        <f t="shared" si="328"/>
        <v>221289</v>
      </c>
      <c r="Z870" s="114">
        <f t="shared" si="329"/>
        <v>44693</v>
      </c>
      <c r="AA870">
        <f t="shared" si="330"/>
        <v>2</v>
      </c>
      <c r="AB870">
        <f t="shared" si="331"/>
        <v>5205</v>
      </c>
      <c r="AC870">
        <v>373</v>
      </c>
      <c r="AE870" s="1">
        <f t="shared" si="332"/>
        <v>44693</v>
      </c>
      <c r="AF870" s="259">
        <f>+G870-香港マカオ台湾の患者・海外輸入症例・無症状病原体保有者!B869</f>
        <v>312</v>
      </c>
    </row>
    <row r="871" spans="2:32" x14ac:dyDescent="0.55000000000000004">
      <c r="B871" s="201">
        <v>44694</v>
      </c>
      <c r="C871" s="47">
        <v>0</v>
      </c>
      <c r="D871" s="83"/>
      <c r="E871" s="104"/>
      <c r="F871" s="56">
        <v>0</v>
      </c>
      <c r="G871" s="47">
        <v>276</v>
      </c>
      <c r="H871" s="87">
        <f t="shared" si="336"/>
        <v>221565</v>
      </c>
      <c r="I871" s="87">
        <f t="shared" si="333"/>
        <v>6353</v>
      </c>
      <c r="J871" s="47">
        <v>-13</v>
      </c>
      <c r="K871" s="55">
        <f t="shared" si="334"/>
        <v>384</v>
      </c>
      <c r="L871" s="47">
        <v>1</v>
      </c>
      <c r="M871" s="87">
        <f t="shared" si="335"/>
        <v>5206</v>
      </c>
      <c r="N871" s="47">
        <v>866</v>
      </c>
      <c r="O871" s="87">
        <f t="shared" si="321"/>
        <v>210006</v>
      </c>
      <c r="P871" s="105">
        <f t="shared" si="325"/>
        <v>26052</v>
      </c>
      <c r="Q871" s="56">
        <v>3852915</v>
      </c>
      <c r="R871" s="47">
        <v>40575</v>
      </c>
      <c r="S871" s="110"/>
      <c r="T871" s="56">
        <v>343896</v>
      </c>
      <c r="U871" s="77"/>
      <c r="W871" s="1">
        <f t="shared" si="326"/>
        <v>44694</v>
      </c>
      <c r="X871" s="113">
        <f t="shared" si="327"/>
        <v>276</v>
      </c>
      <c r="Y871">
        <f t="shared" si="328"/>
        <v>221565</v>
      </c>
      <c r="Z871" s="114">
        <f t="shared" si="329"/>
        <v>44694</v>
      </c>
      <c r="AA871">
        <f t="shared" si="330"/>
        <v>1</v>
      </c>
      <c r="AB871">
        <f t="shared" si="331"/>
        <v>5206</v>
      </c>
      <c r="AC871">
        <v>373</v>
      </c>
      <c r="AE871" s="1">
        <f t="shared" si="332"/>
        <v>44694</v>
      </c>
      <c r="AF871" s="259">
        <f>+G871-香港マカオ台湾の患者・海外輸入症例・無症状病原体保有者!B870</f>
        <v>253</v>
      </c>
    </row>
    <row r="872" spans="2:32" x14ac:dyDescent="0.55000000000000004">
      <c r="B872" s="201">
        <v>44695</v>
      </c>
      <c r="C872" s="47">
        <v>0</v>
      </c>
      <c r="D872" s="83"/>
      <c r="E872" s="104"/>
      <c r="F872" s="56">
        <v>0</v>
      </c>
      <c r="G872" s="47">
        <v>239</v>
      </c>
      <c r="H872" s="87">
        <f t="shared" si="336"/>
        <v>221804</v>
      </c>
      <c r="I872" s="87">
        <f t="shared" si="333"/>
        <v>6141</v>
      </c>
      <c r="J872" s="47">
        <v>-1</v>
      </c>
      <c r="K872" s="55">
        <f t="shared" si="334"/>
        <v>383</v>
      </c>
      <c r="L872" s="47">
        <v>3</v>
      </c>
      <c r="M872" s="87">
        <f t="shared" si="335"/>
        <v>5209</v>
      </c>
      <c r="N872" s="47">
        <v>448</v>
      </c>
      <c r="O872" s="87">
        <f t="shared" si="321"/>
        <v>210454</v>
      </c>
      <c r="P872" s="105">
        <f t="shared" si="325"/>
        <v>26312</v>
      </c>
      <c r="Q872" s="56">
        <v>3879227</v>
      </c>
      <c r="R872" s="47">
        <v>23076</v>
      </c>
      <c r="S872" s="110"/>
      <c r="T872" s="56">
        <v>342128</v>
      </c>
      <c r="U872" s="77"/>
      <c r="W872" s="1">
        <f t="shared" si="326"/>
        <v>44695</v>
      </c>
      <c r="X872" s="113">
        <f t="shared" si="327"/>
        <v>239</v>
      </c>
      <c r="Y872">
        <f t="shared" si="328"/>
        <v>221804</v>
      </c>
      <c r="Z872" s="114">
        <f t="shared" si="329"/>
        <v>44695</v>
      </c>
      <c r="AA872">
        <f t="shared" si="330"/>
        <v>3</v>
      </c>
      <c r="AB872">
        <f t="shared" si="331"/>
        <v>5209</v>
      </c>
      <c r="AC872">
        <v>373</v>
      </c>
      <c r="AE872" s="1">
        <f t="shared" si="332"/>
        <v>44695</v>
      </c>
      <c r="AF872" s="259">
        <f>+G872-香港マカオ台湾の患者・海外輸入症例・無症状病原体保有者!B871</f>
        <v>226</v>
      </c>
    </row>
    <row r="873" spans="2:32" x14ac:dyDescent="0.55000000000000004">
      <c r="B873" s="201">
        <v>44696</v>
      </c>
      <c r="C873" s="47">
        <v>0</v>
      </c>
      <c r="D873" s="83"/>
      <c r="E873" s="104"/>
      <c r="F873" s="56">
        <v>0</v>
      </c>
      <c r="G873" s="47">
        <v>151</v>
      </c>
      <c r="H873" s="87">
        <f t="shared" si="336"/>
        <v>221955</v>
      </c>
      <c r="I873" s="87">
        <f t="shared" si="333"/>
        <v>5661</v>
      </c>
      <c r="J873" s="47">
        <v>-35</v>
      </c>
      <c r="K873" s="55">
        <f t="shared" si="334"/>
        <v>348</v>
      </c>
      <c r="L873" s="47">
        <v>4</v>
      </c>
      <c r="M873" s="87">
        <f t="shared" si="335"/>
        <v>5213</v>
      </c>
      <c r="N873" s="47">
        <v>627</v>
      </c>
      <c r="O873" s="87">
        <f t="shared" si="321"/>
        <v>211081</v>
      </c>
      <c r="P873" s="105">
        <f t="shared" si="325"/>
        <v>20110</v>
      </c>
      <c r="Q873" s="56">
        <v>3899337</v>
      </c>
      <c r="R873" s="47">
        <v>27094</v>
      </c>
      <c r="S873" s="110"/>
      <c r="T873" s="56">
        <v>335143</v>
      </c>
      <c r="U873" s="77"/>
      <c r="W873" s="1">
        <f t="shared" si="326"/>
        <v>44696</v>
      </c>
      <c r="X873" s="113">
        <f t="shared" si="327"/>
        <v>151</v>
      </c>
      <c r="Y873">
        <f t="shared" si="328"/>
        <v>221955</v>
      </c>
      <c r="Z873" s="114">
        <f t="shared" si="329"/>
        <v>44696</v>
      </c>
      <c r="AA873">
        <f t="shared" si="330"/>
        <v>4</v>
      </c>
      <c r="AB873">
        <f t="shared" si="331"/>
        <v>5213</v>
      </c>
      <c r="AC873">
        <v>373</v>
      </c>
      <c r="AE873" s="1">
        <f t="shared" si="332"/>
        <v>44696</v>
      </c>
      <c r="AF873" s="259">
        <f>+G873-香港マカオ台湾の患者・海外輸入症例・無症状病原体保有者!B872</f>
        <v>140</v>
      </c>
    </row>
    <row r="874" spans="2:32" x14ac:dyDescent="0.55000000000000004">
      <c r="B874" s="201">
        <v>44697</v>
      </c>
      <c r="C874" s="47">
        <v>0</v>
      </c>
      <c r="D874" s="83"/>
      <c r="E874" s="104"/>
      <c r="F874" s="56">
        <v>0</v>
      </c>
      <c r="G874" s="47">
        <v>175</v>
      </c>
      <c r="H874" s="87">
        <f t="shared" si="336"/>
        <v>222130</v>
      </c>
      <c r="I874" s="87">
        <f t="shared" si="333"/>
        <v>5359</v>
      </c>
      <c r="J874" s="47">
        <v>-5</v>
      </c>
      <c r="K874" s="55">
        <f t="shared" si="334"/>
        <v>343</v>
      </c>
      <c r="L874" s="47">
        <v>1</v>
      </c>
      <c r="M874" s="87">
        <f t="shared" si="335"/>
        <v>5214</v>
      </c>
      <c r="N874" s="47">
        <v>476</v>
      </c>
      <c r="O874" s="87">
        <f t="shared" si="321"/>
        <v>211557</v>
      </c>
      <c r="P874" s="105">
        <f t="shared" si="325"/>
        <v>15900</v>
      </c>
      <c r="Q874" s="56">
        <v>3915237</v>
      </c>
      <c r="R874" s="47">
        <v>26116</v>
      </c>
      <c r="S874" s="110"/>
      <c r="T874" s="56">
        <v>324926</v>
      </c>
      <c r="U874" s="77"/>
      <c r="W874" s="1">
        <f t="shared" si="326"/>
        <v>44697</v>
      </c>
      <c r="X874" s="113">
        <f t="shared" si="327"/>
        <v>175</v>
      </c>
      <c r="Y874">
        <f t="shared" si="328"/>
        <v>222130</v>
      </c>
      <c r="Z874" s="114">
        <f t="shared" si="329"/>
        <v>44697</v>
      </c>
      <c r="AA874">
        <f t="shared" si="330"/>
        <v>1</v>
      </c>
      <c r="AB874">
        <f t="shared" si="331"/>
        <v>5214</v>
      </c>
      <c r="AC874">
        <v>373</v>
      </c>
      <c r="AE874" s="1">
        <f t="shared" si="332"/>
        <v>44697</v>
      </c>
      <c r="AF874" s="259">
        <f>+G874-香港マカオ台湾の患者・海外輸入症例・無症状病原体保有者!B873</f>
        <v>162</v>
      </c>
    </row>
    <row r="875" spans="2:32" x14ac:dyDescent="0.55000000000000004">
      <c r="B875" s="201">
        <v>44698</v>
      </c>
      <c r="C875" s="47">
        <v>0</v>
      </c>
      <c r="D875" s="83"/>
      <c r="E875" s="104"/>
      <c r="F875" s="56">
        <v>0</v>
      </c>
      <c r="G875" s="47">
        <v>240</v>
      </c>
      <c r="H875" s="87">
        <f t="shared" si="336"/>
        <v>222370</v>
      </c>
      <c r="I875" s="87">
        <f t="shared" si="333"/>
        <v>5205</v>
      </c>
      <c r="J875" s="47">
        <v>-42</v>
      </c>
      <c r="K875" s="55">
        <f t="shared" si="334"/>
        <v>301</v>
      </c>
      <c r="L875" s="47">
        <v>3</v>
      </c>
      <c r="M875" s="87">
        <f t="shared" si="335"/>
        <v>5217</v>
      </c>
      <c r="N875" s="47">
        <v>391</v>
      </c>
      <c r="O875" s="87">
        <f t="shared" si="321"/>
        <v>211948</v>
      </c>
      <c r="P875" s="105">
        <f t="shared" si="325"/>
        <v>17463</v>
      </c>
      <c r="Q875" s="56">
        <v>3932700</v>
      </c>
      <c r="R875" s="47">
        <v>29016</v>
      </c>
      <c r="S875" s="110"/>
      <c r="T875" s="56">
        <v>313372</v>
      </c>
      <c r="U875" s="77"/>
      <c r="W875" s="1">
        <f t="shared" si="326"/>
        <v>44698</v>
      </c>
      <c r="X875" s="113">
        <f t="shared" si="327"/>
        <v>240</v>
      </c>
      <c r="Y875">
        <f t="shared" si="328"/>
        <v>222370</v>
      </c>
      <c r="Z875" s="114">
        <f t="shared" si="329"/>
        <v>44698</v>
      </c>
      <c r="AA875">
        <f t="shared" si="330"/>
        <v>3</v>
      </c>
      <c r="AB875">
        <f t="shared" si="331"/>
        <v>5217</v>
      </c>
      <c r="AC875">
        <v>373</v>
      </c>
      <c r="AE875" s="1">
        <f t="shared" si="332"/>
        <v>44698</v>
      </c>
      <c r="AF875" s="259">
        <f>+G875-香港マカオ台湾の患者・海外輸入症例・無症状病原体保有者!B874</f>
        <v>227</v>
      </c>
    </row>
    <row r="876" spans="2:32" x14ac:dyDescent="0.55000000000000004">
      <c r="B876" s="201">
        <v>44699</v>
      </c>
      <c r="C876" s="47">
        <v>0</v>
      </c>
      <c r="D876" s="83"/>
      <c r="E876" s="104"/>
      <c r="F876" s="56">
        <v>0</v>
      </c>
      <c r="G876" s="47">
        <v>212</v>
      </c>
      <c r="H876" s="87">
        <f t="shared" si="336"/>
        <v>222582</v>
      </c>
      <c r="I876" s="87">
        <f t="shared" si="333"/>
        <v>5022</v>
      </c>
      <c r="J876" s="47">
        <v>-15</v>
      </c>
      <c r="K876" s="55">
        <f t="shared" si="334"/>
        <v>286</v>
      </c>
      <c r="L876" s="47">
        <v>1</v>
      </c>
      <c r="M876" s="87">
        <f t="shared" si="335"/>
        <v>5218</v>
      </c>
      <c r="N876" s="47">
        <v>394</v>
      </c>
      <c r="O876" s="87">
        <f t="shared" si="321"/>
        <v>212342</v>
      </c>
      <c r="P876" s="105">
        <f t="shared" si="325"/>
        <v>15006</v>
      </c>
      <c r="Q876" s="56">
        <v>3947706</v>
      </c>
      <c r="R876" s="47">
        <v>34931</v>
      </c>
      <c r="S876" s="110"/>
      <c r="T876" s="56">
        <v>293427</v>
      </c>
      <c r="U876" s="77"/>
      <c r="W876" s="1">
        <f t="shared" si="326"/>
        <v>44699</v>
      </c>
      <c r="X876" s="113">
        <f t="shared" si="327"/>
        <v>212</v>
      </c>
      <c r="Y876">
        <f t="shared" si="328"/>
        <v>222582</v>
      </c>
      <c r="Z876" s="114">
        <f t="shared" si="329"/>
        <v>44699</v>
      </c>
      <c r="AA876">
        <f t="shared" si="330"/>
        <v>1</v>
      </c>
      <c r="AB876">
        <f t="shared" si="331"/>
        <v>5218</v>
      </c>
      <c r="AC876">
        <v>373</v>
      </c>
      <c r="AE876" s="1">
        <f t="shared" si="332"/>
        <v>44699</v>
      </c>
      <c r="AF876" s="259">
        <f>+G876-香港マカオ台湾の患者・海外輸入症例・無症状病原体保有者!B875</f>
        <v>191</v>
      </c>
    </row>
    <row r="877" spans="2:32" x14ac:dyDescent="0.55000000000000004">
      <c r="B877" s="201">
        <v>44700</v>
      </c>
      <c r="C877" s="47">
        <v>0</v>
      </c>
      <c r="D877" s="83"/>
      <c r="E877" s="104"/>
      <c r="F877" s="56">
        <v>0</v>
      </c>
      <c r="G877" s="47">
        <v>193</v>
      </c>
      <c r="H877" s="87">
        <f t="shared" si="336"/>
        <v>222775</v>
      </c>
      <c r="I877" s="87">
        <f t="shared" si="333"/>
        <v>4906</v>
      </c>
      <c r="J877" s="47">
        <v>-6</v>
      </c>
      <c r="K877" s="55">
        <f t="shared" si="334"/>
        <v>280</v>
      </c>
      <c r="L877" s="47">
        <v>0</v>
      </c>
      <c r="M877" s="87">
        <f t="shared" si="335"/>
        <v>5218</v>
      </c>
      <c r="N877" s="47">
        <v>309</v>
      </c>
      <c r="O877" s="87">
        <f t="shared" si="321"/>
        <v>212651</v>
      </c>
      <c r="P877" s="105">
        <f t="shared" si="325"/>
        <v>12670</v>
      </c>
      <c r="Q877" s="56">
        <v>3960376</v>
      </c>
      <c r="R877" s="47">
        <v>32327</v>
      </c>
      <c r="S877" s="110"/>
      <c r="T877" s="56">
        <v>273700</v>
      </c>
      <c r="U877" s="77"/>
      <c r="W877" s="1">
        <f t="shared" si="326"/>
        <v>44700</v>
      </c>
      <c r="X877" s="113">
        <f t="shared" si="327"/>
        <v>193</v>
      </c>
      <c r="Y877">
        <f t="shared" si="328"/>
        <v>222775</v>
      </c>
      <c r="Z877" s="114">
        <f t="shared" si="329"/>
        <v>44700</v>
      </c>
      <c r="AA877">
        <f t="shared" si="330"/>
        <v>0</v>
      </c>
      <c r="AB877">
        <f t="shared" si="331"/>
        <v>5218</v>
      </c>
      <c r="AC877">
        <v>373</v>
      </c>
      <c r="AE877" s="1">
        <f t="shared" si="332"/>
        <v>44700</v>
      </c>
      <c r="AF877" s="259">
        <f>+G877-香港マカオ台湾の患者・海外輸入症例・無症状病原体保有者!B876</f>
        <v>176</v>
      </c>
    </row>
    <row r="878" spans="2:32" x14ac:dyDescent="0.55000000000000004">
      <c r="B878" s="201">
        <v>44701</v>
      </c>
      <c r="C878" s="47">
        <v>1</v>
      </c>
      <c r="D878" s="83"/>
      <c r="E878" s="104"/>
      <c r="F878" s="56">
        <v>0</v>
      </c>
      <c r="G878" s="47">
        <v>201</v>
      </c>
      <c r="H878" s="87">
        <f t="shared" si="336"/>
        <v>222976</v>
      </c>
      <c r="I878" s="87">
        <f t="shared" si="333"/>
        <v>4715</v>
      </c>
      <c r="J878" s="47">
        <v>12</v>
      </c>
      <c r="K878" s="55">
        <f t="shared" si="334"/>
        <v>292</v>
      </c>
      <c r="L878" s="47">
        <v>1</v>
      </c>
      <c r="M878" s="87">
        <f t="shared" si="335"/>
        <v>5219</v>
      </c>
      <c r="N878" s="47">
        <v>391</v>
      </c>
      <c r="O878" s="87">
        <f t="shared" si="321"/>
        <v>213042</v>
      </c>
      <c r="P878" s="105">
        <f t="shared" si="325"/>
        <v>13558</v>
      </c>
      <c r="Q878" s="56">
        <v>3973934</v>
      </c>
      <c r="R878" s="47">
        <v>28355</v>
      </c>
      <c r="S878" s="110"/>
      <c r="T878" s="56">
        <v>258717</v>
      </c>
      <c r="U878" s="77"/>
      <c r="W878" s="1">
        <f t="shared" si="326"/>
        <v>44701</v>
      </c>
      <c r="X878" s="113">
        <f t="shared" si="327"/>
        <v>201</v>
      </c>
      <c r="Y878">
        <f t="shared" si="328"/>
        <v>222976</v>
      </c>
      <c r="Z878" s="114">
        <f t="shared" si="329"/>
        <v>44701</v>
      </c>
      <c r="AA878">
        <f t="shared" si="330"/>
        <v>1</v>
      </c>
      <c r="AB878">
        <f t="shared" si="331"/>
        <v>5219</v>
      </c>
      <c r="AC878">
        <v>373</v>
      </c>
      <c r="AE878" s="1">
        <f t="shared" si="332"/>
        <v>44701</v>
      </c>
      <c r="AF878" s="259">
        <f>+G878-香港マカオ台湾の患者・海外輸入症例・無症状病原体保有者!B877</f>
        <v>181</v>
      </c>
    </row>
    <row r="879" spans="2:32" x14ac:dyDescent="0.55000000000000004">
      <c r="B879" s="201">
        <v>44702</v>
      </c>
      <c r="C879" s="47">
        <v>0</v>
      </c>
      <c r="D879" s="83"/>
      <c r="E879" s="104"/>
      <c r="F879" s="56">
        <v>0</v>
      </c>
      <c r="G879" s="47">
        <v>169</v>
      </c>
      <c r="H879" s="87">
        <f t="shared" si="336"/>
        <v>223145</v>
      </c>
      <c r="I879" s="87">
        <f t="shared" si="333"/>
        <v>4405</v>
      </c>
      <c r="J879" s="47">
        <v>-92</v>
      </c>
      <c r="K879" s="55">
        <f>+J879+K878</f>
        <v>200</v>
      </c>
      <c r="L879" s="47">
        <v>3</v>
      </c>
      <c r="M879" s="87">
        <f>+L879+M878</f>
        <v>5222</v>
      </c>
      <c r="N879" s="47">
        <v>476</v>
      </c>
      <c r="O879" s="87">
        <f t="shared" si="321"/>
        <v>213518</v>
      </c>
      <c r="P879" s="105">
        <f t="shared" si="325"/>
        <v>17424</v>
      </c>
      <c r="Q879" s="56">
        <v>3991358</v>
      </c>
      <c r="R879" s="47">
        <v>16710</v>
      </c>
      <c r="S879" s="110"/>
      <c r="T879" s="56">
        <v>259419</v>
      </c>
      <c r="U879" s="77"/>
      <c r="W879" s="1">
        <f t="shared" si="326"/>
        <v>44702</v>
      </c>
      <c r="X879" s="113">
        <f t="shared" si="327"/>
        <v>169</v>
      </c>
      <c r="Y879">
        <f t="shared" si="328"/>
        <v>223145</v>
      </c>
      <c r="Z879" s="114">
        <f t="shared" si="329"/>
        <v>44702</v>
      </c>
      <c r="AA879">
        <f t="shared" si="330"/>
        <v>3</v>
      </c>
      <c r="AB879">
        <f t="shared" si="331"/>
        <v>5222</v>
      </c>
      <c r="AC879">
        <v>373</v>
      </c>
      <c r="AE879" s="1">
        <f t="shared" si="332"/>
        <v>44702</v>
      </c>
      <c r="AF879" s="259">
        <f>+G879-香港マカオ台湾の患者・海外輸入症例・無症状病原体保有者!B878</f>
        <v>157</v>
      </c>
    </row>
    <row r="880" spans="2:32" x14ac:dyDescent="0.55000000000000004">
      <c r="B880" s="201">
        <v>44703</v>
      </c>
      <c r="C880" s="47">
        <v>0</v>
      </c>
      <c r="D880" s="83"/>
      <c r="E880" s="104"/>
      <c r="F880" s="56">
        <v>0</v>
      </c>
      <c r="G880" s="47">
        <v>187</v>
      </c>
      <c r="H880" s="87">
        <f t="shared" si="336"/>
        <v>223332</v>
      </c>
      <c r="I880" s="87">
        <f t="shared" si="333"/>
        <v>4275</v>
      </c>
      <c r="J880" s="47">
        <v>-7</v>
      </c>
      <c r="K880" s="55">
        <f>+J880+K879</f>
        <v>193</v>
      </c>
      <c r="L880" s="47">
        <v>1</v>
      </c>
      <c r="M880" s="87">
        <f>+L880+M879</f>
        <v>5223</v>
      </c>
      <c r="N880" s="47">
        <v>316</v>
      </c>
      <c r="O880" s="87">
        <f t="shared" si="321"/>
        <v>213834</v>
      </c>
      <c r="P880" s="105">
        <f t="shared" si="325"/>
        <v>14023</v>
      </c>
      <c r="Q880" s="56">
        <v>4005381</v>
      </c>
      <c r="R880" s="47">
        <v>29039</v>
      </c>
      <c r="S880" s="110"/>
      <c r="T880" s="56">
        <v>244400</v>
      </c>
      <c r="U880" s="77"/>
      <c r="W880" s="1">
        <f t="shared" si="326"/>
        <v>44703</v>
      </c>
      <c r="X880" s="113">
        <f t="shared" si="327"/>
        <v>187</v>
      </c>
      <c r="Y880">
        <f t="shared" si="328"/>
        <v>223332</v>
      </c>
      <c r="Z880" s="114">
        <f t="shared" si="329"/>
        <v>44703</v>
      </c>
      <c r="AA880">
        <f t="shared" si="330"/>
        <v>1</v>
      </c>
      <c r="AB880">
        <f t="shared" si="331"/>
        <v>5223</v>
      </c>
      <c r="AC880">
        <v>373</v>
      </c>
      <c r="AE880" s="1">
        <f t="shared" si="332"/>
        <v>44703</v>
      </c>
      <c r="AF880" s="259">
        <f>+G880-香港マカオ台湾の患者・海外輸入症例・無症状病原体保有者!B879</f>
        <v>174</v>
      </c>
    </row>
    <row r="881" spans="2:32" x14ac:dyDescent="0.55000000000000004">
      <c r="B881" s="201">
        <v>44704</v>
      </c>
      <c r="C881" s="47">
        <v>1</v>
      </c>
      <c r="D881" s="83"/>
      <c r="E881" s="104"/>
      <c r="F881" s="56">
        <v>1</v>
      </c>
      <c r="G881" s="47">
        <v>156</v>
      </c>
      <c r="H881" s="87">
        <f t="shared" si="336"/>
        <v>223488</v>
      </c>
      <c r="I881" s="87">
        <f t="shared" si="333"/>
        <v>3956</v>
      </c>
      <c r="J881" s="47">
        <v>-1</v>
      </c>
      <c r="K881" s="55">
        <f t="shared" ref="K881:K886" si="337">+J881+K880</f>
        <v>192</v>
      </c>
      <c r="L881" s="47">
        <v>1</v>
      </c>
      <c r="M881" s="87">
        <f t="shared" ref="M881:M886" si="338">+L881+M880</f>
        <v>5224</v>
      </c>
      <c r="N881" s="47">
        <v>474</v>
      </c>
      <c r="O881" s="87">
        <f t="shared" ref="O881:O899" si="339">+N881+O880</f>
        <v>214308</v>
      </c>
      <c r="P881" s="105">
        <f t="shared" si="325"/>
        <v>11977</v>
      </c>
      <c r="Q881" s="56">
        <v>4017358</v>
      </c>
      <c r="R881" s="47">
        <v>26317</v>
      </c>
      <c r="S881" s="110"/>
      <c r="T881" s="56">
        <v>229951</v>
      </c>
      <c r="U881" s="77"/>
      <c r="W881" s="1">
        <f t="shared" si="326"/>
        <v>44704</v>
      </c>
      <c r="X881" s="113">
        <f t="shared" si="327"/>
        <v>156</v>
      </c>
      <c r="Y881">
        <f t="shared" si="328"/>
        <v>223488</v>
      </c>
      <c r="Z881" s="114">
        <f t="shared" si="329"/>
        <v>44704</v>
      </c>
      <c r="AA881">
        <f t="shared" si="330"/>
        <v>1</v>
      </c>
      <c r="AB881">
        <f t="shared" si="331"/>
        <v>5224</v>
      </c>
      <c r="AC881">
        <v>373</v>
      </c>
      <c r="AE881" s="1">
        <f t="shared" si="332"/>
        <v>44704</v>
      </c>
      <c r="AF881" s="259">
        <f>+G881-香港マカオ台湾の患者・海外輸入症例・無症状病原体保有者!B880</f>
        <v>141</v>
      </c>
    </row>
    <row r="882" spans="2:32" x14ac:dyDescent="0.55000000000000004">
      <c r="B882" s="201">
        <v>44705</v>
      </c>
      <c r="C882" s="47">
        <v>0</v>
      </c>
      <c r="D882" s="83"/>
      <c r="E882" s="104"/>
      <c r="F882" s="56">
        <v>1</v>
      </c>
      <c r="G882" s="47">
        <v>117</v>
      </c>
      <c r="H882" s="87">
        <f t="shared" si="336"/>
        <v>223605</v>
      </c>
      <c r="I882" s="87">
        <f t="shared" si="333"/>
        <v>3699</v>
      </c>
      <c r="J882" s="47">
        <v>-5</v>
      </c>
      <c r="K882" s="55">
        <f t="shared" si="337"/>
        <v>187</v>
      </c>
      <c r="L882" s="47">
        <v>0</v>
      </c>
      <c r="M882" s="87">
        <f t="shared" si="338"/>
        <v>5224</v>
      </c>
      <c r="N882" s="47">
        <v>374</v>
      </c>
      <c r="O882" s="87">
        <f t="shared" si="339"/>
        <v>214682</v>
      </c>
      <c r="P882" s="105">
        <f t="shared" si="325"/>
        <v>11339</v>
      </c>
      <c r="Q882" s="56">
        <v>4028697</v>
      </c>
      <c r="R882" s="47">
        <v>24169</v>
      </c>
      <c r="S882" s="110"/>
      <c r="T882" s="56">
        <v>216812</v>
      </c>
      <c r="U882" s="77"/>
      <c r="W882" s="1">
        <f t="shared" si="326"/>
        <v>44705</v>
      </c>
      <c r="X882" s="113">
        <f t="shared" si="327"/>
        <v>117</v>
      </c>
      <c r="Y882">
        <f t="shared" si="328"/>
        <v>223605</v>
      </c>
      <c r="Z882" s="114">
        <f t="shared" si="329"/>
        <v>44705</v>
      </c>
      <c r="AA882">
        <f t="shared" si="330"/>
        <v>0</v>
      </c>
      <c r="AB882">
        <f t="shared" si="331"/>
        <v>5224</v>
      </c>
      <c r="AC882">
        <v>373</v>
      </c>
      <c r="AE882" s="1">
        <f t="shared" si="332"/>
        <v>44705</v>
      </c>
      <c r="AF882" s="259">
        <f>+G882-香港マカオ台湾の患者・海外輸入症例・無症状病原体保有者!B881</f>
        <v>102</v>
      </c>
    </row>
    <row r="883" spans="2:32" x14ac:dyDescent="0.55000000000000004">
      <c r="B883" s="201">
        <v>44706</v>
      </c>
      <c r="C883" s="47">
        <v>1</v>
      </c>
      <c r="D883" s="83"/>
      <c r="E883" s="104"/>
      <c r="F883" s="56">
        <v>0</v>
      </c>
      <c r="G883" s="47">
        <v>130</v>
      </c>
      <c r="H883" s="87">
        <f t="shared" si="336"/>
        <v>223735</v>
      </c>
      <c r="I883" s="87">
        <f t="shared" si="333"/>
        <v>3387</v>
      </c>
      <c r="J883" s="47">
        <v>-17</v>
      </c>
      <c r="K883" s="55">
        <f t="shared" si="337"/>
        <v>170</v>
      </c>
      <c r="L883" s="47">
        <v>1</v>
      </c>
      <c r="M883" s="87">
        <f t="shared" si="338"/>
        <v>5225</v>
      </c>
      <c r="N883" s="47">
        <v>441</v>
      </c>
      <c r="O883" s="87">
        <f t="shared" si="339"/>
        <v>215123</v>
      </c>
      <c r="P883" s="105">
        <f t="shared" si="325"/>
        <v>13564</v>
      </c>
      <c r="Q883" s="56">
        <v>4042261</v>
      </c>
      <c r="R883" s="47">
        <v>24767</v>
      </c>
      <c r="S883" s="110"/>
      <c r="T883" s="56">
        <v>205599</v>
      </c>
      <c r="U883" s="77"/>
      <c r="W883" s="1">
        <f t="shared" si="326"/>
        <v>44706</v>
      </c>
      <c r="X883" s="113">
        <f t="shared" si="327"/>
        <v>130</v>
      </c>
      <c r="Y883">
        <f t="shared" si="328"/>
        <v>223735</v>
      </c>
      <c r="Z883" s="114">
        <f t="shared" si="329"/>
        <v>44706</v>
      </c>
      <c r="AA883">
        <f t="shared" si="330"/>
        <v>1</v>
      </c>
      <c r="AB883">
        <f t="shared" si="331"/>
        <v>5225</v>
      </c>
      <c r="AC883">
        <v>373</v>
      </c>
      <c r="AE883" s="1">
        <f t="shared" si="332"/>
        <v>44706</v>
      </c>
      <c r="AF883" s="259">
        <f>+G883-香港マカオ台湾の患者・海外輸入症例・無症状病原体保有者!B882</f>
        <v>104</v>
      </c>
    </row>
    <row r="884" spans="2:32" x14ac:dyDescent="0.55000000000000004">
      <c r="B884" s="201">
        <v>44707</v>
      </c>
      <c r="C884" s="47">
        <v>0</v>
      </c>
      <c r="D884" s="83"/>
      <c r="E884" s="104"/>
      <c r="F884" s="56">
        <v>0</v>
      </c>
      <c r="G884" s="47">
        <v>102</v>
      </c>
      <c r="H884" s="87">
        <f t="shared" si="336"/>
        <v>223837</v>
      </c>
      <c r="I884" s="87">
        <f t="shared" si="333"/>
        <v>3272</v>
      </c>
      <c r="J884" s="47">
        <v>-1</v>
      </c>
      <c r="K884" s="55">
        <f t="shared" si="337"/>
        <v>169</v>
      </c>
      <c r="L884" s="47">
        <v>1</v>
      </c>
      <c r="M884" s="87">
        <f t="shared" si="338"/>
        <v>5226</v>
      </c>
      <c r="N884" s="47">
        <v>216</v>
      </c>
      <c r="O884" s="87">
        <f t="shared" si="339"/>
        <v>215339</v>
      </c>
      <c r="P884" s="105">
        <f t="shared" si="325"/>
        <v>13507</v>
      </c>
      <c r="Q884" s="56">
        <v>4055768</v>
      </c>
      <c r="R884" s="47">
        <v>14551</v>
      </c>
      <c r="S884" s="110"/>
      <c r="T884" s="56">
        <v>204521</v>
      </c>
      <c r="U884" s="77"/>
      <c r="W884" s="1">
        <f t="shared" si="326"/>
        <v>44707</v>
      </c>
      <c r="X884" s="113">
        <f t="shared" si="327"/>
        <v>102</v>
      </c>
      <c r="Y884">
        <f t="shared" si="328"/>
        <v>223837</v>
      </c>
      <c r="Z884" s="114">
        <f t="shared" si="329"/>
        <v>44707</v>
      </c>
      <c r="AA884">
        <f t="shared" si="330"/>
        <v>1</v>
      </c>
      <c r="AB884">
        <f t="shared" si="331"/>
        <v>5226</v>
      </c>
      <c r="AC884">
        <v>373</v>
      </c>
      <c r="AE884" s="1">
        <f t="shared" si="332"/>
        <v>44707</v>
      </c>
      <c r="AF884" s="259">
        <f>+G884-香港マカオ台湾の患者・海外輸入症例・無症状病原体保有者!B883</f>
        <v>80</v>
      </c>
    </row>
    <row r="885" spans="2:32" x14ac:dyDescent="0.55000000000000004">
      <c r="B885" s="201">
        <v>44708</v>
      </c>
      <c r="C885" s="47">
        <v>3</v>
      </c>
      <c r="D885" s="83"/>
      <c r="E885" s="104"/>
      <c r="F885" s="56">
        <v>3</v>
      </c>
      <c r="G885" s="47">
        <v>96</v>
      </c>
      <c r="H885" s="87">
        <f t="shared" si="336"/>
        <v>223933</v>
      </c>
      <c r="I885" s="87">
        <f t="shared" si="333"/>
        <v>3099</v>
      </c>
      <c r="J885" s="47">
        <v>-7</v>
      </c>
      <c r="K885" s="55">
        <f t="shared" si="337"/>
        <v>162</v>
      </c>
      <c r="L885" s="47">
        <v>0</v>
      </c>
      <c r="M885" s="87">
        <f t="shared" si="338"/>
        <v>5226</v>
      </c>
      <c r="N885" s="47">
        <v>269</v>
      </c>
      <c r="O885" s="87">
        <f t="shared" si="339"/>
        <v>215608</v>
      </c>
      <c r="P885" s="105">
        <f t="shared" si="325"/>
        <v>9438</v>
      </c>
      <c r="Q885" s="56">
        <v>4065206</v>
      </c>
      <c r="R885" s="47">
        <v>16005</v>
      </c>
      <c r="S885" s="110"/>
      <c r="T885" s="56">
        <v>197164</v>
      </c>
      <c r="U885" s="77"/>
      <c r="W885" s="1">
        <f t="shared" si="326"/>
        <v>44708</v>
      </c>
      <c r="X885" s="113">
        <f t="shared" si="327"/>
        <v>96</v>
      </c>
      <c r="Y885">
        <f t="shared" si="328"/>
        <v>223933</v>
      </c>
      <c r="Z885" s="114">
        <f t="shared" si="329"/>
        <v>44708</v>
      </c>
      <c r="AA885">
        <f t="shared" si="330"/>
        <v>0</v>
      </c>
      <c r="AB885">
        <f t="shared" si="331"/>
        <v>5226</v>
      </c>
      <c r="AC885">
        <v>373</v>
      </c>
      <c r="AE885" s="1">
        <f t="shared" si="332"/>
        <v>44708</v>
      </c>
      <c r="AF885" s="259">
        <f>+G885-香港マカオ台湾の患者・海外輸入症例・無症状病原体保有者!B884</f>
        <v>71</v>
      </c>
    </row>
    <row r="886" spans="2:32" x14ac:dyDescent="0.55000000000000004">
      <c r="B886" s="201">
        <v>44709</v>
      </c>
      <c r="C886" s="47">
        <v>0</v>
      </c>
      <c r="D886" s="83"/>
      <c r="E886" s="104"/>
      <c r="F886" s="56">
        <v>3</v>
      </c>
      <c r="G886" s="47">
        <v>82</v>
      </c>
      <c r="H886" s="87">
        <f t="shared" si="336"/>
        <v>224015</v>
      </c>
      <c r="I886" s="87">
        <f t="shared" si="333"/>
        <v>2929</v>
      </c>
      <c r="J886" s="47">
        <v>-22</v>
      </c>
      <c r="K886" s="55">
        <f t="shared" si="337"/>
        <v>140</v>
      </c>
      <c r="L886" s="47">
        <v>0</v>
      </c>
      <c r="M886" s="87">
        <f t="shared" si="338"/>
        <v>5226</v>
      </c>
      <c r="N886" s="47">
        <v>252</v>
      </c>
      <c r="O886" s="87">
        <f t="shared" si="339"/>
        <v>215860</v>
      </c>
      <c r="P886" s="105">
        <f t="shared" si="325"/>
        <v>8036</v>
      </c>
      <c r="Q886" s="56">
        <v>4073242</v>
      </c>
      <c r="R886" s="47">
        <v>12939</v>
      </c>
      <c r="S886" s="110"/>
      <c r="T886" s="56">
        <v>192254</v>
      </c>
      <c r="U886" s="77"/>
      <c r="W886" s="1">
        <f t="shared" si="326"/>
        <v>44709</v>
      </c>
      <c r="X886" s="113">
        <f t="shared" si="327"/>
        <v>82</v>
      </c>
      <c r="Y886">
        <f t="shared" si="328"/>
        <v>224015</v>
      </c>
      <c r="Z886" s="114">
        <f t="shared" si="329"/>
        <v>44709</v>
      </c>
      <c r="AA886">
        <f t="shared" si="330"/>
        <v>0</v>
      </c>
      <c r="AB886">
        <f t="shared" si="331"/>
        <v>5226</v>
      </c>
      <c r="AC886">
        <v>373</v>
      </c>
      <c r="AE886" s="1">
        <f t="shared" si="332"/>
        <v>44709</v>
      </c>
      <c r="AF886" s="259">
        <f>+G886-香港マカオ台湾の患者・海外輸入症例・無症状病原体保有者!B885</f>
        <v>54</v>
      </c>
    </row>
    <row r="887" spans="2:32" x14ac:dyDescent="0.55000000000000004">
      <c r="B887" s="201">
        <v>44710</v>
      </c>
      <c r="C887" s="47">
        <v>2</v>
      </c>
      <c r="D887" s="83"/>
      <c r="E887" s="104"/>
      <c r="F887" s="56">
        <v>5</v>
      </c>
      <c r="G887" s="47">
        <v>34</v>
      </c>
      <c r="H887" s="87">
        <f t="shared" si="336"/>
        <v>224049</v>
      </c>
      <c r="I887" s="87">
        <f t="shared" si="333"/>
        <v>2748</v>
      </c>
      <c r="J887" s="47">
        <v>-7</v>
      </c>
      <c r="K887" s="55">
        <f t="shared" ref="K887:K893" si="340">+J887+K886</f>
        <v>133</v>
      </c>
      <c r="L887" s="47">
        <v>0</v>
      </c>
      <c r="M887" s="87">
        <f t="shared" ref="M887:M899" si="341">+L887+M886</f>
        <v>5226</v>
      </c>
      <c r="N887" s="47">
        <v>215</v>
      </c>
      <c r="O887" s="87">
        <f t="shared" si="339"/>
        <v>216075</v>
      </c>
      <c r="P887" s="105">
        <f t="shared" si="325"/>
        <v>8380</v>
      </c>
      <c r="Q887" s="56">
        <v>4081622</v>
      </c>
      <c r="R887" s="47">
        <v>12973</v>
      </c>
      <c r="S887" s="110"/>
      <c r="T887" s="56">
        <v>187651</v>
      </c>
      <c r="U887" s="77"/>
      <c r="W887" s="1">
        <f t="shared" si="326"/>
        <v>44710</v>
      </c>
      <c r="X887" s="113">
        <f t="shared" si="327"/>
        <v>34</v>
      </c>
      <c r="Y887">
        <f t="shared" si="328"/>
        <v>224049</v>
      </c>
      <c r="Z887" s="114">
        <f t="shared" si="329"/>
        <v>44710</v>
      </c>
      <c r="AA887">
        <f t="shared" si="330"/>
        <v>0</v>
      </c>
      <c r="AB887">
        <f t="shared" si="331"/>
        <v>5226</v>
      </c>
      <c r="AC887">
        <v>373</v>
      </c>
      <c r="AE887" s="1">
        <f t="shared" si="332"/>
        <v>44710</v>
      </c>
      <c r="AF887" s="259">
        <f>+G887-香港マカオ台湾の患者・海外輸入症例・無症状病原体保有者!B886</f>
        <v>14</v>
      </c>
    </row>
    <row r="888" spans="2:32" x14ac:dyDescent="0.55000000000000004">
      <c r="B888" s="201">
        <v>44711</v>
      </c>
      <c r="C888" s="47">
        <v>0</v>
      </c>
      <c r="D888" s="83"/>
      <c r="E888" s="104"/>
      <c r="F888" s="56">
        <v>0</v>
      </c>
      <c r="G888" s="47">
        <v>50</v>
      </c>
      <c r="H888" s="87">
        <f t="shared" si="336"/>
        <v>224099</v>
      </c>
      <c r="I888" s="87">
        <f t="shared" si="333"/>
        <v>2508</v>
      </c>
      <c r="J888" s="47">
        <v>-5</v>
      </c>
      <c r="K888" s="55">
        <f t="shared" si="340"/>
        <v>128</v>
      </c>
      <c r="L888" s="47">
        <v>0</v>
      </c>
      <c r="M888" s="87">
        <f t="shared" si="341"/>
        <v>5226</v>
      </c>
      <c r="N888" s="47">
        <v>290</v>
      </c>
      <c r="O888" s="87">
        <f t="shared" si="339"/>
        <v>216365</v>
      </c>
      <c r="P888" s="105">
        <f t="shared" si="325"/>
        <v>8138</v>
      </c>
      <c r="Q888" s="56">
        <v>4089760</v>
      </c>
      <c r="R888" s="47">
        <v>21076</v>
      </c>
      <c r="S888" s="110"/>
      <c r="T888" s="56">
        <v>174710</v>
      </c>
      <c r="U888" s="77"/>
      <c r="W888" s="1">
        <f t="shared" si="326"/>
        <v>44711</v>
      </c>
      <c r="X888" s="113">
        <f t="shared" si="327"/>
        <v>50</v>
      </c>
      <c r="Y888">
        <f t="shared" si="328"/>
        <v>224099</v>
      </c>
      <c r="Z888" s="114">
        <f t="shared" si="329"/>
        <v>44711</v>
      </c>
      <c r="AA888">
        <f t="shared" si="330"/>
        <v>0</v>
      </c>
      <c r="AB888">
        <f t="shared" si="331"/>
        <v>5226</v>
      </c>
      <c r="AC888">
        <v>373</v>
      </c>
      <c r="AE888" s="1">
        <f t="shared" si="332"/>
        <v>44711</v>
      </c>
      <c r="AF888" s="259">
        <f>+G888-香港マカオ台湾の患者・海外輸入症例・無症状病原体保有者!B887</f>
        <v>22</v>
      </c>
    </row>
    <row r="889" spans="2:32" x14ac:dyDescent="0.55000000000000004">
      <c r="B889" s="201">
        <v>44712</v>
      </c>
      <c r="C889" s="47">
        <v>0</v>
      </c>
      <c r="D889" s="83"/>
      <c r="E889" s="104"/>
      <c r="F889" s="56">
        <v>0</v>
      </c>
      <c r="G889" s="47">
        <v>35</v>
      </c>
      <c r="H889" s="87">
        <f t="shared" si="336"/>
        <v>224134</v>
      </c>
      <c r="I889" s="87">
        <f t="shared" si="333"/>
        <v>2296</v>
      </c>
      <c r="J889" s="47">
        <v>-8</v>
      </c>
      <c r="K889" s="55">
        <f t="shared" si="340"/>
        <v>120</v>
      </c>
      <c r="L889" s="47">
        <v>0</v>
      </c>
      <c r="M889" s="87">
        <f t="shared" si="341"/>
        <v>5226</v>
      </c>
      <c r="N889" s="47">
        <v>247</v>
      </c>
      <c r="O889" s="87">
        <f t="shared" si="339"/>
        <v>216612</v>
      </c>
      <c r="P889" s="105">
        <f t="shared" ref="P889:P899" si="342">+Q889-Q888</f>
        <v>7437</v>
      </c>
      <c r="Q889" s="56">
        <v>4097197</v>
      </c>
      <c r="R889" s="47">
        <v>13662</v>
      </c>
      <c r="S889" s="110"/>
      <c r="T889" s="56">
        <v>168483</v>
      </c>
      <c r="U889" s="77"/>
      <c r="W889" s="1">
        <f t="shared" si="326"/>
        <v>44712</v>
      </c>
      <c r="X889" s="113">
        <f t="shared" si="327"/>
        <v>35</v>
      </c>
      <c r="Y889">
        <f t="shared" si="328"/>
        <v>224134</v>
      </c>
      <c r="Z889" s="114">
        <f t="shared" si="329"/>
        <v>44712</v>
      </c>
      <c r="AA889">
        <f t="shared" si="330"/>
        <v>0</v>
      </c>
      <c r="AB889">
        <f t="shared" si="331"/>
        <v>5226</v>
      </c>
      <c r="AC889">
        <v>373</v>
      </c>
      <c r="AE889" s="1">
        <f t="shared" si="332"/>
        <v>44712</v>
      </c>
      <c r="AF889" s="259">
        <f>+G889-香港マカオ台湾の患者・海外輸入症例・無症状病原体保有者!B888</f>
        <v>22</v>
      </c>
    </row>
    <row r="890" spans="2:32" x14ac:dyDescent="0.55000000000000004">
      <c r="B890" s="201">
        <v>44713</v>
      </c>
      <c r="C890" s="47">
        <v>0</v>
      </c>
      <c r="D890" s="83"/>
      <c r="E890" s="104"/>
      <c r="F890" s="56">
        <v>0</v>
      </c>
      <c r="G890" s="47">
        <v>37</v>
      </c>
      <c r="H890" s="87">
        <f t="shared" si="336"/>
        <v>224171</v>
      </c>
      <c r="I890" s="87">
        <f t="shared" si="333"/>
        <v>2047</v>
      </c>
      <c r="J890" s="47">
        <v>-4</v>
      </c>
      <c r="K890" s="55">
        <f t="shared" si="340"/>
        <v>116</v>
      </c>
      <c r="L890" s="47">
        <v>0</v>
      </c>
      <c r="M890" s="87">
        <f t="shared" si="341"/>
        <v>5226</v>
      </c>
      <c r="N890" s="47">
        <v>286</v>
      </c>
      <c r="O890" s="87">
        <f t="shared" si="339"/>
        <v>216898</v>
      </c>
      <c r="P890" s="105">
        <f t="shared" si="342"/>
        <v>5901</v>
      </c>
      <c r="Q890" s="56">
        <v>4103098</v>
      </c>
      <c r="R890" s="47">
        <v>16252</v>
      </c>
      <c r="S890" s="110"/>
      <c r="T890" s="56">
        <v>158130</v>
      </c>
      <c r="U890" s="77"/>
      <c r="W890" s="1">
        <f t="shared" si="326"/>
        <v>44713</v>
      </c>
      <c r="X890" s="113">
        <f t="shared" si="327"/>
        <v>37</v>
      </c>
      <c r="Y890">
        <f t="shared" si="328"/>
        <v>224171</v>
      </c>
      <c r="Z890" s="114">
        <f t="shared" si="329"/>
        <v>44713</v>
      </c>
      <c r="AA890">
        <f t="shared" si="330"/>
        <v>0</v>
      </c>
      <c r="AB890">
        <f t="shared" si="331"/>
        <v>5226</v>
      </c>
      <c r="AC890">
        <v>373</v>
      </c>
      <c r="AE890" s="1">
        <f t="shared" si="332"/>
        <v>44713</v>
      </c>
      <c r="AF890" s="259">
        <f>+G890-香港マカオ台湾の患者・海外輸入症例・無症状病原体保有者!B889</f>
        <v>18</v>
      </c>
    </row>
    <row r="891" spans="2:32" x14ac:dyDescent="0.55000000000000004">
      <c r="B891" s="201">
        <v>44714</v>
      </c>
      <c r="C891" s="47">
        <v>0</v>
      </c>
      <c r="D891" s="83"/>
      <c r="E891" s="104"/>
      <c r="F891" s="56">
        <v>0</v>
      </c>
      <c r="G891" s="47">
        <v>37</v>
      </c>
      <c r="H891" s="87">
        <f t="shared" si="336"/>
        <v>224208</v>
      </c>
      <c r="I891" s="87">
        <f t="shared" si="333"/>
        <v>1872</v>
      </c>
      <c r="J891" s="47">
        <v>-34</v>
      </c>
      <c r="K891" s="55">
        <f t="shared" si="340"/>
        <v>82</v>
      </c>
      <c r="L891" s="47">
        <v>0</v>
      </c>
      <c r="M891" s="87">
        <f t="shared" si="341"/>
        <v>5226</v>
      </c>
      <c r="N891" s="47">
        <v>212</v>
      </c>
      <c r="O891" s="87">
        <f t="shared" si="339"/>
        <v>217110</v>
      </c>
      <c r="P891" s="105">
        <f t="shared" si="342"/>
        <v>8358</v>
      </c>
      <c r="Q891" s="56">
        <v>4111456</v>
      </c>
      <c r="R891" s="47">
        <v>18415</v>
      </c>
      <c r="S891" s="110"/>
      <c r="T891" s="56">
        <v>148056</v>
      </c>
      <c r="U891" s="77"/>
      <c r="W891" s="1">
        <f t="shared" si="326"/>
        <v>44714</v>
      </c>
      <c r="X891" s="113">
        <f t="shared" si="327"/>
        <v>37</v>
      </c>
      <c r="Y891">
        <f t="shared" si="328"/>
        <v>224208</v>
      </c>
      <c r="Z891" s="114">
        <f t="shared" si="329"/>
        <v>44714</v>
      </c>
      <c r="AA891">
        <f t="shared" si="330"/>
        <v>0</v>
      </c>
      <c r="AB891">
        <f t="shared" si="331"/>
        <v>5226</v>
      </c>
      <c r="AC891">
        <v>373</v>
      </c>
      <c r="AE891" s="1">
        <f t="shared" si="332"/>
        <v>44714</v>
      </c>
      <c r="AF891" s="259">
        <f>+G891-香港マカオ台湾の患者・海外輸入症例・無症状病原体保有者!B890</f>
        <v>20</v>
      </c>
    </row>
    <row r="892" spans="2:32" x14ac:dyDescent="0.55000000000000004">
      <c r="B892" s="201">
        <v>44715</v>
      </c>
      <c r="C892" s="47">
        <v>0</v>
      </c>
      <c r="D892" s="83"/>
      <c r="E892" s="104"/>
      <c r="F892" s="56">
        <v>0</v>
      </c>
      <c r="G892" s="47">
        <v>46</v>
      </c>
      <c r="H892" s="87">
        <f t="shared" si="336"/>
        <v>224254</v>
      </c>
      <c r="I892" s="87">
        <f t="shared" si="333"/>
        <v>1614</v>
      </c>
      <c r="J892" s="47">
        <v>-9</v>
      </c>
      <c r="K892" s="55">
        <f t="shared" si="340"/>
        <v>73</v>
      </c>
      <c r="L892" s="47">
        <v>0</v>
      </c>
      <c r="M892" s="87">
        <f t="shared" si="341"/>
        <v>5226</v>
      </c>
      <c r="N892" s="47">
        <v>304</v>
      </c>
      <c r="O892" s="87">
        <f t="shared" si="339"/>
        <v>217414</v>
      </c>
      <c r="P892" s="105">
        <f t="shared" si="342"/>
        <v>6853</v>
      </c>
      <c r="Q892" s="56">
        <v>4118309</v>
      </c>
      <c r="R892" s="47">
        <v>12033</v>
      </c>
      <c r="S892" s="110"/>
      <c r="T892" s="56">
        <v>142873</v>
      </c>
      <c r="U892" s="77"/>
      <c r="W892" s="1">
        <f t="shared" si="326"/>
        <v>44715</v>
      </c>
      <c r="X892" s="113">
        <f t="shared" si="327"/>
        <v>46</v>
      </c>
      <c r="Y892">
        <f t="shared" si="328"/>
        <v>224254</v>
      </c>
      <c r="Z892" s="114">
        <f t="shared" si="329"/>
        <v>44715</v>
      </c>
      <c r="AA892">
        <f t="shared" si="330"/>
        <v>0</v>
      </c>
      <c r="AB892">
        <f t="shared" si="331"/>
        <v>5226</v>
      </c>
      <c r="AC892">
        <v>373</v>
      </c>
      <c r="AE892" s="1">
        <f t="shared" si="332"/>
        <v>44715</v>
      </c>
      <c r="AF892" s="259">
        <f>+G892-香港マカオ台湾の患者・海外輸入症例・無症状病原体保有者!B891</f>
        <v>21</v>
      </c>
    </row>
    <row r="893" spans="2:32" x14ac:dyDescent="0.55000000000000004">
      <c r="B893" s="201">
        <v>44716</v>
      </c>
      <c r="C893" s="47">
        <v>0</v>
      </c>
      <c r="D893" s="83"/>
      <c r="E893" s="104"/>
      <c r="F893" s="56">
        <v>0</v>
      </c>
      <c r="G893" s="47">
        <v>56</v>
      </c>
      <c r="H893" s="87">
        <f t="shared" si="336"/>
        <v>224310</v>
      </c>
      <c r="I893" s="87">
        <f t="shared" si="333"/>
        <v>1405</v>
      </c>
      <c r="J893" s="47">
        <v>-8</v>
      </c>
      <c r="K893" s="55">
        <f t="shared" si="340"/>
        <v>65</v>
      </c>
      <c r="L893" s="47">
        <v>0</v>
      </c>
      <c r="M893" s="87">
        <f t="shared" si="341"/>
        <v>5226</v>
      </c>
      <c r="N893" s="47">
        <v>265</v>
      </c>
      <c r="O893" s="87">
        <f t="shared" si="339"/>
        <v>217679</v>
      </c>
      <c r="P893" s="105">
        <f t="shared" si="342"/>
        <v>4016</v>
      </c>
      <c r="Q893" s="56">
        <v>4122325</v>
      </c>
      <c r="R893" s="47">
        <v>12434</v>
      </c>
      <c r="S893" s="110"/>
      <c r="T893" s="56">
        <v>134451</v>
      </c>
      <c r="U893" s="77"/>
      <c r="W893" s="1">
        <f t="shared" ref="W893:W899" si="343">+B893</f>
        <v>44716</v>
      </c>
      <c r="X893" s="113">
        <f t="shared" ref="X893:X899" si="344">+G893</f>
        <v>56</v>
      </c>
      <c r="Y893">
        <f t="shared" ref="Y893:Y899" si="345">+H893</f>
        <v>224310</v>
      </c>
      <c r="Z893" s="114">
        <f t="shared" ref="Z893:Z899" si="346">+B893</f>
        <v>44716</v>
      </c>
      <c r="AA893">
        <f t="shared" ref="AA893:AA899" si="347">+L893</f>
        <v>0</v>
      </c>
      <c r="AB893">
        <f t="shared" ref="AB893:AB899" si="348">+M893</f>
        <v>5226</v>
      </c>
      <c r="AC893">
        <v>373</v>
      </c>
      <c r="AE893" s="1">
        <f t="shared" ref="AE893:AE899" si="349">+B893</f>
        <v>44716</v>
      </c>
      <c r="AF893" s="259">
        <f>+G893-香港マカオ台湾の患者・海外輸入症例・無症状病原体保有者!B892</f>
        <v>33</v>
      </c>
    </row>
    <row r="894" spans="2:32" x14ac:dyDescent="0.55000000000000004">
      <c r="B894" s="201">
        <v>44717</v>
      </c>
      <c r="C894" s="47">
        <v>0</v>
      </c>
      <c r="D894" s="83"/>
      <c r="E894" s="104"/>
      <c r="F894" s="56">
        <v>0</v>
      </c>
      <c r="G894" s="47">
        <v>31</v>
      </c>
      <c r="H894" s="87">
        <f t="shared" si="336"/>
        <v>224341</v>
      </c>
      <c r="I894" s="87">
        <f t="shared" si="333"/>
        <v>1179</v>
      </c>
      <c r="J894" s="47">
        <v>-8</v>
      </c>
      <c r="K894" s="55">
        <f t="shared" ref="K894:K899" si="350">+J894+K893</f>
        <v>57</v>
      </c>
      <c r="L894" s="47">
        <v>0</v>
      </c>
      <c r="M894" s="87">
        <f t="shared" si="341"/>
        <v>5226</v>
      </c>
      <c r="N894" s="47">
        <v>257</v>
      </c>
      <c r="O894" s="87">
        <f t="shared" si="339"/>
        <v>217936</v>
      </c>
      <c r="P894" s="105">
        <f t="shared" si="342"/>
        <v>3853</v>
      </c>
      <c r="Q894" s="56">
        <v>4126178</v>
      </c>
      <c r="R894" s="47">
        <v>11795</v>
      </c>
      <c r="S894" s="110"/>
      <c r="T894" s="56">
        <v>126500</v>
      </c>
      <c r="U894" s="77"/>
      <c r="W894" s="1">
        <f t="shared" si="343"/>
        <v>44717</v>
      </c>
      <c r="X894" s="113">
        <f t="shared" si="344"/>
        <v>31</v>
      </c>
      <c r="Y894">
        <f t="shared" si="345"/>
        <v>224341</v>
      </c>
      <c r="Z894" s="114">
        <f t="shared" si="346"/>
        <v>44717</v>
      </c>
      <c r="AA894">
        <f t="shared" si="347"/>
        <v>0</v>
      </c>
      <c r="AB894">
        <f t="shared" si="348"/>
        <v>5226</v>
      </c>
      <c r="AC894">
        <v>373</v>
      </c>
      <c r="AE894" s="1">
        <f t="shared" si="349"/>
        <v>44717</v>
      </c>
      <c r="AF894" s="259">
        <f>+G894-香港マカオ台湾の患者・海外輸入症例・無症状病原体保有者!B893</f>
        <v>25</v>
      </c>
    </row>
    <row r="895" spans="2:32" x14ac:dyDescent="0.55000000000000004">
      <c r="B895" s="201">
        <v>44718</v>
      </c>
      <c r="C895" s="47">
        <v>0</v>
      </c>
      <c r="D895" s="83"/>
      <c r="E895" s="104"/>
      <c r="F895" s="56">
        <v>0</v>
      </c>
      <c r="G895" s="47">
        <v>57</v>
      </c>
      <c r="H895" s="87">
        <f t="shared" si="336"/>
        <v>224398</v>
      </c>
      <c r="I895" s="87">
        <f t="shared" si="333"/>
        <v>1076</v>
      </c>
      <c r="J895" s="47">
        <v>-7</v>
      </c>
      <c r="K895" s="55">
        <f t="shared" si="350"/>
        <v>50</v>
      </c>
      <c r="L895" s="47">
        <v>0</v>
      </c>
      <c r="M895" s="87">
        <f t="shared" si="341"/>
        <v>5226</v>
      </c>
      <c r="N895" s="47">
        <v>160</v>
      </c>
      <c r="O895" s="87">
        <f t="shared" si="339"/>
        <v>218096</v>
      </c>
      <c r="P895" s="105">
        <f t="shared" si="342"/>
        <v>4193</v>
      </c>
      <c r="Q895" s="56">
        <v>4130371</v>
      </c>
      <c r="R895" s="47">
        <v>12866</v>
      </c>
      <c r="S895" s="110"/>
      <c r="T895" s="56">
        <v>117819</v>
      </c>
      <c r="U895" s="77"/>
      <c r="W895" s="1">
        <f t="shared" si="343"/>
        <v>44718</v>
      </c>
      <c r="X895" s="113">
        <f t="shared" si="344"/>
        <v>57</v>
      </c>
      <c r="Y895">
        <f t="shared" si="345"/>
        <v>224398</v>
      </c>
      <c r="Z895" s="114">
        <f t="shared" si="346"/>
        <v>44718</v>
      </c>
      <c r="AA895">
        <f t="shared" si="347"/>
        <v>0</v>
      </c>
      <c r="AB895">
        <f t="shared" si="348"/>
        <v>5226</v>
      </c>
      <c r="AC895">
        <v>373</v>
      </c>
      <c r="AE895" s="1">
        <f t="shared" si="349"/>
        <v>44718</v>
      </c>
      <c r="AF895" s="259">
        <f>+G895-香港マカオ台湾の患者・海外輸入症例・無症状病原体保有者!B894</f>
        <v>39</v>
      </c>
    </row>
    <row r="896" spans="2:32" x14ac:dyDescent="0.55000000000000004">
      <c r="B896" s="201">
        <v>44719</v>
      </c>
      <c r="C896" s="47">
        <v>0</v>
      </c>
      <c r="D896" s="83"/>
      <c r="E896" s="104"/>
      <c r="F896" s="56">
        <v>0</v>
      </c>
      <c r="G896" s="47">
        <v>67</v>
      </c>
      <c r="H896" s="87">
        <f t="shared" si="336"/>
        <v>224465</v>
      </c>
      <c r="I896" s="87">
        <f t="shared" si="333"/>
        <v>981</v>
      </c>
      <c r="J896" s="47">
        <v>-11</v>
      </c>
      <c r="K896" s="55">
        <f t="shared" si="350"/>
        <v>39</v>
      </c>
      <c r="L896" s="47">
        <v>0</v>
      </c>
      <c r="M896" s="87">
        <f t="shared" si="341"/>
        <v>5226</v>
      </c>
      <c r="N896" s="47">
        <v>162</v>
      </c>
      <c r="O896" s="87">
        <f t="shared" si="339"/>
        <v>218258</v>
      </c>
      <c r="P896" s="105">
        <f t="shared" si="342"/>
        <v>4944</v>
      </c>
      <c r="Q896" s="56">
        <v>4135315</v>
      </c>
      <c r="R896" s="47">
        <v>7955</v>
      </c>
      <c r="S896" s="110"/>
      <c r="T896" s="56">
        <v>114793</v>
      </c>
      <c r="U896" s="77"/>
      <c r="W896" s="1">
        <f t="shared" si="343"/>
        <v>44719</v>
      </c>
      <c r="X896" s="113">
        <f t="shared" si="344"/>
        <v>67</v>
      </c>
      <c r="Y896">
        <f t="shared" si="345"/>
        <v>224465</v>
      </c>
      <c r="Z896" s="114">
        <f t="shared" si="346"/>
        <v>44719</v>
      </c>
      <c r="AA896">
        <f t="shared" si="347"/>
        <v>0</v>
      </c>
      <c r="AB896">
        <f t="shared" si="348"/>
        <v>5226</v>
      </c>
      <c r="AC896">
        <v>373</v>
      </c>
      <c r="AE896" s="1">
        <f t="shared" si="349"/>
        <v>44719</v>
      </c>
      <c r="AF896" s="259">
        <f>+G896-香港マカオ台湾の患者・海外輸入症例・無症状病原体保有者!B895</f>
        <v>44</v>
      </c>
    </row>
    <row r="897" spans="2:32" x14ac:dyDescent="0.55000000000000004">
      <c r="B897" s="201">
        <v>44720</v>
      </c>
      <c r="C897" s="47">
        <v>0</v>
      </c>
      <c r="D897" s="83"/>
      <c r="E897" s="104"/>
      <c r="F897" s="56">
        <v>0</v>
      </c>
      <c r="G897" s="47">
        <v>70</v>
      </c>
      <c r="H897" s="87">
        <f t="shared" si="336"/>
        <v>224535</v>
      </c>
      <c r="I897" s="87">
        <f t="shared" si="333"/>
        <v>906</v>
      </c>
      <c r="J897" s="47">
        <v>-6</v>
      </c>
      <c r="K897" s="55">
        <f t="shared" si="350"/>
        <v>33</v>
      </c>
      <c r="L897" s="47">
        <v>0</v>
      </c>
      <c r="M897" s="87">
        <f t="shared" si="341"/>
        <v>5226</v>
      </c>
      <c r="N897" s="47">
        <v>145</v>
      </c>
      <c r="O897" s="87">
        <f t="shared" si="339"/>
        <v>218403</v>
      </c>
      <c r="P897" s="105">
        <f t="shared" si="342"/>
        <v>4606</v>
      </c>
      <c r="Q897" s="56">
        <v>4139921</v>
      </c>
      <c r="R897" s="47">
        <v>8033</v>
      </c>
      <c r="S897" s="110"/>
      <c r="T897" s="56">
        <v>111365</v>
      </c>
      <c r="U897" s="77"/>
      <c r="W897" s="1">
        <f t="shared" si="343"/>
        <v>44720</v>
      </c>
      <c r="X897" s="113">
        <f t="shared" si="344"/>
        <v>70</v>
      </c>
      <c r="Y897">
        <f t="shared" si="345"/>
        <v>224535</v>
      </c>
      <c r="Z897" s="114">
        <f t="shared" si="346"/>
        <v>44720</v>
      </c>
      <c r="AA897">
        <f t="shared" si="347"/>
        <v>0</v>
      </c>
      <c r="AB897">
        <f t="shared" si="348"/>
        <v>5226</v>
      </c>
      <c r="AC897">
        <v>373</v>
      </c>
      <c r="AE897" s="1">
        <f t="shared" si="349"/>
        <v>44720</v>
      </c>
      <c r="AF897" s="259">
        <f>+G897-香港マカオ台湾の患者・海外輸入症例・無症状病原体保有者!B896</f>
        <v>53</v>
      </c>
    </row>
    <row r="898" spans="2:32" x14ac:dyDescent="0.55000000000000004">
      <c r="B898" s="201">
        <v>44721</v>
      </c>
      <c r="C898" s="47">
        <v>1</v>
      </c>
      <c r="D898" s="83"/>
      <c r="E898" s="104"/>
      <c r="F898" s="56">
        <v>1</v>
      </c>
      <c r="G898" s="47">
        <v>45</v>
      </c>
      <c r="H898" s="87">
        <f t="shared" si="336"/>
        <v>224580</v>
      </c>
      <c r="I898" s="87">
        <f t="shared" si="333"/>
        <v>795</v>
      </c>
      <c r="J898" s="47">
        <v>-6</v>
      </c>
      <c r="K898" s="55">
        <f t="shared" si="350"/>
        <v>27</v>
      </c>
      <c r="L898" s="47">
        <v>0</v>
      </c>
      <c r="M898" s="87">
        <f t="shared" si="341"/>
        <v>5226</v>
      </c>
      <c r="N898" s="47">
        <v>156</v>
      </c>
      <c r="O898" s="87">
        <f t="shared" si="339"/>
        <v>218559</v>
      </c>
      <c r="P898" s="105">
        <f t="shared" si="342"/>
        <v>4741</v>
      </c>
      <c r="Q898" s="56">
        <v>4144662</v>
      </c>
      <c r="R898" s="47">
        <v>10051</v>
      </c>
      <c r="S898" s="110"/>
      <c r="T898" s="56">
        <v>106051</v>
      </c>
      <c r="U898" s="77"/>
      <c r="W898" s="1">
        <f t="shared" si="343"/>
        <v>44721</v>
      </c>
      <c r="X898" s="113">
        <f t="shared" si="344"/>
        <v>45</v>
      </c>
      <c r="Y898">
        <f t="shared" si="345"/>
        <v>224580</v>
      </c>
      <c r="Z898" s="114">
        <f t="shared" si="346"/>
        <v>44721</v>
      </c>
      <c r="AA898">
        <f t="shared" si="347"/>
        <v>0</v>
      </c>
      <c r="AB898">
        <f t="shared" si="348"/>
        <v>5226</v>
      </c>
      <c r="AC898">
        <v>373</v>
      </c>
      <c r="AE898" s="1">
        <f t="shared" si="349"/>
        <v>44721</v>
      </c>
      <c r="AF898" s="259">
        <f>+G898-香港マカオ台湾の患者・海外輸入症例・無症状病原体保有者!B897</f>
        <v>30</v>
      </c>
    </row>
    <row r="899" spans="2:32" x14ac:dyDescent="0.55000000000000004">
      <c r="B899" s="201">
        <v>44722</v>
      </c>
      <c r="C899" s="47">
        <v>1</v>
      </c>
      <c r="D899" s="83"/>
      <c r="E899" s="104"/>
      <c r="F899" s="56">
        <v>2</v>
      </c>
      <c r="G899" s="47">
        <v>79</v>
      </c>
      <c r="H899" s="87">
        <f t="shared" si="336"/>
        <v>224659</v>
      </c>
      <c r="I899" s="87">
        <f t="shared" si="333"/>
        <v>786</v>
      </c>
      <c r="J899" s="47">
        <v>-3</v>
      </c>
      <c r="K899" s="55">
        <f t="shared" si="350"/>
        <v>24</v>
      </c>
      <c r="L899" s="47">
        <v>0</v>
      </c>
      <c r="M899" s="87">
        <f t="shared" si="341"/>
        <v>5226</v>
      </c>
      <c r="N899" s="47">
        <v>88</v>
      </c>
      <c r="O899" s="87">
        <f t="shared" si="339"/>
        <v>218647</v>
      </c>
      <c r="P899" s="105">
        <f t="shared" si="342"/>
        <v>6768</v>
      </c>
      <c r="Q899" s="56">
        <v>4151430</v>
      </c>
      <c r="R899" s="47">
        <v>6296</v>
      </c>
      <c r="S899" s="110"/>
      <c r="T899" s="56">
        <v>106518</v>
      </c>
      <c r="U899" s="77"/>
      <c r="W899" s="1">
        <f t="shared" si="343"/>
        <v>44722</v>
      </c>
      <c r="X899" s="113">
        <f t="shared" si="344"/>
        <v>79</v>
      </c>
      <c r="Y899">
        <f t="shared" si="345"/>
        <v>224659</v>
      </c>
      <c r="Z899" s="114">
        <f t="shared" si="346"/>
        <v>44722</v>
      </c>
      <c r="AA899">
        <f t="shared" si="347"/>
        <v>0</v>
      </c>
      <c r="AB899">
        <f t="shared" si="348"/>
        <v>5226</v>
      </c>
      <c r="AC899">
        <v>373</v>
      </c>
      <c r="AE899" s="1">
        <f t="shared" si="349"/>
        <v>44722</v>
      </c>
      <c r="AF899" s="259">
        <f>+G899-香港マカオ台湾の患者・海外輸入症例・無症状病原体保有者!B898</f>
        <v>65</v>
      </c>
    </row>
    <row r="900" spans="2:32" x14ac:dyDescent="0.55000000000000004">
      <c r="B900" s="201">
        <v>44723</v>
      </c>
      <c r="C900" s="47">
        <v>0</v>
      </c>
      <c r="D900" s="83"/>
      <c r="E900" s="104"/>
      <c r="F900" s="56">
        <v>0</v>
      </c>
      <c r="G900" s="47">
        <v>134</v>
      </c>
      <c r="H900" s="87">
        <f t="shared" ref="H900:H905" si="351">+H899+G900</f>
        <v>224793</v>
      </c>
      <c r="I900" s="87">
        <f t="shared" ref="I900:I905" si="352">+H900-M900-O900</f>
        <v>863</v>
      </c>
      <c r="J900" s="47">
        <v>-3</v>
      </c>
      <c r="K900" s="55">
        <f t="shared" ref="K900:K906" si="353">+J900+K899</f>
        <v>21</v>
      </c>
      <c r="L900" s="47">
        <v>0</v>
      </c>
      <c r="M900" s="87">
        <f t="shared" ref="M900:M906" si="354">+L900+M899</f>
        <v>5226</v>
      </c>
      <c r="N900" s="47">
        <v>57</v>
      </c>
      <c r="O900" s="87">
        <f t="shared" ref="O900:O905" si="355">+N900+O899</f>
        <v>218704</v>
      </c>
      <c r="P900" s="105">
        <f t="shared" ref="P900:P906" si="356">+Q900-Q899</f>
        <v>10991</v>
      </c>
      <c r="Q900" s="56">
        <v>4162421</v>
      </c>
      <c r="R900" s="47">
        <v>5109</v>
      </c>
      <c r="S900" s="110"/>
      <c r="T900" s="56">
        <v>112094</v>
      </c>
      <c r="U900" s="77"/>
      <c r="W900" s="1">
        <f t="shared" ref="W900:W905" si="357">+B900</f>
        <v>44723</v>
      </c>
      <c r="X900" s="113">
        <f t="shared" ref="X900:Y903" si="358">+G900</f>
        <v>134</v>
      </c>
      <c r="Y900">
        <f t="shared" si="358"/>
        <v>224793</v>
      </c>
      <c r="Z900" s="114">
        <f t="shared" ref="Z900:Z905" si="359">+B900</f>
        <v>44723</v>
      </c>
      <c r="AA900">
        <f t="shared" ref="AA900:AB903" si="360">+L900</f>
        <v>0</v>
      </c>
      <c r="AB900">
        <f t="shared" si="360"/>
        <v>5226</v>
      </c>
      <c r="AC900">
        <v>373</v>
      </c>
      <c r="AE900" s="1">
        <f t="shared" ref="AE900:AE905" si="361">+B900</f>
        <v>44723</v>
      </c>
      <c r="AF900" s="259">
        <f>+G900-香港マカオ台湾の患者・海外輸入症例・無症状病原体保有者!B899</f>
        <v>122</v>
      </c>
    </row>
    <row r="901" spans="2:32" x14ac:dyDescent="0.55000000000000004">
      <c r="B901" s="201">
        <v>44724</v>
      </c>
      <c r="C901" s="47">
        <v>0</v>
      </c>
      <c r="D901" s="83"/>
      <c r="E901" s="104"/>
      <c r="F901" s="56">
        <v>0</v>
      </c>
      <c r="G901" s="47">
        <v>89</v>
      </c>
      <c r="H901" s="87">
        <f t="shared" si="351"/>
        <v>224882</v>
      </c>
      <c r="I901" s="87">
        <f t="shared" si="352"/>
        <v>886</v>
      </c>
      <c r="J901" s="47">
        <v>-2</v>
      </c>
      <c r="K901" s="55">
        <f t="shared" si="353"/>
        <v>19</v>
      </c>
      <c r="L901" s="47">
        <v>0</v>
      </c>
      <c r="M901" s="87">
        <f t="shared" si="354"/>
        <v>5226</v>
      </c>
      <c r="N901" s="47">
        <v>66</v>
      </c>
      <c r="O901" s="87">
        <f t="shared" si="355"/>
        <v>218770</v>
      </c>
      <c r="P901" s="105">
        <f t="shared" si="356"/>
        <v>10129</v>
      </c>
      <c r="Q901" s="56">
        <v>4172550</v>
      </c>
      <c r="R901" s="47">
        <v>7363</v>
      </c>
      <c r="S901" s="110"/>
      <c r="T901" s="56">
        <v>114850</v>
      </c>
      <c r="U901" s="77"/>
      <c r="W901" s="1">
        <f t="shared" si="357"/>
        <v>44724</v>
      </c>
      <c r="X901" s="113">
        <f t="shared" si="358"/>
        <v>89</v>
      </c>
      <c r="Y901">
        <f t="shared" si="358"/>
        <v>224882</v>
      </c>
      <c r="Z901" s="114">
        <f t="shared" si="359"/>
        <v>44724</v>
      </c>
      <c r="AA901">
        <f t="shared" si="360"/>
        <v>0</v>
      </c>
      <c r="AB901">
        <f t="shared" si="360"/>
        <v>5226</v>
      </c>
      <c r="AC901">
        <v>373</v>
      </c>
      <c r="AE901" s="1">
        <f t="shared" si="361"/>
        <v>44724</v>
      </c>
      <c r="AF901" s="259">
        <f>+G901-香港マカオ台湾の患者・海外輸入症例・無症状病原体保有者!B900</f>
        <v>69</v>
      </c>
    </row>
    <row r="902" spans="2:32" x14ac:dyDescent="0.55000000000000004">
      <c r="B902" s="201">
        <v>44725</v>
      </c>
      <c r="C902" s="47">
        <v>0</v>
      </c>
      <c r="D902" s="83"/>
      <c r="E902" s="104"/>
      <c r="F902" s="56">
        <v>0</v>
      </c>
      <c r="G902" s="47">
        <v>95</v>
      </c>
      <c r="H902" s="87">
        <f t="shared" si="351"/>
        <v>224977</v>
      </c>
      <c r="I902" s="87">
        <f t="shared" si="352"/>
        <v>919</v>
      </c>
      <c r="J902" s="47">
        <v>-5</v>
      </c>
      <c r="K902" s="55">
        <f t="shared" si="353"/>
        <v>14</v>
      </c>
      <c r="L902" s="47">
        <v>0</v>
      </c>
      <c r="M902" s="87">
        <f t="shared" si="354"/>
        <v>5226</v>
      </c>
      <c r="N902" s="47">
        <v>62</v>
      </c>
      <c r="O902" s="87">
        <f t="shared" si="355"/>
        <v>218832</v>
      </c>
      <c r="P902" s="105">
        <f t="shared" si="356"/>
        <v>8084</v>
      </c>
      <c r="Q902" s="56">
        <v>4180634</v>
      </c>
      <c r="R902" s="47">
        <v>7174</v>
      </c>
      <c r="S902" s="110"/>
      <c r="T902" s="56">
        <v>115758</v>
      </c>
      <c r="U902" s="77"/>
      <c r="W902" s="1">
        <f t="shared" si="357"/>
        <v>44725</v>
      </c>
      <c r="X902" s="113">
        <f t="shared" si="358"/>
        <v>95</v>
      </c>
      <c r="Y902">
        <f t="shared" si="358"/>
        <v>224977</v>
      </c>
      <c r="Z902" s="114">
        <f t="shared" si="359"/>
        <v>44725</v>
      </c>
      <c r="AA902">
        <f t="shared" si="360"/>
        <v>0</v>
      </c>
      <c r="AB902">
        <f t="shared" si="360"/>
        <v>5226</v>
      </c>
      <c r="AC902">
        <v>373</v>
      </c>
      <c r="AE902" s="1">
        <f t="shared" si="361"/>
        <v>44725</v>
      </c>
      <c r="AF902" s="259">
        <f>+G902-香港マカオ台湾の患者・海外輸入症例・無症状病原体保有者!B901</f>
        <v>60</v>
      </c>
    </row>
    <row r="903" spans="2:32" x14ac:dyDescent="0.55000000000000004">
      <c r="B903" s="201">
        <v>44726</v>
      </c>
      <c r="C903" s="47">
        <v>1</v>
      </c>
      <c r="D903" s="83"/>
      <c r="E903" s="104"/>
      <c r="F903" s="56">
        <v>1</v>
      </c>
      <c r="G903" s="47">
        <v>77</v>
      </c>
      <c r="H903" s="87">
        <f t="shared" si="351"/>
        <v>225054</v>
      </c>
      <c r="I903" s="87">
        <f t="shared" si="352"/>
        <v>949</v>
      </c>
      <c r="J903" s="47">
        <v>2</v>
      </c>
      <c r="K903" s="55">
        <f t="shared" si="353"/>
        <v>16</v>
      </c>
      <c r="L903" s="47">
        <v>0</v>
      </c>
      <c r="M903" s="87">
        <f t="shared" si="354"/>
        <v>5226</v>
      </c>
      <c r="N903" s="47">
        <v>47</v>
      </c>
      <c r="O903" s="87">
        <f t="shared" si="355"/>
        <v>218879</v>
      </c>
      <c r="P903" s="105">
        <f t="shared" si="356"/>
        <v>10145</v>
      </c>
      <c r="Q903" s="56">
        <v>4190779</v>
      </c>
      <c r="R903" s="47">
        <v>6807</v>
      </c>
      <c r="S903" s="110"/>
      <c r="T903" s="56">
        <v>119089</v>
      </c>
      <c r="U903" s="77"/>
      <c r="W903" s="1">
        <f t="shared" si="357"/>
        <v>44726</v>
      </c>
      <c r="X903" s="113">
        <f t="shared" si="358"/>
        <v>77</v>
      </c>
      <c r="Y903">
        <f t="shared" si="358"/>
        <v>225054</v>
      </c>
      <c r="Z903" s="114">
        <f t="shared" si="359"/>
        <v>44726</v>
      </c>
      <c r="AA903">
        <f t="shared" si="360"/>
        <v>0</v>
      </c>
      <c r="AB903">
        <f t="shared" si="360"/>
        <v>5226</v>
      </c>
      <c r="AC903">
        <v>373</v>
      </c>
      <c r="AE903" s="1">
        <f t="shared" si="361"/>
        <v>44726</v>
      </c>
      <c r="AF903" s="259">
        <f>+G903-香港マカオ台湾の患者・海外輸入症例・無症状病原体保有者!B902</f>
        <v>54</v>
      </c>
    </row>
    <row r="904" spans="2:32" x14ac:dyDescent="0.55000000000000004">
      <c r="B904" s="201">
        <v>44727</v>
      </c>
      <c r="C904" s="47">
        <v>0</v>
      </c>
      <c r="D904" s="83"/>
      <c r="E904" s="104"/>
      <c r="F904" s="56">
        <v>0</v>
      </c>
      <c r="G904" s="47">
        <v>64</v>
      </c>
      <c r="H904" s="87">
        <f t="shared" si="351"/>
        <v>225118</v>
      </c>
      <c r="I904" s="87">
        <f t="shared" si="352"/>
        <v>948</v>
      </c>
      <c r="J904" s="47">
        <v>-1</v>
      </c>
      <c r="K904" s="55">
        <f t="shared" si="353"/>
        <v>15</v>
      </c>
      <c r="L904" s="47">
        <v>0</v>
      </c>
      <c r="M904" s="87">
        <f t="shared" si="354"/>
        <v>5226</v>
      </c>
      <c r="N904" s="47">
        <v>65</v>
      </c>
      <c r="O904" s="87">
        <f t="shared" si="355"/>
        <v>218944</v>
      </c>
      <c r="P904" s="105">
        <f t="shared" si="356"/>
        <v>8351</v>
      </c>
      <c r="Q904" s="56">
        <v>4199130</v>
      </c>
      <c r="R904" s="47">
        <v>7072</v>
      </c>
      <c r="S904" s="110"/>
      <c r="T904" s="56">
        <v>120353</v>
      </c>
      <c r="U904" s="77"/>
      <c r="W904" s="1">
        <f t="shared" si="357"/>
        <v>44727</v>
      </c>
      <c r="X904" s="113">
        <f t="shared" ref="X904:Y909" si="362">+G904</f>
        <v>64</v>
      </c>
      <c r="Y904">
        <f t="shared" si="362"/>
        <v>225118</v>
      </c>
      <c r="Z904" s="114">
        <f t="shared" si="359"/>
        <v>44727</v>
      </c>
      <c r="AA904">
        <f t="shared" ref="AA904:AB909" si="363">+L904</f>
        <v>0</v>
      </c>
      <c r="AB904">
        <f t="shared" si="363"/>
        <v>5226</v>
      </c>
      <c r="AC904">
        <v>373</v>
      </c>
      <c r="AE904" s="1">
        <f t="shared" si="361"/>
        <v>44727</v>
      </c>
      <c r="AF904" s="259">
        <f>+G904-香港マカオ台湾の患者・海外輸入症例・無症状病原体保有者!B903</f>
        <v>42</v>
      </c>
    </row>
    <row r="905" spans="2:32" x14ac:dyDescent="0.55000000000000004">
      <c r="B905" s="201">
        <v>44728</v>
      </c>
      <c r="C905" s="47">
        <v>0</v>
      </c>
      <c r="D905" s="83"/>
      <c r="E905" s="104"/>
      <c r="F905" s="56">
        <v>0</v>
      </c>
      <c r="G905" s="47">
        <v>54</v>
      </c>
      <c r="H905" s="87">
        <f t="shared" si="351"/>
        <v>225172</v>
      </c>
      <c r="I905" s="87">
        <f t="shared" si="352"/>
        <v>951</v>
      </c>
      <c r="J905" s="47">
        <v>-5</v>
      </c>
      <c r="K905" s="55">
        <f t="shared" si="353"/>
        <v>10</v>
      </c>
      <c r="L905" s="47">
        <v>0</v>
      </c>
      <c r="M905" s="87">
        <f t="shared" si="354"/>
        <v>5226</v>
      </c>
      <c r="N905" s="47">
        <v>51</v>
      </c>
      <c r="O905" s="87">
        <f t="shared" si="355"/>
        <v>218995</v>
      </c>
      <c r="P905" s="105">
        <f t="shared" si="356"/>
        <v>4156</v>
      </c>
      <c r="Q905" s="56">
        <v>4203286</v>
      </c>
      <c r="R905" s="47">
        <v>16033</v>
      </c>
      <c r="S905" s="110"/>
      <c r="T905" s="56">
        <v>108407</v>
      </c>
      <c r="U905" s="77"/>
      <c r="W905" s="1">
        <f t="shared" si="357"/>
        <v>44728</v>
      </c>
      <c r="X905" s="113">
        <f t="shared" si="362"/>
        <v>54</v>
      </c>
      <c r="Y905">
        <f t="shared" si="362"/>
        <v>225172</v>
      </c>
      <c r="Z905" s="114">
        <f t="shared" si="359"/>
        <v>44728</v>
      </c>
      <c r="AA905">
        <f t="shared" si="363"/>
        <v>0</v>
      </c>
      <c r="AB905">
        <f t="shared" si="363"/>
        <v>5226</v>
      </c>
      <c r="AC905">
        <v>373</v>
      </c>
      <c r="AE905" s="1">
        <f t="shared" si="361"/>
        <v>44728</v>
      </c>
      <c r="AF905" s="259">
        <f>+G905-香港マカオ台湾の患者・海外輸入症例・無症状病原体保有者!B904</f>
        <v>23</v>
      </c>
    </row>
    <row r="906" spans="2:32" x14ac:dyDescent="0.55000000000000004">
      <c r="B906" s="201">
        <v>44729</v>
      </c>
      <c r="C906" s="47">
        <v>0</v>
      </c>
      <c r="D906" s="83"/>
      <c r="E906" s="104"/>
      <c r="F906" s="56">
        <v>0</v>
      </c>
      <c r="G906" s="47">
        <v>35</v>
      </c>
      <c r="H906" s="87">
        <f t="shared" ref="H906:H911" si="364">+H905+G906</f>
        <v>225207</v>
      </c>
      <c r="I906" s="87">
        <f t="shared" ref="I906:I911" si="365">+H906-M906-O906</f>
        <v>914</v>
      </c>
      <c r="J906" s="47">
        <v>-1</v>
      </c>
      <c r="K906" s="55">
        <f t="shared" si="353"/>
        <v>9</v>
      </c>
      <c r="L906" s="47">
        <v>0</v>
      </c>
      <c r="M906" s="87">
        <f t="shared" si="354"/>
        <v>5226</v>
      </c>
      <c r="N906" s="47">
        <v>72</v>
      </c>
      <c r="O906" s="87">
        <f t="shared" ref="O906:O911" si="366">+N906+O905</f>
        <v>219067</v>
      </c>
      <c r="P906" s="105">
        <f t="shared" si="356"/>
        <v>3975</v>
      </c>
      <c r="Q906" s="56">
        <v>4207261</v>
      </c>
      <c r="R906" s="47">
        <v>4762</v>
      </c>
      <c r="S906" s="110"/>
      <c r="T906" s="56">
        <v>107576</v>
      </c>
      <c r="U906" s="77"/>
      <c r="W906" s="1">
        <f t="shared" ref="W906:W911" si="367">+B906</f>
        <v>44729</v>
      </c>
      <c r="X906" s="113">
        <f t="shared" si="362"/>
        <v>35</v>
      </c>
      <c r="Y906">
        <f t="shared" si="362"/>
        <v>225207</v>
      </c>
      <c r="Z906" s="114">
        <f t="shared" ref="Z906:Z911" si="368">+B906</f>
        <v>44729</v>
      </c>
      <c r="AA906">
        <f t="shared" si="363"/>
        <v>0</v>
      </c>
      <c r="AB906">
        <f t="shared" si="363"/>
        <v>5226</v>
      </c>
      <c r="AC906">
        <v>373</v>
      </c>
      <c r="AE906" s="1">
        <f t="shared" ref="AE906:AE911" si="369">+B906</f>
        <v>44729</v>
      </c>
      <c r="AF906" s="259">
        <f>+G906-香港マカオ台湾の患者・海外輸入症例・無症状病原体保有者!B905</f>
        <v>11</v>
      </c>
    </row>
    <row r="907" spans="2:32" x14ac:dyDescent="0.55000000000000004">
      <c r="B907" s="201">
        <v>44730</v>
      </c>
      <c r="C907" s="47">
        <v>0</v>
      </c>
      <c r="D907" s="83"/>
      <c r="E907" s="104"/>
      <c r="F907" s="56">
        <v>0</v>
      </c>
      <c r="G907" s="47">
        <v>36</v>
      </c>
      <c r="H907" s="87">
        <f t="shared" si="364"/>
        <v>225243</v>
      </c>
      <c r="I907" s="87">
        <f t="shared" si="365"/>
        <v>897</v>
      </c>
      <c r="J907" s="47">
        <v>-1</v>
      </c>
      <c r="K907" s="55">
        <f t="shared" ref="K907:K912" si="370">+J907+K906</f>
        <v>8</v>
      </c>
      <c r="L907" s="47">
        <v>0</v>
      </c>
      <c r="M907" s="87">
        <f t="shared" ref="M907:M912" si="371">+L907+M906</f>
        <v>5226</v>
      </c>
      <c r="N907" s="47">
        <v>53</v>
      </c>
      <c r="O907" s="87">
        <f t="shared" si="366"/>
        <v>219120</v>
      </c>
      <c r="P907" s="105">
        <f t="shared" ref="P907:P912" si="372">+Q907-Q906</f>
        <v>5352</v>
      </c>
      <c r="Q907" s="56">
        <v>4212613</v>
      </c>
      <c r="R907" s="47">
        <v>4127</v>
      </c>
      <c r="S907" s="110"/>
      <c r="T907" s="56">
        <v>108801</v>
      </c>
      <c r="U907" s="77"/>
      <c r="W907" s="1">
        <f t="shared" si="367"/>
        <v>44730</v>
      </c>
      <c r="X907" s="113">
        <f t="shared" si="362"/>
        <v>36</v>
      </c>
      <c r="Y907">
        <f t="shared" si="362"/>
        <v>225243</v>
      </c>
      <c r="Z907" s="114">
        <f t="shared" si="368"/>
        <v>44730</v>
      </c>
      <c r="AA907">
        <f t="shared" si="363"/>
        <v>0</v>
      </c>
      <c r="AB907">
        <f t="shared" si="363"/>
        <v>5226</v>
      </c>
      <c r="AC907">
        <v>373</v>
      </c>
      <c r="AE907" s="1">
        <f t="shared" si="369"/>
        <v>44730</v>
      </c>
      <c r="AF907" s="259">
        <f>+G907-香港マカオ台湾の患者・海外輸入症例・無症状病原体保有者!B906</f>
        <v>5</v>
      </c>
    </row>
    <row r="908" spans="2:32" x14ac:dyDescent="0.55000000000000004">
      <c r="B908" s="201">
        <v>44731</v>
      </c>
      <c r="C908" s="47">
        <v>0</v>
      </c>
      <c r="D908" s="83"/>
      <c r="E908" s="104"/>
      <c r="F908" s="56">
        <v>0</v>
      </c>
      <c r="G908" s="47">
        <v>38</v>
      </c>
      <c r="H908" s="87">
        <f t="shared" si="364"/>
        <v>225281</v>
      </c>
      <c r="I908" s="87">
        <f t="shared" si="365"/>
        <v>840</v>
      </c>
      <c r="J908" s="47">
        <v>0</v>
      </c>
      <c r="K908" s="55">
        <f t="shared" si="370"/>
        <v>8</v>
      </c>
      <c r="L908" s="47">
        <v>0</v>
      </c>
      <c r="M908" s="87">
        <f t="shared" si="371"/>
        <v>5226</v>
      </c>
      <c r="N908" s="47">
        <v>95</v>
      </c>
      <c r="O908" s="87">
        <f t="shared" si="366"/>
        <v>219215</v>
      </c>
      <c r="P908" s="105">
        <f t="shared" si="372"/>
        <v>2464</v>
      </c>
      <c r="Q908" s="56">
        <v>4215077</v>
      </c>
      <c r="R908" s="47">
        <v>5543</v>
      </c>
      <c r="S908" s="110"/>
      <c r="T908" s="56">
        <v>105722</v>
      </c>
      <c r="U908" s="77"/>
      <c r="W908" s="1">
        <f t="shared" si="367"/>
        <v>44731</v>
      </c>
      <c r="X908" s="113">
        <f t="shared" si="362"/>
        <v>38</v>
      </c>
      <c r="Y908">
        <f t="shared" si="362"/>
        <v>225281</v>
      </c>
      <c r="Z908" s="114">
        <f t="shared" si="368"/>
        <v>44731</v>
      </c>
      <c r="AA908">
        <f t="shared" si="363"/>
        <v>0</v>
      </c>
      <c r="AB908">
        <f t="shared" si="363"/>
        <v>5226</v>
      </c>
      <c r="AC908">
        <v>373</v>
      </c>
      <c r="AE908" s="1">
        <f t="shared" si="369"/>
        <v>44731</v>
      </c>
      <c r="AF908" s="259">
        <f>+G908-香港マカオ台湾の患者・海外輸入症例・無症状病原体保有者!B907</f>
        <v>14</v>
      </c>
    </row>
    <row r="909" spans="2:32" x14ac:dyDescent="0.55000000000000004">
      <c r="B909" s="201">
        <v>44732</v>
      </c>
      <c r="C909" s="47">
        <v>0</v>
      </c>
      <c r="D909" s="83"/>
      <c r="E909" s="104"/>
      <c r="F909" s="56">
        <v>0</v>
      </c>
      <c r="G909" s="47">
        <v>37</v>
      </c>
      <c r="H909" s="87">
        <f t="shared" si="364"/>
        <v>225318</v>
      </c>
      <c r="I909" s="87">
        <f t="shared" si="365"/>
        <v>809</v>
      </c>
      <c r="J909" s="47">
        <v>-1</v>
      </c>
      <c r="K909" s="55">
        <f t="shared" si="370"/>
        <v>7</v>
      </c>
      <c r="L909" s="47">
        <v>0</v>
      </c>
      <c r="M909" s="87">
        <f t="shared" si="371"/>
        <v>5226</v>
      </c>
      <c r="N909" s="47">
        <v>68</v>
      </c>
      <c r="O909" s="87">
        <f t="shared" si="366"/>
        <v>219283</v>
      </c>
      <c r="P909" s="105">
        <f t="shared" si="372"/>
        <v>4108</v>
      </c>
      <c r="Q909" s="56">
        <v>4219185</v>
      </c>
      <c r="R909" s="47">
        <v>4373</v>
      </c>
      <c r="S909" s="110"/>
      <c r="T909" s="56">
        <v>105457</v>
      </c>
      <c r="U909" s="77"/>
      <c r="W909" s="1">
        <f t="shared" si="367"/>
        <v>44732</v>
      </c>
      <c r="X909" s="113">
        <f t="shared" si="362"/>
        <v>37</v>
      </c>
      <c r="Y909">
        <f t="shared" si="362"/>
        <v>225318</v>
      </c>
      <c r="Z909" s="114">
        <f t="shared" si="368"/>
        <v>44732</v>
      </c>
      <c r="AA909">
        <f t="shared" si="363"/>
        <v>0</v>
      </c>
      <c r="AB909">
        <f t="shared" si="363"/>
        <v>5226</v>
      </c>
      <c r="AC909">
        <v>373</v>
      </c>
      <c r="AE909" s="1">
        <f t="shared" si="369"/>
        <v>44732</v>
      </c>
      <c r="AF909" s="259">
        <f>+G909-香港マカオ台湾の患者・海外輸入症例・無症状病原体保有者!B908</f>
        <v>9</v>
      </c>
    </row>
    <row r="910" spans="2:32" x14ac:dyDescent="0.55000000000000004">
      <c r="B910" s="201">
        <v>44733</v>
      </c>
      <c r="C910" s="47">
        <v>0</v>
      </c>
      <c r="D910" s="83"/>
      <c r="E910" s="104"/>
      <c r="F910" s="56">
        <v>0</v>
      </c>
      <c r="G910" s="47">
        <v>31</v>
      </c>
      <c r="H910" s="87">
        <f t="shared" si="364"/>
        <v>225349</v>
      </c>
      <c r="I910" s="87">
        <f t="shared" si="365"/>
        <v>762</v>
      </c>
      <c r="J910" s="47">
        <v>-1</v>
      </c>
      <c r="K910" s="55">
        <f t="shared" si="370"/>
        <v>6</v>
      </c>
      <c r="L910" s="47">
        <v>0</v>
      </c>
      <c r="M910" s="87">
        <f t="shared" si="371"/>
        <v>5226</v>
      </c>
      <c r="N910" s="47">
        <v>78</v>
      </c>
      <c r="O910" s="87">
        <f t="shared" si="366"/>
        <v>219361</v>
      </c>
      <c r="P910" s="105">
        <f t="shared" si="372"/>
        <v>5841</v>
      </c>
      <c r="Q910" s="56">
        <v>4225026</v>
      </c>
      <c r="R910" s="47">
        <v>4971</v>
      </c>
      <c r="S910" s="110"/>
      <c r="T910" s="56">
        <v>106326</v>
      </c>
      <c r="U910" s="77"/>
      <c r="W910" s="1">
        <f t="shared" si="367"/>
        <v>44733</v>
      </c>
      <c r="X910" s="113">
        <f t="shared" ref="X910:X936" si="373">+G910</f>
        <v>31</v>
      </c>
      <c r="Y910">
        <f t="shared" ref="Y910:Y936" si="374">+H910</f>
        <v>225349</v>
      </c>
      <c r="Z910" s="114">
        <f t="shared" si="368"/>
        <v>44733</v>
      </c>
      <c r="AA910">
        <f t="shared" ref="AA910:AA936" si="375">+L910</f>
        <v>0</v>
      </c>
      <c r="AB910">
        <f t="shared" ref="AB910:AB936" si="376">+M910</f>
        <v>5226</v>
      </c>
      <c r="AC910">
        <v>373</v>
      </c>
      <c r="AE910" s="1">
        <f t="shared" si="369"/>
        <v>44733</v>
      </c>
      <c r="AF910" s="259">
        <f>+G910-香港マカオ台湾の患者・海外輸入症例・無症状病原体保有者!B909</f>
        <v>10</v>
      </c>
    </row>
    <row r="911" spans="2:32" x14ac:dyDescent="0.55000000000000004">
      <c r="B911" s="201">
        <v>44734</v>
      </c>
      <c r="C911" s="47">
        <v>0</v>
      </c>
      <c r="D911" s="83"/>
      <c r="E911" s="104"/>
      <c r="F911" s="56">
        <v>0</v>
      </c>
      <c r="G911" s="47">
        <v>48</v>
      </c>
      <c r="H911" s="87">
        <f t="shared" si="364"/>
        <v>225397</v>
      </c>
      <c r="I911" s="87">
        <f t="shared" si="365"/>
        <v>717</v>
      </c>
      <c r="J911" s="47">
        <v>-2</v>
      </c>
      <c r="K911" s="55">
        <f t="shared" si="370"/>
        <v>4</v>
      </c>
      <c r="L911" s="47">
        <v>0</v>
      </c>
      <c r="M911" s="87">
        <f t="shared" si="371"/>
        <v>5226</v>
      </c>
      <c r="N911" s="47">
        <v>93</v>
      </c>
      <c r="O911" s="87">
        <f t="shared" si="366"/>
        <v>219454</v>
      </c>
      <c r="P911" s="105">
        <f t="shared" si="372"/>
        <v>5113</v>
      </c>
      <c r="Q911" s="56">
        <v>4230139</v>
      </c>
      <c r="R911" s="47">
        <v>5936</v>
      </c>
      <c r="S911" s="110"/>
      <c r="T911" s="56">
        <v>105503</v>
      </c>
      <c r="U911" s="77"/>
      <c r="W911" s="1">
        <f t="shared" si="367"/>
        <v>44734</v>
      </c>
      <c r="X911" s="113">
        <f t="shared" si="373"/>
        <v>48</v>
      </c>
      <c r="Y911">
        <f t="shared" si="374"/>
        <v>225397</v>
      </c>
      <c r="Z911" s="114">
        <f t="shared" si="368"/>
        <v>44734</v>
      </c>
      <c r="AA911">
        <f t="shared" si="375"/>
        <v>0</v>
      </c>
      <c r="AB911">
        <f t="shared" si="376"/>
        <v>5226</v>
      </c>
      <c r="AC911">
        <v>373</v>
      </c>
      <c r="AE911" s="1">
        <f t="shared" si="369"/>
        <v>44734</v>
      </c>
      <c r="AF911" s="259">
        <f>+G911-香港マカオ台湾の患者・海外輸入症例・無症状病原体保有者!B910</f>
        <v>13</v>
      </c>
    </row>
    <row r="912" spans="2:32" x14ac:dyDescent="0.55000000000000004">
      <c r="B912" s="201">
        <v>44735</v>
      </c>
      <c r="C912" s="47">
        <v>1</v>
      </c>
      <c r="D912" s="83"/>
      <c r="E912" s="104"/>
      <c r="F912" s="56">
        <v>1</v>
      </c>
      <c r="G912" s="47">
        <v>37</v>
      </c>
      <c r="H912" s="87">
        <f t="shared" ref="H912:H936" si="377">+H911+G912</f>
        <v>225434</v>
      </c>
      <c r="I912" s="87">
        <f t="shared" ref="I912:I936" si="378">+H912-M912-O912</f>
        <v>660</v>
      </c>
      <c r="J912" s="47">
        <v>-1</v>
      </c>
      <c r="K912" s="55">
        <f t="shared" si="370"/>
        <v>3</v>
      </c>
      <c r="L912" s="47">
        <v>0</v>
      </c>
      <c r="M912" s="87">
        <f t="shared" si="371"/>
        <v>5226</v>
      </c>
      <c r="N912" s="47">
        <v>94</v>
      </c>
      <c r="O912" s="87">
        <f t="shared" ref="O912:O936" si="379">+N912+O911</f>
        <v>219548</v>
      </c>
      <c r="P912" s="105">
        <f t="shared" si="372"/>
        <v>5299</v>
      </c>
      <c r="Q912" s="56">
        <v>4235438</v>
      </c>
      <c r="R912" s="47">
        <v>5298</v>
      </c>
      <c r="S912" s="110"/>
      <c r="T912" s="56">
        <v>105498</v>
      </c>
      <c r="U912" s="77"/>
      <c r="W912" s="1">
        <f t="shared" ref="W912:W936" si="380">+B912</f>
        <v>44735</v>
      </c>
      <c r="X912" s="113">
        <f t="shared" si="373"/>
        <v>37</v>
      </c>
      <c r="Y912">
        <f t="shared" si="374"/>
        <v>225434</v>
      </c>
      <c r="Z912" s="114">
        <f t="shared" ref="Z912:Z936" si="381">+B912</f>
        <v>44735</v>
      </c>
      <c r="AA912">
        <f t="shared" si="375"/>
        <v>0</v>
      </c>
      <c r="AB912">
        <f t="shared" si="376"/>
        <v>5226</v>
      </c>
      <c r="AC912">
        <v>373</v>
      </c>
      <c r="AE912" s="1">
        <f t="shared" ref="AE912:AE936" si="382">+B912</f>
        <v>44735</v>
      </c>
      <c r="AF912" s="259">
        <f>+G912-香港マカオ台湾の患者・海外輸入症例・無症状病原体保有者!B911</f>
        <v>18</v>
      </c>
    </row>
    <row r="913" spans="2:32" x14ac:dyDescent="0.55000000000000004">
      <c r="B913" s="201">
        <v>44736</v>
      </c>
      <c r="C913" s="47">
        <v>0</v>
      </c>
      <c r="D913" s="83"/>
      <c r="E913" s="104"/>
      <c r="F913" s="56">
        <v>0</v>
      </c>
      <c r="G913" s="47">
        <v>53</v>
      </c>
      <c r="H913" s="87">
        <f t="shared" si="377"/>
        <v>225487</v>
      </c>
      <c r="I913" s="87">
        <f t="shared" si="378"/>
        <v>623</v>
      </c>
      <c r="J913" s="47">
        <v>0</v>
      </c>
      <c r="K913" s="55">
        <f t="shared" ref="K913:K936" si="383">+J913+K912</f>
        <v>3</v>
      </c>
      <c r="L913" s="47">
        <v>0</v>
      </c>
      <c r="M913" s="87">
        <f t="shared" ref="M913:M936" si="384">+L913+M912</f>
        <v>5226</v>
      </c>
      <c r="N913" s="47">
        <v>90</v>
      </c>
      <c r="O913" s="87">
        <f t="shared" si="379"/>
        <v>219638</v>
      </c>
      <c r="P913" s="105">
        <f t="shared" ref="P913:P936" si="385">+Q913-Q912</f>
        <v>6354</v>
      </c>
      <c r="Q913" s="56">
        <v>4241792</v>
      </c>
      <c r="R913" s="47">
        <v>4684</v>
      </c>
      <c r="S913" s="110"/>
      <c r="T913" s="56">
        <v>107156</v>
      </c>
      <c r="U913" s="77"/>
      <c r="W913" s="1">
        <f t="shared" si="380"/>
        <v>44736</v>
      </c>
      <c r="X913" s="113">
        <f t="shared" si="373"/>
        <v>53</v>
      </c>
      <c r="Y913">
        <f t="shared" si="374"/>
        <v>225487</v>
      </c>
      <c r="Z913" s="114">
        <f t="shared" si="381"/>
        <v>44736</v>
      </c>
      <c r="AA913">
        <f t="shared" si="375"/>
        <v>0</v>
      </c>
      <c r="AB913">
        <f t="shared" si="376"/>
        <v>5226</v>
      </c>
      <c r="AC913">
        <v>373</v>
      </c>
      <c r="AE913" s="1">
        <f t="shared" si="382"/>
        <v>44736</v>
      </c>
      <c r="AF913" s="259">
        <f>+G913-香港マカオ台湾の患者・海外輸入症例・無症状病原体保有者!B912</f>
        <v>7</v>
      </c>
    </row>
    <row r="914" spans="2:32" x14ac:dyDescent="0.55000000000000004">
      <c r="B914" s="201">
        <v>44737</v>
      </c>
      <c r="C914" s="47">
        <v>0</v>
      </c>
      <c r="D914" s="83"/>
      <c r="E914" s="104"/>
      <c r="F914" s="56">
        <v>0</v>
      </c>
      <c r="G914" s="47">
        <v>39</v>
      </c>
      <c r="H914" s="87">
        <f t="shared" si="377"/>
        <v>225526</v>
      </c>
      <c r="I914" s="87">
        <f t="shared" si="378"/>
        <v>586</v>
      </c>
      <c r="J914" s="47">
        <v>-1</v>
      </c>
      <c r="K914" s="55">
        <f t="shared" si="383"/>
        <v>2</v>
      </c>
      <c r="L914" s="47">
        <v>0</v>
      </c>
      <c r="M914" s="87">
        <f t="shared" si="384"/>
        <v>5226</v>
      </c>
      <c r="N914" s="47">
        <v>76</v>
      </c>
      <c r="O914" s="87">
        <f t="shared" si="379"/>
        <v>219714</v>
      </c>
      <c r="P914" s="105">
        <f t="shared" si="385"/>
        <v>5536</v>
      </c>
      <c r="Q914" s="56">
        <v>4247328</v>
      </c>
      <c r="R914" s="47">
        <v>7981</v>
      </c>
      <c r="S914" s="110"/>
      <c r="T914" s="56">
        <v>104709</v>
      </c>
      <c r="U914" s="77"/>
      <c r="W914" s="1">
        <f t="shared" si="380"/>
        <v>44737</v>
      </c>
      <c r="X914" s="113">
        <f t="shared" si="373"/>
        <v>39</v>
      </c>
      <c r="Y914">
        <f t="shared" si="374"/>
        <v>225526</v>
      </c>
      <c r="Z914" s="114">
        <f t="shared" si="381"/>
        <v>44737</v>
      </c>
      <c r="AA914">
        <f t="shared" si="375"/>
        <v>0</v>
      </c>
      <c r="AB914">
        <f t="shared" si="376"/>
        <v>5226</v>
      </c>
      <c r="AC914">
        <v>373</v>
      </c>
      <c r="AE914" s="1">
        <f t="shared" si="382"/>
        <v>44737</v>
      </c>
      <c r="AF914" s="259">
        <f>+G914-香港マカオ台湾の患者・海外輸入症例・無症状病原体保有者!B913</f>
        <v>2</v>
      </c>
    </row>
    <row r="915" spans="2:32" x14ac:dyDescent="0.55000000000000004">
      <c r="B915" s="201">
        <v>44738</v>
      </c>
      <c r="C915" s="47">
        <v>0</v>
      </c>
      <c r="D915" s="83"/>
      <c r="E915" s="104"/>
      <c r="F915" s="56">
        <v>0</v>
      </c>
      <c r="G915" s="47">
        <v>39</v>
      </c>
      <c r="H915" s="87">
        <f t="shared" si="377"/>
        <v>225565</v>
      </c>
      <c r="I915" s="87">
        <f t="shared" si="378"/>
        <v>548</v>
      </c>
      <c r="J915" s="47">
        <v>0</v>
      </c>
      <c r="K915" s="55">
        <f t="shared" si="383"/>
        <v>2</v>
      </c>
      <c r="L915" s="47">
        <v>0</v>
      </c>
      <c r="M915" s="87">
        <f t="shared" si="384"/>
        <v>5226</v>
      </c>
      <c r="N915" s="47">
        <v>77</v>
      </c>
      <c r="O915" s="87">
        <f t="shared" si="379"/>
        <v>219791</v>
      </c>
      <c r="P915" s="105">
        <f t="shared" si="385"/>
        <v>3707</v>
      </c>
      <c r="Q915" s="56">
        <v>4251035</v>
      </c>
      <c r="R915" s="47">
        <v>10625</v>
      </c>
      <c r="S915" s="110"/>
      <c r="T915" s="56">
        <v>97790</v>
      </c>
      <c r="U915" s="77"/>
      <c r="W915" s="1">
        <f t="shared" si="380"/>
        <v>44738</v>
      </c>
      <c r="X915" s="113">
        <f t="shared" si="373"/>
        <v>39</v>
      </c>
      <c r="Y915">
        <f t="shared" si="374"/>
        <v>225565</v>
      </c>
      <c r="Z915" s="114">
        <f t="shared" si="381"/>
        <v>44738</v>
      </c>
      <c r="AA915">
        <f t="shared" si="375"/>
        <v>0</v>
      </c>
      <c r="AB915">
        <f t="shared" si="376"/>
        <v>5226</v>
      </c>
      <c r="AC915">
        <v>373</v>
      </c>
      <c r="AE915" s="1">
        <f t="shared" si="382"/>
        <v>44738</v>
      </c>
      <c r="AF915" s="259">
        <f>+G915-香港マカオ台湾の患者・海外輸入症例・無症状病原体保有者!B914</f>
        <v>5</v>
      </c>
    </row>
    <row r="916" spans="2:32" x14ac:dyDescent="0.55000000000000004">
      <c r="B916" s="201">
        <v>44739</v>
      </c>
      <c r="C916" s="47">
        <v>0</v>
      </c>
      <c r="D916" s="83"/>
      <c r="E916" s="104"/>
      <c r="F916" s="56">
        <v>0</v>
      </c>
      <c r="G916" s="47">
        <v>16</v>
      </c>
      <c r="H916" s="87">
        <f t="shared" si="377"/>
        <v>225581</v>
      </c>
      <c r="I916" s="87">
        <f t="shared" si="378"/>
        <v>487</v>
      </c>
      <c r="J916" s="47">
        <v>-1</v>
      </c>
      <c r="K916" s="55">
        <f t="shared" si="383"/>
        <v>1</v>
      </c>
      <c r="L916" s="47">
        <v>0</v>
      </c>
      <c r="M916" s="87">
        <f t="shared" si="384"/>
        <v>5226</v>
      </c>
      <c r="N916" s="47">
        <v>77</v>
      </c>
      <c r="O916" s="87">
        <f t="shared" si="379"/>
        <v>219868</v>
      </c>
      <c r="P916" s="105">
        <f t="shared" si="385"/>
        <v>4903</v>
      </c>
      <c r="Q916" s="56">
        <v>4255938</v>
      </c>
      <c r="R916" s="47">
        <v>9499</v>
      </c>
      <c r="S916" s="110"/>
      <c r="T916" s="56">
        <v>93190</v>
      </c>
      <c r="U916" s="77"/>
      <c r="W916" s="1">
        <f t="shared" si="380"/>
        <v>44739</v>
      </c>
      <c r="X916" s="113">
        <f t="shared" si="373"/>
        <v>16</v>
      </c>
      <c r="Y916">
        <f t="shared" si="374"/>
        <v>225581</v>
      </c>
      <c r="Z916" s="114">
        <f t="shared" si="381"/>
        <v>44739</v>
      </c>
      <c r="AA916">
        <f t="shared" si="375"/>
        <v>0</v>
      </c>
      <c r="AB916">
        <f t="shared" si="376"/>
        <v>5226</v>
      </c>
      <c r="AC916">
        <v>373</v>
      </c>
      <c r="AE916" s="1">
        <f t="shared" si="382"/>
        <v>44739</v>
      </c>
      <c r="AF916" s="259">
        <f>+G916-香港マカオ台湾の患者・海外輸入症例・無症状病原体保有者!B915</f>
        <v>1</v>
      </c>
    </row>
    <row r="917" spans="2:32" x14ac:dyDescent="0.55000000000000004">
      <c r="B917" s="201">
        <v>44740</v>
      </c>
      <c r="C917" s="47">
        <v>0</v>
      </c>
      <c r="D917" s="83"/>
      <c r="E917" s="104"/>
      <c r="F917" s="56">
        <v>0</v>
      </c>
      <c r="G917" s="47">
        <v>24</v>
      </c>
      <c r="H917" s="87">
        <f t="shared" si="377"/>
        <v>225605</v>
      </c>
      <c r="I917" s="87">
        <f t="shared" si="378"/>
        <v>464</v>
      </c>
      <c r="J917" s="47">
        <v>0</v>
      </c>
      <c r="K917" s="55">
        <f t="shared" si="383"/>
        <v>1</v>
      </c>
      <c r="L917" s="47">
        <v>0</v>
      </c>
      <c r="M917" s="87">
        <f t="shared" si="384"/>
        <v>5226</v>
      </c>
      <c r="N917" s="47">
        <v>47</v>
      </c>
      <c r="O917" s="87">
        <f t="shared" si="379"/>
        <v>219915</v>
      </c>
      <c r="P917" s="105">
        <f t="shared" si="385"/>
        <v>5105</v>
      </c>
      <c r="Q917" s="56">
        <v>4261043</v>
      </c>
      <c r="R917" s="47">
        <v>9621</v>
      </c>
      <c r="S917" s="110"/>
      <c r="T917" s="56">
        <v>88674</v>
      </c>
      <c r="U917" s="77"/>
      <c r="W917" s="1">
        <f t="shared" si="380"/>
        <v>44740</v>
      </c>
      <c r="X917" s="113">
        <f t="shared" si="373"/>
        <v>24</v>
      </c>
      <c r="Y917">
        <f t="shared" si="374"/>
        <v>225605</v>
      </c>
      <c r="Z917" s="114">
        <f t="shared" si="381"/>
        <v>44740</v>
      </c>
      <c r="AA917">
        <f t="shared" si="375"/>
        <v>0</v>
      </c>
      <c r="AB917">
        <f t="shared" si="376"/>
        <v>5226</v>
      </c>
      <c r="AC917">
        <v>373</v>
      </c>
      <c r="AE917" s="1">
        <f t="shared" si="382"/>
        <v>44740</v>
      </c>
      <c r="AF917" s="259">
        <f>+G917-香港マカオ台湾の患者・海外輸入症例・無症状病原体保有者!B916</f>
        <v>3</v>
      </c>
    </row>
    <row r="918" spans="2:32" x14ac:dyDescent="0.55000000000000004">
      <c r="B918" s="201">
        <v>44741</v>
      </c>
      <c r="C918" s="47">
        <v>0</v>
      </c>
      <c r="D918" s="83"/>
      <c r="E918" s="104"/>
      <c r="F918" s="56">
        <v>0</v>
      </c>
      <c r="G918" s="47">
        <v>33</v>
      </c>
      <c r="H918" s="87">
        <f t="shared" si="377"/>
        <v>225638</v>
      </c>
      <c r="I918" s="87">
        <f t="shared" si="378"/>
        <v>432</v>
      </c>
      <c r="J918" s="47">
        <v>0</v>
      </c>
      <c r="K918" s="55">
        <f t="shared" si="383"/>
        <v>1</v>
      </c>
      <c r="L918" s="47">
        <v>0</v>
      </c>
      <c r="M918" s="87">
        <f t="shared" si="384"/>
        <v>5226</v>
      </c>
      <c r="N918" s="47">
        <v>65</v>
      </c>
      <c r="O918" s="87">
        <f t="shared" si="379"/>
        <v>219980</v>
      </c>
      <c r="P918" s="105">
        <f t="shared" si="385"/>
        <v>3316</v>
      </c>
      <c r="Q918" s="56">
        <v>4264359</v>
      </c>
      <c r="R918" s="47">
        <v>11594</v>
      </c>
      <c r="S918" s="110"/>
      <c r="T918" s="56">
        <v>80138</v>
      </c>
      <c r="U918" s="77"/>
      <c r="W918" s="1">
        <f t="shared" si="380"/>
        <v>44741</v>
      </c>
      <c r="X918" s="113">
        <f t="shared" si="373"/>
        <v>33</v>
      </c>
      <c r="Y918">
        <f t="shared" si="374"/>
        <v>225638</v>
      </c>
      <c r="Z918" s="114">
        <f t="shared" si="381"/>
        <v>44741</v>
      </c>
      <c r="AA918">
        <f t="shared" si="375"/>
        <v>0</v>
      </c>
      <c r="AB918">
        <f t="shared" si="376"/>
        <v>5226</v>
      </c>
      <c r="AC918">
        <v>373</v>
      </c>
      <c r="AE918" s="1">
        <f t="shared" si="382"/>
        <v>44741</v>
      </c>
      <c r="AF918" s="259">
        <f>+G918-香港マカオ台湾の患者・海外輸入症例・無症状病原体保有者!B917</f>
        <v>8</v>
      </c>
    </row>
    <row r="919" spans="2:32" x14ac:dyDescent="0.55000000000000004">
      <c r="B919" s="201">
        <v>44742</v>
      </c>
      <c r="C919" s="47">
        <v>0</v>
      </c>
      <c r="D919" s="83"/>
      <c r="E919" s="104"/>
      <c r="F919" s="56">
        <v>0</v>
      </c>
      <c r="G919" s="47">
        <v>37</v>
      </c>
      <c r="H919" s="87">
        <f t="shared" si="377"/>
        <v>225675</v>
      </c>
      <c r="I919" s="87">
        <f t="shared" si="378"/>
        <v>426</v>
      </c>
      <c r="J919" s="47">
        <v>-1</v>
      </c>
      <c r="K919" s="55">
        <f t="shared" si="383"/>
        <v>0</v>
      </c>
      <c r="L919" s="47">
        <v>0</v>
      </c>
      <c r="M919" s="87">
        <f t="shared" si="384"/>
        <v>5226</v>
      </c>
      <c r="N919" s="47">
        <v>43</v>
      </c>
      <c r="O919" s="87">
        <f t="shared" si="379"/>
        <v>220023</v>
      </c>
      <c r="P919" s="105">
        <f t="shared" si="385"/>
        <v>5263</v>
      </c>
      <c r="Q919" s="56">
        <v>4269622</v>
      </c>
      <c r="R919" s="47">
        <v>15111</v>
      </c>
      <c r="S919" s="110"/>
      <c r="T919" s="56">
        <v>70287</v>
      </c>
      <c r="U919" s="77"/>
      <c r="W919" s="1">
        <f t="shared" si="380"/>
        <v>44742</v>
      </c>
      <c r="X919" s="113">
        <f t="shared" si="373"/>
        <v>37</v>
      </c>
      <c r="Y919">
        <f t="shared" si="374"/>
        <v>225675</v>
      </c>
      <c r="Z919" s="114">
        <f t="shared" si="381"/>
        <v>44742</v>
      </c>
      <c r="AA919">
        <f t="shared" si="375"/>
        <v>0</v>
      </c>
      <c r="AB919">
        <f t="shared" si="376"/>
        <v>5226</v>
      </c>
      <c r="AC919">
        <v>373</v>
      </c>
      <c r="AE919" s="1">
        <f t="shared" si="382"/>
        <v>44742</v>
      </c>
      <c r="AF919" s="259">
        <f>+G919-香港マカオ台湾の患者・海外輸入症例・無症状病原体保有者!B918</f>
        <v>12</v>
      </c>
    </row>
    <row r="920" spans="2:32" x14ac:dyDescent="0.55000000000000004">
      <c r="B920" s="201">
        <v>44743</v>
      </c>
      <c r="C920" s="47">
        <v>0</v>
      </c>
      <c r="D920" s="83"/>
      <c r="E920" s="104"/>
      <c r="F920" s="56">
        <v>0</v>
      </c>
      <c r="G920" s="47">
        <v>72</v>
      </c>
      <c r="H920" s="87">
        <f t="shared" si="377"/>
        <v>225747</v>
      </c>
      <c r="I920" s="87">
        <f t="shared" si="378"/>
        <v>446</v>
      </c>
      <c r="J920" s="47">
        <v>0</v>
      </c>
      <c r="K920" s="55">
        <f t="shared" si="383"/>
        <v>0</v>
      </c>
      <c r="L920" s="47">
        <v>0</v>
      </c>
      <c r="M920" s="87">
        <f t="shared" si="384"/>
        <v>5226</v>
      </c>
      <c r="N920" s="47">
        <v>52</v>
      </c>
      <c r="O920" s="87">
        <f t="shared" si="379"/>
        <v>220075</v>
      </c>
      <c r="P920" s="105">
        <f t="shared" si="385"/>
        <v>4366</v>
      </c>
      <c r="Q920" s="56">
        <v>4273988</v>
      </c>
      <c r="R920" s="47">
        <v>12101</v>
      </c>
      <c r="S920" s="110"/>
      <c r="T920" s="56">
        <v>62546</v>
      </c>
      <c r="U920" s="77"/>
      <c r="W920" s="1">
        <f t="shared" si="380"/>
        <v>44743</v>
      </c>
      <c r="X920" s="113">
        <f t="shared" si="373"/>
        <v>72</v>
      </c>
      <c r="Y920">
        <f t="shared" si="374"/>
        <v>225747</v>
      </c>
      <c r="Z920" s="114">
        <f t="shared" si="381"/>
        <v>44743</v>
      </c>
      <c r="AA920">
        <f t="shared" si="375"/>
        <v>0</v>
      </c>
      <c r="AB920">
        <f t="shared" si="376"/>
        <v>5226</v>
      </c>
      <c r="AC920">
        <v>373</v>
      </c>
      <c r="AE920" s="1">
        <f t="shared" si="382"/>
        <v>44743</v>
      </c>
      <c r="AF920" s="259">
        <f>+G920-香港マカオ台湾の患者・海外輸入症例・無症状病原体保有者!B919</f>
        <v>38</v>
      </c>
    </row>
    <row r="921" spans="2:32" x14ac:dyDescent="0.55000000000000004">
      <c r="B921" s="201">
        <v>44744</v>
      </c>
      <c r="C921" s="47">
        <v>0</v>
      </c>
      <c r="D921" s="83"/>
      <c r="E921" s="104"/>
      <c r="F921" s="56">
        <v>0</v>
      </c>
      <c r="G921" s="47">
        <v>104</v>
      </c>
      <c r="H921" s="87">
        <f t="shared" si="377"/>
        <v>225851</v>
      </c>
      <c r="I921" s="87">
        <f t="shared" si="378"/>
        <v>510</v>
      </c>
      <c r="J921" s="47">
        <v>0</v>
      </c>
      <c r="K921" s="55">
        <f t="shared" si="383"/>
        <v>0</v>
      </c>
      <c r="L921" s="47">
        <v>0</v>
      </c>
      <c r="M921" s="87">
        <f t="shared" si="384"/>
        <v>5226</v>
      </c>
      <c r="N921" s="47">
        <v>40</v>
      </c>
      <c r="O921" s="87">
        <f t="shared" si="379"/>
        <v>220115</v>
      </c>
      <c r="P921" s="105">
        <f t="shared" si="385"/>
        <v>4309</v>
      </c>
      <c r="Q921" s="56">
        <v>4278297</v>
      </c>
      <c r="R921" s="47">
        <v>5590</v>
      </c>
      <c r="S921" s="110"/>
      <c r="T921" s="56">
        <v>61256</v>
      </c>
      <c r="U921" s="77"/>
      <c r="W921" s="1">
        <f t="shared" si="380"/>
        <v>44744</v>
      </c>
      <c r="X921" s="113">
        <f t="shared" si="373"/>
        <v>104</v>
      </c>
      <c r="Y921">
        <f t="shared" si="374"/>
        <v>225851</v>
      </c>
      <c r="Z921" s="114">
        <f t="shared" si="381"/>
        <v>44744</v>
      </c>
      <c r="AA921">
        <f t="shared" si="375"/>
        <v>0</v>
      </c>
      <c r="AB921">
        <f t="shared" si="376"/>
        <v>5226</v>
      </c>
      <c r="AC921">
        <v>373</v>
      </c>
      <c r="AE921" s="1">
        <f t="shared" si="382"/>
        <v>44744</v>
      </c>
      <c r="AF921" s="259">
        <f>+G921-香港マカオ台湾の患者・海外輸入症例・無症状病原体保有者!B920</f>
        <v>75</v>
      </c>
    </row>
    <row r="922" spans="2:32" x14ac:dyDescent="0.55000000000000004">
      <c r="B922" s="201">
        <v>44745</v>
      </c>
      <c r="C922" s="47">
        <v>0</v>
      </c>
      <c r="D922" s="83"/>
      <c r="E922" s="104"/>
      <c r="F922" s="56">
        <v>0</v>
      </c>
      <c r="G922" s="47">
        <v>72</v>
      </c>
      <c r="H922" s="87">
        <f t="shared" si="377"/>
        <v>225923</v>
      </c>
      <c r="I922" s="87">
        <f t="shared" si="378"/>
        <v>532</v>
      </c>
      <c r="J922" s="47">
        <v>0</v>
      </c>
      <c r="K922" s="55">
        <f t="shared" si="383"/>
        <v>0</v>
      </c>
      <c r="L922" s="47">
        <v>0</v>
      </c>
      <c r="M922" s="87">
        <f t="shared" si="384"/>
        <v>5226</v>
      </c>
      <c r="N922" s="47">
        <v>50</v>
      </c>
      <c r="O922" s="87">
        <f t="shared" si="379"/>
        <v>220165</v>
      </c>
      <c r="P922" s="105">
        <f t="shared" si="385"/>
        <v>4018</v>
      </c>
      <c r="Q922" s="56">
        <v>4282315</v>
      </c>
      <c r="R922" s="47">
        <v>3759</v>
      </c>
      <c r="S922" s="110"/>
      <c r="T922" s="56">
        <v>61500</v>
      </c>
      <c r="U922" s="77"/>
      <c r="W922" s="1">
        <f t="shared" si="380"/>
        <v>44745</v>
      </c>
      <c r="X922" s="113">
        <f t="shared" si="373"/>
        <v>72</v>
      </c>
      <c r="Y922">
        <f t="shared" si="374"/>
        <v>225923</v>
      </c>
      <c r="Z922" s="114">
        <f t="shared" si="381"/>
        <v>44745</v>
      </c>
      <c r="AA922">
        <f t="shared" si="375"/>
        <v>0</v>
      </c>
      <c r="AB922">
        <f t="shared" si="376"/>
        <v>5226</v>
      </c>
      <c r="AC922">
        <v>373</v>
      </c>
      <c r="AE922" s="1">
        <f t="shared" si="382"/>
        <v>44745</v>
      </c>
      <c r="AF922" s="259">
        <f>+G922-香港マカオ台湾の患者・海外輸入症例・無症状病原体保有者!B921</f>
        <v>41</v>
      </c>
    </row>
    <row r="923" spans="2:32" x14ac:dyDescent="0.55000000000000004">
      <c r="B923" s="201">
        <v>44746</v>
      </c>
      <c r="C923" s="47">
        <v>1</v>
      </c>
      <c r="D923" s="83"/>
      <c r="E923" s="104"/>
      <c r="F923" s="56">
        <v>1</v>
      </c>
      <c r="G923" s="47">
        <v>112</v>
      </c>
      <c r="H923" s="87">
        <f t="shared" si="377"/>
        <v>226035</v>
      </c>
      <c r="I923" s="87">
        <f t="shared" si="378"/>
        <v>610</v>
      </c>
      <c r="J923" s="47">
        <v>1</v>
      </c>
      <c r="K923" s="55">
        <f t="shared" si="383"/>
        <v>1</v>
      </c>
      <c r="L923" s="47">
        <v>0</v>
      </c>
      <c r="M923" s="87">
        <f t="shared" si="384"/>
        <v>5226</v>
      </c>
      <c r="N923" s="47">
        <v>34</v>
      </c>
      <c r="O923" s="87">
        <f t="shared" si="379"/>
        <v>220199</v>
      </c>
      <c r="P923" s="105">
        <f t="shared" si="385"/>
        <v>4256</v>
      </c>
      <c r="Q923" s="56">
        <v>4286571</v>
      </c>
      <c r="R923" s="47">
        <v>4048</v>
      </c>
      <c r="S923" s="110"/>
      <c r="T923" s="56">
        <v>61704</v>
      </c>
      <c r="U923" s="77"/>
      <c r="W923" s="1">
        <f t="shared" si="380"/>
        <v>44746</v>
      </c>
      <c r="X923" s="113">
        <f t="shared" si="373"/>
        <v>112</v>
      </c>
      <c r="Y923">
        <f t="shared" si="374"/>
        <v>226035</v>
      </c>
      <c r="Z923" s="114">
        <f t="shared" si="381"/>
        <v>44746</v>
      </c>
      <c r="AA923">
        <f t="shared" si="375"/>
        <v>0</v>
      </c>
      <c r="AB923">
        <f t="shared" si="376"/>
        <v>5226</v>
      </c>
      <c r="AC923">
        <v>373</v>
      </c>
      <c r="AE923" s="1">
        <f t="shared" si="382"/>
        <v>44746</v>
      </c>
      <c r="AF923" s="259">
        <f>+G923-香港マカオ台湾の患者・海外輸入症例・無症状病原体保有者!B922</f>
        <v>69</v>
      </c>
    </row>
    <row r="924" spans="2:32" x14ac:dyDescent="0.55000000000000004">
      <c r="B924" s="201">
        <v>44747</v>
      </c>
      <c r="C924" s="47">
        <v>0</v>
      </c>
      <c r="D924" s="83"/>
      <c r="E924" s="104"/>
      <c r="F924" s="56">
        <v>0</v>
      </c>
      <c r="G924" s="47">
        <v>141</v>
      </c>
      <c r="H924" s="87">
        <f t="shared" si="377"/>
        <v>226176</v>
      </c>
      <c r="I924" s="87">
        <f t="shared" si="378"/>
        <v>724</v>
      </c>
      <c r="J924" s="47">
        <v>0</v>
      </c>
      <c r="K924" s="55">
        <f t="shared" si="383"/>
        <v>1</v>
      </c>
      <c r="L924" s="47">
        <v>0</v>
      </c>
      <c r="M924" s="87">
        <f t="shared" si="384"/>
        <v>5226</v>
      </c>
      <c r="N924" s="47">
        <v>27</v>
      </c>
      <c r="O924" s="87">
        <f t="shared" si="379"/>
        <v>220226</v>
      </c>
      <c r="P924" s="105">
        <f t="shared" si="385"/>
        <v>6215</v>
      </c>
      <c r="Q924" s="56">
        <v>4292786</v>
      </c>
      <c r="R924" s="47">
        <v>5620</v>
      </c>
      <c r="S924" s="110"/>
      <c r="T924" s="56">
        <v>62254</v>
      </c>
      <c r="U924" s="77"/>
      <c r="W924" s="1">
        <f t="shared" si="380"/>
        <v>44747</v>
      </c>
      <c r="X924" s="113">
        <f t="shared" si="373"/>
        <v>141</v>
      </c>
      <c r="Y924">
        <f t="shared" si="374"/>
        <v>226176</v>
      </c>
      <c r="Z924" s="114">
        <f t="shared" si="381"/>
        <v>44747</v>
      </c>
      <c r="AA924">
        <f t="shared" si="375"/>
        <v>0</v>
      </c>
      <c r="AB924">
        <f t="shared" si="376"/>
        <v>5226</v>
      </c>
      <c r="AC924">
        <v>373</v>
      </c>
      <c r="AE924" s="1">
        <f t="shared" si="382"/>
        <v>44747</v>
      </c>
      <c r="AF924" s="259">
        <f>+G924-香港マカオ台湾の患者・海外輸入症例・無症状病原体保有者!B923</f>
        <v>112</v>
      </c>
    </row>
    <row r="925" spans="2:32" x14ac:dyDescent="0.55000000000000004">
      <c r="B925" s="201">
        <v>44748</v>
      </c>
      <c r="C925" s="47">
        <v>1</v>
      </c>
      <c r="D925" s="83"/>
      <c r="E925" s="104"/>
      <c r="F925" s="56">
        <v>1</v>
      </c>
      <c r="G925" s="47">
        <v>124</v>
      </c>
      <c r="H925" s="87">
        <f t="shared" si="377"/>
        <v>226300</v>
      </c>
      <c r="I925" s="87">
        <f t="shared" si="378"/>
        <v>809</v>
      </c>
      <c r="J925" s="47">
        <v>0</v>
      </c>
      <c r="K925" s="55">
        <f t="shared" si="383"/>
        <v>1</v>
      </c>
      <c r="L925" s="47">
        <v>0</v>
      </c>
      <c r="M925" s="87">
        <f t="shared" si="384"/>
        <v>5226</v>
      </c>
      <c r="N925" s="47">
        <v>39</v>
      </c>
      <c r="O925" s="87">
        <f t="shared" si="379"/>
        <v>220265</v>
      </c>
      <c r="P925" s="105">
        <f t="shared" si="385"/>
        <v>8088</v>
      </c>
      <c r="Q925" s="56">
        <v>4300874</v>
      </c>
      <c r="R925" s="47">
        <v>4401</v>
      </c>
      <c r="S925" s="110"/>
      <c r="T925" s="56">
        <v>65940</v>
      </c>
      <c r="U925" s="77"/>
      <c r="W925" s="1">
        <f t="shared" si="380"/>
        <v>44748</v>
      </c>
      <c r="X925" s="113">
        <f t="shared" si="373"/>
        <v>124</v>
      </c>
      <c r="Y925">
        <f t="shared" si="374"/>
        <v>226300</v>
      </c>
      <c r="Z925" s="114">
        <f t="shared" si="381"/>
        <v>44748</v>
      </c>
      <c r="AA925">
        <f t="shared" si="375"/>
        <v>0</v>
      </c>
      <c r="AB925">
        <f t="shared" si="376"/>
        <v>5226</v>
      </c>
      <c r="AC925">
        <v>373</v>
      </c>
      <c r="AE925" s="1">
        <f t="shared" si="382"/>
        <v>44748</v>
      </c>
      <c r="AF925" s="259">
        <f>+G925-香港マカオ台湾の患者・海外輸入症例・無症状病原体保有者!B924</f>
        <v>94</v>
      </c>
    </row>
    <row r="926" spans="2:32" x14ac:dyDescent="0.55000000000000004">
      <c r="B926" s="201">
        <v>44749</v>
      </c>
      <c r="C926" s="47">
        <v>1</v>
      </c>
      <c r="D926" s="83"/>
      <c r="E926" s="104"/>
      <c r="F926" s="56">
        <v>1</v>
      </c>
      <c r="G926" s="47">
        <v>97</v>
      </c>
      <c r="H926" s="87">
        <f t="shared" si="377"/>
        <v>226397</v>
      </c>
      <c r="I926" s="87">
        <f t="shared" si="378"/>
        <v>870</v>
      </c>
      <c r="J926" s="47">
        <v>1</v>
      </c>
      <c r="K926" s="55">
        <f t="shared" si="383"/>
        <v>2</v>
      </c>
      <c r="L926" s="47">
        <v>0</v>
      </c>
      <c r="M926" s="87">
        <f t="shared" si="384"/>
        <v>5226</v>
      </c>
      <c r="N926" s="47">
        <v>36</v>
      </c>
      <c r="O926" s="87">
        <f t="shared" si="379"/>
        <v>220301</v>
      </c>
      <c r="P926" s="105">
        <f t="shared" si="385"/>
        <v>9205</v>
      </c>
      <c r="Q926" s="56">
        <v>4310079</v>
      </c>
      <c r="R926" s="47">
        <v>6539</v>
      </c>
      <c r="S926" s="110"/>
      <c r="T926" s="56">
        <v>68603</v>
      </c>
      <c r="U926" s="77"/>
      <c r="W926" s="1">
        <f t="shared" si="380"/>
        <v>44749</v>
      </c>
      <c r="X926" s="113">
        <f t="shared" si="373"/>
        <v>97</v>
      </c>
      <c r="Y926">
        <f t="shared" si="374"/>
        <v>226397</v>
      </c>
      <c r="Z926" s="114">
        <f t="shared" si="381"/>
        <v>44749</v>
      </c>
      <c r="AA926">
        <f t="shared" si="375"/>
        <v>0</v>
      </c>
      <c r="AB926">
        <f t="shared" si="376"/>
        <v>5226</v>
      </c>
      <c r="AC926">
        <v>373</v>
      </c>
      <c r="AE926" s="1">
        <f t="shared" si="382"/>
        <v>44749</v>
      </c>
      <c r="AF926" s="259">
        <f>+G926-香港マカオ台湾の患者・海外輸入症例・無症状病原体保有者!B925</f>
        <v>47</v>
      </c>
    </row>
    <row r="927" spans="2:32" x14ac:dyDescent="0.55000000000000004">
      <c r="B927" s="201">
        <v>44750</v>
      </c>
      <c r="C927" s="47">
        <v>2</v>
      </c>
      <c r="D927" s="83"/>
      <c r="E927" s="104"/>
      <c r="F927" s="56">
        <v>2</v>
      </c>
      <c r="G927" s="47">
        <v>112</v>
      </c>
      <c r="H927" s="87">
        <f t="shared" si="377"/>
        <v>226509</v>
      </c>
      <c r="I927" s="87">
        <f t="shared" si="378"/>
        <v>938</v>
      </c>
      <c r="J927" s="47">
        <v>-1</v>
      </c>
      <c r="K927" s="55">
        <f t="shared" si="383"/>
        <v>1</v>
      </c>
      <c r="L927" s="47">
        <v>0</v>
      </c>
      <c r="M927" s="87">
        <f t="shared" si="384"/>
        <v>5226</v>
      </c>
      <c r="N927" s="47">
        <v>44</v>
      </c>
      <c r="O927" s="87">
        <f t="shared" si="379"/>
        <v>220345</v>
      </c>
      <c r="P927" s="105">
        <f t="shared" si="385"/>
        <v>9977</v>
      </c>
      <c r="Q927" s="56">
        <v>4320056</v>
      </c>
      <c r="R927" s="47">
        <v>7352</v>
      </c>
      <c r="S927" s="110"/>
      <c r="T927" s="56">
        <v>70888</v>
      </c>
      <c r="U927" s="77"/>
      <c r="W927" s="1">
        <f t="shared" si="380"/>
        <v>44750</v>
      </c>
      <c r="X927" s="113">
        <f t="shared" si="373"/>
        <v>112</v>
      </c>
      <c r="Y927">
        <f t="shared" si="374"/>
        <v>226509</v>
      </c>
      <c r="Z927" s="114">
        <f t="shared" si="381"/>
        <v>44750</v>
      </c>
      <c r="AA927">
        <f t="shared" si="375"/>
        <v>0</v>
      </c>
      <c r="AB927">
        <f t="shared" si="376"/>
        <v>5226</v>
      </c>
      <c r="AC927">
        <v>373</v>
      </c>
      <c r="AE927" s="1">
        <f t="shared" si="382"/>
        <v>44750</v>
      </c>
      <c r="AF927" s="259">
        <f>+G927-香港マカオ台湾の患者・海外輸入症例・無症状病原体保有者!B926</f>
        <v>67</v>
      </c>
    </row>
    <row r="928" spans="2:32" x14ac:dyDescent="0.55000000000000004">
      <c r="B928" s="201">
        <v>44751</v>
      </c>
      <c r="C928" s="47">
        <v>0</v>
      </c>
      <c r="D928" s="83"/>
      <c r="E928" s="104"/>
      <c r="F928" s="56">
        <v>0</v>
      </c>
      <c r="G928" s="47">
        <v>101</v>
      </c>
      <c r="H928" s="87">
        <f t="shared" si="377"/>
        <v>226610</v>
      </c>
      <c r="I928" s="87">
        <f t="shared" si="378"/>
        <v>1004</v>
      </c>
      <c r="J928" s="47">
        <v>-1</v>
      </c>
      <c r="K928" s="55">
        <f t="shared" si="383"/>
        <v>0</v>
      </c>
      <c r="L928" s="47">
        <v>0</v>
      </c>
      <c r="M928" s="87">
        <f t="shared" si="384"/>
        <v>5226</v>
      </c>
      <c r="N928" s="47">
        <v>35</v>
      </c>
      <c r="O928" s="87">
        <f t="shared" si="379"/>
        <v>220380</v>
      </c>
      <c r="P928" s="105">
        <f t="shared" si="385"/>
        <v>14568</v>
      </c>
      <c r="Q928" s="56">
        <v>4334624</v>
      </c>
      <c r="R928" s="47">
        <v>6223</v>
      </c>
      <c r="S928" s="110"/>
      <c r="T928" s="56">
        <v>79281</v>
      </c>
      <c r="U928" s="77"/>
      <c r="W928" s="1">
        <f t="shared" si="380"/>
        <v>44751</v>
      </c>
      <c r="X928" s="113">
        <f t="shared" si="373"/>
        <v>101</v>
      </c>
      <c r="Y928">
        <f t="shared" si="374"/>
        <v>226610</v>
      </c>
      <c r="Z928" s="114">
        <f t="shared" si="381"/>
        <v>44751</v>
      </c>
      <c r="AA928">
        <f t="shared" si="375"/>
        <v>0</v>
      </c>
      <c r="AB928">
        <f t="shared" si="376"/>
        <v>5226</v>
      </c>
      <c r="AC928">
        <v>373</v>
      </c>
      <c r="AE928" s="1">
        <f t="shared" si="382"/>
        <v>44751</v>
      </c>
      <c r="AF928" s="259">
        <f>+G928-香港マカオ台湾の患者・海外輸入症例・無症状病原体保有者!B927</f>
        <v>65</v>
      </c>
    </row>
    <row r="929" spans="2:32" x14ac:dyDescent="0.55000000000000004">
      <c r="B929" s="201">
        <v>44752</v>
      </c>
      <c r="C929" s="47">
        <v>0</v>
      </c>
      <c r="D929" s="83"/>
      <c r="E929" s="104"/>
      <c r="F929" s="56">
        <v>9</v>
      </c>
      <c r="G929" s="47">
        <v>94</v>
      </c>
      <c r="H929" s="87">
        <f t="shared" si="377"/>
        <v>226704</v>
      </c>
      <c r="I929" s="87">
        <f t="shared" si="378"/>
        <v>1047</v>
      </c>
      <c r="J929" s="47">
        <v>0</v>
      </c>
      <c r="K929" s="55">
        <f t="shared" si="383"/>
        <v>0</v>
      </c>
      <c r="L929" s="47">
        <v>0</v>
      </c>
      <c r="M929" s="87">
        <f t="shared" si="384"/>
        <v>5226</v>
      </c>
      <c r="N929" s="47">
        <v>51</v>
      </c>
      <c r="O929" s="87">
        <f t="shared" si="379"/>
        <v>220431</v>
      </c>
      <c r="P929" s="105">
        <f t="shared" si="385"/>
        <v>13737</v>
      </c>
      <c r="Q929" s="56">
        <v>4348361</v>
      </c>
      <c r="R929" s="47">
        <v>3918</v>
      </c>
      <c r="S929" s="110"/>
      <c r="T929" s="56">
        <v>89022</v>
      </c>
      <c r="U929" s="77"/>
      <c r="W929" s="1">
        <f t="shared" si="380"/>
        <v>44752</v>
      </c>
      <c r="X929" s="113">
        <f t="shared" si="373"/>
        <v>94</v>
      </c>
      <c r="Y929">
        <f t="shared" si="374"/>
        <v>226704</v>
      </c>
      <c r="Z929" s="114">
        <f t="shared" si="381"/>
        <v>44752</v>
      </c>
      <c r="AA929">
        <f t="shared" si="375"/>
        <v>0</v>
      </c>
      <c r="AB929">
        <f t="shared" si="376"/>
        <v>5226</v>
      </c>
      <c r="AC929">
        <v>373</v>
      </c>
      <c r="AE929" s="1">
        <f t="shared" si="382"/>
        <v>44752</v>
      </c>
      <c r="AF929" s="259">
        <f>+G929-香港マカオ台湾の患者・海外輸入症例・無症状病原体保有者!B928</f>
        <v>46</v>
      </c>
    </row>
    <row r="930" spans="2:32" x14ac:dyDescent="0.55000000000000004">
      <c r="B930" s="201">
        <v>44753</v>
      </c>
      <c r="C930" s="47">
        <v>0</v>
      </c>
      <c r="D930" s="83"/>
      <c r="E930" s="104"/>
      <c r="F930" s="56">
        <v>0</v>
      </c>
      <c r="G930" s="47">
        <v>107</v>
      </c>
      <c r="H930" s="87">
        <f t="shared" si="377"/>
        <v>226811</v>
      </c>
      <c r="I930" s="87">
        <f t="shared" si="378"/>
        <v>1060</v>
      </c>
      <c r="J930" s="47">
        <v>0</v>
      </c>
      <c r="K930" s="55">
        <f t="shared" si="383"/>
        <v>0</v>
      </c>
      <c r="L930" s="47">
        <v>0</v>
      </c>
      <c r="M930" s="87">
        <f t="shared" si="384"/>
        <v>5226</v>
      </c>
      <c r="N930" s="47">
        <v>94</v>
      </c>
      <c r="O930" s="87">
        <f t="shared" si="379"/>
        <v>220525</v>
      </c>
      <c r="P930" s="105">
        <f t="shared" si="385"/>
        <v>15422</v>
      </c>
      <c r="Q930" s="56">
        <v>4363783</v>
      </c>
      <c r="R930" s="47">
        <v>4109</v>
      </c>
      <c r="S930" s="110"/>
      <c r="T930" s="56">
        <v>100334</v>
      </c>
      <c r="U930" s="77"/>
      <c r="W930" s="1">
        <f t="shared" si="380"/>
        <v>44753</v>
      </c>
      <c r="X930" s="113">
        <f t="shared" si="373"/>
        <v>107</v>
      </c>
      <c r="Y930">
        <f t="shared" si="374"/>
        <v>226811</v>
      </c>
      <c r="Z930" s="114">
        <f t="shared" si="381"/>
        <v>44753</v>
      </c>
      <c r="AA930">
        <f t="shared" si="375"/>
        <v>0</v>
      </c>
      <c r="AB930">
        <f t="shared" si="376"/>
        <v>5226</v>
      </c>
      <c r="AC930">
        <v>373</v>
      </c>
      <c r="AE930" s="1">
        <f t="shared" si="382"/>
        <v>44753</v>
      </c>
      <c r="AF930" s="259">
        <f>+G930-香港マカオ台湾の患者・海外輸入症例・無症状病原体保有者!B929</f>
        <v>69</v>
      </c>
    </row>
    <row r="931" spans="2:32" x14ac:dyDescent="0.55000000000000004">
      <c r="B931" s="201">
        <v>44754</v>
      </c>
      <c r="C931" s="47">
        <v>0</v>
      </c>
      <c r="D931" s="83"/>
      <c r="E931" s="104"/>
      <c r="F931" s="56">
        <v>0</v>
      </c>
      <c r="G931" s="47">
        <v>98</v>
      </c>
      <c r="H931" s="87">
        <f t="shared" si="377"/>
        <v>226909</v>
      </c>
      <c r="I931" s="87">
        <f t="shared" si="378"/>
        <v>1082</v>
      </c>
      <c r="J931" s="47">
        <v>0</v>
      </c>
      <c r="K931" s="55">
        <f t="shared" si="383"/>
        <v>0</v>
      </c>
      <c r="L931" s="47">
        <v>0</v>
      </c>
      <c r="M931" s="87">
        <f t="shared" si="384"/>
        <v>5226</v>
      </c>
      <c r="N931" s="47">
        <v>76</v>
      </c>
      <c r="O931" s="87">
        <f t="shared" si="379"/>
        <v>220601</v>
      </c>
      <c r="P931" s="105">
        <f t="shared" si="385"/>
        <v>16373</v>
      </c>
      <c r="Q931" s="56">
        <v>4380156</v>
      </c>
      <c r="R931" s="47">
        <v>5745</v>
      </c>
      <c r="S931" s="110"/>
      <c r="T931" s="56">
        <v>110958</v>
      </c>
      <c r="U931" s="77"/>
      <c r="W931" s="1">
        <f t="shared" si="380"/>
        <v>44754</v>
      </c>
      <c r="X931" s="113">
        <f t="shared" si="373"/>
        <v>98</v>
      </c>
      <c r="Y931">
        <f t="shared" si="374"/>
        <v>226909</v>
      </c>
      <c r="Z931" s="114">
        <f t="shared" si="381"/>
        <v>44754</v>
      </c>
      <c r="AA931">
        <f t="shared" si="375"/>
        <v>0</v>
      </c>
      <c r="AB931">
        <f t="shared" si="376"/>
        <v>5226</v>
      </c>
      <c r="AC931">
        <v>373</v>
      </c>
      <c r="AE931" s="1">
        <f t="shared" si="382"/>
        <v>44754</v>
      </c>
      <c r="AF931" s="259">
        <f>+G931-香港マカオ台湾の患者・海外輸入症例・無症状病原体保有者!B930</f>
        <v>57</v>
      </c>
    </row>
    <row r="932" spans="2:32" x14ac:dyDescent="0.55000000000000004">
      <c r="B932" s="201">
        <v>44755</v>
      </c>
      <c r="C932" s="47">
        <v>0</v>
      </c>
      <c r="D932" s="83"/>
      <c r="E932" s="104"/>
      <c r="F932" s="56">
        <v>0</v>
      </c>
      <c r="G932" s="47">
        <v>121</v>
      </c>
      <c r="H932" s="87">
        <f t="shared" si="377"/>
        <v>227030</v>
      </c>
      <c r="I932" s="87">
        <f t="shared" si="378"/>
        <v>1119</v>
      </c>
      <c r="J932" s="47">
        <v>0</v>
      </c>
      <c r="K932" s="55">
        <f t="shared" si="383"/>
        <v>0</v>
      </c>
      <c r="L932" s="47">
        <v>0</v>
      </c>
      <c r="M932" s="87">
        <f t="shared" si="384"/>
        <v>5226</v>
      </c>
      <c r="N932" s="47">
        <v>84</v>
      </c>
      <c r="O932" s="87">
        <f t="shared" si="379"/>
        <v>220685</v>
      </c>
      <c r="P932" s="105">
        <f t="shared" si="385"/>
        <v>17598</v>
      </c>
      <c r="Q932" s="56">
        <v>4397754</v>
      </c>
      <c r="R932" s="47">
        <v>10134</v>
      </c>
      <c r="S932" s="110"/>
      <c r="T932" s="56">
        <v>118334</v>
      </c>
      <c r="U932" s="77"/>
      <c r="W932" s="1">
        <f t="shared" si="380"/>
        <v>44755</v>
      </c>
      <c r="X932" s="113">
        <f t="shared" si="373"/>
        <v>121</v>
      </c>
      <c r="Y932">
        <f t="shared" si="374"/>
        <v>227030</v>
      </c>
      <c r="Z932" s="114">
        <f t="shared" si="381"/>
        <v>44755</v>
      </c>
      <c r="AA932">
        <f t="shared" si="375"/>
        <v>0</v>
      </c>
      <c r="AB932">
        <f t="shared" si="376"/>
        <v>5226</v>
      </c>
      <c r="AC932">
        <v>373</v>
      </c>
      <c r="AE932" s="1">
        <f t="shared" si="382"/>
        <v>44755</v>
      </c>
      <c r="AF932" s="259">
        <f>+G932-香港マカオ台湾の患者・海外輸入症例・無症状病原体保有者!B931</f>
        <v>86</v>
      </c>
    </row>
    <row r="933" spans="2:32" x14ac:dyDescent="0.55000000000000004">
      <c r="B933" s="201">
        <v>44756</v>
      </c>
      <c r="C933" s="47">
        <v>0</v>
      </c>
      <c r="D933" s="83"/>
      <c r="E933" s="104"/>
      <c r="F933" s="56">
        <v>0</v>
      </c>
      <c r="G933" s="47">
        <v>113</v>
      </c>
      <c r="H933" s="87">
        <f t="shared" si="377"/>
        <v>227143</v>
      </c>
      <c r="I933" s="87">
        <f t="shared" si="378"/>
        <v>1139</v>
      </c>
      <c r="J933" s="47">
        <v>1</v>
      </c>
      <c r="K933" s="55">
        <f t="shared" si="383"/>
        <v>1</v>
      </c>
      <c r="L933" s="47">
        <v>0</v>
      </c>
      <c r="M933" s="87">
        <f t="shared" si="384"/>
        <v>5226</v>
      </c>
      <c r="N933" s="47">
        <v>93</v>
      </c>
      <c r="O933" s="87">
        <f t="shared" si="379"/>
        <v>220778</v>
      </c>
      <c r="P933" s="105">
        <f t="shared" si="385"/>
        <v>14212</v>
      </c>
      <c r="Q933" s="56">
        <v>4411966</v>
      </c>
      <c r="R933" s="47">
        <v>8659</v>
      </c>
      <c r="S933" s="110"/>
      <c r="T933" s="56">
        <v>123882</v>
      </c>
      <c r="U933" s="77"/>
      <c r="W933" s="1">
        <f t="shared" si="380"/>
        <v>44756</v>
      </c>
      <c r="X933" s="113">
        <f t="shared" si="373"/>
        <v>113</v>
      </c>
      <c r="Y933">
        <f t="shared" si="374"/>
        <v>227143</v>
      </c>
      <c r="Z933" s="114">
        <f t="shared" si="381"/>
        <v>44756</v>
      </c>
      <c r="AA933">
        <f t="shared" si="375"/>
        <v>0</v>
      </c>
      <c r="AB933">
        <f t="shared" si="376"/>
        <v>5226</v>
      </c>
      <c r="AC933">
        <v>373</v>
      </c>
      <c r="AE933" s="1">
        <f t="shared" si="382"/>
        <v>44756</v>
      </c>
      <c r="AF933" s="259">
        <f>+G933-香港マカオ台湾の患者・海外輸入症例・無症状病原体保有者!B932</f>
        <v>64</v>
      </c>
    </row>
    <row r="934" spans="2:32" x14ac:dyDescent="0.55000000000000004">
      <c r="B934" s="201">
        <v>44757</v>
      </c>
      <c r="C934" s="47">
        <v>0</v>
      </c>
      <c r="D934" s="83"/>
      <c r="E934" s="104"/>
      <c r="F934" s="56">
        <v>0</v>
      </c>
      <c r="G934" s="47">
        <v>129</v>
      </c>
      <c r="H934" s="87">
        <f t="shared" si="377"/>
        <v>227272</v>
      </c>
      <c r="I934" s="87">
        <f t="shared" si="378"/>
        <v>1169</v>
      </c>
      <c r="J934" s="47">
        <v>0</v>
      </c>
      <c r="K934" s="55">
        <f t="shared" si="383"/>
        <v>1</v>
      </c>
      <c r="L934" s="47">
        <v>0</v>
      </c>
      <c r="M934" s="87">
        <f t="shared" si="384"/>
        <v>5226</v>
      </c>
      <c r="N934" s="47">
        <v>99</v>
      </c>
      <c r="O934" s="87">
        <f t="shared" si="379"/>
        <v>220877</v>
      </c>
      <c r="P934" s="105">
        <f t="shared" si="385"/>
        <v>12279</v>
      </c>
      <c r="Q934" s="56">
        <v>4424245</v>
      </c>
      <c r="R934" s="47">
        <v>13286</v>
      </c>
      <c r="S934" s="110"/>
      <c r="T934" s="56">
        <v>122871</v>
      </c>
      <c r="U934" s="77"/>
      <c r="W934" s="1">
        <f t="shared" si="380"/>
        <v>44757</v>
      </c>
      <c r="X934" s="113">
        <f t="shared" si="373"/>
        <v>129</v>
      </c>
      <c r="Y934">
        <f t="shared" si="374"/>
        <v>227272</v>
      </c>
      <c r="Z934" s="114">
        <f t="shared" si="381"/>
        <v>44757</v>
      </c>
      <c r="AA934">
        <f t="shared" si="375"/>
        <v>0</v>
      </c>
      <c r="AB934">
        <f t="shared" si="376"/>
        <v>5226</v>
      </c>
      <c r="AC934">
        <v>373</v>
      </c>
      <c r="AE934" s="1">
        <f t="shared" si="382"/>
        <v>44757</v>
      </c>
      <c r="AF934" s="259">
        <f>+G934-香港マカオ台湾の患者・海外輸入症例・無症状病原体保有者!B933</f>
        <v>75</v>
      </c>
    </row>
    <row r="935" spans="2:32" x14ac:dyDescent="0.55000000000000004">
      <c r="B935" s="201">
        <v>44758</v>
      </c>
      <c r="C935" s="47">
        <v>0</v>
      </c>
      <c r="D935" s="83"/>
      <c r="E935" s="104"/>
      <c r="F935" s="56">
        <v>0</v>
      </c>
      <c r="G935" s="47">
        <v>154</v>
      </c>
      <c r="H935" s="87">
        <f t="shared" si="377"/>
        <v>227426</v>
      </c>
      <c r="I935" s="87">
        <f t="shared" si="378"/>
        <v>1229</v>
      </c>
      <c r="J935" s="47">
        <v>2</v>
      </c>
      <c r="K935" s="55">
        <f t="shared" si="383"/>
        <v>3</v>
      </c>
      <c r="L935" s="47">
        <v>0</v>
      </c>
      <c r="M935" s="87">
        <f t="shared" si="384"/>
        <v>5226</v>
      </c>
      <c r="N935" s="47">
        <v>94</v>
      </c>
      <c r="O935" s="87">
        <f t="shared" si="379"/>
        <v>220971</v>
      </c>
      <c r="P935" s="105">
        <f t="shared" si="385"/>
        <v>13853</v>
      </c>
      <c r="Q935" s="56">
        <v>4438098</v>
      </c>
      <c r="R935" s="47">
        <v>14672</v>
      </c>
      <c r="S935" s="110"/>
      <c r="T935" s="56">
        <v>122049</v>
      </c>
      <c r="U935" s="77"/>
      <c r="W935" s="1">
        <f t="shared" si="380"/>
        <v>44758</v>
      </c>
      <c r="X935" s="113">
        <f t="shared" si="373"/>
        <v>154</v>
      </c>
      <c r="Y935">
        <f t="shared" si="374"/>
        <v>227426</v>
      </c>
      <c r="Z935" s="114">
        <f t="shared" si="381"/>
        <v>44758</v>
      </c>
      <c r="AA935">
        <f t="shared" si="375"/>
        <v>0</v>
      </c>
      <c r="AB935">
        <f t="shared" si="376"/>
        <v>5226</v>
      </c>
      <c r="AC935">
        <v>373</v>
      </c>
      <c r="AE935" s="1">
        <f t="shared" si="382"/>
        <v>44758</v>
      </c>
      <c r="AF935" s="259">
        <f>+G935-香港マカオ台湾の患者・海外輸入症例・無症状病原体保有者!B934</f>
        <v>106</v>
      </c>
    </row>
    <row r="936" spans="2:32" x14ac:dyDescent="0.55000000000000004">
      <c r="B936" s="201">
        <v>44759</v>
      </c>
      <c r="C936" s="47">
        <v>0</v>
      </c>
      <c r="D936" s="83"/>
      <c r="E936" s="104"/>
      <c r="F936" s="56">
        <v>0</v>
      </c>
      <c r="G936" s="47">
        <v>167</v>
      </c>
      <c r="H936" s="87">
        <f t="shared" si="377"/>
        <v>227593</v>
      </c>
      <c r="I936" s="87">
        <f t="shared" si="378"/>
        <v>1310</v>
      </c>
      <c r="J936" s="47">
        <v>-1</v>
      </c>
      <c r="K936" s="55">
        <f t="shared" si="383"/>
        <v>2</v>
      </c>
      <c r="L936" s="47">
        <v>0</v>
      </c>
      <c r="M936" s="87">
        <f t="shared" si="384"/>
        <v>5226</v>
      </c>
      <c r="N936" s="47">
        <v>86</v>
      </c>
      <c r="O936" s="87">
        <f t="shared" si="379"/>
        <v>221057</v>
      </c>
      <c r="P936" s="105">
        <f t="shared" si="385"/>
        <v>17584</v>
      </c>
      <c r="Q936" s="56">
        <v>4455682</v>
      </c>
      <c r="R936" s="47">
        <v>28678</v>
      </c>
      <c r="S936" s="110"/>
      <c r="T936" s="56">
        <v>110936</v>
      </c>
      <c r="U936" s="77"/>
      <c r="W936" s="1">
        <f t="shared" si="380"/>
        <v>44759</v>
      </c>
      <c r="X936" s="113">
        <f t="shared" si="373"/>
        <v>167</v>
      </c>
      <c r="Y936">
        <f t="shared" si="374"/>
        <v>227593</v>
      </c>
      <c r="Z936" s="114">
        <f t="shared" si="381"/>
        <v>44759</v>
      </c>
      <c r="AA936">
        <f t="shared" si="375"/>
        <v>0</v>
      </c>
      <c r="AB936">
        <f t="shared" si="376"/>
        <v>5226</v>
      </c>
      <c r="AC936">
        <v>373</v>
      </c>
      <c r="AE936" s="1">
        <f t="shared" si="382"/>
        <v>44759</v>
      </c>
      <c r="AF936" s="259">
        <f>+G936-香港マカオ台湾の患者・海外輸入症例・無症状病原体保有者!B935</f>
        <v>117</v>
      </c>
    </row>
    <row r="937" spans="2:32" x14ac:dyDescent="0.55000000000000004">
      <c r="B937" s="201">
        <v>44760</v>
      </c>
      <c r="C937" s="47">
        <v>0</v>
      </c>
      <c r="D937" s="83"/>
      <c r="E937" s="104"/>
      <c r="F937" s="56">
        <v>0</v>
      </c>
      <c r="G937" s="47">
        <v>237</v>
      </c>
      <c r="H937" s="87">
        <f t="shared" ref="H937:H963" si="386">+H936+G937</f>
        <v>227830</v>
      </c>
      <c r="I937" s="87">
        <f t="shared" ref="I937:I968" si="387">+H937-M937-O937</f>
        <v>1425</v>
      </c>
      <c r="J937" s="47">
        <v>-1</v>
      </c>
      <c r="K937" s="55">
        <f t="shared" ref="K937:K968" si="388">+J937+K936</f>
        <v>1</v>
      </c>
      <c r="L937" s="47">
        <v>0</v>
      </c>
      <c r="M937" s="87">
        <f t="shared" ref="M937:M968" si="389">+L937+M936</f>
        <v>5226</v>
      </c>
      <c r="N937" s="47">
        <v>122</v>
      </c>
      <c r="O937" s="87">
        <f t="shared" ref="O937:O968" si="390">+N937+O936</f>
        <v>221179</v>
      </c>
      <c r="P937" s="105">
        <f t="shared" ref="P937:P968" si="391">+Q937-Q936</f>
        <v>11994</v>
      </c>
      <c r="Q937" s="56">
        <v>4467676</v>
      </c>
      <c r="R937" s="47">
        <v>21420</v>
      </c>
      <c r="S937" s="110"/>
      <c r="T937" s="56">
        <v>101489</v>
      </c>
      <c r="U937" s="77"/>
      <c r="W937" s="1">
        <f t="shared" ref="W937:W968" si="392">+B937</f>
        <v>44760</v>
      </c>
      <c r="X937" s="113">
        <f t="shared" ref="X937:X968" si="393">+G937</f>
        <v>237</v>
      </c>
      <c r="Y937">
        <f t="shared" ref="Y937:Y968" si="394">+H937</f>
        <v>227830</v>
      </c>
      <c r="Z937" s="114">
        <f t="shared" ref="Z937:Z968" si="395">+B937</f>
        <v>44760</v>
      </c>
      <c r="AA937">
        <f t="shared" ref="AA937:AA968" si="396">+L937</f>
        <v>0</v>
      </c>
      <c r="AB937">
        <f t="shared" ref="AB937:AB968" si="397">+M937</f>
        <v>5226</v>
      </c>
      <c r="AC937">
        <v>373</v>
      </c>
      <c r="AE937" s="1">
        <f t="shared" ref="AE937:AE968" si="398">+B937</f>
        <v>44760</v>
      </c>
      <c r="AF937" s="259">
        <f>+G937-香港マカオ台湾の患者・海外輸入症例・無症状病原体保有者!B936</f>
        <v>199</v>
      </c>
    </row>
    <row r="938" spans="2:32" x14ac:dyDescent="0.55000000000000004">
      <c r="B938" s="201">
        <v>44761</v>
      </c>
      <c r="C938" s="47">
        <v>0</v>
      </c>
      <c r="D938" s="83"/>
      <c r="E938" s="104"/>
      <c r="F938" s="56">
        <v>0</v>
      </c>
      <c r="G938" s="47">
        <v>150</v>
      </c>
      <c r="H938" s="87">
        <f t="shared" si="386"/>
        <v>227980</v>
      </c>
      <c r="I938" s="87">
        <f t="shared" si="387"/>
        <v>1484</v>
      </c>
      <c r="J938" s="47">
        <v>0</v>
      </c>
      <c r="K938" s="55">
        <f t="shared" si="388"/>
        <v>1</v>
      </c>
      <c r="L938" s="47">
        <v>0</v>
      </c>
      <c r="M938" s="87">
        <f t="shared" si="389"/>
        <v>5226</v>
      </c>
      <c r="N938" s="47">
        <v>91</v>
      </c>
      <c r="O938" s="87">
        <f t="shared" si="390"/>
        <v>221270</v>
      </c>
      <c r="P938" s="105">
        <f t="shared" si="391"/>
        <v>13996</v>
      </c>
      <c r="Q938" s="56">
        <v>4481672</v>
      </c>
      <c r="R938" s="47">
        <v>12298</v>
      </c>
      <c r="S938" s="110"/>
      <c r="T938" s="56">
        <v>103176</v>
      </c>
      <c r="U938" s="77"/>
      <c r="W938" s="1">
        <f t="shared" si="392"/>
        <v>44761</v>
      </c>
      <c r="X938" s="113">
        <f t="shared" si="393"/>
        <v>150</v>
      </c>
      <c r="Y938">
        <f t="shared" si="394"/>
        <v>227980</v>
      </c>
      <c r="Z938" s="114">
        <f t="shared" si="395"/>
        <v>44761</v>
      </c>
      <c r="AA938">
        <f t="shared" si="396"/>
        <v>0</v>
      </c>
      <c r="AB938">
        <f t="shared" si="397"/>
        <v>5226</v>
      </c>
      <c r="AC938">
        <v>373</v>
      </c>
      <c r="AE938" s="1">
        <f t="shared" si="398"/>
        <v>44761</v>
      </c>
      <c r="AF938" s="259">
        <f>+G938-香港マカオ台湾の患者・海外輸入症例・無症状病原体保有者!B937</f>
        <v>108</v>
      </c>
    </row>
    <row r="939" spans="2:32" x14ac:dyDescent="0.55000000000000004">
      <c r="B939" s="201">
        <v>44762</v>
      </c>
      <c r="C939" s="47">
        <v>0</v>
      </c>
      <c r="D939" s="83"/>
      <c r="E939" s="104"/>
      <c r="F939" s="56">
        <v>0</v>
      </c>
      <c r="G939" s="47">
        <v>200</v>
      </c>
      <c r="H939" s="87">
        <f t="shared" si="386"/>
        <v>228180</v>
      </c>
      <c r="I939" s="87">
        <f t="shared" si="387"/>
        <v>1615</v>
      </c>
      <c r="J939" s="47">
        <v>3</v>
      </c>
      <c r="K939" s="55">
        <f t="shared" si="388"/>
        <v>4</v>
      </c>
      <c r="L939" s="47">
        <v>0</v>
      </c>
      <c r="M939" s="87">
        <f t="shared" si="389"/>
        <v>5226</v>
      </c>
      <c r="N939" s="47">
        <v>69</v>
      </c>
      <c r="O939" s="87">
        <f t="shared" si="390"/>
        <v>221339</v>
      </c>
      <c r="P939" s="105">
        <f t="shared" si="391"/>
        <v>16937</v>
      </c>
      <c r="Q939" s="56">
        <v>4498609</v>
      </c>
      <c r="R939" s="47">
        <v>14007</v>
      </c>
      <c r="S939" s="110"/>
      <c r="T939" s="56">
        <v>106088</v>
      </c>
      <c r="U939" s="77"/>
      <c r="W939" s="1">
        <f t="shared" si="392"/>
        <v>44762</v>
      </c>
      <c r="X939" s="113">
        <f t="shared" si="393"/>
        <v>200</v>
      </c>
      <c r="Y939">
        <f t="shared" si="394"/>
        <v>228180</v>
      </c>
      <c r="Z939" s="114">
        <f t="shared" si="395"/>
        <v>44762</v>
      </c>
      <c r="AA939">
        <f t="shared" si="396"/>
        <v>0</v>
      </c>
      <c r="AB939">
        <f t="shared" si="397"/>
        <v>5226</v>
      </c>
      <c r="AC939">
        <v>373</v>
      </c>
      <c r="AE939" s="1">
        <f t="shared" si="398"/>
        <v>44762</v>
      </c>
      <c r="AF939" s="259">
        <f>+G939-香港マカオ台湾の患者・海外輸入症例・無症状病原体保有者!B938</f>
        <v>148</v>
      </c>
    </row>
    <row r="940" spans="2:32" x14ac:dyDescent="0.55000000000000004">
      <c r="B940" s="201">
        <v>44763</v>
      </c>
      <c r="C940" s="47">
        <v>0</v>
      </c>
      <c r="D940" s="83"/>
      <c r="E940" s="104"/>
      <c r="F940" s="56">
        <v>0</v>
      </c>
      <c r="G940" s="47">
        <v>175</v>
      </c>
      <c r="H940" s="87">
        <f t="shared" si="386"/>
        <v>228355</v>
      </c>
      <c r="I940" s="87">
        <f t="shared" si="387"/>
        <v>1684</v>
      </c>
      <c r="J940" s="47">
        <v>4</v>
      </c>
      <c r="K940" s="55">
        <f t="shared" si="388"/>
        <v>8</v>
      </c>
      <c r="L940" s="47">
        <v>0</v>
      </c>
      <c r="M940" s="87">
        <f t="shared" si="389"/>
        <v>5226</v>
      </c>
      <c r="N940" s="47">
        <v>106</v>
      </c>
      <c r="O940" s="87">
        <f t="shared" si="390"/>
        <v>221445</v>
      </c>
      <c r="P940" s="105">
        <f t="shared" si="391"/>
        <v>13790</v>
      </c>
      <c r="Q940" s="56">
        <v>4512399</v>
      </c>
      <c r="R940" s="47">
        <v>12453</v>
      </c>
      <c r="S940" s="110"/>
      <c r="T940" s="56">
        <v>107393</v>
      </c>
      <c r="U940" s="77"/>
      <c r="W940" s="1">
        <f t="shared" si="392"/>
        <v>44763</v>
      </c>
      <c r="X940" s="113">
        <f t="shared" si="393"/>
        <v>175</v>
      </c>
      <c r="Y940">
        <f t="shared" si="394"/>
        <v>228355</v>
      </c>
      <c r="Z940" s="114">
        <f t="shared" si="395"/>
        <v>44763</v>
      </c>
      <c r="AA940">
        <f t="shared" si="396"/>
        <v>0</v>
      </c>
      <c r="AB940">
        <f t="shared" si="397"/>
        <v>5226</v>
      </c>
      <c r="AC940">
        <v>373</v>
      </c>
      <c r="AE940" s="1">
        <f t="shared" si="398"/>
        <v>44763</v>
      </c>
      <c r="AF940" s="259">
        <f>+G940-香港マカオ台湾の患者・海外輸入症例・無症状病原体保有者!B939</f>
        <v>106</v>
      </c>
    </row>
    <row r="941" spans="2:32" x14ac:dyDescent="0.55000000000000004">
      <c r="B941" s="201">
        <v>44764</v>
      </c>
      <c r="C941" s="47">
        <v>3</v>
      </c>
      <c r="D941" s="83"/>
      <c r="E941" s="104"/>
      <c r="F941" s="56">
        <v>3</v>
      </c>
      <c r="G941" s="47">
        <v>164</v>
      </c>
      <c r="H941" s="87">
        <f t="shared" si="386"/>
        <v>228519</v>
      </c>
      <c r="I941" s="87">
        <f t="shared" si="387"/>
        <v>1751</v>
      </c>
      <c r="J941" s="47">
        <v>6</v>
      </c>
      <c r="K941" s="55">
        <f t="shared" si="388"/>
        <v>14</v>
      </c>
      <c r="L941" s="47">
        <v>0</v>
      </c>
      <c r="M941" s="87">
        <f t="shared" si="389"/>
        <v>5226</v>
      </c>
      <c r="N941" s="47">
        <v>97</v>
      </c>
      <c r="O941" s="87">
        <f t="shared" si="390"/>
        <v>221542</v>
      </c>
      <c r="P941" s="105">
        <f t="shared" si="391"/>
        <v>15409</v>
      </c>
      <c r="Q941" s="56">
        <v>4527808</v>
      </c>
      <c r="R941" s="47">
        <v>19731</v>
      </c>
      <c r="S941" s="110"/>
      <c r="T941" s="56">
        <v>103056</v>
      </c>
      <c r="U941" s="77"/>
      <c r="W941" s="1">
        <f t="shared" si="392"/>
        <v>44764</v>
      </c>
      <c r="X941" s="113">
        <f t="shared" si="393"/>
        <v>164</v>
      </c>
      <c r="Y941">
        <f t="shared" si="394"/>
        <v>228519</v>
      </c>
      <c r="Z941" s="114">
        <f t="shared" si="395"/>
        <v>44764</v>
      </c>
      <c r="AA941">
        <f t="shared" si="396"/>
        <v>0</v>
      </c>
      <c r="AB941">
        <f t="shared" si="397"/>
        <v>5226</v>
      </c>
      <c r="AC941">
        <v>373</v>
      </c>
      <c r="AE941" s="1">
        <f t="shared" si="398"/>
        <v>44764</v>
      </c>
      <c r="AF941" s="259">
        <f>+G941-香港マカオ台湾の患者・海外輸入症例・無症状病原体保有者!B940</f>
        <v>128</v>
      </c>
    </row>
    <row r="942" spans="2:32" x14ac:dyDescent="0.55000000000000004">
      <c r="B942" s="201">
        <v>44765</v>
      </c>
      <c r="C942" s="47">
        <v>0</v>
      </c>
      <c r="D942" s="83"/>
      <c r="E942" s="104"/>
      <c r="F942" s="56">
        <v>3</v>
      </c>
      <c r="G942" s="47">
        <v>129</v>
      </c>
      <c r="H942" s="87">
        <f t="shared" si="386"/>
        <v>228648</v>
      </c>
      <c r="I942" s="87">
        <f t="shared" si="387"/>
        <v>1757</v>
      </c>
      <c r="J942" s="47">
        <v>6</v>
      </c>
      <c r="K942" s="55">
        <f t="shared" si="388"/>
        <v>20</v>
      </c>
      <c r="L942" s="47">
        <v>0</v>
      </c>
      <c r="M942" s="87">
        <f t="shared" si="389"/>
        <v>5226</v>
      </c>
      <c r="N942" s="47">
        <v>123</v>
      </c>
      <c r="O942" s="87">
        <f t="shared" si="390"/>
        <v>221665</v>
      </c>
      <c r="P942" s="105">
        <f t="shared" si="391"/>
        <v>16085</v>
      </c>
      <c r="Q942" s="56">
        <v>4543893</v>
      </c>
      <c r="R942" s="47">
        <v>10132</v>
      </c>
      <c r="S942" s="110"/>
      <c r="T942" s="56">
        <v>108958</v>
      </c>
      <c r="U942" s="77"/>
      <c r="W942" s="1">
        <f t="shared" si="392"/>
        <v>44765</v>
      </c>
      <c r="X942" s="113">
        <f t="shared" si="393"/>
        <v>129</v>
      </c>
      <c r="Y942">
        <f t="shared" si="394"/>
        <v>228648</v>
      </c>
      <c r="Z942" s="114">
        <f t="shared" si="395"/>
        <v>44765</v>
      </c>
      <c r="AA942">
        <f t="shared" si="396"/>
        <v>0</v>
      </c>
      <c r="AB942">
        <f t="shared" si="397"/>
        <v>5226</v>
      </c>
      <c r="AC942">
        <v>373</v>
      </c>
      <c r="AE942" s="1">
        <f t="shared" si="398"/>
        <v>44765</v>
      </c>
      <c r="AF942" s="259">
        <f>+G942-香港マカオ台湾の患者・海外輸入症例・無症状病原体保有者!B941</f>
        <v>87</v>
      </c>
    </row>
    <row r="943" spans="2:32" x14ac:dyDescent="0.55000000000000004">
      <c r="B943" s="201">
        <v>44766</v>
      </c>
      <c r="C943" s="47">
        <v>0</v>
      </c>
      <c r="D943" s="83"/>
      <c r="E943" s="104"/>
      <c r="F943" s="56">
        <v>0</v>
      </c>
      <c r="G943" s="47">
        <v>150</v>
      </c>
      <c r="H943" s="87">
        <f t="shared" si="386"/>
        <v>228798</v>
      </c>
      <c r="I943" s="87">
        <f t="shared" si="387"/>
        <v>1776</v>
      </c>
      <c r="J943" s="47">
        <v>4</v>
      </c>
      <c r="K943" s="55">
        <f t="shared" si="388"/>
        <v>24</v>
      </c>
      <c r="L943" s="47">
        <v>0</v>
      </c>
      <c r="M943" s="87">
        <f t="shared" si="389"/>
        <v>5226</v>
      </c>
      <c r="N943" s="47">
        <v>131</v>
      </c>
      <c r="O943" s="87">
        <f t="shared" si="390"/>
        <v>221796</v>
      </c>
      <c r="P943" s="105">
        <f t="shared" si="391"/>
        <v>18584</v>
      </c>
      <c r="Q943" s="56">
        <v>4562477</v>
      </c>
      <c r="R943" s="47">
        <v>11619</v>
      </c>
      <c r="S943" s="110"/>
      <c r="T943" s="56">
        <v>115899</v>
      </c>
      <c r="U943" s="77"/>
      <c r="W943" s="1">
        <f t="shared" si="392"/>
        <v>44766</v>
      </c>
      <c r="X943" s="113">
        <f t="shared" si="393"/>
        <v>150</v>
      </c>
      <c r="Y943">
        <f t="shared" si="394"/>
        <v>228798</v>
      </c>
      <c r="Z943" s="114">
        <f t="shared" si="395"/>
        <v>44766</v>
      </c>
      <c r="AA943">
        <f t="shared" si="396"/>
        <v>0</v>
      </c>
      <c r="AB943">
        <f t="shared" si="397"/>
        <v>5226</v>
      </c>
      <c r="AC943">
        <v>373</v>
      </c>
      <c r="AE943" s="1">
        <f t="shared" si="398"/>
        <v>44766</v>
      </c>
      <c r="AF943" s="259">
        <f>+G943-香港マカオ台湾の患者・海外輸入症例・無症状病原体保有者!B942</f>
        <v>101</v>
      </c>
    </row>
    <row r="944" spans="2:32" x14ac:dyDescent="0.55000000000000004">
      <c r="B944" s="201">
        <v>44767</v>
      </c>
      <c r="C944" s="47">
        <v>0</v>
      </c>
      <c r="D944" s="83"/>
      <c r="E944" s="104"/>
      <c r="F944" s="56">
        <v>0</v>
      </c>
      <c r="G944" s="47">
        <v>148</v>
      </c>
      <c r="H944" s="87">
        <f t="shared" si="386"/>
        <v>228946</v>
      </c>
      <c r="I944" s="87">
        <f t="shared" si="387"/>
        <v>1806</v>
      </c>
      <c r="J944" s="47">
        <v>-2</v>
      </c>
      <c r="K944" s="55">
        <f t="shared" si="388"/>
        <v>22</v>
      </c>
      <c r="L944" s="47">
        <v>0</v>
      </c>
      <c r="M944" s="87">
        <f t="shared" si="389"/>
        <v>5226</v>
      </c>
      <c r="N944" s="47">
        <v>118</v>
      </c>
      <c r="O944" s="87">
        <f t="shared" si="390"/>
        <v>221914</v>
      </c>
      <c r="P944" s="105">
        <f t="shared" si="391"/>
        <v>13706</v>
      </c>
      <c r="Q944" s="56">
        <v>4576183</v>
      </c>
      <c r="R944" s="47">
        <v>13754</v>
      </c>
      <c r="S944" s="110"/>
      <c r="T944" s="56">
        <v>115829</v>
      </c>
      <c r="U944" s="77"/>
      <c r="W944" s="1">
        <f t="shared" si="392"/>
        <v>44767</v>
      </c>
      <c r="X944" s="113">
        <f t="shared" si="393"/>
        <v>148</v>
      </c>
      <c r="Y944">
        <f t="shared" si="394"/>
        <v>228946</v>
      </c>
      <c r="Z944" s="114">
        <f t="shared" si="395"/>
        <v>44767</v>
      </c>
      <c r="AA944">
        <f t="shared" si="396"/>
        <v>0</v>
      </c>
      <c r="AB944">
        <f t="shared" si="397"/>
        <v>5226</v>
      </c>
      <c r="AC944">
        <v>373</v>
      </c>
      <c r="AE944" s="1">
        <f t="shared" si="398"/>
        <v>44767</v>
      </c>
      <c r="AF944" s="259">
        <f>+G944-香港マカオ台湾の患者・海外輸入症例・無症状病原体保有者!B943</f>
        <v>98</v>
      </c>
    </row>
    <row r="945" spans="2:32" x14ac:dyDescent="0.55000000000000004">
      <c r="B945" s="201">
        <v>44768</v>
      </c>
      <c r="C945" s="47">
        <v>1</v>
      </c>
      <c r="D945" s="83"/>
      <c r="E945" s="104"/>
      <c r="F945" s="56">
        <v>1</v>
      </c>
      <c r="G945" s="47">
        <v>120</v>
      </c>
      <c r="H945" s="87">
        <f t="shared" si="386"/>
        <v>229066</v>
      </c>
      <c r="I945" s="87">
        <f t="shared" si="387"/>
        <v>1796</v>
      </c>
      <c r="J945" s="47">
        <v>1</v>
      </c>
      <c r="K945" s="55">
        <f t="shared" si="388"/>
        <v>23</v>
      </c>
      <c r="L945" s="47">
        <v>0</v>
      </c>
      <c r="M945" s="87">
        <f t="shared" si="389"/>
        <v>5226</v>
      </c>
      <c r="N945" s="47">
        <v>130</v>
      </c>
      <c r="O945" s="87">
        <f t="shared" si="390"/>
        <v>222044</v>
      </c>
      <c r="P945" s="105">
        <f t="shared" si="391"/>
        <v>16958</v>
      </c>
      <c r="Q945" s="56">
        <v>4593141</v>
      </c>
      <c r="R945" s="47">
        <v>10283</v>
      </c>
      <c r="S945" s="110"/>
      <c r="T945" s="56">
        <v>122482</v>
      </c>
      <c r="U945" s="77"/>
      <c r="W945" s="1">
        <f t="shared" si="392"/>
        <v>44768</v>
      </c>
      <c r="X945" s="113">
        <f t="shared" si="393"/>
        <v>120</v>
      </c>
      <c r="Y945">
        <f t="shared" si="394"/>
        <v>229066</v>
      </c>
      <c r="Z945" s="114">
        <f t="shared" si="395"/>
        <v>44768</v>
      </c>
      <c r="AA945">
        <f t="shared" si="396"/>
        <v>0</v>
      </c>
      <c r="AB945">
        <f t="shared" si="397"/>
        <v>5226</v>
      </c>
      <c r="AC945">
        <v>373</v>
      </c>
      <c r="AE945" s="1">
        <f t="shared" si="398"/>
        <v>44768</v>
      </c>
      <c r="AF945" s="259">
        <f>+G945-香港マカオ台湾の患者・海外輸入症例・無症状病原体保有者!B944</f>
        <v>79</v>
      </c>
    </row>
    <row r="946" spans="2:32" x14ac:dyDescent="0.55000000000000004">
      <c r="B946" s="201">
        <v>44769</v>
      </c>
      <c r="C946" s="47">
        <v>1</v>
      </c>
      <c r="D946" s="83"/>
      <c r="E946" s="104"/>
      <c r="F946" s="56">
        <v>2</v>
      </c>
      <c r="G946" s="47">
        <v>119</v>
      </c>
      <c r="H946" s="87">
        <f t="shared" si="386"/>
        <v>229185</v>
      </c>
      <c r="I946" s="87">
        <f t="shared" si="387"/>
        <v>1796</v>
      </c>
      <c r="J946" s="47">
        <v>2</v>
      </c>
      <c r="K946" s="55">
        <f t="shared" si="388"/>
        <v>25</v>
      </c>
      <c r="L946" s="47">
        <v>0</v>
      </c>
      <c r="M946" s="87">
        <f t="shared" si="389"/>
        <v>5226</v>
      </c>
      <c r="N946" s="47">
        <v>119</v>
      </c>
      <c r="O946" s="87">
        <f t="shared" si="390"/>
        <v>222163</v>
      </c>
      <c r="P946" s="105">
        <f t="shared" si="391"/>
        <v>17099</v>
      </c>
      <c r="Q946" s="56">
        <v>4610240</v>
      </c>
      <c r="R946" s="47">
        <v>10208</v>
      </c>
      <c r="S946" s="110"/>
      <c r="T946" s="56">
        <v>129307</v>
      </c>
      <c r="U946" s="77"/>
      <c r="W946" s="1">
        <f t="shared" si="392"/>
        <v>44769</v>
      </c>
      <c r="X946" s="113">
        <f t="shared" si="393"/>
        <v>119</v>
      </c>
      <c r="Y946">
        <f t="shared" si="394"/>
        <v>229185</v>
      </c>
      <c r="Z946" s="114">
        <f t="shared" si="395"/>
        <v>44769</v>
      </c>
      <c r="AA946">
        <f t="shared" si="396"/>
        <v>0</v>
      </c>
      <c r="AB946">
        <f t="shared" si="397"/>
        <v>5226</v>
      </c>
      <c r="AC946">
        <v>373</v>
      </c>
      <c r="AE946" s="1">
        <f t="shared" si="398"/>
        <v>44769</v>
      </c>
      <c r="AF946" s="259">
        <f>+G946-香港マカオ台湾の患者・海外輸入症例・無症状病原体保有者!B945</f>
        <v>86</v>
      </c>
    </row>
    <row r="947" spans="2:32" x14ac:dyDescent="0.55000000000000004">
      <c r="B947" s="201">
        <v>44770</v>
      </c>
      <c r="C947" s="47">
        <v>0</v>
      </c>
      <c r="D947" s="83"/>
      <c r="E947" s="104"/>
      <c r="F947" s="56">
        <v>1</v>
      </c>
      <c r="G947" s="47">
        <v>109</v>
      </c>
      <c r="H947" s="87">
        <f t="shared" si="386"/>
        <v>229294</v>
      </c>
      <c r="I947" s="87">
        <f t="shared" si="387"/>
        <v>1754</v>
      </c>
      <c r="J947" s="47">
        <v>0</v>
      </c>
      <c r="K947" s="55">
        <f t="shared" si="388"/>
        <v>25</v>
      </c>
      <c r="L947" s="47">
        <v>0</v>
      </c>
      <c r="M947" s="87">
        <f t="shared" si="389"/>
        <v>5226</v>
      </c>
      <c r="N947" s="47">
        <v>151</v>
      </c>
      <c r="O947" s="87">
        <f t="shared" si="390"/>
        <v>222314</v>
      </c>
      <c r="P947" s="105">
        <f t="shared" si="391"/>
        <v>15416</v>
      </c>
      <c r="Q947" s="56">
        <v>4625656</v>
      </c>
      <c r="R947" s="47">
        <v>12844</v>
      </c>
      <c r="S947" s="110"/>
      <c r="T947" s="56">
        <v>131862</v>
      </c>
      <c r="U947" s="77"/>
      <c r="W947" s="1">
        <f t="shared" si="392"/>
        <v>44770</v>
      </c>
      <c r="X947" s="113">
        <f t="shared" si="393"/>
        <v>109</v>
      </c>
      <c r="Y947">
        <f t="shared" si="394"/>
        <v>229294</v>
      </c>
      <c r="Z947" s="114">
        <f t="shared" si="395"/>
        <v>44770</v>
      </c>
      <c r="AA947">
        <f t="shared" si="396"/>
        <v>0</v>
      </c>
      <c r="AB947">
        <f t="shared" si="397"/>
        <v>5226</v>
      </c>
      <c r="AC947">
        <v>373</v>
      </c>
      <c r="AE947" s="1">
        <f t="shared" si="398"/>
        <v>44770</v>
      </c>
      <c r="AF947" s="259">
        <f>+G947-香港マカオ台湾の患者・海外輸入症例・無症状病原体保有者!B946</f>
        <v>60</v>
      </c>
    </row>
    <row r="948" spans="2:32" x14ac:dyDescent="0.55000000000000004">
      <c r="B948" s="201">
        <v>44771</v>
      </c>
      <c r="C948" s="47">
        <v>1</v>
      </c>
      <c r="D948" s="83"/>
      <c r="E948" s="104"/>
      <c r="F948" s="56">
        <v>1</v>
      </c>
      <c r="G948" s="47">
        <v>100</v>
      </c>
      <c r="H948" s="87">
        <f t="shared" si="386"/>
        <v>229394</v>
      </c>
      <c r="I948" s="87">
        <f t="shared" si="387"/>
        <v>1755</v>
      </c>
      <c r="J948" s="47">
        <v>-14</v>
      </c>
      <c r="K948" s="55">
        <f t="shared" si="388"/>
        <v>11</v>
      </c>
      <c r="L948" s="47">
        <v>0</v>
      </c>
      <c r="M948" s="87">
        <f t="shared" si="389"/>
        <v>5226</v>
      </c>
      <c r="N948" s="47">
        <v>99</v>
      </c>
      <c r="O948" s="87">
        <f t="shared" si="390"/>
        <v>222413</v>
      </c>
      <c r="P948" s="105">
        <f t="shared" si="391"/>
        <v>12239</v>
      </c>
      <c r="Q948" s="56">
        <v>4637895</v>
      </c>
      <c r="R948" s="47">
        <v>12613</v>
      </c>
      <c r="S948" s="110"/>
      <c r="T948" s="56">
        <v>131465</v>
      </c>
      <c r="U948" s="77"/>
      <c r="W948" s="1">
        <f t="shared" si="392"/>
        <v>44771</v>
      </c>
      <c r="X948" s="113">
        <f t="shared" si="393"/>
        <v>100</v>
      </c>
      <c r="Y948">
        <f t="shared" si="394"/>
        <v>229394</v>
      </c>
      <c r="Z948" s="114">
        <f t="shared" si="395"/>
        <v>44771</v>
      </c>
      <c r="AA948">
        <f t="shared" si="396"/>
        <v>0</v>
      </c>
      <c r="AB948">
        <f t="shared" si="397"/>
        <v>5226</v>
      </c>
      <c r="AC948">
        <v>373</v>
      </c>
      <c r="AE948" s="1">
        <f t="shared" si="398"/>
        <v>44771</v>
      </c>
      <c r="AF948" s="259">
        <f>+G948-香港マカオ台湾の患者・海外輸入症例・無症状病原体保有者!B947</f>
        <v>49</v>
      </c>
    </row>
    <row r="949" spans="2:32" x14ac:dyDescent="0.55000000000000004">
      <c r="B949" s="201">
        <v>44772</v>
      </c>
      <c r="C949" s="47">
        <v>0</v>
      </c>
      <c r="D949" s="83"/>
      <c r="E949" s="104"/>
      <c r="F949" s="56">
        <v>0</v>
      </c>
      <c r="G949" s="47">
        <v>116</v>
      </c>
      <c r="H949" s="87">
        <f t="shared" si="386"/>
        <v>229510</v>
      </c>
      <c r="I949" s="87">
        <f t="shared" si="387"/>
        <v>1731</v>
      </c>
      <c r="J949" s="47">
        <v>-6</v>
      </c>
      <c r="K949" s="55">
        <f t="shared" si="388"/>
        <v>5</v>
      </c>
      <c r="L949" s="47">
        <v>0</v>
      </c>
      <c r="M949" s="87">
        <f t="shared" si="389"/>
        <v>5226</v>
      </c>
      <c r="N949" s="47">
        <v>140</v>
      </c>
      <c r="O949" s="87">
        <f t="shared" si="390"/>
        <v>222553</v>
      </c>
      <c r="P949" s="105">
        <f t="shared" si="391"/>
        <v>13846</v>
      </c>
      <c r="Q949" s="56">
        <v>4651741</v>
      </c>
      <c r="R949" s="47">
        <v>13946</v>
      </c>
      <c r="S949" s="110"/>
      <c r="T949" s="56">
        <v>131352</v>
      </c>
      <c r="U949" s="77"/>
      <c r="W949" s="1">
        <f t="shared" si="392"/>
        <v>44772</v>
      </c>
      <c r="X949" s="113">
        <f t="shared" si="393"/>
        <v>116</v>
      </c>
      <c r="Y949">
        <f t="shared" si="394"/>
        <v>229510</v>
      </c>
      <c r="Z949" s="114">
        <f t="shared" si="395"/>
        <v>44772</v>
      </c>
      <c r="AA949">
        <f t="shared" si="396"/>
        <v>0</v>
      </c>
      <c r="AB949">
        <f t="shared" si="397"/>
        <v>5226</v>
      </c>
      <c r="AC949">
        <v>373</v>
      </c>
      <c r="AE949" s="1">
        <f t="shared" si="398"/>
        <v>44772</v>
      </c>
      <c r="AF949" s="259">
        <f>+G949-香港マカオ台湾の患者・海外輸入症例・無症状病原体保有者!B948</f>
        <v>74</v>
      </c>
    </row>
    <row r="950" spans="2:32" x14ac:dyDescent="0.55000000000000004">
      <c r="B950" s="201">
        <v>44773</v>
      </c>
      <c r="C950" s="47">
        <v>0</v>
      </c>
      <c r="D950" s="83"/>
      <c r="E950" s="104"/>
      <c r="F950" s="56">
        <v>0</v>
      </c>
      <c r="G950" s="47">
        <v>84</v>
      </c>
      <c r="H950" s="87">
        <f t="shared" si="386"/>
        <v>229594</v>
      </c>
      <c r="I950" s="87">
        <f t="shared" si="387"/>
        <v>1678</v>
      </c>
      <c r="J950" s="47">
        <v>-1</v>
      </c>
      <c r="K950" s="55">
        <f t="shared" si="388"/>
        <v>4</v>
      </c>
      <c r="L950" s="47">
        <v>0</v>
      </c>
      <c r="M950" s="87">
        <f t="shared" si="389"/>
        <v>5226</v>
      </c>
      <c r="N950" s="47">
        <v>137</v>
      </c>
      <c r="O950" s="87">
        <f t="shared" si="390"/>
        <v>222690</v>
      </c>
      <c r="P950" s="105">
        <f t="shared" si="391"/>
        <v>11243</v>
      </c>
      <c r="Q950" s="56">
        <v>4662984</v>
      </c>
      <c r="R950" s="47">
        <v>10938</v>
      </c>
      <c r="S950" s="110"/>
      <c r="T950" s="56">
        <v>131649</v>
      </c>
      <c r="U950" s="77"/>
      <c r="W950" s="1">
        <f t="shared" si="392"/>
        <v>44773</v>
      </c>
      <c r="X950" s="113">
        <f t="shared" si="393"/>
        <v>84</v>
      </c>
      <c r="Y950">
        <f t="shared" si="394"/>
        <v>229594</v>
      </c>
      <c r="Z950" s="114">
        <f t="shared" si="395"/>
        <v>44773</v>
      </c>
      <c r="AA950">
        <f t="shared" si="396"/>
        <v>0</v>
      </c>
      <c r="AB950">
        <f t="shared" si="397"/>
        <v>5226</v>
      </c>
      <c r="AC950">
        <v>373</v>
      </c>
      <c r="AE950" s="1">
        <f t="shared" si="398"/>
        <v>44773</v>
      </c>
      <c r="AF950" s="259">
        <f>+G950-香港マカオ台湾の患者・海外輸入症例・無症状病原体保有者!B949</f>
        <v>33</v>
      </c>
    </row>
    <row r="951" spans="2:32" x14ac:dyDescent="0.55000000000000004">
      <c r="B951" s="201">
        <v>44774</v>
      </c>
      <c r="C951" s="47">
        <v>0</v>
      </c>
      <c r="D951" s="83"/>
      <c r="E951" s="104"/>
      <c r="F951" s="56">
        <v>0</v>
      </c>
      <c r="G951" s="47">
        <v>107</v>
      </c>
      <c r="H951" s="87">
        <f t="shared" si="386"/>
        <v>229701</v>
      </c>
      <c r="I951" s="87">
        <f t="shared" si="387"/>
        <v>1594</v>
      </c>
      <c r="J951" s="47">
        <v>-2</v>
      </c>
      <c r="K951" s="55">
        <f t="shared" si="388"/>
        <v>2</v>
      </c>
      <c r="L951" s="47">
        <v>0</v>
      </c>
      <c r="M951" s="87">
        <f t="shared" si="389"/>
        <v>5226</v>
      </c>
      <c r="N951" s="47">
        <v>191</v>
      </c>
      <c r="O951" s="87">
        <f t="shared" si="390"/>
        <v>222881</v>
      </c>
      <c r="P951" s="105">
        <f t="shared" si="391"/>
        <v>8508</v>
      </c>
      <c r="Q951" s="56">
        <v>4671492</v>
      </c>
      <c r="R951" s="47">
        <v>10425</v>
      </c>
      <c r="S951" s="110"/>
      <c r="T951" s="56">
        <v>129726</v>
      </c>
      <c r="U951" s="77"/>
      <c r="W951" s="1">
        <f t="shared" si="392"/>
        <v>44774</v>
      </c>
      <c r="X951" s="113">
        <f t="shared" si="393"/>
        <v>107</v>
      </c>
      <c r="Y951">
        <f t="shared" si="394"/>
        <v>229701</v>
      </c>
      <c r="Z951" s="114">
        <f t="shared" si="395"/>
        <v>44774</v>
      </c>
      <c r="AA951">
        <f t="shared" si="396"/>
        <v>0</v>
      </c>
      <c r="AB951">
        <f t="shared" si="397"/>
        <v>5226</v>
      </c>
      <c r="AC951">
        <v>373</v>
      </c>
      <c r="AE951" s="1">
        <f t="shared" si="398"/>
        <v>44774</v>
      </c>
      <c r="AF951" s="259">
        <f>+G951-香港マカオ台湾の患者・海外輸入症例・無症状病原体保有者!B950</f>
        <v>46</v>
      </c>
    </row>
    <row r="952" spans="2:32" x14ac:dyDescent="0.55000000000000004">
      <c r="B952" s="201">
        <v>44775</v>
      </c>
      <c r="C952" s="47">
        <v>0</v>
      </c>
      <c r="D952" s="83"/>
      <c r="E952" s="104"/>
      <c r="F952" s="56">
        <v>0</v>
      </c>
      <c r="G952" s="47">
        <v>101</v>
      </c>
      <c r="H952" s="87">
        <f t="shared" si="386"/>
        <v>229802</v>
      </c>
      <c r="I952" s="87">
        <f t="shared" si="387"/>
        <v>1567</v>
      </c>
      <c r="J952" s="47">
        <v>-1</v>
      </c>
      <c r="K952" s="55">
        <f t="shared" si="388"/>
        <v>1</v>
      </c>
      <c r="L952" s="47">
        <v>0</v>
      </c>
      <c r="M952" s="87">
        <f t="shared" si="389"/>
        <v>5226</v>
      </c>
      <c r="N952" s="47">
        <v>128</v>
      </c>
      <c r="O952" s="87">
        <f t="shared" si="390"/>
        <v>223009</v>
      </c>
      <c r="P952" s="105">
        <f t="shared" si="391"/>
        <v>8325</v>
      </c>
      <c r="Q952" s="56">
        <v>4679817</v>
      </c>
      <c r="R952" s="47">
        <v>10589</v>
      </c>
      <c r="S952" s="110"/>
      <c r="T952" s="56">
        <v>126590</v>
      </c>
      <c r="U952" s="77"/>
      <c r="W952" s="1">
        <f t="shared" si="392"/>
        <v>44775</v>
      </c>
      <c r="X952" s="113">
        <f t="shared" si="393"/>
        <v>101</v>
      </c>
      <c r="Y952">
        <f t="shared" si="394"/>
        <v>229802</v>
      </c>
      <c r="Z952" s="114">
        <f t="shared" si="395"/>
        <v>44775</v>
      </c>
      <c r="AA952">
        <f t="shared" si="396"/>
        <v>0</v>
      </c>
      <c r="AB952">
        <f t="shared" si="397"/>
        <v>5226</v>
      </c>
      <c r="AC952">
        <v>373</v>
      </c>
      <c r="AE952" s="1">
        <f t="shared" si="398"/>
        <v>44775</v>
      </c>
      <c r="AF952" s="259">
        <f>+G952-香港マカオ台湾の患者・海外輸入症例・無症状病原体保有者!B951</f>
        <v>38</v>
      </c>
    </row>
    <row r="953" spans="2:32" x14ac:dyDescent="0.55000000000000004">
      <c r="B953" s="201">
        <v>44776</v>
      </c>
      <c r="C953" s="47">
        <v>0</v>
      </c>
      <c r="D953" s="83"/>
      <c r="E953" s="104"/>
      <c r="F953" s="56">
        <v>0</v>
      </c>
      <c r="G953" s="47">
        <v>111</v>
      </c>
      <c r="H953" s="87">
        <f t="shared" si="386"/>
        <v>229913</v>
      </c>
      <c r="I953" s="87">
        <f t="shared" si="387"/>
        <v>1548</v>
      </c>
      <c r="J953" s="47">
        <v>1</v>
      </c>
      <c r="K953" s="55">
        <f t="shared" si="388"/>
        <v>2</v>
      </c>
      <c r="L953" s="47">
        <v>0</v>
      </c>
      <c r="M953" s="87">
        <f t="shared" si="389"/>
        <v>5226</v>
      </c>
      <c r="N953" s="47">
        <v>130</v>
      </c>
      <c r="O953" s="87">
        <f t="shared" si="390"/>
        <v>223139</v>
      </c>
      <c r="P953" s="105">
        <f t="shared" si="391"/>
        <v>8197</v>
      </c>
      <c r="Q953" s="56">
        <v>4688014</v>
      </c>
      <c r="R953" s="47">
        <v>27872</v>
      </c>
      <c r="S953" s="110"/>
      <c r="T953" s="56">
        <v>106601</v>
      </c>
      <c r="U953" s="77"/>
      <c r="W953" s="1">
        <f t="shared" si="392"/>
        <v>44776</v>
      </c>
      <c r="X953" s="113">
        <f t="shared" si="393"/>
        <v>111</v>
      </c>
      <c r="Y953">
        <f t="shared" si="394"/>
        <v>229913</v>
      </c>
      <c r="Z953" s="114">
        <f t="shared" si="395"/>
        <v>44776</v>
      </c>
      <c r="AA953">
        <f t="shared" si="396"/>
        <v>0</v>
      </c>
      <c r="AB953">
        <f t="shared" si="397"/>
        <v>5226</v>
      </c>
      <c r="AC953">
        <v>373</v>
      </c>
      <c r="AE953" s="1">
        <f t="shared" si="398"/>
        <v>44776</v>
      </c>
      <c r="AF953" s="259">
        <f>+G953-香港マカオ台湾の患者・海外輸入症例・無症状病原体保有者!B952</f>
        <v>53</v>
      </c>
    </row>
    <row r="954" spans="2:32" x14ac:dyDescent="0.55000000000000004">
      <c r="B954" s="201">
        <v>44777</v>
      </c>
      <c r="C954" s="47">
        <v>0</v>
      </c>
      <c r="D954" s="83"/>
      <c r="E954" s="104"/>
      <c r="F954" s="56">
        <v>0</v>
      </c>
      <c r="G954" s="47">
        <v>222</v>
      </c>
      <c r="H954" s="87">
        <f t="shared" si="386"/>
        <v>230135</v>
      </c>
      <c r="I954" s="87">
        <f t="shared" si="387"/>
        <v>1623</v>
      </c>
      <c r="J954" s="47">
        <v>-1</v>
      </c>
      <c r="K954" s="55">
        <f t="shared" si="388"/>
        <v>1</v>
      </c>
      <c r="L954" s="47">
        <v>0</v>
      </c>
      <c r="M954" s="87">
        <f t="shared" si="389"/>
        <v>5226</v>
      </c>
      <c r="N954" s="47">
        <v>147</v>
      </c>
      <c r="O954" s="87">
        <f t="shared" si="390"/>
        <v>223286</v>
      </c>
      <c r="P954" s="105">
        <f t="shared" si="391"/>
        <v>13031</v>
      </c>
      <c r="Q954" s="56">
        <v>4701045</v>
      </c>
      <c r="R954" s="47">
        <v>18129</v>
      </c>
      <c r="S954" s="110"/>
      <c r="T954" s="56">
        <v>101384</v>
      </c>
      <c r="U954" s="77"/>
      <c r="W954" s="1">
        <f t="shared" si="392"/>
        <v>44777</v>
      </c>
      <c r="X954" s="113">
        <f t="shared" si="393"/>
        <v>222</v>
      </c>
      <c r="Y954">
        <f t="shared" si="394"/>
        <v>230135</v>
      </c>
      <c r="Z954" s="114">
        <f t="shared" si="395"/>
        <v>44777</v>
      </c>
      <c r="AA954">
        <f t="shared" si="396"/>
        <v>0</v>
      </c>
      <c r="AB954">
        <f t="shared" si="397"/>
        <v>5226</v>
      </c>
      <c r="AC954">
        <v>373</v>
      </c>
      <c r="AE954" s="1">
        <f t="shared" si="398"/>
        <v>44777</v>
      </c>
      <c r="AF954" s="259">
        <f>+G954-香港マカオ台湾の患者・海外輸入症例・無症状病原体保有者!B953</f>
        <v>162</v>
      </c>
    </row>
    <row r="955" spans="2:32" x14ac:dyDescent="0.55000000000000004">
      <c r="B955" s="201">
        <v>44778</v>
      </c>
      <c r="C955" s="47">
        <v>0</v>
      </c>
      <c r="D955" s="83"/>
      <c r="E955" s="104"/>
      <c r="F955" s="56">
        <v>0</v>
      </c>
      <c r="G955" s="47">
        <v>361</v>
      </c>
      <c r="H955" s="87">
        <f t="shared" si="386"/>
        <v>230496</v>
      </c>
      <c r="I955" s="87">
        <f t="shared" si="387"/>
        <v>1772</v>
      </c>
      <c r="J955" s="47">
        <v>0</v>
      </c>
      <c r="K955" s="55">
        <f t="shared" si="388"/>
        <v>1</v>
      </c>
      <c r="L955" s="47">
        <v>0</v>
      </c>
      <c r="M955" s="87">
        <f t="shared" si="389"/>
        <v>5226</v>
      </c>
      <c r="N955" s="47">
        <v>212</v>
      </c>
      <c r="O955" s="87">
        <f t="shared" si="390"/>
        <v>223498</v>
      </c>
      <c r="P955" s="105">
        <f t="shared" si="391"/>
        <v>10374</v>
      </c>
      <c r="Q955" s="56">
        <v>4711419</v>
      </c>
      <c r="R955" s="47">
        <v>14856</v>
      </c>
      <c r="S955" s="110"/>
      <c r="T955" s="56">
        <v>96867</v>
      </c>
      <c r="U955" s="77"/>
      <c r="W955" s="1">
        <f t="shared" si="392"/>
        <v>44778</v>
      </c>
      <c r="X955" s="113">
        <f t="shared" si="393"/>
        <v>361</v>
      </c>
      <c r="Y955">
        <f t="shared" si="394"/>
        <v>230496</v>
      </c>
      <c r="Z955" s="114">
        <f t="shared" si="395"/>
        <v>44778</v>
      </c>
      <c r="AA955">
        <f t="shared" si="396"/>
        <v>0</v>
      </c>
      <c r="AB955">
        <f t="shared" si="397"/>
        <v>5226</v>
      </c>
      <c r="AC955">
        <v>373</v>
      </c>
      <c r="AE955" s="1">
        <f t="shared" si="398"/>
        <v>44778</v>
      </c>
      <c r="AF955" s="259">
        <f>+G955-香港マカオ台湾の患者・海外輸入症例・無症状病原体保有者!B954</f>
        <v>310</v>
      </c>
    </row>
    <row r="956" spans="2:32" x14ac:dyDescent="0.55000000000000004">
      <c r="B956" s="201">
        <v>44779</v>
      </c>
      <c r="C956" s="47">
        <v>0</v>
      </c>
      <c r="D956" s="83"/>
      <c r="E956" s="104"/>
      <c r="F956" s="56">
        <v>0</v>
      </c>
      <c r="G956" s="47">
        <v>390</v>
      </c>
      <c r="H956" s="87">
        <f t="shared" si="386"/>
        <v>230886</v>
      </c>
      <c r="I956" s="87">
        <f t="shared" si="387"/>
        <v>2009</v>
      </c>
      <c r="J956" s="47">
        <v>1</v>
      </c>
      <c r="K956" s="55">
        <f t="shared" si="388"/>
        <v>2</v>
      </c>
      <c r="L956" s="47">
        <v>0</v>
      </c>
      <c r="M956" s="87">
        <f t="shared" si="389"/>
        <v>5226</v>
      </c>
      <c r="N956" s="47">
        <v>153</v>
      </c>
      <c r="O956" s="87">
        <f t="shared" si="390"/>
        <v>223651</v>
      </c>
      <c r="P956" s="105">
        <f t="shared" si="391"/>
        <v>11519</v>
      </c>
      <c r="Q956" s="56">
        <v>4722938</v>
      </c>
      <c r="R956" s="47">
        <v>14817</v>
      </c>
      <c r="S956" s="110"/>
      <c r="T956" s="56">
        <v>93522</v>
      </c>
      <c r="U956" s="77"/>
      <c r="W956" s="1">
        <f t="shared" si="392"/>
        <v>44779</v>
      </c>
      <c r="X956" s="113">
        <f t="shared" si="393"/>
        <v>390</v>
      </c>
      <c r="Y956">
        <f t="shared" si="394"/>
        <v>230886</v>
      </c>
      <c r="Z956" s="114">
        <f t="shared" si="395"/>
        <v>44779</v>
      </c>
      <c r="AA956">
        <f t="shared" si="396"/>
        <v>0</v>
      </c>
      <c r="AB956">
        <f t="shared" si="397"/>
        <v>5226</v>
      </c>
      <c r="AC956">
        <v>373</v>
      </c>
      <c r="AE956" s="1">
        <f t="shared" si="398"/>
        <v>44779</v>
      </c>
      <c r="AF956" s="259">
        <f>+G956-香港マカオ台湾の患者・海外輸入症例・無症状病原体保有者!B955</f>
        <v>337</v>
      </c>
    </row>
    <row r="957" spans="2:32" x14ac:dyDescent="0.55000000000000004">
      <c r="B957" s="201">
        <v>44780</v>
      </c>
      <c r="C957" s="47">
        <v>0</v>
      </c>
      <c r="D957" s="83"/>
      <c r="E957" s="104"/>
      <c r="F957" s="56">
        <v>0</v>
      </c>
      <c r="G957" s="47">
        <v>380</v>
      </c>
      <c r="H957" s="87">
        <f t="shared" si="386"/>
        <v>231266</v>
      </c>
      <c r="I957" s="87">
        <f t="shared" si="387"/>
        <v>2270</v>
      </c>
      <c r="J957" s="47">
        <v>0</v>
      </c>
      <c r="K957" s="55">
        <f t="shared" si="388"/>
        <v>2</v>
      </c>
      <c r="L957" s="47">
        <v>0</v>
      </c>
      <c r="M957" s="87">
        <f t="shared" si="389"/>
        <v>5226</v>
      </c>
      <c r="N957" s="47">
        <v>119</v>
      </c>
      <c r="O957" s="87">
        <f t="shared" si="390"/>
        <v>223770</v>
      </c>
      <c r="P957" s="105">
        <f t="shared" si="391"/>
        <v>13655</v>
      </c>
      <c r="Q957" s="56">
        <v>4736593</v>
      </c>
      <c r="R957" s="47">
        <v>9056</v>
      </c>
      <c r="S957" s="110"/>
      <c r="T957" s="56">
        <v>98037</v>
      </c>
      <c r="U957" s="77"/>
      <c r="W957" s="1">
        <f t="shared" si="392"/>
        <v>44780</v>
      </c>
      <c r="X957" s="113">
        <f t="shared" si="393"/>
        <v>380</v>
      </c>
      <c r="Y957">
        <f t="shared" si="394"/>
        <v>231266</v>
      </c>
      <c r="Z957" s="114">
        <f t="shared" si="395"/>
        <v>44780</v>
      </c>
      <c r="AA957">
        <f t="shared" si="396"/>
        <v>0</v>
      </c>
      <c r="AB957">
        <f t="shared" si="397"/>
        <v>5226</v>
      </c>
      <c r="AC957">
        <v>373</v>
      </c>
      <c r="AE957" s="1">
        <f t="shared" si="398"/>
        <v>44780</v>
      </c>
      <c r="AF957" s="259">
        <f>+G957-香港マカオ台湾の患者・海外輸入症例・無症状病原体保有者!B956</f>
        <v>324</v>
      </c>
    </row>
    <row r="958" spans="2:32" x14ac:dyDescent="0.55000000000000004">
      <c r="B958" s="201">
        <v>44781</v>
      </c>
      <c r="C958" s="47">
        <v>0</v>
      </c>
      <c r="D958" s="83"/>
      <c r="E958" s="104"/>
      <c r="F958" s="56">
        <v>0</v>
      </c>
      <c r="G958" s="47">
        <v>399</v>
      </c>
      <c r="H958" s="87">
        <f t="shared" si="386"/>
        <v>231665</v>
      </c>
      <c r="I958" s="87">
        <f t="shared" si="387"/>
        <v>2561</v>
      </c>
      <c r="J958" s="47">
        <v>1</v>
      </c>
      <c r="K958" s="55">
        <f t="shared" si="388"/>
        <v>3</v>
      </c>
      <c r="L958" s="47">
        <v>0</v>
      </c>
      <c r="M958" s="87">
        <f t="shared" si="389"/>
        <v>5226</v>
      </c>
      <c r="N958" s="47">
        <v>108</v>
      </c>
      <c r="O958" s="87">
        <f t="shared" si="390"/>
        <v>223878</v>
      </c>
      <c r="P958" s="105">
        <f t="shared" si="391"/>
        <v>18258</v>
      </c>
      <c r="Q958" s="56">
        <v>4754851</v>
      </c>
      <c r="R958" s="47">
        <v>9711</v>
      </c>
      <c r="S958" s="110"/>
      <c r="T958" s="56">
        <v>106534</v>
      </c>
      <c r="U958" s="77"/>
      <c r="W958" s="1">
        <f t="shared" si="392"/>
        <v>44781</v>
      </c>
      <c r="X958" s="113">
        <f t="shared" si="393"/>
        <v>399</v>
      </c>
      <c r="Y958">
        <f t="shared" si="394"/>
        <v>231665</v>
      </c>
      <c r="Z958" s="114">
        <f t="shared" si="395"/>
        <v>44781</v>
      </c>
      <c r="AA958">
        <f t="shared" si="396"/>
        <v>0</v>
      </c>
      <c r="AB958">
        <f t="shared" si="397"/>
        <v>5226</v>
      </c>
      <c r="AC958">
        <v>373</v>
      </c>
      <c r="AE958" s="1">
        <f t="shared" si="398"/>
        <v>44781</v>
      </c>
      <c r="AF958" s="259">
        <f>+G958-香港マカオ台湾の患者・海外輸入症例・無症状病原体保有者!B957</f>
        <v>350</v>
      </c>
    </row>
    <row r="959" spans="2:32" x14ac:dyDescent="0.55000000000000004">
      <c r="B959" s="201">
        <v>44782</v>
      </c>
      <c r="C959" s="47">
        <v>0</v>
      </c>
      <c r="D959" s="83"/>
      <c r="E959" s="104"/>
      <c r="F959" s="56">
        <v>0</v>
      </c>
      <c r="G959" s="47">
        <v>444</v>
      </c>
      <c r="H959" s="87">
        <f t="shared" si="386"/>
        <v>232109</v>
      </c>
      <c r="I959" s="87">
        <f t="shared" si="387"/>
        <v>2896</v>
      </c>
      <c r="J959" s="47">
        <v>2</v>
      </c>
      <c r="K959" s="55">
        <f t="shared" si="388"/>
        <v>5</v>
      </c>
      <c r="L959" s="47">
        <v>0</v>
      </c>
      <c r="M959" s="87">
        <f t="shared" si="389"/>
        <v>5226</v>
      </c>
      <c r="N959" s="47">
        <v>109</v>
      </c>
      <c r="O959" s="87">
        <f t="shared" si="390"/>
        <v>223987</v>
      </c>
      <c r="P959" s="105">
        <f t="shared" si="391"/>
        <v>18081</v>
      </c>
      <c r="Q959" s="56">
        <v>4772932</v>
      </c>
      <c r="R959" s="47">
        <v>8495</v>
      </c>
      <c r="S959" s="110"/>
      <c r="T959" s="56">
        <v>115776</v>
      </c>
      <c r="U959" s="77"/>
      <c r="W959" s="1">
        <f t="shared" si="392"/>
        <v>44782</v>
      </c>
      <c r="X959" s="113">
        <f t="shared" si="393"/>
        <v>444</v>
      </c>
      <c r="Y959">
        <f t="shared" si="394"/>
        <v>232109</v>
      </c>
      <c r="Z959" s="114">
        <f t="shared" si="395"/>
        <v>44782</v>
      </c>
      <c r="AA959">
        <f t="shared" si="396"/>
        <v>0</v>
      </c>
      <c r="AB959">
        <f t="shared" si="397"/>
        <v>5226</v>
      </c>
      <c r="AC959">
        <v>373</v>
      </c>
      <c r="AE959" s="1">
        <f t="shared" si="398"/>
        <v>44782</v>
      </c>
      <c r="AF959" s="259">
        <f>+G959-香港マカオ台湾の患者・海外輸入症例・無症状病原体保有者!B958</f>
        <v>380</v>
      </c>
    </row>
    <row r="960" spans="2:32" x14ac:dyDescent="0.55000000000000004">
      <c r="B960" s="201">
        <v>44783</v>
      </c>
      <c r="C960" s="47">
        <v>0</v>
      </c>
      <c r="D960" s="83"/>
      <c r="E960" s="104"/>
      <c r="F960" s="56">
        <v>0</v>
      </c>
      <c r="G960" s="47">
        <v>700</v>
      </c>
      <c r="H960" s="87">
        <f t="shared" si="386"/>
        <v>232809</v>
      </c>
      <c r="I960" s="87">
        <f t="shared" si="387"/>
        <v>3471</v>
      </c>
      <c r="J960" s="47">
        <v>2</v>
      </c>
      <c r="K960" s="55">
        <f t="shared" si="388"/>
        <v>7</v>
      </c>
      <c r="L960" s="47">
        <v>0</v>
      </c>
      <c r="M960" s="87">
        <f t="shared" si="389"/>
        <v>5226</v>
      </c>
      <c r="N960" s="47">
        <v>125</v>
      </c>
      <c r="O960" s="87">
        <f t="shared" si="390"/>
        <v>224112</v>
      </c>
      <c r="P960" s="105">
        <f t="shared" si="391"/>
        <v>26043</v>
      </c>
      <c r="Q960" s="56">
        <v>4798975</v>
      </c>
      <c r="R960" s="47">
        <v>15404</v>
      </c>
      <c r="S960" s="110"/>
      <c r="T960" s="56">
        <v>126303</v>
      </c>
      <c r="U960" s="77"/>
      <c r="W960" s="1">
        <f t="shared" si="392"/>
        <v>44783</v>
      </c>
      <c r="X960" s="113">
        <f t="shared" si="393"/>
        <v>700</v>
      </c>
      <c r="Y960">
        <f t="shared" si="394"/>
        <v>232809</v>
      </c>
      <c r="Z960" s="114">
        <f t="shared" si="395"/>
        <v>44783</v>
      </c>
      <c r="AA960">
        <f t="shared" si="396"/>
        <v>0</v>
      </c>
      <c r="AB960">
        <f t="shared" si="397"/>
        <v>5226</v>
      </c>
      <c r="AC960">
        <v>373</v>
      </c>
      <c r="AE960" s="1">
        <f t="shared" si="398"/>
        <v>44783</v>
      </c>
      <c r="AF960" s="259">
        <f>+G960-香港マカオ台湾の患者・海外輸入症例・無症状病原体保有者!B959</f>
        <v>614</v>
      </c>
    </row>
    <row r="961" spans="2:32" x14ac:dyDescent="0.55000000000000004">
      <c r="B961" s="201">
        <v>44784</v>
      </c>
      <c r="C961" s="47">
        <v>0</v>
      </c>
      <c r="D961" s="83"/>
      <c r="E961" s="104"/>
      <c r="F961" s="56">
        <v>0</v>
      </c>
      <c r="G961" s="47">
        <v>704</v>
      </c>
      <c r="H961" s="87">
        <f t="shared" si="386"/>
        <v>233513</v>
      </c>
      <c r="I961" s="87">
        <f t="shared" si="387"/>
        <v>4062</v>
      </c>
      <c r="J961" s="47">
        <v>0</v>
      </c>
      <c r="K961" s="55">
        <f t="shared" si="388"/>
        <v>7</v>
      </c>
      <c r="L961" s="47">
        <v>0</v>
      </c>
      <c r="M961" s="87">
        <f t="shared" si="389"/>
        <v>5226</v>
      </c>
      <c r="N961" s="47">
        <v>113</v>
      </c>
      <c r="O961" s="87">
        <f t="shared" si="390"/>
        <v>224225</v>
      </c>
      <c r="P961" s="105">
        <f t="shared" si="391"/>
        <v>40538</v>
      </c>
      <c r="Q961" s="56">
        <v>4839513</v>
      </c>
      <c r="R961" s="47">
        <v>9066</v>
      </c>
      <c r="S961" s="110"/>
      <c r="T961" s="56">
        <v>148648</v>
      </c>
      <c r="U961" s="77"/>
      <c r="W961" s="1">
        <f t="shared" si="392"/>
        <v>44784</v>
      </c>
      <c r="X961" s="113">
        <f t="shared" si="393"/>
        <v>704</v>
      </c>
      <c r="Y961">
        <f t="shared" si="394"/>
        <v>233513</v>
      </c>
      <c r="Z961" s="114">
        <f t="shared" si="395"/>
        <v>44784</v>
      </c>
      <c r="AA961">
        <f t="shared" si="396"/>
        <v>0</v>
      </c>
      <c r="AB961">
        <f t="shared" si="397"/>
        <v>5226</v>
      </c>
      <c r="AC961">
        <v>373</v>
      </c>
      <c r="AE961" s="1">
        <f t="shared" si="398"/>
        <v>44784</v>
      </c>
      <c r="AF961" s="259">
        <f>+G961-香港マカオ台湾の患者・海外輸入症例・無症状病原体保有者!B960</f>
        <v>648</v>
      </c>
    </row>
    <row r="962" spans="2:32" x14ac:dyDescent="0.55000000000000004">
      <c r="B962" s="201">
        <v>44785</v>
      </c>
      <c r="C962" s="47">
        <v>0</v>
      </c>
      <c r="D962" s="83"/>
      <c r="E962" s="104"/>
      <c r="F962" s="56">
        <v>0</v>
      </c>
      <c r="G962" s="47">
        <v>704</v>
      </c>
      <c r="H962" s="87">
        <f t="shared" si="386"/>
        <v>234217</v>
      </c>
      <c r="I962" s="87">
        <f t="shared" si="387"/>
        <v>4668</v>
      </c>
      <c r="J962" s="47">
        <v>1</v>
      </c>
      <c r="K962" s="55">
        <f t="shared" si="388"/>
        <v>8</v>
      </c>
      <c r="L962" s="47">
        <v>0</v>
      </c>
      <c r="M962" s="87">
        <f t="shared" si="389"/>
        <v>5226</v>
      </c>
      <c r="N962" s="47">
        <v>98</v>
      </c>
      <c r="O962" s="87">
        <f t="shared" si="390"/>
        <v>224323</v>
      </c>
      <c r="P962" s="105">
        <f t="shared" si="391"/>
        <v>10945</v>
      </c>
      <c r="Q962" s="56">
        <v>4850458</v>
      </c>
      <c r="R962" s="47">
        <v>12220</v>
      </c>
      <c r="S962" s="110"/>
      <c r="T962" s="56">
        <v>156356</v>
      </c>
      <c r="U962" s="77"/>
      <c r="W962" s="1">
        <f t="shared" si="392"/>
        <v>44785</v>
      </c>
      <c r="X962" s="113">
        <f t="shared" si="393"/>
        <v>704</v>
      </c>
      <c r="Y962">
        <f t="shared" si="394"/>
        <v>234217</v>
      </c>
      <c r="Z962" s="114">
        <f t="shared" si="395"/>
        <v>44785</v>
      </c>
      <c r="AA962">
        <f t="shared" si="396"/>
        <v>0</v>
      </c>
      <c r="AB962">
        <f t="shared" si="397"/>
        <v>5226</v>
      </c>
      <c r="AC962">
        <v>373</v>
      </c>
      <c r="AE962" s="1">
        <f t="shared" si="398"/>
        <v>44785</v>
      </c>
      <c r="AF962" s="259">
        <f>+G962-香港マカオ台湾の患者・海外輸入症例・無症状病原体保有者!B961</f>
        <v>646</v>
      </c>
    </row>
    <row r="963" spans="2:32" x14ac:dyDescent="0.55000000000000004">
      <c r="B963" s="201">
        <v>44786</v>
      </c>
      <c r="C963" s="47">
        <v>0</v>
      </c>
      <c r="D963" s="83"/>
      <c r="E963" s="104"/>
      <c r="F963" s="56">
        <v>0</v>
      </c>
      <c r="G963" s="47">
        <v>684</v>
      </c>
      <c r="H963" s="87">
        <f t="shared" si="386"/>
        <v>234901</v>
      </c>
      <c r="I963" s="87">
        <f t="shared" si="387"/>
        <v>5232</v>
      </c>
      <c r="J963" s="47">
        <v>0</v>
      </c>
      <c r="K963" s="55">
        <f t="shared" si="388"/>
        <v>8</v>
      </c>
      <c r="L963" s="47">
        <v>0</v>
      </c>
      <c r="M963" s="87">
        <f t="shared" si="389"/>
        <v>5226</v>
      </c>
      <c r="N963" s="47">
        <v>120</v>
      </c>
      <c r="O963" s="87">
        <f t="shared" si="390"/>
        <v>224443</v>
      </c>
      <c r="P963" s="105">
        <f t="shared" si="391"/>
        <v>27735</v>
      </c>
      <c r="Q963" s="56">
        <v>4878193</v>
      </c>
      <c r="R963" s="47">
        <v>9685</v>
      </c>
      <c r="S963" s="110"/>
      <c r="T963" s="56">
        <v>173999</v>
      </c>
      <c r="U963" s="77"/>
      <c r="W963" s="1">
        <f t="shared" si="392"/>
        <v>44786</v>
      </c>
      <c r="X963" s="113">
        <f t="shared" si="393"/>
        <v>684</v>
      </c>
      <c r="Y963">
        <f t="shared" si="394"/>
        <v>234901</v>
      </c>
      <c r="Z963" s="114">
        <f t="shared" si="395"/>
        <v>44786</v>
      </c>
      <c r="AA963">
        <f t="shared" si="396"/>
        <v>0</v>
      </c>
      <c r="AB963">
        <f t="shared" si="397"/>
        <v>5226</v>
      </c>
      <c r="AC963">
        <v>373</v>
      </c>
      <c r="AE963" s="1">
        <f t="shared" si="398"/>
        <v>44786</v>
      </c>
      <c r="AF963" s="259">
        <f>+G963-香港マカオ台湾の患者・海外輸入症例・無症状病原体保有者!B962</f>
        <v>623</v>
      </c>
    </row>
    <row r="964" spans="2:32" x14ac:dyDescent="0.55000000000000004">
      <c r="B964" s="201">
        <v>44787</v>
      </c>
      <c r="C964" s="47">
        <v>1</v>
      </c>
      <c r="D964" s="83"/>
      <c r="E964" s="104"/>
      <c r="F964" s="56">
        <v>1</v>
      </c>
      <c r="G964" s="47">
        <v>770</v>
      </c>
      <c r="H964" s="268">
        <f>+H963+G964-1</f>
        <v>235670</v>
      </c>
      <c r="I964" s="87">
        <f t="shared" si="387"/>
        <v>5873</v>
      </c>
      <c r="J964" s="47">
        <v>4</v>
      </c>
      <c r="K964" s="55">
        <f t="shared" si="388"/>
        <v>12</v>
      </c>
      <c r="L964" s="47">
        <v>0</v>
      </c>
      <c r="M964" s="87">
        <f t="shared" si="389"/>
        <v>5226</v>
      </c>
      <c r="N964" s="47">
        <v>128</v>
      </c>
      <c r="O964" s="87">
        <f t="shared" si="390"/>
        <v>224571</v>
      </c>
      <c r="P964" s="105">
        <f t="shared" si="391"/>
        <v>27100</v>
      </c>
      <c r="Q964" s="56">
        <v>4905293</v>
      </c>
      <c r="R964" s="47">
        <v>10344</v>
      </c>
      <c r="S964" s="110"/>
      <c r="T964" s="56">
        <v>190173</v>
      </c>
      <c r="U964" s="77"/>
      <c r="W964" s="1">
        <f t="shared" si="392"/>
        <v>44787</v>
      </c>
      <c r="X964" s="113">
        <f t="shared" si="393"/>
        <v>770</v>
      </c>
      <c r="Y964">
        <f t="shared" si="394"/>
        <v>235670</v>
      </c>
      <c r="Z964" s="114">
        <f t="shared" si="395"/>
        <v>44787</v>
      </c>
      <c r="AA964">
        <f t="shared" si="396"/>
        <v>0</v>
      </c>
      <c r="AB964">
        <f t="shared" si="397"/>
        <v>5226</v>
      </c>
      <c r="AC964">
        <v>373</v>
      </c>
      <c r="AE964" s="1">
        <f t="shared" si="398"/>
        <v>44787</v>
      </c>
      <c r="AF964" s="259">
        <f>+G964-香港マカオ台湾の患者・海外輸入症例・無症状病原体保有者!B963</f>
        <v>692</v>
      </c>
    </row>
    <row r="965" spans="2:32" x14ac:dyDescent="0.55000000000000004">
      <c r="B965" s="201">
        <v>44788</v>
      </c>
      <c r="C965" s="47">
        <v>0</v>
      </c>
      <c r="D965" s="83"/>
      <c r="E965" s="104"/>
      <c r="F965" s="56">
        <v>0</v>
      </c>
      <c r="G965" s="47">
        <v>591</v>
      </c>
      <c r="H965" s="87">
        <f t="shared" ref="H965:H996" si="399">+H964+G965</f>
        <v>236261</v>
      </c>
      <c r="I965" s="87">
        <f t="shared" si="387"/>
        <v>6347</v>
      </c>
      <c r="J965" s="47">
        <v>4</v>
      </c>
      <c r="K965" s="55">
        <f t="shared" si="388"/>
        <v>16</v>
      </c>
      <c r="L965" s="47">
        <v>0</v>
      </c>
      <c r="M965" s="87">
        <f t="shared" si="389"/>
        <v>5226</v>
      </c>
      <c r="N965" s="47">
        <v>117</v>
      </c>
      <c r="O965" s="87">
        <f t="shared" si="390"/>
        <v>224688</v>
      </c>
      <c r="P965" s="105">
        <f t="shared" si="391"/>
        <v>27087</v>
      </c>
      <c r="Q965" s="56">
        <v>4932380</v>
      </c>
      <c r="R965" s="47">
        <v>9280</v>
      </c>
      <c r="S965" s="110"/>
      <c r="T965" s="56">
        <v>207888</v>
      </c>
      <c r="U965" s="77"/>
      <c r="W965" s="1">
        <f t="shared" si="392"/>
        <v>44788</v>
      </c>
      <c r="X965" s="113">
        <f t="shared" si="393"/>
        <v>591</v>
      </c>
      <c r="Y965">
        <f t="shared" si="394"/>
        <v>236261</v>
      </c>
      <c r="Z965" s="114">
        <f t="shared" si="395"/>
        <v>44788</v>
      </c>
      <c r="AA965">
        <f t="shared" si="396"/>
        <v>0</v>
      </c>
      <c r="AB965">
        <f t="shared" si="397"/>
        <v>5226</v>
      </c>
      <c r="AC965">
        <v>373</v>
      </c>
      <c r="AE965" s="1">
        <f t="shared" si="398"/>
        <v>44788</v>
      </c>
      <c r="AF965" s="259">
        <f>+G965-香港マカオ台湾の患者・海外輸入症例・無症状病原体保有者!B964</f>
        <v>530</v>
      </c>
    </row>
    <row r="966" spans="2:32" x14ac:dyDescent="0.55000000000000004">
      <c r="B966" s="201">
        <v>44789</v>
      </c>
      <c r="C966" s="47">
        <v>0</v>
      </c>
      <c r="D966" s="83"/>
      <c r="E966" s="104"/>
      <c r="F966" s="56">
        <v>0</v>
      </c>
      <c r="G966" s="47">
        <v>637</v>
      </c>
      <c r="H966" s="87">
        <f t="shared" si="399"/>
        <v>236898</v>
      </c>
      <c r="I966" s="87">
        <f t="shared" si="387"/>
        <v>6844</v>
      </c>
      <c r="J966" s="47">
        <v>2</v>
      </c>
      <c r="K966" s="55">
        <f t="shared" si="388"/>
        <v>18</v>
      </c>
      <c r="L966" s="47">
        <v>0</v>
      </c>
      <c r="M966" s="87">
        <f t="shared" si="389"/>
        <v>5226</v>
      </c>
      <c r="N966" s="47">
        <v>140</v>
      </c>
      <c r="O966" s="87">
        <f t="shared" si="390"/>
        <v>224828</v>
      </c>
      <c r="P966" s="105">
        <f t="shared" si="391"/>
        <v>28182</v>
      </c>
      <c r="Q966" s="56">
        <v>4960562</v>
      </c>
      <c r="R966" s="47">
        <v>12611</v>
      </c>
      <c r="S966" s="110"/>
      <c r="T966" s="56">
        <v>223408</v>
      </c>
      <c r="U966" s="77"/>
      <c r="W966" s="1">
        <f t="shared" si="392"/>
        <v>44789</v>
      </c>
      <c r="X966" s="113">
        <f t="shared" si="393"/>
        <v>637</v>
      </c>
      <c r="Y966">
        <f t="shared" si="394"/>
        <v>236898</v>
      </c>
      <c r="Z966" s="114">
        <f t="shared" si="395"/>
        <v>44789</v>
      </c>
      <c r="AA966">
        <f t="shared" si="396"/>
        <v>0</v>
      </c>
      <c r="AB966">
        <f t="shared" si="397"/>
        <v>5226</v>
      </c>
      <c r="AC966">
        <v>373</v>
      </c>
      <c r="AE966" s="1">
        <f t="shared" si="398"/>
        <v>44789</v>
      </c>
      <c r="AF966" s="259">
        <f>+G966-香港マカオ台湾の患者・海外輸入症例・無症状病原体保有者!B965</f>
        <v>566</v>
      </c>
    </row>
    <row r="967" spans="2:32" x14ac:dyDescent="0.55000000000000004">
      <c r="B967" s="201">
        <v>44790</v>
      </c>
      <c r="C967" s="47">
        <v>0</v>
      </c>
      <c r="D967" s="83"/>
      <c r="E967" s="104"/>
      <c r="F967" s="56">
        <v>0</v>
      </c>
      <c r="G967" s="47">
        <v>682</v>
      </c>
      <c r="H967" s="87">
        <f t="shared" si="399"/>
        <v>237580</v>
      </c>
      <c r="I967" s="87">
        <f t="shared" si="387"/>
        <v>7412</v>
      </c>
      <c r="J967" s="47">
        <v>4</v>
      </c>
      <c r="K967" s="55">
        <f t="shared" si="388"/>
        <v>22</v>
      </c>
      <c r="L967" s="47">
        <v>0</v>
      </c>
      <c r="M967" s="87">
        <f t="shared" si="389"/>
        <v>5226</v>
      </c>
      <c r="N967" s="47">
        <v>114</v>
      </c>
      <c r="O967" s="87">
        <f t="shared" si="390"/>
        <v>224942</v>
      </c>
      <c r="P967" s="105">
        <f t="shared" si="391"/>
        <v>23383</v>
      </c>
      <c r="Q967" s="56">
        <v>4983945</v>
      </c>
      <c r="R967" s="47">
        <v>10118</v>
      </c>
      <c r="S967" s="110"/>
      <c r="T967" s="56">
        <v>236538</v>
      </c>
      <c r="U967" s="77"/>
      <c r="W967" s="1">
        <f t="shared" si="392"/>
        <v>44790</v>
      </c>
      <c r="X967" s="113">
        <f t="shared" si="393"/>
        <v>682</v>
      </c>
      <c r="Y967">
        <f t="shared" si="394"/>
        <v>237580</v>
      </c>
      <c r="Z967" s="114">
        <f t="shared" si="395"/>
        <v>44790</v>
      </c>
      <c r="AA967">
        <f t="shared" si="396"/>
        <v>0</v>
      </c>
      <c r="AB967">
        <f t="shared" si="397"/>
        <v>5226</v>
      </c>
      <c r="AC967">
        <v>373</v>
      </c>
      <c r="AE967" s="1">
        <f t="shared" si="398"/>
        <v>44790</v>
      </c>
      <c r="AF967" s="259">
        <f>+G967-香港マカオ台湾の患者・海外輸入症例・無症状病原体保有者!B966</f>
        <v>614</v>
      </c>
    </row>
    <row r="968" spans="2:32" x14ac:dyDescent="0.55000000000000004">
      <c r="B968" s="201">
        <v>44791</v>
      </c>
      <c r="C968" s="47">
        <v>0</v>
      </c>
      <c r="D968" s="83"/>
      <c r="E968" s="104"/>
      <c r="F968" s="56">
        <v>0</v>
      </c>
      <c r="G968" s="47">
        <v>603</v>
      </c>
      <c r="H968" s="87">
        <f t="shared" si="399"/>
        <v>238183</v>
      </c>
      <c r="I968" s="87">
        <f t="shared" si="387"/>
        <v>7760</v>
      </c>
      <c r="J968" s="47">
        <v>2</v>
      </c>
      <c r="K968" s="55">
        <f t="shared" si="388"/>
        <v>24</v>
      </c>
      <c r="L968" s="47">
        <v>0</v>
      </c>
      <c r="M968" s="87">
        <f t="shared" si="389"/>
        <v>5226</v>
      </c>
      <c r="N968" s="47">
        <v>255</v>
      </c>
      <c r="O968" s="87">
        <f t="shared" si="390"/>
        <v>225197</v>
      </c>
      <c r="P968" s="105">
        <f t="shared" si="391"/>
        <v>26019</v>
      </c>
      <c r="Q968" s="56">
        <v>5009964</v>
      </c>
      <c r="R968" s="47">
        <v>35716</v>
      </c>
      <c r="S968" s="110"/>
      <c r="T968" s="56">
        <v>226831</v>
      </c>
      <c r="U968" s="77"/>
      <c r="W968" s="1">
        <f t="shared" si="392"/>
        <v>44791</v>
      </c>
      <c r="X968" s="113">
        <f t="shared" si="393"/>
        <v>603</v>
      </c>
      <c r="Y968">
        <f t="shared" si="394"/>
        <v>238183</v>
      </c>
      <c r="Z968" s="114">
        <f t="shared" si="395"/>
        <v>44791</v>
      </c>
      <c r="AA968">
        <f t="shared" si="396"/>
        <v>0</v>
      </c>
      <c r="AB968">
        <f t="shared" si="397"/>
        <v>5226</v>
      </c>
      <c r="AC968">
        <v>373</v>
      </c>
      <c r="AE968" s="1">
        <f t="shared" si="398"/>
        <v>44791</v>
      </c>
      <c r="AF968" s="259">
        <f>+G968-香港マカオ台湾の患者・海外輸入症例・無症状病原体保有者!B967</f>
        <v>559</v>
      </c>
    </row>
    <row r="969" spans="2:32" x14ac:dyDescent="0.55000000000000004">
      <c r="B969" s="201">
        <v>44792</v>
      </c>
      <c r="C969" s="47">
        <v>1</v>
      </c>
      <c r="D969" s="83"/>
      <c r="E969" s="104"/>
      <c r="F969" s="56">
        <v>1</v>
      </c>
      <c r="G969" s="47">
        <v>639</v>
      </c>
      <c r="H969" s="87">
        <f t="shared" si="399"/>
        <v>238822</v>
      </c>
      <c r="I969" s="87">
        <f t="shared" ref="I969:I1000" si="400">+H969-M969-O969</f>
        <v>8243</v>
      </c>
      <c r="J969" s="47">
        <v>4</v>
      </c>
      <c r="K969" s="55">
        <f t="shared" ref="K969:K1000" si="401">+J969+K968</f>
        <v>28</v>
      </c>
      <c r="L969" s="47">
        <v>0</v>
      </c>
      <c r="M969" s="87">
        <f t="shared" ref="M969:M1000" si="402">+L969+M968</f>
        <v>5226</v>
      </c>
      <c r="N969" s="47">
        <v>156</v>
      </c>
      <c r="O969" s="87">
        <f t="shared" ref="O969:O1000" si="403">+N969+O968</f>
        <v>225353</v>
      </c>
      <c r="P969" s="105">
        <f t="shared" ref="P969:P1000" si="404">+Q969-Q968</f>
        <v>22726</v>
      </c>
      <c r="Q969" s="56">
        <v>5032690</v>
      </c>
      <c r="R969" s="47">
        <v>25459</v>
      </c>
      <c r="S969" s="110"/>
      <c r="T969" s="56">
        <v>225069</v>
      </c>
      <c r="U969" s="77"/>
      <c r="W969" s="1">
        <f t="shared" ref="W969:W1000" si="405">+B969</f>
        <v>44792</v>
      </c>
      <c r="X969" s="113">
        <f t="shared" ref="X969:X1000" si="406">+G969</f>
        <v>639</v>
      </c>
      <c r="Y969">
        <f t="shared" ref="Y969:Y1000" si="407">+H969</f>
        <v>238822</v>
      </c>
      <c r="Z969" s="114">
        <f t="shared" ref="Z969:Z1000" si="408">+B969</f>
        <v>44792</v>
      </c>
      <c r="AA969">
        <f t="shared" ref="AA969:AA1000" si="409">+L969</f>
        <v>0</v>
      </c>
      <c r="AB969">
        <f t="shared" ref="AB969:AB1000" si="410">+M969</f>
        <v>5226</v>
      </c>
      <c r="AC969">
        <v>373</v>
      </c>
      <c r="AE969" s="1">
        <f t="shared" ref="AE969:AE1000" si="411">+B969</f>
        <v>44792</v>
      </c>
      <c r="AF969" s="259">
        <f>+G969-香港マカオ台湾の患者・海外輸入症例・無症状病原体保有者!B968</f>
        <v>578</v>
      </c>
    </row>
    <row r="970" spans="2:32" x14ac:dyDescent="0.55000000000000004">
      <c r="B970" s="201">
        <v>44793</v>
      </c>
      <c r="C970" s="47">
        <v>0</v>
      </c>
      <c r="D970" s="83"/>
      <c r="E970" s="104"/>
      <c r="F970" s="56">
        <v>0</v>
      </c>
      <c r="G970" s="47">
        <v>602</v>
      </c>
      <c r="H970" s="87">
        <f t="shared" si="399"/>
        <v>239424</v>
      </c>
      <c r="I970" s="87">
        <f t="shared" si="400"/>
        <v>8449</v>
      </c>
      <c r="J970" s="47">
        <v>4</v>
      </c>
      <c r="K970" s="55">
        <f t="shared" si="401"/>
        <v>32</v>
      </c>
      <c r="L970" s="47">
        <v>0</v>
      </c>
      <c r="M970" s="87">
        <f t="shared" si="402"/>
        <v>5226</v>
      </c>
      <c r="N970" s="47">
        <v>396</v>
      </c>
      <c r="O970" s="87">
        <f t="shared" si="403"/>
        <v>225749</v>
      </c>
      <c r="P970" s="105">
        <f t="shared" si="404"/>
        <v>22460</v>
      </c>
      <c r="Q970" s="56">
        <v>5055150</v>
      </c>
      <c r="R970" s="47">
        <v>15656</v>
      </c>
      <c r="S970" s="110"/>
      <c r="T970" s="56">
        <v>231697</v>
      </c>
      <c r="U970" s="77"/>
      <c r="W970" s="1">
        <f t="shared" si="405"/>
        <v>44793</v>
      </c>
      <c r="X970" s="113">
        <f t="shared" si="406"/>
        <v>602</v>
      </c>
      <c r="Y970">
        <f t="shared" si="407"/>
        <v>239424</v>
      </c>
      <c r="Z970" s="114">
        <f t="shared" si="408"/>
        <v>44793</v>
      </c>
      <c r="AA970">
        <f t="shared" si="409"/>
        <v>0</v>
      </c>
      <c r="AB970">
        <f t="shared" si="410"/>
        <v>5226</v>
      </c>
      <c r="AC970">
        <v>373</v>
      </c>
      <c r="AE970" s="1">
        <f t="shared" si="411"/>
        <v>44793</v>
      </c>
      <c r="AF970" s="259">
        <f>+G970-香港マカオ台湾の患者・海外輸入症例・無症状病原体保有者!B969</f>
        <v>553</v>
      </c>
    </row>
    <row r="971" spans="2:32" x14ac:dyDescent="0.55000000000000004">
      <c r="B971" s="201">
        <v>44794</v>
      </c>
      <c r="C971" s="47">
        <v>0</v>
      </c>
      <c r="D971" s="83"/>
      <c r="E971" s="104"/>
      <c r="F971" s="56">
        <v>0</v>
      </c>
      <c r="G971" s="47">
        <v>427</v>
      </c>
      <c r="H971" s="87">
        <f t="shared" si="399"/>
        <v>239851</v>
      </c>
      <c r="I971" s="87">
        <f t="shared" si="400"/>
        <v>8583</v>
      </c>
      <c r="J971" s="47">
        <v>7</v>
      </c>
      <c r="K971" s="55">
        <f t="shared" si="401"/>
        <v>39</v>
      </c>
      <c r="L971" s="47">
        <v>0</v>
      </c>
      <c r="M971" s="87">
        <f t="shared" si="402"/>
        <v>5226</v>
      </c>
      <c r="N971" s="47">
        <v>293</v>
      </c>
      <c r="O971" s="87">
        <f t="shared" si="403"/>
        <v>226042</v>
      </c>
      <c r="P971" s="105">
        <f t="shared" si="404"/>
        <v>21692</v>
      </c>
      <c r="Q971" s="56">
        <v>5076842</v>
      </c>
      <c r="R971" s="47">
        <v>26396</v>
      </c>
      <c r="S971" s="110"/>
      <c r="T971" s="56">
        <v>226641</v>
      </c>
      <c r="U971" s="77"/>
      <c r="W971" s="1">
        <f t="shared" si="405"/>
        <v>44794</v>
      </c>
      <c r="X971" s="113">
        <f t="shared" si="406"/>
        <v>427</v>
      </c>
      <c r="Y971">
        <f t="shared" si="407"/>
        <v>239851</v>
      </c>
      <c r="Z971" s="114">
        <f t="shared" si="408"/>
        <v>44794</v>
      </c>
      <c r="AA971">
        <f t="shared" si="409"/>
        <v>0</v>
      </c>
      <c r="AB971">
        <f t="shared" si="410"/>
        <v>5226</v>
      </c>
      <c r="AC971">
        <v>373</v>
      </c>
      <c r="AE971" s="1">
        <f t="shared" si="411"/>
        <v>44794</v>
      </c>
      <c r="AF971" s="259">
        <f>+G971-香港マカオ台湾の患者・海外輸入症例・無症状病原体保有者!B970</f>
        <v>360</v>
      </c>
    </row>
    <row r="972" spans="2:32" x14ac:dyDescent="0.55000000000000004">
      <c r="B972" s="201">
        <v>44795</v>
      </c>
      <c r="C972" s="47">
        <v>0</v>
      </c>
      <c r="D972" s="83"/>
      <c r="E972" s="104"/>
      <c r="F972" s="56">
        <v>0</v>
      </c>
      <c r="G972" s="47">
        <v>382</v>
      </c>
      <c r="H972" s="87">
        <f t="shared" si="399"/>
        <v>240233</v>
      </c>
      <c r="I972" s="87">
        <f t="shared" si="400"/>
        <v>8391</v>
      </c>
      <c r="J972" s="47">
        <v>-4</v>
      </c>
      <c r="K972" s="55">
        <f t="shared" si="401"/>
        <v>35</v>
      </c>
      <c r="L972" s="47">
        <v>0</v>
      </c>
      <c r="M972" s="87">
        <f t="shared" si="402"/>
        <v>5226</v>
      </c>
      <c r="N972" s="47">
        <v>574</v>
      </c>
      <c r="O972" s="87">
        <f t="shared" si="403"/>
        <v>226616</v>
      </c>
      <c r="P972" s="105">
        <f t="shared" si="404"/>
        <v>22310</v>
      </c>
      <c r="Q972" s="56">
        <v>5099152</v>
      </c>
      <c r="R972" s="47">
        <v>27998</v>
      </c>
      <c r="S972" s="110"/>
      <c r="T972" s="56">
        <v>220686</v>
      </c>
      <c r="U972" s="77"/>
      <c r="W972" s="1">
        <f t="shared" si="405"/>
        <v>44795</v>
      </c>
      <c r="X972" s="113">
        <f t="shared" si="406"/>
        <v>382</v>
      </c>
      <c r="Y972">
        <f t="shared" si="407"/>
        <v>240233</v>
      </c>
      <c r="Z972" s="114">
        <f t="shared" si="408"/>
        <v>44795</v>
      </c>
      <c r="AA972">
        <f t="shared" si="409"/>
        <v>0</v>
      </c>
      <c r="AB972">
        <f t="shared" si="410"/>
        <v>5226</v>
      </c>
      <c r="AC972">
        <v>373</v>
      </c>
      <c r="AE972" s="1">
        <f t="shared" si="411"/>
        <v>44795</v>
      </c>
      <c r="AF972" s="259">
        <f>+G972-香港マカオ台湾の患者・海外輸入症例・無症状病原体保有者!B971</f>
        <v>308</v>
      </c>
    </row>
    <row r="973" spans="2:32" x14ac:dyDescent="0.55000000000000004">
      <c r="B973" s="201">
        <v>44796</v>
      </c>
      <c r="C973" s="47">
        <v>0</v>
      </c>
      <c r="D973" s="83"/>
      <c r="E973" s="104"/>
      <c r="F973" s="56">
        <v>0</v>
      </c>
      <c r="G973" s="47">
        <v>413</v>
      </c>
      <c r="H973" s="87">
        <f t="shared" si="399"/>
        <v>240646</v>
      </c>
      <c r="I973" s="87">
        <f t="shared" si="400"/>
        <v>8086</v>
      </c>
      <c r="J973" s="47">
        <v>8</v>
      </c>
      <c r="K973" s="55">
        <f t="shared" si="401"/>
        <v>43</v>
      </c>
      <c r="L973" s="47">
        <v>0</v>
      </c>
      <c r="M973" s="87">
        <f t="shared" si="402"/>
        <v>5226</v>
      </c>
      <c r="N973" s="47">
        <v>718</v>
      </c>
      <c r="O973" s="87">
        <f t="shared" si="403"/>
        <v>227334</v>
      </c>
      <c r="P973" s="105">
        <f t="shared" si="404"/>
        <v>22173</v>
      </c>
      <c r="Q973" s="56">
        <v>5121325</v>
      </c>
      <c r="R973" s="47">
        <v>31935</v>
      </c>
      <c r="S973" s="110"/>
      <c r="T973" s="56">
        <v>210301</v>
      </c>
      <c r="U973" s="77"/>
      <c r="W973" s="1">
        <f t="shared" si="405"/>
        <v>44796</v>
      </c>
      <c r="X973" s="113">
        <f t="shared" si="406"/>
        <v>413</v>
      </c>
      <c r="Y973">
        <f t="shared" si="407"/>
        <v>240646</v>
      </c>
      <c r="Z973" s="114">
        <f t="shared" si="408"/>
        <v>44796</v>
      </c>
      <c r="AA973">
        <f t="shared" si="409"/>
        <v>0</v>
      </c>
      <c r="AB973">
        <f t="shared" si="410"/>
        <v>5226</v>
      </c>
      <c r="AC973">
        <v>373</v>
      </c>
      <c r="AE973" s="1">
        <f t="shared" si="411"/>
        <v>44796</v>
      </c>
      <c r="AF973" s="259">
        <f>+G973-香港マカオ台湾の患者・海外輸入症例・無症状病原体保有者!B972</f>
        <v>380</v>
      </c>
    </row>
    <row r="974" spans="2:32" x14ac:dyDescent="0.55000000000000004">
      <c r="B974" s="201">
        <v>44797</v>
      </c>
      <c r="C974" s="47">
        <v>0</v>
      </c>
      <c r="D974" s="83"/>
      <c r="E974" s="104"/>
      <c r="F974" s="56">
        <v>0</v>
      </c>
      <c r="G974" s="47">
        <v>390</v>
      </c>
      <c r="H974" s="87">
        <f t="shared" si="399"/>
        <v>241036</v>
      </c>
      <c r="I974" s="87">
        <f t="shared" si="400"/>
        <v>7764</v>
      </c>
      <c r="J974" s="47">
        <v>-3</v>
      </c>
      <c r="K974" s="55">
        <f t="shared" si="401"/>
        <v>40</v>
      </c>
      <c r="L974" s="47">
        <v>0</v>
      </c>
      <c r="M974" s="87">
        <f t="shared" si="402"/>
        <v>5226</v>
      </c>
      <c r="N974" s="47">
        <v>712</v>
      </c>
      <c r="O974" s="87">
        <f t="shared" si="403"/>
        <v>228046</v>
      </c>
      <c r="P974" s="105">
        <f t="shared" si="404"/>
        <v>20841</v>
      </c>
      <c r="Q974" s="56">
        <v>5142166</v>
      </c>
      <c r="R974" s="47">
        <v>29252</v>
      </c>
      <c r="S974" s="110"/>
      <c r="T974" s="56">
        <v>201575</v>
      </c>
      <c r="U974" s="77"/>
      <c r="W974" s="1">
        <f t="shared" si="405"/>
        <v>44797</v>
      </c>
      <c r="X974" s="113">
        <f t="shared" si="406"/>
        <v>390</v>
      </c>
      <c r="Y974">
        <f t="shared" si="407"/>
        <v>241036</v>
      </c>
      <c r="Z974" s="114">
        <f t="shared" si="408"/>
        <v>44797</v>
      </c>
      <c r="AA974">
        <f t="shared" si="409"/>
        <v>0</v>
      </c>
      <c r="AB974">
        <f t="shared" si="410"/>
        <v>5226</v>
      </c>
      <c r="AC974">
        <v>373</v>
      </c>
      <c r="AE974" s="1">
        <f t="shared" si="411"/>
        <v>44797</v>
      </c>
      <c r="AF974" s="259">
        <f>+G974-香港マカオ台湾の患者・海外輸入症例・無症状病原体保有者!B973</f>
        <v>345</v>
      </c>
    </row>
    <row r="975" spans="2:32" x14ac:dyDescent="0.55000000000000004">
      <c r="B975" s="201">
        <v>44798</v>
      </c>
      <c r="C975" s="47">
        <v>0</v>
      </c>
      <c r="D975" s="83"/>
      <c r="E975" s="104"/>
      <c r="F975" s="56">
        <v>0</v>
      </c>
      <c r="G975" s="47">
        <v>312</v>
      </c>
      <c r="H975" s="87">
        <f t="shared" si="399"/>
        <v>241348</v>
      </c>
      <c r="I975" s="87">
        <f t="shared" si="400"/>
        <v>7648</v>
      </c>
      <c r="J975" s="47">
        <v>-5</v>
      </c>
      <c r="K975" s="55">
        <f t="shared" si="401"/>
        <v>35</v>
      </c>
      <c r="L975" s="47">
        <v>0</v>
      </c>
      <c r="M975" s="87">
        <f t="shared" si="402"/>
        <v>5226</v>
      </c>
      <c r="N975" s="47">
        <v>428</v>
      </c>
      <c r="O975" s="87">
        <f t="shared" si="403"/>
        <v>228474</v>
      </c>
      <c r="P975" s="105">
        <f t="shared" si="404"/>
        <v>24536</v>
      </c>
      <c r="Q975" s="56">
        <v>5166702</v>
      </c>
      <c r="R975" s="47">
        <v>30888</v>
      </c>
      <c r="S975" s="110"/>
      <c r="T975" s="56">
        <v>194759</v>
      </c>
      <c r="U975" s="77"/>
      <c r="W975" s="1">
        <f t="shared" si="405"/>
        <v>44798</v>
      </c>
      <c r="X975" s="113">
        <f t="shared" si="406"/>
        <v>312</v>
      </c>
      <c r="Y975">
        <f t="shared" si="407"/>
        <v>241348</v>
      </c>
      <c r="Z975" s="114">
        <f t="shared" si="408"/>
        <v>44798</v>
      </c>
      <c r="AA975">
        <f t="shared" si="409"/>
        <v>0</v>
      </c>
      <c r="AB975">
        <f t="shared" si="410"/>
        <v>5226</v>
      </c>
      <c r="AC975">
        <v>373</v>
      </c>
      <c r="AE975" s="1">
        <f t="shared" si="411"/>
        <v>44798</v>
      </c>
      <c r="AF975" s="259">
        <f>+G975-香港マカオ台湾の患者・海外輸入症例・無症状病原体保有者!B974</f>
        <v>262</v>
      </c>
    </row>
    <row r="976" spans="2:32" x14ac:dyDescent="0.55000000000000004">
      <c r="B976" s="201">
        <v>44799</v>
      </c>
      <c r="C976" s="47">
        <v>0</v>
      </c>
      <c r="D976" s="83"/>
      <c r="E976" s="104"/>
      <c r="F976" s="56">
        <v>0</v>
      </c>
      <c r="G976" s="47">
        <v>300</v>
      </c>
      <c r="H976" s="87">
        <f t="shared" si="399"/>
        <v>241648</v>
      </c>
      <c r="I976" s="87">
        <f t="shared" si="400"/>
        <v>7257</v>
      </c>
      <c r="J976" s="47">
        <v>-1</v>
      </c>
      <c r="K976" s="55">
        <f t="shared" si="401"/>
        <v>34</v>
      </c>
      <c r="L976" s="47">
        <v>0</v>
      </c>
      <c r="M976" s="87">
        <f t="shared" si="402"/>
        <v>5226</v>
      </c>
      <c r="N976" s="47">
        <v>691</v>
      </c>
      <c r="O976" s="87">
        <f t="shared" si="403"/>
        <v>229165</v>
      </c>
      <c r="P976" s="105">
        <f t="shared" si="404"/>
        <v>28658</v>
      </c>
      <c r="Q976" s="56">
        <v>5195360</v>
      </c>
      <c r="R976" s="47">
        <v>23511</v>
      </c>
      <c r="S976" s="110"/>
      <c r="T976" s="56">
        <v>199502</v>
      </c>
      <c r="U976" s="77"/>
      <c r="W976" s="1">
        <f t="shared" si="405"/>
        <v>44799</v>
      </c>
      <c r="X976" s="113">
        <f t="shared" si="406"/>
        <v>300</v>
      </c>
      <c r="Y976">
        <f t="shared" si="407"/>
        <v>241648</v>
      </c>
      <c r="Z976" s="114">
        <f t="shared" si="408"/>
        <v>44799</v>
      </c>
      <c r="AA976">
        <f t="shared" si="409"/>
        <v>0</v>
      </c>
      <c r="AB976">
        <f t="shared" si="410"/>
        <v>5226</v>
      </c>
      <c r="AC976">
        <v>373</v>
      </c>
      <c r="AE976" s="1">
        <f t="shared" si="411"/>
        <v>44799</v>
      </c>
      <c r="AF976" s="259">
        <f>+G976-香港マカオ台湾の患者・海外輸入症例・無症状病原体保有者!B975</f>
        <v>250</v>
      </c>
    </row>
    <row r="977" spans="2:32" x14ac:dyDescent="0.55000000000000004">
      <c r="B977" s="201">
        <v>44800</v>
      </c>
      <c r="C977" s="47">
        <v>0</v>
      </c>
      <c r="D977" s="83"/>
      <c r="E977" s="104"/>
      <c r="F977" s="56">
        <v>0</v>
      </c>
      <c r="G977" s="47">
        <v>307</v>
      </c>
      <c r="H977" s="87">
        <f t="shared" si="399"/>
        <v>241955</v>
      </c>
      <c r="I977" s="87">
        <f t="shared" si="400"/>
        <v>6932</v>
      </c>
      <c r="J977" s="47">
        <v>-3</v>
      </c>
      <c r="K977" s="55">
        <f t="shared" si="401"/>
        <v>31</v>
      </c>
      <c r="L977" s="47">
        <v>0</v>
      </c>
      <c r="M977" s="87">
        <f t="shared" si="402"/>
        <v>5226</v>
      </c>
      <c r="N977" s="47">
        <v>632</v>
      </c>
      <c r="O977" s="87">
        <f t="shared" si="403"/>
        <v>229797</v>
      </c>
      <c r="P977" s="105">
        <f t="shared" si="404"/>
        <v>25902</v>
      </c>
      <c r="Q977" s="56">
        <v>5221262</v>
      </c>
      <c r="R977" s="47">
        <v>20438</v>
      </c>
      <c r="S977" s="110"/>
      <c r="T977" s="56">
        <v>204082</v>
      </c>
      <c r="U977" s="77"/>
      <c r="W977" s="1">
        <f t="shared" si="405"/>
        <v>44800</v>
      </c>
      <c r="X977" s="113">
        <f t="shared" si="406"/>
        <v>307</v>
      </c>
      <c r="Y977">
        <f t="shared" si="407"/>
        <v>241955</v>
      </c>
      <c r="Z977" s="114">
        <f t="shared" si="408"/>
        <v>44800</v>
      </c>
      <c r="AA977">
        <f t="shared" si="409"/>
        <v>0</v>
      </c>
      <c r="AB977">
        <f t="shared" si="410"/>
        <v>5226</v>
      </c>
      <c r="AC977">
        <v>373</v>
      </c>
      <c r="AE977" s="1">
        <f t="shared" si="411"/>
        <v>44800</v>
      </c>
      <c r="AF977" s="259">
        <f>+G977-香港マカオ台湾の患者・海外輸入症例・無症状病原体保有者!B976</f>
        <v>259</v>
      </c>
    </row>
    <row r="978" spans="2:32" x14ac:dyDescent="0.55000000000000004">
      <c r="B978" s="201">
        <v>44801</v>
      </c>
      <c r="C978" s="47">
        <v>0</v>
      </c>
      <c r="D978" s="83"/>
      <c r="E978" s="104"/>
      <c r="F978" s="56">
        <v>0</v>
      </c>
      <c r="G978" s="47">
        <v>352</v>
      </c>
      <c r="H978" s="87">
        <f t="shared" si="399"/>
        <v>242307</v>
      </c>
      <c r="I978" s="87">
        <f t="shared" si="400"/>
        <v>6648</v>
      </c>
      <c r="J978" s="47">
        <v>2</v>
      </c>
      <c r="K978" s="55">
        <f t="shared" si="401"/>
        <v>33</v>
      </c>
      <c r="L978" s="47">
        <v>0</v>
      </c>
      <c r="M978" s="87">
        <f t="shared" si="402"/>
        <v>5226</v>
      </c>
      <c r="N978" s="47">
        <v>636</v>
      </c>
      <c r="O978" s="87">
        <f t="shared" si="403"/>
        <v>230433</v>
      </c>
      <c r="P978" s="105">
        <f t="shared" si="404"/>
        <v>29337</v>
      </c>
      <c r="Q978" s="56">
        <v>5250599</v>
      </c>
      <c r="R978" s="47">
        <v>20015</v>
      </c>
      <c r="S978" s="110"/>
      <c r="T978" s="56">
        <v>213082</v>
      </c>
      <c r="U978" s="77"/>
      <c r="W978" s="1">
        <f t="shared" si="405"/>
        <v>44801</v>
      </c>
      <c r="X978" s="113">
        <f t="shared" si="406"/>
        <v>352</v>
      </c>
      <c r="Y978">
        <f t="shared" si="407"/>
        <v>242307</v>
      </c>
      <c r="Z978" s="114">
        <f t="shared" si="408"/>
        <v>44801</v>
      </c>
      <c r="AA978">
        <f t="shared" si="409"/>
        <v>0</v>
      </c>
      <c r="AB978">
        <f t="shared" si="410"/>
        <v>5226</v>
      </c>
      <c r="AC978">
        <v>373</v>
      </c>
      <c r="AE978" s="1">
        <f t="shared" si="411"/>
        <v>44801</v>
      </c>
      <c r="AF978" s="259">
        <f>+G978-香港マカオ台湾の患者・海外輸入症例・無症状病原体保有者!B977</f>
        <v>301</v>
      </c>
    </row>
    <row r="979" spans="2:32" x14ac:dyDescent="0.55000000000000004">
      <c r="B979" s="201">
        <v>44802</v>
      </c>
      <c r="C979" s="47">
        <v>0</v>
      </c>
      <c r="D979" s="83"/>
      <c r="E979" s="104"/>
      <c r="F979" s="56">
        <v>0</v>
      </c>
      <c r="G979" s="47">
        <v>382</v>
      </c>
      <c r="H979" s="87">
        <f t="shared" si="399"/>
        <v>242689</v>
      </c>
      <c r="I979" s="87">
        <f t="shared" si="400"/>
        <v>6483</v>
      </c>
      <c r="J979" s="47">
        <v>-4</v>
      </c>
      <c r="K979" s="55">
        <f t="shared" si="401"/>
        <v>29</v>
      </c>
      <c r="L979" s="47">
        <v>0</v>
      </c>
      <c r="M979" s="87">
        <f t="shared" si="402"/>
        <v>5226</v>
      </c>
      <c r="N979" s="47">
        <v>547</v>
      </c>
      <c r="O979" s="87">
        <f t="shared" si="403"/>
        <v>230980</v>
      </c>
      <c r="P979" s="105">
        <f t="shared" si="404"/>
        <v>30149</v>
      </c>
      <c r="Q979" s="56">
        <v>5280748</v>
      </c>
      <c r="R979" s="47">
        <v>17441</v>
      </c>
      <c r="S979" s="110"/>
      <c r="T979" s="56">
        <v>225393</v>
      </c>
      <c r="U979" s="77"/>
      <c r="W979" s="1">
        <f t="shared" si="405"/>
        <v>44802</v>
      </c>
      <c r="X979" s="113">
        <f t="shared" si="406"/>
        <v>382</v>
      </c>
      <c r="Y979">
        <f t="shared" si="407"/>
        <v>242689</v>
      </c>
      <c r="Z979" s="114">
        <f t="shared" si="408"/>
        <v>44802</v>
      </c>
      <c r="AA979">
        <f t="shared" si="409"/>
        <v>0</v>
      </c>
      <c r="AB979">
        <f t="shared" si="410"/>
        <v>5226</v>
      </c>
      <c r="AC979">
        <v>373</v>
      </c>
      <c r="AE979" s="1">
        <f t="shared" si="411"/>
        <v>44802</v>
      </c>
      <c r="AF979" s="259">
        <f>+G979-香港マカオ台湾の患者・海外輸入症例・無症状病原体保有者!B978</f>
        <v>349</v>
      </c>
    </row>
    <row r="980" spans="2:32" x14ac:dyDescent="0.55000000000000004">
      <c r="B980" s="201">
        <v>44803</v>
      </c>
      <c r="C980" s="47">
        <v>1</v>
      </c>
      <c r="D980" s="83"/>
      <c r="E980" s="104"/>
      <c r="F980" s="56">
        <v>1</v>
      </c>
      <c r="G980" s="47">
        <v>392</v>
      </c>
      <c r="H980" s="87">
        <f t="shared" si="399"/>
        <v>243081</v>
      </c>
      <c r="I980" s="87">
        <f t="shared" si="400"/>
        <v>6335</v>
      </c>
      <c r="J980" s="47">
        <v>2</v>
      </c>
      <c r="K980" s="55">
        <f t="shared" si="401"/>
        <v>31</v>
      </c>
      <c r="L980" s="47">
        <v>0</v>
      </c>
      <c r="M980" s="87">
        <f t="shared" si="402"/>
        <v>5226</v>
      </c>
      <c r="N980" s="47">
        <v>540</v>
      </c>
      <c r="O980" s="87">
        <f t="shared" si="403"/>
        <v>231520</v>
      </c>
      <c r="P980" s="105">
        <f t="shared" si="404"/>
        <v>31031</v>
      </c>
      <c r="Q980" s="56">
        <v>5311779</v>
      </c>
      <c r="R980" s="47">
        <v>15775</v>
      </c>
      <c r="S980" s="110"/>
      <c r="T980" s="56">
        <v>239929</v>
      </c>
      <c r="U980" s="77"/>
      <c r="W980" s="1">
        <f t="shared" si="405"/>
        <v>44803</v>
      </c>
      <c r="X980" s="113">
        <f t="shared" si="406"/>
        <v>392</v>
      </c>
      <c r="Y980">
        <f t="shared" si="407"/>
        <v>243081</v>
      </c>
      <c r="Z980" s="114">
        <f t="shared" si="408"/>
        <v>44803</v>
      </c>
      <c r="AA980">
        <f t="shared" si="409"/>
        <v>0</v>
      </c>
      <c r="AB980">
        <f t="shared" si="410"/>
        <v>5226</v>
      </c>
      <c r="AC980">
        <v>373</v>
      </c>
      <c r="AE980" s="1">
        <f t="shared" si="411"/>
        <v>44803</v>
      </c>
      <c r="AF980" s="259">
        <f>+G980-香港マカオ台湾の患者・海外輸入症例・無症状病原体保有者!B979</f>
        <v>349</v>
      </c>
    </row>
    <row r="981" spans="2:32" x14ac:dyDescent="0.55000000000000004">
      <c r="B981" s="201">
        <v>44804</v>
      </c>
      <c r="C981" s="47">
        <v>0</v>
      </c>
      <c r="D981" s="83"/>
      <c r="E981" s="104"/>
      <c r="F981" s="56">
        <v>0</v>
      </c>
      <c r="G981" s="47">
        <v>368</v>
      </c>
      <c r="H981" s="87">
        <f t="shared" si="399"/>
        <v>243449</v>
      </c>
      <c r="I981" s="87">
        <f t="shared" si="400"/>
        <v>6298</v>
      </c>
      <c r="J981" s="47">
        <v>3</v>
      </c>
      <c r="K981" s="55">
        <f t="shared" si="401"/>
        <v>34</v>
      </c>
      <c r="L981" s="47">
        <v>0</v>
      </c>
      <c r="M981" s="87">
        <f t="shared" si="402"/>
        <v>5226</v>
      </c>
      <c r="N981" s="47">
        <v>405</v>
      </c>
      <c r="O981" s="87">
        <f t="shared" si="403"/>
        <v>231925</v>
      </c>
      <c r="P981" s="105">
        <f t="shared" si="404"/>
        <v>34074</v>
      </c>
      <c r="Q981" s="56">
        <v>5345853</v>
      </c>
      <c r="R981" s="47">
        <v>23648</v>
      </c>
      <c r="S981" s="110"/>
      <c r="T981" s="56">
        <v>249718</v>
      </c>
      <c r="U981" s="77"/>
      <c r="W981" s="1">
        <f t="shared" si="405"/>
        <v>44804</v>
      </c>
      <c r="X981" s="113">
        <f t="shared" si="406"/>
        <v>368</v>
      </c>
      <c r="Y981">
        <f t="shared" si="407"/>
        <v>243449</v>
      </c>
      <c r="Z981" s="114">
        <f t="shared" si="408"/>
        <v>44804</v>
      </c>
      <c r="AA981">
        <f t="shared" si="409"/>
        <v>0</v>
      </c>
      <c r="AB981">
        <f t="shared" si="410"/>
        <v>5226</v>
      </c>
      <c r="AC981">
        <v>373</v>
      </c>
      <c r="AE981" s="1">
        <f t="shared" si="411"/>
        <v>44804</v>
      </c>
      <c r="AF981" s="259">
        <f>+G981-香港マカオ台湾の患者・海外輸入症例・無症状病原体保有者!B980</f>
        <v>307</v>
      </c>
    </row>
    <row r="982" spans="2:32" x14ac:dyDescent="0.55000000000000004">
      <c r="B982" s="201">
        <v>44805</v>
      </c>
      <c r="C982" s="47">
        <v>0</v>
      </c>
      <c r="D982" s="83"/>
      <c r="E982" s="104"/>
      <c r="F982" s="56">
        <v>0</v>
      </c>
      <c r="G982" s="47">
        <v>373</v>
      </c>
      <c r="H982" s="87">
        <f t="shared" si="399"/>
        <v>243822</v>
      </c>
      <c r="I982" s="87">
        <f t="shared" si="400"/>
        <v>6188</v>
      </c>
      <c r="J982" s="47">
        <v>-3</v>
      </c>
      <c r="K982" s="55">
        <f t="shared" si="401"/>
        <v>31</v>
      </c>
      <c r="L982" s="47">
        <v>0</v>
      </c>
      <c r="M982" s="87">
        <f t="shared" si="402"/>
        <v>5226</v>
      </c>
      <c r="N982" s="47">
        <v>483</v>
      </c>
      <c r="O982" s="87">
        <f t="shared" si="403"/>
        <v>232408</v>
      </c>
      <c r="P982" s="105">
        <f t="shared" si="404"/>
        <v>43366</v>
      </c>
      <c r="Q982" s="56">
        <v>5389219</v>
      </c>
      <c r="R982" s="47">
        <v>22947</v>
      </c>
      <c r="S982" s="110"/>
      <c r="T982" s="56">
        <v>269779</v>
      </c>
      <c r="U982" s="77"/>
      <c r="W982" s="1">
        <f t="shared" si="405"/>
        <v>44805</v>
      </c>
      <c r="X982" s="113">
        <f t="shared" si="406"/>
        <v>373</v>
      </c>
      <c r="Y982">
        <f t="shared" si="407"/>
        <v>243822</v>
      </c>
      <c r="Z982" s="114">
        <f t="shared" si="408"/>
        <v>44805</v>
      </c>
      <c r="AA982">
        <f t="shared" si="409"/>
        <v>0</v>
      </c>
      <c r="AB982">
        <f t="shared" si="410"/>
        <v>5226</v>
      </c>
      <c r="AC982">
        <v>373</v>
      </c>
      <c r="AE982" s="1">
        <f t="shared" si="411"/>
        <v>44805</v>
      </c>
      <c r="AF982" s="259">
        <f>+G982-香港マカオ台湾の患者・海外輸入症例・無症状病原体保有者!B981</f>
        <v>318</v>
      </c>
    </row>
    <row r="983" spans="2:32" x14ac:dyDescent="0.55000000000000004">
      <c r="B983" s="201">
        <v>44806</v>
      </c>
      <c r="C983" s="47">
        <v>0</v>
      </c>
      <c r="D983" s="83"/>
      <c r="E983" s="104"/>
      <c r="F983" s="56">
        <v>0</v>
      </c>
      <c r="G983" s="47">
        <v>502</v>
      </c>
      <c r="H983" s="87">
        <f t="shared" si="399"/>
        <v>244324</v>
      </c>
      <c r="I983" s="87">
        <f t="shared" si="400"/>
        <v>6307</v>
      </c>
      <c r="J983" s="47">
        <v>-3</v>
      </c>
      <c r="K983" s="55">
        <f t="shared" si="401"/>
        <v>28</v>
      </c>
      <c r="L983" s="47">
        <v>0</v>
      </c>
      <c r="M983" s="87">
        <f t="shared" si="402"/>
        <v>5226</v>
      </c>
      <c r="N983" s="47">
        <v>383</v>
      </c>
      <c r="O983" s="87">
        <f t="shared" si="403"/>
        <v>232791</v>
      </c>
      <c r="P983" s="105">
        <f t="shared" si="404"/>
        <v>39627</v>
      </c>
      <c r="Q983" s="56">
        <v>5428846</v>
      </c>
      <c r="R983" s="47">
        <v>30270</v>
      </c>
      <c r="S983" s="110"/>
      <c r="T983" s="56">
        <v>278347</v>
      </c>
      <c r="U983" s="77"/>
      <c r="W983" s="1">
        <f t="shared" si="405"/>
        <v>44806</v>
      </c>
      <c r="X983" s="113">
        <f t="shared" si="406"/>
        <v>502</v>
      </c>
      <c r="Y983">
        <f t="shared" si="407"/>
        <v>244324</v>
      </c>
      <c r="Z983" s="114">
        <f t="shared" si="408"/>
        <v>44806</v>
      </c>
      <c r="AA983">
        <f t="shared" si="409"/>
        <v>0</v>
      </c>
      <c r="AB983">
        <f t="shared" si="410"/>
        <v>5226</v>
      </c>
      <c r="AC983">
        <v>373</v>
      </c>
      <c r="AE983" s="1">
        <f t="shared" si="411"/>
        <v>44806</v>
      </c>
      <c r="AF983" s="259">
        <f>+G983-香港マカオ台湾の患者・海外輸入症例・無症状病原体保有者!B982</f>
        <v>440</v>
      </c>
    </row>
    <row r="984" spans="2:32" x14ac:dyDescent="0.55000000000000004">
      <c r="B984" s="201">
        <v>44807</v>
      </c>
      <c r="C984" s="47">
        <v>0</v>
      </c>
      <c r="D984" s="83"/>
      <c r="E984" s="104"/>
      <c r="F984" s="56">
        <v>0</v>
      </c>
      <c r="G984" s="47">
        <v>384</v>
      </c>
      <c r="H984" s="87">
        <f t="shared" si="399"/>
        <v>244708</v>
      </c>
      <c r="I984" s="87">
        <f t="shared" si="400"/>
        <v>6198</v>
      </c>
      <c r="J984" s="47">
        <v>1</v>
      </c>
      <c r="K984" s="55">
        <f t="shared" si="401"/>
        <v>29</v>
      </c>
      <c r="L984" s="47">
        <v>0</v>
      </c>
      <c r="M984" s="87">
        <f t="shared" si="402"/>
        <v>5226</v>
      </c>
      <c r="N984" s="47">
        <v>493</v>
      </c>
      <c r="O984" s="87">
        <f t="shared" si="403"/>
        <v>233284</v>
      </c>
      <c r="P984" s="105">
        <f t="shared" si="404"/>
        <v>38720</v>
      </c>
      <c r="Q984" s="56">
        <v>5467566</v>
      </c>
      <c r="R984" s="47">
        <v>26218</v>
      </c>
      <c r="S984" s="110"/>
      <c r="T984" s="56">
        <v>290408</v>
      </c>
      <c r="U984" s="77"/>
      <c r="W984" s="1">
        <f t="shared" si="405"/>
        <v>44807</v>
      </c>
      <c r="X984" s="113">
        <f t="shared" si="406"/>
        <v>384</v>
      </c>
      <c r="Y984">
        <f t="shared" si="407"/>
        <v>244708</v>
      </c>
      <c r="Z984" s="114">
        <f t="shared" si="408"/>
        <v>44807</v>
      </c>
      <c r="AA984">
        <f t="shared" si="409"/>
        <v>0</v>
      </c>
      <c r="AB984">
        <f t="shared" si="410"/>
        <v>5226</v>
      </c>
      <c r="AC984">
        <v>373</v>
      </c>
      <c r="AE984" s="1">
        <f t="shared" si="411"/>
        <v>44807</v>
      </c>
      <c r="AF984" s="259">
        <f>+G984-香港マカオ台湾の患者・海外輸入症例・無症状病原体保有者!B983</f>
        <v>314</v>
      </c>
    </row>
    <row r="985" spans="2:32" x14ac:dyDescent="0.55000000000000004">
      <c r="B985" s="201">
        <v>44808</v>
      </c>
      <c r="C985" s="47">
        <v>0</v>
      </c>
      <c r="D985" s="83"/>
      <c r="E985" s="104"/>
      <c r="F985" s="56">
        <v>0</v>
      </c>
      <c r="G985" s="47">
        <v>349</v>
      </c>
      <c r="H985" s="87">
        <f t="shared" si="399"/>
        <v>245057</v>
      </c>
      <c r="I985" s="87">
        <f t="shared" si="400"/>
        <v>6227</v>
      </c>
      <c r="J985" s="47">
        <v>3</v>
      </c>
      <c r="K985" s="55">
        <f t="shared" si="401"/>
        <v>32</v>
      </c>
      <c r="L985" s="47">
        <v>0</v>
      </c>
      <c r="M985" s="87">
        <f t="shared" si="402"/>
        <v>5226</v>
      </c>
      <c r="N985" s="47">
        <v>320</v>
      </c>
      <c r="O985" s="87">
        <f t="shared" si="403"/>
        <v>233604</v>
      </c>
      <c r="P985" s="105">
        <f t="shared" si="404"/>
        <v>33181</v>
      </c>
      <c r="Q985" s="56">
        <v>5500747</v>
      </c>
      <c r="R985" s="47">
        <v>35713</v>
      </c>
      <c r="S985" s="110"/>
      <c r="T985" s="56">
        <v>286969</v>
      </c>
      <c r="U985" s="77"/>
      <c r="W985" s="1">
        <f t="shared" si="405"/>
        <v>44808</v>
      </c>
      <c r="X985" s="113">
        <f t="shared" si="406"/>
        <v>349</v>
      </c>
      <c r="Y985">
        <f t="shared" si="407"/>
        <v>245057</v>
      </c>
      <c r="Z985" s="114">
        <f t="shared" si="408"/>
        <v>44808</v>
      </c>
      <c r="AA985">
        <f t="shared" si="409"/>
        <v>0</v>
      </c>
      <c r="AB985">
        <f t="shared" si="410"/>
        <v>5226</v>
      </c>
      <c r="AC985">
        <v>373</v>
      </c>
      <c r="AE985" s="1">
        <f t="shared" si="411"/>
        <v>44808</v>
      </c>
      <c r="AF985" s="259">
        <f>+G985-香港マカオ台湾の患者・海外輸入症例・無症状病原体保有者!B984</f>
        <v>303</v>
      </c>
    </row>
    <row r="986" spans="2:32" x14ac:dyDescent="0.55000000000000004">
      <c r="B986" s="201">
        <v>44809</v>
      </c>
      <c r="C986" s="47">
        <v>0</v>
      </c>
      <c r="D986" s="83"/>
      <c r="E986" s="104"/>
      <c r="F986" s="56">
        <v>0</v>
      </c>
      <c r="G986" s="47">
        <v>310</v>
      </c>
      <c r="H986" s="87">
        <f t="shared" si="399"/>
        <v>245367</v>
      </c>
      <c r="I986" s="87">
        <f t="shared" si="400"/>
        <v>6227</v>
      </c>
      <c r="J986" s="47">
        <v>2</v>
      </c>
      <c r="K986" s="55">
        <f t="shared" si="401"/>
        <v>34</v>
      </c>
      <c r="L986" s="47">
        <v>0</v>
      </c>
      <c r="M986" s="87">
        <f t="shared" si="402"/>
        <v>5226</v>
      </c>
      <c r="N986" s="47">
        <v>310</v>
      </c>
      <c r="O986" s="87">
        <f t="shared" si="403"/>
        <v>233914</v>
      </c>
      <c r="P986" s="105">
        <f t="shared" si="404"/>
        <v>34506</v>
      </c>
      <c r="Q986" s="56">
        <v>5535253</v>
      </c>
      <c r="R986" s="47">
        <v>32333</v>
      </c>
      <c r="S986" s="110"/>
      <c r="T986" s="56">
        <v>288329</v>
      </c>
      <c r="U986" s="77"/>
      <c r="W986" s="1">
        <f t="shared" si="405"/>
        <v>44809</v>
      </c>
      <c r="X986" s="113">
        <f t="shared" si="406"/>
        <v>310</v>
      </c>
      <c r="Y986">
        <f t="shared" si="407"/>
        <v>245367</v>
      </c>
      <c r="Z986" s="114">
        <f t="shared" si="408"/>
        <v>44809</v>
      </c>
      <c r="AA986">
        <f t="shared" si="409"/>
        <v>0</v>
      </c>
      <c r="AB986">
        <f t="shared" si="410"/>
        <v>5226</v>
      </c>
      <c r="AC986">
        <v>373</v>
      </c>
      <c r="AE986" s="1">
        <f t="shared" si="411"/>
        <v>44809</v>
      </c>
      <c r="AF986" s="259">
        <f>+G986-香港マカオ台湾の患者・海外輸入症例・無症状病原体保有者!B985</f>
        <v>264</v>
      </c>
    </row>
    <row r="987" spans="2:32" x14ac:dyDescent="0.55000000000000004">
      <c r="B987" s="201">
        <v>44810</v>
      </c>
      <c r="C987" s="47">
        <v>0</v>
      </c>
      <c r="D987" s="83"/>
      <c r="E987" s="104"/>
      <c r="F987" s="56">
        <v>0</v>
      </c>
      <c r="G987" s="47">
        <v>380</v>
      </c>
      <c r="H987" s="87">
        <f t="shared" si="399"/>
        <v>245747</v>
      </c>
      <c r="I987" s="87">
        <f t="shared" si="400"/>
        <v>6280</v>
      </c>
      <c r="J987" s="47">
        <v>5</v>
      </c>
      <c r="K987" s="55">
        <f t="shared" si="401"/>
        <v>39</v>
      </c>
      <c r="L987" s="47">
        <v>0</v>
      </c>
      <c r="M987" s="87">
        <f t="shared" si="402"/>
        <v>5226</v>
      </c>
      <c r="N987" s="47">
        <v>327</v>
      </c>
      <c r="O987" s="87">
        <f t="shared" si="403"/>
        <v>234241</v>
      </c>
      <c r="P987" s="105">
        <f t="shared" si="404"/>
        <v>33710</v>
      </c>
      <c r="Q987" s="56">
        <v>5568963</v>
      </c>
      <c r="R987" s="47">
        <v>40292</v>
      </c>
      <c r="S987" s="110"/>
      <c r="T987" s="56">
        <v>28104</v>
      </c>
      <c r="U987" s="77"/>
      <c r="W987" s="1">
        <f t="shared" si="405"/>
        <v>44810</v>
      </c>
      <c r="X987" s="113">
        <f t="shared" si="406"/>
        <v>380</v>
      </c>
      <c r="Y987">
        <f t="shared" si="407"/>
        <v>245747</v>
      </c>
      <c r="Z987" s="114">
        <f t="shared" si="408"/>
        <v>44810</v>
      </c>
      <c r="AA987">
        <f t="shared" si="409"/>
        <v>0</v>
      </c>
      <c r="AB987">
        <f t="shared" si="410"/>
        <v>5226</v>
      </c>
      <c r="AC987">
        <v>373</v>
      </c>
      <c r="AE987" s="1">
        <f t="shared" si="411"/>
        <v>44810</v>
      </c>
      <c r="AF987" s="259">
        <f>+G987-香港マカオ台湾の患者・海外輸入症例・無症状病原体保有者!B986</f>
        <v>323</v>
      </c>
    </row>
    <row r="988" spans="2:32" x14ac:dyDescent="0.55000000000000004">
      <c r="B988" s="201">
        <v>44811</v>
      </c>
      <c r="C988" s="47">
        <v>0</v>
      </c>
      <c r="D988" s="83"/>
      <c r="E988" s="104"/>
      <c r="F988" s="56">
        <v>0</v>
      </c>
      <c r="G988" s="47">
        <v>280</v>
      </c>
      <c r="H988" s="87">
        <f t="shared" si="399"/>
        <v>246027</v>
      </c>
      <c r="I988" s="87">
        <f t="shared" si="400"/>
        <v>6261</v>
      </c>
      <c r="J988" s="47">
        <v>-1</v>
      </c>
      <c r="K988" s="55">
        <f t="shared" si="401"/>
        <v>38</v>
      </c>
      <c r="L988" s="47">
        <v>0</v>
      </c>
      <c r="M988" s="87">
        <f t="shared" si="402"/>
        <v>5226</v>
      </c>
      <c r="N988" s="47">
        <v>299</v>
      </c>
      <c r="O988" s="87">
        <f t="shared" si="403"/>
        <v>234540</v>
      </c>
      <c r="P988" s="105">
        <f t="shared" si="404"/>
        <v>30849</v>
      </c>
      <c r="Q988" s="56">
        <v>5599812</v>
      </c>
      <c r="R988" s="47">
        <v>32880</v>
      </c>
      <c r="S988" s="110"/>
      <c r="T988" s="56">
        <v>278787</v>
      </c>
      <c r="U988" s="77"/>
      <c r="W988" s="1">
        <f t="shared" si="405"/>
        <v>44811</v>
      </c>
      <c r="X988" s="113">
        <f t="shared" si="406"/>
        <v>280</v>
      </c>
      <c r="Y988">
        <f t="shared" si="407"/>
        <v>246027</v>
      </c>
      <c r="Z988" s="114">
        <f t="shared" si="408"/>
        <v>44811</v>
      </c>
      <c r="AA988">
        <f t="shared" si="409"/>
        <v>0</v>
      </c>
      <c r="AB988">
        <f t="shared" si="410"/>
        <v>5226</v>
      </c>
      <c r="AC988">
        <v>373</v>
      </c>
      <c r="AE988" s="1">
        <f t="shared" si="411"/>
        <v>44811</v>
      </c>
      <c r="AF988" s="259">
        <f>+G988-香港マカオ台湾の患者・海外輸入症例・無症状病原体保有者!B987</f>
        <v>241</v>
      </c>
    </row>
    <row r="989" spans="2:32" ht="13" customHeight="1" x14ac:dyDescent="0.55000000000000004">
      <c r="B989" s="201">
        <v>44812</v>
      </c>
      <c r="C989" s="47">
        <v>0</v>
      </c>
      <c r="D989" s="83"/>
      <c r="E989" s="104"/>
      <c r="F989" s="56">
        <v>0</v>
      </c>
      <c r="G989" s="47">
        <v>301</v>
      </c>
      <c r="H989" s="87">
        <f t="shared" si="399"/>
        <v>246328</v>
      </c>
      <c r="I989" s="87">
        <f t="shared" si="400"/>
        <v>6226</v>
      </c>
      <c r="J989" s="47">
        <v>-10</v>
      </c>
      <c r="K989" s="55">
        <f t="shared" si="401"/>
        <v>28</v>
      </c>
      <c r="L989" s="47">
        <v>0</v>
      </c>
      <c r="M989" s="87">
        <f t="shared" si="402"/>
        <v>5226</v>
      </c>
      <c r="N989" s="47">
        <v>336</v>
      </c>
      <c r="O989" s="87">
        <f t="shared" si="403"/>
        <v>234876</v>
      </c>
      <c r="P989" s="105">
        <f t="shared" si="404"/>
        <v>32463</v>
      </c>
      <c r="Q989" s="56">
        <v>5632275</v>
      </c>
      <c r="R989" s="47">
        <v>32566</v>
      </c>
      <c r="S989" s="110"/>
      <c r="T989" s="56">
        <v>278389</v>
      </c>
      <c r="U989" s="77"/>
      <c r="W989" s="1">
        <f t="shared" si="405"/>
        <v>44812</v>
      </c>
      <c r="X989" s="113">
        <f t="shared" si="406"/>
        <v>301</v>
      </c>
      <c r="Y989">
        <f t="shared" si="407"/>
        <v>246328</v>
      </c>
      <c r="Z989" s="114">
        <f t="shared" si="408"/>
        <v>44812</v>
      </c>
      <c r="AA989">
        <f t="shared" si="409"/>
        <v>0</v>
      </c>
      <c r="AB989">
        <f t="shared" si="410"/>
        <v>5226</v>
      </c>
      <c r="AC989">
        <v>373</v>
      </c>
      <c r="AE989" s="1">
        <f t="shared" si="411"/>
        <v>44812</v>
      </c>
      <c r="AF989" s="259">
        <f>+G989-香港マカオ台湾の患者・海外輸入症例・無症状病原体保有者!B988</f>
        <v>259</v>
      </c>
    </row>
    <row r="990" spans="2:32" ht="13" customHeight="1" x14ac:dyDescent="0.55000000000000004">
      <c r="B990" s="201">
        <v>44813</v>
      </c>
      <c r="C990" s="47">
        <v>0</v>
      </c>
      <c r="D990" s="83"/>
      <c r="E990" s="104"/>
      <c r="F990" s="56">
        <v>0</v>
      </c>
      <c r="G990" s="47">
        <v>290</v>
      </c>
      <c r="H990" s="87">
        <f t="shared" si="399"/>
        <v>246618</v>
      </c>
      <c r="I990" s="87">
        <f t="shared" si="400"/>
        <v>6135</v>
      </c>
      <c r="J990" s="47">
        <v>-2</v>
      </c>
      <c r="K990" s="55">
        <f t="shared" si="401"/>
        <v>26</v>
      </c>
      <c r="L990" s="47">
        <v>0</v>
      </c>
      <c r="M990" s="87">
        <f t="shared" si="402"/>
        <v>5226</v>
      </c>
      <c r="N990" s="47">
        <v>381</v>
      </c>
      <c r="O990" s="87">
        <f t="shared" si="403"/>
        <v>235257</v>
      </c>
      <c r="P990" s="105">
        <f t="shared" si="404"/>
        <v>26041</v>
      </c>
      <c r="Q990" s="56">
        <v>5658316</v>
      </c>
      <c r="R990" s="47">
        <v>35006</v>
      </c>
      <c r="S990" s="110"/>
      <c r="T990" s="56">
        <v>267246</v>
      </c>
      <c r="U990" s="77"/>
      <c r="W990" s="1">
        <f t="shared" si="405"/>
        <v>44813</v>
      </c>
      <c r="X990" s="113">
        <f t="shared" si="406"/>
        <v>290</v>
      </c>
      <c r="Y990">
        <f t="shared" si="407"/>
        <v>246618</v>
      </c>
      <c r="Z990" s="114">
        <f t="shared" si="408"/>
        <v>44813</v>
      </c>
      <c r="AA990">
        <f t="shared" si="409"/>
        <v>0</v>
      </c>
      <c r="AB990">
        <f t="shared" si="410"/>
        <v>5226</v>
      </c>
      <c r="AC990">
        <v>373</v>
      </c>
      <c r="AE990" s="1">
        <f t="shared" si="411"/>
        <v>44813</v>
      </c>
      <c r="AF990" s="259">
        <f>+G990-香港マカオ台湾の患者・海外輸入症例・無症状病原体保有者!B989</f>
        <v>239</v>
      </c>
    </row>
    <row r="991" spans="2:32" ht="13" customHeight="1" x14ac:dyDescent="0.55000000000000004">
      <c r="B991" s="201">
        <v>44814</v>
      </c>
      <c r="C991" s="47">
        <v>0</v>
      </c>
      <c r="D991" s="83"/>
      <c r="E991" s="104"/>
      <c r="F991" s="56">
        <v>0</v>
      </c>
      <c r="G991" s="47">
        <v>234</v>
      </c>
      <c r="H991" s="87">
        <f t="shared" si="399"/>
        <v>246852</v>
      </c>
      <c r="I991" s="87">
        <f t="shared" si="400"/>
        <v>5970</v>
      </c>
      <c r="J991" s="47">
        <v>-2</v>
      </c>
      <c r="K991" s="55">
        <f t="shared" si="401"/>
        <v>24</v>
      </c>
      <c r="L991" s="47">
        <v>0</v>
      </c>
      <c r="M991" s="87">
        <f t="shared" si="402"/>
        <v>5226</v>
      </c>
      <c r="N991" s="47">
        <v>399</v>
      </c>
      <c r="O991" s="87">
        <f t="shared" si="403"/>
        <v>235656</v>
      </c>
      <c r="P991" s="105">
        <f t="shared" si="404"/>
        <v>22547</v>
      </c>
      <c r="Q991" s="56">
        <v>5680863</v>
      </c>
      <c r="R991" s="47">
        <v>36425</v>
      </c>
      <c r="S991" s="110"/>
      <c r="T991" s="56">
        <v>255050</v>
      </c>
      <c r="U991" s="77"/>
      <c r="W991" s="1">
        <f t="shared" si="405"/>
        <v>44814</v>
      </c>
      <c r="X991" s="113">
        <f t="shared" si="406"/>
        <v>234</v>
      </c>
      <c r="Y991">
        <f t="shared" si="407"/>
        <v>246852</v>
      </c>
      <c r="Z991" s="114">
        <f t="shared" si="408"/>
        <v>44814</v>
      </c>
      <c r="AA991">
        <f t="shared" si="409"/>
        <v>0</v>
      </c>
      <c r="AB991">
        <f t="shared" si="410"/>
        <v>5226</v>
      </c>
      <c r="AC991">
        <v>373</v>
      </c>
      <c r="AE991" s="1">
        <f t="shared" si="411"/>
        <v>44814</v>
      </c>
      <c r="AF991" s="259">
        <f>+G991-香港マカオ台湾の患者・海外輸入症例・無症状病原体保有者!B990</f>
        <v>179</v>
      </c>
    </row>
    <row r="992" spans="2:32" ht="13" customHeight="1" x14ac:dyDescent="0.55000000000000004">
      <c r="B992" s="201">
        <v>44815</v>
      </c>
      <c r="C992" s="47">
        <v>0</v>
      </c>
      <c r="D992" s="83"/>
      <c r="E992" s="104"/>
      <c r="F992" s="56">
        <v>0</v>
      </c>
      <c r="G992" s="47">
        <v>226</v>
      </c>
      <c r="H992" s="87">
        <f t="shared" si="399"/>
        <v>247078</v>
      </c>
      <c r="I992" s="87">
        <f t="shared" si="400"/>
        <v>5651</v>
      </c>
      <c r="J992" s="47">
        <v>1</v>
      </c>
      <c r="K992" s="55">
        <f t="shared" si="401"/>
        <v>25</v>
      </c>
      <c r="L992" s="47">
        <v>0</v>
      </c>
      <c r="M992" s="87">
        <f t="shared" si="402"/>
        <v>5226</v>
      </c>
      <c r="N992" s="47">
        <v>545</v>
      </c>
      <c r="O992" s="87">
        <f t="shared" si="403"/>
        <v>236201</v>
      </c>
      <c r="P992" s="105">
        <f t="shared" si="404"/>
        <v>27542</v>
      </c>
      <c r="Q992" s="56">
        <v>5708405</v>
      </c>
      <c r="R992" s="47">
        <v>28958</v>
      </c>
      <c r="S992" s="110"/>
      <c r="T992" s="56">
        <v>253535</v>
      </c>
      <c r="U992" s="77"/>
      <c r="W992" s="1">
        <f t="shared" si="405"/>
        <v>44815</v>
      </c>
      <c r="X992" s="113">
        <f t="shared" si="406"/>
        <v>226</v>
      </c>
      <c r="Y992">
        <f t="shared" si="407"/>
        <v>247078</v>
      </c>
      <c r="Z992" s="114">
        <f t="shared" si="408"/>
        <v>44815</v>
      </c>
      <c r="AA992">
        <f t="shared" si="409"/>
        <v>0</v>
      </c>
      <c r="AB992">
        <f t="shared" si="410"/>
        <v>5226</v>
      </c>
      <c r="AC992">
        <v>373</v>
      </c>
      <c r="AE992" s="1">
        <f t="shared" si="411"/>
        <v>44815</v>
      </c>
      <c r="AF992" s="259">
        <f>+G992-香港マカオ台湾の患者・海外輸入症例・無症状病原体保有者!B991</f>
        <v>164</v>
      </c>
    </row>
    <row r="993" spans="2:32" ht="13" customHeight="1" x14ac:dyDescent="0.55000000000000004">
      <c r="B993" s="201">
        <v>44816</v>
      </c>
      <c r="C993" s="47">
        <v>0</v>
      </c>
      <c r="D993" s="83"/>
      <c r="E993" s="104"/>
      <c r="F993" s="56">
        <v>0</v>
      </c>
      <c r="G993" s="47">
        <v>242</v>
      </c>
      <c r="H993" s="87">
        <f t="shared" si="399"/>
        <v>247320</v>
      </c>
      <c r="I993" s="87">
        <f t="shared" si="400"/>
        <v>5417</v>
      </c>
      <c r="J993" s="47">
        <v>4</v>
      </c>
      <c r="K993" s="55">
        <f t="shared" si="401"/>
        <v>29</v>
      </c>
      <c r="L993" s="47">
        <v>0</v>
      </c>
      <c r="M993" s="87">
        <f t="shared" si="402"/>
        <v>5226</v>
      </c>
      <c r="N993" s="47">
        <v>476</v>
      </c>
      <c r="O993" s="87">
        <f t="shared" si="403"/>
        <v>236677</v>
      </c>
      <c r="P993" s="105">
        <f t="shared" si="404"/>
        <v>22311</v>
      </c>
      <c r="Q993" s="56">
        <v>5730716</v>
      </c>
      <c r="R993" s="47">
        <v>30016</v>
      </c>
      <c r="S993" s="110"/>
      <c r="T993" s="56">
        <v>245649</v>
      </c>
      <c r="U993" s="77"/>
      <c r="W993" s="1">
        <f t="shared" si="405"/>
        <v>44816</v>
      </c>
      <c r="X993" s="113">
        <f t="shared" si="406"/>
        <v>242</v>
      </c>
      <c r="Y993">
        <f t="shared" si="407"/>
        <v>247320</v>
      </c>
      <c r="Z993" s="114">
        <f t="shared" si="408"/>
        <v>44816</v>
      </c>
      <c r="AA993">
        <f t="shared" si="409"/>
        <v>0</v>
      </c>
      <c r="AB993">
        <f t="shared" si="410"/>
        <v>5226</v>
      </c>
      <c r="AC993">
        <v>373</v>
      </c>
      <c r="AE993" s="1">
        <f t="shared" si="411"/>
        <v>44816</v>
      </c>
      <c r="AF993" s="259">
        <f>+G993-香港マカオ台湾の患者・海外輸入症例・無症状病原体保有者!B992</f>
        <v>188</v>
      </c>
    </row>
    <row r="994" spans="2:32" ht="13" customHeight="1" x14ac:dyDescent="0.55000000000000004">
      <c r="B994" s="201">
        <v>44817</v>
      </c>
      <c r="C994" s="47">
        <v>0</v>
      </c>
      <c r="D994" s="83"/>
      <c r="E994" s="104"/>
      <c r="F994" s="56">
        <v>0</v>
      </c>
      <c r="G994" s="47">
        <v>237</v>
      </c>
      <c r="H994" s="87">
        <f t="shared" si="399"/>
        <v>247557</v>
      </c>
      <c r="I994" s="87">
        <f t="shared" si="400"/>
        <v>5277</v>
      </c>
      <c r="J994" s="47">
        <v>3</v>
      </c>
      <c r="K994" s="55">
        <f t="shared" si="401"/>
        <v>32</v>
      </c>
      <c r="L994" s="47">
        <v>0</v>
      </c>
      <c r="M994" s="87">
        <f t="shared" si="402"/>
        <v>5226</v>
      </c>
      <c r="N994" s="47">
        <v>377</v>
      </c>
      <c r="O994" s="87">
        <f t="shared" si="403"/>
        <v>237054</v>
      </c>
      <c r="P994" s="105">
        <f t="shared" si="404"/>
        <v>20418</v>
      </c>
      <c r="Q994" s="56">
        <v>5751134</v>
      </c>
      <c r="R994" s="47">
        <v>27211</v>
      </c>
      <c r="S994" s="110"/>
      <c r="T994" s="56">
        <v>238780</v>
      </c>
      <c r="U994" s="77"/>
      <c r="W994" s="1">
        <f t="shared" si="405"/>
        <v>44817</v>
      </c>
      <c r="X994" s="113">
        <f t="shared" si="406"/>
        <v>237</v>
      </c>
      <c r="Y994">
        <f t="shared" si="407"/>
        <v>247557</v>
      </c>
      <c r="Z994" s="114">
        <f t="shared" si="408"/>
        <v>44817</v>
      </c>
      <c r="AA994">
        <f t="shared" si="409"/>
        <v>0</v>
      </c>
      <c r="AB994">
        <f t="shared" si="410"/>
        <v>5226</v>
      </c>
      <c r="AC994">
        <v>373</v>
      </c>
      <c r="AE994" s="1">
        <f t="shared" si="411"/>
        <v>44817</v>
      </c>
      <c r="AF994" s="259">
        <f>+G994-香港マカオ台湾の患者・海外輸入症例・無症状病原体保有者!B993</f>
        <v>196</v>
      </c>
    </row>
    <row r="995" spans="2:32" ht="13" customHeight="1" x14ac:dyDescent="0.55000000000000004">
      <c r="B995" s="201">
        <v>44818</v>
      </c>
      <c r="C995" s="47">
        <v>0</v>
      </c>
      <c r="D995" s="83"/>
      <c r="E995" s="104"/>
      <c r="F995" s="56">
        <v>0</v>
      </c>
      <c r="G995" s="47">
        <v>167</v>
      </c>
      <c r="H995" s="87">
        <f t="shared" si="399"/>
        <v>247724</v>
      </c>
      <c r="I995" s="87">
        <f t="shared" si="400"/>
        <v>4884</v>
      </c>
      <c r="J995" s="47">
        <v>2</v>
      </c>
      <c r="K995" s="55">
        <f t="shared" si="401"/>
        <v>34</v>
      </c>
      <c r="L995" s="47">
        <v>0</v>
      </c>
      <c r="M995" s="87">
        <f t="shared" si="402"/>
        <v>5226</v>
      </c>
      <c r="N995" s="47">
        <v>560</v>
      </c>
      <c r="O995" s="87">
        <f t="shared" si="403"/>
        <v>237614</v>
      </c>
      <c r="P995" s="105">
        <f t="shared" si="404"/>
        <v>18682</v>
      </c>
      <c r="Q995" s="56">
        <v>5769816</v>
      </c>
      <c r="R995" s="47">
        <v>24736</v>
      </c>
      <c r="S995" s="110"/>
      <c r="T995" s="56">
        <v>232617</v>
      </c>
      <c r="U995" s="77"/>
      <c r="W995" s="1">
        <f t="shared" si="405"/>
        <v>44818</v>
      </c>
      <c r="X995" s="113">
        <f t="shared" si="406"/>
        <v>167</v>
      </c>
      <c r="Y995">
        <f t="shared" si="407"/>
        <v>247724</v>
      </c>
      <c r="Z995" s="114">
        <f t="shared" si="408"/>
        <v>44818</v>
      </c>
      <c r="AA995">
        <f t="shared" si="409"/>
        <v>0</v>
      </c>
      <c r="AB995">
        <f t="shared" si="410"/>
        <v>5226</v>
      </c>
      <c r="AC995">
        <v>373</v>
      </c>
      <c r="AE995" s="1">
        <f t="shared" si="411"/>
        <v>44818</v>
      </c>
      <c r="AF995" s="259">
        <f>+G995-香港マカオ台湾の患者・海外輸入症例・無症状病原体保有者!B994</f>
        <v>126</v>
      </c>
    </row>
    <row r="996" spans="2:32" ht="13" customHeight="1" x14ac:dyDescent="0.55000000000000004">
      <c r="B996" s="201">
        <v>44819</v>
      </c>
      <c r="C996" s="47">
        <v>0</v>
      </c>
      <c r="D996" s="83"/>
      <c r="E996" s="104"/>
      <c r="F996" s="56">
        <v>0</v>
      </c>
      <c r="G996" s="47">
        <v>161</v>
      </c>
      <c r="H996" s="87">
        <f t="shared" si="399"/>
        <v>247885</v>
      </c>
      <c r="I996" s="87">
        <f t="shared" si="400"/>
        <v>4246</v>
      </c>
      <c r="J996" s="47">
        <v>1</v>
      </c>
      <c r="K996" s="55">
        <f t="shared" si="401"/>
        <v>35</v>
      </c>
      <c r="L996" s="47">
        <v>0</v>
      </c>
      <c r="M996" s="87">
        <f t="shared" si="402"/>
        <v>5226</v>
      </c>
      <c r="N996" s="47">
        <v>799</v>
      </c>
      <c r="O996" s="87">
        <f t="shared" si="403"/>
        <v>238413</v>
      </c>
      <c r="P996" s="105">
        <f t="shared" si="404"/>
        <v>17758</v>
      </c>
      <c r="Q996" s="56">
        <v>5787574</v>
      </c>
      <c r="R996" s="47">
        <v>31362</v>
      </c>
      <c r="S996" s="110"/>
      <c r="T996" s="56">
        <v>218878</v>
      </c>
      <c r="U996" s="77"/>
      <c r="W996" s="1">
        <f t="shared" si="405"/>
        <v>44819</v>
      </c>
      <c r="X996" s="113">
        <f t="shared" si="406"/>
        <v>161</v>
      </c>
      <c r="Y996">
        <f t="shared" si="407"/>
        <v>247885</v>
      </c>
      <c r="Z996" s="114">
        <f t="shared" si="408"/>
        <v>44819</v>
      </c>
      <c r="AA996">
        <f t="shared" si="409"/>
        <v>0</v>
      </c>
      <c r="AB996">
        <f t="shared" si="410"/>
        <v>5226</v>
      </c>
      <c r="AC996">
        <v>373</v>
      </c>
      <c r="AE996" s="1">
        <f t="shared" si="411"/>
        <v>44819</v>
      </c>
      <c r="AF996" s="259">
        <f>+G996-香港マカオ台湾の患者・海外輸入症例・無症状病原体保有者!B995</f>
        <v>102</v>
      </c>
    </row>
    <row r="997" spans="2:32" x14ac:dyDescent="0.55000000000000004">
      <c r="B997" s="201">
        <v>44820</v>
      </c>
      <c r="C997" s="47">
        <v>0</v>
      </c>
      <c r="D997" s="83"/>
      <c r="E997" s="104"/>
      <c r="F997" s="56">
        <v>0</v>
      </c>
      <c r="G997" s="47">
        <v>140</v>
      </c>
      <c r="H997" s="87">
        <f t="shared" ref="H997:H1022" si="412">+H996+G997</f>
        <v>248025</v>
      </c>
      <c r="I997" s="87">
        <f t="shared" si="400"/>
        <v>4088</v>
      </c>
      <c r="J997" s="47">
        <v>3</v>
      </c>
      <c r="K997" s="55">
        <f t="shared" si="401"/>
        <v>38</v>
      </c>
      <c r="L997" s="47">
        <v>0</v>
      </c>
      <c r="M997" s="87">
        <f t="shared" si="402"/>
        <v>5226</v>
      </c>
      <c r="N997" s="47">
        <v>298</v>
      </c>
      <c r="O997" s="87">
        <f t="shared" si="403"/>
        <v>238711</v>
      </c>
      <c r="P997" s="105">
        <f t="shared" si="404"/>
        <v>15602</v>
      </c>
      <c r="Q997" s="56">
        <v>5803176</v>
      </c>
      <c r="R997" s="47">
        <v>32242</v>
      </c>
      <c r="S997" s="110"/>
      <c r="T997" s="56">
        <v>202221</v>
      </c>
      <c r="U997" s="77"/>
      <c r="W997" s="1">
        <f t="shared" si="405"/>
        <v>44820</v>
      </c>
      <c r="X997" s="113">
        <f t="shared" si="406"/>
        <v>140</v>
      </c>
      <c r="Y997">
        <f t="shared" si="407"/>
        <v>248025</v>
      </c>
      <c r="Z997" s="114">
        <f t="shared" si="408"/>
        <v>44820</v>
      </c>
      <c r="AA997">
        <f t="shared" si="409"/>
        <v>0</v>
      </c>
      <c r="AB997">
        <f t="shared" si="410"/>
        <v>5226</v>
      </c>
      <c r="AC997">
        <v>373</v>
      </c>
      <c r="AE997" s="1">
        <f t="shared" si="411"/>
        <v>44820</v>
      </c>
      <c r="AF997" s="259">
        <f>+G997-香港マカオ台湾の患者・海外輸入症例・無症状病原体保有者!B996</f>
        <v>76</v>
      </c>
    </row>
    <row r="998" spans="2:32" x14ac:dyDescent="0.55000000000000004">
      <c r="B998" s="201">
        <v>44821</v>
      </c>
      <c r="C998" s="47">
        <v>0</v>
      </c>
      <c r="D998" s="83"/>
      <c r="E998" s="104"/>
      <c r="F998" s="56">
        <v>0</v>
      </c>
      <c r="G998" s="47">
        <v>154</v>
      </c>
      <c r="H998" s="87">
        <f t="shared" si="412"/>
        <v>248179</v>
      </c>
      <c r="I998" s="87">
        <f t="shared" si="400"/>
        <v>3865</v>
      </c>
      <c r="J998" s="47">
        <v>2</v>
      </c>
      <c r="K998" s="55">
        <f t="shared" si="401"/>
        <v>40</v>
      </c>
      <c r="L998" s="47">
        <v>0</v>
      </c>
      <c r="M998" s="87">
        <f t="shared" si="402"/>
        <v>5226</v>
      </c>
      <c r="N998" s="47">
        <v>377</v>
      </c>
      <c r="O998" s="87">
        <f t="shared" si="403"/>
        <v>239088</v>
      </c>
      <c r="P998" s="105">
        <f t="shared" si="404"/>
        <v>12103</v>
      </c>
      <c r="Q998" s="56">
        <v>5815279</v>
      </c>
      <c r="R998" s="47">
        <v>24459</v>
      </c>
      <c r="S998" s="110"/>
      <c r="T998" s="56">
        <v>189744</v>
      </c>
      <c r="U998" s="77"/>
      <c r="W998" s="1">
        <f t="shared" si="405"/>
        <v>44821</v>
      </c>
      <c r="X998" s="113">
        <f t="shared" si="406"/>
        <v>154</v>
      </c>
      <c r="Y998">
        <f t="shared" si="407"/>
        <v>248179</v>
      </c>
      <c r="Z998" s="114">
        <f t="shared" si="408"/>
        <v>44821</v>
      </c>
      <c r="AA998">
        <f t="shared" si="409"/>
        <v>0</v>
      </c>
      <c r="AB998">
        <f t="shared" si="410"/>
        <v>5226</v>
      </c>
      <c r="AE998" s="1">
        <f t="shared" si="411"/>
        <v>44821</v>
      </c>
      <c r="AF998" s="259">
        <f>+G998-香港マカオ台湾の患者・海外輸入症例・無症状病原体保有者!B997</f>
        <v>106</v>
      </c>
    </row>
    <row r="999" spans="2:32" x14ac:dyDescent="0.55000000000000004">
      <c r="B999" s="201">
        <v>44822</v>
      </c>
      <c r="C999" s="47">
        <v>0</v>
      </c>
      <c r="D999" s="83"/>
      <c r="E999" s="104"/>
      <c r="F999" s="56">
        <v>0</v>
      </c>
      <c r="G999" s="47">
        <v>147</v>
      </c>
      <c r="H999" s="87">
        <f t="shared" si="412"/>
        <v>248326</v>
      </c>
      <c r="I999" s="87">
        <f t="shared" si="400"/>
        <v>3646</v>
      </c>
      <c r="J999" s="47">
        <v>-5</v>
      </c>
      <c r="K999" s="55">
        <f t="shared" si="401"/>
        <v>35</v>
      </c>
      <c r="L999" s="47">
        <v>0</v>
      </c>
      <c r="M999" s="87">
        <f t="shared" si="402"/>
        <v>5226</v>
      </c>
      <c r="N999" s="47">
        <v>366</v>
      </c>
      <c r="O999" s="87">
        <f t="shared" si="403"/>
        <v>239454</v>
      </c>
      <c r="P999" s="105">
        <f t="shared" si="404"/>
        <v>13780</v>
      </c>
      <c r="Q999" s="56">
        <v>5829059</v>
      </c>
      <c r="R999" s="47">
        <v>23081</v>
      </c>
      <c r="S999" s="110"/>
      <c r="T999" s="56">
        <v>180297</v>
      </c>
      <c r="U999" s="77"/>
      <c r="W999" s="1">
        <f t="shared" si="405"/>
        <v>44822</v>
      </c>
      <c r="X999" s="113">
        <f t="shared" si="406"/>
        <v>147</v>
      </c>
      <c r="Y999">
        <f t="shared" si="407"/>
        <v>248326</v>
      </c>
      <c r="Z999" s="114">
        <f t="shared" si="408"/>
        <v>44822</v>
      </c>
      <c r="AA999">
        <f t="shared" si="409"/>
        <v>0</v>
      </c>
      <c r="AB999">
        <f t="shared" si="410"/>
        <v>5226</v>
      </c>
      <c r="AE999" s="1">
        <f t="shared" si="411"/>
        <v>44822</v>
      </c>
      <c r="AF999" s="259">
        <f>+G999-香港マカオ台湾の患者・海外輸入症例・無症状病原体保有者!B998</f>
        <v>92</v>
      </c>
    </row>
    <row r="1000" spans="2:32" x14ac:dyDescent="0.55000000000000004">
      <c r="B1000" s="201">
        <v>44823</v>
      </c>
      <c r="C1000" s="47">
        <v>0</v>
      </c>
      <c r="D1000" s="83"/>
      <c r="E1000" s="104"/>
      <c r="F1000" s="56">
        <v>0</v>
      </c>
      <c r="G1000" s="47">
        <v>152</v>
      </c>
      <c r="H1000" s="87">
        <f t="shared" si="412"/>
        <v>248478</v>
      </c>
      <c r="I1000" s="87">
        <f t="shared" si="400"/>
        <v>3458</v>
      </c>
      <c r="J1000" s="47">
        <v>5</v>
      </c>
      <c r="K1000" s="55">
        <f t="shared" si="401"/>
        <v>40</v>
      </c>
      <c r="L1000" s="47">
        <v>0</v>
      </c>
      <c r="M1000" s="87">
        <f t="shared" si="402"/>
        <v>5226</v>
      </c>
      <c r="N1000" s="47">
        <v>340</v>
      </c>
      <c r="O1000" s="87">
        <f t="shared" si="403"/>
        <v>239794</v>
      </c>
      <c r="P1000" s="105">
        <f t="shared" si="404"/>
        <v>11685</v>
      </c>
      <c r="Q1000" s="56">
        <v>5840744</v>
      </c>
      <c r="R1000" s="47">
        <v>20574</v>
      </c>
      <c r="S1000" s="110"/>
      <c r="T1000" s="56">
        <v>171316</v>
      </c>
      <c r="U1000" s="77"/>
      <c r="W1000" s="1">
        <f t="shared" si="405"/>
        <v>44823</v>
      </c>
      <c r="X1000" s="113">
        <f t="shared" si="406"/>
        <v>152</v>
      </c>
      <c r="Y1000">
        <f t="shared" si="407"/>
        <v>248478</v>
      </c>
      <c r="Z1000" s="114">
        <f t="shared" si="408"/>
        <v>44823</v>
      </c>
      <c r="AA1000">
        <f t="shared" si="409"/>
        <v>0</v>
      </c>
      <c r="AB1000">
        <f t="shared" si="410"/>
        <v>5226</v>
      </c>
      <c r="AE1000" s="1">
        <f t="shared" si="411"/>
        <v>44823</v>
      </c>
      <c r="AF1000" s="259">
        <f>+G1000-香港マカオ台湾の患者・海外輸入症例・無症状病原体保有者!B999</f>
        <v>104</v>
      </c>
    </row>
    <row r="1001" spans="2:32" x14ac:dyDescent="0.55000000000000004">
      <c r="B1001" s="201">
        <v>44824</v>
      </c>
      <c r="C1001" s="47">
        <v>0</v>
      </c>
      <c r="D1001" s="83"/>
      <c r="E1001" s="104"/>
      <c r="F1001" s="56">
        <v>0</v>
      </c>
      <c r="G1001" s="47">
        <v>166</v>
      </c>
      <c r="H1001" s="87">
        <f t="shared" si="412"/>
        <v>248644</v>
      </c>
      <c r="I1001" s="87">
        <f t="shared" ref="I1001:I1022" si="413">+H1001-M1001-O1001</f>
        <v>3297</v>
      </c>
      <c r="J1001" s="47">
        <v>2</v>
      </c>
      <c r="K1001" s="55">
        <f t="shared" ref="K1001:K1022" si="414">+J1001+K1000</f>
        <v>42</v>
      </c>
      <c r="L1001" s="47">
        <v>0</v>
      </c>
      <c r="M1001" s="87">
        <f t="shared" ref="M1001:M1022" si="415">+L1001+M1000</f>
        <v>5226</v>
      </c>
      <c r="N1001" s="47">
        <v>327</v>
      </c>
      <c r="O1001" s="87">
        <f t="shared" ref="O1001:O1022" si="416">+N1001+O1000</f>
        <v>240121</v>
      </c>
      <c r="P1001" s="105">
        <f t="shared" ref="P1001:P1022" si="417">+Q1001-Q1000</f>
        <v>10315</v>
      </c>
      <c r="Q1001" s="56">
        <v>5851059</v>
      </c>
      <c r="R1001" s="47">
        <v>23767</v>
      </c>
      <c r="S1001" s="110"/>
      <c r="T1001" s="56">
        <v>157786</v>
      </c>
      <c r="U1001" s="77"/>
      <c r="W1001" s="1">
        <f t="shared" ref="W1001:W1022" si="418">+B1001</f>
        <v>44824</v>
      </c>
      <c r="X1001" s="113">
        <f t="shared" ref="X1001:X1022" si="419">+G1001</f>
        <v>166</v>
      </c>
      <c r="Y1001">
        <f t="shared" ref="Y1001:Y1022" si="420">+H1001</f>
        <v>248644</v>
      </c>
      <c r="Z1001" s="114">
        <f t="shared" ref="Z1001:Z1022" si="421">+B1001</f>
        <v>44824</v>
      </c>
      <c r="AA1001">
        <f t="shared" ref="AA1001:AA1022" si="422">+L1001</f>
        <v>0</v>
      </c>
      <c r="AB1001">
        <f t="shared" ref="AB1001:AB1022" si="423">+M1001</f>
        <v>5226</v>
      </c>
      <c r="AE1001" s="1">
        <f t="shared" ref="AE1001:AE1022" si="424">+B1001</f>
        <v>44824</v>
      </c>
      <c r="AF1001" s="259">
        <f>+G1001-香港マカオ台湾の患者・海外輸入症例・無症状病原体保有者!B1000</f>
        <v>123</v>
      </c>
    </row>
    <row r="1002" spans="2:32" x14ac:dyDescent="0.55000000000000004">
      <c r="B1002" s="201">
        <v>44825</v>
      </c>
      <c r="C1002" s="47">
        <v>0</v>
      </c>
      <c r="D1002" s="83"/>
      <c r="E1002" s="104"/>
      <c r="F1002" s="56">
        <v>0</v>
      </c>
      <c r="G1002" s="47">
        <v>165</v>
      </c>
      <c r="H1002" s="87">
        <f t="shared" si="412"/>
        <v>248809</v>
      </c>
      <c r="I1002" s="87">
        <f t="shared" si="413"/>
        <v>3183</v>
      </c>
      <c r="J1002" s="47">
        <v>-7</v>
      </c>
      <c r="K1002" s="55">
        <f t="shared" si="414"/>
        <v>35</v>
      </c>
      <c r="L1002" s="47">
        <v>0</v>
      </c>
      <c r="M1002" s="87">
        <f t="shared" si="415"/>
        <v>5226</v>
      </c>
      <c r="N1002" s="47">
        <v>279</v>
      </c>
      <c r="O1002" s="87">
        <f t="shared" si="416"/>
        <v>240400</v>
      </c>
      <c r="P1002" s="105">
        <f t="shared" si="417"/>
        <v>14484</v>
      </c>
      <c r="Q1002" s="56">
        <v>5865543</v>
      </c>
      <c r="R1002" s="47">
        <v>151003</v>
      </c>
      <c r="S1002" s="110"/>
      <c r="T1002" s="56">
        <v>151003</v>
      </c>
      <c r="U1002" s="77"/>
      <c r="W1002" s="1">
        <f t="shared" si="418"/>
        <v>44825</v>
      </c>
      <c r="X1002" s="113">
        <f t="shared" si="419"/>
        <v>165</v>
      </c>
      <c r="Y1002">
        <f t="shared" si="420"/>
        <v>248809</v>
      </c>
      <c r="Z1002" s="114">
        <f t="shared" si="421"/>
        <v>44825</v>
      </c>
      <c r="AA1002">
        <f t="shared" si="422"/>
        <v>0</v>
      </c>
      <c r="AB1002">
        <f t="shared" si="423"/>
        <v>5226</v>
      </c>
      <c r="AE1002" s="1">
        <f t="shared" si="424"/>
        <v>44825</v>
      </c>
      <c r="AF1002" s="259">
        <f>+G1002-香港マカオ台湾の患者・海外輸入症例・無症状病原体保有者!B1001</f>
        <v>114</v>
      </c>
    </row>
    <row r="1003" spans="2:32" x14ac:dyDescent="0.55000000000000004">
      <c r="B1003" s="201">
        <v>44826</v>
      </c>
      <c r="C1003" s="47">
        <v>0</v>
      </c>
      <c r="D1003" s="83"/>
      <c r="E1003" s="104"/>
      <c r="F1003" s="56">
        <v>0</v>
      </c>
      <c r="G1003" s="47">
        <v>175</v>
      </c>
      <c r="H1003" s="87">
        <f t="shared" si="412"/>
        <v>248984</v>
      </c>
      <c r="I1003" s="87">
        <f t="shared" si="413"/>
        <v>3058</v>
      </c>
      <c r="J1003" s="47">
        <v>-4</v>
      </c>
      <c r="K1003" s="55">
        <f t="shared" si="414"/>
        <v>31</v>
      </c>
      <c r="L1003" s="47">
        <v>0</v>
      </c>
      <c r="M1003" s="87">
        <f t="shared" si="415"/>
        <v>5226</v>
      </c>
      <c r="N1003" s="47">
        <v>300</v>
      </c>
      <c r="O1003" s="87">
        <f t="shared" si="416"/>
        <v>240700</v>
      </c>
      <c r="P1003" s="105">
        <f t="shared" si="417"/>
        <v>16353</v>
      </c>
      <c r="Q1003" s="56">
        <v>5881896</v>
      </c>
      <c r="R1003" s="47">
        <v>24094</v>
      </c>
      <c r="S1003" s="110"/>
      <c r="T1003" s="56">
        <v>143014</v>
      </c>
      <c r="U1003" s="77"/>
      <c r="W1003" s="1">
        <f t="shared" si="418"/>
        <v>44826</v>
      </c>
      <c r="X1003" s="113">
        <f t="shared" si="419"/>
        <v>175</v>
      </c>
      <c r="Y1003">
        <f t="shared" si="420"/>
        <v>248984</v>
      </c>
      <c r="Z1003" s="114">
        <f t="shared" si="421"/>
        <v>44826</v>
      </c>
      <c r="AA1003">
        <f t="shared" si="422"/>
        <v>0</v>
      </c>
      <c r="AB1003">
        <f t="shared" si="423"/>
        <v>5226</v>
      </c>
      <c r="AE1003" s="1">
        <f t="shared" si="424"/>
        <v>44826</v>
      </c>
      <c r="AF1003" s="259">
        <f>+G1003-香港マカオ台湾の患者・海外輸入症例・無症状病原体保有者!B1002</f>
        <v>121</v>
      </c>
    </row>
    <row r="1004" spans="2:32" x14ac:dyDescent="0.55000000000000004">
      <c r="B1004" s="201">
        <v>44827</v>
      </c>
      <c r="C1004" s="47">
        <v>0</v>
      </c>
      <c r="D1004" s="83"/>
      <c r="E1004" s="104"/>
      <c r="F1004" s="56">
        <v>0</v>
      </c>
      <c r="G1004" s="47">
        <v>188</v>
      </c>
      <c r="H1004" s="87">
        <f t="shared" si="412"/>
        <v>249172</v>
      </c>
      <c r="I1004" s="87">
        <f t="shared" si="413"/>
        <v>3040</v>
      </c>
      <c r="J1004" s="47">
        <v>-3</v>
      </c>
      <c r="K1004" s="55">
        <f t="shared" si="414"/>
        <v>28</v>
      </c>
      <c r="L1004" s="47">
        <v>0</v>
      </c>
      <c r="M1004" s="87">
        <f t="shared" si="415"/>
        <v>5226</v>
      </c>
      <c r="N1004" s="47">
        <v>206</v>
      </c>
      <c r="O1004" s="87">
        <f t="shared" si="416"/>
        <v>240906</v>
      </c>
      <c r="P1004" s="105">
        <f t="shared" si="417"/>
        <v>19391</v>
      </c>
      <c r="Q1004" s="56">
        <v>5901287</v>
      </c>
      <c r="R1004" s="47">
        <v>28821</v>
      </c>
      <c r="S1004" s="110"/>
      <c r="T1004" s="56">
        <v>133490</v>
      </c>
      <c r="U1004" s="77"/>
      <c r="W1004" s="1">
        <f t="shared" si="418"/>
        <v>44827</v>
      </c>
      <c r="X1004" s="113">
        <f t="shared" si="419"/>
        <v>188</v>
      </c>
      <c r="Y1004">
        <f t="shared" si="420"/>
        <v>249172</v>
      </c>
      <c r="Z1004" s="114">
        <f t="shared" si="421"/>
        <v>44827</v>
      </c>
      <c r="AA1004">
        <f t="shared" si="422"/>
        <v>0</v>
      </c>
      <c r="AB1004">
        <f t="shared" si="423"/>
        <v>5226</v>
      </c>
      <c r="AE1004" s="1">
        <f t="shared" si="424"/>
        <v>44827</v>
      </c>
      <c r="AF1004" s="259">
        <f>+G1004-香港マカオ台湾の患者・海外輸入症例・無症状病原体保有者!B1003</f>
        <v>129</v>
      </c>
    </row>
    <row r="1005" spans="2:32" x14ac:dyDescent="0.55000000000000004">
      <c r="B1005" s="201">
        <v>44828</v>
      </c>
      <c r="C1005" s="47">
        <v>0</v>
      </c>
      <c r="D1005" s="83"/>
      <c r="E1005" s="104"/>
      <c r="F1005" s="56">
        <v>0</v>
      </c>
      <c r="G1005" s="47">
        <v>217</v>
      </c>
      <c r="H1005" s="87">
        <f t="shared" si="412"/>
        <v>249389</v>
      </c>
      <c r="I1005" s="87">
        <f t="shared" si="413"/>
        <v>2947</v>
      </c>
      <c r="J1005" s="47">
        <v>8</v>
      </c>
      <c r="K1005" s="55">
        <f t="shared" si="414"/>
        <v>36</v>
      </c>
      <c r="L1005" s="47">
        <v>0</v>
      </c>
      <c r="M1005" s="87">
        <f t="shared" si="415"/>
        <v>5226</v>
      </c>
      <c r="N1005" s="47">
        <v>310</v>
      </c>
      <c r="O1005" s="87">
        <f t="shared" si="416"/>
        <v>241216</v>
      </c>
      <c r="P1005" s="105">
        <f t="shared" si="417"/>
        <v>17475</v>
      </c>
      <c r="Q1005" s="56">
        <v>5918762</v>
      </c>
      <c r="R1005" s="47">
        <v>19290</v>
      </c>
      <c r="S1005" s="110"/>
      <c r="T1005" s="56">
        <v>131631</v>
      </c>
      <c r="U1005" s="77"/>
      <c r="W1005" s="1">
        <f t="shared" si="418"/>
        <v>44828</v>
      </c>
      <c r="X1005" s="113">
        <f t="shared" si="419"/>
        <v>217</v>
      </c>
      <c r="Y1005">
        <f t="shared" si="420"/>
        <v>249389</v>
      </c>
      <c r="Z1005" s="114">
        <f t="shared" si="421"/>
        <v>44828</v>
      </c>
      <c r="AA1005">
        <f t="shared" si="422"/>
        <v>0</v>
      </c>
      <c r="AB1005">
        <f t="shared" si="423"/>
        <v>5226</v>
      </c>
      <c r="AE1005" s="1">
        <f t="shared" si="424"/>
        <v>44828</v>
      </c>
      <c r="AF1005" s="259">
        <f>+G1005-香港マカオ台湾の患者・海外輸入症例・無症状病原体保有者!B1004</f>
        <v>159</v>
      </c>
    </row>
    <row r="1006" spans="2:32" x14ac:dyDescent="0.55000000000000004">
      <c r="B1006" s="201">
        <v>44829</v>
      </c>
      <c r="C1006" s="47">
        <v>0</v>
      </c>
      <c r="D1006" s="83"/>
      <c r="E1006" s="104"/>
      <c r="F1006" s="56">
        <v>0</v>
      </c>
      <c r="G1006" s="47">
        <v>295</v>
      </c>
      <c r="H1006" s="87">
        <f t="shared" si="412"/>
        <v>249684</v>
      </c>
      <c r="I1006" s="87">
        <f t="shared" si="413"/>
        <v>2962</v>
      </c>
      <c r="J1006" s="47">
        <v>5</v>
      </c>
      <c r="K1006" s="55">
        <f t="shared" si="414"/>
        <v>41</v>
      </c>
      <c r="L1006" s="47">
        <v>0</v>
      </c>
      <c r="M1006" s="87">
        <f t="shared" si="415"/>
        <v>5226</v>
      </c>
      <c r="N1006" s="47">
        <v>280</v>
      </c>
      <c r="O1006" s="87">
        <f t="shared" si="416"/>
        <v>241496</v>
      </c>
      <c r="P1006" s="105">
        <f t="shared" si="417"/>
        <v>17414</v>
      </c>
      <c r="Q1006" s="56">
        <v>5936176</v>
      </c>
      <c r="R1006" s="47">
        <v>12468</v>
      </c>
      <c r="S1006" s="110"/>
      <c r="T1006" s="56">
        <v>136475</v>
      </c>
      <c r="U1006" s="77"/>
      <c r="W1006" s="1">
        <f t="shared" si="418"/>
        <v>44829</v>
      </c>
      <c r="X1006" s="113">
        <f t="shared" si="419"/>
        <v>295</v>
      </c>
      <c r="Y1006">
        <f t="shared" si="420"/>
        <v>249684</v>
      </c>
      <c r="Z1006" s="114">
        <f t="shared" si="421"/>
        <v>44829</v>
      </c>
      <c r="AA1006">
        <f t="shared" si="422"/>
        <v>0</v>
      </c>
      <c r="AB1006">
        <f t="shared" si="423"/>
        <v>5226</v>
      </c>
      <c r="AE1006" s="1">
        <f t="shared" si="424"/>
        <v>44829</v>
      </c>
      <c r="AF1006" s="259">
        <f>+G1006-香港マカオ台湾の患者・海外輸入症例・無症状病原体保有者!B1005</f>
        <v>235</v>
      </c>
    </row>
    <row r="1007" spans="2:32" x14ac:dyDescent="0.55000000000000004">
      <c r="B1007" s="201">
        <v>44830</v>
      </c>
      <c r="C1007" s="47">
        <v>0</v>
      </c>
      <c r="D1007" s="83"/>
      <c r="E1007" s="104"/>
      <c r="F1007" s="56">
        <v>0</v>
      </c>
      <c r="G1007" s="47">
        <v>245</v>
      </c>
      <c r="H1007" s="87">
        <f t="shared" si="412"/>
        <v>249929</v>
      </c>
      <c r="I1007" s="87">
        <f t="shared" si="413"/>
        <v>2966</v>
      </c>
      <c r="J1007" s="47">
        <v>-3</v>
      </c>
      <c r="K1007" s="55">
        <f t="shared" si="414"/>
        <v>38</v>
      </c>
      <c r="L1007" s="47">
        <v>0</v>
      </c>
      <c r="M1007" s="87">
        <f t="shared" si="415"/>
        <v>5226</v>
      </c>
      <c r="N1007" s="47">
        <v>241</v>
      </c>
      <c r="O1007" s="87">
        <f t="shared" si="416"/>
        <v>241737</v>
      </c>
      <c r="P1007" s="105">
        <f t="shared" si="417"/>
        <v>18864</v>
      </c>
      <c r="Q1007" s="56">
        <v>5955040</v>
      </c>
      <c r="R1007" s="47">
        <v>16289</v>
      </c>
      <c r="S1007" s="110"/>
      <c r="T1007" s="56">
        <v>138983</v>
      </c>
      <c r="U1007" s="77"/>
      <c r="W1007" s="1">
        <f t="shared" si="418"/>
        <v>44830</v>
      </c>
      <c r="X1007" s="113">
        <f t="shared" si="419"/>
        <v>245</v>
      </c>
      <c r="Y1007">
        <f t="shared" si="420"/>
        <v>249929</v>
      </c>
      <c r="Z1007" s="114">
        <f t="shared" si="421"/>
        <v>44830</v>
      </c>
      <c r="AA1007">
        <f t="shared" si="422"/>
        <v>0</v>
      </c>
      <c r="AB1007">
        <f t="shared" si="423"/>
        <v>5226</v>
      </c>
      <c r="AE1007" s="1">
        <f t="shared" si="424"/>
        <v>44830</v>
      </c>
      <c r="AF1007" s="259">
        <f>+G1007-香港マカオ台湾の患者・海外輸入症例・無症状病原体保有者!B1006</f>
        <v>173</v>
      </c>
    </row>
    <row r="1008" spans="2:32" x14ac:dyDescent="0.55000000000000004">
      <c r="B1008" s="201">
        <v>44831</v>
      </c>
      <c r="C1008" s="47">
        <v>0</v>
      </c>
      <c r="D1008" s="83"/>
      <c r="E1008" s="104"/>
      <c r="F1008" s="56">
        <v>0</v>
      </c>
      <c r="G1008" s="47">
        <v>194</v>
      </c>
      <c r="H1008" s="87">
        <f t="shared" si="412"/>
        <v>250123</v>
      </c>
      <c r="I1008" s="87">
        <f t="shared" si="413"/>
        <v>2991</v>
      </c>
      <c r="J1008" s="47">
        <v>2</v>
      </c>
      <c r="K1008" s="55">
        <f t="shared" si="414"/>
        <v>40</v>
      </c>
      <c r="L1008" s="47">
        <v>0</v>
      </c>
      <c r="M1008" s="87">
        <f t="shared" si="415"/>
        <v>5226</v>
      </c>
      <c r="N1008" s="47">
        <v>169</v>
      </c>
      <c r="O1008" s="87">
        <f t="shared" si="416"/>
        <v>241906</v>
      </c>
      <c r="P1008" s="105">
        <f t="shared" si="417"/>
        <v>17417</v>
      </c>
      <c r="Q1008" s="56">
        <v>5972457</v>
      </c>
      <c r="R1008" s="47">
        <v>10636</v>
      </c>
      <c r="S1008" s="110"/>
      <c r="T1008" s="56">
        <v>145548</v>
      </c>
      <c r="U1008" s="77"/>
      <c r="W1008" s="1">
        <f t="shared" si="418"/>
        <v>44831</v>
      </c>
      <c r="X1008" s="113">
        <f t="shared" si="419"/>
        <v>194</v>
      </c>
      <c r="Y1008">
        <f t="shared" si="420"/>
        <v>250123</v>
      </c>
      <c r="Z1008" s="114">
        <f t="shared" si="421"/>
        <v>44831</v>
      </c>
      <c r="AA1008">
        <f t="shared" si="422"/>
        <v>0</v>
      </c>
      <c r="AB1008">
        <f t="shared" si="423"/>
        <v>5226</v>
      </c>
      <c r="AE1008" s="1">
        <f t="shared" si="424"/>
        <v>44831</v>
      </c>
      <c r="AF1008" s="259">
        <f>+G1008-香港マカオ台湾の患者・海外輸入症例・無症状病原体保有者!B1007</f>
        <v>119</v>
      </c>
    </row>
    <row r="1009" spans="2:32" x14ac:dyDescent="0.55000000000000004">
      <c r="B1009" s="201">
        <v>44832</v>
      </c>
      <c r="C1009" s="47">
        <v>0</v>
      </c>
      <c r="D1009" s="83"/>
      <c r="E1009" s="104"/>
      <c r="F1009" s="56">
        <v>0</v>
      </c>
      <c r="G1009" s="47">
        <v>170</v>
      </c>
      <c r="H1009" s="87">
        <f t="shared" si="412"/>
        <v>250293</v>
      </c>
      <c r="I1009" s="87">
        <f t="shared" si="413"/>
        <v>2997</v>
      </c>
      <c r="J1009" s="47">
        <v>1</v>
      </c>
      <c r="K1009" s="55">
        <f t="shared" si="414"/>
        <v>41</v>
      </c>
      <c r="L1009" s="47">
        <v>0</v>
      </c>
      <c r="M1009" s="87">
        <f t="shared" si="415"/>
        <v>5226</v>
      </c>
      <c r="N1009" s="47">
        <v>164</v>
      </c>
      <c r="O1009" s="87">
        <f t="shared" si="416"/>
        <v>242070</v>
      </c>
      <c r="P1009" s="105">
        <f t="shared" si="417"/>
        <v>21501</v>
      </c>
      <c r="Q1009" s="56">
        <v>5993958</v>
      </c>
      <c r="R1009" s="47">
        <v>11769</v>
      </c>
      <c r="S1009" s="110"/>
      <c r="T1009" s="56">
        <v>155222</v>
      </c>
      <c r="U1009" s="77"/>
      <c r="W1009" s="1">
        <f t="shared" si="418"/>
        <v>44832</v>
      </c>
      <c r="X1009" s="113">
        <f t="shared" si="419"/>
        <v>170</v>
      </c>
      <c r="Y1009">
        <f t="shared" si="420"/>
        <v>250293</v>
      </c>
      <c r="Z1009" s="114">
        <f t="shared" si="421"/>
        <v>44832</v>
      </c>
      <c r="AA1009">
        <f t="shared" si="422"/>
        <v>0</v>
      </c>
      <c r="AB1009">
        <f t="shared" si="423"/>
        <v>5226</v>
      </c>
      <c r="AE1009" s="1">
        <f t="shared" si="424"/>
        <v>44832</v>
      </c>
      <c r="AF1009" s="259">
        <f>+G1009-香港マカオ台湾の患者・海外輸入症例・無症状病原体保有者!B1008</f>
        <v>106</v>
      </c>
    </row>
    <row r="1010" spans="2:32" x14ac:dyDescent="0.55000000000000004">
      <c r="B1010" s="201">
        <v>44833</v>
      </c>
      <c r="C1010" s="47">
        <v>0</v>
      </c>
      <c r="D1010" s="83"/>
      <c r="E1010" s="104"/>
      <c r="F1010" s="56">
        <v>0</v>
      </c>
      <c r="G1010" s="47">
        <v>156</v>
      </c>
      <c r="H1010" s="87">
        <f t="shared" si="412"/>
        <v>250449</v>
      </c>
      <c r="I1010" s="87">
        <f t="shared" si="413"/>
        <v>2969</v>
      </c>
      <c r="J1010" s="47">
        <v>-5</v>
      </c>
      <c r="K1010" s="55">
        <f t="shared" si="414"/>
        <v>36</v>
      </c>
      <c r="L1010" s="47">
        <v>0</v>
      </c>
      <c r="M1010" s="87">
        <f t="shared" si="415"/>
        <v>5226</v>
      </c>
      <c r="N1010" s="47">
        <v>184</v>
      </c>
      <c r="O1010" s="87">
        <f t="shared" si="416"/>
        <v>242254</v>
      </c>
      <c r="P1010" s="105">
        <f t="shared" si="417"/>
        <v>20257</v>
      </c>
      <c r="Q1010" s="56">
        <v>6014215</v>
      </c>
      <c r="R1010" s="47">
        <v>16828</v>
      </c>
      <c r="S1010" s="110"/>
      <c r="T1010" s="56">
        <v>158591</v>
      </c>
      <c r="U1010" s="77"/>
      <c r="W1010" s="1">
        <f t="shared" si="418"/>
        <v>44833</v>
      </c>
      <c r="X1010" s="113">
        <f t="shared" si="419"/>
        <v>156</v>
      </c>
      <c r="Y1010">
        <f t="shared" si="420"/>
        <v>250449</v>
      </c>
      <c r="Z1010" s="114">
        <f t="shared" si="421"/>
        <v>44833</v>
      </c>
      <c r="AA1010">
        <f t="shared" si="422"/>
        <v>0</v>
      </c>
      <c r="AB1010">
        <f t="shared" si="423"/>
        <v>5226</v>
      </c>
      <c r="AE1010" s="1">
        <f t="shared" si="424"/>
        <v>44833</v>
      </c>
      <c r="AF1010" s="259">
        <f>+G1010-香港マカオ台湾の患者・海外輸入症例・無症状病原体保有者!B1009</f>
        <v>97</v>
      </c>
    </row>
    <row r="1011" spans="2:32" x14ac:dyDescent="0.55000000000000004">
      <c r="B1011" s="201">
        <v>44834</v>
      </c>
      <c r="C1011" s="47">
        <v>0</v>
      </c>
      <c r="D1011" s="83"/>
      <c r="E1011" s="104"/>
      <c r="F1011" s="56">
        <v>0</v>
      </c>
      <c r="G1011" s="47">
        <v>172</v>
      </c>
      <c r="H1011" s="87">
        <f t="shared" si="412"/>
        <v>250621</v>
      </c>
      <c r="I1011" s="87">
        <f t="shared" si="413"/>
        <v>2909</v>
      </c>
      <c r="J1011" s="47">
        <v>-5</v>
      </c>
      <c r="K1011" s="55">
        <f t="shared" si="414"/>
        <v>31</v>
      </c>
      <c r="L1011" s="47">
        <v>0</v>
      </c>
      <c r="M1011" s="87">
        <f t="shared" si="415"/>
        <v>5226</v>
      </c>
      <c r="N1011" s="47">
        <v>232</v>
      </c>
      <c r="O1011" s="87">
        <f t="shared" si="416"/>
        <v>242486</v>
      </c>
      <c r="P1011" s="105">
        <f t="shared" si="417"/>
        <v>22721</v>
      </c>
      <c r="Q1011" s="56">
        <v>6036936</v>
      </c>
      <c r="R1011" s="47">
        <v>12752</v>
      </c>
      <c r="S1011" s="110"/>
      <c r="T1011" s="56">
        <v>168484</v>
      </c>
      <c r="U1011" s="77"/>
      <c r="W1011" s="1">
        <f t="shared" si="418"/>
        <v>44834</v>
      </c>
      <c r="X1011" s="113">
        <f t="shared" si="419"/>
        <v>172</v>
      </c>
      <c r="Y1011">
        <f t="shared" si="420"/>
        <v>250621</v>
      </c>
      <c r="Z1011" s="114">
        <f t="shared" si="421"/>
        <v>44834</v>
      </c>
      <c r="AA1011">
        <f t="shared" si="422"/>
        <v>0</v>
      </c>
      <c r="AB1011">
        <f t="shared" si="423"/>
        <v>5226</v>
      </c>
      <c r="AE1011" s="1">
        <f t="shared" si="424"/>
        <v>44834</v>
      </c>
      <c r="AF1011" s="259">
        <f>+G1011-香港マカオ台湾の患者・海外輸入症例・無症状病原体保有者!B1010</f>
        <v>106</v>
      </c>
    </row>
    <row r="1012" spans="2:32" x14ac:dyDescent="0.55000000000000004">
      <c r="B1012" s="201">
        <v>44835</v>
      </c>
      <c r="C1012" s="47">
        <v>0</v>
      </c>
      <c r="D1012" s="83"/>
      <c r="E1012" s="104"/>
      <c r="F1012" s="56">
        <v>0</v>
      </c>
      <c r="G1012" s="47">
        <v>179</v>
      </c>
      <c r="H1012" s="87">
        <f t="shared" si="412"/>
        <v>250800</v>
      </c>
      <c r="I1012" s="87">
        <f t="shared" si="413"/>
        <v>2945</v>
      </c>
      <c r="J1012" s="47">
        <v>-6</v>
      </c>
      <c r="K1012" s="55">
        <f t="shared" si="414"/>
        <v>25</v>
      </c>
      <c r="L1012" s="47">
        <v>0</v>
      </c>
      <c r="M1012" s="87">
        <f t="shared" si="415"/>
        <v>5226</v>
      </c>
      <c r="N1012" s="47">
        <v>143</v>
      </c>
      <c r="O1012" s="87">
        <f t="shared" si="416"/>
        <v>242629</v>
      </c>
      <c r="P1012" s="105">
        <f t="shared" si="417"/>
        <v>19838</v>
      </c>
      <c r="Q1012" s="56">
        <v>6056774</v>
      </c>
      <c r="R1012" s="47">
        <v>15847</v>
      </c>
      <c r="S1012" s="110"/>
      <c r="T1012" s="56">
        <v>172403</v>
      </c>
      <c r="U1012" s="77"/>
      <c r="W1012" s="1">
        <f t="shared" si="418"/>
        <v>44835</v>
      </c>
      <c r="X1012" s="113">
        <f t="shared" si="419"/>
        <v>179</v>
      </c>
      <c r="Y1012">
        <f t="shared" si="420"/>
        <v>250800</v>
      </c>
      <c r="Z1012" s="114">
        <f t="shared" si="421"/>
        <v>44835</v>
      </c>
      <c r="AA1012">
        <f t="shared" si="422"/>
        <v>0</v>
      </c>
      <c r="AB1012">
        <f t="shared" si="423"/>
        <v>5226</v>
      </c>
      <c r="AE1012" s="1">
        <f t="shared" si="424"/>
        <v>44835</v>
      </c>
      <c r="AF1012" s="259">
        <f>+G1012-香港マカオ台湾の患者・海外輸入症例・無症状病原体保有者!B1011</f>
        <v>116</v>
      </c>
    </row>
    <row r="1013" spans="2:32" x14ac:dyDescent="0.55000000000000004">
      <c r="B1013" s="201">
        <v>44836</v>
      </c>
      <c r="C1013" s="47">
        <v>0</v>
      </c>
      <c r="D1013" s="83"/>
      <c r="E1013" s="104"/>
      <c r="F1013" s="56">
        <v>0</v>
      </c>
      <c r="G1013" s="47">
        <v>240</v>
      </c>
      <c r="H1013" s="87">
        <f t="shared" si="412"/>
        <v>251040</v>
      </c>
      <c r="I1013" s="87">
        <f t="shared" si="413"/>
        <v>2929</v>
      </c>
      <c r="J1013" s="47">
        <v>-2</v>
      </c>
      <c r="K1013" s="55">
        <f t="shared" si="414"/>
        <v>23</v>
      </c>
      <c r="L1013" s="47">
        <v>0</v>
      </c>
      <c r="M1013" s="87">
        <f t="shared" si="415"/>
        <v>5226</v>
      </c>
      <c r="N1013" s="47">
        <v>256</v>
      </c>
      <c r="O1013" s="87">
        <f t="shared" si="416"/>
        <v>242885</v>
      </c>
      <c r="P1013" s="105">
        <f t="shared" si="417"/>
        <v>22192</v>
      </c>
      <c r="Q1013" s="56">
        <v>6078966</v>
      </c>
      <c r="R1013" s="47">
        <v>16605</v>
      </c>
      <c r="S1013" s="110"/>
      <c r="T1013" s="56">
        <v>172403</v>
      </c>
      <c r="U1013" s="77"/>
      <c r="W1013" s="1">
        <f t="shared" si="418"/>
        <v>44836</v>
      </c>
      <c r="X1013" s="113">
        <f t="shared" si="419"/>
        <v>240</v>
      </c>
      <c r="Y1013">
        <f t="shared" si="420"/>
        <v>251040</v>
      </c>
      <c r="Z1013" s="114">
        <f t="shared" si="421"/>
        <v>44836</v>
      </c>
      <c r="AA1013">
        <f t="shared" si="422"/>
        <v>0</v>
      </c>
      <c r="AB1013">
        <f t="shared" si="423"/>
        <v>5226</v>
      </c>
      <c r="AE1013" s="1">
        <f t="shared" si="424"/>
        <v>44836</v>
      </c>
      <c r="AF1013" s="259">
        <f>+G1013-香港マカオ台湾の患者・海外輸入症例・無症状病原体保有者!B1012</f>
        <v>189</v>
      </c>
    </row>
    <row r="1014" spans="2:32" x14ac:dyDescent="0.55000000000000004">
      <c r="B1014" s="201">
        <v>44837</v>
      </c>
      <c r="C1014" s="47">
        <v>0</v>
      </c>
      <c r="D1014" s="83"/>
      <c r="E1014" s="104"/>
      <c r="F1014" s="56">
        <v>0</v>
      </c>
      <c r="G1014" s="47">
        <v>307</v>
      </c>
      <c r="H1014" s="87">
        <f t="shared" si="412"/>
        <v>251347</v>
      </c>
      <c r="I1014" s="87">
        <f t="shared" si="413"/>
        <v>2970</v>
      </c>
      <c r="J1014" s="47">
        <v>-3</v>
      </c>
      <c r="K1014" s="55">
        <f t="shared" si="414"/>
        <v>20</v>
      </c>
      <c r="L1014" s="47">
        <v>0</v>
      </c>
      <c r="M1014" s="87">
        <f t="shared" si="415"/>
        <v>5226</v>
      </c>
      <c r="N1014" s="47">
        <v>266</v>
      </c>
      <c r="O1014" s="87">
        <f t="shared" si="416"/>
        <v>243151</v>
      </c>
      <c r="P1014" s="105">
        <f t="shared" si="417"/>
        <v>25442</v>
      </c>
      <c r="Q1014" s="56">
        <v>6104408</v>
      </c>
      <c r="R1014" s="47">
        <v>16810</v>
      </c>
      <c r="S1014" s="110"/>
      <c r="T1014" s="56">
        <v>186536</v>
      </c>
      <c r="U1014" s="77"/>
      <c r="W1014" s="1">
        <f t="shared" si="418"/>
        <v>44837</v>
      </c>
      <c r="X1014" s="113">
        <f t="shared" si="419"/>
        <v>307</v>
      </c>
      <c r="Y1014">
        <f t="shared" si="420"/>
        <v>251347</v>
      </c>
      <c r="Z1014" s="114">
        <f t="shared" si="421"/>
        <v>44837</v>
      </c>
      <c r="AA1014">
        <f t="shared" si="422"/>
        <v>0</v>
      </c>
      <c r="AB1014">
        <f t="shared" si="423"/>
        <v>5226</v>
      </c>
      <c r="AE1014" s="1">
        <f t="shared" si="424"/>
        <v>44837</v>
      </c>
      <c r="AF1014" s="259">
        <f>+G1014-香港マカオ台湾の患者・海外輸入症例・無症状病原体保有者!B1013</f>
        <v>250</v>
      </c>
    </row>
    <row r="1015" spans="2:32" x14ac:dyDescent="0.55000000000000004">
      <c r="B1015" s="201">
        <v>44838</v>
      </c>
      <c r="C1015" s="47">
        <v>0</v>
      </c>
      <c r="D1015" s="83"/>
      <c r="E1015" s="104"/>
      <c r="F1015" s="56">
        <v>0</v>
      </c>
      <c r="G1015" s="47">
        <v>273</v>
      </c>
      <c r="H1015" s="87">
        <f t="shared" si="412"/>
        <v>251620</v>
      </c>
      <c r="I1015" s="87">
        <f t="shared" si="413"/>
        <v>2876</v>
      </c>
      <c r="J1015" s="47">
        <v>-2</v>
      </c>
      <c r="K1015" s="55">
        <f t="shared" si="414"/>
        <v>18</v>
      </c>
      <c r="L1015" s="47">
        <v>0</v>
      </c>
      <c r="M1015" s="87">
        <f t="shared" si="415"/>
        <v>5226</v>
      </c>
      <c r="N1015" s="47">
        <v>367</v>
      </c>
      <c r="O1015" s="87">
        <f t="shared" si="416"/>
        <v>243518</v>
      </c>
      <c r="P1015" s="105">
        <f t="shared" si="417"/>
        <v>30935</v>
      </c>
      <c r="Q1015" s="56">
        <v>6135343</v>
      </c>
      <c r="R1015" s="47">
        <v>21524</v>
      </c>
      <c r="S1015" s="110"/>
      <c r="T1015" s="56">
        <v>195791</v>
      </c>
      <c r="U1015" s="77"/>
      <c r="W1015" s="1">
        <f t="shared" si="418"/>
        <v>44838</v>
      </c>
      <c r="X1015" s="113">
        <f t="shared" si="419"/>
        <v>273</v>
      </c>
      <c r="Y1015">
        <f t="shared" si="420"/>
        <v>251620</v>
      </c>
      <c r="Z1015" s="114">
        <f t="shared" si="421"/>
        <v>44838</v>
      </c>
      <c r="AA1015">
        <f t="shared" si="422"/>
        <v>0</v>
      </c>
      <c r="AB1015">
        <f t="shared" si="423"/>
        <v>5226</v>
      </c>
      <c r="AE1015" s="1">
        <f t="shared" si="424"/>
        <v>44838</v>
      </c>
      <c r="AF1015" s="259">
        <f>+G1015-香港マカオ台湾の患者・海外輸入症例・無症状病原体保有者!B1014</f>
        <v>223</v>
      </c>
    </row>
    <row r="1016" spans="2:32" x14ac:dyDescent="0.55000000000000004">
      <c r="B1016" s="201">
        <v>44839</v>
      </c>
      <c r="C1016" s="47">
        <v>0</v>
      </c>
      <c r="D1016" s="83"/>
      <c r="E1016" s="104"/>
      <c r="F1016" s="56">
        <v>0</v>
      </c>
      <c r="G1016" s="47">
        <v>229</v>
      </c>
      <c r="H1016" s="87">
        <f t="shared" si="412"/>
        <v>251849</v>
      </c>
      <c r="I1016" s="87">
        <f t="shared" si="413"/>
        <v>2883</v>
      </c>
      <c r="J1016" s="47">
        <v>-2</v>
      </c>
      <c r="K1016" s="55">
        <f t="shared" si="414"/>
        <v>16</v>
      </c>
      <c r="L1016" s="47">
        <v>0</v>
      </c>
      <c r="M1016" s="87">
        <f t="shared" si="415"/>
        <v>5226</v>
      </c>
      <c r="N1016" s="47">
        <v>222</v>
      </c>
      <c r="O1016" s="87">
        <f t="shared" si="416"/>
        <v>243740</v>
      </c>
      <c r="P1016" s="105">
        <f t="shared" si="417"/>
        <v>30417</v>
      </c>
      <c r="Q1016" s="56">
        <v>6165760</v>
      </c>
      <c r="R1016" s="47">
        <v>20424</v>
      </c>
      <c r="S1016" s="110"/>
      <c r="T1016" s="56">
        <v>205555</v>
      </c>
      <c r="U1016" s="77"/>
      <c r="W1016" s="1">
        <f t="shared" si="418"/>
        <v>44839</v>
      </c>
      <c r="X1016" s="113">
        <f t="shared" si="419"/>
        <v>229</v>
      </c>
      <c r="Y1016">
        <f t="shared" si="420"/>
        <v>251849</v>
      </c>
      <c r="Z1016" s="114">
        <f t="shared" si="421"/>
        <v>44839</v>
      </c>
      <c r="AA1016">
        <f t="shared" si="422"/>
        <v>0</v>
      </c>
      <c r="AB1016">
        <f t="shared" si="423"/>
        <v>5226</v>
      </c>
      <c r="AE1016" s="1">
        <f t="shared" si="424"/>
        <v>44839</v>
      </c>
      <c r="AF1016" s="259">
        <f>+G1016-香港マカオ台湾の患者・海外輸入症例・無症状病原体保有者!B1015</f>
        <v>183</v>
      </c>
    </row>
    <row r="1017" spans="2:32" x14ac:dyDescent="0.55000000000000004">
      <c r="B1017" s="201">
        <v>44840</v>
      </c>
      <c r="C1017" s="47">
        <v>0</v>
      </c>
      <c r="D1017" s="83"/>
      <c r="E1017" s="104"/>
      <c r="F1017" s="56">
        <v>0</v>
      </c>
      <c r="G1017" s="47">
        <v>288</v>
      </c>
      <c r="H1017" s="87">
        <f t="shared" si="412"/>
        <v>252137</v>
      </c>
      <c r="I1017" s="87">
        <f t="shared" si="413"/>
        <v>2957</v>
      </c>
      <c r="J1017" s="47">
        <v>3</v>
      </c>
      <c r="K1017" s="55">
        <f t="shared" si="414"/>
        <v>19</v>
      </c>
      <c r="L1017" s="47">
        <v>0</v>
      </c>
      <c r="M1017" s="87">
        <f t="shared" si="415"/>
        <v>5226</v>
      </c>
      <c r="N1017" s="47">
        <v>214</v>
      </c>
      <c r="O1017" s="87">
        <f t="shared" si="416"/>
        <v>243954</v>
      </c>
      <c r="P1017" s="105">
        <f t="shared" si="417"/>
        <v>39893</v>
      </c>
      <c r="Q1017" s="56">
        <v>6205653</v>
      </c>
      <c r="R1017" s="47">
        <v>20589</v>
      </c>
      <c r="S1017" s="110"/>
      <c r="T1017" s="56">
        <v>224650</v>
      </c>
      <c r="U1017" s="77"/>
      <c r="W1017" s="1">
        <f t="shared" si="418"/>
        <v>44840</v>
      </c>
      <c r="X1017" s="113">
        <f t="shared" si="419"/>
        <v>288</v>
      </c>
      <c r="Y1017">
        <f t="shared" si="420"/>
        <v>252137</v>
      </c>
      <c r="Z1017" s="114">
        <f t="shared" si="421"/>
        <v>44840</v>
      </c>
      <c r="AA1017">
        <f t="shared" si="422"/>
        <v>0</v>
      </c>
      <c r="AB1017">
        <f t="shared" si="423"/>
        <v>5226</v>
      </c>
      <c r="AE1017" s="1">
        <f t="shared" si="424"/>
        <v>44840</v>
      </c>
      <c r="AF1017" s="259">
        <f>+G1017-香港マカオ台湾の患者・海外輸入症例・無症状病原体保有者!B1016</f>
        <v>216</v>
      </c>
    </row>
    <row r="1018" spans="2:32" x14ac:dyDescent="0.55000000000000004">
      <c r="B1018" s="201">
        <v>44841</v>
      </c>
      <c r="C1018" s="47">
        <v>0</v>
      </c>
      <c r="D1018" s="83"/>
      <c r="E1018" s="104"/>
      <c r="F1018" s="56">
        <v>0</v>
      </c>
      <c r="G1018" s="47">
        <v>501</v>
      </c>
      <c r="H1018" s="87">
        <f t="shared" si="412"/>
        <v>252638</v>
      </c>
      <c r="I1018" s="87">
        <f t="shared" si="413"/>
        <v>3299</v>
      </c>
      <c r="J1018" s="47">
        <v>-3</v>
      </c>
      <c r="K1018" s="55">
        <f t="shared" si="414"/>
        <v>16</v>
      </c>
      <c r="L1018" s="47">
        <v>0</v>
      </c>
      <c r="M1018" s="87">
        <f t="shared" si="415"/>
        <v>5226</v>
      </c>
      <c r="N1018" s="47">
        <v>159</v>
      </c>
      <c r="O1018" s="87">
        <f t="shared" si="416"/>
        <v>244113</v>
      </c>
      <c r="P1018" s="105">
        <f t="shared" si="417"/>
        <v>45778</v>
      </c>
      <c r="Q1018" s="56">
        <v>6251431</v>
      </c>
      <c r="R1018" s="47">
        <v>23667</v>
      </c>
      <c r="S1018" s="110"/>
      <c r="T1018" s="56">
        <v>246688</v>
      </c>
      <c r="U1018" s="77"/>
      <c r="W1018" s="1">
        <f t="shared" si="418"/>
        <v>44841</v>
      </c>
      <c r="X1018" s="113">
        <f t="shared" si="419"/>
        <v>501</v>
      </c>
      <c r="Y1018">
        <f t="shared" si="420"/>
        <v>252638</v>
      </c>
      <c r="Z1018" s="114">
        <f t="shared" si="421"/>
        <v>44841</v>
      </c>
      <c r="AA1018">
        <f t="shared" si="422"/>
        <v>0</v>
      </c>
      <c r="AB1018">
        <f t="shared" si="423"/>
        <v>5226</v>
      </c>
      <c r="AE1018" s="1">
        <f t="shared" si="424"/>
        <v>44841</v>
      </c>
      <c r="AF1018" s="259">
        <f>+G1018-香港マカオ台湾の患者・海外輸入症例・無症状病原体保有者!B1017</f>
        <v>447</v>
      </c>
    </row>
    <row r="1019" spans="2:32" x14ac:dyDescent="0.55000000000000004">
      <c r="B1019" s="201">
        <v>44842</v>
      </c>
      <c r="C1019" s="47">
        <v>0</v>
      </c>
      <c r="D1019" s="83"/>
      <c r="E1019" s="104"/>
      <c r="F1019" s="56">
        <v>0</v>
      </c>
      <c r="G1019" s="47">
        <v>503</v>
      </c>
      <c r="H1019" s="87">
        <f t="shared" si="412"/>
        <v>253141</v>
      </c>
      <c r="I1019" s="87">
        <f t="shared" si="413"/>
        <v>3618</v>
      </c>
      <c r="J1019" s="47">
        <v>-3</v>
      </c>
      <c r="K1019" s="55">
        <f t="shared" si="414"/>
        <v>13</v>
      </c>
      <c r="L1019" s="47">
        <v>0</v>
      </c>
      <c r="M1019" s="87">
        <f t="shared" si="415"/>
        <v>5226</v>
      </c>
      <c r="N1019" s="47">
        <v>184</v>
      </c>
      <c r="O1019" s="87">
        <f t="shared" si="416"/>
        <v>244297</v>
      </c>
      <c r="P1019" s="105">
        <f t="shared" si="417"/>
        <v>54850</v>
      </c>
      <c r="Q1019" s="56">
        <v>6306281</v>
      </c>
      <c r="R1019" s="47">
        <v>27224</v>
      </c>
      <c r="S1019" s="110"/>
      <c r="T1019" s="56">
        <v>274285</v>
      </c>
      <c r="U1019" s="77"/>
      <c r="W1019" s="1">
        <f t="shared" si="418"/>
        <v>44842</v>
      </c>
      <c r="X1019" s="113">
        <f t="shared" si="419"/>
        <v>503</v>
      </c>
      <c r="Y1019">
        <f t="shared" si="420"/>
        <v>253141</v>
      </c>
      <c r="Z1019" s="114">
        <f t="shared" si="421"/>
        <v>44842</v>
      </c>
      <c r="AA1019">
        <f t="shared" si="422"/>
        <v>0</v>
      </c>
      <c r="AB1019">
        <f t="shared" si="423"/>
        <v>5226</v>
      </c>
      <c r="AE1019" s="1">
        <f t="shared" si="424"/>
        <v>44842</v>
      </c>
      <c r="AF1019" s="259">
        <f>+G1019-香港マカオ台湾の患者・海外輸入症例・無症状病原体保有者!B1018</f>
        <v>441</v>
      </c>
    </row>
    <row r="1020" spans="2:32" x14ac:dyDescent="0.55000000000000004">
      <c r="B1020" s="201">
        <v>44843</v>
      </c>
      <c r="C1020" s="47">
        <v>1</v>
      </c>
      <c r="D1020" s="83"/>
      <c r="E1020" s="104"/>
      <c r="F1020" s="56">
        <v>0</v>
      </c>
      <c r="G1020" s="47">
        <v>434</v>
      </c>
      <c r="H1020" s="87">
        <f t="shared" si="412"/>
        <v>253575</v>
      </c>
      <c r="I1020" s="87">
        <f t="shared" si="413"/>
        <v>3886</v>
      </c>
      <c r="J1020" s="47">
        <v>-1</v>
      </c>
      <c r="K1020" s="55">
        <f t="shared" si="414"/>
        <v>12</v>
      </c>
      <c r="L1020" s="47">
        <v>0</v>
      </c>
      <c r="M1020" s="87">
        <f t="shared" si="415"/>
        <v>5226</v>
      </c>
      <c r="N1020" s="47">
        <v>166</v>
      </c>
      <c r="O1020" s="87">
        <f t="shared" si="416"/>
        <v>244463</v>
      </c>
      <c r="P1020" s="105">
        <f t="shared" si="417"/>
        <v>55001</v>
      </c>
      <c r="Q1020" s="56">
        <v>6361282</v>
      </c>
      <c r="R1020" s="47">
        <v>38528</v>
      </c>
      <c r="S1020" s="110"/>
      <c r="T1020" s="56">
        <v>290737</v>
      </c>
      <c r="U1020" s="77"/>
      <c r="W1020" s="1">
        <f t="shared" si="418"/>
        <v>44843</v>
      </c>
      <c r="X1020" s="113">
        <f t="shared" si="419"/>
        <v>434</v>
      </c>
      <c r="Y1020">
        <f t="shared" si="420"/>
        <v>253575</v>
      </c>
      <c r="Z1020" s="114">
        <f t="shared" si="421"/>
        <v>44843</v>
      </c>
      <c r="AA1020">
        <f t="shared" si="422"/>
        <v>0</v>
      </c>
      <c r="AB1020">
        <f t="shared" si="423"/>
        <v>5226</v>
      </c>
      <c r="AE1020" s="1">
        <f t="shared" si="424"/>
        <v>44843</v>
      </c>
      <c r="AF1020" s="259">
        <f>+G1020-香港マカオ台湾の患者・海外輸入症例・無症状病原体保有者!B1019</f>
        <v>373</v>
      </c>
    </row>
    <row r="1021" spans="2:32" x14ac:dyDescent="0.55000000000000004">
      <c r="B1021" s="201">
        <v>44844</v>
      </c>
      <c r="C1021" s="47">
        <v>0</v>
      </c>
      <c r="D1021" s="83"/>
      <c r="E1021" s="104"/>
      <c r="F1021" s="56">
        <v>0</v>
      </c>
      <c r="G1021" s="47">
        <v>491</v>
      </c>
      <c r="H1021" s="87">
        <f t="shared" si="412"/>
        <v>254066</v>
      </c>
      <c r="I1021" s="87">
        <f t="shared" si="413"/>
        <v>4104</v>
      </c>
      <c r="J1021" s="47">
        <v>-1</v>
      </c>
      <c r="K1021" s="55">
        <f t="shared" si="414"/>
        <v>11</v>
      </c>
      <c r="L1021" s="47">
        <v>0</v>
      </c>
      <c r="M1021" s="87">
        <f t="shared" si="415"/>
        <v>5226</v>
      </c>
      <c r="N1021" s="47">
        <v>273</v>
      </c>
      <c r="O1021" s="87">
        <f t="shared" si="416"/>
        <v>244736</v>
      </c>
      <c r="P1021" s="105">
        <f t="shared" si="417"/>
        <v>53471</v>
      </c>
      <c r="Q1021" s="56">
        <v>6414753</v>
      </c>
      <c r="R1021" s="47">
        <v>25341</v>
      </c>
      <c r="S1021" s="110"/>
      <c r="T1021" s="56">
        <v>318670</v>
      </c>
      <c r="U1021" s="77"/>
      <c r="W1021" s="1">
        <f t="shared" si="418"/>
        <v>44844</v>
      </c>
      <c r="X1021" s="113">
        <f t="shared" si="419"/>
        <v>491</v>
      </c>
      <c r="Y1021">
        <f t="shared" si="420"/>
        <v>254066</v>
      </c>
      <c r="Z1021" s="114">
        <f t="shared" si="421"/>
        <v>44844</v>
      </c>
      <c r="AA1021">
        <f t="shared" si="422"/>
        <v>0</v>
      </c>
      <c r="AB1021">
        <f t="shared" si="423"/>
        <v>5226</v>
      </c>
      <c r="AE1021" s="1">
        <f t="shared" si="424"/>
        <v>44844</v>
      </c>
      <c r="AF1021" s="259">
        <f>+G1021-香港マカオ台湾の患者・海外輸入症例・無症状病原体保有者!B1020</f>
        <v>427</v>
      </c>
    </row>
    <row r="1022" spans="2:32" x14ac:dyDescent="0.55000000000000004">
      <c r="B1022" s="201">
        <v>44845</v>
      </c>
      <c r="C1022" s="47">
        <v>0</v>
      </c>
      <c r="D1022" s="83"/>
      <c r="E1022" s="104"/>
      <c r="F1022" s="56">
        <v>0</v>
      </c>
      <c r="G1022" s="47">
        <v>417</v>
      </c>
      <c r="H1022" s="87">
        <f t="shared" si="412"/>
        <v>254483</v>
      </c>
      <c r="I1022" s="87">
        <f t="shared" si="413"/>
        <v>4260</v>
      </c>
      <c r="J1022" s="47">
        <v>-1</v>
      </c>
      <c r="K1022" s="55">
        <f t="shared" si="414"/>
        <v>10</v>
      </c>
      <c r="L1022" s="47">
        <v>0</v>
      </c>
      <c r="M1022" s="87">
        <f t="shared" si="415"/>
        <v>5226</v>
      </c>
      <c r="N1022" s="47">
        <v>261</v>
      </c>
      <c r="O1022" s="87">
        <f t="shared" si="416"/>
        <v>244997</v>
      </c>
      <c r="P1022" s="105">
        <f t="shared" si="417"/>
        <v>63880</v>
      </c>
      <c r="Q1022" s="56">
        <v>6478633</v>
      </c>
      <c r="R1022" s="47">
        <v>31830</v>
      </c>
      <c r="S1022" s="110"/>
      <c r="T1022" s="56">
        <v>350392</v>
      </c>
      <c r="U1022" s="77"/>
      <c r="W1022" s="1">
        <f t="shared" si="418"/>
        <v>44845</v>
      </c>
      <c r="X1022" s="113">
        <f t="shared" si="419"/>
        <v>417</v>
      </c>
      <c r="Y1022">
        <f t="shared" si="420"/>
        <v>254483</v>
      </c>
      <c r="Z1022" s="114">
        <f t="shared" si="421"/>
        <v>44845</v>
      </c>
      <c r="AA1022">
        <f t="shared" si="422"/>
        <v>0</v>
      </c>
      <c r="AB1022">
        <f t="shared" si="423"/>
        <v>5226</v>
      </c>
      <c r="AE1022" s="1">
        <f t="shared" si="424"/>
        <v>44845</v>
      </c>
      <c r="AF1022" s="259">
        <f>+G1022-香港マカオ台湾の患者・海外輸入症例・無症状病原体保有者!B1021</f>
        <v>374</v>
      </c>
    </row>
    <row r="1023" spans="2:32" x14ac:dyDescent="0.55000000000000004">
      <c r="B1023" s="201">
        <v>44846</v>
      </c>
      <c r="C1023" s="47">
        <v>0</v>
      </c>
      <c r="D1023" s="83"/>
      <c r="E1023" s="104"/>
      <c r="F1023" s="56">
        <v>0</v>
      </c>
      <c r="G1023" s="47">
        <v>372</v>
      </c>
      <c r="H1023" s="87">
        <f t="shared" ref="H1023" si="425">+H1022+G1023</f>
        <v>254855</v>
      </c>
      <c r="I1023" s="87">
        <f t="shared" ref="I1023" si="426">+H1023-M1023-O1023</f>
        <v>4397</v>
      </c>
      <c r="J1023" s="47">
        <v>3</v>
      </c>
      <c r="K1023" s="55">
        <f t="shared" ref="K1023" si="427">+J1023+K1022</f>
        <v>13</v>
      </c>
      <c r="L1023" s="47">
        <v>0</v>
      </c>
      <c r="M1023" s="87">
        <f t="shared" ref="M1023" si="428">+L1023+M1022</f>
        <v>5226</v>
      </c>
      <c r="N1023" s="47">
        <v>235</v>
      </c>
      <c r="O1023" s="87">
        <f t="shared" ref="O1023" si="429">+N1023+O1022</f>
        <v>245232</v>
      </c>
      <c r="P1023" s="105">
        <f t="shared" ref="P1023" si="430">+Q1023-Q1022</f>
        <v>60070</v>
      </c>
      <c r="Q1023" s="56">
        <v>6538703</v>
      </c>
      <c r="R1023" s="47">
        <v>39224</v>
      </c>
      <c r="S1023" s="110"/>
      <c r="T1023" s="56">
        <v>371149</v>
      </c>
      <c r="U1023" s="77"/>
      <c r="W1023" s="1">
        <f t="shared" ref="W1023" si="431">+B1023</f>
        <v>44846</v>
      </c>
      <c r="X1023" s="113">
        <f t="shared" ref="X1023" si="432">+G1023</f>
        <v>372</v>
      </c>
      <c r="Y1023">
        <f t="shared" ref="Y1023" si="433">+H1023</f>
        <v>254855</v>
      </c>
      <c r="Z1023" s="114">
        <f t="shared" ref="Z1023" si="434">+B1023</f>
        <v>44846</v>
      </c>
      <c r="AA1023">
        <f t="shared" ref="AA1023" si="435">+L1023</f>
        <v>0</v>
      </c>
      <c r="AB1023">
        <f t="shared" ref="AB1023" si="436">+M1023</f>
        <v>5226</v>
      </c>
      <c r="AE1023" s="1">
        <f t="shared" ref="AE1023" si="437">+B1023</f>
        <v>44846</v>
      </c>
      <c r="AF1023" s="259">
        <f>+G1023-香港マカオ台湾の患者・海外輸入症例・無症状病原体保有者!B1022</f>
        <v>322</v>
      </c>
    </row>
    <row r="1024" spans="2:32" x14ac:dyDescent="0.55000000000000004">
      <c r="B1024" s="201">
        <v>44847</v>
      </c>
      <c r="C1024" s="47">
        <v>0</v>
      </c>
      <c r="D1024" s="83"/>
      <c r="E1024" s="104"/>
      <c r="F1024" s="56">
        <v>0</v>
      </c>
      <c r="G1024" s="47">
        <v>313</v>
      </c>
      <c r="H1024" s="87">
        <f t="shared" ref="H1024" si="438">+H1023+G1024</f>
        <v>255168</v>
      </c>
      <c r="I1024" s="87">
        <f t="shared" ref="I1024" si="439">+H1024-M1024-O1024</f>
        <v>4456</v>
      </c>
      <c r="J1024" s="47">
        <v>3</v>
      </c>
      <c r="K1024" s="55">
        <f t="shared" ref="K1024" si="440">+J1024+K1023</f>
        <v>16</v>
      </c>
      <c r="L1024" s="47">
        <v>0</v>
      </c>
      <c r="M1024" s="87">
        <f t="shared" ref="M1024" si="441">+L1024+M1023</f>
        <v>5226</v>
      </c>
      <c r="N1024" s="47">
        <v>254</v>
      </c>
      <c r="O1024" s="87">
        <f t="shared" ref="O1024" si="442">+N1024+O1023</f>
        <v>245486</v>
      </c>
      <c r="P1024" s="105">
        <f t="shared" ref="P1024" si="443">+Q1024-Q1023</f>
        <v>68066</v>
      </c>
      <c r="Q1024" s="56">
        <v>6606769</v>
      </c>
      <c r="R1024" s="47">
        <v>43055</v>
      </c>
      <c r="S1024" s="110"/>
      <c r="T1024" s="56">
        <v>395576</v>
      </c>
      <c r="U1024" s="77"/>
      <c r="W1024" s="1">
        <f t="shared" ref="W1024" si="444">+B1024</f>
        <v>44847</v>
      </c>
      <c r="X1024" s="113">
        <f t="shared" ref="X1024" si="445">+G1024</f>
        <v>313</v>
      </c>
      <c r="Y1024">
        <f t="shared" ref="Y1024" si="446">+H1024</f>
        <v>255168</v>
      </c>
      <c r="Z1024" s="114">
        <f t="shared" ref="Z1024" si="447">+B1024</f>
        <v>44847</v>
      </c>
      <c r="AA1024">
        <f t="shared" ref="AA1024" si="448">+L1024</f>
        <v>0</v>
      </c>
      <c r="AB1024">
        <f t="shared" ref="AB1024" si="449">+M1024</f>
        <v>5226</v>
      </c>
      <c r="AE1024" s="1">
        <f t="shared" ref="AE1024" si="450">+B1024</f>
        <v>44847</v>
      </c>
      <c r="AF1024" s="259">
        <f>+G1024-香港マカオ台湾の患者・海外輸入症例・無症状病原体保有者!B1023</f>
        <v>249</v>
      </c>
    </row>
    <row r="1025" spans="2:32" x14ac:dyDescent="0.55000000000000004">
      <c r="B1025" s="201">
        <v>44848</v>
      </c>
      <c r="C1025" s="47">
        <v>0</v>
      </c>
      <c r="D1025" s="83"/>
      <c r="E1025" s="104"/>
      <c r="F1025" s="56">
        <v>0</v>
      </c>
      <c r="G1025" s="47">
        <v>361</v>
      </c>
      <c r="H1025" s="87">
        <f t="shared" ref="H1025" si="451">+H1024+G1025</f>
        <v>255529</v>
      </c>
      <c r="I1025" s="87">
        <f t="shared" ref="I1025" si="452">+H1025-M1025-O1025</f>
        <v>4563</v>
      </c>
      <c r="J1025" s="47">
        <v>1</v>
      </c>
      <c r="K1025" s="55">
        <f t="shared" ref="K1025:K1026" si="453">+J1025+K1024</f>
        <v>17</v>
      </c>
      <c r="L1025" s="47">
        <v>0</v>
      </c>
      <c r="M1025" s="87">
        <f t="shared" ref="M1025:M1026" si="454">+L1025+M1024</f>
        <v>5226</v>
      </c>
      <c r="N1025" s="47">
        <v>254</v>
      </c>
      <c r="O1025" s="87">
        <f t="shared" ref="O1025" si="455">+N1025+O1024</f>
        <v>245740</v>
      </c>
      <c r="P1025" s="105">
        <f t="shared" ref="P1025" si="456">+Q1025-Q1024</f>
        <v>72631</v>
      </c>
      <c r="Q1025" s="56">
        <v>6679400</v>
      </c>
      <c r="R1025" s="47">
        <v>45578</v>
      </c>
      <c r="S1025" s="110"/>
      <c r="T1025" s="56">
        <v>421884</v>
      </c>
      <c r="U1025" s="77"/>
      <c r="W1025" s="1">
        <f t="shared" ref="W1025" si="457">+B1025</f>
        <v>44848</v>
      </c>
      <c r="X1025" s="113">
        <f t="shared" ref="X1025" si="458">+G1025</f>
        <v>361</v>
      </c>
      <c r="Y1025">
        <f t="shared" ref="Y1025" si="459">+H1025</f>
        <v>255529</v>
      </c>
      <c r="Z1025" s="114">
        <f t="shared" ref="Z1025" si="460">+B1025</f>
        <v>44848</v>
      </c>
      <c r="AA1025">
        <f t="shared" ref="AA1025" si="461">+L1025</f>
        <v>0</v>
      </c>
      <c r="AB1025">
        <f t="shared" ref="AB1025" si="462">+M1025</f>
        <v>5226</v>
      </c>
      <c r="AE1025" s="1">
        <f t="shared" ref="AE1025" si="463">+B1025</f>
        <v>44848</v>
      </c>
      <c r="AF1025" s="259">
        <f>+G1025-香港マカオ台湾の患者・海外輸入症例・無症状病原体保有者!B1024</f>
        <v>291</v>
      </c>
    </row>
    <row r="1026" spans="2:32" x14ac:dyDescent="0.55000000000000004">
      <c r="B1026" s="201">
        <v>44849</v>
      </c>
      <c r="C1026" s="47">
        <v>1</v>
      </c>
      <c r="D1026" s="83"/>
      <c r="E1026" s="104"/>
      <c r="F1026" s="56">
        <v>1</v>
      </c>
      <c r="G1026" s="47">
        <v>244</v>
      </c>
      <c r="H1026" s="87">
        <f t="shared" ref="H1026" si="464">+H1025+G1026</f>
        <v>255773</v>
      </c>
      <c r="I1026" s="87">
        <f t="shared" ref="I1026" si="465">+H1026-M1026-O1026</f>
        <v>4504</v>
      </c>
      <c r="J1026" s="47">
        <v>0</v>
      </c>
      <c r="K1026" s="55">
        <f t="shared" si="453"/>
        <v>17</v>
      </c>
      <c r="L1026" s="47">
        <v>0</v>
      </c>
      <c r="M1026" s="87">
        <f t="shared" si="454"/>
        <v>5226</v>
      </c>
      <c r="N1026" s="47">
        <v>303</v>
      </c>
      <c r="O1026" s="87">
        <f t="shared" ref="O1026" si="466">+N1026+O1025</f>
        <v>246043</v>
      </c>
      <c r="P1026" s="105">
        <f t="shared" ref="P1026" si="467">+Q1026-Q1025</f>
        <v>62070</v>
      </c>
      <c r="Q1026" s="56">
        <v>6741470</v>
      </c>
      <c r="R1026" s="47">
        <v>56830</v>
      </c>
      <c r="S1026" s="110"/>
      <c r="T1026" s="56">
        <v>427080</v>
      </c>
      <c r="U1026" s="77"/>
      <c r="W1026" s="1">
        <f t="shared" ref="W1026" si="468">+B1026</f>
        <v>44849</v>
      </c>
      <c r="X1026" s="113">
        <f t="shared" ref="X1026" si="469">+G1026</f>
        <v>244</v>
      </c>
      <c r="Y1026">
        <f t="shared" ref="Y1026" si="470">+H1026</f>
        <v>255773</v>
      </c>
      <c r="Z1026" s="114">
        <f t="shared" ref="Z1026" si="471">+B1026</f>
        <v>44849</v>
      </c>
      <c r="AA1026">
        <f t="shared" ref="AA1026" si="472">+L1026</f>
        <v>0</v>
      </c>
      <c r="AB1026">
        <f t="shared" ref="AB1026" si="473">+M1026</f>
        <v>5226</v>
      </c>
      <c r="AE1026" s="1">
        <f t="shared" ref="AE1026" si="474">+B1026</f>
        <v>44849</v>
      </c>
      <c r="AF1026" s="259">
        <f>+G1026-香港マカオ台湾の患者・海外輸入症例・無症状病原体保有者!B1025</f>
        <v>174</v>
      </c>
    </row>
    <row r="1027" spans="2:32" x14ac:dyDescent="0.55000000000000004">
      <c r="B1027" s="201">
        <v>44850</v>
      </c>
      <c r="C1027" s="47">
        <v>0</v>
      </c>
      <c r="D1027" s="83"/>
      <c r="E1027" s="104"/>
      <c r="F1027" s="56">
        <v>0</v>
      </c>
      <c r="G1027" s="47">
        <v>245</v>
      </c>
      <c r="H1027" s="87">
        <f t="shared" ref="H1027" si="475">+H1026+G1027</f>
        <v>256018</v>
      </c>
      <c r="I1027" s="87">
        <f t="shared" ref="I1027" si="476">+H1027-M1027-O1027</f>
        <v>4463</v>
      </c>
      <c r="J1027" s="47">
        <v>-1</v>
      </c>
      <c r="K1027" s="55">
        <f t="shared" ref="K1027" si="477">+J1027+K1026</f>
        <v>16</v>
      </c>
      <c r="L1027" s="47">
        <v>0</v>
      </c>
      <c r="M1027" s="87">
        <f t="shared" ref="M1027" si="478">+L1027+M1026</f>
        <v>5226</v>
      </c>
      <c r="N1027" s="47">
        <v>286</v>
      </c>
      <c r="O1027" s="87">
        <f t="shared" ref="O1027" si="479">+N1027+O1026</f>
        <v>246329</v>
      </c>
      <c r="P1027" s="105">
        <f t="shared" ref="P1027" si="480">+Q1027-Q1026</f>
        <v>59224</v>
      </c>
      <c r="Q1027" s="56">
        <v>6800694</v>
      </c>
      <c r="R1027" s="47">
        <v>40755</v>
      </c>
      <c r="S1027" s="110"/>
      <c r="T1027" s="56">
        <v>444762</v>
      </c>
      <c r="U1027" s="77"/>
      <c r="W1027" s="1">
        <f t="shared" ref="W1027" si="481">+B1027</f>
        <v>44850</v>
      </c>
      <c r="X1027" s="113">
        <f t="shared" ref="X1027" si="482">+G1027</f>
        <v>245</v>
      </c>
      <c r="Y1027">
        <f t="shared" ref="Y1027" si="483">+H1027</f>
        <v>256018</v>
      </c>
      <c r="Z1027" s="114">
        <f t="shared" ref="Z1027" si="484">+B1027</f>
        <v>44850</v>
      </c>
      <c r="AA1027">
        <f t="shared" ref="AA1027" si="485">+L1027</f>
        <v>0</v>
      </c>
      <c r="AB1027">
        <f t="shared" ref="AB1027" si="486">+M1027</f>
        <v>5226</v>
      </c>
      <c r="AE1027" s="1">
        <f t="shared" ref="AE1027" si="487">+B1027</f>
        <v>44850</v>
      </c>
      <c r="AF1027" s="259">
        <f>+G1027-香港マカオ台湾の患者・海外輸入症例・無症状病原体保有者!B1026</f>
        <v>182</v>
      </c>
    </row>
    <row r="1028" spans="2:32" x14ac:dyDescent="0.55000000000000004">
      <c r="B1028" s="201">
        <v>44851</v>
      </c>
      <c r="C1028" s="47">
        <v>0</v>
      </c>
      <c r="D1028" s="83"/>
      <c r="E1028" s="104"/>
      <c r="F1028" s="56">
        <v>0</v>
      </c>
      <c r="G1028" s="47">
        <v>250</v>
      </c>
      <c r="H1028" s="87">
        <f t="shared" ref="H1028" si="488">+H1027+G1028</f>
        <v>256268</v>
      </c>
      <c r="I1028" s="87">
        <f t="shared" ref="I1028" si="489">+H1028-M1028-O1028</f>
        <v>4413</v>
      </c>
      <c r="J1028" s="47">
        <v>-1</v>
      </c>
      <c r="K1028" s="55">
        <f t="shared" ref="K1028" si="490">+J1028+K1027</f>
        <v>15</v>
      </c>
      <c r="L1028" s="47">
        <v>0</v>
      </c>
      <c r="M1028" s="87">
        <f t="shared" ref="M1028" si="491">+L1028+M1027</f>
        <v>5226</v>
      </c>
      <c r="N1028" s="47">
        <v>300</v>
      </c>
      <c r="O1028" s="87">
        <f t="shared" ref="O1028" si="492">+N1028+O1027</f>
        <v>246629</v>
      </c>
      <c r="P1028" s="105">
        <f t="shared" ref="P1028" si="493">+Q1028-Q1027</f>
        <v>71321</v>
      </c>
      <c r="Q1028" s="56">
        <v>6872015</v>
      </c>
      <c r="R1028" s="47">
        <v>51082</v>
      </c>
      <c r="S1028" s="110"/>
      <c r="T1028" s="56">
        <v>463959</v>
      </c>
      <c r="U1028" s="77"/>
      <c r="W1028" s="1">
        <f t="shared" ref="W1028" si="494">+B1028</f>
        <v>44851</v>
      </c>
      <c r="X1028" s="113">
        <f t="shared" ref="X1028" si="495">+G1028</f>
        <v>250</v>
      </c>
      <c r="Y1028">
        <f t="shared" ref="Y1028" si="496">+H1028</f>
        <v>256268</v>
      </c>
      <c r="Z1028" s="114">
        <f t="shared" ref="Z1028" si="497">+B1028</f>
        <v>44851</v>
      </c>
      <c r="AA1028">
        <f t="shared" ref="AA1028" si="498">+L1028</f>
        <v>0</v>
      </c>
      <c r="AB1028">
        <f t="shared" ref="AB1028" si="499">+M1028</f>
        <v>5226</v>
      </c>
      <c r="AE1028" s="1">
        <f t="shared" ref="AE1028" si="500">+B1028</f>
        <v>44851</v>
      </c>
      <c r="AF1028" s="259">
        <f>+G1028-香港マカオ台湾の患者・海外輸入症例・無症状病原体保有者!B1027</f>
        <v>208</v>
      </c>
    </row>
    <row r="1029" spans="2:32" x14ac:dyDescent="0.55000000000000004">
      <c r="B1029" s="201">
        <v>44852</v>
      </c>
      <c r="C1029" s="47">
        <v>0</v>
      </c>
      <c r="D1029" s="83"/>
      <c r="E1029" s="104"/>
      <c r="F1029" s="56">
        <v>0</v>
      </c>
      <c r="G1029" s="47">
        <v>247</v>
      </c>
      <c r="H1029" s="87">
        <f t="shared" ref="H1029" si="501">+H1028+G1029</f>
        <v>256515</v>
      </c>
      <c r="I1029" s="87">
        <f t="shared" ref="I1029" si="502">+H1029-M1029-O1029</f>
        <v>4312</v>
      </c>
      <c r="J1029" s="47">
        <v>-1</v>
      </c>
      <c r="K1029" s="55">
        <f t="shared" ref="K1029" si="503">+J1029+K1028</f>
        <v>14</v>
      </c>
      <c r="L1029" s="47">
        <v>0</v>
      </c>
      <c r="M1029" s="87">
        <f t="shared" ref="M1029" si="504">+L1029+M1028</f>
        <v>5226</v>
      </c>
      <c r="N1029" s="47">
        <v>348</v>
      </c>
      <c r="O1029" s="87">
        <f t="shared" ref="O1029" si="505">+N1029+O1028</f>
        <v>246977</v>
      </c>
      <c r="P1029" s="105">
        <f t="shared" ref="P1029" si="506">+Q1029-Q1028</f>
        <v>64031</v>
      </c>
      <c r="Q1029" s="56">
        <v>6936046</v>
      </c>
      <c r="R1029" s="47">
        <v>57067</v>
      </c>
      <c r="S1029" s="110"/>
      <c r="T1029" s="56">
        <v>468924</v>
      </c>
      <c r="U1029" s="77"/>
      <c r="W1029" s="1">
        <f t="shared" ref="W1029" si="507">+B1029</f>
        <v>44852</v>
      </c>
      <c r="X1029" s="113">
        <f t="shared" ref="X1029" si="508">+G1029</f>
        <v>247</v>
      </c>
      <c r="Y1029">
        <f t="shared" ref="Y1029" si="509">+H1029</f>
        <v>256515</v>
      </c>
      <c r="Z1029" s="114">
        <f t="shared" ref="Z1029" si="510">+B1029</f>
        <v>44852</v>
      </c>
      <c r="AA1029">
        <f t="shared" ref="AA1029" si="511">+L1029</f>
        <v>0</v>
      </c>
      <c r="AB1029">
        <f t="shared" ref="AB1029" si="512">+M1029</f>
        <v>5226</v>
      </c>
      <c r="AE1029" s="1">
        <f t="shared" ref="AE1029" si="513">+B1029</f>
        <v>44852</v>
      </c>
      <c r="AF1029" s="259">
        <f>+G1029-香港マカオ台湾の患者・海外輸入症例・無症状病原体保有者!B1028</f>
        <v>204</v>
      </c>
    </row>
    <row r="1030" spans="2:32" x14ac:dyDescent="0.55000000000000004">
      <c r="B1030" s="201">
        <v>44853</v>
      </c>
      <c r="C1030" s="47">
        <v>0</v>
      </c>
      <c r="D1030" s="83"/>
      <c r="E1030" s="104"/>
      <c r="F1030" s="56">
        <v>0</v>
      </c>
      <c r="G1030" s="47">
        <v>211</v>
      </c>
      <c r="H1030" s="87">
        <f t="shared" ref="H1030" si="514">+H1029+G1030</f>
        <v>256726</v>
      </c>
      <c r="I1030" s="87">
        <f t="shared" ref="I1030" si="515">+H1030-M1030-O1030</f>
        <v>4218</v>
      </c>
      <c r="J1030" s="47">
        <v>-1</v>
      </c>
      <c r="K1030" s="55">
        <f t="shared" ref="K1030:K1031" si="516">+J1030+K1029</f>
        <v>13</v>
      </c>
      <c r="L1030" s="47">
        <v>0</v>
      </c>
      <c r="M1030" s="87">
        <f t="shared" ref="M1030:M1031" si="517">+L1030+M1029</f>
        <v>5226</v>
      </c>
      <c r="N1030" s="47">
        <v>305</v>
      </c>
      <c r="O1030" s="87">
        <f t="shared" ref="O1030:O1031" si="518">+N1030+O1029</f>
        <v>247282</v>
      </c>
      <c r="P1030" s="105">
        <f t="shared" ref="P1030:P1031" si="519">+Q1030-Q1029</f>
        <v>59384</v>
      </c>
      <c r="Q1030" s="56">
        <v>6995430</v>
      </c>
      <c r="R1030" s="47">
        <v>60973</v>
      </c>
      <c r="S1030" s="110"/>
      <c r="T1030" s="56">
        <v>467140</v>
      </c>
      <c r="U1030" s="77"/>
      <c r="W1030" s="1">
        <f t="shared" ref="W1030" si="520">+B1030</f>
        <v>44853</v>
      </c>
      <c r="X1030" s="113">
        <f t="shared" ref="X1030" si="521">+G1030</f>
        <v>211</v>
      </c>
      <c r="Y1030">
        <f t="shared" ref="Y1030" si="522">+H1030</f>
        <v>256726</v>
      </c>
      <c r="Z1030" s="114">
        <f t="shared" ref="Z1030" si="523">+B1030</f>
        <v>44853</v>
      </c>
      <c r="AA1030">
        <f t="shared" ref="AA1030" si="524">+L1030</f>
        <v>0</v>
      </c>
      <c r="AB1030">
        <f t="shared" ref="AB1030" si="525">+M1030</f>
        <v>5226</v>
      </c>
      <c r="AE1030" s="1">
        <f t="shared" ref="AE1030" si="526">+B1030</f>
        <v>44853</v>
      </c>
      <c r="AF1030" s="259">
        <f>+G1030-香港マカオ台湾の患者・海外輸入症例・無症状病原体保有者!B1029</f>
        <v>164</v>
      </c>
    </row>
    <row r="1031" spans="2:32" x14ac:dyDescent="0.55000000000000004">
      <c r="B1031" s="201">
        <v>44854</v>
      </c>
      <c r="C1031" s="47">
        <v>0</v>
      </c>
      <c r="D1031" s="83"/>
      <c r="E1031" s="104"/>
      <c r="F1031" s="56">
        <v>0</v>
      </c>
      <c r="G1031" s="47">
        <v>214</v>
      </c>
      <c r="H1031" s="87">
        <f>+H1030+G1031</f>
        <v>256940</v>
      </c>
      <c r="I1031" s="87">
        <f>+H1031-M1031-O1031</f>
        <v>4153</v>
      </c>
      <c r="J1031" s="47">
        <v>0</v>
      </c>
      <c r="K1031" s="55">
        <f t="shared" si="516"/>
        <v>13</v>
      </c>
      <c r="L1031" s="47">
        <v>0</v>
      </c>
      <c r="M1031" s="87">
        <f t="shared" si="517"/>
        <v>5226</v>
      </c>
      <c r="N1031" s="47">
        <v>279</v>
      </c>
      <c r="O1031" s="87">
        <f t="shared" si="518"/>
        <v>247561</v>
      </c>
      <c r="P1031" s="105">
        <f t="shared" si="519"/>
        <v>68251</v>
      </c>
      <c r="Q1031" s="56">
        <v>7063681</v>
      </c>
      <c r="R1031" s="47">
        <v>65170</v>
      </c>
      <c r="S1031" s="110"/>
      <c r="T1031" s="56">
        <v>469991</v>
      </c>
      <c r="U1031" s="77"/>
      <c r="W1031" s="1">
        <f t="shared" ref="W1031:W1032" si="527">+B1031</f>
        <v>44854</v>
      </c>
      <c r="X1031" s="113">
        <f t="shared" ref="X1031:X1032" si="528">+G1031</f>
        <v>214</v>
      </c>
      <c r="Y1031">
        <f t="shared" ref="Y1031:Y1032" si="529">+H1031</f>
        <v>256940</v>
      </c>
      <c r="Z1031" s="114">
        <f t="shared" ref="Z1031:Z1032" si="530">+B1031</f>
        <v>44854</v>
      </c>
      <c r="AA1031">
        <f t="shared" ref="AA1031:AA1032" si="531">+L1031</f>
        <v>0</v>
      </c>
      <c r="AB1031">
        <f t="shared" ref="AB1031:AB1032" si="532">+M1031</f>
        <v>5226</v>
      </c>
      <c r="AE1031" s="1">
        <f t="shared" ref="AE1031:AE1032" si="533">+B1031</f>
        <v>44854</v>
      </c>
      <c r="AF1031" s="259">
        <f>+G1031-香港マカオ台湾の患者・海外輸入症例・無症状病原体保有者!B1030</f>
        <v>158</v>
      </c>
    </row>
    <row r="1032" spans="2:32" x14ac:dyDescent="0.55000000000000004">
      <c r="B1032" s="201">
        <v>44855</v>
      </c>
      <c r="C1032" s="47">
        <v>0</v>
      </c>
      <c r="D1032" s="83"/>
      <c r="E1032" s="104"/>
      <c r="F1032" s="56">
        <v>0</v>
      </c>
      <c r="G1032" s="47">
        <v>215</v>
      </c>
      <c r="H1032" s="87">
        <f>+H1031+G1032</f>
        <v>257155</v>
      </c>
      <c r="I1032" s="87">
        <f>+H1032-M1032-O1032</f>
        <v>3986</v>
      </c>
      <c r="J1032" s="47">
        <v>0</v>
      </c>
      <c r="K1032" s="55">
        <f t="shared" ref="K1032" si="534">+J1032+K1031</f>
        <v>13</v>
      </c>
      <c r="L1032" s="47">
        <v>0</v>
      </c>
      <c r="M1032" s="87">
        <f t="shared" ref="M1032" si="535">+L1032+M1031</f>
        <v>5226</v>
      </c>
      <c r="N1032" s="47">
        <v>382</v>
      </c>
      <c r="O1032" s="87">
        <f t="shared" ref="O1032" si="536">+N1032+O1031</f>
        <v>247943</v>
      </c>
      <c r="P1032" s="105">
        <f t="shared" ref="P1032" si="537">+Q1032-Q1031</f>
        <v>61727</v>
      </c>
      <c r="Q1032" s="56">
        <v>7125408</v>
      </c>
      <c r="R1032" s="47">
        <v>60724</v>
      </c>
      <c r="S1032" s="110"/>
      <c r="T1032" s="56">
        <v>470926</v>
      </c>
      <c r="U1032" s="77"/>
      <c r="W1032" s="1">
        <f t="shared" si="527"/>
        <v>44855</v>
      </c>
      <c r="X1032" s="113">
        <f t="shared" si="528"/>
        <v>215</v>
      </c>
      <c r="Y1032">
        <f t="shared" si="529"/>
        <v>257155</v>
      </c>
      <c r="Z1032" s="114">
        <f t="shared" si="530"/>
        <v>44855</v>
      </c>
      <c r="AA1032">
        <f t="shared" si="531"/>
        <v>0</v>
      </c>
      <c r="AB1032">
        <f t="shared" si="532"/>
        <v>5226</v>
      </c>
      <c r="AE1032" s="1">
        <f t="shared" si="533"/>
        <v>44855</v>
      </c>
      <c r="AF1032" s="259">
        <f>+G1032-香港マカオ台湾の患者・海外輸入症例・無症状病原体保有者!B1031</f>
        <v>159</v>
      </c>
    </row>
    <row r="1033" spans="2:32" x14ac:dyDescent="0.55000000000000004">
      <c r="B1033" s="201">
        <v>44856</v>
      </c>
      <c r="C1033" s="47">
        <v>0</v>
      </c>
      <c r="D1033" s="83"/>
      <c r="E1033" s="104"/>
      <c r="F1033" s="56">
        <v>0</v>
      </c>
      <c r="G1033" s="47">
        <v>207</v>
      </c>
      <c r="H1033" s="87">
        <f>+H1032+G1033</f>
        <v>257362</v>
      </c>
      <c r="I1033" s="87">
        <f>+H1033-M1033-O1033</f>
        <v>3874</v>
      </c>
      <c r="J1033" s="47">
        <v>0</v>
      </c>
      <c r="K1033" s="55">
        <f t="shared" ref="K1033" si="538">+J1033+K1032</f>
        <v>13</v>
      </c>
      <c r="L1033" s="47">
        <v>0</v>
      </c>
      <c r="M1033" s="87">
        <f t="shared" ref="M1033" si="539">+L1033+M1032</f>
        <v>5226</v>
      </c>
      <c r="N1033" s="47">
        <v>319</v>
      </c>
      <c r="O1033" s="87">
        <f t="shared" ref="O1033" si="540">+N1033+O1032</f>
        <v>248262</v>
      </c>
      <c r="P1033" s="105">
        <f t="shared" ref="P1033" si="541">+Q1033-Q1032</f>
        <v>56587</v>
      </c>
      <c r="Q1033" s="56">
        <v>7181995</v>
      </c>
      <c r="R1033" s="47">
        <v>66888</v>
      </c>
      <c r="S1033" s="110"/>
      <c r="T1033" s="56">
        <v>459974</v>
      </c>
      <c r="U1033" s="77"/>
      <c r="W1033" s="1">
        <f t="shared" ref="W1033" si="542">+B1033</f>
        <v>44856</v>
      </c>
      <c r="X1033" s="113">
        <f t="shared" ref="X1033" si="543">+G1033</f>
        <v>207</v>
      </c>
      <c r="Y1033">
        <f t="shared" ref="Y1033" si="544">+H1033</f>
        <v>257362</v>
      </c>
      <c r="Z1033" s="114">
        <f t="shared" ref="Z1033" si="545">+B1033</f>
        <v>44856</v>
      </c>
      <c r="AA1033">
        <f t="shared" ref="AA1033" si="546">+L1033</f>
        <v>0</v>
      </c>
      <c r="AB1033">
        <f t="shared" ref="AB1033" si="547">+M1033</f>
        <v>5226</v>
      </c>
      <c r="AE1033" s="1">
        <f t="shared" ref="AE1033" si="548">+B1033</f>
        <v>44856</v>
      </c>
      <c r="AF1033" s="259">
        <f>+G1033-香港マカオ台湾の患者・海外輸入症例・無症状病原体保有者!B1032</f>
        <v>155</v>
      </c>
    </row>
    <row r="1034" spans="2:32" x14ac:dyDescent="0.55000000000000004">
      <c r="B1034" s="201">
        <v>44857</v>
      </c>
      <c r="C1034" s="47">
        <v>0</v>
      </c>
      <c r="D1034" s="83"/>
      <c r="E1034" s="104"/>
      <c r="F1034" s="56">
        <v>0</v>
      </c>
      <c r="G1034" s="47">
        <v>221</v>
      </c>
      <c r="H1034" s="87">
        <f>+H1033+G1034</f>
        <v>257583</v>
      </c>
      <c r="I1034" s="87">
        <f>+H1034-M1034-O1034</f>
        <v>3784</v>
      </c>
      <c r="J1034" s="47">
        <v>2</v>
      </c>
      <c r="K1034" s="55">
        <f t="shared" ref="K1034" si="549">+J1034+K1033</f>
        <v>15</v>
      </c>
      <c r="L1034" s="47">
        <v>0</v>
      </c>
      <c r="M1034" s="87">
        <f t="shared" ref="M1034" si="550">+L1034+M1033</f>
        <v>5226</v>
      </c>
      <c r="N1034" s="47">
        <v>311</v>
      </c>
      <c r="O1034" s="87">
        <f t="shared" ref="O1034" si="551">+N1034+O1033</f>
        <v>248573</v>
      </c>
      <c r="P1034" s="105">
        <f t="shared" ref="P1034" si="552">+Q1034-Q1033</f>
        <v>55649</v>
      </c>
      <c r="Q1034" s="56">
        <v>7237644</v>
      </c>
      <c r="R1034" s="47">
        <v>47901</v>
      </c>
      <c r="S1034" s="110"/>
      <c r="T1034" s="56">
        <v>467332</v>
      </c>
      <c r="U1034" s="77"/>
      <c r="W1034" s="1">
        <f t="shared" ref="W1034" si="553">+B1034</f>
        <v>44857</v>
      </c>
      <c r="X1034" s="113">
        <f t="shared" ref="X1034" si="554">+G1034</f>
        <v>221</v>
      </c>
      <c r="Y1034">
        <f t="shared" ref="Y1034" si="555">+H1034</f>
        <v>257583</v>
      </c>
      <c r="Z1034" s="114">
        <f t="shared" ref="Z1034" si="556">+B1034</f>
        <v>44857</v>
      </c>
      <c r="AA1034">
        <f t="shared" ref="AA1034" si="557">+L1034</f>
        <v>0</v>
      </c>
      <c r="AB1034">
        <f t="shared" ref="AB1034" si="558">+M1034</f>
        <v>5226</v>
      </c>
      <c r="AE1034" s="1">
        <f t="shared" ref="AE1034" si="559">+B1034</f>
        <v>44857</v>
      </c>
      <c r="AF1034" s="259">
        <f>+G1034-香港マカオ台湾の患者・海外輸入症例・無症状病原体保有者!B1033</f>
        <v>173</v>
      </c>
    </row>
    <row r="1035" spans="2:32" x14ac:dyDescent="0.55000000000000004">
      <c r="B1035" s="201"/>
      <c r="C1035" s="47"/>
      <c r="D1035" s="83"/>
      <c r="E1035" s="104"/>
      <c r="F1035" s="56"/>
      <c r="G1035" s="47"/>
      <c r="H1035" s="87"/>
      <c r="I1035" s="87"/>
      <c r="J1035" s="47"/>
      <c r="K1035" s="55"/>
      <c r="L1035" s="47"/>
      <c r="M1035" s="87"/>
      <c r="N1035" s="47"/>
      <c r="O1035" s="87"/>
      <c r="P1035" s="105"/>
      <c r="Q1035" s="56"/>
      <c r="R1035" s="47"/>
      <c r="S1035" s="110"/>
      <c r="T1035" s="56"/>
      <c r="U1035" s="77"/>
      <c r="W1035" s="1"/>
      <c r="X1035" s="113"/>
      <c r="Z1035" s="114"/>
      <c r="AE1035" s="1"/>
      <c r="AF1035" s="259"/>
    </row>
    <row r="1036" spans="2:32" ht="18.5" thickBot="1" x14ac:dyDescent="0.6">
      <c r="B1036" s="65"/>
      <c r="C1036" s="58"/>
      <c r="D1036" s="48"/>
      <c r="E1036" s="60"/>
      <c r="F1036" s="59"/>
      <c r="G1036" s="47"/>
      <c r="H1036" s="87"/>
      <c r="I1036" s="87"/>
      <c r="J1036" s="58"/>
      <c r="K1036" s="55"/>
      <c r="L1036" s="47"/>
      <c r="M1036" s="87"/>
      <c r="N1036" s="47"/>
      <c r="O1036" s="87"/>
      <c r="P1036" s="105"/>
      <c r="Q1036" s="59"/>
      <c r="R1036" s="47"/>
      <c r="S1036" s="59"/>
      <c r="T1036" s="59"/>
      <c r="U1036" s="77"/>
      <c r="W1036" s="1"/>
      <c r="X1036" s="113"/>
      <c r="Z1036" s="114"/>
      <c r="AE1036" s="1"/>
      <c r="AF1036" s="259"/>
    </row>
    <row r="1037" spans="2:32" ht="9.5" customHeight="1" thickBot="1" x14ac:dyDescent="0.6">
      <c r="B1037" s="65"/>
      <c r="C1037" s="78"/>
      <c r="D1037" s="79"/>
      <c r="E1037" s="81"/>
      <c r="F1037" s="93"/>
      <c r="G1037" s="78"/>
      <c r="H1037" s="81"/>
      <c r="I1037" s="81"/>
      <c r="J1037" s="78"/>
      <c r="K1037" s="81"/>
      <c r="L1037" s="78"/>
      <c r="M1037" s="81"/>
      <c r="N1037" s="82"/>
      <c r="O1037" s="80"/>
      <c r="P1037" s="92"/>
      <c r="Q1037" s="93"/>
      <c r="R1037" s="112"/>
      <c r="S1037" s="93"/>
      <c r="T1037" s="93"/>
      <c r="U1037" s="66"/>
      <c r="AF1037" s="259"/>
    </row>
    <row r="1038" spans="2:32" x14ac:dyDescent="0.55000000000000004">
      <c r="M1038" s="262">
        <f>SUM(L845:L862)</f>
        <v>503</v>
      </c>
      <c r="AF1038" s="259"/>
    </row>
    <row r="1039" spans="2:32" ht="13" customHeight="1" x14ac:dyDescent="0.55000000000000004">
      <c r="E1039" s="106"/>
      <c r="F1039" s="107"/>
      <c r="G1039" s="106" t="s">
        <v>80</v>
      </c>
      <c r="H1039" s="107"/>
      <c r="I1039" s="107"/>
      <c r="J1039" s="107"/>
      <c r="U1039" s="71"/>
      <c r="AF1039" s="259"/>
    </row>
    <row r="1040" spans="2:32" ht="13" customHeight="1" x14ac:dyDescent="0.55000000000000004">
      <c r="E1040" s="106" t="s">
        <v>98</v>
      </c>
      <c r="F1040" s="107"/>
      <c r="G1040" s="274" t="s">
        <v>79</v>
      </c>
      <c r="H1040" s="275"/>
      <c r="I1040" s="106" t="s">
        <v>106</v>
      </c>
      <c r="J1040" s="107"/>
      <c r="AF1040" s="259"/>
    </row>
    <row r="1041" spans="2:32" ht="13" customHeight="1" x14ac:dyDescent="0.55000000000000004">
      <c r="B1041" s="119"/>
      <c r="E1041" s="108" t="s">
        <v>108</v>
      </c>
      <c r="F1041" s="107"/>
      <c r="G1041" s="108"/>
      <c r="H1041" s="108"/>
      <c r="I1041" s="106" t="s">
        <v>107</v>
      </c>
      <c r="J1041" s="107"/>
      <c r="AF1041" s="259"/>
    </row>
    <row r="1042" spans="2:32" ht="18.5" customHeight="1" x14ac:dyDescent="0.55000000000000004">
      <c r="E1042" s="106" t="s">
        <v>96</v>
      </c>
      <c r="F1042" s="107"/>
      <c r="G1042" s="106" t="s">
        <v>97</v>
      </c>
      <c r="H1042" s="107"/>
      <c r="I1042" s="107"/>
      <c r="J1042" s="107"/>
      <c r="AF1042" s="259"/>
    </row>
    <row r="1043" spans="2:32" ht="13" customHeight="1" x14ac:dyDescent="0.55000000000000004">
      <c r="E1043" s="106" t="s">
        <v>98</v>
      </c>
      <c r="F1043" s="107"/>
      <c r="G1043" s="106" t="s">
        <v>99</v>
      </c>
      <c r="H1043" s="107"/>
      <c r="I1043" s="107"/>
      <c r="J1043" s="107"/>
      <c r="AF1043" s="259"/>
    </row>
    <row r="1044" spans="2:32" ht="13" customHeight="1" x14ac:dyDescent="0.55000000000000004">
      <c r="E1044" s="106" t="s">
        <v>98</v>
      </c>
      <c r="F1044" s="107"/>
      <c r="G1044" s="106" t="s">
        <v>100</v>
      </c>
      <c r="H1044" s="107"/>
      <c r="I1044" s="107"/>
      <c r="J1044" s="107"/>
      <c r="AF1044" s="259"/>
    </row>
    <row r="1045" spans="2:32" ht="13" customHeight="1" x14ac:dyDescent="0.55000000000000004">
      <c r="E1045" s="106" t="s">
        <v>101</v>
      </c>
      <c r="F1045" s="107"/>
      <c r="G1045" s="106" t="s">
        <v>102</v>
      </c>
      <c r="H1045" s="107"/>
      <c r="I1045" s="107"/>
      <c r="J1045" s="107"/>
      <c r="AF1045" s="259"/>
    </row>
    <row r="1046" spans="2:32" ht="13" customHeight="1" x14ac:dyDescent="0.55000000000000004">
      <c r="E1046" s="106" t="s">
        <v>103</v>
      </c>
      <c r="F1046" s="107"/>
      <c r="G1046" s="106" t="s">
        <v>104</v>
      </c>
      <c r="H1046" s="107"/>
      <c r="I1046" s="107"/>
      <c r="J1046" s="107"/>
      <c r="AF1046" s="259"/>
    </row>
    <row r="1047" spans="2:32" x14ac:dyDescent="0.55000000000000004">
      <c r="AF1047" s="259"/>
    </row>
    <row r="1048" spans="2:32" x14ac:dyDescent="0.55000000000000004">
      <c r="AF1048" s="259"/>
    </row>
    <row r="1049" spans="2:32" x14ac:dyDescent="0.55000000000000004">
      <c r="AF1049" s="259"/>
    </row>
    <row r="1050" spans="2:32" x14ac:dyDescent="0.55000000000000004">
      <c r="AF1050" s="259"/>
    </row>
    <row r="1051" spans="2:32" x14ac:dyDescent="0.55000000000000004">
      <c r="AF1051" s="259"/>
    </row>
    <row r="1052" spans="2:32" x14ac:dyDescent="0.55000000000000004">
      <c r="AF1052" s="259"/>
    </row>
    <row r="1053" spans="2:32" x14ac:dyDescent="0.55000000000000004">
      <c r="AF1053" s="259"/>
    </row>
    <row r="1054" spans="2:32" x14ac:dyDescent="0.55000000000000004">
      <c r="AF1054" s="259"/>
    </row>
    <row r="1055" spans="2:32" x14ac:dyDescent="0.55000000000000004">
      <c r="AF1055" s="259"/>
    </row>
  </sheetData>
  <mergeCells count="12">
    <mergeCell ref="G1040:H1040"/>
    <mergeCell ref="C1:O1"/>
    <mergeCell ref="N4:O4"/>
    <mergeCell ref="U4:U5"/>
    <mergeCell ref="C5:D5"/>
    <mergeCell ref="G4:H4"/>
    <mergeCell ref="J4:K4"/>
    <mergeCell ref="L4:M4"/>
    <mergeCell ref="I4:I5"/>
    <mergeCell ref="R4:T4"/>
    <mergeCell ref="P4:Q4"/>
    <mergeCell ref="C4:F4"/>
  </mergeCells>
  <phoneticPr fontId="1"/>
  <pageMargins left="0.7" right="0.7" top="0.75" bottom="0.75" header="0.3" footer="0.3"/>
  <pageSetup paperSize="9" orientation="portrait" horizontalDpi="4294967293"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8F1659-2B0A-4752-ACE6-49770024CBB3}">
  <sheetPr>
    <tabColor rgb="FF0000FF"/>
  </sheetPr>
  <dimension ref="A3:CU1048"/>
  <sheetViews>
    <sheetView topLeftCell="A6" zoomScaleNormal="100" workbookViewId="0">
      <pane xSplit="1" ySplit="2" topLeftCell="AU1031" activePane="bottomRight" state="frozen"/>
      <selection activeCell="A6" sqref="A6"/>
      <selection pane="topRight" activeCell="B6" sqref="B6"/>
      <selection pane="bottomLeft" activeCell="A8" sqref="A8"/>
      <selection pane="bottomRight" activeCell="A1033" sqref="A1033:C1034"/>
    </sheetView>
  </sheetViews>
  <sheetFormatPr defaultRowHeight="18" x14ac:dyDescent="0.55000000000000004"/>
  <cols>
    <col min="1" max="1" width="9.33203125" style="44" bestFit="1" customWidth="1"/>
    <col min="2" max="2" width="4.83203125" bestFit="1" customWidth="1"/>
    <col min="3" max="3" width="6.75" bestFit="1" customWidth="1"/>
    <col min="4" max="4" width="7.1640625" bestFit="1" customWidth="1"/>
    <col min="5" max="5" width="6.6640625" bestFit="1" customWidth="1"/>
    <col min="6" max="6" width="6.4140625" bestFit="1" customWidth="1"/>
    <col min="7" max="8" width="4.83203125" bestFit="1" customWidth="1"/>
    <col min="9" max="9" width="4.83203125" customWidth="1"/>
    <col min="10" max="11" width="4.83203125" bestFit="1" customWidth="1"/>
    <col min="12" max="12" width="8.1640625" customWidth="1"/>
    <col min="13" max="15" width="4.83203125" bestFit="1" customWidth="1"/>
    <col min="16" max="16" width="5.4140625" bestFit="1" customWidth="1"/>
    <col min="17" max="17" width="4.83203125" bestFit="1" customWidth="1"/>
    <col min="18" max="18" width="5.4140625" bestFit="1" customWidth="1"/>
    <col min="19" max="19" width="4.83203125" bestFit="1" customWidth="1"/>
    <col min="20" max="20" width="7.5" bestFit="1" customWidth="1"/>
    <col min="21" max="21" width="4.83203125" customWidth="1"/>
    <col min="22" max="22" width="4.83203125" bestFit="1" customWidth="1"/>
    <col min="23" max="23" width="7.5" bestFit="1" customWidth="1"/>
    <col min="24" max="24" width="5.33203125" customWidth="1"/>
    <col min="25" max="25" width="4.33203125" bestFit="1" customWidth="1"/>
    <col min="26" max="26" width="9.33203125" style="44" bestFit="1" customWidth="1"/>
    <col min="27" max="27" width="9.9140625" style="44" customWidth="1"/>
    <col min="28" max="28" width="8.33203125" style="44" bestFit="1" customWidth="1"/>
    <col min="29" max="29" width="7.5" style="44" bestFit="1" customWidth="1"/>
    <col min="30" max="30" width="7.83203125" bestFit="1" customWidth="1"/>
    <col min="31" max="31" width="7.4140625" customWidth="1"/>
    <col min="32" max="32" width="7.83203125" bestFit="1" customWidth="1"/>
    <col min="33" max="33" width="7.5" bestFit="1" customWidth="1"/>
    <col min="34" max="34" width="8" bestFit="1" customWidth="1"/>
    <col min="35" max="35" width="5.6640625" bestFit="1" customWidth="1"/>
    <col min="36" max="36" width="6.75" bestFit="1" customWidth="1"/>
    <col min="37" max="39" width="4.83203125" bestFit="1" customWidth="1"/>
    <col min="40" max="40" width="5" bestFit="1" customWidth="1"/>
    <col min="41" max="42" width="4.83203125" bestFit="1" customWidth="1"/>
    <col min="43" max="43" width="6.75" bestFit="1" customWidth="1"/>
    <col min="44" max="44" width="8.9140625" bestFit="1" customWidth="1"/>
    <col min="45" max="45" width="6.4140625" bestFit="1" customWidth="1"/>
    <col min="46" max="46" width="9" bestFit="1" customWidth="1"/>
    <col min="47" max="47" width="5.33203125" bestFit="1" customWidth="1"/>
    <col min="48" max="48" width="6.75" bestFit="1" customWidth="1"/>
    <col min="49" max="49" width="4.58203125" bestFit="1" customWidth="1"/>
    <col min="50" max="50" width="9.33203125" style="44" bestFit="1" customWidth="1"/>
    <col min="51" max="52" width="8.5" style="44" bestFit="1" customWidth="1"/>
    <col min="53" max="53" width="4.58203125" style="44" bestFit="1" customWidth="1"/>
    <col min="54" max="54" width="8.5" style="44" bestFit="1" customWidth="1"/>
    <col min="55" max="55" width="8.5" bestFit="1" customWidth="1"/>
    <col min="56" max="56" width="4.58203125" style="44" bestFit="1" customWidth="1"/>
    <col min="57" max="57" width="10.4140625" bestFit="1" customWidth="1"/>
    <col min="58" max="58" width="4.83203125" bestFit="1" customWidth="1"/>
    <col min="59" max="59" width="6.4140625" bestFit="1" customWidth="1"/>
    <col min="60" max="60" width="10.4140625" bestFit="1" customWidth="1"/>
    <col min="61" max="61" width="6.4140625" bestFit="1" customWidth="1"/>
    <col min="62" max="62" width="12.33203125" bestFit="1" customWidth="1"/>
    <col min="64" max="64" width="4.83203125" bestFit="1" customWidth="1"/>
    <col min="65" max="65" width="6.4140625" bestFit="1" customWidth="1"/>
    <col min="66" max="66" width="9" bestFit="1" customWidth="1"/>
    <col min="67" max="67" width="8.1640625" customWidth="1"/>
    <col min="68" max="68" width="6.1640625" bestFit="1" customWidth="1"/>
    <col min="69" max="69" width="9.33203125" bestFit="1" customWidth="1"/>
    <col min="70" max="71" width="8.5" bestFit="1" customWidth="1"/>
    <col min="72" max="72" width="6.6640625" bestFit="1" customWidth="1"/>
    <col min="73" max="73" width="3.33203125" bestFit="1" customWidth="1"/>
    <col min="74" max="75" width="7.1640625" bestFit="1" customWidth="1"/>
    <col min="76" max="76" width="9.33203125" bestFit="1" customWidth="1"/>
    <col min="77" max="78" width="8.5" bestFit="1" customWidth="1"/>
    <col min="79" max="79" width="6.6640625" bestFit="1" customWidth="1"/>
    <col min="80" max="80" width="9.33203125" bestFit="1" customWidth="1"/>
    <col min="81" max="82" width="8.5" bestFit="1" customWidth="1"/>
    <col min="83" max="83" width="6.6640625" bestFit="1" customWidth="1"/>
    <col min="84" max="84" width="9.33203125" bestFit="1" customWidth="1"/>
    <col min="85" max="86" width="6.6640625" customWidth="1"/>
    <col min="87" max="87" width="9.33203125" bestFit="1" customWidth="1"/>
    <col min="88" max="89" width="8.5" bestFit="1" customWidth="1"/>
    <col min="90" max="90" width="9.33203125" bestFit="1" customWidth="1"/>
    <col min="91" max="91" width="6.6640625" bestFit="1" customWidth="1"/>
    <col min="92" max="92" width="9" bestFit="1" customWidth="1"/>
    <col min="96" max="96" width="9.33203125" bestFit="1" customWidth="1"/>
  </cols>
  <sheetData>
    <row r="3" spans="1:97" ht="18.5" thickBot="1" x14ac:dyDescent="0.6"/>
    <row r="4" spans="1:97" ht="18.5" thickBot="1" x14ac:dyDescent="0.6">
      <c r="A4" s="61" t="s">
        <v>3</v>
      </c>
      <c r="B4" s="337" t="s">
        <v>130</v>
      </c>
      <c r="C4" s="338"/>
      <c r="D4" s="338"/>
      <c r="E4" s="338"/>
      <c r="F4" s="338"/>
      <c r="G4" s="338"/>
      <c r="H4" s="338"/>
      <c r="I4" s="338"/>
      <c r="J4" s="338"/>
      <c r="K4" s="339"/>
      <c r="L4" s="130" t="s">
        <v>127</v>
      </c>
      <c r="M4" s="131"/>
      <c r="N4" s="131"/>
      <c r="O4" s="131"/>
      <c r="P4" s="131"/>
      <c r="Q4" s="131"/>
      <c r="R4" s="131"/>
      <c r="S4" s="131"/>
      <c r="T4" s="131"/>
      <c r="U4" s="131"/>
      <c r="V4" s="131"/>
      <c r="W4" s="131"/>
      <c r="X4" s="132"/>
      <c r="Z4" s="61" t="s">
        <v>3</v>
      </c>
      <c r="AA4" s="200"/>
      <c r="AB4" s="200"/>
      <c r="AC4" s="200"/>
    </row>
    <row r="5" spans="1:97" ht="18" customHeight="1" x14ac:dyDescent="0.55000000000000004">
      <c r="A5" s="329" t="s">
        <v>76</v>
      </c>
      <c r="B5" s="345" t="s">
        <v>134</v>
      </c>
      <c r="C5" s="343"/>
      <c r="D5" s="343"/>
      <c r="E5" s="343"/>
      <c r="F5" s="346" t="s">
        <v>135</v>
      </c>
      <c r="G5" s="343" t="s">
        <v>131</v>
      </c>
      <c r="H5" s="343"/>
      <c r="I5" s="343"/>
      <c r="J5" s="343" t="s">
        <v>132</v>
      </c>
      <c r="K5" s="344"/>
      <c r="L5" s="296" t="s">
        <v>69</v>
      </c>
      <c r="M5" s="297"/>
      <c r="N5" s="300" t="s">
        <v>9</v>
      </c>
      <c r="O5" s="301"/>
      <c r="P5" s="310" t="s">
        <v>128</v>
      </c>
      <c r="Q5" s="311"/>
      <c r="R5" s="311"/>
      <c r="S5" s="312"/>
      <c r="T5" s="318" t="s">
        <v>88</v>
      </c>
      <c r="U5" s="319"/>
      <c r="V5" s="319"/>
      <c r="W5" s="319"/>
      <c r="X5" s="320"/>
      <c r="Y5" s="2"/>
      <c r="Z5" s="329" t="s">
        <v>76</v>
      </c>
      <c r="AA5" s="331" t="s">
        <v>161</v>
      </c>
      <c r="AB5" s="332"/>
      <c r="AC5" s="333"/>
      <c r="AD5" s="326" t="s">
        <v>142</v>
      </c>
      <c r="AE5" s="327"/>
      <c r="AF5" s="305"/>
      <c r="AG5" s="305"/>
      <c r="AH5" s="305"/>
      <c r="AI5" s="305"/>
      <c r="AJ5" s="328"/>
      <c r="AK5" s="304" t="s">
        <v>143</v>
      </c>
      <c r="AL5" s="305"/>
      <c r="AM5" s="305"/>
      <c r="AN5" s="305"/>
      <c r="AO5" s="305"/>
      <c r="AP5" s="306"/>
      <c r="AQ5" s="304" t="s">
        <v>144</v>
      </c>
      <c r="AR5" s="305"/>
      <c r="AS5" s="305"/>
      <c r="AT5" s="305"/>
      <c r="AU5" s="305"/>
      <c r="AV5" s="316"/>
    </row>
    <row r="6" spans="1:97" ht="28.5" customHeight="1" x14ac:dyDescent="0.55000000000000004">
      <c r="A6" s="329"/>
      <c r="B6" s="348" t="s">
        <v>148</v>
      </c>
      <c r="C6" s="349"/>
      <c r="D6" s="341" t="s">
        <v>86</v>
      </c>
      <c r="E6" s="350" t="s">
        <v>136</v>
      </c>
      <c r="F6" s="347"/>
      <c r="G6" s="341" t="s">
        <v>133</v>
      </c>
      <c r="H6" s="341" t="s">
        <v>9</v>
      </c>
      <c r="I6" s="341" t="s">
        <v>86</v>
      </c>
      <c r="J6" s="341" t="s">
        <v>133</v>
      </c>
      <c r="K6" s="352" t="s">
        <v>9</v>
      </c>
      <c r="L6" s="298"/>
      <c r="M6" s="299"/>
      <c r="N6" s="302"/>
      <c r="O6" s="303"/>
      <c r="P6" s="313"/>
      <c r="Q6" s="314"/>
      <c r="R6" s="314"/>
      <c r="S6" s="315"/>
      <c r="T6" s="321"/>
      <c r="U6" s="322"/>
      <c r="V6" s="322"/>
      <c r="W6" s="322"/>
      <c r="X6" s="323"/>
      <c r="Y6" s="2"/>
      <c r="Z6" s="329"/>
      <c r="AA6" s="334"/>
      <c r="AB6" s="335"/>
      <c r="AC6" s="336"/>
      <c r="AD6" s="324" t="s">
        <v>141</v>
      </c>
      <c r="AE6" s="325"/>
      <c r="AF6" s="308"/>
      <c r="AG6" s="308" t="s">
        <v>140</v>
      </c>
      <c r="AH6" s="308"/>
      <c r="AI6" s="308" t="s">
        <v>132</v>
      </c>
      <c r="AJ6" s="340"/>
      <c r="AK6" s="307" t="s">
        <v>141</v>
      </c>
      <c r="AL6" s="308"/>
      <c r="AM6" s="308" t="s">
        <v>140</v>
      </c>
      <c r="AN6" s="308"/>
      <c r="AO6" s="308" t="s">
        <v>132</v>
      </c>
      <c r="AP6" s="309"/>
      <c r="AQ6" s="307" t="s">
        <v>141</v>
      </c>
      <c r="AR6" s="308"/>
      <c r="AS6" s="308" t="s">
        <v>140</v>
      </c>
      <c r="AT6" s="308"/>
      <c r="AU6" s="308" t="s">
        <v>132</v>
      </c>
      <c r="AV6" s="317"/>
      <c r="AY6" s="44" t="s">
        <v>178</v>
      </c>
      <c r="AZ6" s="44" t="s">
        <v>179</v>
      </c>
      <c r="BB6" s="44" t="s">
        <v>177</v>
      </c>
      <c r="BC6" t="s">
        <v>180</v>
      </c>
      <c r="BE6" t="s">
        <v>162</v>
      </c>
      <c r="BH6" t="s">
        <v>162</v>
      </c>
      <c r="BJ6" t="s">
        <v>164</v>
      </c>
      <c r="BR6" t="s">
        <v>142</v>
      </c>
      <c r="BY6" t="s">
        <v>143</v>
      </c>
      <c r="CC6" t="s">
        <v>144</v>
      </c>
      <c r="CI6" t="s">
        <v>142</v>
      </c>
      <c r="CO6" t="s">
        <v>432</v>
      </c>
      <c r="CS6" t="s">
        <v>144</v>
      </c>
    </row>
    <row r="7" spans="1:97" ht="36.5" thickBot="1" x14ac:dyDescent="0.6">
      <c r="A7" s="330"/>
      <c r="B7" s="129" t="s">
        <v>133</v>
      </c>
      <c r="C7" s="121" t="s">
        <v>9</v>
      </c>
      <c r="D7" s="342"/>
      <c r="E7" s="351"/>
      <c r="F7" s="342"/>
      <c r="G7" s="342"/>
      <c r="H7" s="342"/>
      <c r="I7" s="342"/>
      <c r="J7" s="342"/>
      <c r="K7" s="353"/>
      <c r="L7" s="255" t="s">
        <v>69</v>
      </c>
      <c r="M7" s="133" t="s">
        <v>137</v>
      </c>
      <c r="N7" s="137" t="s">
        <v>9</v>
      </c>
      <c r="O7" s="133" t="s">
        <v>137</v>
      </c>
      <c r="P7" s="128" t="s">
        <v>138</v>
      </c>
      <c r="Q7" s="133" t="s">
        <v>137</v>
      </c>
      <c r="R7" s="137" t="s">
        <v>9</v>
      </c>
      <c r="S7" s="133" t="s">
        <v>137</v>
      </c>
      <c r="T7" s="138" t="s">
        <v>139</v>
      </c>
      <c r="U7" s="138" t="s">
        <v>145</v>
      </c>
      <c r="V7" s="122" t="s">
        <v>91</v>
      </c>
      <c r="W7" s="139" t="s">
        <v>129</v>
      </c>
      <c r="X7" s="140" t="s">
        <v>137</v>
      </c>
      <c r="Y7" s="234" t="s">
        <v>244</v>
      </c>
      <c r="Z7" s="330"/>
      <c r="AA7" s="202" t="s">
        <v>158</v>
      </c>
      <c r="AB7" s="202" t="s">
        <v>159</v>
      </c>
      <c r="AC7" s="202" t="s">
        <v>160</v>
      </c>
      <c r="AD7" s="203" t="s">
        <v>133</v>
      </c>
      <c r="AE7" s="223" t="s">
        <v>181</v>
      </c>
      <c r="AF7" s="204" t="s">
        <v>9</v>
      </c>
      <c r="AG7" s="204" t="s">
        <v>133</v>
      </c>
      <c r="AH7" s="204" t="s">
        <v>9</v>
      </c>
      <c r="AI7" s="204" t="s">
        <v>133</v>
      </c>
      <c r="AJ7" s="205" t="s">
        <v>9</v>
      </c>
      <c r="AK7" s="206" t="s">
        <v>133</v>
      </c>
      <c r="AL7" s="204" t="s">
        <v>9</v>
      </c>
      <c r="AM7" s="204" t="s">
        <v>133</v>
      </c>
      <c r="AN7" s="204" t="s">
        <v>9</v>
      </c>
      <c r="AO7" s="204" t="s">
        <v>133</v>
      </c>
      <c r="AP7" s="207" t="s">
        <v>9</v>
      </c>
      <c r="AQ7" s="206" t="s">
        <v>133</v>
      </c>
      <c r="AR7" s="204" t="s">
        <v>9</v>
      </c>
      <c r="AS7" s="204" t="s">
        <v>133</v>
      </c>
      <c r="AT7" s="204" t="s">
        <v>9</v>
      </c>
      <c r="AU7" s="204" t="s">
        <v>133</v>
      </c>
      <c r="AV7" s="208" t="s">
        <v>9</v>
      </c>
      <c r="AW7" s="237" t="s">
        <v>309</v>
      </c>
      <c r="AX7" s="295" t="s">
        <v>176</v>
      </c>
      <c r="AY7" s="295"/>
      <c r="AZ7" s="295"/>
      <c r="BA7" s="295"/>
      <c r="BB7" s="295"/>
      <c r="BF7" t="s">
        <v>163</v>
      </c>
      <c r="BI7" t="s">
        <v>9</v>
      </c>
      <c r="BM7" t="s">
        <v>163</v>
      </c>
      <c r="BN7" t="s">
        <v>9</v>
      </c>
      <c r="BR7" t="s">
        <v>168</v>
      </c>
      <c r="BS7" t="s">
        <v>140</v>
      </c>
      <c r="BT7" t="s">
        <v>54</v>
      </c>
      <c r="BY7" t="s">
        <v>168</v>
      </c>
      <c r="BZ7" t="s">
        <v>140</v>
      </c>
      <c r="CA7" t="s">
        <v>54</v>
      </c>
      <c r="CC7" t="s">
        <v>638</v>
      </c>
      <c r="CD7" t="s">
        <v>639</v>
      </c>
      <c r="CE7" t="s">
        <v>640</v>
      </c>
      <c r="CJ7" t="s">
        <v>168</v>
      </c>
      <c r="CK7" t="s">
        <v>140</v>
      </c>
      <c r="CM7" t="s">
        <v>54</v>
      </c>
      <c r="CO7" t="s">
        <v>433</v>
      </c>
      <c r="CQ7" t="s">
        <v>434</v>
      </c>
    </row>
    <row r="8" spans="1:97" x14ac:dyDescent="0.55000000000000004">
      <c r="A8" s="164"/>
      <c r="B8" s="125"/>
      <c r="C8" s="123"/>
      <c r="D8" s="123"/>
      <c r="E8" s="123"/>
      <c r="F8" s="123"/>
      <c r="G8" s="123"/>
      <c r="H8" s="123"/>
      <c r="I8" s="123"/>
      <c r="J8" s="123"/>
      <c r="K8" s="127"/>
      <c r="L8" s="125"/>
      <c r="M8" s="123"/>
      <c r="N8" s="124"/>
      <c r="O8" s="123"/>
      <c r="P8" s="123"/>
      <c r="Q8" s="123"/>
      <c r="R8" s="123"/>
      <c r="S8" s="123"/>
      <c r="T8" s="123"/>
      <c r="U8" s="123"/>
      <c r="V8" s="123"/>
      <c r="W8" s="45"/>
      <c r="X8" s="126"/>
      <c r="Z8" s="164"/>
      <c r="AA8" s="63"/>
      <c r="AB8" s="63"/>
      <c r="AC8" s="63"/>
      <c r="AD8" s="125"/>
      <c r="AE8" s="220"/>
      <c r="AF8" s="123"/>
      <c r="AG8" s="123"/>
      <c r="AH8" s="123"/>
      <c r="AI8" s="123"/>
      <c r="AJ8" s="45"/>
      <c r="AK8" s="141"/>
      <c r="AL8" s="123"/>
      <c r="AM8" s="123"/>
      <c r="AN8" s="123"/>
      <c r="AO8" s="123"/>
      <c r="AP8" s="46"/>
      <c r="AQ8" s="141"/>
      <c r="AR8" s="123"/>
      <c r="AS8" s="123"/>
      <c r="AT8" s="123"/>
      <c r="AU8" s="123"/>
      <c r="AV8" s="127"/>
    </row>
    <row r="9" spans="1:97" x14ac:dyDescent="0.55000000000000004">
      <c r="A9" s="165">
        <v>43833</v>
      </c>
      <c r="B9" s="125"/>
      <c r="C9" s="123"/>
      <c r="D9" s="123"/>
      <c r="E9" s="123"/>
      <c r="F9" s="123"/>
      <c r="G9" s="123"/>
      <c r="H9" s="123"/>
      <c r="I9" s="123"/>
      <c r="J9" s="123"/>
      <c r="K9" s="127"/>
      <c r="L9" s="125"/>
      <c r="M9" s="123"/>
      <c r="N9" s="124"/>
      <c r="O9" s="123"/>
      <c r="P9" s="123"/>
      <c r="Q9" s="123"/>
      <c r="R9" s="123"/>
      <c r="S9" s="123"/>
      <c r="T9" s="123"/>
      <c r="U9" s="123"/>
      <c r="V9" s="123"/>
      <c r="W9" s="45"/>
      <c r="X9" s="127"/>
      <c r="Z9" s="165">
        <f>+A9</f>
        <v>43833</v>
      </c>
      <c r="AA9" s="201"/>
      <c r="AB9" s="201"/>
      <c r="AC9" s="201"/>
      <c r="AD9" s="125"/>
      <c r="AE9" s="220"/>
      <c r="AF9" s="123"/>
      <c r="AG9" s="123"/>
      <c r="AH9" s="123"/>
      <c r="AI9" s="123"/>
      <c r="AJ9" s="45"/>
      <c r="AK9" s="141"/>
      <c r="AL9" s="123"/>
      <c r="AM9" s="123"/>
      <c r="AN9" s="123"/>
      <c r="AO9" s="123"/>
      <c r="AP9" s="46"/>
      <c r="AQ9" s="141"/>
      <c r="AR9" s="123"/>
      <c r="AS9" s="123"/>
      <c r="AT9" s="123"/>
      <c r="AU9" s="123"/>
      <c r="AV9" s="127"/>
    </row>
    <row r="10" spans="1:97" x14ac:dyDescent="0.55000000000000004">
      <c r="A10" s="166">
        <v>43834</v>
      </c>
      <c r="B10" s="125"/>
      <c r="C10" s="123"/>
      <c r="D10" s="123"/>
      <c r="E10" s="123"/>
      <c r="F10" s="123"/>
      <c r="G10" s="123"/>
      <c r="H10" s="123"/>
      <c r="I10" s="123"/>
      <c r="J10" s="123"/>
      <c r="K10" s="127"/>
      <c r="L10" s="125"/>
      <c r="M10" s="123"/>
      <c r="N10" s="124"/>
      <c r="O10" s="123"/>
      <c r="P10" s="123"/>
      <c r="Q10" s="123"/>
      <c r="R10" s="123"/>
      <c r="S10" s="123"/>
      <c r="T10" s="123"/>
      <c r="U10" s="123"/>
      <c r="V10" s="123"/>
      <c r="W10" s="45"/>
      <c r="X10" s="127"/>
      <c r="Z10" s="165">
        <f t="shared" ref="Z10:Z73" si="0">+A10</f>
        <v>43834</v>
      </c>
      <c r="AA10" s="201"/>
      <c r="AB10" s="201"/>
      <c r="AC10" s="201"/>
      <c r="AD10" s="125"/>
      <c r="AE10" s="220"/>
      <c r="AF10" s="123"/>
      <c r="AG10" s="123"/>
      <c r="AH10" s="123"/>
      <c r="AI10" s="123"/>
      <c r="AJ10" s="45"/>
      <c r="AK10" s="141"/>
      <c r="AL10" s="123"/>
      <c r="AM10" s="123"/>
      <c r="AN10" s="123"/>
      <c r="AO10" s="123"/>
      <c r="AP10" s="46"/>
      <c r="AQ10" s="141"/>
      <c r="AR10" s="123"/>
      <c r="AS10" s="123"/>
      <c r="AT10" s="123"/>
      <c r="AU10" s="123"/>
      <c r="AV10" s="127"/>
    </row>
    <row r="11" spans="1:97" x14ac:dyDescent="0.55000000000000004">
      <c r="A11" s="165">
        <v>43835</v>
      </c>
      <c r="B11" s="125"/>
      <c r="C11" s="123"/>
      <c r="D11" s="123"/>
      <c r="E11" s="123"/>
      <c r="F11" s="123"/>
      <c r="G11" s="123"/>
      <c r="H11" s="123"/>
      <c r="I11" s="123"/>
      <c r="J11" s="123"/>
      <c r="K11" s="127"/>
      <c r="L11" s="125"/>
      <c r="M11" s="123"/>
      <c r="N11" s="124"/>
      <c r="O11" s="123"/>
      <c r="P11" s="123"/>
      <c r="Q11" s="123"/>
      <c r="R11" s="123"/>
      <c r="S11" s="123"/>
      <c r="T11" s="123"/>
      <c r="U11" s="123"/>
      <c r="V11" s="123"/>
      <c r="W11" s="45"/>
      <c r="X11" s="127"/>
      <c r="Z11" s="165">
        <f t="shared" si="0"/>
        <v>43835</v>
      </c>
      <c r="AA11" s="201"/>
      <c r="AB11" s="201"/>
      <c r="AC11" s="201"/>
      <c r="AD11" s="125"/>
      <c r="AE11" s="220"/>
      <c r="AF11" s="123"/>
      <c r="AG11" s="123"/>
      <c r="AH11" s="123"/>
      <c r="AI11" s="123"/>
      <c r="AJ11" s="45"/>
      <c r="AK11" s="141"/>
      <c r="AL11" s="123"/>
      <c r="AM11" s="123"/>
      <c r="AN11" s="123"/>
      <c r="AO11" s="123"/>
      <c r="AP11" s="46"/>
      <c r="AQ11" s="141"/>
      <c r="AR11" s="123"/>
      <c r="AS11" s="123"/>
      <c r="AT11" s="123"/>
      <c r="AU11" s="123"/>
      <c r="AV11" s="127"/>
    </row>
    <row r="12" spans="1:97" x14ac:dyDescent="0.55000000000000004">
      <c r="A12" s="166">
        <v>43836</v>
      </c>
      <c r="B12" s="125"/>
      <c r="C12" s="123"/>
      <c r="D12" s="123"/>
      <c r="E12" s="123"/>
      <c r="F12" s="123"/>
      <c r="G12" s="123"/>
      <c r="H12" s="123"/>
      <c r="I12" s="123"/>
      <c r="J12" s="123"/>
      <c r="K12" s="127"/>
      <c r="L12" s="125"/>
      <c r="M12" s="123"/>
      <c r="N12" s="124"/>
      <c r="O12" s="123"/>
      <c r="P12" s="123"/>
      <c r="Q12" s="123"/>
      <c r="R12" s="123"/>
      <c r="S12" s="123"/>
      <c r="T12" s="123"/>
      <c r="U12" s="123"/>
      <c r="V12" s="123"/>
      <c r="W12" s="45"/>
      <c r="X12" s="127"/>
      <c r="Z12" s="165">
        <f t="shared" si="0"/>
        <v>43836</v>
      </c>
      <c r="AA12" s="201"/>
      <c r="AB12" s="201"/>
      <c r="AC12" s="201"/>
      <c r="AD12" s="125"/>
      <c r="AE12" s="220"/>
      <c r="AF12" s="123"/>
      <c r="AG12" s="123"/>
      <c r="AH12" s="123"/>
      <c r="AI12" s="123"/>
      <c r="AJ12" s="45"/>
      <c r="AK12" s="141"/>
      <c r="AL12" s="123"/>
      <c r="AM12" s="123"/>
      <c r="AN12" s="123"/>
      <c r="AO12" s="123"/>
      <c r="AP12" s="46"/>
      <c r="AQ12" s="141"/>
      <c r="AR12" s="123"/>
      <c r="AS12" s="123"/>
      <c r="AT12" s="123"/>
      <c r="AU12" s="123"/>
      <c r="AV12" s="127"/>
    </row>
    <row r="13" spans="1:97" x14ac:dyDescent="0.55000000000000004">
      <c r="A13" s="165">
        <v>43837</v>
      </c>
      <c r="B13" s="125"/>
      <c r="C13" s="123"/>
      <c r="D13" s="123"/>
      <c r="E13" s="123"/>
      <c r="F13" s="123"/>
      <c r="G13" s="123"/>
      <c r="H13" s="123"/>
      <c r="I13" s="123"/>
      <c r="J13" s="123"/>
      <c r="K13" s="127"/>
      <c r="L13" s="125"/>
      <c r="M13" s="123"/>
      <c r="N13" s="124"/>
      <c r="O13" s="123"/>
      <c r="P13" s="123"/>
      <c r="Q13" s="123"/>
      <c r="R13" s="123"/>
      <c r="S13" s="123"/>
      <c r="T13" s="123"/>
      <c r="U13" s="123"/>
      <c r="V13" s="123"/>
      <c r="W13" s="45"/>
      <c r="X13" s="127"/>
      <c r="Z13" s="165">
        <f t="shared" si="0"/>
        <v>43837</v>
      </c>
      <c r="AA13" s="201"/>
      <c r="AB13" s="201"/>
      <c r="AC13" s="201"/>
      <c r="AD13" s="125"/>
      <c r="AE13" s="220"/>
      <c r="AF13" s="123"/>
      <c r="AG13" s="123"/>
      <c r="AH13" s="123"/>
      <c r="AI13" s="123"/>
      <c r="AJ13" s="45"/>
      <c r="AK13" s="141"/>
      <c r="AL13" s="123"/>
      <c r="AM13" s="123"/>
      <c r="AN13" s="123"/>
      <c r="AO13" s="123"/>
      <c r="AP13" s="46"/>
      <c r="AQ13" s="141"/>
      <c r="AR13" s="123"/>
      <c r="AS13" s="123"/>
      <c r="AT13" s="123"/>
      <c r="AU13" s="123"/>
      <c r="AV13" s="127"/>
    </row>
    <row r="14" spans="1:97" x14ac:dyDescent="0.55000000000000004">
      <c r="A14" s="166">
        <v>43838</v>
      </c>
      <c r="B14" s="125"/>
      <c r="C14" s="123"/>
      <c r="D14" s="123"/>
      <c r="E14" s="123"/>
      <c r="F14" s="123"/>
      <c r="G14" s="123"/>
      <c r="H14" s="123"/>
      <c r="I14" s="123"/>
      <c r="J14" s="123"/>
      <c r="K14" s="127"/>
      <c r="L14" s="125"/>
      <c r="M14" s="123"/>
      <c r="N14" s="124"/>
      <c r="O14" s="123"/>
      <c r="P14" s="123"/>
      <c r="Q14" s="123"/>
      <c r="R14" s="123"/>
      <c r="S14" s="123"/>
      <c r="T14" s="123"/>
      <c r="U14" s="123"/>
      <c r="V14" s="123"/>
      <c r="W14" s="45"/>
      <c r="X14" s="127"/>
      <c r="Z14" s="165">
        <f t="shared" si="0"/>
        <v>43838</v>
      </c>
      <c r="AA14" s="201"/>
      <c r="AB14" s="201"/>
      <c r="AC14" s="201"/>
      <c r="AD14" s="125"/>
      <c r="AE14" s="220"/>
      <c r="AF14" s="123"/>
      <c r="AG14" s="123"/>
      <c r="AH14" s="123"/>
      <c r="AI14" s="123"/>
      <c r="AJ14" s="45"/>
      <c r="AK14" s="141"/>
      <c r="AL14" s="123"/>
      <c r="AM14" s="123"/>
      <c r="AN14" s="123"/>
      <c r="AO14" s="123"/>
      <c r="AP14" s="46"/>
      <c r="AQ14" s="141"/>
      <c r="AR14" s="123"/>
      <c r="AS14" s="123"/>
      <c r="AT14" s="123"/>
      <c r="AU14" s="123"/>
      <c r="AV14" s="127"/>
    </row>
    <row r="15" spans="1:97" x14ac:dyDescent="0.55000000000000004">
      <c r="A15" s="165">
        <v>43839</v>
      </c>
      <c r="B15" s="125"/>
      <c r="C15" s="123"/>
      <c r="D15" s="123"/>
      <c r="E15" s="123"/>
      <c r="F15" s="123"/>
      <c r="G15" s="123"/>
      <c r="H15" s="123"/>
      <c r="I15" s="123"/>
      <c r="J15" s="123"/>
      <c r="K15" s="127"/>
      <c r="L15" s="125"/>
      <c r="M15" s="123"/>
      <c r="N15" s="124"/>
      <c r="O15" s="123"/>
      <c r="P15" s="123"/>
      <c r="Q15" s="123"/>
      <c r="R15" s="123"/>
      <c r="S15" s="123"/>
      <c r="T15" s="123"/>
      <c r="U15" s="123"/>
      <c r="V15" s="123"/>
      <c r="W15" s="45"/>
      <c r="X15" s="127"/>
      <c r="Z15" s="165">
        <f t="shared" si="0"/>
        <v>43839</v>
      </c>
      <c r="AA15" s="201"/>
      <c r="AB15" s="201"/>
      <c r="AC15" s="201"/>
      <c r="AD15" s="125"/>
      <c r="AE15" s="220"/>
      <c r="AF15" s="123"/>
      <c r="AG15" s="123"/>
      <c r="AH15" s="123"/>
      <c r="AI15" s="123"/>
      <c r="AJ15" s="45"/>
      <c r="AK15" s="141"/>
      <c r="AL15" s="123"/>
      <c r="AM15" s="123"/>
      <c r="AN15" s="123"/>
      <c r="AO15" s="123"/>
      <c r="AP15" s="46"/>
      <c r="AQ15" s="141"/>
      <c r="AR15" s="123"/>
      <c r="AS15" s="123"/>
      <c r="AT15" s="123"/>
      <c r="AU15" s="123"/>
      <c r="AV15" s="127"/>
    </row>
    <row r="16" spans="1:97" x14ac:dyDescent="0.55000000000000004">
      <c r="A16" s="166">
        <v>43840</v>
      </c>
      <c r="B16" s="125"/>
      <c r="C16" s="123"/>
      <c r="D16" s="123"/>
      <c r="E16" s="123"/>
      <c r="F16" s="123"/>
      <c r="G16" s="123"/>
      <c r="H16" s="123"/>
      <c r="I16" s="123"/>
      <c r="J16" s="123"/>
      <c r="K16" s="127"/>
      <c r="L16" s="125"/>
      <c r="M16" s="123"/>
      <c r="N16" s="124"/>
      <c r="O16" s="123"/>
      <c r="P16" s="123"/>
      <c r="Q16" s="123"/>
      <c r="R16" s="123"/>
      <c r="S16" s="123"/>
      <c r="T16" s="123"/>
      <c r="U16" s="123"/>
      <c r="V16" s="123"/>
      <c r="W16" s="45"/>
      <c r="X16" s="127"/>
      <c r="Z16" s="165">
        <f t="shared" si="0"/>
        <v>43840</v>
      </c>
      <c r="AA16" s="201"/>
      <c r="AB16" s="201"/>
      <c r="AC16" s="201"/>
      <c r="AD16" s="125"/>
      <c r="AE16" s="220"/>
      <c r="AF16" s="123"/>
      <c r="AG16" s="123"/>
      <c r="AH16" s="123"/>
      <c r="AI16" s="123"/>
      <c r="AJ16" s="45"/>
      <c r="AK16" s="141"/>
      <c r="AL16" s="123"/>
      <c r="AM16" s="123"/>
      <c r="AN16" s="123"/>
      <c r="AO16" s="123"/>
      <c r="AP16" s="46"/>
      <c r="AQ16" s="141"/>
      <c r="AR16" s="123"/>
      <c r="AS16" s="123"/>
      <c r="AT16" s="123"/>
      <c r="AU16" s="123"/>
      <c r="AV16" s="127"/>
    </row>
    <row r="17" spans="1:91" x14ac:dyDescent="0.55000000000000004">
      <c r="A17" s="165">
        <v>43841</v>
      </c>
      <c r="B17" s="125"/>
      <c r="C17" s="123"/>
      <c r="D17" s="123"/>
      <c r="E17" s="123"/>
      <c r="F17" s="123"/>
      <c r="G17" s="123"/>
      <c r="H17" s="123"/>
      <c r="I17" s="123"/>
      <c r="J17" s="123"/>
      <c r="K17" s="127"/>
      <c r="L17" s="125"/>
      <c r="M17" s="123"/>
      <c r="N17" s="124"/>
      <c r="O17" s="123"/>
      <c r="P17" s="123"/>
      <c r="Q17" s="123"/>
      <c r="R17" s="123"/>
      <c r="S17" s="123"/>
      <c r="T17" s="123"/>
      <c r="U17" s="123"/>
      <c r="V17" s="123"/>
      <c r="W17" s="45"/>
      <c r="X17" s="127"/>
      <c r="Z17" s="165">
        <f t="shared" si="0"/>
        <v>43841</v>
      </c>
      <c r="AA17" s="201"/>
      <c r="AB17" s="201"/>
      <c r="AC17" s="201"/>
      <c r="AD17" s="125"/>
      <c r="AE17" s="220"/>
      <c r="AF17" s="123"/>
      <c r="AG17" s="123"/>
      <c r="AH17" s="123"/>
      <c r="AI17" s="123"/>
      <c r="AJ17" s="45"/>
      <c r="AK17" s="141"/>
      <c r="AL17" s="123"/>
      <c r="AM17" s="123"/>
      <c r="AN17" s="123"/>
      <c r="AO17" s="123"/>
      <c r="AP17" s="46"/>
      <c r="AQ17" s="141"/>
      <c r="AR17" s="123"/>
      <c r="AS17" s="123"/>
      <c r="AT17" s="123"/>
      <c r="AU17" s="123"/>
      <c r="AV17" s="127"/>
    </row>
    <row r="18" spans="1:91" x14ac:dyDescent="0.55000000000000004">
      <c r="A18" s="166">
        <v>43842</v>
      </c>
      <c r="B18" s="125"/>
      <c r="C18" s="123"/>
      <c r="D18" s="123"/>
      <c r="E18" s="123"/>
      <c r="F18" s="123"/>
      <c r="G18" s="123"/>
      <c r="H18" s="123"/>
      <c r="I18" s="123"/>
      <c r="J18" s="123"/>
      <c r="K18" s="127"/>
      <c r="L18" s="125"/>
      <c r="M18" s="123"/>
      <c r="N18" s="124"/>
      <c r="O18" s="123"/>
      <c r="P18" s="123"/>
      <c r="Q18" s="123"/>
      <c r="R18" s="123"/>
      <c r="S18" s="123"/>
      <c r="T18" s="123"/>
      <c r="U18" s="123"/>
      <c r="V18" s="123"/>
      <c r="W18" s="45"/>
      <c r="X18" s="127"/>
      <c r="Z18" s="165">
        <f t="shared" si="0"/>
        <v>43842</v>
      </c>
      <c r="AA18" s="201"/>
      <c r="AB18" s="201"/>
      <c r="AC18" s="201"/>
      <c r="AD18" s="125"/>
      <c r="AE18" s="220"/>
      <c r="AF18" s="123"/>
      <c r="AG18" s="123"/>
      <c r="AH18" s="123"/>
      <c r="AI18" s="123"/>
      <c r="AJ18" s="45"/>
      <c r="AK18" s="141"/>
      <c r="AL18" s="123"/>
      <c r="AM18" s="123"/>
      <c r="AN18" s="123"/>
      <c r="AO18" s="123"/>
      <c r="AP18" s="46"/>
      <c r="AQ18" s="141"/>
      <c r="AR18" s="123"/>
      <c r="AS18" s="123"/>
      <c r="AT18" s="123"/>
      <c r="AU18" s="123"/>
      <c r="AV18" s="127"/>
    </row>
    <row r="19" spans="1:91" x14ac:dyDescent="0.55000000000000004">
      <c r="A19" s="165">
        <v>43843</v>
      </c>
      <c r="B19" s="125"/>
      <c r="C19" s="123"/>
      <c r="D19" s="123"/>
      <c r="E19" s="123"/>
      <c r="F19" s="123"/>
      <c r="G19" s="123"/>
      <c r="H19" s="123"/>
      <c r="I19" s="123"/>
      <c r="J19" s="123"/>
      <c r="K19" s="127"/>
      <c r="L19" s="125"/>
      <c r="M19" s="123"/>
      <c r="N19" s="124"/>
      <c r="O19" s="123"/>
      <c r="P19" s="123"/>
      <c r="Q19" s="123"/>
      <c r="R19" s="123"/>
      <c r="S19" s="123"/>
      <c r="T19" s="123"/>
      <c r="U19" s="123"/>
      <c r="V19" s="123"/>
      <c r="W19" s="45"/>
      <c r="X19" s="127"/>
      <c r="Z19" s="165">
        <f t="shared" si="0"/>
        <v>43843</v>
      </c>
      <c r="AA19" s="201"/>
      <c r="AB19" s="201"/>
      <c r="AC19" s="201"/>
      <c r="AD19" s="125"/>
      <c r="AE19" s="220"/>
      <c r="AF19" s="123"/>
      <c r="AG19" s="123"/>
      <c r="AH19" s="123"/>
      <c r="AI19" s="123"/>
      <c r="AJ19" s="45"/>
      <c r="AK19" s="141"/>
      <c r="AL19" s="123"/>
      <c r="AM19" s="123"/>
      <c r="AN19" s="123"/>
      <c r="AO19" s="123"/>
      <c r="AP19" s="46"/>
      <c r="AQ19" s="141"/>
      <c r="AR19" s="123"/>
      <c r="AS19" s="123"/>
      <c r="AT19" s="123"/>
      <c r="AU19" s="123"/>
      <c r="AV19" s="127"/>
    </row>
    <row r="20" spans="1:91" x14ac:dyDescent="0.55000000000000004">
      <c r="A20" s="166">
        <v>43844</v>
      </c>
      <c r="B20" s="125"/>
      <c r="C20" s="123"/>
      <c r="D20" s="123"/>
      <c r="E20" s="123"/>
      <c r="F20" s="123"/>
      <c r="G20" s="123"/>
      <c r="H20" s="123"/>
      <c r="I20" s="123"/>
      <c r="J20" s="123"/>
      <c r="K20" s="127"/>
      <c r="L20" s="125"/>
      <c r="M20" s="123"/>
      <c r="N20" s="124"/>
      <c r="O20" s="123"/>
      <c r="P20" s="123"/>
      <c r="Q20" s="123"/>
      <c r="R20" s="123"/>
      <c r="S20" s="123"/>
      <c r="T20" s="123"/>
      <c r="U20" s="123"/>
      <c r="V20" s="123"/>
      <c r="W20" s="45"/>
      <c r="X20" s="127"/>
      <c r="Z20" s="165">
        <f t="shared" si="0"/>
        <v>43844</v>
      </c>
      <c r="AA20" s="201"/>
      <c r="AB20" s="201"/>
      <c r="AC20" s="201"/>
      <c r="AD20" s="125"/>
      <c r="AE20" s="220"/>
      <c r="AF20" s="123"/>
      <c r="AG20" s="123"/>
      <c r="AH20" s="123"/>
      <c r="AI20" s="123"/>
      <c r="AJ20" s="45"/>
      <c r="AK20" s="141"/>
      <c r="AL20" s="123"/>
      <c r="AM20" s="123"/>
      <c r="AN20" s="123"/>
      <c r="AO20" s="123"/>
      <c r="AP20" s="46"/>
      <c r="AQ20" s="141"/>
      <c r="AR20" s="123"/>
      <c r="AS20" s="123"/>
      <c r="AT20" s="123"/>
      <c r="AU20" s="123"/>
      <c r="AV20" s="127"/>
    </row>
    <row r="21" spans="1:91" x14ac:dyDescent="0.55000000000000004">
      <c r="A21" s="165">
        <v>43845</v>
      </c>
      <c r="B21" s="125"/>
      <c r="C21" s="123"/>
      <c r="D21" s="123"/>
      <c r="E21" s="123"/>
      <c r="F21" s="123"/>
      <c r="G21" s="123"/>
      <c r="H21" s="123"/>
      <c r="I21" s="123"/>
      <c r="J21" s="123"/>
      <c r="K21" s="127"/>
      <c r="L21" s="125"/>
      <c r="M21" s="123"/>
      <c r="N21" s="124"/>
      <c r="O21" s="123"/>
      <c r="P21" s="123"/>
      <c r="Q21" s="123"/>
      <c r="R21" s="123"/>
      <c r="S21" s="123"/>
      <c r="T21" s="123"/>
      <c r="U21" s="123"/>
      <c r="V21" s="123"/>
      <c r="W21" s="45"/>
      <c r="X21" s="127"/>
      <c r="Z21" s="165">
        <f t="shared" si="0"/>
        <v>43845</v>
      </c>
      <c r="AA21" s="201"/>
      <c r="AB21" s="201"/>
      <c r="AC21" s="201"/>
      <c r="AD21" s="125"/>
      <c r="AE21" s="220"/>
      <c r="AF21" s="123"/>
      <c r="AG21" s="123"/>
      <c r="AH21" s="123"/>
      <c r="AI21" s="123"/>
      <c r="AJ21" s="45"/>
      <c r="AK21" s="141"/>
      <c r="AL21" s="123"/>
      <c r="AM21" s="123"/>
      <c r="AN21" s="123"/>
      <c r="AO21" s="123"/>
      <c r="AP21" s="46"/>
      <c r="AQ21" s="141"/>
      <c r="AR21" s="123"/>
      <c r="AS21" s="123"/>
      <c r="AT21" s="123"/>
      <c r="AU21" s="123"/>
      <c r="AV21" s="127"/>
    </row>
    <row r="22" spans="1:91" x14ac:dyDescent="0.55000000000000004">
      <c r="A22" s="166">
        <v>43846</v>
      </c>
      <c r="B22" s="125"/>
      <c r="C22" s="123"/>
      <c r="D22" s="123"/>
      <c r="E22" s="123"/>
      <c r="F22" s="123"/>
      <c r="G22" s="123"/>
      <c r="H22" s="123"/>
      <c r="I22" s="123"/>
      <c r="J22" s="123"/>
      <c r="K22" s="127"/>
      <c r="L22" s="125"/>
      <c r="M22" s="123"/>
      <c r="N22" s="124"/>
      <c r="O22" s="123"/>
      <c r="P22" s="123"/>
      <c r="Q22" s="123"/>
      <c r="R22" s="123"/>
      <c r="S22" s="123"/>
      <c r="T22" s="123"/>
      <c r="U22" s="123"/>
      <c r="V22" s="123"/>
      <c r="W22" s="45"/>
      <c r="X22" s="127"/>
      <c r="Z22" s="165">
        <f t="shared" si="0"/>
        <v>43846</v>
      </c>
      <c r="AA22" s="201"/>
      <c r="AB22" s="201"/>
      <c r="AC22" s="201"/>
      <c r="AD22" s="125"/>
      <c r="AE22" s="220"/>
      <c r="AF22" s="123"/>
      <c r="AG22" s="123"/>
      <c r="AH22" s="123"/>
      <c r="AI22" s="123"/>
      <c r="AJ22" s="45"/>
      <c r="AK22" s="141"/>
      <c r="AL22" s="123"/>
      <c r="AM22" s="123"/>
      <c r="AN22" s="123"/>
      <c r="AO22" s="123"/>
      <c r="AP22" s="46"/>
      <c r="AQ22" s="141"/>
      <c r="AR22" s="123"/>
      <c r="AS22" s="123"/>
      <c r="AT22" s="123"/>
      <c r="AU22" s="123"/>
      <c r="AV22" s="127"/>
    </row>
    <row r="23" spans="1:91" x14ac:dyDescent="0.55000000000000004">
      <c r="A23" s="165">
        <v>43847</v>
      </c>
      <c r="B23" s="125"/>
      <c r="C23" s="123"/>
      <c r="D23" s="123"/>
      <c r="E23" s="123"/>
      <c r="F23" s="123"/>
      <c r="G23" s="123"/>
      <c r="H23" s="123"/>
      <c r="I23" s="123"/>
      <c r="J23" s="123"/>
      <c r="K23" s="127"/>
      <c r="L23" s="125"/>
      <c r="M23" s="123"/>
      <c r="N23" s="124"/>
      <c r="O23" s="123"/>
      <c r="P23" s="123"/>
      <c r="Q23" s="123"/>
      <c r="R23" s="123"/>
      <c r="S23" s="123"/>
      <c r="T23" s="123"/>
      <c r="U23" s="123"/>
      <c r="V23" s="123"/>
      <c r="W23" s="45"/>
      <c r="X23" s="127"/>
      <c r="Z23" s="165">
        <f t="shared" si="0"/>
        <v>43847</v>
      </c>
      <c r="AA23" s="201"/>
      <c r="AB23" s="201"/>
      <c r="AC23" s="201"/>
      <c r="AD23" s="125"/>
      <c r="AE23" s="220"/>
      <c r="AF23" s="123"/>
      <c r="AG23" s="123"/>
      <c r="AH23" s="123"/>
      <c r="AI23" s="123"/>
      <c r="AJ23" s="45"/>
      <c r="AK23" s="141"/>
      <c r="AL23" s="123"/>
      <c r="AM23" s="123"/>
      <c r="AN23" s="123"/>
      <c r="AO23" s="123"/>
      <c r="AP23" s="46"/>
      <c r="AQ23" s="141"/>
      <c r="AR23" s="123"/>
      <c r="AS23" s="123"/>
      <c r="AT23" s="123"/>
      <c r="AU23" s="123"/>
      <c r="AV23" s="127"/>
    </row>
    <row r="24" spans="1:91" x14ac:dyDescent="0.55000000000000004">
      <c r="A24" s="166">
        <v>43848</v>
      </c>
      <c r="B24" s="125"/>
      <c r="C24" s="123"/>
      <c r="D24" s="123"/>
      <c r="E24" s="123"/>
      <c r="F24" s="123"/>
      <c r="G24" s="123"/>
      <c r="H24" s="123"/>
      <c r="I24" s="123"/>
      <c r="J24" s="123"/>
      <c r="K24" s="127"/>
      <c r="L24" s="125"/>
      <c r="M24" s="123"/>
      <c r="N24" s="124"/>
      <c r="O24" s="123"/>
      <c r="P24" s="123"/>
      <c r="Q24" s="123"/>
      <c r="R24" s="123"/>
      <c r="S24" s="123"/>
      <c r="T24" s="123"/>
      <c r="U24" s="123"/>
      <c r="V24" s="123"/>
      <c r="W24" s="45"/>
      <c r="X24" s="127"/>
      <c r="Z24" s="165">
        <f t="shared" si="0"/>
        <v>43848</v>
      </c>
      <c r="AA24" s="201"/>
      <c r="AB24" s="201"/>
      <c r="AC24" s="201"/>
      <c r="AD24" s="125"/>
      <c r="AE24" s="220"/>
      <c r="AF24" s="123"/>
      <c r="AG24" s="123"/>
      <c r="AH24" s="123"/>
      <c r="AI24" s="123"/>
      <c r="AJ24" s="45"/>
      <c r="AK24" s="141"/>
      <c r="AL24" s="123"/>
      <c r="AM24" s="123"/>
      <c r="AN24" s="123"/>
      <c r="AO24" s="123"/>
      <c r="AP24" s="46"/>
      <c r="AQ24" s="141"/>
      <c r="AR24" s="123"/>
      <c r="AS24" s="123"/>
      <c r="AT24" s="123"/>
      <c r="AU24" s="123"/>
      <c r="AV24" s="127"/>
    </row>
    <row r="25" spans="1:91" x14ac:dyDescent="0.55000000000000004">
      <c r="A25" s="165">
        <v>43849</v>
      </c>
      <c r="B25" s="125"/>
      <c r="C25" s="123"/>
      <c r="D25" s="123"/>
      <c r="E25" s="123"/>
      <c r="F25" s="123"/>
      <c r="G25" s="123"/>
      <c r="H25" s="123"/>
      <c r="I25" s="123"/>
      <c r="J25" s="123"/>
      <c r="K25" s="127"/>
      <c r="L25" s="160"/>
      <c r="M25" s="149"/>
      <c r="N25" s="161"/>
      <c r="O25" s="149"/>
      <c r="P25" s="149"/>
      <c r="Q25" s="149"/>
      <c r="R25" s="149"/>
      <c r="S25" s="149"/>
      <c r="T25" s="149"/>
      <c r="U25" s="149"/>
      <c r="V25" s="149"/>
      <c r="W25" s="150"/>
      <c r="X25" s="162"/>
      <c r="Z25" s="165">
        <f t="shared" si="0"/>
        <v>43849</v>
      </c>
      <c r="AA25" s="201"/>
      <c r="AB25" s="201"/>
      <c r="AC25" s="201"/>
      <c r="AD25" s="125"/>
      <c r="AE25" s="220"/>
      <c r="AF25" s="123"/>
      <c r="AG25" s="123"/>
      <c r="AH25" s="123"/>
      <c r="AI25" s="123"/>
      <c r="AJ25" s="45"/>
      <c r="AK25" s="141"/>
      <c r="AL25" s="123"/>
      <c r="AM25" s="123"/>
      <c r="AN25" s="123"/>
      <c r="AO25" s="123"/>
      <c r="AP25" s="46"/>
      <c r="AQ25" s="141"/>
      <c r="AR25" s="123"/>
      <c r="AS25" s="123"/>
      <c r="AT25" s="123"/>
      <c r="AU25" s="123"/>
      <c r="AV25" s="127"/>
    </row>
    <row r="26" spans="1:91" x14ac:dyDescent="0.55000000000000004">
      <c r="A26" s="166">
        <v>43850</v>
      </c>
      <c r="B26" s="125"/>
      <c r="C26" s="123"/>
      <c r="D26" s="123"/>
      <c r="E26" s="123"/>
      <c r="F26" s="123"/>
      <c r="G26" s="123"/>
      <c r="H26" s="123"/>
      <c r="I26" s="123"/>
      <c r="J26" s="123"/>
      <c r="K26" s="127"/>
      <c r="L26" s="160"/>
      <c r="M26" s="149"/>
      <c r="N26" s="163"/>
      <c r="O26" s="149"/>
      <c r="P26" s="149"/>
      <c r="Q26" s="149"/>
      <c r="R26" s="149"/>
      <c r="S26" s="149"/>
      <c r="T26" s="149"/>
      <c r="U26" s="149"/>
      <c r="V26" s="149"/>
      <c r="W26" s="150"/>
      <c r="X26" s="162"/>
      <c r="Z26" s="165">
        <f t="shared" si="0"/>
        <v>43850</v>
      </c>
      <c r="AA26" s="201"/>
      <c r="AB26" s="201"/>
      <c r="AC26" s="201"/>
      <c r="AD26" s="125"/>
      <c r="AE26" s="220"/>
      <c r="AF26" s="123"/>
      <c r="AG26" s="123"/>
      <c r="AH26" s="123"/>
      <c r="AI26" s="123"/>
      <c r="AJ26" s="45"/>
      <c r="AK26" s="141"/>
      <c r="AL26" s="123"/>
      <c r="AM26" s="123"/>
      <c r="AN26" s="123"/>
      <c r="AO26" s="123"/>
      <c r="AP26" s="46"/>
      <c r="AQ26" s="141"/>
      <c r="AR26" s="123"/>
      <c r="AS26" s="123"/>
      <c r="AT26" s="123"/>
      <c r="AU26" s="123"/>
      <c r="AV26" s="127"/>
    </row>
    <row r="27" spans="1:91" x14ac:dyDescent="0.55000000000000004">
      <c r="A27" s="167">
        <v>43851</v>
      </c>
      <c r="B27" s="125"/>
      <c r="C27" s="123"/>
      <c r="D27" s="123"/>
      <c r="E27" s="123"/>
      <c r="F27" s="123"/>
      <c r="G27" s="123"/>
      <c r="H27" s="123"/>
      <c r="I27" s="123"/>
      <c r="J27" s="123"/>
      <c r="K27" s="127"/>
      <c r="L27" s="160"/>
      <c r="M27" s="149"/>
      <c r="N27" s="149"/>
      <c r="O27" s="149"/>
      <c r="P27" s="149"/>
      <c r="Q27" s="149"/>
      <c r="R27" s="149"/>
      <c r="S27" s="149"/>
      <c r="T27" s="149"/>
      <c r="U27" s="149"/>
      <c r="V27" s="149"/>
      <c r="W27" s="150"/>
      <c r="X27" s="162"/>
      <c r="Z27" s="165">
        <f t="shared" si="0"/>
        <v>43851</v>
      </c>
      <c r="AA27" s="201"/>
      <c r="AB27" s="201"/>
      <c r="AC27" s="201"/>
      <c r="AD27" s="125"/>
      <c r="AE27" s="220"/>
      <c r="AF27" s="123"/>
      <c r="AG27" s="123"/>
      <c r="AH27" s="123"/>
      <c r="AI27" s="123"/>
      <c r="AJ27" s="45"/>
      <c r="AK27" s="141"/>
      <c r="AL27" s="123"/>
      <c r="AM27" s="123"/>
      <c r="AN27" s="123"/>
      <c r="AO27" s="123"/>
      <c r="AP27" s="46"/>
      <c r="AQ27" s="141"/>
      <c r="AR27" s="123"/>
      <c r="AS27" s="123"/>
      <c r="AT27" s="123"/>
      <c r="AU27" s="123"/>
      <c r="AV27" s="127"/>
      <c r="BR27" t="s">
        <v>173</v>
      </c>
      <c r="BY27" t="s">
        <v>171</v>
      </c>
      <c r="CC27" t="s">
        <v>172</v>
      </c>
      <c r="CI27" t="s">
        <v>142</v>
      </c>
    </row>
    <row r="28" spans="1:91" x14ac:dyDescent="0.55000000000000004">
      <c r="A28" s="167">
        <v>43852</v>
      </c>
      <c r="B28" s="125"/>
      <c r="C28" s="123"/>
      <c r="D28" s="123"/>
      <c r="E28" s="123"/>
      <c r="F28" s="123"/>
      <c r="G28" s="123"/>
      <c r="H28" s="123"/>
      <c r="I28" s="123"/>
      <c r="J28" s="123"/>
      <c r="K28" s="127"/>
      <c r="L28" s="160"/>
      <c r="M28" s="149"/>
      <c r="N28" s="149"/>
      <c r="O28" s="149"/>
      <c r="P28" s="149"/>
      <c r="Q28" s="149"/>
      <c r="R28" s="149"/>
      <c r="S28" s="149"/>
      <c r="T28" s="149"/>
      <c r="U28" s="149"/>
      <c r="V28" s="149"/>
      <c r="W28" s="150"/>
      <c r="X28" s="162"/>
      <c r="Z28" s="165">
        <f t="shared" si="0"/>
        <v>43852</v>
      </c>
      <c r="AA28" s="201"/>
      <c r="AB28" s="201"/>
      <c r="AC28" s="201"/>
      <c r="AD28" s="125"/>
      <c r="AE28" s="220"/>
      <c r="AF28" s="123"/>
      <c r="AG28" s="123"/>
      <c r="AH28" s="123"/>
      <c r="AI28" s="123"/>
      <c r="AJ28" s="45"/>
      <c r="AK28" s="141"/>
      <c r="AL28" s="123"/>
      <c r="AM28" s="123"/>
      <c r="AN28" s="123"/>
      <c r="AO28" s="123"/>
      <c r="AP28" s="46"/>
      <c r="AQ28" s="141"/>
      <c r="AR28" s="123"/>
      <c r="AS28" s="123"/>
      <c r="AT28" s="123"/>
      <c r="AU28" s="123"/>
      <c r="AV28" s="127"/>
      <c r="BQ28" s="167"/>
      <c r="BR28" t="s">
        <v>168</v>
      </c>
      <c r="BS28" t="s">
        <v>169</v>
      </c>
      <c r="BT28" t="s">
        <v>170</v>
      </c>
      <c r="BY28" t="s">
        <v>168</v>
      </c>
      <c r="BZ28" t="s">
        <v>169</v>
      </c>
      <c r="CA28" t="s">
        <v>170</v>
      </c>
      <c r="CC28" t="s">
        <v>638</v>
      </c>
      <c r="CD28" t="s">
        <v>639</v>
      </c>
      <c r="CE28" t="s">
        <v>640</v>
      </c>
      <c r="CJ28" t="s">
        <v>168</v>
      </c>
      <c r="CK28" t="s">
        <v>140</v>
      </c>
      <c r="CM28" t="s">
        <v>54</v>
      </c>
    </row>
    <row r="29" spans="1:91" x14ac:dyDescent="0.55000000000000004">
      <c r="A29" s="167">
        <v>43853</v>
      </c>
      <c r="B29" s="125"/>
      <c r="C29" s="123"/>
      <c r="D29" s="123"/>
      <c r="E29" s="123"/>
      <c r="F29" s="123"/>
      <c r="G29" s="123"/>
      <c r="H29" s="123"/>
      <c r="I29" s="123"/>
      <c r="J29" s="123"/>
      <c r="K29" s="127"/>
      <c r="L29" s="160"/>
      <c r="M29" s="149"/>
      <c r="N29" s="149"/>
      <c r="O29" s="149"/>
      <c r="P29" s="149"/>
      <c r="Q29" s="149"/>
      <c r="R29" s="149"/>
      <c r="S29" s="149"/>
      <c r="T29" s="149"/>
      <c r="U29" s="149"/>
      <c r="V29" s="149"/>
      <c r="W29" s="150"/>
      <c r="X29" s="162"/>
      <c r="Z29" s="165">
        <f t="shared" si="0"/>
        <v>43853</v>
      </c>
      <c r="AA29" s="210">
        <f>+AF29+AL29+AR29</f>
        <v>2</v>
      </c>
      <c r="AB29" s="210">
        <f>+AH29+AN29+AT29</f>
        <v>0</v>
      </c>
      <c r="AC29" s="211">
        <f>+AJ29+AP29+AV29</f>
        <v>0</v>
      </c>
      <c r="AD29" s="146">
        <f t="shared" ref="AD29:AD42" si="1">+AF29-AF28</f>
        <v>1</v>
      </c>
      <c r="AE29" s="221"/>
      <c r="AF29" s="135">
        <v>1</v>
      </c>
      <c r="AG29" s="123"/>
      <c r="AH29" s="135"/>
      <c r="AI29" s="123"/>
      <c r="AJ29" s="45"/>
      <c r="AK29" s="145">
        <f t="shared" ref="AK29:AK69" si="2">+AL29-AL28</f>
        <v>0</v>
      </c>
      <c r="AL29" s="135">
        <v>0</v>
      </c>
      <c r="AM29" s="123"/>
      <c r="AN29" s="123"/>
      <c r="AO29" s="123"/>
      <c r="AP29" s="46"/>
      <c r="AQ29" s="145">
        <f t="shared" ref="AQ29:AQ62" si="3">+AR29-AR28</f>
        <v>1</v>
      </c>
      <c r="AR29" s="135">
        <v>1</v>
      </c>
      <c r="AS29" s="123"/>
      <c r="AT29" s="123"/>
      <c r="AU29" s="123"/>
      <c r="AV29" s="127"/>
      <c r="BQ29" s="167">
        <f t="shared" ref="BQ29:BQ92" si="4">+A29</f>
        <v>43853</v>
      </c>
      <c r="BR29">
        <f t="shared" ref="BR29:BR92" si="5">+AF29</f>
        <v>1</v>
      </c>
      <c r="BS29">
        <f t="shared" ref="BS29:BS92" si="6">+AH29</f>
        <v>0</v>
      </c>
      <c r="BT29">
        <f t="shared" ref="BT29:BT92" si="7">+AJ29</f>
        <v>0</v>
      </c>
      <c r="BX29" s="167">
        <f t="shared" ref="BX29:BX92" si="8">+A29</f>
        <v>43853</v>
      </c>
      <c r="BY29">
        <f t="shared" ref="BY29:BY92" si="9">+AL29</f>
        <v>0</v>
      </c>
      <c r="BZ29">
        <f t="shared" ref="BZ29:BZ92" si="10">+AN29</f>
        <v>0</v>
      </c>
      <c r="CA29">
        <f t="shared" ref="CA29:CA92" si="11">+AP29</f>
        <v>0</v>
      </c>
      <c r="CB29" s="167">
        <f t="shared" ref="CB29:CB92" si="12">+A29</f>
        <v>43853</v>
      </c>
      <c r="CC29">
        <f t="shared" ref="CC29:CC92" si="13">+AR29</f>
        <v>1</v>
      </c>
      <c r="CD29">
        <f t="shared" ref="CD29:CD92" si="14">+AT29</f>
        <v>0</v>
      </c>
      <c r="CE29">
        <f t="shared" ref="CE29:CE92" si="15">+AV29</f>
        <v>0</v>
      </c>
      <c r="CI29" s="167">
        <f t="shared" ref="CI29:CI92" si="16">+A29</f>
        <v>43853</v>
      </c>
      <c r="CJ29">
        <f t="shared" ref="CJ29:CJ92" si="17">+AD29</f>
        <v>1</v>
      </c>
      <c r="CK29">
        <f t="shared" ref="CK29:CK92" si="18">+AG29</f>
        <v>0</v>
      </c>
      <c r="CL29" s="167">
        <f t="shared" ref="CL29:CL92" si="19">+A29</f>
        <v>43853</v>
      </c>
      <c r="CM29">
        <f t="shared" ref="CM29:CM92" si="20">+AI29</f>
        <v>0</v>
      </c>
    </row>
    <row r="30" spans="1:91" x14ac:dyDescent="0.55000000000000004">
      <c r="A30" s="167">
        <v>43854</v>
      </c>
      <c r="B30" s="125"/>
      <c r="C30" s="123"/>
      <c r="D30" s="123"/>
      <c r="E30" s="123"/>
      <c r="F30" s="123"/>
      <c r="G30" s="123"/>
      <c r="H30" s="123"/>
      <c r="I30" s="123"/>
      <c r="J30" s="123"/>
      <c r="K30" s="127"/>
      <c r="L30" s="160"/>
      <c r="M30" s="149"/>
      <c r="N30" s="149"/>
      <c r="O30" s="149"/>
      <c r="P30" s="149"/>
      <c r="Q30" s="149"/>
      <c r="R30" s="149"/>
      <c r="S30" s="149"/>
      <c r="T30" s="149"/>
      <c r="U30" s="149"/>
      <c r="V30" s="149"/>
      <c r="W30" s="150"/>
      <c r="X30" s="162"/>
      <c r="Z30" s="165">
        <f t="shared" si="0"/>
        <v>43854</v>
      </c>
      <c r="AA30" s="210">
        <f t="shared" ref="AA30:AA38" si="21">+AF30+AL30+AR30</f>
        <v>10</v>
      </c>
      <c r="AB30" s="210">
        <f t="shared" ref="AB30:AB38" si="22">+AH30+AN30+AT30</f>
        <v>0</v>
      </c>
      <c r="AC30" s="211">
        <f t="shared" ref="AC30:AC38" si="23">+AJ30+AP30+AV30</f>
        <v>0</v>
      </c>
      <c r="AD30" s="146">
        <f t="shared" si="1"/>
        <v>4</v>
      </c>
      <c r="AE30" s="221"/>
      <c r="AF30" s="135">
        <v>5</v>
      </c>
      <c r="AG30" s="123"/>
      <c r="AH30" s="135"/>
      <c r="AI30" s="123"/>
      <c r="AJ30" s="45"/>
      <c r="AK30" s="145">
        <f t="shared" si="2"/>
        <v>2</v>
      </c>
      <c r="AL30" s="135">
        <v>2</v>
      </c>
      <c r="AM30" s="123"/>
      <c r="AN30" s="123"/>
      <c r="AO30" s="123"/>
      <c r="AP30" s="46"/>
      <c r="AQ30" s="145">
        <f t="shared" si="3"/>
        <v>2</v>
      </c>
      <c r="AR30" s="135">
        <v>3</v>
      </c>
      <c r="AS30" s="123"/>
      <c r="AT30" s="123"/>
      <c r="AU30" s="123"/>
      <c r="AV30" s="127"/>
      <c r="BQ30" s="167">
        <f t="shared" si="4"/>
        <v>43854</v>
      </c>
      <c r="BR30">
        <f t="shared" si="5"/>
        <v>5</v>
      </c>
      <c r="BS30">
        <f t="shared" si="6"/>
        <v>0</v>
      </c>
      <c r="BT30">
        <f t="shared" si="7"/>
        <v>0</v>
      </c>
      <c r="BX30" s="167">
        <f t="shared" si="8"/>
        <v>43854</v>
      </c>
      <c r="BY30">
        <f t="shared" si="9"/>
        <v>2</v>
      </c>
      <c r="BZ30">
        <f t="shared" si="10"/>
        <v>0</v>
      </c>
      <c r="CA30">
        <f t="shared" si="11"/>
        <v>0</v>
      </c>
      <c r="CB30" s="167">
        <f t="shared" si="12"/>
        <v>43854</v>
      </c>
      <c r="CC30">
        <f t="shared" si="13"/>
        <v>3</v>
      </c>
      <c r="CD30">
        <f t="shared" si="14"/>
        <v>0</v>
      </c>
      <c r="CE30">
        <f t="shared" si="15"/>
        <v>0</v>
      </c>
      <c r="CI30" s="167">
        <f t="shared" si="16"/>
        <v>43854</v>
      </c>
      <c r="CJ30">
        <f t="shared" si="17"/>
        <v>4</v>
      </c>
      <c r="CK30">
        <f t="shared" si="18"/>
        <v>0</v>
      </c>
      <c r="CL30" s="167">
        <f t="shared" si="19"/>
        <v>43854</v>
      </c>
      <c r="CM30">
        <f t="shared" si="20"/>
        <v>0</v>
      </c>
    </row>
    <row r="31" spans="1:91" x14ac:dyDescent="0.55000000000000004">
      <c r="A31" s="167">
        <v>43855</v>
      </c>
      <c r="B31" s="125"/>
      <c r="C31" s="123"/>
      <c r="D31" s="123"/>
      <c r="E31" s="123"/>
      <c r="F31" s="123"/>
      <c r="G31" s="123"/>
      <c r="H31" s="123"/>
      <c r="I31" s="123"/>
      <c r="J31" s="123"/>
      <c r="K31" s="127"/>
      <c r="L31" s="160"/>
      <c r="M31" s="149"/>
      <c r="N31" s="149"/>
      <c r="O31" s="149"/>
      <c r="P31" s="149"/>
      <c r="Q31" s="149"/>
      <c r="R31" s="149"/>
      <c r="S31" s="149"/>
      <c r="T31" s="149"/>
      <c r="U31" s="149"/>
      <c r="V31" s="149"/>
      <c r="W31" s="150"/>
      <c r="X31" s="162"/>
      <c r="Z31" s="165">
        <f t="shared" si="0"/>
        <v>43855</v>
      </c>
      <c r="AA31" s="210">
        <f t="shared" si="21"/>
        <v>10</v>
      </c>
      <c r="AB31" s="210">
        <f t="shared" si="22"/>
        <v>0</v>
      </c>
      <c r="AC31" s="211">
        <f t="shared" si="23"/>
        <v>0</v>
      </c>
      <c r="AD31" s="146">
        <f t="shared" si="1"/>
        <v>0</v>
      </c>
      <c r="AE31" s="221"/>
      <c r="AF31" s="135">
        <v>5</v>
      </c>
      <c r="AG31" s="123"/>
      <c r="AH31" s="135"/>
      <c r="AI31" s="123"/>
      <c r="AJ31" s="45"/>
      <c r="AK31" s="145">
        <f t="shared" si="2"/>
        <v>0</v>
      </c>
      <c r="AL31" s="135">
        <v>2</v>
      </c>
      <c r="AM31" s="123"/>
      <c r="AN31" s="123"/>
      <c r="AO31" s="123"/>
      <c r="AP31" s="46"/>
      <c r="AQ31" s="145">
        <f t="shared" si="3"/>
        <v>0</v>
      </c>
      <c r="AR31" s="135">
        <v>3</v>
      </c>
      <c r="AS31" s="123"/>
      <c r="AT31" s="123"/>
      <c r="AU31" s="123"/>
      <c r="AV31" s="127"/>
      <c r="BQ31" s="167">
        <f t="shared" si="4"/>
        <v>43855</v>
      </c>
      <c r="BR31">
        <f t="shared" si="5"/>
        <v>5</v>
      </c>
      <c r="BS31">
        <f t="shared" si="6"/>
        <v>0</v>
      </c>
      <c r="BT31">
        <f t="shared" si="7"/>
        <v>0</v>
      </c>
      <c r="BX31" s="167">
        <f t="shared" si="8"/>
        <v>43855</v>
      </c>
      <c r="BY31">
        <f t="shared" si="9"/>
        <v>2</v>
      </c>
      <c r="BZ31">
        <f t="shared" si="10"/>
        <v>0</v>
      </c>
      <c r="CA31">
        <f t="shared" si="11"/>
        <v>0</v>
      </c>
      <c r="CB31" s="167">
        <f t="shared" si="12"/>
        <v>43855</v>
      </c>
      <c r="CC31">
        <f t="shared" si="13"/>
        <v>3</v>
      </c>
      <c r="CD31">
        <f t="shared" si="14"/>
        <v>0</v>
      </c>
      <c r="CE31">
        <f t="shared" si="15"/>
        <v>0</v>
      </c>
      <c r="CI31" s="167">
        <f t="shared" si="16"/>
        <v>43855</v>
      </c>
      <c r="CJ31">
        <f t="shared" si="17"/>
        <v>0</v>
      </c>
      <c r="CK31">
        <f t="shared" si="18"/>
        <v>0</v>
      </c>
      <c r="CL31" s="167">
        <f t="shared" si="19"/>
        <v>43855</v>
      </c>
      <c r="CM31">
        <f t="shared" si="20"/>
        <v>0</v>
      </c>
    </row>
    <row r="32" spans="1:91" x14ac:dyDescent="0.55000000000000004">
      <c r="A32" s="167">
        <v>43856</v>
      </c>
      <c r="B32" s="125"/>
      <c r="C32" s="123"/>
      <c r="D32" s="123"/>
      <c r="E32" s="123"/>
      <c r="F32" s="123"/>
      <c r="G32" s="123"/>
      <c r="H32" s="123"/>
      <c r="I32" s="123"/>
      <c r="J32" s="123"/>
      <c r="K32" s="127"/>
      <c r="L32" s="160"/>
      <c r="M32" s="149"/>
      <c r="N32" s="149"/>
      <c r="O32" s="149"/>
      <c r="P32" s="149"/>
      <c r="Q32" s="149"/>
      <c r="R32" s="149"/>
      <c r="S32" s="149"/>
      <c r="T32" s="149"/>
      <c r="U32" s="149"/>
      <c r="V32" s="149"/>
      <c r="W32" s="150"/>
      <c r="X32" s="162"/>
      <c r="Z32" s="165">
        <f t="shared" si="0"/>
        <v>43856</v>
      </c>
      <c r="AA32" s="210">
        <f t="shared" si="21"/>
        <v>17</v>
      </c>
      <c r="AB32" s="210">
        <f t="shared" si="22"/>
        <v>0</v>
      </c>
      <c r="AC32" s="211">
        <f t="shared" si="23"/>
        <v>0</v>
      </c>
      <c r="AD32" s="146">
        <f t="shared" si="1"/>
        <v>3</v>
      </c>
      <c r="AE32" s="221"/>
      <c r="AF32" s="135">
        <v>8</v>
      </c>
      <c r="AG32" s="123"/>
      <c r="AH32" s="135"/>
      <c r="AI32" s="123"/>
      <c r="AJ32" s="45"/>
      <c r="AK32" s="145">
        <f t="shared" si="2"/>
        <v>3</v>
      </c>
      <c r="AL32" s="135">
        <v>5</v>
      </c>
      <c r="AM32" s="123"/>
      <c r="AN32" s="123"/>
      <c r="AO32" s="123"/>
      <c r="AP32" s="46"/>
      <c r="AQ32" s="145">
        <f t="shared" si="3"/>
        <v>1</v>
      </c>
      <c r="AR32" s="135">
        <v>4</v>
      </c>
      <c r="AS32" s="123"/>
      <c r="AT32" s="123"/>
      <c r="AU32" s="123"/>
      <c r="AV32" s="127"/>
      <c r="BQ32" s="167">
        <f t="shared" si="4"/>
        <v>43856</v>
      </c>
      <c r="BR32">
        <f t="shared" si="5"/>
        <v>8</v>
      </c>
      <c r="BS32">
        <f t="shared" si="6"/>
        <v>0</v>
      </c>
      <c r="BT32">
        <f t="shared" si="7"/>
        <v>0</v>
      </c>
      <c r="BX32" s="167">
        <f t="shared" si="8"/>
        <v>43856</v>
      </c>
      <c r="BY32">
        <f t="shared" si="9"/>
        <v>5</v>
      </c>
      <c r="BZ32">
        <f t="shared" si="10"/>
        <v>0</v>
      </c>
      <c r="CA32">
        <f t="shared" si="11"/>
        <v>0</v>
      </c>
      <c r="CB32" s="167">
        <f t="shared" si="12"/>
        <v>43856</v>
      </c>
      <c r="CC32">
        <f t="shared" si="13"/>
        <v>4</v>
      </c>
      <c r="CD32">
        <f t="shared" si="14"/>
        <v>0</v>
      </c>
      <c r="CE32">
        <f t="shared" si="15"/>
        <v>0</v>
      </c>
      <c r="CI32" s="167">
        <f t="shared" si="16"/>
        <v>43856</v>
      </c>
      <c r="CJ32">
        <f t="shared" si="17"/>
        <v>3</v>
      </c>
      <c r="CK32">
        <f t="shared" si="18"/>
        <v>0</v>
      </c>
      <c r="CL32" s="167">
        <f t="shared" si="19"/>
        <v>43856</v>
      </c>
      <c r="CM32">
        <f t="shared" si="20"/>
        <v>0</v>
      </c>
    </row>
    <row r="33" spans="1:91" x14ac:dyDescent="0.55000000000000004">
      <c r="A33" s="167">
        <v>43857</v>
      </c>
      <c r="B33" s="125"/>
      <c r="C33" s="123"/>
      <c r="D33" s="123"/>
      <c r="E33" s="123"/>
      <c r="F33" s="123"/>
      <c r="G33" s="123"/>
      <c r="H33" s="123"/>
      <c r="I33" s="123"/>
      <c r="J33" s="123"/>
      <c r="K33" s="127"/>
      <c r="L33" s="160"/>
      <c r="M33" s="149"/>
      <c r="N33" s="149"/>
      <c r="O33" s="149"/>
      <c r="P33" s="149"/>
      <c r="Q33" s="149"/>
      <c r="R33" s="149"/>
      <c r="S33" s="149"/>
      <c r="T33" s="149"/>
      <c r="U33" s="149"/>
      <c r="V33" s="149"/>
      <c r="W33" s="150"/>
      <c r="X33" s="162"/>
      <c r="Z33" s="165">
        <f t="shared" si="0"/>
        <v>43857</v>
      </c>
      <c r="AA33" s="210">
        <f t="shared" si="21"/>
        <v>20</v>
      </c>
      <c r="AB33" s="210">
        <f t="shared" si="22"/>
        <v>0</v>
      </c>
      <c r="AC33" s="211">
        <f t="shared" si="23"/>
        <v>0</v>
      </c>
      <c r="AD33" s="146">
        <f t="shared" si="1"/>
        <v>0</v>
      </c>
      <c r="AE33" s="221"/>
      <c r="AF33" s="135">
        <v>8</v>
      </c>
      <c r="AG33" s="123"/>
      <c r="AH33" s="135"/>
      <c r="AI33" s="123"/>
      <c r="AJ33" s="45"/>
      <c r="AK33" s="145">
        <f t="shared" si="2"/>
        <v>2</v>
      </c>
      <c r="AL33" s="135">
        <v>7</v>
      </c>
      <c r="AM33" s="123"/>
      <c r="AN33" s="123"/>
      <c r="AO33" s="123"/>
      <c r="AP33" s="46"/>
      <c r="AQ33" s="145">
        <f t="shared" si="3"/>
        <v>1</v>
      </c>
      <c r="AR33" s="135">
        <v>5</v>
      </c>
      <c r="AS33" s="123"/>
      <c r="AT33" s="123"/>
      <c r="AU33" s="123"/>
      <c r="AV33" s="127"/>
      <c r="BQ33" s="167">
        <f t="shared" si="4"/>
        <v>43857</v>
      </c>
      <c r="BR33">
        <f t="shared" si="5"/>
        <v>8</v>
      </c>
      <c r="BS33">
        <f t="shared" si="6"/>
        <v>0</v>
      </c>
      <c r="BT33">
        <f t="shared" si="7"/>
        <v>0</v>
      </c>
      <c r="BX33" s="167">
        <f t="shared" si="8"/>
        <v>43857</v>
      </c>
      <c r="BY33">
        <f t="shared" si="9"/>
        <v>7</v>
      </c>
      <c r="BZ33">
        <f t="shared" si="10"/>
        <v>0</v>
      </c>
      <c r="CA33">
        <f t="shared" si="11"/>
        <v>0</v>
      </c>
      <c r="CB33" s="167">
        <f t="shared" si="12"/>
        <v>43857</v>
      </c>
      <c r="CC33">
        <f t="shared" si="13"/>
        <v>5</v>
      </c>
      <c r="CD33">
        <f t="shared" si="14"/>
        <v>0</v>
      </c>
      <c r="CE33">
        <f t="shared" si="15"/>
        <v>0</v>
      </c>
      <c r="CI33" s="167">
        <f t="shared" si="16"/>
        <v>43857</v>
      </c>
      <c r="CJ33">
        <f t="shared" si="17"/>
        <v>0</v>
      </c>
      <c r="CK33">
        <f t="shared" si="18"/>
        <v>0</v>
      </c>
      <c r="CL33" s="167">
        <f t="shared" si="19"/>
        <v>43857</v>
      </c>
      <c r="CM33">
        <f t="shared" si="20"/>
        <v>0</v>
      </c>
    </row>
    <row r="34" spans="1:91" x14ac:dyDescent="0.55000000000000004">
      <c r="A34" s="167">
        <v>43858</v>
      </c>
      <c r="B34" s="125"/>
      <c r="C34" s="123"/>
      <c r="D34" s="123"/>
      <c r="E34" s="123"/>
      <c r="F34" s="123"/>
      <c r="G34" s="123"/>
      <c r="H34" s="123"/>
      <c r="I34" s="123"/>
      <c r="J34" s="123"/>
      <c r="K34" s="127"/>
      <c r="L34" s="160"/>
      <c r="M34" s="149"/>
      <c r="N34" s="149"/>
      <c r="O34" s="149"/>
      <c r="P34" s="149"/>
      <c r="Q34" s="149"/>
      <c r="R34" s="149"/>
      <c r="S34" s="149"/>
      <c r="T34" s="149"/>
      <c r="U34" s="149"/>
      <c r="V34" s="149"/>
      <c r="W34" s="150"/>
      <c r="X34" s="162"/>
      <c r="Z34" s="165">
        <f t="shared" si="0"/>
        <v>43858</v>
      </c>
      <c r="AA34" s="210">
        <f t="shared" si="21"/>
        <v>23</v>
      </c>
      <c r="AB34" s="210">
        <f t="shared" si="22"/>
        <v>0</v>
      </c>
      <c r="AC34" s="211">
        <f t="shared" si="23"/>
        <v>0</v>
      </c>
      <c r="AD34" s="146">
        <f t="shared" si="1"/>
        <v>0</v>
      </c>
      <c r="AE34" s="221"/>
      <c r="AF34" s="135">
        <v>8</v>
      </c>
      <c r="AG34" s="123"/>
      <c r="AH34" s="135"/>
      <c r="AI34" s="123"/>
      <c r="AJ34" s="45"/>
      <c r="AK34" s="145">
        <f t="shared" si="2"/>
        <v>0</v>
      </c>
      <c r="AL34" s="135">
        <v>7</v>
      </c>
      <c r="AM34" s="123"/>
      <c r="AN34" s="123"/>
      <c r="AO34" s="123"/>
      <c r="AP34" s="46"/>
      <c r="AQ34" s="145">
        <f t="shared" si="3"/>
        <v>3</v>
      </c>
      <c r="AR34" s="135">
        <v>8</v>
      </c>
      <c r="AS34" s="123"/>
      <c r="AT34" s="123"/>
      <c r="AU34" s="123"/>
      <c r="AV34" s="127"/>
      <c r="BQ34" s="167">
        <f t="shared" si="4"/>
        <v>43858</v>
      </c>
      <c r="BR34">
        <f t="shared" si="5"/>
        <v>8</v>
      </c>
      <c r="BS34">
        <f t="shared" si="6"/>
        <v>0</v>
      </c>
      <c r="BT34">
        <f t="shared" si="7"/>
        <v>0</v>
      </c>
      <c r="BX34" s="167">
        <f t="shared" si="8"/>
        <v>43858</v>
      </c>
      <c r="BY34">
        <f t="shared" si="9"/>
        <v>7</v>
      </c>
      <c r="BZ34">
        <f t="shared" si="10"/>
        <v>0</v>
      </c>
      <c r="CA34">
        <f t="shared" si="11"/>
        <v>0</v>
      </c>
      <c r="CB34" s="167">
        <f t="shared" si="12"/>
        <v>43858</v>
      </c>
      <c r="CC34">
        <f t="shared" si="13"/>
        <v>8</v>
      </c>
      <c r="CD34">
        <f t="shared" si="14"/>
        <v>0</v>
      </c>
      <c r="CE34">
        <f t="shared" si="15"/>
        <v>0</v>
      </c>
      <c r="CI34" s="167">
        <f t="shared" si="16"/>
        <v>43858</v>
      </c>
      <c r="CJ34">
        <f t="shared" si="17"/>
        <v>0</v>
      </c>
      <c r="CK34">
        <f t="shared" si="18"/>
        <v>0</v>
      </c>
      <c r="CL34" s="167">
        <f t="shared" si="19"/>
        <v>43858</v>
      </c>
      <c r="CM34">
        <f t="shared" si="20"/>
        <v>0</v>
      </c>
    </row>
    <row r="35" spans="1:91" x14ac:dyDescent="0.55000000000000004">
      <c r="A35" s="167">
        <v>43859</v>
      </c>
      <c r="B35" s="125"/>
      <c r="C35" s="123"/>
      <c r="D35" s="123"/>
      <c r="E35" s="123"/>
      <c r="F35" s="123"/>
      <c r="G35" s="123"/>
      <c r="H35" s="123"/>
      <c r="I35" s="123"/>
      <c r="J35" s="123"/>
      <c r="K35" s="127"/>
      <c r="L35" s="160"/>
      <c r="M35" s="149"/>
      <c r="N35" s="149"/>
      <c r="O35" s="149"/>
      <c r="P35" s="149"/>
      <c r="Q35" s="149"/>
      <c r="R35" s="149"/>
      <c r="S35" s="149"/>
      <c r="T35" s="149"/>
      <c r="U35" s="149"/>
      <c r="V35" s="149"/>
      <c r="W35" s="150"/>
      <c r="X35" s="162"/>
      <c r="Z35" s="165">
        <f t="shared" si="0"/>
        <v>43859</v>
      </c>
      <c r="AA35" s="210">
        <f t="shared" si="21"/>
        <v>25</v>
      </c>
      <c r="AB35" s="210">
        <f t="shared" si="22"/>
        <v>0</v>
      </c>
      <c r="AC35" s="211">
        <f t="shared" si="23"/>
        <v>0</v>
      </c>
      <c r="AD35" s="146">
        <f t="shared" si="1"/>
        <v>2</v>
      </c>
      <c r="AE35" s="221"/>
      <c r="AF35" s="135">
        <v>10</v>
      </c>
      <c r="AG35" s="123"/>
      <c r="AH35" s="135"/>
      <c r="AI35" s="123"/>
      <c r="AJ35" s="45"/>
      <c r="AK35" s="145">
        <f t="shared" si="2"/>
        <v>0</v>
      </c>
      <c r="AL35" s="135">
        <v>7</v>
      </c>
      <c r="AM35" s="123"/>
      <c r="AN35" s="123"/>
      <c r="AO35" s="123"/>
      <c r="AP35" s="46"/>
      <c r="AQ35" s="145">
        <f t="shared" si="3"/>
        <v>0</v>
      </c>
      <c r="AR35" s="135">
        <v>8</v>
      </c>
      <c r="AS35" s="123"/>
      <c r="AT35" s="123"/>
      <c r="AU35" s="123"/>
      <c r="AV35" s="127"/>
      <c r="BQ35" s="167">
        <f t="shared" si="4"/>
        <v>43859</v>
      </c>
      <c r="BR35">
        <f t="shared" si="5"/>
        <v>10</v>
      </c>
      <c r="BS35">
        <f t="shared" si="6"/>
        <v>0</v>
      </c>
      <c r="BT35">
        <f t="shared" si="7"/>
        <v>0</v>
      </c>
      <c r="BX35" s="167">
        <f t="shared" si="8"/>
        <v>43859</v>
      </c>
      <c r="BY35">
        <f t="shared" si="9"/>
        <v>7</v>
      </c>
      <c r="BZ35">
        <f t="shared" si="10"/>
        <v>0</v>
      </c>
      <c r="CA35">
        <f t="shared" si="11"/>
        <v>0</v>
      </c>
      <c r="CB35" s="167">
        <f t="shared" si="12"/>
        <v>43859</v>
      </c>
      <c r="CC35">
        <f t="shared" si="13"/>
        <v>8</v>
      </c>
      <c r="CD35">
        <f t="shared" si="14"/>
        <v>0</v>
      </c>
      <c r="CE35">
        <f t="shared" si="15"/>
        <v>0</v>
      </c>
      <c r="CI35" s="167">
        <f t="shared" si="16"/>
        <v>43859</v>
      </c>
      <c r="CJ35">
        <f t="shared" si="17"/>
        <v>2</v>
      </c>
      <c r="CK35">
        <f t="shared" si="18"/>
        <v>0</v>
      </c>
      <c r="CL35" s="167">
        <f t="shared" si="19"/>
        <v>43859</v>
      </c>
      <c r="CM35">
        <f t="shared" si="20"/>
        <v>0</v>
      </c>
    </row>
    <row r="36" spans="1:91" x14ac:dyDescent="0.55000000000000004">
      <c r="A36" s="167">
        <v>43860</v>
      </c>
      <c r="B36" s="125"/>
      <c r="C36" s="123"/>
      <c r="D36" s="123"/>
      <c r="E36" s="123"/>
      <c r="F36" s="123"/>
      <c r="G36" s="123"/>
      <c r="H36" s="123"/>
      <c r="I36" s="123"/>
      <c r="J36" s="123"/>
      <c r="K36" s="127"/>
      <c r="L36" s="160"/>
      <c r="M36" s="149"/>
      <c r="N36" s="149"/>
      <c r="O36" s="149"/>
      <c r="P36" s="149"/>
      <c r="Q36" s="149"/>
      <c r="R36" s="149"/>
      <c r="S36" s="149"/>
      <c r="T36" s="149"/>
      <c r="U36" s="149"/>
      <c r="V36" s="149"/>
      <c r="W36" s="150"/>
      <c r="X36" s="162"/>
      <c r="Z36" s="165">
        <f t="shared" si="0"/>
        <v>43860</v>
      </c>
      <c r="AA36" s="210">
        <f t="shared" si="21"/>
        <v>28</v>
      </c>
      <c r="AB36" s="210">
        <f t="shared" si="22"/>
        <v>0</v>
      </c>
      <c r="AC36" s="211">
        <f t="shared" si="23"/>
        <v>0</v>
      </c>
      <c r="AD36" s="146">
        <f t="shared" si="1"/>
        <v>2</v>
      </c>
      <c r="AE36" s="221"/>
      <c r="AF36" s="135">
        <v>12</v>
      </c>
      <c r="AG36" s="123"/>
      <c r="AH36" s="135"/>
      <c r="AI36" s="123"/>
      <c r="AJ36" s="45"/>
      <c r="AK36" s="145">
        <f t="shared" si="2"/>
        <v>0</v>
      </c>
      <c r="AL36" s="135">
        <v>7</v>
      </c>
      <c r="AM36" s="123"/>
      <c r="AN36" s="123"/>
      <c r="AO36" s="123"/>
      <c r="AP36" s="46"/>
      <c r="AQ36" s="145">
        <f t="shared" si="3"/>
        <v>1</v>
      </c>
      <c r="AR36" s="135">
        <v>9</v>
      </c>
      <c r="AS36" s="123"/>
      <c r="AT36" s="123"/>
      <c r="AU36" s="123"/>
      <c r="AV36" s="127"/>
      <c r="BQ36" s="167">
        <f t="shared" si="4"/>
        <v>43860</v>
      </c>
      <c r="BR36">
        <f t="shared" si="5"/>
        <v>12</v>
      </c>
      <c r="BS36">
        <f t="shared" si="6"/>
        <v>0</v>
      </c>
      <c r="BT36">
        <f t="shared" si="7"/>
        <v>0</v>
      </c>
      <c r="BX36" s="167">
        <f t="shared" si="8"/>
        <v>43860</v>
      </c>
      <c r="BY36">
        <f t="shared" si="9"/>
        <v>7</v>
      </c>
      <c r="BZ36">
        <f t="shared" si="10"/>
        <v>0</v>
      </c>
      <c r="CA36">
        <f t="shared" si="11"/>
        <v>0</v>
      </c>
      <c r="CB36" s="167">
        <f t="shared" si="12"/>
        <v>43860</v>
      </c>
      <c r="CC36">
        <f t="shared" si="13"/>
        <v>9</v>
      </c>
      <c r="CD36">
        <f t="shared" si="14"/>
        <v>0</v>
      </c>
      <c r="CE36">
        <f t="shared" si="15"/>
        <v>0</v>
      </c>
      <c r="CI36" s="167">
        <f t="shared" si="16"/>
        <v>43860</v>
      </c>
      <c r="CJ36">
        <f t="shared" si="17"/>
        <v>2</v>
      </c>
      <c r="CK36">
        <f t="shared" si="18"/>
        <v>0</v>
      </c>
      <c r="CL36" s="167">
        <f t="shared" si="19"/>
        <v>43860</v>
      </c>
      <c r="CM36">
        <f t="shared" si="20"/>
        <v>0</v>
      </c>
    </row>
    <row r="37" spans="1:91" x14ac:dyDescent="0.55000000000000004">
      <c r="A37" s="167">
        <v>43861</v>
      </c>
      <c r="B37" s="125"/>
      <c r="C37" s="123"/>
      <c r="D37" s="123"/>
      <c r="E37" s="123"/>
      <c r="F37" s="123"/>
      <c r="G37" s="123"/>
      <c r="H37" s="123"/>
      <c r="I37" s="123"/>
      <c r="J37" s="123"/>
      <c r="K37" s="127"/>
      <c r="L37" s="160"/>
      <c r="M37" s="149"/>
      <c r="N37" s="149"/>
      <c r="O37" s="149"/>
      <c r="P37" s="149"/>
      <c r="Q37" s="149"/>
      <c r="R37" s="149"/>
      <c r="S37" s="149"/>
      <c r="T37" s="149"/>
      <c r="U37" s="149"/>
      <c r="V37" s="149"/>
      <c r="W37" s="150"/>
      <c r="X37" s="162"/>
      <c r="Z37" s="165">
        <f t="shared" si="0"/>
        <v>43861</v>
      </c>
      <c r="AA37" s="210">
        <f t="shared" si="21"/>
        <v>30</v>
      </c>
      <c r="AB37" s="210">
        <f t="shared" si="22"/>
        <v>0</v>
      </c>
      <c r="AC37" s="211">
        <f t="shared" si="23"/>
        <v>0</v>
      </c>
      <c r="AD37" s="146">
        <f t="shared" si="1"/>
        <v>1</v>
      </c>
      <c r="AE37" s="221"/>
      <c r="AF37" s="135">
        <v>13</v>
      </c>
      <c r="AG37" s="123"/>
      <c r="AH37" s="135"/>
      <c r="AI37" s="123"/>
      <c r="AJ37" s="45"/>
      <c r="AK37" s="145">
        <f t="shared" si="2"/>
        <v>0</v>
      </c>
      <c r="AL37" s="135">
        <v>7</v>
      </c>
      <c r="AM37" s="123"/>
      <c r="AN37" s="123"/>
      <c r="AO37" s="123"/>
      <c r="AP37" s="46"/>
      <c r="AQ37" s="145">
        <f t="shared" si="3"/>
        <v>1</v>
      </c>
      <c r="AR37" s="135">
        <v>10</v>
      </c>
      <c r="AS37" s="123"/>
      <c r="AT37" s="123"/>
      <c r="AU37" s="123"/>
      <c r="AV37" s="127"/>
      <c r="BQ37" s="167">
        <f t="shared" si="4"/>
        <v>43861</v>
      </c>
      <c r="BR37">
        <f t="shared" si="5"/>
        <v>13</v>
      </c>
      <c r="BS37">
        <f t="shared" si="6"/>
        <v>0</v>
      </c>
      <c r="BT37">
        <f t="shared" si="7"/>
        <v>0</v>
      </c>
      <c r="BX37" s="167">
        <f t="shared" si="8"/>
        <v>43861</v>
      </c>
      <c r="BY37">
        <f t="shared" si="9"/>
        <v>7</v>
      </c>
      <c r="BZ37">
        <f t="shared" si="10"/>
        <v>0</v>
      </c>
      <c r="CA37">
        <f t="shared" si="11"/>
        <v>0</v>
      </c>
      <c r="CB37" s="167">
        <f t="shared" si="12"/>
        <v>43861</v>
      </c>
      <c r="CC37">
        <f t="shared" si="13"/>
        <v>10</v>
      </c>
      <c r="CD37">
        <f t="shared" si="14"/>
        <v>0</v>
      </c>
      <c r="CE37">
        <f t="shared" si="15"/>
        <v>0</v>
      </c>
      <c r="CI37" s="167">
        <f t="shared" si="16"/>
        <v>43861</v>
      </c>
      <c r="CJ37">
        <f t="shared" si="17"/>
        <v>1</v>
      </c>
      <c r="CK37">
        <f t="shared" si="18"/>
        <v>0</v>
      </c>
      <c r="CL37" s="167">
        <f t="shared" si="19"/>
        <v>43861</v>
      </c>
      <c r="CM37">
        <f t="shared" si="20"/>
        <v>0</v>
      </c>
    </row>
    <row r="38" spans="1:91" x14ac:dyDescent="0.55000000000000004">
      <c r="A38" s="167">
        <v>43862</v>
      </c>
      <c r="B38" s="125"/>
      <c r="C38" s="123"/>
      <c r="D38" s="123"/>
      <c r="E38" s="123"/>
      <c r="F38" s="123"/>
      <c r="G38" s="123"/>
      <c r="H38" s="123"/>
      <c r="I38" s="123"/>
      <c r="J38" s="123"/>
      <c r="K38" s="127"/>
      <c r="L38" s="160"/>
      <c r="M38" s="149"/>
      <c r="N38" s="149"/>
      <c r="O38" s="149"/>
      <c r="P38" s="149"/>
      <c r="Q38" s="149"/>
      <c r="R38" s="149"/>
      <c r="S38" s="149"/>
      <c r="T38" s="149"/>
      <c r="U38" s="149"/>
      <c r="V38" s="149"/>
      <c r="W38" s="150"/>
      <c r="X38" s="162"/>
      <c r="Z38" s="165">
        <f t="shared" si="0"/>
        <v>43862</v>
      </c>
      <c r="AA38" s="210">
        <f t="shared" si="21"/>
        <v>31</v>
      </c>
      <c r="AB38" s="210">
        <f t="shared" si="22"/>
        <v>0</v>
      </c>
      <c r="AC38" s="211">
        <f t="shared" si="23"/>
        <v>0</v>
      </c>
      <c r="AD38" s="146">
        <f t="shared" si="1"/>
        <v>1</v>
      </c>
      <c r="AE38" s="221"/>
      <c r="AF38" s="135">
        <v>14</v>
      </c>
      <c r="AG38" s="123"/>
      <c r="AH38" s="135"/>
      <c r="AI38" s="123"/>
      <c r="AJ38" s="45"/>
      <c r="AK38" s="145">
        <f t="shared" si="2"/>
        <v>0</v>
      </c>
      <c r="AL38" s="135">
        <v>7</v>
      </c>
      <c r="AM38" s="123"/>
      <c r="AN38" s="123"/>
      <c r="AO38" s="123"/>
      <c r="AP38" s="46"/>
      <c r="AQ38" s="145">
        <f t="shared" si="3"/>
        <v>0</v>
      </c>
      <c r="AR38" s="135">
        <v>10</v>
      </c>
      <c r="AS38" s="123"/>
      <c r="AT38" s="123"/>
      <c r="AU38" s="123"/>
      <c r="AV38" s="127"/>
      <c r="BQ38" s="167">
        <f t="shared" si="4"/>
        <v>43862</v>
      </c>
      <c r="BR38">
        <f t="shared" si="5"/>
        <v>14</v>
      </c>
      <c r="BS38">
        <f t="shared" si="6"/>
        <v>0</v>
      </c>
      <c r="BT38">
        <f t="shared" si="7"/>
        <v>0</v>
      </c>
      <c r="BX38" s="167">
        <f t="shared" si="8"/>
        <v>43862</v>
      </c>
      <c r="BY38">
        <f t="shared" si="9"/>
        <v>7</v>
      </c>
      <c r="BZ38">
        <f t="shared" si="10"/>
        <v>0</v>
      </c>
      <c r="CA38">
        <f t="shared" si="11"/>
        <v>0</v>
      </c>
      <c r="CB38" s="167">
        <f t="shared" si="12"/>
        <v>43862</v>
      </c>
      <c r="CC38">
        <f t="shared" si="13"/>
        <v>10</v>
      </c>
      <c r="CD38">
        <f t="shared" si="14"/>
        <v>0</v>
      </c>
      <c r="CE38">
        <f t="shared" si="15"/>
        <v>0</v>
      </c>
      <c r="CI38" s="167">
        <f t="shared" si="16"/>
        <v>43862</v>
      </c>
      <c r="CJ38">
        <f t="shared" si="17"/>
        <v>1</v>
      </c>
      <c r="CK38">
        <f t="shared" si="18"/>
        <v>0</v>
      </c>
      <c r="CL38" s="167">
        <f t="shared" si="19"/>
        <v>43862</v>
      </c>
      <c r="CM38">
        <f t="shared" si="20"/>
        <v>0</v>
      </c>
    </row>
    <row r="39" spans="1:91" x14ac:dyDescent="0.55000000000000004">
      <c r="A39" s="167">
        <v>43863</v>
      </c>
      <c r="B39" s="125"/>
      <c r="C39" s="123"/>
      <c r="D39" s="123"/>
      <c r="E39" s="123"/>
      <c r="F39" s="123"/>
      <c r="G39" s="123"/>
      <c r="H39" s="123"/>
      <c r="I39" s="123"/>
      <c r="J39" s="123"/>
      <c r="K39" s="127"/>
      <c r="L39" s="160"/>
      <c r="M39" s="149"/>
      <c r="N39" s="149"/>
      <c r="O39" s="149"/>
      <c r="P39" s="149"/>
      <c r="Q39" s="149"/>
      <c r="R39" s="149"/>
      <c r="S39" s="149"/>
      <c r="T39" s="149"/>
      <c r="U39" s="149"/>
      <c r="V39" s="149"/>
      <c r="W39" s="150"/>
      <c r="X39" s="162"/>
      <c r="Z39" s="165">
        <f t="shared" si="0"/>
        <v>43863</v>
      </c>
      <c r="AA39" s="210">
        <f>+AF39+AL39+AR39</f>
        <v>33</v>
      </c>
      <c r="AB39" s="210">
        <f>+AH39+AN39+AT39</f>
        <v>0</v>
      </c>
      <c r="AC39" s="211">
        <f>+AJ39+AP39+AV39</f>
        <v>0</v>
      </c>
      <c r="AD39" s="146">
        <f t="shared" si="1"/>
        <v>1</v>
      </c>
      <c r="AE39" s="221"/>
      <c r="AF39" s="135">
        <v>15</v>
      </c>
      <c r="AG39" s="123"/>
      <c r="AH39" s="135"/>
      <c r="AI39" s="123"/>
      <c r="AJ39" s="45"/>
      <c r="AK39" s="145">
        <f t="shared" si="2"/>
        <v>1</v>
      </c>
      <c r="AL39" s="135">
        <v>8</v>
      </c>
      <c r="AM39" s="123"/>
      <c r="AN39" s="123"/>
      <c r="AO39" s="123"/>
      <c r="AP39" s="46"/>
      <c r="AQ39" s="145">
        <f t="shared" si="3"/>
        <v>0</v>
      </c>
      <c r="AR39" s="135">
        <v>10</v>
      </c>
      <c r="AS39" s="123"/>
      <c r="AT39" s="123"/>
      <c r="AU39" s="123"/>
      <c r="AV39" s="127"/>
      <c r="BQ39" s="167">
        <f t="shared" si="4"/>
        <v>43863</v>
      </c>
      <c r="BR39">
        <f t="shared" si="5"/>
        <v>15</v>
      </c>
      <c r="BS39">
        <f t="shared" si="6"/>
        <v>0</v>
      </c>
      <c r="BT39">
        <f t="shared" si="7"/>
        <v>0</v>
      </c>
      <c r="BX39" s="167">
        <f t="shared" si="8"/>
        <v>43863</v>
      </c>
      <c r="BY39">
        <f t="shared" si="9"/>
        <v>8</v>
      </c>
      <c r="BZ39">
        <f t="shared" si="10"/>
        <v>0</v>
      </c>
      <c r="CA39">
        <f t="shared" si="11"/>
        <v>0</v>
      </c>
      <c r="CB39" s="167">
        <f t="shared" si="12"/>
        <v>43863</v>
      </c>
      <c r="CC39">
        <f t="shared" si="13"/>
        <v>10</v>
      </c>
      <c r="CD39">
        <f t="shared" si="14"/>
        <v>0</v>
      </c>
      <c r="CE39">
        <f t="shared" si="15"/>
        <v>0</v>
      </c>
      <c r="CI39" s="167">
        <f t="shared" si="16"/>
        <v>43863</v>
      </c>
      <c r="CJ39">
        <f t="shared" si="17"/>
        <v>1</v>
      </c>
      <c r="CK39">
        <f t="shared" si="18"/>
        <v>0</v>
      </c>
      <c r="CL39" s="167">
        <f t="shared" si="19"/>
        <v>43863</v>
      </c>
      <c r="CM39">
        <f t="shared" si="20"/>
        <v>0</v>
      </c>
    </row>
    <row r="40" spans="1:91" x14ac:dyDescent="0.55000000000000004">
      <c r="A40" s="167">
        <v>43864</v>
      </c>
      <c r="B40" s="125"/>
      <c r="C40" s="123"/>
      <c r="D40" s="123"/>
      <c r="E40" s="123"/>
      <c r="F40" s="123"/>
      <c r="G40" s="123"/>
      <c r="H40" s="123"/>
      <c r="I40" s="123"/>
      <c r="J40" s="123"/>
      <c r="K40" s="127"/>
      <c r="L40" s="160"/>
      <c r="M40" s="149"/>
      <c r="N40" s="149"/>
      <c r="O40" s="149"/>
      <c r="P40" s="149"/>
      <c r="Q40" s="149"/>
      <c r="R40" s="149"/>
      <c r="S40" s="149"/>
      <c r="T40" s="149"/>
      <c r="U40" s="149"/>
      <c r="V40" s="149"/>
      <c r="W40" s="150"/>
      <c r="X40" s="162"/>
      <c r="Z40" s="165">
        <f t="shared" si="0"/>
        <v>43864</v>
      </c>
      <c r="AA40" s="210">
        <f>+AF40+AL40+AR40</f>
        <v>33</v>
      </c>
      <c r="AB40" s="210">
        <f>+AH40+AN40+AT40</f>
        <v>0</v>
      </c>
      <c r="AC40" s="211">
        <f>+AJ40+AP40+AV40</f>
        <v>0</v>
      </c>
      <c r="AD40" s="146">
        <f t="shared" si="1"/>
        <v>0</v>
      </c>
      <c r="AE40" s="221"/>
      <c r="AF40" s="135">
        <v>15</v>
      </c>
      <c r="AG40" s="123"/>
      <c r="AH40" s="135"/>
      <c r="AI40" s="123"/>
      <c r="AJ40" s="45"/>
      <c r="AK40" s="145">
        <f t="shared" si="2"/>
        <v>0</v>
      </c>
      <c r="AL40" s="135">
        <v>8</v>
      </c>
      <c r="AM40" s="123"/>
      <c r="AN40" s="123"/>
      <c r="AO40" s="123"/>
      <c r="AP40" s="46"/>
      <c r="AQ40" s="145">
        <f t="shared" si="3"/>
        <v>0</v>
      </c>
      <c r="AR40" s="135">
        <v>10</v>
      </c>
      <c r="AS40" s="123"/>
      <c r="AT40" s="123"/>
      <c r="AU40" s="123"/>
      <c r="AV40" s="127"/>
      <c r="BQ40" s="167">
        <f t="shared" si="4"/>
        <v>43864</v>
      </c>
      <c r="BR40">
        <f t="shared" si="5"/>
        <v>15</v>
      </c>
      <c r="BS40">
        <f t="shared" si="6"/>
        <v>0</v>
      </c>
      <c r="BT40">
        <f t="shared" si="7"/>
        <v>0</v>
      </c>
      <c r="BX40" s="167">
        <f t="shared" si="8"/>
        <v>43864</v>
      </c>
      <c r="BY40">
        <f t="shared" si="9"/>
        <v>8</v>
      </c>
      <c r="BZ40">
        <f t="shared" si="10"/>
        <v>0</v>
      </c>
      <c r="CA40">
        <f t="shared" si="11"/>
        <v>0</v>
      </c>
      <c r="CB40" s="167">
        <f t="shared" si="12"/>
        <v>43864</v>
      </c>
      <c r="CC40">
        <f t="shared" si="13"/>
        <v>10</v>
      </c>
      <c r="CD40">
        <f t="shared" si="14"/>
        <v>0</v>
      </c>
      <c r="CE40">
        <f t="shared" si="15"/>
        <v>0</v>
      </c>
      <c r="CI40" s="167">
        <f t="shared" si="16"/>
        <v>43864</v>
      </c>
      <c r="CJ40">
        <f t="shared" si="17"/>
        <v>0</v>
      </c>
      <c r="CK40">
        <f t="shared" si="18"/>
        <v>0</v>
      </c>
      <c r="CL40" s="167">
        <f t="shared" si="19"/>
        <v>43864</v>
      </c>
      <c r="CM40">
        <f t="shared" si="20"/>
        <v>0</v>
      </c>
    </row>
    <row r="41" spans="1:91" x14ac:dyDescent="0.55000000000000004">
      <c r="A41" s="167">
        <v>43865</v>
      </c>
      <c r="B41" s="125"/>
      <c r="C41" s="123"/>
      <c r="D41" s="123"/>
      <c r="E41" s="123"/>
      <c r="F41" s="123"/>
      <c r="G41" s="123"/>
      <c r="H41" s="123"/>
      <c r="I41" s="123"/>
      <c r="J41" s="123"/>
      <c r="K41" s="127"/>
      <c r="L41" s="160"/>
      <c r="M41" s="149"/>
      <c r="N41" s="149"/>
      <c r="O41" s="149"/>
      <c r="P41" s="149"/>
      <c r="Q41" s="149"/>
      <c r="R41" s="149"/>
      <c r="S41" s="149"/>
      <c r="T41" s="149"/>
      <c r="U41" s="149"/>
      <c r="V41" s="149"/>
      <c r="W41" s="150"/>
      <c r="X41" s="162"/>
      <c r="Z41" s="165">
        <f t="shared" si="0"/>
        <v>43865</v>
      </c>
      <c r="AA41" s="210">
        <f>+AF41+AL41+AR41</f>
        <v>39</v>
      </c>
      <c r="AB41" s="210">
        <f>+AH41+AN41+AT41</f>
        <v>0</v>
      </c>
      <c r="AC41" s="211">
        <f>+AJ41+AP41+AV41</f>
        <v>1</v>
      </c>
      <c r="AD41" s="146">
        <f t="shared" si="1"/>
        <v>3</v>
      </c>
      <c r="AE41" s="221"/>
      <c r="AF41" s="135">
        <v>18</v>
      </c>
      <c r="AG41" s="123"/>
      <c r="AH41" s="135"/>
      <c r="AI41" s="123">
        <v>1</v>
      </c>
      <c r="AJ41" s="41">
        <v>1</v>
      </c>
      <c r="AK41" s="145">
        <f t="shared" si="2"/>
        <v>2</v>
      </c>
      <c r="AL41" s="135">
        <v>10</v>
      </c>
      <c r="AM41" s="123"/>
      <c r="AN41" s="123"/>
      <c r="AO41" s="123"/>
      <c r="AP41" s="46"/>
      <c r="AQ41" s="145">
        <f t="shared" si="3"/>
        <v>1</v>
      </c>
      <c r="AR41" s="135">
        <v>11</v>
      </c>
      <c r="AS41" s="123"/>
      <c r="AT41" s="123"/>
      <c r="AU41" s="123"/>
      <c r="AV41" s="127"/>
      <c r="BQ41" s="167">
        <f t="shared" si="4"/>
        <v>43865</v>
      </c>
      <c r="BR41">
        <f t="shared" si="5"/>
        <v>18</v>
      </c>
      <c r="BS41">
        <f t="shared" si="6"/>
        <v>0</v>
      </c>
      <c r="BT41">
        <f t="shared" si="7"/>
        <v>1</v>
      </c>
      <c r="BX41" s="167">
        <f t="shared" si="8"/>
        <v>43865</v>
      </c>
      <c r="BY41">
        <f t="shared" si="9"/>
        <v>10</v>
      </c>
      <c r="BZ41">
        <f t="shared" si="10"/>
        <v>0</v>
      </c>
      <c r="CA41">
        <f t="shared" si="11"/>
        <v>0</v>
      </c>
      <c r="CB41" s="167">
        <f t="shared" si="12"/>
        <v>43865</v>
      </c>
      <c r="CC41">
        <f t="shared" si="13"/>
        <v>11</v>
      </c>
      <c r="CD41">
        <f t="shared" si="14"/>
        <v>0</v>
      </c>
      <c r="CE41">
        <f t="shared" si="15"/>
        <v>0</v>
      </c>
      <c r="CI41" s="167">
        <f t="shared" si="16"/>
        <v>43865</v>
      </c>
      <c r="CJ41">
        <f t="shared" si="17"/>
        <v>3</v>
      </c>
      <c r="CK41">
        <f t="shared" si="18"/>
        <v>0</v>
      </c>
      <c r="CL41" s="167">
        <f t="shared" si="19"/>
        <v>43865</v>
      </c>
      <c r="CM41">
        <f t="shared" si="20"/>
        <v>1</v>
      </c>
    </row>
    <row r="42" spans="1:91" x14ac:dyDescent="0.55000000000000004">
      <c r="A42" s="167">
        <v>43866</v>
      </c>
      <c r="B42" s="125"/>
      <c r="C42" s="123"/>
      <c r="D42" s="123"/>
      <c r="E42" s="123"/>
      <c r="F42" s="123"/>
      <c r="G42" s="123"/>
      <c r="H42" s="123"/>
      <c r="I42" s="123"/>
      <c r="J42" s="123"/>
      <c r="K42" s="127"/>
      <c r="L42" s="160"/>
      <c r="M42" s="149"/>
      <c r="N42" s="149"/>
      <c r="O42" s="149"/>
      <c r="P42" s="149"/>
      <c r="Q42" s="149"/>
      <c r="R42" s="149"/>
      <c r="S42" s="149"/>
      <c r="T42" s="149"/>
      <c r="U42" s="149"/>
      <c r="V42" s="149"/>
      <c r="W42" s="150"/>
      <c r="X42" s="162"/>
      <c r="Z42" s="165">
        <f t="shared" si="0"/>
        <v>43866</v>
      </c>
      <c r="AA42" s="210">
        <f>+AF42+AL42+AR42</f>
        <v>42</v>
      </c>
      <c r="AB42" s="210">
        <f>+AH42+AN42+AT42</f>
        <v>0</v>
      </c>
      <c r="AC42" s="211">
        <f>+AJ42+AP42+AV42</f>
        <v>1</v>
      </c>
      <c r="AD42" s="146">
        <f t="shared" si="1"/>
        <v>3</v>
      </c>
      <c r="AE42" s="221"/>
      <c r="AF42" s="135">
        <v>21</v>
      </c>
      <c r="AG42" s="123"/>
      <c r="AH42" s="135"/>
      <c r="AI42" s="142">
        <f>+AJ42-AJ41</f>
        <v>0</v>
      </c>
      <c r="AJ42" s="41">
        <v>1</v>
      </c>
      <c r="AK42" s="145">
        <f t="shared" si="2"/>
        <v>0</v>
      </c>
      <c r="AL42" s="135">
        <v>10</v>
      </c>
      <c r="AM42" s="123"/>
      <c r="AN42" s="123"/>
      <c r="AO42" s="123"/>
      <c r="AP42" s="46"/>
      <c r="AQ42" s="145">
        <f t="shared" si="3"/>
        <v>0</v>
      </c>
      <c r="AR42" s="135">
        <v>11</v>
      </c>
      <c r="AS42" s="123"/>
      <c r="AT42" s="123"/>
      <c r="AU42" s="123"/>
      <c r="AV42" s="127"/>
      <c r="BQ42" s="167">
        <f t="shared" si="4"/>
        <v>43866</v>
      </c>
      <c r="BR42">
        <f t="shared" si="5"/>
        <v>21</v>
      </c>
      <c r="BS42">
        <f t="shared" si="6"/>
        <v>0</v>
      </c>
      <c r="BT42">
        <f t="shared" si="7"/>
        <v>1</v>
      </c>
      <c r="BX42" s="167">
        <f t="shared" si="8"/>
        <v>43866</v>
      </c>
      <c r="BY42">
        <f t="shared" si="9"/>
        <v>10</v>
      </c>
      <c r="BZ42">
        <f t="shared" si="10"/>
        <v>0</v>
      </c>
      <c r="CA42">
        <f t="shared" si="11"/>
        <v>0</v>
      </c>
      <c r="CB42" s="167">
        <f t="shared" si="12"/>
        <v>43866</v>
      </c>
      <c r="CC42">
        <f t="shared" si="13"/>
        <v>11</v>
      </c>
      <c r="CD42">
        <f t="shared" si="14"/>
        <v>0</v>
      </c>
      <c r="CE42">
        <f t="shared" si="15"/>
        <v>0</v>
      </c>
      <c r="CI42" s="167">
        <f t="shared" si="16"/>
        <v>43866</v>
      </c>
      <c r="CJ42">
        <f t="shared" si="17"/>
        <v>3</v>
      </c>
      <c r="CK42">
        <f t="shared" si="18"/>
        <v>0</v>
      </c>
      <c r="CL42" s="167">
        <f t="shared" si="19"/>
        <v>43866</v>
      </c>
      <c r="CM42">
        <f t="shared" si="20"/>
        <v>0</v>
      </c>
    </row>
    <row r="43" spans="1:91" x14ac:dyDescent="0.55000000000000004">
      <c r="A43" s="167">
        <v>43867</v>
      </c>
      <c r="B43" s="125"/>
      <c r="C43" s="123"/>
      <c r="D43" s="123"/>
      <c r="E43" s="123"/>
      <c r="F43" s="123"/>
      <c r="G43" s="123"/>
      <c r="H43" s="123"/>
      <c r="I43" s="123"/>
      <c r="J43" s="123"/>
      <c r="K43" s="127"/>
      <c r="L43" s="160"/>
      <c r="M43" s="149"/>
      <c r="N43" s="149"/>
      <c r="O43" s="149"/>
      <c r="P43" s="149"/>
      <c r="Q43" s="149"/>
      <c r="R43" s="149"/>
      <c r="S43" s="149"/>
      <c r="T43" s="149"/>
      <c r="U43" s="149"/>
      <c r="V43" s="149"/>
      <c r="W43" s="150"/>
      <c r="X43" s="162"/>
      <c r="Z43" s="165">
        <f t="shared" si="0"/>
        <v>43867</v>
      </c>
      <c r="AA43" s="210">
        <f>+AF43+AL43+AR43</f>
        <v>50</v>
      </c>
      <c r="AB43" s="210">
        <f>+AH43+AN43+AT43</f>
        <v>2</v>
      </c>
      <c r="AC43" s="211">
        <f>+AJ43+AP43+AV43</f>
        <v>1</v>
      </c>
      <c r="AD43" s="146">
        <f>+AF43-AF42</f>
        <v>3</v>
      </c>
      <c r="AE43" s="221"/>
      <c r="AF43" s="135">
        <v>24</v>
      </c>
      <c r="AG43" s="123"/>
      <c r="AH43" s="135"/>
      <c r="AI43" s="142">
        <f>+AJ43-AJ42</f>
        <v>0</v>
      </c>
      <c r="AJ43" s="41">
        <v>1</v>
      </c>
      <c r="AK43" s="145">
        <f t="shared" si="2"/>
        <v>0</v>
      </c>
      <c r="AL43" s="135">
        <v>10</v>
      </c>
      <c r="AM43" s="142">
        <f>+AN43-AN42</f>
        <v>1</v>
      </c>
      <c r="AN43" s="135">
        <v>1</v>
      </c>
      <c r="AO43" s="123"/>
      <c r="AP43" s="46"/>
      <c r="AQ43" s="145">
        <f t="shared" si="3"/>
        <v>5</v>
      </c>
      <c r="AR43" s="135">
        <v>16</v>
      </c>
      <c r="AS43" s="142">
        <f t="shared" ref="AS43:AS54" si="24">+AT43-AT42</f>
        <v>1</v>
      </c>
      <c r="AT43" s="135">
        <v>1</v>
      </c>
      <c r="AU43" s="123"/>
      <c r="AV43" s="127"/>
      <c r="BQ43" s="167">
        <f t="shared" si="4"/>
        <v>43867</v>
      </c>
      <c r="BR43">
        <f t="shared" si="5"/>
        <v>24</v>
      </c>
      <c r="BS43">
        <f t="shared" si="6"/>
        <v>0</v>
      </c>
      <c r="BT43">
        <f t="shared" si="7"/>
        <v>1</v>
      </c>
      <c r="BX43" s="167">
        <f t="shared" si="8"/>
        <v>43867</v>
      </c>
      <c r="BY43">
        <f t="shared" si="9"/>
        <v>10</v>
      </c>
      <c r="BZ43">
        <f t="shared" si="10"/>
        <v>1</v>
      </c>
      <c r="CA43">
        <f t="shared" si="11"/>
        <v>0</v>
      </c>
      <c r="CB43" s="167">
        <f t="shared" si="12"/>
        <v>43867</v>
      </c>
      <c r="CC43">
        <f t="shared" si="13"/>
        <v>16</v>
      </c>
      <c r="CD43">
        <f t="shared" si="14"/>
        <v>1</v>
      </c>
      <c r="CE43">
        <f t="shared" si="15"/>
        <v>0</v>
      </c>
      <c r="CI43" s="167">
        <f t="shared" si="16"/>
        <v>43867</v>
      </c>
      <c r="CJ43">
        <f t="shared" si="17"/>
        <v>3</v>
      </c>
      <c r="CK43">
        <f t="shared" si="18"/>
        <v>0</v>
      </c>
      <c r="CL43" s="167">
        <f t="shared" si="19"/>
        <v>43867</v>
      </c>
      <c r="CM43">
        <f t="shared" si="20"/>
        <v>0</v>
      </c>
    </row>
    <row r="44" spans="1:91" x14ac:dyDescent="0.55000000000000004">
      <c r="A44" s="167">
        <v>43868</v>
      </c>
      <c r="B44" s="125"/>
      <c r="C44" s="123"/>
      <c r="D44" s="123"/>
      <c r="E44" s="123"/>
      <c r="F44" s="123"/>
      <c r="G44" s="123"/>
      <c r="H44" s="123"/>
      <c r="I44" s="123"/>
      <c r="J44" s="123"/>
      <c r="K44" s="127"/>
      <c r="L44" s="160"/>
      <c r="M44" s="149"/>
      <c r="N44" s="149"/>
      <c r="O44" s="149"/>
      <c r="P44" s="149"/>
      <c r="Q44" s="149"/>
      <c r="R44" s="149"/>
      <c r="S44" s="149"/>
      <c r="T44" s="149"/>
      <c r="U44" s="149"/>
      <c r="V44" s="149"/>
      <c r="W44" s="150"/>
      <c r="X44" s="162"/>
      <c r="Z44" s="165">
        <f t="shared" si="0"/>
        <v>43868</v>
      </c>
      <c r="AA44" s="210">
        <f t="shared" ref="AA44:AA50" si="25">+AF44+AL44+AR44</f>
        <v>52</v>
      </c>
      <c r="AB44" s="210">
        <f t="shared" ref="AB44:AB50" si="26">+AH44+AN44+AT44</f>
        <v>2</v>
      </c>
      <c r="AC44" s="211">
        <f t="shared" ref="AC44:AC50" si="27">+AJ44+AP44+AV44</f>
        <v>1</v>
      </c>
      <c r="AD44" s="146">
        <f>+AF44-AF43</f>
        <v>2</v>
      </c>
      <c r="AE44" s="221"/>
      <c r="AF44" s="135">
        <v>26</v>
      </c>
      <c r="AG44" s="123"/>
      <c r="AH44" s="135"/>
      <c r="AI44" s="142">
        <f t="shared" ref="AG44:AI52" si="28">+AJ44-AJ43</f>
        <v>0</v>
      </c>
      <c r="AJ44" s="41">
        <v>1</v>
      </c>
      <c r="AK44" s="145">
        <f t="shared" si="2"/>
        <v>0</v>
      </c>
      <c r="AL44" s="135">
        <v>10</v>
      </c>
      <c r="AM44" s="142">
        <f t="shared" ref="AM44:AM69" si="29">+AN44-AN43</f>
        <v>0</v>
      </c>
      <c r="AN44" s="135">
        <v>1</v>
      </c>
      <c r="AO44" s="123"/>
      <c r="AP44" s="46"/>
      <c r="AQ44" s="145">
        <f t="shared" si="3"/>
        <v>0</v>
      </c>
      <c r="AR44" s="135">
        <v>16</v>
      </c>
      <c r="AS44" s="142">
        <f t="shared" si="24"/>
        <v>0</v>
      </c>
      <c r="AT44" s="135">
        <v>1</v>
      </c>
      <c r="AU44" s="123"/>
      <c r="AV44" s="127"/>
      <c r="BQ44" s="167">
        <f t="shared" si="4"/>
        <v>43868</v>
      </c>
      <c r="BR44">
        <f t="shared" si="5"/>
        <v>26</v>
      </c>
      <c r="BS44">
        <f t="shared" si="6"/>
        <v>0</v>
      </c>
      <c r="BT44">
        <f t="shared" si="7"/>
        <v>1</v>
      </c>
      <c r="BX44" s="167">
        <f t="shared" si="8"/>
        <v>43868</v>
      </c>
      <c r="BY44">
        <f t="shared" si="9"/>
        <v>10</v>
      </c>
      <c r="BZ44">
        <f t="shared" si="10"/>
        <v>1</v>
      </c>
      <c r="CA44">
        <f t="shared" si="11"/>
        <v>0</v>
      </c>
      <c r="CB44" s="167">
        <f t="shared" si="12"/>
        <v>43868</v>
      </c>
      <c r="CC44">
        <f t="shared" si="13"/>
        <v>16</v>
      </c>
      <c r="CD44">
        <f t="shared" si="14"/>
        <v>1</v>
      </c>
      <c r="CE44">
        <f t="shared" si="15"/>
        <v>0</v>
      </c>
      <c r="CI44" s="167">
        <f t="shared" si="16"/>
        <v>43868</v>
      </c>
      <c r="CJ44">
        <f t="shared" si="17"/>
        <v>2</v>
      </c>
      <c r="CK44">
        <f t="shared" si="18"/>
        <v>0</v>
      </c>
      <c r="CL44" s="167">
        <f t="shared" si="19"/>
        <v>43868</v>
      </c>
      <c r="CM44">
        <f t="shared" si="20"/>
        <v>0</v>
      </c>
    </row>
    <row r="45" spans="1:91" x14ac:dyDescent="0.55000000000000004">
      <c r="A45" s="167">
        <v>43869</v>
      </c>
      <c r="B45" s="125"/>
      <c r="C45" s="123"/>
      <c r="D45" s="123"/>
      <c r="E45" s="123"/>
      <c r="F45" s="123"/>
      <c r="G45" s="123"/>
      <c r="H45" s="123"/>
      <c r="I45" s="123"/>
      <c r="J45" s="123"/>
      <c r="K45" s="127"/>
      <c r="L45" s="160"/>
      <c r="M45" s="149"/>
      <c r="N45" s="149"/>
      <c r="O45" s="149"/>
      <c r="P45" s="149"/>
      <c r="Q45" s="149"/>
      <c r="R45" s="149"/>
      <c r="S45" s="149"/>
      <c r="T45" s="149"/>
      <c r="U45" s="149"/>
      <c r="V45" s="149"/>
      <c r="W45" s="150"/>
      <c r="X45" s="162"/>
      <c r="Z45" s="165">
        <f t="shared" si="0"/>
        <v>43869</v>
      </c>
      <c r="AA45" s="210">
        <f t="shared" si="25"/>
        <v>53</v>
      </c>
      <c r="AB45" s="210">
        <f t="shared" si="26"/>
        <v>2</v>
      </c>
      <c r="AC45" s="211">
        <f t="shared" si="27"/>
        <v>1</v>
      </c>
      <c r="AD45" s="146">
        <f t="shared" ref="AD45:AD51" si="30">+AF45-AF44</f>
        <v>0</v>
      </c>
      <c r="AE45" s="221"/>
      <c r="AF45" s="135">
        <v>26</v>
      </c>
      <c r="AG45" s="123"/>
      <c r="AH45" s="135"/>
      <c r="AI45" s="142">
        <f t="shared" si="28"/>
        <v>0</v>
      </c>
      <c r="AJ45" s="41">
        <v>1</v>
      </c>
      <c r="AK45" s="145">
        <f t="shared" si="2"/>
        <v>0</v>
      </c>
      <c r="AL45" s="135">
        <v>10</v>
      </c>
      <c r="AM45" s="142">
        <f t="shared" si="29"/>
        <v>0</v>
      </c>
      <c r="AN45" s="135">
        <v>1</v>
      </c>
      <c r="AO45" s="123"/>
      <c r="AP45" s="46"/>
      <c r="AQ45" s="145">
        <f t="shared" si="3"/>
        <v>1</v>
      </c>
      <c r="AR45" s="135">
        <v>17</v>
      </c>
      <c r="AS45" s="142">
        <f t="shared" si="24"/>
        <v>0</v>
      </c>
      <c r="AT45" s="135">
        <v>1</v>
      </c>
      <c r="AU45" s="123"/>
      <c r="AV45" s="127"/>
      <c r="BQ45" s="167">
        <f t="shared" si="4"/>
        <v>43869</v>
      </c>
      <c r="BR45">
        <f t="shared" si="5"/>
        <v>26</v>
      </c>
      <c r="BS45">
        <f t="shared" si="6"/>
        <v>0</v>
      </c>
      <c r="BT45">
        <f t="shared" si="7"/>
        <v>1</v>
      </c>
      <c r="BX45" s="167">
        <f t="shared" si="8"/>
        <v>43869</v>
      </c>
      <c r="BY45">
        <f t="shared" si="9"/>
        <v>10</v>
      </c>
      <c r="BZ45">
        <f t="shared" si="10"/>
        <v>1</v>
      </c>
      <c r="CA45">
        <f t="shared" si="11"/>
        <v>0</v>
      </c>
      <c r="CB45" s="167">
        <f t="shared" si="12"/>
        <v>43869</v>
      </c>
      <c r="CC45">
        <f t="shared" si="13"/>
        <v>17</v>
      </c>
      <c r="CD45">
        <f t="shared" si="14"/>
        <v>1</v>
      </c>
      <c r="CE45">
        <f t="shared" si="15"/>
        <v>0</v>
      </c>
      <c r="CI45" s="167">
        <f t="shared" si="16"/>
        <v>43869</v>
      </c>
      <c r="CJ45">
        <f t="shared" si="17"/>
        <v>0</v>
      </c>
      <c r="CK45">
        <f t="shared" si="18"/>
        <v>0</v>
      </c>
      <c r="CL45" s="167">
        <f t="shared" si="19"/>
        <v>43869</v>
      </c>
      <c r="CM45">
        <f t="shared" si="20"/>
        <v>0</v>
      </c>
    </row>
    <row r="46" spans="1:91" x14ac:dyDescent="0.55000000000000004">
      <c r="A46" s="167">
        <v>43870</v>
      </c>
      <c r="B46" s="125"/>
      <c r="C46" s="123"/>
      <c r="D46" s="123"/>
      <c r="E46" s="123"/>
      <c r="F46" s="123"/>
      <c r="G46" s="123"/>
      <c r="H46" s="123"/>
      <c r="I46" s="123"/>
      <c r="J46" s="123"/>
      <c r="K46" s="127"/>
      <c r="L46" s="160"/>
      <c r="M46" s="149"/>
      <c r="N46" s="149"/>
      <c r="O46" s="149"/>
      <c r="P46" s="149"/>
      <c r="Q46" s="149"/>
      <c r="R46" s="149"/>
      <c r="S46" s="149"/>
      <c r="T46" s="149"/>
      <c r="U46" s="149"/>
      <c r="V46" s="149"/>
      <c r="W46" s="150"/>
      <c r="X46" s="162"/>
      <c r="Z46" s="165">
        <f t="shared" si="0"/>
        <v>43870</v>
      </c>
      <c r="AA46" s="210">
        <f t="shared" si="25"/>
        <v>64</v>
      </c>
      <c r="AB46" s="210">
        <f t="shared" si="26"/>
        <v>2</v>
      </c>
      <c r="AC46" s="211">
        <f t="shared" si="27"/>
        <v>1</v>
      </c>
      <c r="AD46" s="146">
        <f t="shared" si="30"/>
        <v>10</v>
      </c>
      <c r="AE46" s="221"/>
      <c r="AF46" s="135">
        <v>36</v>
      </c>
      <c r="AG46" s="123"/>
      <c r="AH46" s="135"/>
      <c r="AI46" s="142">
        <f t="shared" si="28"/>
        <v>0</v>
      </c>
      <c r="AJ46" s="41">
        <v>1</v>
      </c>
      <c r="AK46" s="145">
        <f t="shared" si="2"/>
        <v>0</v>
      </c>
      <c r="AL46" s="135">
        <v>10</v>
      </c>
      <c r="AM46" s="142">
        <f t="shared" si="29"/>
        <v>0</v>
      </c>
      <c r="AN46" s="135">
        <v>1</v>
      </c>
      <c r="AO46" s="123"/>
      <c r="AP46" s="46"/>
      <c r="AQ46" s="145">
        <f t="shared" si="3"/>
        <v>1</v>
      </c>
      <c r="AR46" s="135">
        <v>18</v>
      </c>
      <c r="AS46" s="142">
        <f t="shared" si="24"/>
        <v>0</v>
      </c>
      <c r="AT46" s="135">
        <v>1</v>
      </c>
      <c r="AU46" s="123"/>
      <c r="AV46" s="127"/>
      <c r="BQ46" s="167">
        <f t="shared" si="4"/>
        <v>43870</v>
      </c>
      <c r="BR46">
        <f t="shared" si="5"/>
        <v>36</v>
      </c>
      <c r="BS46">
        <f t="shared" si="6"/>
        <v>0</v>
      </c>
      <c r="BT46">
        <f t="shared" si="7"/>
        <v>1</v>
      </c>
      <c r="BX46" s="167">
        <f t="shared" si="8"/>
        <v>43870</v>
      </c>
      <c r="BY46">
        <f t="shared" si="9"/>
        <v>10</v>
      </c>
      <c r="BZ46">
        <f t="shared" si="10"/>
        <v>1</v>
      </c>
      <c r="CA46">
        <f t="shared" si="11"/>
        <v>0</v>
      </c>
      <c r="CB46" s="167">
        <f t="shared" si="12"/>
        <v>43870</v>
      </c>
      <c r="CC46">
        <f t="shared" si="13"/>
        <v>18</v>
      </c>
      <c r="CD46">
        <f t="shared" si="14"/>
        <v>1</v>
      </c>
      <c r="CE46">
        <f t="shared" si="15"/>
        <v>0</v>
      </c>
      <c r="CI46" s="167">
        <f t="shared" si="16"/>
        <v>43870</v>
      </c>
      <c r="CJ46">
        <f t="shared" si="17"/>
        <v>10</v>
      </c>
      <c r="CK46">
        <f t="shared" si="18"/>
        <v>0</v>
      </c>
      <c r="CL46" s="167">
        <f t="shared" si="19"/>
        <v>43870</v>
      </c>
      <c r="CM46">
        <f t="shared" si="20"/>
        <v>0</v>
      </c>
    </row>
    <row r="47" spans="1:91" x14ac:dyDescent="0.55000000000000004">
      <c r="A47" s="167">
        <v>43871</v>
      </c>
      <c r="B47" s="125"/>
      <c r="C47" s="123"/>
      <c r="D47" s="123"/>
      <c r="E47" s="123"/>
      <c r="F47" s="123"/>
      <c r="G47" s="123"/>
      <c r="H47" s="123"/>
      <c r="I47" s="123"/>
      <c r="J47" s="123"/>
      <c r="K47" s="127"/>
      <c r="L47" s="160"/>
      <c r="M47" s="149"/>
      <c r="N47" s="149"/>
      <c r="O47" s="149"/>
      <c r="P47" s="149"/>
      <c r="Q47" s="149"/>
      <c r="R47" s="149"/>
      <c r="S47" s="149"/>
      <c r="T47" s="149"/>
      <c r="U47" s="149"/>
      <c r="V47" s="149"/>
      <c r="W47" s="150"/>
      <c r="X47" s="162"/>
      <c r="Z47" s="165">
        <f t="shared" si="0"/>
        <v>43871</v>
      </c>
      <c r="AA47" s="210">
        <f t="shared" si="25"/>
        <v>70</v>
      </c>
      <c r="AB47" s="210">
        <f t="shared" si="26"/>
        <v>2</v>
      </c>
      <c r="AC47" s="211">
        <f t="shared" si="27"/>
        <v>1</v>
      </c>
      <c r="AD47" s="146">
        <f t="shared" si="30"/>
        <v>6</v>
      </c>
      <c r="AE47" s="221"/>
      <c r="AF47" s="135">
        <v>42</v>
      </c>
      <c r="AG47" s="123"/>
      <c r="AH47" s="135"/>
      <c r="AI47" s="142">
        <f t="shared" si="28"/>
        <v>0</v>
      </c>
      <c r="AJ47" s="41">
        <v>1</v>
      </c>
      <c r="AK47" s="145">
        <f t="shared" si="2"/>
        <v>0</v>
      </c>
      <c r="AL47" s="135">
        <v>10</v>
      </c>
      <c r="AM47" s="142">
        <f t="shared" si="29"/>
        <v>0</v>
      </c>
      <c r="AN47" s="135">
        <v>1</v>
      </c>
      <c r="AO47" s="123"/>
      <c r="AP47" s="46"/>
      <c r="AQ47" s="145">
        <f t="shared" si="3"/>
        <v>0</v>
      </c>
      <c r="AR47" s="135">
        <v>18</v>
      </c>
      <c r="AS47" s="142">
        <f t="shared" si="24"/>
        <v>0</v>
      </c>
      <c r="AT47" s="135">
        <v>1</v>
      </c>
      <c r="AU47" s="123"/>
      <c r="AV47" s="127"/>
      <c r="BQ47" s="167">
        <f t="shared" si="4"/>
        <v>43871</v>
      </c>
      <c r="BR47">
        <f t="shared" si="5"/>
        <v>42</v>
      </c>
      <c r="BS47">
        <f t="shared" si="6"/>
        <v>0</v>
      </c>
      <c r="BT47">
        <f t="shared" si="7"/>
        <v>1</v>
      </c>
      <c r="BX47" s="167">
        <f t="shared" si="8"/>
        <v>43871</v>
      </c>
      <c r="BY47">
        <f t="shared" si="9"/>
        <v>10</v>
      </c>
      <c r="BZ47">
        <f t="shared" si="10"/>
        <v>1</v>
      </c>
      <c r="CA47">
        <f t="shared" si="11"/>
        <v>0</v>
      </c>
      <c r="CB47" s="167">
        <f t="shared" si="12"/>
        <v>43871</v>
      </c>
      <c r="CC47">
        <f t="shared" si="13"/>
        <v>18</v>
      </c>
      <c r="CD47">
        <f t="shared" si="14"/>
        <v>1</v>
      </c>
      <c r="CE47">
        <f t="shared" si="15"/>
        <v>0</v>
      </c>
      <c r="CI47" s="167">
        <f t="shared" si="16"/>
        <v>43871</v>
      </c>
      <c r="CJ47">
        <f t="shared" si="17"/>
        <v>6</v>
      </c>
      <c r="CK47">
        <f t="shared" si="18"/>
        <v>0</v>
      </c>
      <c r="CL47" s="167">
        <f t="shared" si="19"/>
        <v>43871</v>
      </c>
      <c r="CM47">
        <f t="shared" si="20"/>
        <v>0</v>
      </c>
    </row>
    <row r="48" spans="1:91" x14ac:dyDescent="0.55000000000000004">
      <c r="A48" s="167">
        <v>43872</v>
      </c>
      <c r="B48" s="125"/>
      <c r="C48" s="123"/>
      <c r="D48" s="123"/>
      <c r="E48" s="123"/>
      <c r="F48" s="123"/>
      <c r="G48" s="123"/>
      <c r="H48" s="123"/>
      <c r="I48" s="123"/>
      <c r="J48" s="123"/>
      <c r="K48" s="127"/>
      <c r="L48" s="160"/>
      <c r="M48" s="149"/>
      <c r="N48" s="149"/>
      <c r="O48" s="149"/>
      <c r="P48" s="149"/>
      <c r="Q48" s="149"/>
      <c r="R48" s="149"/>
      <c r="S48" s="149"/>
      <c r="T48" s="149"/>
      <c r="U48" s="149"/>
      <c r="V48" s="149"/>
      <c r="W48" s="150"/>
      <c r="X48" s="162"/>
      <c r="Z48" s="165">
        <f t="shared" si="0"/>
        <v>43872</v>
      </c>
      <c r="AA48" s="210">
        <f t="shared" si="25"/>
        <v>77</v>
      </c>
      <c r="AB48" s="210">
        <f t="shared" si="26"/>
        <v>2</v>
      </c>
      <c r="AC48" s="211">
        <f t="shared" si="27"/>
        <v>1</v>
      </c>
      <c r="AD48" s="146">
        <f t="shared" si="30"/>
        <v>7</v>
      </c>
      <c r="AE48" s="221"/>
      <c r="AF48" s="135">
        <v>49</v>
      </c>
      <c r="AG48" s="123"/>
      <c r="AH48" s="135"/>
      <c r="AI48" s="142">
        <f t="shared" si="28"/>
        <v>0</v>
      </c>
      <c r="AJ48" s="41">
        <v>1</v>
      </c>
      <c r="AK48" s="145">
        <f t="shared" si="2"/>
        <v>0</v>
      </c>
      <c r="AL48" s="135">
        <v>10</v>
      </c>
      <c r="AM48" s="142">
        <f t="shared" si="29"/>
        <v>0</v>
      </c>
      <c r="AN48" s="135">
        <v>1</v>
      </c>
      <c r="AO48" s="123"/>
      <c r="AP48" s="46"/>
      <c r="AQ48" s="145">
        <f t="shared" si="3"/>
        <v>0</v>
      </c>
      <c r="AR48" s="135">
        <v>18</v>
      </c>
      <c r="AS48" s="142">
        <f t="shared" si="24"/>
        <v>0</v>
      </c>
      <c r="AT48" s="135">
        <v>1</v>
      </c>
      <c r="AU48" s="123"/>
      <c r="AV48" s="127"/>
      <c r="BQ48" s="167">
        <f t="shared" si="4"/>
        <v>43872</v>
      </c>
      <c r="BR48">
        <f t="shared" si="5"/>
        <v>49</v>
      </c>
      <c r="BS48">
        <f t="shared" si="6"/>
        <v>0</v>
      </c>
      <c r="BT48">
        <f t="shared" si="7"/>
        <v>1</v>
      </c>
      <c r="BX48" s="167">
        <f t="shared" si="8"/>
        <v>43872</v>
      </c>
      <c r="BY48">
        <f t="shared" si="9"/>
        <v>10</v>
      </c>
      <c r="BZ48">
        <f t="shared" si="10"/>
        <v>1</v>
      </c>
      <c r="CA48">
        <f t="shared" si="11"/>
        <v>0</v>
      </c>
      <c r="CB48" s="167">
        <f t="shared" si="12"/>
        <v>43872</v>
      </c>
      <c r="CC48">
        <f t="shared" si="13"/>
        <v>18</v>
      </c>
      <c r="CD48">
        <f t="shared" si="14"/>
        <v>1</v>
      </c>
      <c r="CE48">
        <f t="shared" si="15"/>
        <v>0</v>
      </c>
      <c r="CI48" s="167">
        <f t="shared" si="16"/>
        <v>43872</v>
      </c>
      <c r="CJ48">
        <f t="shared" si="17"/>
        <v>7</v>
      </c>
      <c r="CK48">
        <f t="shared" si="18"/>
        <v>0</v>
      </c>
      <c r="CL48" s="167">
        <f t="shared" si="19"/>
        <v>43872</v>
      </c>
      <c r="CM48">
        <f t="shared" si="20"/>
        <v>0</v>
      </c>
    </row>
    <row r="49" spans="1:91" x14ac:dyDescent="0.55000000000000004">
      <c r="A49" s="167">
        <v>43873</v>
      </c>
      <c r="B49" s="125"/>
      <c r="C49" s="123"/>
      <c r="D49" s="123"/>
      <c r="E49" s="123"/>
      <c r="F49" s="123"/>
      <c r="G49" s="123"/>
      <c r="H49" s="123"/>
      <c r="I49" s="123"/>
      <c r="J49" s="123"/>
      <c r="K49" s="127"/>
      <c r="L49" s="160"/>
      <c r="M49" s="149"/>
      <c r="N49" s="149"/>
      <c r="O49" s="149"/>
      <c r="P49" s="149"/>
      <c r="Q49" s="149"/>
      <c r="R49" s="149"/>
      <c r="S49" s="149"/>
      <c r="T49" s="149"/>
      <c r="U49" s="149"/>
      <c r="V49" s="149"/>
      <c r="W49" s="150"/>
      <c r="X49" s="162"/>
      <c r="Z49" s="165">
        <f t="shared" si="0"/>
        <v>43873</v>
      </c>
      <c r="AA49" s="210">
        <f t="shared" si="25"/>
        <v>81</v>
      </c>
      <c r="AB49" s="210">
        <f t="shared" si="26"/>
        <v>5</v>
      </c>
      <c r="AC49" s="211">
        <f t="shared" si="27"/>
        <v>1</v>
      </c>
      <c r="AD49" s="146">
        <f t="shared" si="30"/>
        <v>4</v>
      </c>
      <c r="AE49" s="221"/>
      <c r="AF49" s="135">
        <v>53</v>
      </c>
      <c r="AG49" s="142">
        <f t="shared" si="28"/>
        <v>1</v>
      </c>
      <c r="AH49" s="135">
        <v>1</v>
      </c>
      <c r="AI49" s="142">
        <f t="shared" si="28"/>
        <v>0</v>
      </c>
      <c r="AJ49" s="41">
        <v>1</v>
      </c>
      <c r="AK49" s="145">
        <f t="shared" si="2"/>
        <v>0</v>
      </c>
      <c r="AL49" s="135">
        <v>10</v>
      </c>
      <c r="AM49" s="142">
        <f t="shared" si="29"/>
        <v>2</v>
      </c>
      <c r="AN49" s="135">
        <v>3</v>
      </c>
      <c r="AO49" s="123"/>
      <c r="AP49" s="46"/>
      <c r="AQ49" s="145">
        <f t="shared" si="3"/>
        <v>0</v>
      </c>
      <c r="AR49" s="135">
        <v>18</v>
      </c>
      <c r="AS49" s="142">
        <f t="shared" si="24"/>
        <v>0</v>
      </c>
      <c r="AT49" s="135">
        <v>1</v>
      </c>
      <c r="AU49" s="123"/>
      <c r="AV49" s="127"/>
      <c r="BQ49" s="167">
        <f t="shared" si="4"/>
        <v>43873</v>
      </c>
      <c r="BR49">
        <f t="shared" si="5"/>
        <v>53</v>
      </c>
      <c r="BS49">
        <f t="shared" si="6"/>
        <v>1</v>
      </c>
      <c r="BT49">
        <f t="shared" si="7"/>
        <v>1</v>
      </c>
      <c r="BX49" s="167">
        <f t="shared" si="8"/>
        <v>43873</v>
      </c>
      <c r="BY49">
        <f t="shared" si="9"/>
        <v>10</v>
      </c>
      <c r="BZ49">
        <f t="shared" si="10"/>
        <v>3</v>
      </c>
      <c r="CA49">
        <f t="shared" si="11"/>
        <v>0</v>
      </c>
      <c r="CB49" s="167">
        <f t="shared" si="12"/>
        <v>43873</v>
      </c>
      <c r="CC49">
        <f t="shared" si="13"/>
        <v>18</v>
      </c>
      <c r="CD49">
        <f t="shared" si="14"/>
        <v>1</v>
      </c>
      <c r="CE49">
        <f t="shared" si="15"/>
        <v>0</v>
      </c>
      <c r="CI49" s="167">
        <f t="shared" si="16"/>
        <v>43873</v>
      </c>
      <c r="CJ49">
        <f t="shared" si="17"/>
        <v>4</v>
      </c>
      <c r="CK49">
        <f t="shared" si="18"/>
        <v>1</v>
      </c>
      <c r="CL49" s="167">
        <f t="shared" si="19"/>
        <v>43873</v>
      </c>
      <c r="CM49">
        <f t="shared" si="20"/>
        <v>0</v>
      </c>
    </row>
    <row r="50" spans="1:91" x14ac:dyDescent="0.55000000000000004">
      <c r="A50" s="167">
        <v>43874</v>
      </c>
      <c r="B50" s="125"/>
      <c r="C50" s="123"/>
      <c r="D50" s="123"/>
      <c r="E50" s="123"/>
      <c r="F50" s="123"/>
      <c r="G50" s="123"/>
      <c r="H50" s="123"/>
      <c r="I50" s="123"/>
      <c r="J50" s="123"/>
      <c r="K50" s="127"/>
      <c r="L50" s="160"/>
      <c r="M50" s="149"/>
      <c r="N50" s="149"/>
      <c r="O50" s="149"/>
      <c r="P50" s="149"/>
      <c r="Q50" s="149"/>
      <c r="R50" s="149"/>
      <c r="S50" s="149"/>
      <c r="T50" s="149"/>
      <c r="U50" s="149"/>
      <c r="V50" s="149"/>
      <c r="W50" s="150"/>
      <c r="X50" s="162"/>
      <c r="Z50" s="165">
        <f t="shared" si="0"/>
        <v>43874</v>
      </c>
      <c r="AA50" s="210">
        <f t="shared" si="25"/>
        <v>81</v>
      </c>
      <c r="AB50" s="210">
        <f t="shared" si="26"/>
        <v>5</v>
      </c>
      <c r="AC50" s="211">
        <f t="shared" si="27"/>
        <v>1</v>
      </c>
      <c r="AD50" s="146">
        <f t="shared" si="30"/>
        <v>0</v>
      </c>
      <c r="AE50" s="221"/>
      <c r="AF50" s="135">
        <v>53</v>
      </c>
      <c r="AG50" s="142">
        <f t="shared" si="28"/>
        <v>0</v>
      </c>
      <c r="AH50" s="135">
        <v>1</v>
      </c>
      <c r="AI50" s="142">
        <f t="shared" si="28"/>
        <v>0</v>
      </c>
      <c r="AJ50" s="41">
        <v>1</v>
      </c>
      <c r="AK50" s="145">
        <f t="shared" si="2"/>
        <v>0</v>
      </c>
      <c r="AL50" s="135">
        <v>10</v>
      </c>
      <c r="AM50" s="142">
        <f t="shared" si="29"/>
        <v>0</v>
      </c>
      <c r="AN50" s="135">
        <v>3</v>
      </c>
      <c r="AO50" s="123"/>
      <c r="AP50" s="144"/>
      <c r="AQ50" s="145">
        <f t="shared" si="3"/>
        <v>0</v>
      </c>
      <c r="AR50" s="135">
        <v>18</v>
      </c>
      <c r="AS50" s="142">
        <f t="shared" si="24"/>
        <v>0</v>
      </c>
      <c r="AT50" s="135">
        <v>1</v>
      </c>
      <c r="AU50" s="123"/>
      <c r="AV50" s="127"/>
      <c r="BQ50" s="167">
        <f t="shared" si="4"/>
        <v>43874</v>
      </c>
      <c r="BR50">
        <f t="shared" si="5"/>
        <v>53</v>
      </c>
      <c r="BS50">
        <f t="shared" si="6"/>
        <v>1</v>
      </c>
      <c r="BT50">
        <f t="shared" si="7"/>
        <v>1</v>
      </c>
      <c r="BX50" s="167">
        <f t="shared" si="8"/>
        <v>43874</v>
      </c>
      <c r="BY50">
        <f t="shared" si="9"/>
        <v>10</v>
      </c>
      <c r="BZ50">
        <f t="shared" si="10"/>
        <v>3</v>
      </c>
      <c r="CA50">
        <f t="shared" si="11"/>
        <v>0</v>
      </c>
      <c r="CB50" s="167">
        <f t="shared" si="12"/>
        <v>43874</v>
      </c>
      <c r="CC50">
        <f t="shared" si="13"/>
        <v>18</v>
      </c>
      <c r="CD50">
        <f t="shared" si="14"/>
        <v>1</v>
      </c>
      <c r="CE50">
        <f t="shared" si="15"/>
        <v>0</v>
      </c>
      <c r="CI50" s="167">
        <f t="shared" si="16"/>
        <v>43874</v>
      </c>
      <c r="CJ50">
        <f t="shared" si="17"/>
        <v>0</v>
      </c>
      <c r="CK50">
        <f t="shared" si="18"/>
        <v>0</v>
      </c>
      <c r="CL50" s="167">
        <f t="shared" si="19"/>
        <v>43874</v>
      </c>
      <c r="CM50">
        <f t="shared" si="20"/>
        <v>0</v>
      </c>
    </row>
    <row r="51" spans="1:91" x14ac:dyDescent="0.55000000000000004">
      <c r="A51" s="167">
        <v>43875</v>
      </c>
      <c r="B51" s="125"/>
      <c r="C51" s="123"/>
      <c r="D51" s="123"/>
      <c r="E51" s="123"/>
      <c r="F51" s="123"/>
      <c r="G51" s="123"/>
      <c r="H51" s="123"/>
      <c r="I51" s="123"/>
      <c r="J51" s="123"/>
      <c r="K51" s="127"/>
      <c r="L51" s="160"/>
      <c r="M51" s="149"/>
      <c r="N51" s="149"/>
      <c r="O51" s="149"/>
      <c r="P51" s="149"/>
      <c r="Q51" s="149"/>
      <c r="R51" s="149"/>
      <c r="S51" s="149"/>
      <c r="T51" s="149"/>
      <c r="U51" s="149"/>
      <c r="V51" s="149"/>
      <c r="W51" s="150"/>
      <c r="X51" s="162"/>
      <c r="Z51" s="165">
        <f t="shared" si="0"/>
        <v>43875</v>
      </c>
      <c r="AA51" s="210">
        <f>+AF51+AL51+AR51</f>
        <v>84</v>
      </c>
      <c r="AB51" s="210">
        <f>+AH51+AN51+AT51</f>
        <v>5</v>
      </c>
      <c r="AC51" s="211">
        <f>+AJ51+AP51+AV51</f>
        <v>1</v>
      </c>
      <c r="AD51" s="146">
        <f t="shared" si="30"/>
        <v>3</v>
      </c>
      <c r="AE51" s="221"/>
      <c r="AF51" s="135">
        <v>56</v>
      </c>
      <c r="AG51" s="142">
        <f t="shared" si="28"/>
        <v>0</v>
      </c>
      <c r="AH51" s="135">
        <v>1</v>
      </c>
      <c r="AI51" s="142">
        <f t="shared" si="28"/>
        <v>0</v>
      </c>
      <c r="AJ51" s="41">
        <v>1</v>
      </c>
      <c r="AK51" s="145">
        <f t="shared" si="2"/>
        <v>0</v>
      </c>
      <c r="AL51" s="135">
        <v>10</v>
      </c>
      <c r="AM51" s="142">
        <f t="shared" si="29"/>
        <v>0</v>
      </c>
      <c r="AN51" s="135">
        <v>3</v>
      </c>
      <c r="AO51" s="123"/>
      <c r="AP51" s="144"/>
      <c r="AQ51" s="145">
        <f t="shared" si="3"/>
        <v>0</v>
      </c>
      <c r="AR51" s="135">
        <v>18</v>
      </c>
      <c r="AS51" s="142">
        <f t="shared" si="24"/>
        <v>0</v>
      </c>
      <c r="AT51" s="135">
        <v>1</v>
      </c>
      <c r="AU51" s="123"/>
      <c r="AV51" s="127"/>
      <c r="BQ51" s="167">
        <f t="shared" si="4"/>
        <v>43875</v>
      </c>
      <c r="BR51">
        <f t="shared" si="5"/>
        <v>56</v>
      </c>
      <c r="BS51">
        <f t="shared" si="6"/>
        <v>1</v>
      </c>
      <c r="BT51">
        <f t="shared" si="7"/>
        <v>1</v>
      </c>
      <c r="BX51" s="167">
        <f t="shared" si="8"/>
        <v>43875</v>
      </c>
      <c r="BY51">
        <f t="shared" si="9"/>
        <v>10</v>
      </c>
      <c r="BZ51">
        <f t="shared" si="10"/>
        <v>3</v>
      </c>
      <c r="CA51">
        <f t="shared" si="11"/>
        <v>0</v>
      </c>
      <c r="CB51" s="167">
        <f t="shared" si="12"/>
        <v>43875</v>
      </c>
      <c r="CC51">
        <f t="shared" si="13"/>
        <v>18</v>
      </c>
      <c r="CD51">
        <f t="shared" si="14"/>
        <v>1</v>
      </c>
      <c r="CE51">
        <f t="shared" si="15"/>
        <v>0</v>
      </c>
      <c r="CI51" s="167">
        <f t="shared" si="16"/>
        <v>43875</v>
      </c>
      <c r="CJ51">
        <f t="shared" si="17"/>
        <v>3</v>
      </c>
      <c r="CK51">
        <f t="shared" si="18"/>
        <v>0</v>
      </c>
      <c r="CL51" s="167">
        <f t="shared" si="19"/>
        <v>43875</v>
      </c>
      <c r="CM51">
        <f t="shared" si="20"/>
        <v>0</v>
      </c>
    </row>
    <row r="52" spans="1:91" x14ac:dyDescent="0.55000000000000004">
      <c r="A52" s="167">
        <v>43876</v>
      </c>
      <c r="B52" s="125"/>
      <c r="C52" s="123"/>
      <c r="D52" s="123"/>
      <c r="E52" s="123"/>
      <c r="F52" s="123"/>
      <c r="G52" s="123"/>
      <c r="H52" s="123"/>
      <c r="I52" s="123"/>
      <c r="J52" s="123"/>
      <c r="K52" s="127"/>
      <c r="L52" s="160"/>
      <c r="M52" s="149"/>
      <c r="N52" s="149"/>
      <c r="O52" s="149"/>
      <c r="P52" s="149"/>
      <c r="Q52" s="149"/>
      <c r="R52" s="149"/>
      <c r="S52" s="149"/>
      <c r="T52" s="149"/>
      <c r="U52" s="149"/>
      <c r="V52" s="149"/>
      <c r="W52" s="150"/>
      <c r="X52" s="162"/>
      <c r="Z52" s="165">
        <f t="shared" si="0"/>
        <v>43876</v>
      </c>
      <c r="AA52" s="210">
        <f t="shared" ref="AA52:AA60" si="31">+AF52+AL52+AR52</f>
        <v>84</v>
      </c>
      <c r="AB52" s="210">
        <f t="shared" ref="AB52:AB60" si="32">+AH52+AN52+AT52</f>
        <v>6</v>
      </c>
      <c r="AC52" s="211">
        <f t="shared" ref="AC52:AC60" si="33">+AJ52+AP52+AV52</f>
        <v>1</v>
      </c>
      <c r="AD52" s="146">
        <f t="shared" ref="AD52:AD66" si="34">+AF52-AF51</f>
        <v>0</v>
      </c>
      <c r="AE52" s="221"/>
      <c r="AF52" s="135">
        <v>56</v>
      </c>
      <c r="AG52" s="142">
        <f t="shared" si="28"/>
        <v>0</v>
      </c>
      <c r="AH52" s="135">
        <v>1</v>
      </c>
      <c r="AI52" s="142">
        <f t="shared" si="28"/>
        <v>0</v>
      </c>
      <c r="AJ52" s="41">
        <v>1</v>
      </c>
      <c r="AK52" s="145">
        <f t="shared" si="2"/>
        <v>0</v>
      </c>
      <c r="AL52" s="135">
        <v>10</v>
      </c>
      <c r="AM52" s="142">
        <f t="shared" si="29"/>
        <v>0</v>
      </c>
      <c r="AN52" s="135">
        <v>3</v>
      </c>
      <c r="AO52" s="123"/>
      <c r="AP52" s="144"/>
      <c r="AQ52" s="145">
        <f t="shared" si="3"/>
        <v>0</v>
      </c>
      <c r="AR52" s="135">
        <v>18</v>
      </c>
      <c r="AS52" s="142">
        <f t="shared" si="24"/>
        <v>1</v>
      </c>
      <c r="AT52" s="135">
        <v>2</v>
      </c>
      <c r="AU52" s="123"/>
      <c r="AV52" s="127"/>
      <c r="BQ52" s="167">
        <f t="shared" si="4"/>
        <v>43876</v>
      </c>
      <c r="BR52">
        <f t="shared" si="5"/>
        <v>56</v>
      </c>
      <c r="BS52">
        <f t="shared" si="6"/>
        <v>1</v>
      </c>
      <c r="BT52">
        <f t="shared" si="7"/>
        <v>1</v>
      </c>
      <c r="BX52" s="167">
        <f t="shared" si="8"/>
        <v>43876</v>
      </c>
      <c r="BY52">
        <f t="shared" si="9"/>
        <v>10</v>
      </c>
      <c r="BZ52">
        <f t="shared" si="10"/>
        <v>3</v>
      </c>
      <c r="CA52">
        <f t="shared" si="11"/>
        <v>0</v>
      </c>
      <c r="CB52" s="167">
        <f t="shared" si="12"/>
        <v>43876</v>
      </c>
      <c r="CC52">
        <f t="shared" si="13"/>
        <v>18</v>
      </c>
      <c r="CD52">
        <f t="shared" si="14"/>
        <v>2</v>
      </c>
      <c r="CE52">
        <f t="shared" si="15"/>
        <v>0</v>
      </c>
      <c r="CI52" s="167">
        <f t="shared" si="16"/>
        <v>43876</v>
      </c>
      <c r="CJ52">
        <f t="shared" si="17"/>
        <v>0</v>
      </c>
      <c r="CK52">
        <f t="shared" si="18"/>
        <v>0</v>
      </c>
      <c r="CL52" s="167">
        <f t="shared" si="19"/>
        <v>43876</v>
      </c>
      <c r="CM52">
        <f t="shared" si="20"/>
        <v>0</v>
      </c>
    </row>
    <row r="53" spans="1:91" x14ac:dyDescent="0.55000000000000004">
      <c r="A53" s="167">
        <v>43877</v>
      </c>
      <c r="B53" s="125"/>
      <c r="C53" s="123"/>
      <c r="D53" s="123"/>
      <c r="E53" s="123"/>
      <c r="F53" s="123"/>
      <c r="G53" s="123"/>
      <c r="H53" s="123"/>
      <c r="I53" s="123"/>
      <c r="J53" s="123"/>
      <c r="K53" s="127"/>
      <c r="L53" s="160"/>
      <c r="M53" s="149"/>
      <c r="N53" s="149"/>
      <c r="O53" s="149"/>
      <c r="P53" s="149"/>
      <c r="Q53" s="149"/>
      <c r="R53" s="149"/>
      <c r="S53" s="149"/>
      <c r="T53" s="149"/>
      <c r="U53" s="149"/>
      <c r="V53" s="149"/>
      <c r="W53" s="150"/>
      <c r="X53" s="162"/>
      <c r="Z53" s="165">
        <f t="shared" si="0"/>
        <v>43877</v>
      </c>
      <c r="AA53" s="210">
        <f t="shared" si="31"/>
        <v>87</v>
      </c>
      <c r="AB53" s="210">
        <f t="shared" si="32"/>
        <v>8</v>
      </c>
      <c r="AC53" s="211">
        <f t="shared" si="33"/>
        <v>2</v>
      </c>
      <c r="AD53" s="146">
        <f t="shared" si="34"/>
        <v>1</v>
      </c>
      <c r="AE53" s="221"/>
      <c r="AF53" s="135">
        <v>57</v>
      </c>
      <c r="AG53" s="142">
        <f t="shared" ref="AG53:AG58" si="35">+AH53-AH52</f>
        <v>0</v>
      </c>
      <c r="AH53" s="135">
        <v>1</v>
      </c>
      <c r="AI53" s="142">
        <f t="shared" ref="AI53:AI59" si="36">+AJ53-AJ52</f>
        <v>0</v>
      </c>
      <c r="AJ53" s="41">
        <v>1</v>
      </c>
      <c r="AK53" s="145">
        <f t="shared" si="2"/>
        <v>0</v>
      </c>
      <c r="AL53" s="135">
        <v>10</v>
      </c>
      <c r="AM53" s="142">
        <f t="shared" si="29"/>
        <v>2</v>
      </c>
      <c r="AN53" s="135">
        <v>5</v>
      </c>
      <c r="AO53" s="123"/>
      <c r="AP53" s="144"/>
      <c r="AQ53" s="145">
        <f t="shared" si="3"/>
        <v>2</v>
      </c>
      <c r="AR53" s="135">
        <v>20</v>
      </c>
      <c r="AS53" s="142">
        <f t="shared" si="24"/>
        <v>0</v>
      </c>
      <c r="AT53" s="135">
        <v>2</v>
      </c>
      <c r="AU53" s="142">
        <f t="shared" ref="AU53:AU69" si="37">+AV53-AV52</f>
        <v>1</v>
      </c>
      <c r="AV53" s="136">
        <v>1</v>
      </c>
      <c r="BQ53" s="167">
        <f t="shared" si="4"/>
        <v>43877</v>
      </c>
      <c r="BR53">
        <f t="shared" si="5"/>
        <v>57</v>
      </c>
      <c r="BS53">
        <f t="shared" si="6"/>
        <v>1</v>
      </c>
      <c r="BT53">
        <f t="shared" si="7"/>
        <v>1</v>
      </c>
      <c r="BX53" s="167">
        <f t="shared" si="8"/>
        <v>43877</v>
      </c>
      <c r="BY53">
        <f t="shared" si="9"/>
        <v>10</v>
      </c>
      <c r="BZ53">
        <f t="shared" si="10"/>
        <v>5</v>
      </c>
      <c r="CA53">
        <f t="shared" si="11"/>
        <v>0</v>
      </c>
      <c r="CB53" s="167">
        <f t="shared" si="12"/>
        <v>43877</v>
      </c>
      <c r="CC53">
        <f t="shared" si="13"/>
        <v>20</v>
      </c>
      <c r="CD53">
        <f t="shared" si="14"/>
        <v>2</v>
      </c>
      <c r="CE53">
        <f t="shared" si="15"/>
        <v>1</v>
      </c>
      <c r="CI53" s="167">
        <f t="shared" si="16"/>
        <v>43877</v>
      </c>
      <c r="CJ53">
        <f t="shared" si="17"/>
        <v>1</v>
      </c>
      <c r="CK53">
        <f t="shared" si="18"/>
        <v>0</v>
      </c>
      <c r="CL53" s="167">
        <f t="shared" si="19"/>
        <v>43877</v>
      </c>
      <c r="CM53">
        <f t="shared" si="20"/>
        <v>0</v>
      </c>
    </row>
    <row r="54" spans="1:91" x14ac:dyDescent="0.55000000000000004">
      <c r="A54" s="167">
        <v>43878</v>
      </c>
      <c r="B54" s="125"/>
      <c r="C54" s="123"/>
      <c r="D54" s="123"/>
      <c r="E54" s="123"/>
      <c r="F54" s="123"/>
      <c r="G54" s="123"/>
      <c r="H54" s="123"/>
      <c r="I54" s="123"/>
      <c r="J54" s="123"/>
      <c r="K54" s="127"/>
      <c r="L54" s="160"/>
      <c r="M54" s="149"/>
      <c r="N54" s="149"/>
      <c r="O54" s="149"/>
      <c r="P54" s="149"/>
      <c r="Q54" s="149"/>
      <c r="R54" s="149"/>
      <c r="S54" s="149"/>
      <c r="T54" s="149"/>
      <c r="U54" s="149"/>
      <c r="V54" s="149"/>
      <c r="W54" s="150"/>
      <c r="X54" s="162"/>
      <c r="Z54" s="165">
        <f t="shared" si="0"/>
        <v>43878</v>
      </c>
      <c r="AA54" s="210">
        <f t="shared" si="31"/>
        <v>92</v>
      </c>
      <c r="AB54" s="210">
        <f t="shared" si="32"/>
        <v>9</v>
      </c>
      <c r="AC54" s="211">
        <f t="shared" si="33"/>
        <v>2</v>
      </c>
      <c r="AD54" s="146">
        <f t="shared" si="34"/>
        <v>3</v>
      </c>
      <c r="AE54" s="221"/>
      <c r="AF54" s="135">
        <v>60</v>
      </c>
      <c r="AG54" s="142">
        <f t="shared" si="35"/>
        <v>1</v>
      </c>
      <c r="AH54" s="135">
        <v>2</v>
      </c>
      <c r="AI54" s="142">
        <f t="shared" si="36"/>
        <v>0</v>
      </c>
      <c r="AJ54" s="41">
        <v>1</v>
      </c>
      <c r="AK54" s="145">
        <f t="shared" si="2"/>
        <v>0</v>
      </c>
      <c r="AL54" s="135">
        <v>10</v>
      </c>
      <c r="AM54" s="142">
        <f t="shared" si="29"/>
        <v>0</v>
      </c>
      <c r="AN54" s="135">
        <v>5</v>
      </c>
      <c r="AO54" s="123"/>
      <c r="AP54" s="144"/>
      <c r="AQ54" s="145">
        <f t="shared" si="3"/>
        <v>2</v>
      </c>
      <c r="AR54" s="135">
        <v>22</v>
      </c>
      <c r="AS54" s="142">
        <f t="shared" si="24"/>
        <v>0</v>
      </c>
      <c r="AT54" s="135">
        <v>2</v>
      </c>
      <c r="AU54" s="142">
        <f t="shared" si="37"/>
        <v>0</v>
      </c>
      <c r="AV54" s="136">
        <v>1</v>
      </c>
      <c r="BQ54" s="167">
        <f t="shared" si="4"/>
        <v>43878</v>
      </c>
      <c r="BR54">
        <f t="shared" si="5"/>
        <v>60</v>
      </c>
      <c r="BS54">
        <f t="shared" si="6"/>
        <v>2</v>
      </c>
      <c r="BT54">
        <f t="shared" si="7"/>
        <v>1</v>
      </c>
      <c r="BX54" s="167">
        <f t="shared" si="8"/>
        <v>43878</v>
      </c>
      <c r="BY54">
        <f t="shared" si="9"/>
        <v>10</v>
      </c>
      <c r="BZ54">
        <f t="shared" si="10"/>
        <v>5</v>
      </c>
      <c r="CA54">
        <f t="shared" si="11"/>
        <v>0</v>
      </c>
      <c r="CB54" s="167">
        <f t="shared" si="12"/>
        <v>43878</v>
      </c>
      <c r="CC54">
        <f t="shared" si="13"/>
        <v>22</v>
      </c>
      <c r="CD54">
        <f t="shared" si="14"/>
        <v>2</v>
      </c>
      <c r="CE54">
        <f t="shared" si="15"/>
        <v>1</v>
      </c>
      <c r="CI54" s="167">
        <f t="shared" si="16"/>
        <v>43878</v>
      </c>
      <c r="CJ54">
        <f t="shared" si="17"/>
        <v>3</v>
      </c>
      <c r="CK54">
        <f t="shared" si="18"/>
        <v>1</v>
      </c>
      <c r="CL54" s="167">
        <f t="shared" si="19"/>
        <v>43878</v>
      </c>
      <c r="CM54">
        <f t="shared" si="20"/>
        <v>0</v>
      </c>
    </row>
    <row r="55" spans="1:91" x14ac:dyDescent="0.55000000000000004">
      <c r="A55" s="167">
        <v>43879</v>
      </c>
      <c r="B55" s="125"/>
      <c r="C55" s="123"/>
      <c r="D55" s="123"/>
      <c r="E55" s="123"/>
      <c r="F55" s="123"/>
      <c r="G55" s="123"/>
      <c r="H55" s="123"/>
      <c r="I55" s="123"/>
      <c r="J55" s="123"/>
      <c r="K55" s="127"/>
      <c r="L55" s="160"/>
      <c r="M55" s="149"/>
      <c r="N55" s="149"/>
      <c r="O55" s="149"/>
      <c r="P55" s="149"/>
      <c r="Q55" s="149"/>
      <c r="R55" s="149"/>
      <c r="S55" s="149"/>
      <c r="T55" s="149"/>
      <c r="U55" s="149"/>
      <c r="V55" s="149"/>
      <c r="W55" s="150"/>
      <c r="X55" s="162"/>
      <c r="Z55" s="165">
        <f t="shared" si="0"/>
        <v>43879</v>
      </c>
      <c r="AA55" s="210">
        <f t="shared" si="31"/>
        <v>94</v>
      </c>
      <c r="AB55" s="210">
        <f t="shared" si="32"/>
        <v>11</v>
      </c>
      <c r="AC55" s="211">
        <f t="shared" si="33"/>
        <v>2</v>
      </c>
      <c r="AD55" s="146">
        <f t="shared" si="34"/>
        <v>2</v>
      </c>
      <c r="AE55" s="221"/>
      <c r="AF55" s="135">
        <v>62</v>
      </c>
      <c r="AG55" s="142">
        <f t="shared" si="35"/>
        <v>2</v>
      </c>
      <c r="AH55" s="135">
        <v>4</v>
      </c>
      <c r="AI55" s="142">
        <f t="shared" si="36"/>
        <v>0</v>
      </c>
      <c r="AJ55" s="41">
        <v>1</v>
      </c>
      <c r="AK55" s="145">
        <f t="shared" si="2"/>
        <v>0</v>
      </c>
      <c r="AL55" s="135">
        <v>10</v>
      </c>
      <c r="AM55" s="142">
        <f t="shared" si="29"/>
        <v>0</v>
      </c>
      <c r="AN55" s="135">
        <v>5</v>
      </c>
      <c r="AO55" s="123"/>
      <c r="AP55" s="144"/>
      <c r="AQ55" s="145">
        <f t="shared" si="3"/>
        <v>0</v>
      </c>
      <c r="AR55" s="135">
        <v>22</v>
      </c>
      <c r="AS55" s="142">
        <f t="shared" ref="AS55:AS60" si="38">+AT55-AT54</f>
        <v>0</v>
      </c>
      <c r="AT55" s="135">
        <v>2</v>
      </c>
      <c r="AU55" s="142">
        <f t="shared" si="37"/>
        <v>0</v>
      </c>
      <c r="AV55" s="136">
        <v>1</v>
      </c>
      <c r="BQ55" s="167">
        <f t="shared" si="4"/>
        <v>43879</v>
      </c>
      <c r="BR55">
        <f t="shared" si="5"/>
        <v>62</v>
      </c>
      <c r="BS55">
        <f t="shared" si="6"/>
        <v>4</v>
      </c>
      <c r="BT55">
        <f t="shared" si="7"/>
        <v>1</v>
      </c>
      <c r="BX55" s="167">
        <f t="shared" si="8"/>
        <v>43879</v>
      </c>
      <c r="BY55">
        <f t="shared" si="9"/>
        <v>10</v>
      </c>
      <c r="BZ55">
        <f t="shared" si="10"/>
        <v>5</v>
      </c>
      <c r="CA55">
        <f t="shared" si="11"/>
        <v>0</v>
      </c>
      <c r="CB55" s="167">
        <f t="shared" si="12"/>
        <v>43879</v>
      </c>
      <c r="CC55">
        <f t="shared" si="13"/>
        <v>22</v>
      </c>
      <c r="CD55">
        <f t="shared" si="14"/>
        <v>2</v>
      </c>
      <c r="CE55">
        <f t="shared" si="15"/>
        <v>1</v>
      </c>
      <c r="CI55" s="167">
        <f t="shared" si="16"/>
        <v>43879</v>
      </c>
      <c r="CJ55">
        <f t="shared" si="17"/>
        <v>2</v>
      </c>
      <c r="CK55">
        <f t="shared" si="18"/>
        <v>2</v>
      </c>
      <c r="CL55" s="167">
        <f t="shared" si="19"/>
        <v>43879</v>
      </c>
      <c r="CM55">
        <f t="shared" si="20"/>
        <v>0</v>
      </c>
    </row>
    <row r="56" spans="1:91" x14ac:dyDescent="0.55000000000000004">
      <c r="A56" s="167">
        <v>43880</v>
      </c>
      <c r="B56" s="125"/>
      <c r="C56" s="123"/>
      <c r="D56" s="123"/>
      <c r="E56" s="123"/>
      <c r="F56" s="123"/>
      <c r="G56" s="123"/>
      <c r="H56" s="123"/>
      <c r="I56" s="123"/>
      <c r="J56" s="123"/>
      <c r="K56" s="127"/>
      <c r="L56" s="160"/>
      <c r="M56" s="149"/>
      <c r="N56" s="149"/>
      <c r="O56" s="149"/>
      <c r="P56" s="149"/>
      <c r="Q56" s="149"/>
      <c r="R56" s="149"/>
      <c r="S56" s="149"/>
      <c r="T56" s="149"/>
      <c r="U56" s="149"/>
      <c r="V56" s="149"/>
      <c r="W56" s="150"/>
      <c r="X56" s="162"/>
      <c r="Z56" s="165">
        <f t="shared" si="0"/>
        <v>43880</v>
      </c>
      <c r="AA56" s="210">
        <f t="shared" si="31"/>
        <v>99</v>
      </c>
      <c r="AB56" s="210">
        <f t="shared" si="32"/>
        <v>13</v>
      </c>
      <c r="AC56" s="211">
        <f t="shared" si="33"/>
        <v>3</v>
      </c>
      <c r="AD56" s="146">
        <f t="shared" si="34"/>
        <v>3</v>
      </c>
      <c r="AE56" s="221"/>
      <c r="AF56" s="135">
        <v>65</v>
      </c>
      <c r="AG56" s="142">
        <f t="shared" si="35"/>
        <v>1</v>
      </c>
      <c r="AH56" s="135">
        <v>5</v>
      </c>
      <c r="AI56" s="142">
        <f t="shared" si="36"/>
        <v>1</v>
      </c>
      <c r="AJ56" s="41">
        <v>2</v>
      </c>
      <c r="AK56" s="145">
        <f t="shared" si="2"/>
        <v>0</v>
      </c>
      <c r="AL56" s="135">
        <v>10</v>
      </c>
      <c r="AM56" s="142">
        <f t="shared" si="29"/>
        <v>1</v>
      </c>
      <c r="AN56" s="135">
        <v>6</v>
      </c>
      <c r="AO56" s="123"/>
      <c r="AP56" s="144"/>
      <c r="AQ56" s="145">
        <f t="shared" si="3"/>
        <v>2</v>
      </c>
      <c r="AR56" s="135">
        <v>24</v>
      </c>
      <c r="AS56" s="142">
        <f t="shared" si="38"/>
        <v>0</v>
      </c>
      <c r="AT56" s="135">
        <v>2</v>
      </c>
      <c r="AU56" s="142">
        <f t="shared" si="37"/>
        <v>0</v>
      </c>
      <c r="AV56" s="136">
        <v>1</v>
      </c>
      <c r="BQ56" s="167">
        <f t="shared" si="4"/>
        <v>43880</v>
      </c>
      <c r="BR56">
        <f t="shared" si="5"/>
        <v>65</v>
      </c>
      <c r="BS56">
        <f t="shared" si="6"/>
        <v>5</v>
      </c>
      <c r="BT56">
        <f t="shared" si="7"/>
        <v>2</v>
      </c>
      <c r="BX56" s="167">
        <f t="shared" si="8"/>
        <v>43880</v>
      </c>
      <c r="BY56">
        <f t="shared" si="9"/>
        <v>10</v>
      </c>
      <c r="BZ56">
        <f t="shared" si="10"/>
        <v>6</v>
      </c>
      <c r="CA56">
        <f t="shared" si="11"/>
        <v>0</v>
      </c>
      <c r="CB56" s="167">
        <f t="shared" si="12"/>
        <v>43880</v>
      </c>
      <c r="CC56">
        <f t="shared" si="13"/>
        <v>24</v>
      </c>
      <c r="CD56">
        <f t="shared" si="14"/>
        <v>2</v>
      </c>
      <c r="CE56">
        <f t="shared" si="15"/>
        <v>1</v>
      </c>
      <c r="CI56" s="167">
        <f t="shared" si="16"/>
        <v>43880</v>
      </c>
      <c r="CJ56">
        <f t="shared" si="17"/>
        <v>3</v>
      </c>
      <c r="CK56">
        <f t="shared" si="18"/>
        <v>1</v>
      </c>
      <c r="CL56" s="167">
        <f t="shared" si="19"/>
        <v>43880</v>
      </c>
      <c r="CM56">
        <f t="shared" si="20"/>
        <v>1</v>
      </c>
    </row>
    <row r="57" spans="1:91" x14ac:dyDescent="0.55000000000000004">
      <c r="A57" s="167">
        <v>43881</v>
      </c>
      <c r="B57" s="125"/>
      <c r="C57" s="123"/>
      <c r="D57" s="123"/>
      <c r="E57" s="123"/>
      <c r="F57" s="123"/>
      <c r="G57" s="123"/>
      <c r="H57" s="123"/>
      <c r="I57" s="123"/>
      <c r="J57" s="123"/>
      <c r="K57" s="127"/>
      <c r="L57" s="160"/>
      <c r="M57" s="149"/>
      <c r="N57" s="149"/>
      <c r="O57" s="149"/>
      <c r="P57" s="149"/>
      <c r="Q57" s="149"/>
      <c r="R57" s="149"/>
      <c r="S57" s="149"/>
      <c r="T57" s="149"/>
      <c r="U57" s="149"/>
      <c r="V57" s="149"/>
      <c r="W57" s="150"/>
      <c r="X57" s="162"/>
      <c r="Z57" s="165">
        <f t="shared" si="0"/>
        <v>43881</v>
      </c>
      <c r="AA57" s="210">
        <f t="shared" si="31"/>
        <v>102</v>
      </c>
      <c r="AB57" s="210">
        <f t="shared" si="32"/>
        <v>13</v>
      </c>
      <c r="AC57" s="211">
        <f t="shared" si="33"/>
        <v>3</v>
      </c>
      <c r="AD57" s="146">
        <f t="shared" si="34"/>
        <v>3</v>
      </c>
      <c r="AE57" s="221"/>
      <c r="AF57" s="135">
        <v>68</v>
      </c>
      <c r="AG57" s="142">
        <f t="shared" si="35"/>
        <v>0</v>
      </c>
      <c r="AH57" s="135">
        <v>5</v>
      </c>
      <c r="AI57" s="142">
        <f t="shared" si="36"/>
        <v>0</v>
      </c>
      <c r="AJ57" s="41">
        <v>2</v>
      </c>
      <c r="AK57" s="145">
        <f t="shared" si="2"/>
        <v>0</v>
      </c>
      <c r="AL57" s="135">
        <v>10</v>
      </c>
      <c r="AM57" s="142">
        <f t="shared" si="29"/>
        <v>0</v>
      </c>
      <c r="AN57" s="135">
        <v>6</v>
      </c>
      <c r="AO57" s="123"/>
      <c r="AP57" s="144"/>
      <c r="AQ57" s="145">
        <f t="shared" si="3"/>
        <v>0</v>
      </c>
      <c r="AR57" s="135">
        <v>24</v>
      </c>
      <c r="AS57" s="142">
        <f t="shared" si="38"/>
        <v>0</v>
      </c>
      <c r="AT57" s="135">
        <v>2</v>
      </c>
      <c r="AU57" s="142">
        <f t="shared" si="37"/>
        <v>0</v>
      </c>
      <c r="AV57" s="136">
        <v>1</v>
      </c>
      <c r="BQ57" s="167">
        <f t="shared" si="4"/>
        <v>43881</v>
      </c>
      <c r="BR57">
        <f t="shared" si="5"/>
        <v>68</v>
      </c>
      <c r="BS57">
        <f t="shared" si="6"/>
        <v>5</v>
      </c>
      <c r="BT57">
        <f t="shared" si="7"/>
        <v>2</v>
      </c>
      <c r="BX57" s="167">
        <f t="shared" si="8"/>
        <v>43881</v>
      </c>
      <c r="BY57">
        <f t="shared" si="9"/>
        <v>10</v>
      </c>
      <c r="BZ57">
        <f t="shared" si="10"/>
        <v>6</v>
      </c>
      <c r="CA57">
        <f t="shared" si="11"/>
        <v>0</v>
      </c>
      <c r="CB57" s="167">
        <f t="shared" si="12"/>
        <v>43881</v>
      </c>
      <c r="CC57">
        <f t="shared" si="13"/>
        <v>24</v>
      </c>
      <c r="CD57">
        <f t="shared" si="14"/>
        <v>2</v>
      </c>
      <c r="CE57">
        <f t="shared" si="15"/>
        <v>1</v>
      </c>
      <c r="CI57" s="167">
        <f t="shared" si="16"/>
        <v>43881</v>
      </c>
      <c r="CJ57">
        <f t="shared" si="17"/>
        <v>3</v>
      </c>
      <c r="CK57">
        <f t="shared" si="18"/>
        <v>0</v>
      </c>
      <c r="CL57" s="167">
        <f t="shared" si="19"/>
        <v>43881</v>
      </c>
      <c r="CM57">
        <f t="shared" si="20"/>
        <v>0</v>
      </c>
    </row>
    <row r="58" spans="1:91" x14ac:dyDescent="0.55000000000000004">
      <c r="A58" s="167">
        <v>43882</v>
      </c>
      <c r="B58" s="125"/>
      <c r="C58" s="123"/>
      <c r="D58" s="123"/>
      <c r="E58" s="123"/>
      <c r="F58" s="123"/>
      <c r="G58" s="123"/>
      <c r="H58" s="123"/>
      <c r="I58" s="123"/>
      <c r="J58" s="123"/>
      <c r="K58" s="127"/>
      <c r="L58" s="160"/>
      <c r="M58" s="149"/>
      <c r="N58" s="149"/>
      <c r="O58" s="149"/>
      <c r="P58" s="149"/>
      <c r="Q58" s="149"/>
      <c r="R58" s="149"/>
      <c r="S58" s="149"/>
      <c r="T58" s="149"/>
      <c r="U58" s="149"/>
      <c r="V58" s="149"/>
      <c r="W58" s="150"/>
      <c r="X58" s="162"/>
      <c r="Z58" s="165">
        <f t="shared" si="0"/>
        <v>43882</v>
      </c>
      <c r="AA58" s="210">
        <f t="shared" si="31"/>
        <v>104</v>
      </c>
      <c r="AB58" s="210">
        <f t="shared" si="32"/>
        <v>14</v>
      </c>
      <c r="AC58" s="211">
        <f t="shared" si="33"/>
        <v>3</v>
      </c>
      <c r="AD58" s="146">
        <f t="shared" si="34"/>
        <v>0</v>
      </c>
      <c r="AE58" s="221"/>
      <c r="AF58" s="135">
        <v>68</v>
      </c>
      <c r="AG58" s="142">
        <f t="shared" si="35"/>
        <v>1</v>
      </c>
      <c r="AH58" s="135">
        <v>6</v>
      </c>
      <c r="AI58" s="142">
        <f t="shared" si="36"/>
        <v>0</v>
      </c>
      <c r="AJ58" s="41">
        <v>2</v>
      </c>
      <c r="AK58" s="145">
        <f t="shared" si="2"/>
        <v>0</v>
      </c>
      <c r="AL58" s="135">
        <v>10</v>
      </c>
      <c r="AM58" s="142">
        <f t="shared" si="29"/>
        <v>0</v>
      </c>
      <c r="AN58" s="135">
        <v>6</v>
      </c>
      <c r="AO58" s="123"/>
      <c r="AP58" s="144"/>
      <c r="AQ58" s="145">
        <f t="shared" si="3"/>
        <v>2</v>
      </c>
      <c r="AR58" s="135">
        <v>26</v>
      </c>
      <c r="AS58" s="142">
        <f t="shared" si="38"/>
        <v>0</v>
      </c>
      <c r="AT58" s="135">
        <v>2</v>
      </c>
      <c r="AU58" s="142">
        <f t="shared" si="37"/>
        <v>0</v>
      </c>
      <c r="AV58" s="136">
        <v>1</v>
      </c>
      <c r="BQ58" s="167">
        <f t="shared" si="4"/>
        <v>43882</v>
      </c>
      <c r="BR58">
        <f t="shared" si="5"/>
        <v>68</v>
      </c>
      <c r="BS58">
        <f t="shared" si="6"/>
        <v>6</v>
      </c>
      <c r="BT58">
        <f t="shared" si="7"/>
        <v>2</v>
      </c>
      <c r="BX58" s="167">
        <f t="shared" si="8"/>
        <v>43882</v>
      </c>
      <c r="BY58">
        <f t="shared" si="9"/>
        <v>10</v>
      </c>
      <c r="BZ58">
        <f t="shared" si="10"/>
        <v>6</v>
      </c>
      <c r="CA58">
        <f t="shared" si="11"/>
        <v>0</v>
      </c>
      <c r="CB58" s="167">
        <f t="shared" si="12"/>
        <v>43882</v>
      </c>
      <c r="CC58">
        <f t="shared" si="13"/>
        <v>26</v>
      </c>
      <c r="CD58">
        <f t="shared" si="14"/>
        <v>2</v>
      </c>
      <c r="CE58">
        <f t="shared" si="15"/>
        <v>1</v>
      </c>
      <c r="CI58" s="167">
        <f t="shared" si="16"/>
        <v>43882</v>
      </c>
      <c r="CJ58">
        <f t="shared" si="17"/>
        <v>0</v>
      </c>
      <c r="CK58">
        <f t="shared" si="18"/>
        <v>1</v>
      </c>
      <c r="CL58" s="167">
        <f t="shared" si="19"/>
        <v>43882</v>
      </c>
      <c r="CM58">
        <f t="shared" si="20"/>
        <v>0</v>
      </c>
    </row>
    <row r="59" spans="1:91" x14ac:dyDescent="0.55000000000000004">
      <c r="A59" s="167">
        <v>43883</v>
      </c>
      <c r="B59" s="125"/>
      <c r="C59" s="123"/>
      <c r="D59" s="123"/>
      <c r="E59" s="123"/>
      <c r="F59" s="123"/>
      <c r="G59" s="123"/>
      <c r="H59" s="123"/>
      <c r="I59" s="123"/>
      <c r="J59" s="123"/>
      <c r="K59" s="127"/>
      <c r="L59" s="160"/>
      <c r="M59" s="149"/>
      <c r="N59" s="149"/>
      <c r="O59" s="149"/>
      <c r="P59" s="149"/>
      <c r="Q59" s="149"/>
      <c r="R59" s="149"/>
      <c r="S59" s="149"/>
      <c r="T59" s="149"/>
      <c r="U59" s="149"/>
      <c r="V59" s="149"/>
      <c r="W59" s="150"/>
      <c r="X59" s="162"/>
      <c r="Z59" s="165">
        <f t="shared" si="0"/>
        <v>43883</v>
      </c>
      <c r="AA59" s="210">
        <f t="shared" si="31"/>
        <v>105</v>
      </c>
      <c r="AB59" s="210">
        <f t="shared" si="32"/>
        <v>19</v>
      </c>
      <c r="AC59" s="211">
        <f t="shared" si="33"/>
        <v>3</v>
      </c>
      <c r="AD59" s="146">
        <f t="shared" si="34"/>
        <v>1</v>
      </c>
      <c r="AE59" s="221"/>
      <c r="AF59" s="135">
        <v>69</v>
      </c>
      <c r="AG59" s="142">
        <f t="shared" ref="AG59:AG69" si="39">+AH59-AH58</f>
        <v>5</v>
      </c>
      <c r="AH59" s="135">
        <v>11</v>
      </c>
      <c r="AI59" s="142">
        <f t="shared" si="36"/>
        <v>0</v>
      </c>
      <c r="AJ59" s="41">
        <v>2</v>
      </c>
      <c r="AK59" s="145">
        <f t="shared" si="2"/>
        <v>0</v>
      </c>
      <c r="AL59" s="135">
        <v>10</v>
      </c>
      <c r="AM59" s="142">
        <f t="shared" si="29"/>
        <v>0</v>
      </c>
      <c r="AN59" s="135">
        <v>6</v>
      </c>
      <c r="AO59" s="123"/>
      <c r="AP59" s="144"/>
      <c r="AQ59" s="145">
        <f t="shared" si="3"/>
        <v>0</v>
      </c>
      <c r="AR59" s="135">
        <v>26</v>
      </c>
      <c r="AS59" s="142">
        <f t="shared" si="38"/>
        <v>0</v>
      </c>
      <c r="AT59" s="135">
        <v>2</v>
      </c>
      <c r="AU59" s="142">
        <f t="shared" si="37"/>
        <v>0</v>
      </c>
      <c r="AV59" s="136">
        <v>1</v>
      </c>
      <c r="BQ59" s="167">
        <f t="shared" si="4"/>
        <v>43883</v>
      </c>
      <c r="BR59">
        <f t="shared" si="5"/>
        <v>69</v>
      </c>
      <c r="BS59">
        <f t="shared" si="6"/>
        <v>11</v>
      </c>
      <c r="BT59">
        <f t="shared" si="7"/>
        <v>2</v>
      </c>
      <c r="BX59" s="167">
        <f t="shared" si="8"/>
        <v>43883</v>
      </c>
      <c r="BY59">
        <f t="shared" si="9"/>
        <v>10</v>
      </c>
      <c r="BZ59">
        <f t="shared" si="10"/>
        <v>6</v>
      </c>
      <c r="CA59">
        <f t="shared" si="11"/>
        <v>0</v>
      </c>
      <c r="CB59" s="167">
        <f t="shared" si="12"/>
        <v>43883</v>
      </c>
      <c r="CC59">
        <f t="shared" si="13"/>
        <v>26</v>
      </c>
      <c r="CD59">
        <f t="shared" si="14"/>
        <v>2</v>
      </c>
      <c r="CE59">
        <f t="shared" si="15"/>
        <v>1</v>
      </c>
      <c r="CI59" s="167">
        <f t="shared" si="16"/>
        <v>43883</v>
      </c>
      <c r="CJ59">
        <f t="shared" si="17"/>
        <v>1</v>
      </c>
      <c r="CK59">
        <f t="shared" si="18"/>
        <v>5</v>
      </c>
      <c r="CL59" s="167">
        <f t="shared" si="19"/>
        <v>43883</v>
      </c>
      <c r="CM59">
        <f t="shared" si="20"/>
        <v>0</v>
      </c>
    </row>
    <row r="60" spans="1:91" x14ac:dyDescent="0.55000000000000004">
      <c r="A60" s="167">
        <v>43884</v>
      </c>
      <c r="B60" s="125"/>
      <c r="C60" s="123"/>
      <c r="D60" s="123"/>
      <c r="E60" s="123"/>
      <c r="F60" s="123"/>
      <c r="G60" s="123"/>
      <c r="H60" s="123"/>
      <c r="I60" s="123"/>
      <c r="J60" s="123"/>
      <c r="K60" s="127"/>
      <c r="L60" s="160"/>
      <c r="M60" s="149"/>
      <c r="N60" s="149"/>
      <c r="O60" s="149"/>
      <c r="P60" s="149"/>
      <c r="Q60" s="149"/>
      <c r="R60" s="149"/>
      <c r="S60" s="149"/>
      <c r="T60" s="149"/>
      <c r="U60" s="149"/>
      <c r="V60" s="149"/>
      <c r="W60" s="150"/>
      <c r="X60" s="162"/>
      <c r="Z60" s="165">
        <f t="shared" si="0"/>
        <v>43884</v>
      </c>
      <c r="AA60" s="210">
        <f t="shared" si="31"/>
        <v>112</v>
      </c>
      <c r="AB60" s="210">
        <f t="shared" si="32"/>
        <v>20</v>
      </c>
      <c r="AC60" s="211">
        <f t="shared" si="33"/>
        <v>3</v>
      </c>
      <c r="AD60" s="146">
        <f t="shared" si="34"/>
        <v>5</v>
      </c>
      <c r="AE60" s="221"/>
      <c r="AF60" s="135">
        <v>74</v>
      </c>
      <c r="AG60" s="142">
        <f t="shared" si="39"/>
        <v>1</v>
      </c>
      <c r="AH60" s="135">
        <v>12</v>
      </c>
      <c r="AI60" s="142">
        <f t="shared" ref="AI60:AI69" si="40">+AJ60-AJ59</f>
        <v>0</v>
      </c>
      <c r="AJ60" s="41">
        <v>2</v>
      </c>
      <c r="AK60" s="145">
        <f t="shared" si="2"/>
        <v>0</v>
      </c>
      <c r="AL60" s="135">
        <v>10</v>
      </c>
      <c r="AM60" s="142">
        <f t="shared" si="29"/>
        <v>0</v>
      </c>
      <c r="AN60" s="135">
        <v>6</v>
      </c>
      <c r="AO60" s="123"/>
      <c r="AP60" s="144"/>
      <c r="AQ60" s="145">
        <f t="shared" si="3"/>
        <v>2</v>
      </c>
      <c r="AR60" s="135">
        <v>28</v>
      </c>
      <c r="AS60" s="142">
        <f t="shared" si="38"/>
        <v>0</v>
      </c>
      <c r="AT60" s="135">
        <v>2</v>
      </c>
      <c r="AU60" s="142">
        <f t="shared" si="37"/>
        <v>0</v>
      </c>
      <c r="AV60" s="136">
        <v>1</v>
      </c>
      <c r="BQ60" s="167">
        <f t="shared" si="4"/>
        <v>43884</v>
      </c>
      <c r="BR60">
        <f t="shared" si="5"/>
        <v>74</v>
      </c>
      <c r="BS60">
        <f t="shared" si="6"/>
        <v>12</v>
      </c>
      <c r="BT60">
        <f t="shared" si="7"/>
        <v>2</v>
      </c>
      <c r="BX60" s="167">
        <f t="shared" si="8"/>
        <v>43884</v>
      </c>
      <c r="BY60">
        <f t="shared" si="9"/>
        <v>10</v>
      </c>
      <c r="BZ60">
        <f t="shared" si="10"/>
        <v>6</v>
      </c>
      <c r="CA60">
        <f t="shared" si="11"/>
        <v>0</v>
      </c>
      <c r="CB60" s="167">
        <f t="shared" si="12"/>
        <v>43884</v>
      </c>
      <c r="CC60">
        <f t="shared" si="13"/>
        <v>28</v>
      </c>
      <c r="CD60">
        <f t="shared" si="14"/>
        <v>2</v>
      </c>
      <c r="CE60">
        <f t="shared" si="15"/>
        <v>1</v>
      </c>
      <c r="CI60" s="167">
        <f t="shared" si="16"/>
        <v>43884</v>
      </c>
      <c r="CJ60">
        <f t="shared" si="17"/>
        <v>5</v>
      </c>
      <c r="CK60">
        <f t="shared" si="18"/>
        <v>1</v>
      </c>
      <c r="CL60" s="167">
        <f t="shared" si="19"/>
        <v>43884</v>
      </c>
      <c r="CM60">
        <f t="shared" si="20"/>
        <v>0</v>
      </c>
    </row>
    <row r="61" spans="1:91" x14ac:dyDescent="0.55000000000000004">
      <c r="A61" s="167">
        <v>43885</v>
      </c>
      <c r="B61" s="125"/>
      <c r="C61" s="123"/>
      <c r="D61" s="123"/>
      <c r="E61" s="123"/>
      <c r="F61" s="123"/>
      <c r="G61" s="123"/>
      <c r="H61" s="123"/>
      <c r="I61" s="123"/>
      <c r="J61" s="123"/>
      <c r="K61" s="127"/>
      <c r="L61" s="160"/>
      <c r="M61" s="149"/>
      <c r="N61" s="149"/>
      <c r="O61" s="149"/>
      <c r="P61" s="149"/>
      <c r="Q61" s="149"/>
      <c r="R61" s="149"/>
      <c r="S61" s="149"/>
      <c r="T61" s="149"/>
      <c r="U61" s="149"/>
      <c r="V61" s="149"/>
      <c r="W61" s="150"/>
      <c r="X61" s="162"/>
      <c r="Z61" s="165">
        <f t="shared" si="0"/>
        <v>43885</v>
      </c>
      <c r="AA61" s="210">
        <f t="shared" ref="AA61:AA70" si="41">+AF61+AL61+AR61</f>
        <v>121</v>
      </c>
      <c r="AB61" s="210">
        <f t="shared" ref="AB61:AB70" si="42">+AH61+AN61+AT61</f>
        <v>30</v>
      </c>
      <c r="AC61" s="211">
        <f t="shared" ref="AC61:AC70" si="43">+AJ61+AP61+AV61</f>
        <v>3</v>
      </c>
      <c r="AD61" s="146">
        <f t="shared" si="34"/>
        <v>7</v>
      </c>
      <c r="AE61" s="221"/>
      <c r="AF61" s="135">
        <v>81</v>
      </c>
      <c r="AG61" s="142">
        <f t="shared" si="39"/>
        <v>7</v>
      </c>
      <c r="AH61" s="135">
        <v>19</v>
      </c>
      <c r="AI61" s="142">
        <f t="shared" si="40"/>
        <v>0</v>
      </c>
      <c r="AJ61" s="41">
        <v>2</v>
      </c>
      <c r="AK61" s="145">
        <f t="shared" si="2"/>
        <v>0</v>
      </c>
      <c r="AL61" s="135">
        <v>10</v>
      </c>
      <c r="AM61" s="142">
        <f t="shared" si="29"/>
        <v>0</v>
      </c>
      <c r="AN61" s="135">
        <v>6</v>
      </c>
      <c r="AO61" s="123"/>
      <c r="AP61" s="144"/>
      <c r="AQ61" s="145">
        <f t="shared" si="3"/>
        <v>2</v>
      </c>
      <c r="AR61" s="135">
        <v>30</v>
      </c>
      <c r="AS61" s="142">
        <f t="shared" ref="AS61:AS69" si="44">+AT61-AT60</f>
        <v>3</v>
      </c>
      <c r="AT61" s="135">
        <v>5</v>
      </c>
      <c r="AU61" s="142">
        <f t="shared" si="37"/>
        <v>0</v>
      </c>
      <c r="AV61" s="136">
        <v>1</v>
      </c>
      <c r="BQ61" s="167">
        <f t="shared" si="4"/>
        <v>43885</v>
      </c>
      <c r="BR61">
        <f t="shared" si="5"/>
        <v>81</v>
      </c>
      <c r="BS61">
        <f t="shared" si="6"/>
        <v>19</v>
      </c>
      <c r="BT61">
        <f t="shared" si="7"/>
        <v>2</v>
      </c>
      <c r="BX61" s="167">
        <f t="shared" si="8"/>
        <v>43885</v>
      </c>
      <c r="BY61">
        <f t="shared" si="9"/>
        <v>10</v>
      </c>
      <c r="BZ61">
        <f t="shared" si="10"/>
        <v>6</v>
      </c>
      <c r="CA61">
        <f t="shared" si="11"/>
        <v>0</v>
      </c>
      <c r="CB61" s="167">
        <f t="shared" si="12"/>
        <v>43885</v>
      </c>
      <c r="CC61">
        <f t="shared" si="13"/>
        <v>30</v>
      </c>
      <c r="CD61">
        <f t="shared" si="14"/>
        <v>5</v>
      </c>
      <c r="CE61">
        <f t="shared" si="15"/>
        <v>1</v>
      </c>
      <c r="CI61" s="167">
        <f t="shared" si="16"/>
        <v>43885</v>
      </c>
      <c r="CJ61">
        <f t="shared" si="17"/>
        <v>7</v>
      </c>
      <c r="CK61">
        <f t="shared" si="18"/>
        <v>7</v>
      </c>
      <c r="CL61" s="167">
        <f t="shared" si="19"/>
        <v>43885</v>
      </c>
      <c r="CM61">
        <f t="shared" si="20"/>
        <v>0</v>
      </c>
    </row>
    <row r="62" spans="1:91" x14ac:dyDescent="0.55000000000000004">
      <c r="A62" s="167">
        <v>43886</v>
      </c>
      <c r="B62" s="125"/>
      <c r="C62" s="123"/>
      <c r="D62" s="123"/>
      <c r="E62" s="123"/>
      <c r="F62" s="123"/>
      <c r="G62" s="123"/>
      <c r="H62" s="123"/>
      <c r="I62" s="123"/>
      <c r="J62" s="123"/>
      <c r="K62" s="127"/>
      <c r="L62" s="160"/>
      <c r="M62" s="149"/>
      <c r="N62" s="149"/>
      <c r="O62" s="149"/>
      <c r="P62" s="149"/>
      <c r="Q62" s="149"/>
      <c r="R62" s="149"/>
      <c r="S62" s="149"/>
      <c r="T62" s="149"/>
      <c r="U62" s="149"/>
      <c r="V62" s="149"/>
      <c r="W62" s="150"/>
      <c r="X62" s="162"/>
      <c r="Z62" s="165">
        <f t="shared" si="0"/>
        <v>43886</v>
      </c>
      <c r="AA62" s="210">
        <f t="shared" si="41"/>
        <v>126</v>
      </c>
      <c r="AB62" s="210">
        <f t="shared" si="42"/>
        <v>30</v>
      </c>
      <c r="AC62" s="211">
        <f t="shared" si="43"/>
        <v>3</v>
      </c>
      <c r="AD62" s="146">
        <f t="shared" si="34"/>
        <v>4</v>
      </c>
      <c r="AE62" s="221"/>
      <c r="AF62" s="135">
        <v>85</v>
      </c>
      <c r="AG62" s="142">
        <f t="shared" si="39"/>
        <v>-1</v>
      </c>
      <c r="AH62" s="199">
        <v>18</v>
      </c>
      <c r="AI62" s="142">
        <f t="shared" si="40"/>
        <v>0</v>
      </c>
      <c r="AJ62" s="41">
        <v>2</v>
      </c>
      <c r="AK62" s="145">
        <f t="shared" si="2"/>
        <v>0</v>
      </c>
      <c r="AL62" s="135">
        <v>10</v>
      </c>
      <c r="AM62" s="142">
        <f t="shared" si="29"/>
        <v>1</v>
      </c>
      <c r="AN62" s="135">
        <v>7</v>
      </c>
      <c r="AO62" s="123"/>
      <c r="AP62" s="144"/>
      <c r="AQ62" s="145">
        <f t="shared" si="3"/>
        <v>1</v>
      </c>
      <c r="AR62" s="135">
        <v>31</v>
      </c>
      <c r="AS62" s="142">
        <f t="shared" si="44"/>
        <v>0</v>
      </c>
      <c r="AT62" s="135">
        <v>5</v>
      </c>
      <c r="AU62" s="142">
        <f t="shared" si="37"/>
        <v>0</v>
      </c>
      <c r="AV62" s="136">
        <v>1</v>
      </c>
      <c r="BQ62" s="167">
        <f t="shared" si="4"/>
        <v>43886</v>
      </c>
      <c r="BR62">
        <f t="shared" si="5"/>
        <v>85</v>
      </c>
      <c r="BS62">
        <f t="shared" si="6"/>
        <v>18</v>
      </c>
      <c r="BT62">
        <f t="shared" si="7"/>
        <v>2</v>
      </c>
      <c r="BX62" s="167">
        <f t="shared" si="8"/>
        <v>43886</v>
      </c>
      <c r="BY62">
        <f t="shared" si="9"/>
        <v>10</v>
      </c>
      <c r="BZ62">
        <f t="shared" si="10"/>
        <v>7</v>
      </c>
      <c r="CA62">
        <f t="shared" si="11"/>
        <v>0</v>
      </c>
      <c r="CB62" s="167">
        <f t="shared" si="12"/>
        <v>43886</v>
      </c>
      <c r="CC62">
        <f t="shared" si="13"/>
        <v>31</v>
      </c>
      <c r="CD62">
        <f t="shared" si="14"/>
        <v>5</v>
      </c>
      <c r="CE62">
        <f t="shared" si="15"/>
        <v>1</v>
      </c>
      <c r="CI62" s="167">
        <f t="shared" si="16"/>
        <v>43886</v>
      </c>
      <c r="CJ62">
        <f t="shared" si="17"/>
        <v>4</v>
      </c>
      <c r="CK62">
        <f t="shared" si="18"/>
        <v>-1</v>
      </c>
      <c r="CL62" s="167">
        <f t="shared" si="19"/>
        <v>43886</v>
      </c>
      <c r="CM62">
        <f t="shared" si="20"/>
        <v>0</v>
      </c>
    </row>
    <row r="63" spans="1:91" x14ac:dyDescent="0.55000000000000004">
      <c r="A63" s="167">
        <v>43887</v>
      </c>
      <c r="B63" s="125"/>
      <c r="C63" s="123"/>
      <c r="D63" s="123"/>
      <c r="E63" s="123"/>
      <c r="F63" s="123"/>
      <c r="G63" s="123"/>
      <c r="H63" s="123"/>
      <c r="I63" s="123"/>
      <c r="J63" s="123"/>
      <c r="K63" s="127"/>
      <c r="L63" s="160"/>
      <c r="M63" s="149"/>
      <c r="N63" s="149"/>
      <c r="O63" s="149"/>
      <c r="P63" s="149"/>
      <c r="Q63" s="149"/>
      <c r="R63" s="149"/>
      <c r="S63" s="149"/>
      <c r="T63" s="149"/>
      <c r="U63" s="149"/>
      <c r="V63" s="149"/>
      <c r="W63" s="150"/>
      <c r="X63" s="162"/>
      <c r="Z63" s="165">
        <f t="shared" si="0"/>
        <v>43887</v>
      </c>
      <c r="AA63" s="210">
        <f t="shared" si="41"/>
        <v>133</v>
      </c>
      <c r="AB63" s="210">
        <f t="shared" si="42"/>
        <v>36</v>
      </c>
      <c r="AC63" s="211">
        <f t="shared" si="43"/>
        <v>3</v>
      </c>
      <c r="AD63" s="146">
        <f t="shared" si="34"/>
        <v>6</v>
      </c>
      <c r="AE63" s="221"/>
      <c r="AF63" s="135">
        <v>91</v>
      </c>
      <c r="AG63" s="142">
        <f t="shared" si="39"/>
        <v>6</v>
      </c>
      <c r="AH63" s="135">
        <v>24</v>
      </c>
      <c r="AI63" s="142">
        <f t="shared" si="40"/>
        <v>0</v>
      </c>
      <c r="AJ63" s="41">
        <v>2</v>
      </c>
      <c r="AK63" s="145">
        <f t="shared" si="2"/>
        <v>0</v>
      </c>
      <c r="AL63" s="135">
        <v>10</v>
      </c>
      <c r="AM63" s="142">
        <f t="shared" si="29"/>
        <v>0</v>
      </c>
      <c r="AN63" s="135">
        <v>7</v>
      </c>
      <c r="AO63" s="123"/>
      <c r="AP63" s="144"/>
      <c r="AQ63" s="142">
        <f t="shared" ref="AQ63:AQ69" si="45">+AR63-AR62</f>
        <v>1</v>
      </c>
      <c r="AR63" s="135">
        <v>32</v>
      </c>
      <c r="AS63" s="142">
        <f t="shared" si="44"/>
        <v>0</v>
      </c>
      <c r="AT63" s="135">
        <v>5</v>
      </c>
      <c r="AU63" s="142">
        <f t="shared" si="37"/>
        <v>0</v>
      </c>
      <c r="AV63" s="136">
        <v>1</v>
      </c>
      <c r="BQ63" s="167">
        <f t="shared" si="4"/>
        <v>43887</v>
      </c>
      <c r="BR63">
        <f t="shared" si="5"/>
        <v>91</v>
      </c>
      <c r="BS63">
        <f t="shared" si="6"/>
        <v>24</v>
      </c>
      <c r="BT63">
        <f t="shared" si="7"/>
        <v>2</v>
      </c>
      <c r="BX63" s="167">
        <f t="shared" si="8"/>
        <v>43887</v>
      </c>
      <c r="BY63">
        <f t="shared" si="9"/>
        <v>10</v>
      </c>
      <c r="BZ63">
        <f t="shared" si="10"/>
        <v>7</v>
      </c>
      <c r="CA63">
        <f t="shared" si="11"/>
        <v>0</v>
      </c>
      <c r="CB63" s="167">
        <f t="shared" si="12"/>
        <v>43887</v>
      </c>
      <c r="CC63">
        <f t="shared" si="13"/>
        <v>32</v>
      </c>
      <c r="CD63">
        <f t="shared" si="14"/>
        <v>5</v>
      </c>
      <c r="CE63">
        <f t="shared" si="15"/>
        <v>1</v>
      </c>
      <c r="CI63" s="167">
        <f t="shared" si="16"/>
        <v>43887</v>
      </c>
      <c r="CJ63">
        <f t="shared" si="17"/>
        <v>6</v>
      </c>
      <c r="CK63">
        <f t="shared" si="18"/>
        <v>6</v>
      </c>
      <c r="CL63" s="167">
        <f t="shared" si="19"/>
        <v>43887</v>
      </c>
      <c r="CM63">
        <f t="shared" si="20"/>
        <v>0</v>
      </c>
    </row>
    <row r="64" spans="1:91" x14ac:dyDescent="0.55000000000000004">
      <c r="A64" s="167">
        <v>43888</v>
      </c>
      <c r="B64" s="125"/>
      <c r="C64" s="123"/>
      <c r="D64" s="123"/>
      <c r="E64" s="123"/>
      <c r="F64" s="123"/>
      <c r="G64" s="123"/>
      <c r="H64" s="123"/>
      <c r="I64" s="123"/>
      <c r="J64" s="123"/>
      <c r="K64" s="127"/>
      <c r="L64" s="160"/>
      <c r="M64" s="149"/>
      <c r="N64" s="149"/>
      <c r="O64" s="149"/>
      <c r="P64" s="149"/>
      <c r="Q64" s="149"/>
      <c r="R64" s="149"/>
      <c r="S64" s="149"/>
      <c r="T64" s="149"/>
      <c r="U64" s="149"/>
      <c r="V64" s="149"/>
      <c r="W64" s="150"/>
      <c r="X64" s="162"/>
      <c r="Z64" s="165">
        <f t="shared" si="0"/>
        <v>43888</v>
      </c>
      <c r="AA64" s="210">
        <f t="shared" si="41"/>
        <v>135</v>
      </c>
      <c r="AB64" s="210">
        <f t="shared" si="42"/>
        <v>39</v>
      </c>
      <c r="AC64" s="211">
        <f t="shared" si="43"/>
        <v>3</v>
      </c>
      <c r="AD64" s="146">
        <f t="shared" si="34"/>
        <v>2</v>
      </c>
      <c r="AE64" s="221"/>
      <c r="AF64" s="135">
        <v>93</v>
      </c>
      <c r="AG64" s="142">
        <f t="shared" si="39"/>
        <v>2</v>
      </c>
      <c r="AH64" s="135">
        <v>26</v>
      </c>
      <c r="AI64" s="142">
        <f t="shared" si="40"/>
        <v>0</v>
      </c>
      <c r="AJ64" s="41">
        <v>2</v>
      </c>
      <c r="AK64" s="145">
        <f t="shared" si="2"/>
        <v>0</v>
      </c>
      <c r="AL64" s="135">
        <v>10</v>
      </c>
      <c r="AM64" s="142">
        <f t="shared" si="29"/>
        <v>0</v>
      </c>
      <c r="AN64" s="135">
        <v>7</v>
      </c>
      <c r="AO64" s="123"/>
      <c r="AP64" s="144"/>
      <c r="AQ64" s="142">
        <f t="shared" si="45"/>
        <v>0</v>
      </c>
      <c r="AR64" s="135">
        <v>32</v>
      </c>
      <c r="AS64" s="142">
        <f t="shared" si="44"/>
        <v>1</v>
      </c>
      <c r="AT64" s="135">
        <v>6</v>
      </c>
      <c r="AU64" s="142">
        <f t="shared" si="37"/>
        <v>0</v>
      </c>
      <c r="AV64" s="136">
        <v>1</v>
      </c>
      <c r="BQ64" s="167">
        <f t="shared" si="4"/>
        <v>43888</v>
      </c>
      <c r="BR64">
        <f t="shared" si="5"/>
        <v>93</v>
      </c>
      <c r="BS64">
        <f t="shared" si="6"/>
        <v>26</v>
      </c>
      <c r="BT64">
        <f t="shared" si="7"/>
        <v>2</v>
      </c>
      <c r="BX64" s="167">
        <f t="shared" si="8"/>
        <v>43888</v>
      </c>
      <c r="BY64">
        <f t="shared" si="9"/>
        <v>10</v>
      </c>
      <c r="BZ64">
        <f t="shared" si="10"/>
        <v>7</v>
      </c>
      <c r="CA64">
        <f t="shared" si="11"/>
        <v>0</v>
      </c>
      <c r="CB64" s="167">
        <f t="shared" si="12"/>
        <v>43888</v>
      </c>
      <c r="CC64">
        <f t="shared" si="13"/>
        <v>32</v>
      </c>
      <c r="CD64">
        <f t="shared" si="14"/>
        <v>6</v>
      </c>
      <c r="CE64">
        <f t="shared" si="15"/>
        <v>1</v>
      </c>
      <c r="CI64" s="167">
        <f t="shared" si="16"/>
        <v>43888</v>
      </c>
      <c r="CJ64">
        <f t="shared" si="17"/>
        <v>2</v>
      </c>
      <c r="CK64">
        <f t="shared" si="18"/>
        <v>2</v>
      </c>
      <c r="CL64" s="167">
        <f t="shared" si="19"/>
        <v>43888</v>
      </c>
      <c r="CM64">
        <f t="shared" si="20"/>
        <v>0</v>
      </c>
    </row>
    <row r="65" spans="1:92" x14ac:dyDescent="0.55000000000000004">
      <c r="A65" s="167">
        <v>43889</v>
      </c>
      <c r="B65" s="125"/>
      <c r="C65" s="123"/>
      <c r="D65" s="123"/>
      <c r="E65" s="123"/>
      <c r="F65" s="123"/>
      <c r="G65" s="123"/>
      <c r="H65" s="123"/>
      <c r="I65" s="123"/>
      <c r="J65" s="123"/>
      <c r="K65" s="127"/>
      <c r="L65" s="160"/>
      <c r="M65" s="149"/>
      <c r="N65" s="149"/>
      <c r="O65" s="149"/>
      <c r="P65" s="149"/>
      <c r="Q65" s="149"/>
      <c r="R65" s="149"/>
      <c r="S65" s="149"/>
      <c r="T65" s="149"/>
      <c r="U65" s="149"/>
      <c r="V65" s="149"/>
      <c r="W65" s="150"/>
      <c r="X65" s="162"/>
      <c r="Z65" s="165">
        <f t="shared" si="0"/>
        <v>43889</v>
      </c>
      <c r="AA65" s="210">
        <f t="shared" si="41"/>
        <v>138</v>
      </c>
      <c r="AB65" s="210">
        <f t="shared" si="42"/>
        <v>47</v>
      </c>
      <c r="AC65" s="211">
        <f t="shared" si="43"/>
        <v>3</v>
      </c>
      <c r="AD65" s="146">
        <f t="shared" si="34"/>
        <v>1</v>
      </c>
      <c r="AE65" s="221"/>
      <c r="AF65" s="135">
        <v>94</v>
      </c>
      <c r="AG65" s="142">
        <f t="shared" si="39"/>
        <v>4</v>
      </c>
      <c r="AH65" s="135">
        <v>30</v>
      </c>
      <c r="AI65" s="142">
        <f t="shared" si="40"/>
        <v>0</v>
      </c>
      <c r="AJ65" s="41">
        <v>2</v>
      </c>
      <c r="AK65" s="145">
        <f t="shared" si="2"/>
        <v>0</v>
      </c>
      <c r="AL65" s="135">
        <v>10</v>
      </c>
      <c r="AM65" s="142">
        <f t="shared" si="29"/>
        <v>1</v>
      </c>
      <c r="AN65" s="135">
        <v>8</v>
      </c>
      <c r="AO65" s="123"/>
      <c r="AP65" s="144"/>
      <c r="AQ65" s="142">
        <f t="shared" si="45"/>
        <v>2</v>
      </c>
      <c r="AR65" s="135">
        <v>34</v>
      </c>
      <c r="AS65" s="142">
        <f t="shared" si="44"/>
        <v>3</v>
      </c>
      <c r="AT65" s="135">
        <v>9</v>
      </c>
      <c r="AU65" s="142">
        <f t="shared" si="37"/>
        <v>0</v>
      </c>
      <c r="AV65" s="136">
        <v>1</v>
      </c>
      <c r="BQ65" s="167">
        <f t="shared" si="4"/>
        <v>43889</v>
      </c>
      <c r="BR65">
        <f t="shared" si="5"/>
        <v>94</v>
      </c>
      <c r="BS65">
        <f t="shared" si="6"/>
        <v>30</v>
      </c>
      <c r="BT65">
        <f t="shared" si="7"/>
        <v>2</v>
      </c>
      <c r="BX65" s="167">
        <f t="shared" si="8"/>
        <v>43889</v>
      </c>
      <c r="BY65">
        <f t="shared" si="9"/>
        <v>10</v>
      </c>
      <c r="BZ65">
        <f t="shared" si="10"/>
        <v>8</v>
      </c>
      <c r="CA65">
        <f t="shared" si="11"/>
        <v>0</v>
      </c>
      <c r="CB65" s="167">
        <f t="shared" si="12"/>
        <v>43889</v>
      </c>
      <c r="CC65">
        <f t="shared" si="13"/>
        <v>34</v>
      </c>
      <c r="CD65">
        <f t="shared" si="14"/>
        <v>9</v>
      </c>
      <c r="CE65">
        <f t="shared" si="15"/>
        <v>1</v>
      </c>
      <c r="CI65" s="167">
        <f t="shared" si="16"/>
        <v>43889</v>
      </c>
      <c r="CJ65">
        <f t="shared" si="17"/>
        <v>1</v>
      </c>
      <c r="CK65">
        <f t="shared" si="18"/>
        <v>4</v>
      </c>
      <c r="CL65" s="167">
        <f t="shared" si="19"/>
        <v>43889</v>
      </c>
      <c r="CM65">
        <f t="shared" si="20"/>
        <v>0</v>
      </c>
    </row>
    <row r="66" spans="1:92" x14ac:dyDescent="0.55000000000000004">
      <c r="A66" s="167">
        <v>43890</v>
      </c>
      <c r="B66" s="125"/>
      <c r="C66" s="123"/>
      <c r="D66" s="123"/>
      <c r="E66" s="123"/>
      <c r="F66" s="123"/>
      <c r="G66" s="123"/>
      <c r="H66" s="123"/>
      <c r="I66" s="123"/>
      <c r="J66" s="123"/>
      <c r="K66" s="127"/>
      <c r="L66" s="160"/>
      <c r="M66" s="149"/>
      <c r="N66" s="149"/>
      <c r="O66" s="149"/>
      <c r="P66" s="149"/>
      <c r="Q66" s="149"/>
      <c r="R66" s="149"/>
      <c r="S66" s="149"/>
      <c r="T66" s="149"/>
      <c r="U66" s="149"/>
      <c r="V66" s="149"/>
      <c r="W66" s="150"/>
      <c r="X66" s="162"/>
      <c r="Z66" s="165">
        <f t="shared" si="0"/>
        <v>43890</v>
      </c>
      <c r="AA66" s="210">
        <f t="shared" si="41"/>
        <v>144</v>
      </c>
      <c r="AB66" s="210">
        <f t="shared" si="42"/>
        <v>50</v>
      </c>
      <c r="AC66" s="211">
        <f t="shared" si="43"/>
        <v>3</v>
      </c>
      <c r="AD66" s="146">
        <f t="shared" si="34"/>
        <v>1</v>
      </c>
      <c r="AE66" s="221"/>
      <c r="AF66" s="135">
        <v>95</v>
      </c>
      <c r="AG66" s="142">
        <f t="shared" si="39"/>
        <v>3</v>
      </c>
      <c r="AH66" s="135">
        <v>33</v>
      </c>
      <c r="AI66" s="142">
        <f t="shared" si="40"/>
        <v>0</v>
      </c>
      <c r="AJ66" s="41">
        <v>2</v>
      </c>
      <c r="AK66" s="145">
        <f t="shared" si="2"/>
        <v>0</v>
      </c>
      <c r="AL66" s="135">
        <v>10</v>
      </c>
      <c r="AM66" s="142">
        <f t="shared" si="29"/>
        <v>0</v>
      </c>
      <c r="AN66" s="135">
        <v>8</v>
      </c>
      <c r="AO66" s="123"/>
      <c r="AP66" s="144"/>
      <c r="AQ66" s="142">
        <f t="shared" si="45"/>
        <v>5</v>
      </c>
      <c r="AR66" s="135">
        <v>39</v>
      </c>
      <c r="AS66" s="142">
        <f t="shared" si="44"/>
        <v>0</v>
      </c>
      <c r="AT66" s="135">
        <v>9</v>
      </c>
      <c r="AU66" s="142">
        <f t="shared" si="37"/>
        <v>0</v>
      </c>
      <c r="AV66" s="136">
        <v>1</v>
      </c>
      <c r="BQ66" s="167">
        <f t="shared" si="4"/>
        <v>43890</v>
      </c>
      <c r="BR66">
        <f t="shared" si="5"/>
        <v>95</v>
      </c>
      <c r="BS66">
        <f t="shared" si="6"/>
        <v>33</v>
      </c>
      <c r="BT66">
        <f t="shared" si="7"/>
        <v>2</v>
      </c>
      <c r="BX66" s="167">
        <f t="shared" si="8"/>
        <v>43890</v>
      </c>
      <c r="BY66">
        <f t="shared" si="9"/>
        <v>10</v>
      </c>
      <c r="BZ66">
        <f t="shared" si="10"/>
        <v>8</v>
      </c>
      <c r="CA66">
        <f t="shared" si="11"/>
        <v>0</v>
      </c>
      <c r="CB66" s="167">
        <f t="shared" si="12"/>
        <v>43890</v>
      </c>
      <c r="CC66">
        <f t="shared" si="13"/>
        <v>39</v>
      </c>
      <c r="CD66">
        <f t="shared" si="14"/>
        <v>9</v>
      </c>
      <c r="CE66">
        <f t="shared" si="15"/>
        <v>1</v>
      </c>
      <c r="CI66" s="167">
        <f t="shared" si="16"/>
        <v>43890</v>
      </c>
      <c r="CJ66">
        <f t="shared" si="17"/>
        <v>1</v>
      </c>
      <c r="CK66">
        <f t="shared" si="18"/>
        <v>3</v>
      </c>
      <c r="CL66" s="167">
        <f t="shared" si="19"/>
        <v>43890</v>
      </c>
      <c r="CM66">
        <f t="shared" si="20"/>
        <v>0</v>
      </c>
    </row>
    <row r="67" spans="1:92" x14ac:dyDescent="0.55000000000000004">
      <c r="A67" s="167">
        <v>43891</v>
      </c>
      <c r="B67" s="160"/>
      <c r="C67" s="149"/>
      <c r="D67" s="149"/>
      <c r="E67" s="149"/>
      <c r="F67" s="149"/>
      <c r="G67" s="149"/>
      <c r="H67" s="149"/>
      <c r="I67" s="149"/>
      <c r="J67" s="149"/>
      <c r="K67" s="162"/>
      <c r="L67" s="156"/>
      <c r="M67" s="157"/>
      <c r="N67" s="157"/>
      <c r="O67" s="157"/>
      <c r="P67" s="157"/>
      <c r="Q67" s="157"/>
      <c r="R67" s="157"/>
      <c r="S67" s="157"/>
      <c r="T67" s="157"/>
      <c r="U67" s="157"/>
      <c r="V67" s="157"/>
      <c r="W67" s="158"/>
      <c r="X67" s="159"/>
      <c r="Z67" s="165">
        <f t="shared" si="0"/>
        <v>43891</v>
      </c>
      <c r="AA67" s="210">
        <f t="shared" si="41"/>
        <v>148</v>
      </c>
      <c r="AB67" s="210">
        <f t="shared" si="42"/>
        <v>56</v>
      </c>
      <c r="AC67" s="211">
        <f t="shared" si="43"/>
        <v>3</v>
      </c>
      <c r="AD67" s="146">
        <f>+AF67-AF66</f>
        <v>3</v>
      </c>
      <c r="AE67" s="221"/>
      <c r="AF67" s="135">
        <v>98</v>
      </c>
      <c r="AG67" s="142">
        <f t="shared" si="39"/>
        <v>3</v>
      </c>
      <c r="AH67" s="135">
        <v>36</v>
      </c>
      <c r="AI67" s="142">
        <f t="shared" si="40"/>
        <v>0</v>
      </c>
      <c r="AJ67" s="41">
        <v>2</v>
      </c>
      <c r="AK67" s="145">
        <f t="shared" si="2"/>
        <v>0</v>
      </c>
      <c r="AL67" s="135">
        <v>10</v>
      </c>
      <c r="AM67" s="142">
        <f t="shared" si="29"/>
        <v>0</v>
      </c>
      <c r="AN67" s="135">
        <v>8</v>
      </c>
      <c r="AO67" s="123"/>
      <c r="AP67" s="144"/>
      <c r="AQ67" s="142">
        <f t="shared" si="45"/>
        <v>1</v>
      </c>
      <c r="AR67" s="135">
        <v>40</v>
      </c>
      <c r="AS67" s="142">
        <f t="shared" si="44"/>
        <v>3</v>
      </c>
      <c r="AT67" s="135">
        <v>12</v>
      </c>
      <c r="AU67" s="142">
        <f t="shared" si="37"/>
        <v>0</v>
      </c>
      <c r="AV67" s="136">
        <v>1</v>
      </c>
      <c r="BQ67" s="167">
        <f t="shared" si="4"/>
        <v>43891</v>
      </c>
      <c r="BR67">
        <f t="shared" si="5"/>
        <v>98</v>
      </c>
      <c r="BS67">
        <f t="shared" si="6"/>
        <v>36</v>
      </c>
      <c r="BT67">
        <f t="shared" si="7"/>
        <v>2</v>
      </c>
      <c r="BX67" s="167">
        <f t="shared" si="8"/>
        <v>43891</v>
      </c>
      <c r="BY67">
        <f t="shared" si="9"/>
        <v>10</v>
      </c>
      <c r="BZ67">
        <f t="shared" si="10"/>
        <v>8</v>
      </c>
      <c r="CA67">
        <f t="shared" si="11"/>
        <v>0</v>
      </c>
      <c r="CB67" s="167">
        <f t="shared" si="12"/>
        <v>43891</v>
      </c>
      <c r="CC67">
        <f t="shared" si="13"/>
        <v>40</v>
      </c>
      <c r="CD67">
        <f t="shared" si="14"/>
        <v>12</v>
      </c>
      <c r="CE67">
        <f t="shared" si="15"/>
        <v>1</v>
      </c>
      <c r="CI67" s="167">
        <f t="shared" si="16"/>
        <v>43891</v>
      </c>
      <c r="CJ67">
        <f t="shared" si="17"/>
        <v>3</v>
      </c>
      <c r="CK67">
        <f t="shared" si="18"/>
        <v>3</v>
      </c>
      <c r="CL67" s="167">
        <f t="shared" si="19"/>
        <v>43891</v>
      </c>
      <c r="CM67">
        <f t="shared" si="20"/>
        <v>0</v>
      </c>
    </row>
    <row r="68" spans="1:92" x14ac:dyDescent="0.55000000000000004">
      <c r="A68" s="167">
        <v>43892</v>
      </c>
      <c r="B68" s="160"/>
      <c r="C68" s="149"/>
      <c r="D68" s="149"/>
      <c r="E68" s="149"/>
      <c r="F68" s="149"/>
      <c r="G68" s="149"/>
      <c r="H68" s="149"/>
      <c r="I68" s="149"/>
      <c r="J68" s="149"/>
      <c r="K68" s="162"/>
      <c r="L68" s="156"/>
      <c r="M68" s="157"/>
      <c r="N68" s="157"/>
      <c r="O68" s="157"/>
      <c r="P68" s="157"/>
      <c r="Q68" s="157"/>
      <c r="R68" s="157"/>
      <c r="S68" s="157"/>
      <c r="T68" s="157"/>
      <c r="U68" s="157"/>
      <c r="V68" s="157"/>
      <c r="W68" s="158"/>
      <c r="X68" s="159"/>
      <c r="Z68" s="165">
        <f t="shared" si="0"/>
        <v>43892</v>
      </c>
      <c r="AA68" s="210">
        <f t="shared" si="41"/>
        <v>151</v>
      </c>
      <c r="AB68" s="210">
        <f t="shared" si="42"/>
        <v>56</v>
      </c>
      <c r="AC68" s="211">
        <f t="shared" si="43"/>
        <v>3</v>
      </c>
      <c r="AD68" s="146">
        <f>+AF68-AF67</f>
        <v>2</v>
      </c>
      <c r="AE68" s="221"/>
      <c r="AF68" s="135">
        <v>100</v>
      </c>
      <c r="AG68" s="142">
        <f t="shared" si="39"/>
        <v>0</v>
      </c>
      <c r="AH68" s="135">
        <v>36</v>
      </c>
      <c r="AI68" s="142">
        <f t="shared" si="40"/>
        <v>0</v>
      </c>
      <c r="AJ68" s="41">
        <v>2</v>
      </c>
      <c r="AK68" s="145">
        <f t="shared" si="2"/>
        <v>0</v>
      </c>
      <c r="AL68" s="135">
        <v>10</v>
      </c>
      <c r="AM68" s="142">
        <f t="shared" si="29"/>
        <v>0</v>
      </c>
      <c r="AN68" s="135">
        <v>8</v>
      </c>
      <c r="AO68" s="123"/>
      <c r="AP68" s="144"/>
      <c r="AQ68" s="142">
        <f t="shared" si="45"/>
        <v>1</v>
      </c>
      <c r="AR68" s="135">
        <v>41</v>
      </c>
      <c r="AS68" s="142">
        <f t="shared" si="44"/>
        <v>0</v>
      </c>
      <c r="AT68" s="135">
        <v>12</v>
      </c>
      <c r="AU68" s="142">
        <f t="shared" si="37"/>
        <v>0</v>
      </c>
      <c r="AV68" s="136">
        <v>1</v>
      </c>
      <c r="BE68" t="s">
        <v>162</v>
      </c>
      <c r="BH68" t="s">
        <v>162</v>
      </c>
      <c r="BJ68" t="s">
        <v>164</v>
      </c>
      <c r="BQ68" s="167">
        <f t="shared" si="4"/>
        <v>43892</v>
      </c>
      <c r="BR68">
        <f t="shared" si="5"/>
        <v>100</v>
      </c>
      <c r="BS68">
        <f t="shared" si="6"/>
        <v>36</v>
      </c>
      <c r="BT68">
        <f t="shared" si="7"/>
        <v>2</v>
      </c>
      <c r="BX68" s="167">
        <f t="shared" si="8"/>
        <v>43892</v>
      </c>
      <c r="BY68">
        <f t="shared" si="9"/>
        <v>10</v>
      </c>
      <c r="BZ68">
        <f t="shared" si="10"/>
        <v>8</v>
      </c>
      <c r="CA68">
        <f t="shared" si="11"/>
        <v>0</v>
      </c>
      <c r="CB68" s="167">
        <f t="shared" si="12"/>
        <v>43892</v>
      </c>
      <c r="CC68">
        <f t="shared" si="13"/>
        <v>41</v>
      </c>
      <c r="CD68">
        <f t="shared" si="14"/>
        <v>12</v>
      </c>
      <c r="CE68">
        <f t="shared" si="15"/>
        <v>1</v>
      </c>
      <c r="CI68" s="167">
        <f t="shared" si="16"/>
        <v>43892</v>
      </c>
      <c r="CJ68">
        <f t="shared" si="17"/>
        <v>2</v>
      </c>
      <c r="CK68">
        <f t="shared" si="18"/>
        <v>0</v>
      </c>
      <c r="CL68" s="167">
        <f t="shared" si="19"/>
        <v>43892</v>
      </c>
      <c r="CM68">
        <f t="shared" si="20"/>
        <v>0</v>
      </c>
    </row>
    <row r="69" spans="1:92" x14ac:dyDescent="0.55000000000000004">
      <c r="A69" s="167">
        <v>43893</v>
      </c>
      <c r="B69" s="160"/>
      <c r="C69" s="149"/>
      <c r="D69" s="149"/>
      <c r="E69" s="149"/>
      <c r="F69" s="149"/>
      <c r="G69" s="149"/>
      <c r="H69" s="149"/>
      <c r="I69" s="149"/>
      <c r="J69" s="149"/>
      <c r="K69" s="162"/>
      <c r="L69" s="156"/>
      <c r="M69" s="157"/>
      <c r="N69" s="157"/>
      <c r="O69" s="157"/>
      <c r="P69" s="157"/>
      <c r="Q69" s="157"/>
      <c r="R69" s="157"/>
      <c r="S69" s="157"/>
      <c r="T69" s="157"/>
      <c r="U69" s="157"/>
      <c r="V69" s="157"/>
      <c r="W69" s="158"/>
      <c r="X69" s="159"/>
      <c r="Z69" s="165">
        <f t="shared" si="0"/>
        <v>43893</v>
      </c>
      <c r="AA69" s="210">
        <f t="shared" si="41"/>
        <v>152</v>
      </c>
      <c r="AB69" s="210">
        <f t="shared" si="42"/>
        <v>58</v>
      </c>
      <c r="AC69" s="211">
        <f t="shared" si="43"/>
        <v>3</v>
      </c>
      <c r="AD69" s="146">
        <f>+AF69-AF68</f>
        <v>0</v>
      </c>
      <c r="AE69" s="221"/>
      <c r="AF69" s="151">
        <v>100</v>
      </c>
      <c r="AG69" s="142">
        <f t="shared" si="39"/>
        <v>1</v>
      </c>
      <c r="AH69" s="151">
        <v>37</v>
      </c>
      <c r="AI69" s="142">
        <f t="shared" si="40"/>
        <v>0</v>
      </c>
      <c r="AJ69" s="152">
        <v>2</v>
      </c>
      <c r="AK69" s="145">
        <f t="shared" si="2"/>
        <v>0</v>
      </c>
      <c r="AL69" s="151">
        <v>10</v>
      </c>
      <c r="AM69" s="142">
        <f t="shared" si="29"/>
        <v>1</v>
      </c>
      <c r="AN69" s="151">
        <v>9</v>
      </c>
      <c r="AO69" s="123"/>
      <c r="AP69" s="153">
        <v>0</v>
      </c>
      <c r="AQ69" s="142">
        <f t="shared" si="45"/>
        <v>1</v>
      </c>
      <c r="AR69" s="148">
        <v>42</v>
      </c>
      <c r="AS69" s="142">
        <f t="shared" si="44"/>
        <v>0</v>
      </c>
      <c r="AT69" s="148">
        <v>12</v>
      </c>
      <c r="AU69" s="142">
        <f t="shared" si="37"/>
        <v>0</v>
      </c>
      <c r="AV69" s="154">
        <v>1</v>
      </c>
      <c r="BF69" t="s">
        <v>163</v>
      </c>
      <c r="BG69" t="s">
        <v>9</v>
      </c>
      <c r="BI69" t="s">
        <v>157</v>
      </c>
      <c r="BM69" t="s">
        <v>163</v>
      </c>
      <c r="BN69" t="s">
        <v>157</v>
      </c>
      <c r="BQ69" s="167">
        <f t="shared" si="4"/>
        <v>43893</v>
      </c>
      <c r="BR69">
        <f t="shared" si="5"/>
        <v>100</v>
      </c>
      <c r="BS69">
        <f t="shared" si="6"/>
        <v>37</v>
      </c>
      <c r="BT69">
        <f t="shared" si="7"/>
        <v>2</v>
      </c>
      <c r="BX69" s="167">
        <f t="shared" si="8"/>
        <v>43893</v>
      </c>
      <c r="BY69">
        <f t="shared" si="9"/>
        <v>10</v>
      </c>
      <c r="BZ69">
        <f t="shared" si="10"/>
        <v>9</v>
      </c>
      <c r="CA69">
        <f t="shared" si="11"/>
        <v>0</v>
      </c>
      <c r="CB69" s="167">
        <f t="shared" si="12"/>
        <v>43893</v>
      </c>
      <c r="CC69">
        <f t="shared" si="13"/>
        <v>42</v>
      </c>
      <c r="CD69">
        <f t="shared" si="14"/>
        <v>12</v>
      </c>
      <c r="CE69">
        <f t="shared" si="15"/>
        <v>1</v>
      </c>
      <c r="CI69" s="167">
        <f t="shared" si="16"/>
        <v>43893</v>
      </c>
      <c r="CJ69">
        <f t="shared" si="17"/>
        <v>0</v>
      </c>
      <c r="CK69">
        <f t="shared" si="18"/>
        <v>1</v>
      </c>
      <c r="CL69" s="167">
        <f t="shared" si="19"/>
        <v>43893</v>
      </c>
      <c r="CM69">
        <f t="shared" si="20"/>
        <v>0</v>
      </c>
    </row>
    <row r="70" spans="1:92" s="120" customFormat="1" x14ac:dyDescent="0.55000000000000004">
      <c r="A70" s="168">
        <v>43894</v>
      </c>
      <c r="B70" s="169">
        <v>2</v>
      </c>
      <c r="C70" s="151">
        <v>20</v>
      </c>
      <c r="D70" s="149"/>
      <c r="E70" s="149"/>
      <c r="F70" s="149"/>
      <c r="G70" s="149"/>
      <c r="H70" s="149"/>
      <c r="I70" s="149"/>
      <c r="J70" s="149"/>
      <c r="K70" s="162"/>
      <c r="L70" s="156"/>
      <c r="M70" s="157"/>
      <c r="N70" s="157"/>
      <c r="O70" s="157"/>
      <c r="P70" s="157"/>
      <c r="Q70" s="157"/>
      <c r="R70" s="157"/>
      <c r="S70" s="157"/>
      <c r="T70" s="157"/>
      <c r="U70" s="157"/>
      <c r="V70" s="157"/>
      <c r="W70" s="158"/>
      <c r="X70" s="159"/>
      <c r="Z70" s="165">
        <f t="shared" si="0"/>
        <v>43894</v>
      </c>
      <c r="AA70" s="210">
        <f t="shared" si="41"/>
        <v>156</v>
      </c>
      <c r="AB70" s="210">
        <f t="shared" si="42"/>
        <v>64</v>
      </c>
      <c r="AC70" s="211">
        <f t="shared" si="43"/>
        <v>3</v>
      </c>
      <c r="AD70" s="146">
        <f>+AF70-AF69</f>
        <v>4</v>
      </c>
      <c r="AE70" s="221"/>
      <c r="AF70" s="151">
        <v>104</v>
      </c>
      <c r="AG70" s="142">
        <f t="shared" ref="AG70:AG101" si="46">+AH70-AH69</f>
        <v>6</v>
      </c>
      <c r="AH70" s="151">
        <v>43</v>
      </c>
      <c r="AI70" s="142">
        <f t="shared" ref="AI70:AI100" si="47">+AJ70-AJ69</f>
        <v>0</v>
      </c>
      <c r="AJ70" s="152">
        <v>2</v>
      </c>
      <c r="AK70" s="155">
        <f t="shared" ref="AK70:AK100" si="48">+AL70-AL69</f>
        <v>0</v>
      </c>
      <c r="AL70" s="151">
        <v>10</v>
      </c>
      <c r="AM70" s="142">
        <f t="shared" ref="AM70:AM100" si="49">+AN70-AN69</f>
        <v>0</v>
      </c>
      <c r="AN70" s="151">
        <v>9</v>
      </c>
      <c r="AO70" s="142">
        <f t="shared" ref="AO70:AO100" si="50">+AP70-AP69</f>
        <v>0</v>
      </c>
      <c r="AP70" s="153">
        <v>0</v>
      </c>
      <c r="AQ70" s="155">
        <f t="shared" ref="AQ70:AQ100" si="51">+AR70-AR69</f>
        <v>0</v>
      </c>
      <c r="AR70" s="148">
        <v>42</v>
      </c>
      <c r="AS70" s="142">
        <f t="shared" ref="AS70:AS100" si="52">+AT70-AT69</f>
        <v>0</v>
      </c>
      <c r="AT70" s="148">
        <v>12</v>
      </c>
      <c r="AU70" s="142">
        <f t="shared" ref="AU70:AU100" si="53">+AV70-AV69</f>
        <v>0</v>
      </c>
      <c r="AV70" s="154">
        <v>1</v>
      </c>
      <c r="AX70" s="34"/>
      <c r="AY70" s="34"/>
      <c r="AZ70" s="34"/>
      <c r="BA70" s="34"/>
      <c r="BB70" s="34"/>
      <c r="BD70" s="34"/>
      <c r="BE70" s="209">
        <f t="shared" ref="BE70:BE101" si="54">+Z70</f>
        <v>43894</v>
      </c>
      <c r="BF70" s="120">
        <f t="shared" ref="BF70:BF101" si="55">+B70</f>
        <v>2</v>
      </c>
      <c r="BG70" s="120">
        <f>+BI70</f>
        <v>20</v>
      </c>
      <c r="BH70" s="209">
        <f t="shared" ref="BH70:BH101" si="56">+A70</f>
        <v>43894</v>
      </c>
      <c r="BI70" s="120">
        <f t="shared" ref="BI70:BI101" si="57">+C70</f>
        <v>20</v>
      </c>
      <c r="BQ70" s="167">
        <f t="shared" si="4"/>
        <v>43894</v>
      </c>
      <c r="BR70">
        <f t="shared" si="5"/>
        <v>104</v>
      </c>
      <c r="BS70">
        <f t="shared" si="6"/>
        <v>43</v>
      </c>
      <c r="BT70">
        <f t="shared" si="7"/>
        <v>2</v>
      </c>
      <c r="BU70"/>
      <c r="BV70"/>
      <c r="BW70"/>
      <c r="BX70" s="167">
        <f t="shared" si="8"/>
        <v>43894</v>
      </c>
      <c r="BY70">
        <f t="shared" si="9"/>
        <v>10</v>
      </c>
      <c r="BZ70">
        <f t="shared" si="10"/>
        <v>9</v>
      </c>
      <c r="CA70">
        <f t="shared" si="11"/>
        <v>0</v>
      </c>
      <c r="CB70" s="167">
        <f t="shared" si="12"/>
        <v>43894</v>
      </c>
      <c r="CC70">
        <f t="shared" si="13"/>
        <v>42</v>
      </c>
      <c r="CD70">
        <f t="shared" si="14"/>
        <v>12</v>
      </c>
      <c r="CE70">
        <f t="shared" si="15"/>
        <v>1</v>
      </c>
      <c r="CF70"/>
      <c r="CG70"/>
      <c r="CH70"/>
      <c r="CI70" s="167">
        <f t="shared" si="16"/>
        <v>43894</v>
      </c>
      <c r="CJ70">
        <f t="shared" si="17"/>
        <v>4</v>
      </c>
      <c r="CK70">
        <f t="shared" si="18"/>
        <v>6</v>
      </c>
      <c r="CL70" s="167">
        <f t="shared" si="19"/>
        <v>43894</v>
      </c>
      <c r="CM70">
        <f t="shared" si="20"/>
        <v>0</v>
      </c>
      <c r="CN70"/>
    </row>
    <row r="71" spans="1:92" x14ac:dyDescent="0.55000000000000004">
      <c r="A71" s="167">
        <v>43895</v>
      </c>
      <c r="B71" s="169">
        <v>16</v>
      </c>
      <c r="C71" s="142">
        <f t="shared" ref="C71:C78" si="58">+B71+C70</f>
        <v>36</v>
      </c>
      <c r="D71" s="149"/>
      <c r="E71" s="149"/>
      <c r="F71" s="149"/>
      <c r="G71" s="149"/>
      <c r="H71" s="149"/>
      <c r="I71" s="149"/>
      <c r="J71" s="149"/>
      <c r="K71" s="162"/>
      <c r="L71" s="156"/>
      <c r="M71" s="157"/>
      <c r="N71" s="157"/>
      <c r="O71" s="157"/>
      <c r="P71" s="157"/>
      <c r="Q71" s="157"/>
      <c r="R71" s="157"/>
      <c r="S71" s="157"/>
      <c r="T71" s="157"/>
      <c r="U71" s="157"/>
      <c r="V71" s="157"/>
      <c r="W71" s="158"/>
      <c r="X71" s="159"/>
      <c r="Z71" s="165">
        <f t="shared" si="0"/>
        <v>43895</v>
      </c>
      <c r="AA71" s="210">
        <f t="shared" ref="AA71:AA108" si="59">+AF71+AL71+AR71</f>
        <v>158</v>
      </c>
      <c r="AB71" s="210">
        <f t="shared" ref="AB71:AB108" si="60">+AH71+AN71+AT71</f>
        <v>67</v>
      </c>
      <c r="AC71" s="211">
        <f t="shared" ref="AC71:AC108" si="61">+AJ71+AP71+AV71</f>
        <v>3</v>
      </c>
      <c r="AD71" s="146">
        <f t="shared" ref="AD71:AD101" si="62">+AF71-AF70</f>
        <v>0</v>
      </c>
      <c r="AE71" s="221"/>
      <c r="AF71" s="151">
        <v>104</v>
      </c>
      <c r="AG71" s="142">
        <f t="shared" si="46"/>
        <v>3</v>
      </c>
      <c r="AH71" s="135">
        <v>46</v>
      </c>
      <c r="AI71" s="142">
        <f t="shared" si="47"/>
        <v>0</v>
      </c>
      <c r="AJ71" s="41">
        <v>2</v>
      </c>
      <c r="AK71" s="155">
        <f t="shared" si="48"/>
        <v>0</v>
      </c>
      <c r="AL71" s="151">
        <v>10</v>
      </c>
      <c r="AM71" s="142">
        <f t="shared" si="49"/>
        <v>0</v>
      </c>
      <c r="AN71" s="151">
        <v>9</v>
      </c>
      <c r="AO71" s="142">
        <f t="shared" si="50"/>
        <v>0</v>
      </c>
      <c r="AP71" s="153">
        <v>0</v>
      </c>
      <c r="AQ71" s="155">
        <f t="shared" si="51"/>
        <v>2</v>
      </c>
      <c r="AR71" s="135">
        <v>44</v>
      </c>
      <c r="AS71" s="142">
        <f t="shared" si="52"/>
        <v>0</v>
      </c>
      <c r="AT71" s="135">
        <v>12</v>
      </c>
      <c r="AU71" s="142">
        <f t="shared" si="53"/>
        <v>0</v>
      </c>
      <c r="AV71" s="136">
        <v>1</v>
      </c>
      <c r="BE71" s="209">
        <f t="shared" si="54"/>
        <v>43895</v>
      </c>
      <c r="BF71" s="120">
        <f t="shared" si="55"/>
        <v>16</v>
      </c>
      <c r="BG71" s="120">
        <f t="shared" ref="BG71:BG134" si="63">+BI71</f>
        <v>36</v>
      </c>
      <c r="BH71" s="209">
        <f t="shared" si="56"/>
        <v>43895</v>
      </c>
      <c r="BI71" s="120">
        <f t="shared" si="57"/>
        <v>36</v>
      </c>
      <c r="BQ71" s="167">
        <f t="shared" si="4"/>
        <v>43895</v>
      </c>
      <c r="BR71">
        <f t="shared" si="5"/>
        <v>104</v>
      </c>
      <c r="BS71">
        <f t="shared" si="6"/>
        <v>46</v>
      </c>
      <c r="BT71">
        <f t="shared" si="7"/>
        <v>2</v>
      </c>
      <c r="BX71" s="167">
        <f t="shared" si="8"/>
        <v>43895</v>
      </c>
      <c r="BY71">
        <f t="shared" si="9"/>
        <v>10</v>
      </c>
      <c r="BZ71">
        <f t="shared" si="10"/>
        <v>9</v>
      </c>
      <c r="CA71">
        <f t="shared" si="11"/>
        <v>0</v>
      </c>
      <c r="CB71" s="167">
        <f t="shared" si="12"/>
        <v>43895</v>
      </c>
      <c r="CC71">
        <f t="shared" si="13"/>
        <v>44</v>
      </c>
      <c r="CD71">
        <f t="shared" si="14"/>
        <v>12</v>
      </c>
      <c r="CE71">
        <f t="shared" si="15"/>
        <v>1</v>
      </c>
      <c r="CI71" s="167">
        <f t="shared" si="16"/>
        <v>43895</v>
      </c>
      <c r="CJ71">
        <f t="shared" si="17"/>
        <v>0</v>
      </c>
      <c r="CK71">
        <f t="shared" si="18"/>
        <v>3</v>
      </c>
      <c r="CL71" s="167">
        <f t="shared" si="19"/>
        <v>43895</v>
      </c>
      <c r="CM71">
        <f t="shared" si="20"/>
        <v>0</v>
      </c>
    </row>
    <row r="72" spans="1:92" x14ac:dyDescent="0.55000000000000004">
      <c r="A72" s="167">
        <v>43896</v>
      </c>
      <c r="B72" s="169">
        <v>24</v>
      </c>
      <c r="C72" s="142">
        <f t="shared" si="58"/>
        <v>60</v>
      </c>
      <c r="D72" s="149"/>
      <c r="E72" s="149"/>
      <c r="F72" s="149"/>
      <c r="G72" s="149"/>
      <c r="H72" s="149"/>
      <c r="I72" s="149"/>
      <c r="J72" s="149"/>
      <c r="K72" s="162"/>
      <c r="L72" s="160"/>
      <c r="M72" s="149"/>
      <c r="N72" s="149"/>
      <c r="O72" s="149"/>
      <c r="P72" s="149"/>
      <c r="Q72" s="149"/>
      <c r="R72" s="149"/>
      <c r="S72" s="149"/>
      <c r="T72" s="149"/>
      <c r="U72" s="160"/>
      <c r="V72" s="149"/>
      <c r="W72" s="150"/>
      <c r="X72" s="162"/>
      <c r="Z72" s="165">
        <f t="shared" si="0"/>
        <v>43896</v>
      </c>
      <c r="AA72" s="210">
        <f t="shared" si="59"/>
        <v>162</v>
      </c>
      <c r="AB72" s="210">
        <f t="shared" si="60"/>
        <v>73</v>
      </c>
      <c r="AC72" s="211">
        <f t="shared" si="61"/>
        <v>3</v>
      </c>
      <c r="AD72" s="146">
        <f t="shared" si="62"/>
        <v>3</v>
      </c>
      <c r="AE72" s="221"/>
      <c r="AF72" s="135">
        <v>107</v>
      </c>
      <c r="AG72" s="142">
        <f t="shared" si="46"/>
        <v>5</v>
      </c>
      <c r="AH72" s="135">
        <v>51</v>
      </c>
      <c r="AI72" s="142">
        <f t="shared" si="47"/>
        <v>0</v>
      </c>
      <c r="AJ72" s="41">
        <v>2</v>
      </c>
      <c r="AK72" s="155">
        <f t="shared" si="48"/>
        <v>0</v>
      </c>
      <c r="AL72" s="151">
        <v>10</v>
      </c>
      <c r="AM72" s="142">
        <f t="shared" si="49"/>
        <v>1</v>
      </c>
      <c r="AN72" s="151">
        <v>10</v>
      </c>
      <c r="AO72" s="142">
        <f t="shared" si="50"/>
        <v>0</v>
      </c>
      <c r="AP72" s="153">
        <v>0</v>
      </c>
      <c r="AQ72" s="155">
        <f t="shared" si="51"/>
        <v>1</v>
      </c>
      <c r="AR72" s="135">
        <v>45</v>
      </c>
      <c r="AS72" s="142">
        <f t="shared" si="52"/>
        <v>0</v>
      </c>
      <c r="AT72" s="135">
        <v>12</v>
      </c>
      <c r="AU72" s="142">
        <f t="shared" si="53"/>
        <v>0</v>
      </c>
      <c r="AV72" s="136">
        <v>1</v>
      </c>
      <c r="BE72" s="209">
        <f t="shared" si="54"/>
        <v>43896</v>
      </c>
      <c r="BF72" s="120">
        <f t="shared" si="55"/>
        <v>24</v>
      </c>
      <c r="BG72" s="120">
        <f t="shared" si="63"/>
        <v>60</v>
      </c>
      <c r="BH72" s="209">
        <f t="shared" si="56"/>
        <v>43896</v>
      </c>
      <c r="BI72" s="120">
        <f t="shared" si="57"/>
        <v>60</v>
      </c>
      <c r="BQ72" s="167">
        <f t="shared" si="4"/>
        <v>43896</v>
      </c>
      <c r="BR72">
        <f t="shared" si="5"/>
        <v>107</v>
      </c>
      <c r="BS72">
        <f t="shared" si="6"/>
        <v>51</v>
      </c>
      <c r="BT72">
        <f t="shared" si="7"/>
        <v>2</v>
      </c>
      <c r="BX72" s="167">
        <f t="shared" si="8"/>
        <v>43896</v>
      </c>
      <c r="BY72">
        <f t="shared" si="9"/>
        <v>10</v>
      </c>
      <c r="BZ72">
        <f t="shared" si="10"/>
        <v>10</v>
      </c>
      <c r="CA72">
        <f t="shared" si="11"/>
        <v>0</v>
      </c>
      <c r="CB72" s="167">
        <f t="shared" si="12"/>
        <v>43896</v>
      </c>
      <c r="CC72">
        <f t="shared" si="13"/>
        <v>45</v>
      </c>
      <c r="CD72">
        <f t="shared" si="14"/>
        <v>12</v>
      </c>
      <c r="CE72">
        <f t="shared" si="15"/>
        <v>1</v>
      </c>
      <c r="CI72" s="167">
        <f t="shared" si="16"/>
        <v>43896</v>
      </c>
      <c r="CJ72">
        <f t="shared" si="17"/>
        <v>3</v>
      </c>
      <c r="CK72">
        <f t="shared" si="18"/>
        <v>5</v>
      </c>
      <c r="CL72" s="167">
        <f t="shared" si="19"/>
        <v>43896</v>
      </c>
      <c r="CM72">
        <f t="shared" si="20"/>
        <v>0</v>
      </c>
    </row>
    <row r="73" spans="1:92" x14ac:dyDescent="0.55000000000000004">
      <c r="A73" s="167">
        <v>43897</v>
      </c>
      <c r="B73" s="134">
        <v>3</v>
      </c>
      <c r="C73" s="142">
        <f t="shared" si="58"/>
        <v>63</v>
      </c>
      <c r="D73" s="149"/>
      <c r="E73" s="149"/>
      <c r="F73" s="149"/>
      <c r="G73" s="149"/>
      <c r="H73" s="149"/>
      <c r="I73" s="149"/>
      <c r="J73" s="149"/>
      <c r="K73" s="162"/>
      <c r="L73" s="160"/>
      <c r="M73" s="149"/>
      <c r="N73" s="149"/>
      <c r="O73" s="149"/>
      <c r="P73" s="149"/>
      <c r="Q73" s="149"/>
      <c r="R73" s="149"/>
      <c r="S73" s="149"/>
      <c r="T73" s="149"/>
      <c r="U73" s="149"/>
      <c r="V73" s="149"/>
      <c r="W73" s="150"/>
      <c r="X73" s="162"/>
      <c r="Z73" s="165">
        <f t="shared" si="0"/>
        <v>43897</v>
      </c>
      <c r="AA73" s="210">
        <f t="shared" si="59"/>
        <v>164</v>
      </c>
      <c r="AB73" s="210">
        <f t="shared" si="60"/>
        <v>78</v>
      </c>
      <c r="AC73" s="211">
        <f t="shared" si="61"/>
        <v>3</v>
      </c>
      <c r="AD73" s="146">
        <f t="shared" si="62"/>
        <v>2</v>
      </c>
      <c r="AE73" s="221"/>
      <c r="AF73" s="135">
        <v>109</v>
      </c>
      <c r="AG73" s="142">
        <f t="shared" si="46"/>
        <v>4</v>
      </c>
      <c r="AH73" s="135">
        <v>55</v>
      </c>
      <c r="AI73" s="142">
        <f t="shared" si="47"/>
        <v>0</v>
      </c>
      <c r="AJ73" s="41">
        <v>2</v>
      </c>
      <c r="AK73" s="155">
        <f t="shared" si="48"/>
        <v>0</v>
      </c>
      <c r="AL73" s="151">
        <v>10</v>
      </c>
      <c r="AM73" s="142">
        <f t="shared" si="49"/>
        <v>0</v>
      </c>
      <c r="AN73" s="151">
        <v>10</v>
      </c>
      <c r="AO73" s="142">
        <f t="shared" si="50"/>
        <v>0</v>
      </c>
      <c r="AP73" s="153">
        <v>0</v>
      </c>
      <c r="AQ73" s="155">
        <f t="shared" si="51"/>
        <v>0</v>
      </c>
      <c r="AR73" s="135">
        <v>45</v>
      </c>
      <c r="AS73" s="142">
        <f t="shared" si="52"/>
        <v>1</v>
      </c>
      <c r="AT73" s="135">
        <v>13</v>
      </c>
      <c r="AU73" s="142">
        <f t="shared" si="53"/>
        <v>0</v>
      </c>
      <c r="AV73" s="136">
        <v>1</v>
      </c>
      <c r="BE73" s="209">
        <f t="shared" si="54"/>
        <v>43897</v>
      </c>
      <c r="BF73" s="120">
        <f t="shared" si="55"/>
        <v>3</v>
      </c>
      <c r="BG73" s="120">
        <f t="shared" si="63"/>
        <v>63</v>
      </c>
      <c r="BH73" s="209">
        <f t="shared" si="56"/>
        <v>43897</v>
      </c>
      <c r="BI73" s="120">
        <f t="shared" si="57"/>
        <v>63</v>
      </c>
      <c r="BQ73" s="167">
        <f t="shared" si="4"/>
        <v>43897</v>
      </c>
      <c r="BR73">
        <f t="shared" si="5"/>
        <v>109</v>
      </c>
      <c r="BS73">
        <f t="shared" si="6"/>
        <v>55</v>
      </c>
      <c r="BT73">
        <f t="shared" si="7"/>
        <v>2</v>
      </c>
      <c r="BX73" s="167">
        <f t="shared" si="8"/>
        <v>43897</v>
      </c>
      <c r="BY73">
        <f t="shared" si="9"/>
        <v>10</v>
      </c>
      <c r="BZ73">
        <f t="shared" si="10"/>
        <v>10</v>
      </c>
      <c r="CA73">
        <f t="shared" si="11"/>
        <v>0</v>
      </c>
      <c r="CB73" s="167">
        <f t="shared" si="12"/>
        <v>43897</v>
      </c>
      <c r="CC73">
        <f t="shared" si="13"/>
        <v>45</v>
      </c>
      <c r="CD73">
        <f t="shared" si="14"/>
        <v>13</v>
      </c>
      <c r="CE73">
        <f t="shared" si="15"/>
        <v>1</v>
      </c>
      <c r="CI73" s="167">
        <f t="shared" si="16"/>
        <v>43897</v>
      </c>
      <c r="CJ73">
        <f t="shared" si="17"/>
        <v>2</v>
      </c>
      <c r="CK73">
        <f t="shared" si="18"/>
        <v>4</v>
      </c>
      <c r="CL73" s="167">
        <f t="shared" si="19"/>
        <v>43897</v>
      </c>
      <c r="CM73">
        <f t="shared" si="20"/>
        <v>0</v>
      </c>
    </row>
    <row r="74" spans="1:92" x14ac:dyDescent="0.55000000000000004">
      <c r="A74" s="167">
        <v>43898</v>
      </c>
      <c r="B74" s="134">
        <v>4</v>
      </c>
      <c r="C74" s="142">
        <f t="shared" si="58"/>
        <v>67</v>
      </c>
      <c r="D74" s="149"/>
      <c r="E74" s="149"/>
      <c r="F74" s="149"/>
      <c r="G74" s="149"/>
      <c r="H74" s="149"/>
      <c r="I74" s="149"/>
      <c r="J74" s="149"/>
      <c r="K74" s="162"/>
      <c r="L74" s="160"/>
      <c r="M74" s="149"/>
      <c r="N74" s="149"/>
      <c r="O74" s="149"/>
      <c r="P74" s="149"/>
      <c r="Q74" s="149"/>
      <c r="R74" s="149"/>
      <c r="S74" s="149"/>
      <c r="T74" s="149"/>
      <c r="U74" s="149"/>
      <c r="V74" s="149"/>
      <c r="W74" s="150"/>
      <c r="X74" s="162"/>
      <c r="Z74" s="165">
        <f t="shared" ref="Z74:Z111" si="64">+A74</f>
        <v>43898</v>
      </c>
      <c r="AA74" s="210">
        <f t="shared" si="59"/>
        <v>169</v>
      </c>
      <c r="AB74" s="210">
        <f t="shared" si="60"/>
        <v>84</v>
      </c>
      <c r="AC74" s="211">
        <f t="shared" si="61"/>
        <v>4</v>
      </c>
      <c r="AD74" s="146">
        <f t="shared" si="62"/>
        <v>5</v>
      </c>
      <c r="AE74" s="221"/>
      <c r="AF74" s="135">
        <v>114</v>
      </c>
      <c r="AG74" s="142">
        <f t="shared" si="46"/>
        <v>4</v>
      </c>
      <c r="AH74" s="135">
        <v>59</v>
      </c>
      <c r="AI74" s="142">
        <f t="shared" si="47"/>
        <v>1</v>
      </c>
      <c r="AJ74" s="41">
        <v>3</v>
      </c>
      <c r="AK74" s="155">
        <f t="shared" si="48"/>
        <v>0</v>
      </c>
      <c r="AL74" s="151">
        <v>10</v>
      </c>
      <c r="AM74" s="142">
        <f t="shared" si="49"/>
        <v>0</v>
      </c>
      <c r="AN74" s="151">
        <v>10</v>
      </c>
      <c r="AO74" s="142">
        <f t="shared" si="50"/>
        <v>0</v>
      </c>
      <c r="AP74" s="153">
        <v>0</v>
      </c>
      <c r="AQ74" s="155">
        <f t="shared" si="51"/>
        <v>0</v>
      </c>
      <c r="AR74" s="135">
        <v>45</v>
      </c>
      <c r="AS74" s="142">
        <f t="shared" si="52"/>
        <v>2</v>
      </c>
      <c r="AT74" s="135">
        <v>15</v>
      </c>
      <c r="AU74" s="142">
        <f t="shared" si="53"/>
        <v>0</v>
      </c>
      <c r="AV74" s="136">
        <v>1</v>
      </c>
      <c r="BE74" s="209">
        <f t="shared" si="54"/>
        <v>43898</v>
      </c>
      <c r="BF74" s="120">
        <f t="shared" si="55"/>
        <v>4</v>
      </c>
      <c r="BG74" s="120">
        <f t="shared" si="63"/>
        <v>67</v>
      </c>
      <c r="BH74" s="209">
        <f t="shared" si="56"/>
        <v>43898</v>
      </c>
      <c r="BI74" s="120">
        <f t="shared" si="57"/>
        <v>67</v>
      </c>
      <c r="BQ74" s="167">
        <f t="shared" si="4"/>
        <v>43898</v>
      </c>
      <c r="BR74">
        <f t="shared" si="5"/>
        <v>114</v>
      </c>
      <c r="BS74">
        <f t="shared" si="6"/>
        <v>59</v>
      </c>
      <c r="BT74">
        <f t="shared" si="7"/>
        <v>3</v>
      </c>
      <c r="BX74" s="167">
        <f t="shared" si="8"/>
        <v>43898</v>
      </c>
      <c r="BY74">
        <f t="shared" si="9"/>
        <v>10</v>
      </c>
      <c r="BZ74">
        <f t="shared" si="10"/>
        <v>10</v>
      </c>
      <c r="CA74">
        <f t="shared" si="11"/>
        <v>0</v>
      </c>
      <c r="CB74" s="167">
        <f t="shared" si="12"/>
        <v>43898</v>
      </c>
      <c r="CC74">
        <f t="shared" si="13"/>
        <v>45</v>
      </c>
      <c r="CD74">
        <f t="shared" si="14"/>
        <v>15</v>
      </c>
      <c r="CE74">
        <f t="shared" si="15"/>
        <v>1</v>
      </c>
      <c r="CI74" s="167">
        <f t="shared" si="16"/>
        <v>43898</v>
      </c>
      <c r="CJ74">
        <f t="shared" si="17"/>
        <v>5</v>
      </c>
      <c r="CK74">
        <f t="shared" si="18"/>
        <v>4</v>
      </c>
      <c r="CL74" s="167">
        <f t="shared" si="19"/>
        <v>43898</v>
      </c>
      <c r="CM74">
        <f t="shared" si="20"/>
        <v>1</v>
      </c>
    </row>
    <row r="75" spans="1:92" x14ac:dyDescent="0.55000000000000004">
      <c r="A75" s="167">
        <v>43899</v>
      </c>
      <c r="B75" s="134">
        <v>2</v>
      </c>
      <c r="C75" s="142">
        <f t="shared" si="58"/>
        <v>69</v>
      </c>
      <c r="D75" s="149"/>
      <c r="E75" s="149"/>
      <c r="F75" s="149"/>
      <c r="G75" s="149"/>
      <c r="H75" s="149"/>
      <c r="I75" s="149"/>
      <c r="J75" s="149"/>
      <c r="K75" s="162"/>
      <c r="L75" s="160"/>
      <c r="M75" s="149"/>
      <c r="N75" s="149"/>
      <c r="O75" s="149"/>
      <c r="P75" s="149"/>
      <c r="Q75" s="149"/>
      <c r="R75" s="149"/>
      <c r="S75" s="149"/>
      <c r="T75" s="149"/>
      <c r="U75" s="149"/>
      <c r="V75" s="149"/>
      <c r="W75" s="150"/>
      <c r="X75" s="162"/>
      <c r="Z75" s="165">
        <f t="shared" si="64"/>
        <v>43899</v>
      </c>
      <c r="AA75" s="210">
        <f t="shared" si="59"/>
        <v>170</v>
      </c>
      <c r="AB75" s="210">
        <f t="shared" si="60"/>
        <v>85</v>
      </c>
      <c r="AC75" s="211">
        <f t="shared" si="61"/>
        <v>4</v>
      </c>
      <c r="AD75" s="146">
        <f t="shared" si="62"/>
        <v>1</v>
      </c>
      <c r="AE75" s="221"/>
      <c r="AF75" s="135">
        <v>115</v>
      </c>
      <c r="AG75" s="142">
        <f t="shared" si="46"/>
        <v>1</v>
      </c>
      <c r="AH75" s="135">
        <v>60</v>
      </c>
      <c r="AI75" s="142">
        <f t="shared" si="47"/>
        <v>0</v>
      </c>
      <c r="AJ75" s="41">
        <v>3</v>
      </c>
      <c r="AK75" s="155">
        <f t="shared" si="48"/>
        <v>0</v>
      </c>
      <c r="AL75" s="151">
        <v>10</v>
      </c>
      <c r="AM75" s="142">
        <f t="shared" si="49"/>
        <v>0</v>
      </c>
      <c r="AN75" s="151">
        <v>10</v>
      </c>
      <c r="AO75" s="142">
        <f t="shared" si="50"/>
        <v>0</v>
      </c>
      <c r="AP75" s="153">
        <v>0</v>
      </c>
      <c r="AQ75" s="155">
        <f t="shared" si="51"/>
        <v>0</v>
      </c>
      <c r="AR75" s="135">
        <v>45</v>
      </c>
      <c r="AS75" s="142">
        <f t="shared" si="52"/>
        <v>0</v>
      </c>
      <c r="AT75" s="135">
        <v>15</v>
      </c>
      <c r="AU75" s="142">
        <f t="shared" si="53"/>
        <v>0</v>
      </c>
      <c r="AV75" s="136">
        <v>1</v>
      </c>
      <c r="BE75" s="209">
        <f t="shared" si="54"/>
        <v>43899</v>
      </c>
      <c r="BF75" s="120">
        <f t="shared" si="55"/>
        <v>2</v>
      </c>
      <c r="BG75" s="120">
        <f t="shared" si="63"/>
        <v>69</v>
      </c>
      <c r="BH75" s="209">
        <f t="shared" si="56"/>
        <v>43899</v>
      </c>
      <c r="BI75" s="120">
        <f t="shared" si="57"/>
        <v>69</v>
      </c>
      <c r="BQ75" s="167">
        <f t="shared" si="4"/>
        <v>43899</v>
      </c>
      <c r="BR75">
        <f t="shared" si="5"/>
        <v>115</v>
      </c>
      <c r="BS75">
        <f t="shared" si="6"/>
        <v>60</v>
      </c>
      <c r="BT75">
        <f t="shared" si="7"/>
        <v>3</v>
      </c>
      <c r="BX75" s="167">
        <f t="shared" si="8"/>
        <v>43899</v>
      </c>
      <c r="BY75">
        <f t="shared" si="9"/>
        <v>10</v>
      </c>
      <c r="BZ75">
        <f t="shared" si="10"/>
        <v>10</v>
      </c>
      <c r="CA75">
        <f t="shared" si="11"/>
        <v>0</v>
      </c>
      <c r="CB75" s="167">
        <f t="shared" si="12"/>
        <v>43899</v>
      </c>
      <c r="CC75">
        <f t="shared" si="13"/>
        <v>45</v>
      </c>
      <c r="CD75">
        <f t="shared" si="14"/>
        <v>15</v>
      </c>
      <c r="CE75">
        <f t="shared" si="15"/>
        <v>1</v>
      </c>
      <c r="CI75" s="167">
        <f t="shared" si="16"/>
        <v>43899</v>
      </c>
      <c r="CJ75">
        <f t="shared" si="17"/>
        <v>1</v>
      </c>
      <c r="CK75">
        <f t="shared" si="18"/>
        <v>1</v>
      </c>
      <c r="CL75" s="167">
        <f t="shared" si="19"/>
        <v>43899</v>
      </c>
      <c r="CM75">
        <f t="shared" si="20"/>
        <v>0</v>
      </c>
    </row>
    <row r="76" spans="1:92" x14ac:dyDescent="0.55000000000000004">
      <c r="A76" s="167">
        <v>43900</v>
      </c>
      <c r="B76" s="134">
        <v>10</v>
      </c>
      <c r="C76" s="142">
        <f t="shared" si="58"/>
        <v>79</v>
      </c>
      <c r="D76" s="149"/>
      <c r="E76" s="149"/>
      <c r="F76" s="149"/>
      <c r="G76" s="149"/>
      <c r="H76" s="149"/>
      <c r="I76" s="149"/>
      <c r="J76" s="149"/>
      <c r="K76" s="162"/>
      <c r="L76" s="160"/>
      <c r="M76" s="149"/>
      <c r="N76" s="149"/>
      <c r="O76" s="149"/>
      <c r="P76" s="149"/>
      <c r="Q76" s="149"/>
      <c r="R76" s="149"/>
      <c r="S76" s="149"/>
      <c r="T76" s="149"/>
      <c r="U76" s="149"/>
      <c r="V76" s="149"/>
      <c r="W76" s="150"/>
      <c r="X76" s="162"/>
      <c r="Z76" s="165">
        <f t="shared" si="64"/>
        <v>43900</v>
      </c>
      <c r="AA76" s="210">
        <f t="shared" si="59"/>
        <v>177</v>
      </c>
      <c r="AB76" s="210">
        <f t="shared" si="60"/>
        <v>92</v>
      </c>
      <c r="AC76" s="211">
        <f t="shared" si="61"/>
        <v>4</v>
      </c>
      <c r="AD76" s="146">
        <f t="shared" si="62"/>
        <v>5</v>
      </c>
      <c r="AE76" s="221"/>
      <c r="AF76" s="135">
        <v>120</v>
      </c>
      <c r="AG76" s="142">
        <f t="shared" si="46"/>
        <v>5</v>
      </c>
      <c r="AH76" s="135">
        <v>65</v>
      </c>
      <c r="AI76" s="142">
        <f t="shared" si="47"/>
        <v>0</v>
      </c>
      <c r="AJ76" s="41">
        <v>3</v>
      </c>
      <c r="AK76" s="155">
        <f t="shared" si="48"/>
        <v>0</v>
      </c>
      <c r="AL76" s="135">
        <v>10</v>
      </c>
      <c r="AM76" s="142">
        <f t="shared" si="49"/>
        <v>0</v>
      </c>
      <c r="AN76" s="151">
        <v>10</v>
      </c>
      <c r="AO76" s="142">
        <f t="shared" si="50"/>
        <v>0</v>
      </c>
      <c r="AP76" s="153">
        <v>0</v>
      </c>
      <c r="AQ76" s="155">
        <f t="shared" si="51"/>
        <v>2</v>
      </c>
      <c r="AR76" s="135">
        <v>47</v>
      </c>
      <c r="AS76" s="142">
        <f t="shared" si="52"/>
        <v>2</v>
      </c>
      <c r="AT76" s="135">
        <v>17</v>
      </c>
      <c r="AU76" s="142">
        <f t="shared" si="53"/>
        <v>0</v>
      </c>
      <c r="AV76" s="136">
        <v>1</v>
      </c>
      <c r="BE76" s="209">
        <f t="shared" si="54"/>
        <v>43900</v>
      </c>
      <c r="BF76" s="120">
        <f t="shared" si="55"/>
        <v>10</v>
      </c>
      <c r="BG76" s="120">
        <f t="shared" si="63"/>
        <v>79</v>
      </c>
      <c r="BH76" s="209">
        <f t="shared" si="56"/>
        <v>43900</v>
      </c>
      <c r="BI76" s="120">
        <f t="shared" si="57"/>
        <v>79</v>
      </c>
      <c r="BQ76" s="167">
        <f t="shared" si="4"/>
        <v>43900</v>
      </c>
      <c r="BR76">
        <f t="shared" si="5"/>
        <v>120</v>
      </c>
      <c r="BS76">
        <f t="shared" si="6"/>
        <v>65</v>
      </c>
      <c r="BT76">
        <f t="shared" si="7"/>
        <v>3</v>
      </c>
      <c r="BX76" s="167">
        <f t="shared" si="8"/>
        <v>43900</v>
      </c>
      <c r="BY76">
        <f t="shared" si="9"/>
        <v>10</v>
      </c>
      <c r="BZ76">
        <f t="shared" si="10"/>
        <v>10</v>
      </c>
      <c r="CA76">
        <f t="shared" si="11"/>
        <v>0</v>
      </c>
      <c r="CB76" s="167">
        <f t="shared" si="12"/>
        <v>43900</v>
      </c>
      <c r="CC76">
        <f t="shared" si="13"/>
        <v>47</v>
      </c>
      <c r="CD76">
        <f t="shared" si="14"/>
        <v>17</v>
      </c>
      <c r="CE76">
        <f t="shared" si="15"/>
        <v>1</v>
      </c>
      <c r="CI76" s="167">
        <f t="shared" si="16"/>
        <v>43900</v>
      </c>
      <c r="CJ76">
        <f t="shared" si="17"/>
        <v>5</v>
      </c>
      <c r="CK76">
        <f t="shared" si="18"/>
        <v>5</v>
      </c>
      <c r="CL76" s="167">
        <f t="shared" si="19"/>
        <v>43900</v>
      </c>
      <c r="CM76">
        <f t="shared" si="20"/>
        <v>0</v>
      </c>
    </row>
    <row r="77" spans="1:92" x14ac:dyDescent="0.55000000000000004">
      <c r="A77" s="167">
        <v>43901</v>
      </c>
      <c r="B77" s="134">
        <v>6</v>
      </c>
      <c r="C77" s="142">
        <f t="shared" si="58"/>
        <v>85</v>
      </c>
      <c r="D77" s="149"/>
      <c r="E77" s="149"/>
      <c r="F77" s="149"/>
      <c r="G77" s="149"/>
      <c r="H77" s="149"/>
      <c r="I77" s="149"/>
      <c r="J77" s="149"/>
      <c r="K77" s="162"/>
      <c r="L77" s="160"/>
      <c r="M77" s="149"/>
      <c r="N77" s="149"/>
      <c r="O77" s="149"/>
      <c r="P77" s="149"/>
      <c r="Q77" s="149"/>
      <c r="R77" s="149"/>
      <c r="S77" s="149"/>
      <c r="T77" s="149"/>
      <c r="U77" s="149"/>
      <c r="V77" s="149"/>
      <c r="W77" s="150"/>
      <c r="X77" s="162"/>
      <c r="Z77" s="165">
        <f t="shared" si="64"/>
        <v>43901</v>
      </c>
      <c r="AA77" s="210">
        <f t="shared" si="59"/>
        <v>187</v>
      </c>
      <c r="AB77" s="210">
        <f t="shared" si="60"/>
        <v>94</v>
      </c>
      <c r="AC77" s="211">
        <f t="shared" si="61"/>
        <v>4</v>
      </c>
      <c r="AD77" s="146">
        <f t="shared" si="62"/>
        <v>9</v>
      </c>
      <c r="AE77" s="221"/>
      <c r="AF77" s="135">
        <v>129</v>
      </c>
      <c r="AG77" s="142">
        <f t="shared" si="46"/>
        <v>2</v>
      </c>
      <c r="AH77" s="135">
        <v>67</v>
      </c>
      <c r="AI77" s="142">
        <f t="shared" si="47"/>
        <v>0</v>
      </c>
      <c r="AJ77" s="41">
        <v>3</v>
      </c>
      <c r="AK77" s="155">
        <f t="shared" si="48"/>
        <v>0</v>
      </c>
      <c r="AL77" s="135">
        <v>10</v>
      </c>
      <c r="AM77" s="142">
        <f t="shared" si="49"/>
        <v>0</v>
      </c>
      <c r="AN77" s="151">
        <v>10</v>
      </c>
      <c r="AO77" s="142">
        <f t="shared" si="50"/>
        <v>0</v>
      </c>
      <c r="AP77" s="153">
        <v>0</v>
      </c>
      <c r="AQ77" s="155">
        <f t="shared" si="51"/>
        <v>1</v>
      </c>
      <c r="AR77" s="135">
        <v>48</v>
      </c>
      <c r="AS77" s="142">
        <f t="shared" si="52"/>
        <v>0</v>
      </c>
      <c r="AT77" s="135">
        <v>17</v>
      </c>
      <c r="AU77" s="142">
        <f t="shared" si="53"/>
        <v>0</v>
      </c>
      <c r="AV77" s="136">
        <v>1</v>
      </c>
      <c r="BE77" s="209">
        <f t="shared" si="54"/>
        <v>43901</v>
      </c>
      <c r="BF77" s="120">
        <f t="shared" si="55"/>
        <v>6</v>
      </c>
      <c r="BG77" s="120">
        <f t="shared" si="63"/>
        <v>85</v>
      </c>
      <c r="BH77" s="209">
        <f t="shared" si="56"/>
        <v>43901</v>
      </c>
      <c r="BI77" s="120">
        <f t="shared" si="57"/>
        <v>85</v>
      </c>
      <c r="BQ77" s="167">
        <f t="shared" si="4"/>
        <v>43901</v>
      </c>
      <c r="BR77">
        <f t="shared" si="5"/>
        <v>129</v>
      </c>
      <c r="BS77">
        <f t="shared" si="6"/>
        <v>67</v>
      </c>
      <c r="BT77">
        <f t="shared" si="7"/>
        <v>3</v>
      </c>
      <c r="BX77" s="167">
        <f t="shared" si="8"/>
        <v>43901</v>
      </c>
      <c r="BY77">
        <f t="shared" si="9"/>
        <v>10</v>
      </c>
      <c r="BZ77">
        <f t="shared" si="10"/>
        <v>10</v>
      </c>
      <c r="CA77">
        <f t="shared" si="11"/>
        <v>0</v>
      </c>
      <c r="CB77" s="167">
        <f t="shared" si="12"/>
        <v>43901</v>
      </c>
      <c r="CC77">
        <f t="shared" si="13"/>
        <v>48</v>
      </c>
      <c r="CD77">
        <f t="shared" si="14"/>
        <v>17</v>
      </c>
      <c r="CE77">
        <f t="shared" si="15"/>
        <v>1</v>
      </c>
      <c r="CI77" s="167">
        <f t="shared" si="16"/>
        <v>43901</v>
      </c>
      <c r="CJ77">
        <f t="shared" si="17"/>
        <v>9</v>
      </c>
      <c r="CK77">
        <f t="shared" si="18"/>
        <v>2</v>
      </c>
      <c r="CL77" s="167">
        <f t="shared" si="19"/>
        <v>43901</v>
      </c>
      <c r="CM77">
        <f t="shared" si="20"/>
        <v>0</v>
      </c>
    </row>
    <row r="78" spans="1:92" x14ac:dyDescent="0.55000000000000004">
      <c r="A78" s="167">
        <v>43902</v>
      </c>
      <c r="B78" s="134">
        <v>3</v>
      </c>
      <c r="C78" s="142">
        <f t="shared" si="58"/>
        <v>88</v>
      </c>
      <c r="D78" s="149"/>
      <c r="E78" s="149"/>
      <c r="F78" s="149"/>
      <c r="G78" s="149"/>
      <c r="H78" s="149"/>
      <c r="I78" s="149"/>
      <c r="J78" s="149"/>
      <c r="K78" s="162"/>
      <c r="L78" s="160"/>
      <c r="M78" s="149"/>
      <c r="N78" s="149"/>
      <c r="O78" s="149"/>
      <c r="P78" s="149"/>
      <c r="Q78" s="149"/>
      <c r="R78" s="149"/>
      <c r="S78" s="149"/>
      <c r="T78" s="149"/>
      <c r="U78" s="149"/>
      <c r="V78" s="149"/>
      <c r="W78" s="150"/>
      <c r="X78" s="162"/>
      <c r="Z78" s="165">
        <f t="shared" si="64"/>
        <v>43902</v>
      </c>
      <c r="AA78" s="210">
        <f t="shared" si="59"/>
        <v>190</v>
      </c>
      <c r="AB78" s="210">
        <f t="shared" si="60"/>
        <v>105</v>
      </c>
      <c r="AC78" s="211">
        <f t="shared" si="61"/>
        <v>4</v>
      </c>
      <c r="AD78" s="146">
        <f t="shared" si="62"/>
        <v>2</v>
      </c>
      <c r="AE78" s="221"/>
      <c r="AF78" s="135">
        <v>131</v>
      </c>
      <c r="AG78" s="142">
        <f t="shared" si="46"/>
        <v>8</v>
      </c>
      <c r="AH78" s="135">
        <v>75</v>
      </c>
      <c r="AI78" s="142">
        <f t="shared" si="47"/>
        <v>0</v>
      </c>
      <c r="AJ78" s="41">
        <v>3</v>
      </c>
      <c r="AK78" s="155">
        <f t="shared" si="48"/>
        <v>0</v>
      </c>
      <c r="AL78" s="135">
        <v>10</v>
      </c>
      <c r="AM78" s="142">
        <f t="shared" si="49"/>
        <v>0</v>
      </c>
      <c r="AN78" s="135">
        <v>10</v>
      </c>
      <c r="AO78" s="142">
        <f t="shared" si="50"/>
        <v>0</v>
      </c>
      <c r="AP78" s="153">
        <v>0</v>
      </c>
      <c r="AQ78" s="155">
        <f t="shared" si="51"/>
        <v>1</v>
      </c>
      <c r="AR78" s="135">
        <v>49</v>
      </c>
      <c r="AS78" s="142">
        <f t="shared" si="52"/>
        <v>3</v>
      </c>
      <c r="AT78" s="135">
        <v>20</v>
      </c>
      <c r="AU78" s="142">
        <f t="shared" si="53"/>
        <v>0</v>
      </c>
      <c r="AV78" s="136">
        <v>1</v>
      </c>
      <c r="BE78" s="209">
        <f t="shared" si="54"/>
        <v>43902</v>
      </c>
      <c r="BF78" s="120">
        <f t="shared" si="55"/>
        <v>3</v>
      </c>
      <c r="BG78" s="120">
        <f t="shared" si="63"/>
        <v>88</v>
      </c>
      <c r="BH78" s="209">
        <f t="shared" si="56"/>
        <v>43902</v>
      </c>
      <c r="BI78" s="120">
        <f t="shared" si="57"/>
        <v>88</v>
      </c>
      <c r="BQ78" s="167">
        <f t="shared" si="4"/>
        <v>43902</v>
      </c>
      <c r="BR78">
        <f t="shared" si="5"/>
        <v>131</v>
      </c>
      <c r="BS78">
        <f t="shared" si="6"/>
        <v>75</v>
      </c>
      <c r="BT78">
        <f t="shared" si="7"/>
        <v>3</v>
      </c>
      <c r="BX78" s="167">
        <f t="shared" si="8"/>
        <v>43902</v>
      </c>
      <c r="BY78">
        <f t="shared" si="9"/>
        <v>10</v>
      </c>
      <c r="BZ78">
        <f t="shared" si="10"/>
        <v>10</v>
      </c>
      <c r="CA78">
        <f t="shared" si="11"/>
        <v>0</v>
      </c>
      <c r="CB78" s="167">
        <f t="shared" si="12"/>
        <v>43902</v>
      </c>
      <c r="CC78">
        <f t="shared" si="13"/>
        <v>49</v>
      </c>
      <c r="CD78">
        <f t="shared" si="14"/>
        <v>20</v>
      </c>
      <c r="CE78">
        <f t="shared" si="15"/>
        <v>1</v>
      </c>
      <c r="CI78" s="167">
        <f t="shared" si="16"/>
        <v>43902</v>
      </c>
      <c r="CJ78">
        <f t="shared" si="17"/>
        <v>2</v>
      </c>
      <c r="CK78">
        <f t="shared" si="18"/>
        <v>8</v>
      </c>
      <c r="CL78" s="167">
        <f t="shared" si="19"/>
        <v>43902</v>
      </c>
      <c r="CM78">
        <f t="shared" si="20"/>
        <v>0</v>
      </c>
    </row>
    <row r="79" spans="1:92" x14ac:dyDescent="0.55000000000000004">
      <c r="A79" s="167">
        <v>43903</v>
      </c>
      <c r="B79" s="134">
        <v>7</v>
      </c>
      <c r="C79" s="142">
        <f t="shared" ref="C79:C85" si="65">+B79+C78</f>
        <v>95</v>
      </c>
      <c r="D79" s="149"/>
      <c r="E79" s="149"/>
      <c r="F79" s="149"/>
      <c r="G79" s="149"/>
      <c r="H79" s="149"/>
      <c r="I79" s="149"/>
      <c r="J79" s="149"/>
      <c r="K79" s="162"/>
      <c r="L79" s="160"/>
      <c r="M79" s="149"/>
      <c r="N79" s="149"/>
      <c r="O79" s="149"/>
      <c r="P79" s="149"/>
      <c r="Q79" s="149"/>
      <c r="R79" s="149"/>
      <c r="S79" s="149"/>
      <c r="T79" s="149"/>
      <c r="U79" s="149"/>
      <c r="V79" s="149"/>
      <c r="W79" s="150"/>
      <c r="X79" s="162"/>
      <c r="Z79" s="165">
        <f t="shared" si="64"/>
        <v>43903</v>
      </c>
      <c r="AA79" s="210">
        <f t="shared" si="59"/>
        <v>197</v>
      </c>
      <c r="AB79" s="210">
        <f t="shared" si="60"/>
        <v>108</v>
      </c>
      <c r="AC79" s="211">
        <f t="shared" si="61"/>
        <v>5</v>
      </c>
      <c r="AD79" s="146">
        <f t="shared" si="62"/>
        <v>6</v>
      </c>
      <c r="AE79" s="221"/>
      <c r="AF79" s="135">
        <v>137</v>
      </c>
      <c r="AG79" s="142">
        <f t="shared" si="46"/>
        <v>3</v>
      </c>
      <c r="AH79" s="135">
        <v>78</v>
      </c>
      <c r="AI79" s="142">
        <f t="shared" si="47"/>
        <v>1</v>
      </c>
      <c r="AJ79" s="41">
        <v>4</v>
      </c>
      <c r="AK79" s="155">
        <f t="shared" si="48"/>
        <v>0</v>
      </c>
      <c r="AL79" s="135">
        <v>10</v>
      </c>
      <c r="AM79" s="142">
        <f t="shared" si="49"/>
        <v>0</v>
      </c>
      <c r="AN79" s="135">
        <v>10</v>
      </c>
      <c r="AO79" s="142">
        <f t="shared" si="50"/>
        <v>0</v>
      </c>
      <c r="AP79" s="153">
        <v>0</v>
      </c>
      <c r="AQ79" s="155">
        <f t="shared" si="51"/>
        <v>1</v>
      </c>
      <c r="AR79" s="135">
        <v>50</v>
      </c>
      <c r="AS79" s="142">
        <f t="shared" si="52"/>
        <v>0</v>
      </c>
      <c r="AT79" s="135">
        <v>20</v>
      </c>
      <c r="AU79" s="142">
        <f t="shared" si="53"/>
        <v>0</v>
      </c>
      <c r="AV79" s="136">
        <v>1</v>
      </c>
      <c r="BE79" s="209">
        <f t="shared" si="54"/>
        <v>43903</v>
      </c>
      <c r="BF79" s="120">
        <f t="shared" si="55"/>
        <v>7</v>
      </c>
      <c r="BG79" s="120">
        <f t="shared" si="63"/>
        <v>95</v>
      </c>
      <c r="BH79" s="209">
        <f t="shared" si="56"/>
        <v>43903</v>
      </c>
      <c r="BI79" s="120">
        <f t="shared" si="57"/>
        <v>95</v>
      </c>
      <c r="BQ79" s="167">
        <f t="shared" si="4"/>
        <v>43903</v>
      </c>
      <c r="BR79">
        <f t="shared" si="5"/>
        <v>137</v>
      </c>
      <c r="BS79">
        <f t="shared" si="6"/>
        <v>78</v>
      </c>
      <c r="BT79">
        <f t="shared" si="7"/>
        <v>4</v>
      </c>
      <c r="BX79" s="167">
        <f t="shared" si="8"/>
        <v>43903</v>
      </c>
      <c r="BY79">
        <f t="shared" si="9"/>
        <v>10</v>
      </c>
      <c r="BZ79">
        <f t="shared" si="10"/>
        <v>10</v>
      </c>
      <c r="CA79">
        <f t="shared" si="11"/>
        <v>0</v>
      </c>
      <c r="CB79" s="167">
        <f t="shared" si="12"/>
        <v>43903</v>
      </c>
      <c r="CC79">
        <f t="shared" si="13"/>
        <v>50</v>
      </c>
      <c r="CD79">
        <f t="shared" si="14"/>
        <v>20</v>
      </c>
      <c r="CE79">
        <f t="shared" si="15"/>
        <v>1</v>
      </c>
      <c r="CI79" s="167">
        <f t="shared" si="16"/>
        <v>43903</v>
      </c>
      <c r="CJ79">
        <f t="shared" si="17"/>
        <v>6</v>
      </c>
      <c r="CK79">
        <f t="shared" si="18"/>
        <v>3</v>
      </c>
      <c r="CL79" s="167">
        <f t="shared" si="19"/>
        <v>43903</v>
      </c>
      <c r="CM79">
        <f t="shared" si="20"/>
        <v>1</v>
      </c>
    </row>
    <row r="80" spans="1:92" x14ac:dyDescent="0.55000000000000004">
      <c r="A80" s="167">
        <v>43904</v>
      </c>
      <c r="B80" s="134">
        <v>16</v>
      </c>
      <c r="C80" s="142">
        <f t="shared" si="65"/>
        <v>111</v>
      </c>
      <c r="D80" s="149"/>
      <c r="E80" s="149"/>
      <c r="F80" s="149"/>
      <c r="G80" s="149"/>
      <c r="H80" s="149"/>
      <c r="I80" s="149"/>
      <c r="J80" s="149"/>
      <c r="K80" s="162"/>
      <c r="L80" s="160"/>
      <c r="M80" s="149"/>
      <c r="N80" s="149"/>
      <c r="O80" s="149"/>
      <c r="P80" s="149"/>
      <c r="Q80" s="149"/>
      <c r="R80" s="149"/>
      <c r="S80" s="149"/>
      <c r="T80" s="149"/>
      <c r="U80" s="149"/>
      <c r="V80" s="149"/>
      <c r="W80" s="150"/>
      <c r="X80" s="162"/>
      <c r="Z80" s="165">
        <f t="shared" si="64"/>
        <v>43904</v>
      </c>
      <c r="AA80" s="210">
        <f t="shared" si="59"/>
        <v>204</v>
      </c>
      <c r="AB80" s="210">
        <f t="shared" si="60"/>
        <v>111</v>
      </c>
      <c r="AC80" s="211">
        <f t="shared" si="61"/>
        <v>5</v>
      </c>
      <c r="AD80" s="146">
        <f t="shared" si="62"/>
        <v>4</v>
      </c>
      <c r="AE80" s="221"/>
      <c r="AF80" s="135">
        <v>141</v>
      </c>
      <c r="AG80" s="142">
        <f t="shared" si="46"/>
        <v>3</v>
      </c>
      <c r="AH80" s="135">
        <v>81</v>
      </c>
      <c r="AI80" s="142">
        <f t="shared" si="47"/>
        <v>0</v>
      </c>
      <c r="AJ80" s="41">
        <v>4</v>
      </c>
      <c r="AK80" s="155">
        <f t="shared" si="48"/>
        <v>0</v>
      </c>
      <c r="AL80" s="135">
        <v>10</v>
      </c>
      <c r="AM80" s="142">
        <f t="shared" si="49"/>
        <v>0</v>
      </c>
      <c r="AN80" s="135">
        <v>10</v>
      </c>
      <c r="AO80" s="142">
        <f t="shared" si="50"/>
        <v>0</v>
      </c>
      <c r="AP80" s="153">
        <v>0</v>
      </c>
      <c r="AQ80" s="155">
        <f t="shared" si="51"/>
        <v>3</v>
      </c>
      <c r="AR80" s="135">
        <v>53</v>
      </c>
      <c r="AS80" s="142">
        <f t="shared" si="52"/>
        <v>0</v>
      </c>
      <c r="AT80" s="135">
        <v>20</v>
      </c>
      <c r="AU80" s="142">
        <f t="shared" si="53"/>
        <v>0</v>
      </c>
      <c r="AV80" s="136">
        <v>1</v>
      </c>
      <c r="BE80" s="209">
        <f t="shared" si="54"/>
        <v>43904</v>
      </c>
      <c r="BF80" s="120">
        <f t="shared" si="55"/>
        <v>16</v>
      </c>
      <c r="BG80" s="120">
        <f t="shared" si="63"/>
        <v>111</v>
      </c>
      <c r="BH80" s="209">
        <f t="shared" si="56"/>
        <v>43904</v>
      </c>
      <c r="BI80" s="120">
        <f t="shared" si="57"/>
        <v>111</v>
      </c>
      <c r="BQ80" s="167">
        <f t="shared" si="4"/>
        <v>43904</v>
      </c>
      <c r="BR80">
        <f t="shared" si="5"/>
        <v>141</v>
      </c>
      <c r="BS80">
        <f t="shared" si="6"/>
        <v>81</v>
      </c>
      <c r="BT80">
        <f t="shared" si="7"/>
        <v>4</v>
      </c>
      <c r="BX80" s="167">
        <f t="shared" si="8"/>
        <v>43904</v>
      </c>
      <c r="BY80">
        <f t="shared" si="9"/>
        <v>10</v>
      </c>
      <c r="BZ80">
        <f t="shared" si="10"/>
        <v>10</v>
      </c>
      <c r="CA80">
        <f t="shared" si="11"/>
        <v>0</v>
      </c>
      <c r="CB80" s="167">
        <f t="shared" si="12"/>
        <v>43904</v>
      </c>
      <c r="CC80">
        <f t="shared" si="13"/>
        <v>53</v>
      </c>
      <c r="CD80">
        <f t="shared" si="14"/>
        <v>20</v>
      </c>
      <c r="CE80">
        <f t="shared" si="15"/>
        <v>1</v>
      </c>
      <c r="CI80" s="167">
        <f t="shared" si="16"/>
        <v>43904</v>
      </c>
      <c r="CJ80">
        <f t="shared" si="17"/>
        <v>4</v>
      </c>
      <c r="CK80">
        <f t="shared" si="18"/>
        <v>3</v>
      </c>
      <c r="CL80" s="167">
        <f t="shared" si="19"/>
        <v>43904</v>
      </c>
      <c r="CM80">
        <f t="shared" si="20"/>
        <v>0</v>
      </c>
    </row>
    <row r="81" spans="1:91" x14ac:dyDescent="0.55000000000000004">
      <c r="A81" s="167">
        <v>43905</v>
      </c>
      <c r="B81" s="134">
        <v>12</v>
      </c>
      <c r="C81" s="142">
        <f t="shared" si="65"/>
        <v>123</v>
      </c>
      <c r="D81" s="149"/>
      <c r="E81" s="149"/>
      <c r="F81" s="149"/>
      <c r="G81" s="149"/>
      <c r="H81" s="149"/>
      <c r="I81" s="149"/>
      <c r="J81" s="149"/>
      <c r="K81" s="162"/>
      <c r="L81" s="160"/>
      <c r="M81" s="149"/>
      <c r="N81" s="149"/>
      <c r="O81" s="149"/>
      <c r="P81" s="149"/>
      <c r="Q81" s="149"/>
      <c r="R81" s="149"/>
      <c r="S81" s="149"/>
      <c r="T81" s="149"/>
      <c r="U81" s="149"/>
      <c r="V81" s="149"/>
      <c r="W81" s="150"/>
      <c r="X81" s="162"/>
      <c r="Z81" s="165">
        <f t="shared" si="64"/>
        <v>43905</v>
      </c>
      <c r="AA81" s="210">
        <f t="shared" si="59"/>
        <v>217</v>
      </c>
      <c r="AB81" s="210">
        <f t="shared" si="60"/>
        <v>114</v>
      </c>
      <c r="AC81" s="211">
        <f t="shared" si="61"/>
        <v>5</v>
      </c>
      <c r="AD81" s="146">
        <f t="shared" si="62"/>
        <v>7</v>
      </c>
      <c r="AE81" s="221"/>
      <c r="AF81" s="135">
        <v>148</v>
      </c>
      <c r="AG81" s="142">
        <f t="shared" si="46"/>
        <v>3</v>
      </c>
      <c r="AH81" s="135">
        <v>84</v>
      </c>
      <c r="AI81" s="142">
        <f t="shared" si="47"/>
        <v>0</v>
      </c>
      <c r="AJ81" s="41">
        <v>4</v>
      </c>
      <c r="AK81" s="155">
        <f t="shared" si="48"/>
        <v>0</v>
      </c>
      <c r="AL81" s="135">
        <v>10</v>
      </c>
      <c r="AM81" s="142">
        <f t="shared" si="49"/>
        <v>0</v>
      </c>
      <c r="AN81" s="135">
        <v>10</v>
      </c>
      <c r="AO81" s="142">
        <f t="shared" si="50"/>
        <v>0</v>
      </c>
      <c r="AP81" s="153">
        <v>0</v>
      </c>
      <c r="AQ81" s="155">
        <f t="shared" si="51"/>
        <v>6</v>
      </c>
      <c r="AR81" s="135">
        <v>59</v>
      </c>
      <c r="AS81" s="142">
        <f t="shared" si="52"/>
        <v>0</v>
      </c>
      <c r="AT81" s="135">
        <v>20</v>
      </c>
      <c r="AU81" s="142">
        <f t="shared" si="53"/>
        <v>0</v>
      </c>
      <c r="AV81" s="136">
        <v>1</v>
      </c>
      <c r="BE81" s="209">
        <f t="shared" si="54"/>
        <v>43905</v>
      </c>
      <c r="BF81" s="120">
        <f t="shared" si="55"/>
        <v>12</v>
      </c>
      <c r="BG81" s="120">
        <f t="shared" si="63"/>
        <v>123</v>
      </c>
      <c r="BH81" s="209">
        <f t="shared" si="56"/>
        <v>43905</v>
      </c>
      <c r="BI81" s="120">
        <f t="shared" si="57"/>
        <v>123</v>
      </c>
      <c r="BQ81" s="167">
        <f t="shared" si="4"/>
        <v>43905</v>
      </c>
      <c r="BR81">
        <f t="shared" si="5"/>
        <v>148</v>
      </c>
      <c r="BS81">
        <f t="shared" si="6"/>
        <v>84</v>
      </c>
      <c r="BT81">
        <f t="shared" si="7"/>
        <v>4</v>
      </c>
      <c r="BX81" s="167">
        <f t="shared" si="8"/>
        <v>43905</v>
      </c>
      <c r="BY81">
        <f t="shared" si="9"/>
        <v>10</v>
      </c>
      <c r="BZ81">
        <f t="shared" si="10"/>
        <v>10</v>
      </c>
      <c r="CA81">
        <f t="shared" si="11"/>
        <v>0</v>
      </c>
      <c r="CB81" s="167">
        <f t="shared" si="12"/>
        <v>43905</v>
      </c>
      <c r="CC81">
        <f t="shared" si="13"/>
        <v>59</v>
      </c>
      <c r="CD81">
        <f t="shared" si="14"/>
        <v>20</v>
      </c>
      <c r="CE81">
        <f t="shared" si="15"/>
        <v>1</v>
      </c>
      <c r="CI81" s="167">
        <f t="shared" si="16"/>
        <v>43905</v>
      </c>
      <c r="CJ81">
        <f t="shared" si="17"/>
        <v>7</v>
      </c>
      <c r="CK81">
        <f t="shared" si="18"/>
        <v>3</v>
      </c>
      <c r="CL81" s="167">
        <f t="shared" si="19"/>
        <v>43905</v>
      </c>
      <c r="CM81">
        <f t="shared" si="20"/>
        <v>0</v>
      </c>
    </row>
    <row r="82" spans="1:91" x14ac:dyDescent="0.55000000000000004">
      <c r="A82" s="167">
        <v>43906</v>
      </c>
      <c r="B82" s="134">
        <v>20</v>
      </c>
      <c r="C82" s="142">
        <f t="shared" si="65"/>
        <v>143</v>
      </c>
      <c r="D82" s="149"/>
      <c r="E82" s="149"/>
      <c r="F82" s="149"/>
      <c r="G82" s="149"/>
      <c r="H82" s="149"/>
      <c r="I82" s="149"/>
      <c r="J82" s="149"/>
      <c r="K82" s="162"/>
      <c r="L82" s="160"/>
      <c r="M82" s="149"/>
      <c r="N82" s="149"/>
      <c r="O82" s="149"/>
      <c r="P82" s="149"/>
      <c r="Q82" s="149"/>
      <c r="R82" s="149"/>
      <c r="S82" s="149"/>
      <c r="T82" s="149"/>
      <c r="U82" s="149"/>
      <c r="V82" s="149"/>
      <c r="W82" s="150"/>
      <c r="X82" s="162"/>
      <c r="Z82" s="165">
        <f t="shared" si="64"/>
        <v>43906</v>
      </c>
      <c r="AA82" s="210">
        <f t="shared" si="59"/>
        <v>235</v>
      </c>
      <c r="AB82" s="210">
        <f t="shared" si="60"/>
        <v>120</v>
      </c>
      <c r="AC82" s="211">
        <f t="shared" si="61"/>
        <v>5</v>
      </c>
      <c r="AD82" s="146">
        <f t="shared" si="62"/>
        <v>9</v>
      </c>
      <c r="AE82" s="221"/>
      <c r="AF82" s="135">
        <v>157</v>
      </c>
      <c r="AG82" s="142">
        <f t="shared" si="46"/>
        <v>4</v>
      </c>
      <c r="AH82" s="135">
        <v>88</v>
      </c>
      <c r="AI82" s="142">
        <f t="shared" si="47"/>
        <v>0</v>
      </c>
      <c r="AJ82" s="41">
        <v>4</v>
      </c>
      <c r="AK82" s="155">
        <f t="shared" si="48"/>
        <v>1</v>
      </c>
      <c r="AL82" s="135">
        <v>11</v>
      </c>
      <c r="AM82" s="142">
        <f t="shared" si="49"/>
        <v>0</v>
      </c>
      <c r="AN82" s="135">
        <v>10</v>
      </c>
      <c r="AO82" s="142">
        <f t="shared" si="50"/>
        <v>0</v>
      </c>
      <c r="AP82" s="41">
        <v>0</v>
      </c>
      <c r="AQ82" s="155">
        <f t="shared" si="51"/>
        <v>8</v>
      </c>
      <c r="AR82" s="135">
        <v>67</v>
      </c>
      <c r="AS82" s="142">
        <f t="shared" si="52"/>
        <v>2</v>
      </c>
      <c r="AT82" s="135">
        <v>22</v>
      </c>
      <c r="AU82" s="142">
        <f t="shared" si="53"/>
        <v>0</v>
      </c>
      <c r="AV82" s="136">
        <v>1</v>
      </c>
      <c r="BE82" s="209">
        <f t="shared" si="54"/>
        <v>43906</v>
      </c>
      <c r="BF82" s="120">
        <f t="shared" si="55"/>
        <v>20</v>
      </c>
      <c r="BG82" s="120">
        <f t="shared" si="63"/>
        <v>143</v>
      </c>
      <c r="BH82" s="209">
        <f t="shared" si="56"/>
        <v>43906</v>
      </c>
      <c r="BI82" s="120">
        <f t="shared" si="57"/>
        <v>143</v>
      </c>
      <c r="BQ82" s="167">
        <f t="shared" si="4"/>
        <v>43906</v>
      </c>
      <c r="BR82">
        <f t="shared" si="5"/>
        <v>157</v>
      </c>
      <c r="BS82">
        <f t="shared" si="6"/>
        <v>88</v>
      </c>
      <c r="BT82">
        <f t="shared" si="7"/>
        <v>4</v>
      </c>
      <c r="BX82" s="167">
        <f t="shared" si="8"/>
        <v>43906</v>
      </c>
      <c r="BY82">
        <f t="shared" si="9"/>
        <v>11</v>
      </c>
      <c r="BZ82">
        <f t="shared" si="10"/>
        <v>10</v>
      </c>
      <c r="CA82">
        <f t="shared" si="11"/>
        <v>0</v>
      </c>
      <c r="CB82" s="167">
        <f t="shared" si="12"/>
        <v>43906</v>
      </c>
      <c r="CC82">
        <f t="shared" si="13"/>
        <v>67</v>
      </c>
      <c r="CD82">
        <f t="shared" si="14"/>
        <v>22</v>
      </c>
      <c r="CE82">
        <f t="shared" si="15"/>
        <v>1</v>
      </c>
      <c r="CI82" s="167">
        <f t="shared" si="16"/>
        <v>43906</v>
      </c>
      <c r="CJ82">
        <f t="shared" si="17"/>
        <v>9</v>
      </c>
      <c r="CK82">
        <f t="shared" si="18"/>
        <v>4</v>
      </c>
      <c r="CL82" s="167">
        <f t="shared" si="19"/>
        <v>43906</v>
      </c>
      <c r="CM82">
        <f t="shared" si="20"/>
        <v>0</v>
      </c>
    </row>
    <row r="83" spans="1:91" x14ac:dyDescent="0.55000000000000004">
      <c r="A83" s="167">
        <v>43907</v>
      </c>
      <c r="B83" s="134">
        <v>12</v>
      </c>
      <c r="C83" s="142">
        <f t="shared" si="65"/>
        <v>155</v>
      </c>
      <c r="D83" s="149"/>
      <c r="E83" s="149"/>
      <c r="F83" s="149"/>
      <c r="G83" s="149"/>
      <c r="H83" s="149"/>
      <c r="I83" s="149"/>
      <c r="J83" s="149"/>
      <c r="K83" s="162"/>
      <c r="L83" s="160"/>
      <c r="M83" s="149"/>
      <c r="N83" s="149"/>
      <c r="O83" s="149"/>
      <c r="P83" s="149"/>
      <c r="Q83" s="149"/>
      <c r="R83" s="149"/>
      <c r="S83" s="149"/>
      <c r="T83" s="149"/>
      <c r="U83" s="149"/>
      <c r="V83" s="149"/>
      <c r="W83" s="150"/>
      <c r="X83" s="162"/>
      <c r="Z83" s="165">
        <f t="shared" si="64"/>
        <v>43907</v>
      </c>
      <c r="AA83" s="210">
        <f t="shared" si="59"/>
        <v>257</v>
      </c>
      <c r="AB83" s="210">
        <f t="shared" si="60"/>
        <v>124</v>
      </c>
      <c r="AC83" s="211">
        <f t="shared" si="61"/>
        <v>5</v>
      </c>
      <c r="AD83" s="146">
        <f t="shared" si="62"/>
        <v>10</v>
      </c>
      <c r="AE83" s="221"/>
      <c r="AF83" s="135">
        <v>167</v>
      </c>
      <c r="AG83" s="142">
        <f t="shared" si="46"/>
        <v>4</v>
      </c>
      <c r="AH83" s="135">
        <v>92</v>
      </c>
      <c r="AI83" s="142">
        <f t="shared" si="47"/>
        <v>0</v>
      </c>
      <c r="AJ83" s="41">
        <v>4</v>
      </c>
      <c r="AK83" s="155">
        <f t="shared" si="48"/>
        <v>2</v>
      </c>
      <c r="AL83" s="135">
        <v>13</v>
      </c>
      <c r="AM83" s="142">
        <f t="shared" si="49"/>
        <v>0</v>
      </c>
      <c r="AN83" s="135">
        <v>10</v>
      </c>
      <c r="AO83" s="142">
        <f t="shared" si="50"/>
        <v>0</v>
      </c>
      <c r="AP83" s="41">
        <v>0</v>
      </c>
      <c r="AQ83" s="155">
        <f t="shared" si="51"/>
        <v>10</v>
      </c>
      <c r="AR83" s="135">
        <v>77</v>
      </c>
      <c r="AS83" s="142">
        <f t="shared" si="52"/>
        <v>0</v>
      </c>
      <c r="AT83" s="135">
        <v>22</v>
      </c>
      <c r="AU83" s="142">
        <f t="shared" si="53"/>
        <v>0</v>
      </c>
      <c r="AV83" s="136">
        <v>1</v>
      </c>
      <c r="BE83" s="209">
        <f t="shared" si="54"/>
        <v>43907</v>
      </c>
      <c r="BF83" s="120">
        <f t="shared" si="55"/>
        <v>12</v>
      </c>
      <c r="BG83" s="120">
        <f t="shared" si="63"/>
        <v>155</v>
      </c>
      <c r="BH83" s="209">
        <f t="shared" si="56"/>
        <v>43907</v>
      </c>
      <c r="BI83" s="120">
        <f t="shared" si="57"/>
        <v>155</v>
      </c>
      <c r="BQ83" s="167">
        <f t="shared" si="4"/>
        <v>43907</v>
      </c>
      <c r="BR83">
        <f t="shared" si="5"/>
        <v>167</v>
      </c>
      <c r="BS83">
        <f t="shared" si="6"/>
        <v>92</v>
      </c>
      <c r="BT83">
        <f t="shared" si="7"/>
        <v>4</v>
      </c>
      <c r="BX83" s="167">
        <f t="shared" si="8"/>
        <v>43907</v>
      </c>
      <c r="BY83">
        <f t="shared" si="9"/>
        <v>13</v>
      </c>
      <c r="BZ83">
        <f t="shared" si="10"/>
        <v>10</v>
      </c>
      <c r="CA83">
        <f t="shared" si="11"/>
        <v>0</v>
      </c>
      <c r="CB83" s="167">
        <f t="shared" si="12"/>
        <v>43907</v>
      </c>
      <c r="CC83">
        <f t="shared" si="13"/>
        <v>77</v>
      </c>
      <c r="CD83">
        <f t="shared" si="14"/>
        <v>22</v>
      </c>
      <c r="CE83">
        <f t="shared" si="15"/>
        <v>1</v>
      </c>
      <c r="CI83" s="167">
        <f t="shared" si="16"/>
        <v>43907</v>
      </c>
      <c r="CJ83">
        <f t="shared" si="17"/>
        <v>10</v>
      </c>
      <c r="CK83">
        <f t="shared" si="18"/>
        <v>4</v>
      </c>
      <c r="CL83" s="167">
        <f t="shared" si="19"/>
        <v>43907</v>
      </c>
      <c r="CM83">
        <f t="shared" si="20"/>
        <v>0</v>
      </c>
    </row>
    <row r="84" spans="1:91" x14ac:dyDescent="0.55000000000000004">
      <c r="A84" s="167">
        <v>43908</v>
      </c>
      <c r="B84" s="134">
        <v>34</v>
      </c>
      <c r="C84" s="142">
        <f t="shared" si="65"/>
        <v>189</v>
      </c>
      <c r="D84" s="149"/>
      <c r="E84" s="149"/>
      <c r="F84" s="149"/>
      <c r="G84" s="149"/>
      <c r="H84" s="149"/>
      <c r="I84" s="149"/>
      <c r="J84" s="149"/>
      <c r="K84" s="162"/>
      <c r="L84" s="160"/>
      <c r="M84" s="149"/>
      <c r="N84" s="149"/>
      <c r="O84" s="149"/>
      <c r="P84" s="149"/>
      <c r="Q84" s="149"/>
      <c r="R84" s="149"/>
      <c r="S84" s="149"/>
      <c r="T84" s="149"/>
      <c r="U84" s="149"/>
      <c r="V84" s="149"/>
      <c r="W84" s="150"/>
      <c r="X84" s="162"/>
      <c r="Z84" s="165">
        <f t="shared" si="64"/>
        <v>43908</v>
      </c>
      <c r="AA84" s="210">
        <f t="shared" si="59"/>
        <v>307</v>
      </c>
      <c r="AB84" s="210">
        <f t="shared" si="60"/>
        <v>127</v>
      </c>
      <c r="AC84" s="211">
        <f t="shared" si="61"/>
        <v>5</v>
      </c>
      <c r="AD84" s="146">
        <f t="shared" si="62"/>
        <v>25</v>
      </c>
      <c r="AE84" s="221"/>
      <c r="AF84" s="135">
        <v>192</v>
      </c>
      <c r="AG84" s="142">
        <f t="shared" si="46"/>
        <v>3</v>
      </c>
      <c r="AH84" s="135">
        <v>95</v>
      </c>
      <c r="AI84" s="142">
        <f t="shared" si="47"/>
        <v>0</v>
      </c>
      <c r="AJ84" s="41">
        <v>4</v>
      </c>
      <c r="AK84" s="155">
        <f t="shared" si="48"/>
        <v>2</v>
      </c>
      <c r="AL84" s="135">
        <v>15</v>
      </c>
      <c r="AM84" s="142">
        <f t="shared" si="49"/>
        <v>0</v>
      </c>
      <c r="AN84" s="135">
        <v>10</v>
      </c>
      <c r="AO84" s="142">
        <f t="shared" si="50"/>
        <v>0</v>
      </c>
      <c r="AP84" s="41">
        <v>0</v>
      </c>
      <c r="AQ84" s="155">
        <f t="shared" si="51"/>
        <v>23</v>
      </c>
      <c r="AR84" s="135">
        <v>100</v>
      </c>
      <c r="AS84" s="142">
        <f t="shared" si="52"/>
        <v>0</v>
      </c>
      <c r="AT84" s="135">
        <v>22</v>
      </c>
      <c r="AU84" s="142">
        <f t="shared" si="53"/>
        <v>0</v>
      </c>
      <c r="AV84" s="136">
        <v>1</v>
      </c>
      <c r="BE84" s="209">
        <f t="shared" si="54"/>
        <v>43908</v>
      </c>
      <c r="BF84" s="120">
        <f t="shared" si="55"/>
        <v>34</v>
      </c>
      <c r="BG84" s="120">
        <f t="shared" si="63"/>
        <v>189</v>
      </c>
      <c r="BH84" s="209">
        <f t="shared" si="56"/>
        <v>43908</v>
      </c>
      <c r="BI84" s="120">
        <f t="shared" si="57"/>
        <v>189</v>
      </c>
      <c r="BQ84" s="167">
        <f t="shared" si="4"/>
        <v>43908</v>
      </c>
      <c r="BR84">
        <f t="shared" si="5"/>
        <v>192</v>
      </c>
      <c r="BS84">
        <f t="shared" si="6"/>
        <v>95</v>
      </c>
      <c r="BT84">
        <f t="shared" si="7"/>
        <v>4</v>
      </c>
      <c r="BX84" s="167">
        <f t="shared" si="8"/>
        <v>43908</v>
      </c>
      <c r="BY84">
        <f t="shared" si="9"/>
        <v>15</v>
      </c>
      <c r="BZ84">
        <f t="shared" si="10"/>
        <v>10</v>
      </c>
      <c r="CA84">
        <f t="shared" si="11"/>
        <v>0</v>
      </c>
      <c r="CB84" s="167">
        <f t="shared" si="12"/>
        <v>43908</v>
      </c>
      <c r="CC84">
        <f t="shared" si="13"/>
        <v>100</v>
      </c>
      <c r="CD84">
        <f t="shared" si="14"/>
        <v>22</v>
      </c>
      <c r="CE84">
        <f t="shared" si="15"/>
        <v>1</v>
      </c>
      <c r="CI84" s="167">
        <f t="shared" si="16"/>
        <v>43908</v>
      </c>
      <c r="CJ84">
        <f t="shared" si="17"/>
        <v>25</v>
      </c>
      <c r="CK84">
        <f t="shared" si="18"/>
        <v>3</v>
      </c>
      <c r="CL84" s="167">
        <f t="shared" si="19"/>
        <v>43908</v>
      </c>
      <c r="CM84">
        <f t="shared" si="20"/>
        <v>0</v>
      </c>
    </row>
    <row r="85" spans="1:91" x14ac:dyDescent="0.55000000000000004">
      <c r="A85" s="167">
        <v>43909</v>
      </c>
      <c r="B85" s="134">
        <v>39</v>
      </c>
      <c r="C85" s="142">
        <f t="shared" si="65"/>
        <v>228</v>
      </c>
      <c r="D85" s="149"/>
      <c r="E85" s="149"/>
      <c r="F85" s="149"/>
      <c r="G85" s="149"/>
      <c r="H85" s="149"/>
      <c r="I85" s="149"/>
      <c r="J85" s="149"/>
      <c r="K85" s="162"/>
      <c r="L85" s="160"/>
      <c r="M85" s="149"/>
      <c r="N85" s="149"/>
      <c r="O85" s="149"/>
      <c r="P85" s="149"/>
      <c r="Q85" s="149"/>
      <c r="R85" s="149"/>
      <c r="S85" s="149"/>
      <c r="T85" s="149"/>
      <c r="U85" s="149"/>
      <c r="V85" s="149"/>
      <c r="W85" s="150"/>
      <c r="X85" s="162"/>
      <c r="Z85" s="165">
        <f t="shared" si="64"/>
        <v>43909</v>
      </c>
      <c r="AA85" s="210">
        <f t="shared" si="59"/>
        <v>333</v>
      </c>
      <c r="AB85" s="210">
        <f t="shared" si="60"/>
        <v>134</v>
      </c>
      <c r="AC85" s="211">
        <f t="shared" si="61"/>
        <v>5</v>
      </c>
      <c r="AD85" s="146">
        <f t="shared" si="62"/>
        <v>16</v>
      </c>
      <c r="AE85" s="221"/>
      <c r="AF85" s="135">
        <v>208</v>
      </c>
      <c r="AG85" s="142">
        <f t="shared" si="46"/>
        <v>3</v>
      </c>
      <c r="AH85" s="135">
        <v>98</v>
      </c>
      <c r="AI85" s="142">
        <f t="shared" si="47"/>
        <v>0</v>
      </c>
      <c r="AJ85" s="41">
        <v>4</v>
      </c>
      <c r="AK85" s="155">
        <f t="shared" si="48"/>
        <v>2</v>
      </c>
      <c r="AL85" s="135">
        <v>17</v>
      </c>
      <c r="AM85" s="142">
        <f t="shared" si="49"/>
        <v>0</v>
      </c>
      <c r="AN85" s="135">
        <v>10</v>
      </c>
      <c r="AO85" s="142">
        <f t="shared" si="50"/>
        <v>0</v>
      </c>
      <c r="AP85" s="41">
        <v>0</v>
      </c>
      <c r="AQ85" s="155">
        <f t="shared" si="51"/>
        <v>8</v>
      </c>
      <c r="AR85" s="135">
        <v>108</v>
      </c>
      <c r="AS85" s="142">
        <f t="shared" si="52"/>
        <v>4</v>
      </c>
      <c r="AT85" s="135">
        <v>26</v>
      </c>
      <c r="AU85" s="142">
        <f t="shared" si="53"/>
        <v>0</v>
      </c>
      <c r="AV85" s="136">
        <v>1</v>
      </c>
      <c r="BE85" s="209">
        <f t="shared" si="54"/>
        <v>43909</v>
      </c>
      <c r="BF85" s="120">
        <f t="shared" si="55"/>
        <v>39</v>
      </c>
      <c r="BG85" s="120">
        <f t="shared" si="63"/>
        <v>228</v>
      </c>
      <c r="BH85" s="209">
        <f t="shared" si="56"/>
        <v>43909</v>
      </c>
      <c r="BI85" s="120">
        <f t="shared" si="57"/>
        <v>228</v>
      </c>
      <c r="BQ85" s="167">
        <f t="shared" si="4"/>
        <v>43909</v>
      </c>
      <c r="BR85">
        <f t="shared" si="5"/>
        <v>208</v>
      </c>
      <c r="BS85">
        <f t="shared" si="6"/>
        <v>98</v>
      </c>
      <c r="BT85">
        <f t="shared" si="7"/>
        <v>4</v>
      </c>
      <c r="BX85" s="167">
        <f t="shared" si="8"/>
        <v>43909</v>
      </c>
      <c r="BY85">
        <f t="shared" si="9"/>
        <v>17</v>
      </c>
      <c r="BZ85">
        <f t="shared" si="10"/>
        <v>10</v>
      </c>
      <c r="CA85">
        <f t="shared" si="11"/>
        <v>0</v>
      </c>
      <c r="CB85" s="167">
        <f t="shared" si="12"/>
        <v>43909</v>
      </c>
      <c r="CC85">
        <f t="shared" si="13"/>
        <v>108</v>
      </c>
      <c r="CD85">
        <f t="shared" si="14"/>
        <v>26</v>
      </c>
      <c r="CE85">
        <f t="shared" si="15"/>
        <v>1</v>
      </c>
      <c r="CI85" s="167">
        <f t="shared" si="16"/>
        <v>43909</v>
      </c>
      <c r="CJ85">
        <f t="shared" si="17"/>
        <v>16</v>
      </c>
      <c r="CK85">
        <f t="shared" si="18"/>
        <v>3</v>
      </c>
      <c r="CL85" s="167">
        <f t="shared" si="19"/>
        <v>43909</v>
      </c>
      <c r="CM85">
        <f t="shared" si="20"/>
        <v>0</v>
      </c>
    </row>
    <row r="86" spans="1:91" x14ac:dyDescent="0.55000000000000004">
      <c r="A86" s="167">
        <v>43910</v>
      </c>
      <c r="B86" s="134">
        <v>41</v>
      </c>
      <c r="C86" s="142">
        <f t="shared" ref="C86:C104" si="66">+B86+C85</f>
        <v>269</v>
      </c>
      <c r="D86" s="149"/>
      <c r="E86" s="149"/>
      <c r="F86" s="149"/>
      <c r="G86" s="149"/>
      <c r="H86" s="149"/>
      <c r="I86" s="149"/>
      <c r="J86" s="149"/>
      <c r="K86" s="162"/>
      <c r="L86" s="160"/>
      <c r="M86" s="149"/>
      <c r="N86" s="149"/>
      <c r="O86" s="149"/>
      <c r="P86" s="149"/>
      <c r="Q86" s="149"/>
      <c r="R86" s="149"/>
      <c r="S86" s="149"/>
      <c r="T86" s="149"/>
      <c r="U86" s="149"/>
      <c r="V86" s="149"/>
      <c r="W86" s="150"/>
      <c r="X86" s="162"/>
      <c r="Z86" s="165">
        <f t="shared" si="64"/>
        <v>43910</v>
      </c>
      <c r="AA86" s="210">
        <f t="shared" si="59"/>
        <v>408</v>
      </c>
      <c r="AB86" s="210">
        <f t="shared" si="60"/>
        <v>136</v>
      </c>
      <c r="AC86" s="211">
        <f t="shared" si="61"/>
        <v>6</v>
      </c>
      <c r="AD86" s="146">
        <f t="shared" si="62"/>
        <v>48</v>
      </c>
      <c r="AE86" s="221"/>
      <c r="AF86" s="135">
        <v>256</v>
      </c>
      <c r="AG86" s="142">
        <f t="shared" si="46"/>
        <v>0</v>
      </c>
      <c r="AH86" s="135">
        <v>98</v>
      </c>
      <c r="AI86" s="142">
        <f t="shared" si="47"/>
        <v>0</v>
      </c>
      <c r="AJ86" s="41">
        <v>4</v>
      </c>
      <c r="AK86" s="155">
        <f t="shared" si="48"/>
        <v>0</v>
      </c>
      <c r="AL86" s="135">
        <v>17</v>
      </c>
      <c r="AM86" s="142">
        <f t="shared" si="49"/>
        <v>0</v>
      </c>
      <c r="AN86" s="135">
        <v>10</v>
      </c>
      <c r="AO86" s="142">
        <f t="shared" si="50"/>
        <v>0</v>
      </c>
      <c r="AP86" s="41">
        <v>0</v>
      </c>
      <c r="AQ86" s="155">
        <f t="shared" si="51"/>
        <v>27</v>
      </c>
      <c r="AR86" s="135">
        <v>135</v>
      </c>
      <c r="AS86" s="142">
        <f t="shared" si="52"/>
        <v>2</v>
      </c>
      <c r="AT86" s="135">
        <v>28</v>
      </c>
      <c r="AU86" s="142">
        <f t="shared" si="53"/>
        <v>1</v>
      </c>
      <c r="AV86" s="136">
        <v>2</v>
      </c>
      <c r="BE86" s="209">
        <f t="shared" si="54"/>
        <v>43910</v>
      </c>
      <c r="BF86" s="120">
        <f t="shared" si="55"/>
        <v>41</v>
      </c>
      <c r="BG86" s="120">
        <f t="shared" si="63"/>
        <v>269</v>
      </c>
      <c r="BH86" s="209">
        <f t="shared" si="56"/>
        <v>43910</v>
      </c>
      <c r="BI86" s="120">
        <f t="shared" si="57"/>
        <v>269</v>
      </c>
      <c r="BQ86" s="167">
        <f t="shared" si="4"/>
        <v>43910</v>
      </c>
      <c r="BR86">
        <f t="shared" si="5"/>
        <v>256</v>
      </c>
      <c r="BS86">
        <f t="shared" si="6"/>
        <v>98</v>
      </c>
      <c r="BT86">
        <f t="shared" si="7"/>
        <v>4</v>
      </c>
      <c r="BX86" s="167">
        <f t="shared" si="8"/>
        <v>43910</v>
      </c>
      <c r="BY86">
        <f t="shared" si="9"/>
        <v>17</v>
      </c>
      <c r="BZ86">
        <f t="shared" si="10"/>
        <v>10</v>
      </c>
      <c r="CA86">
        <f t="shared" si="11"/>
        <v>0</v>
      </c>
      <c r="CB86" s="167">
        <f t="shared" si="12"/>
        <v>43910</v>
      </c>
      <c r="CC86">
        <f t="shared" si="13"/>
        <v>135</v>
      </c>
      <c r="CD86">
        <f t="shared" si="14"/>
        <v>28</v>
      </c>
      <c r="CE86">
        <f t="shared" si="15"/>
        <v>2</v>
      </c>
      <c r="CI86" s="167">
        <f t="shared" si="16"/>
        <v>43910</v>
      </c>
      <c r="CJ86">
        <f t="shared" si="17"/>
        <v>48</v>
      </c>
      <c r="CK86">
        <f t="shared" si="18"/>
        <v>0</v>
      </c>
      <c r="CL86" s="167">
        <f t="shared" si="19"/>
        <v>43910</v>
      </c>
      <c r="CM86">
        <f t="shared" si="20"/>
        <v>0</v>
      </c>
    </row>
    <row r="87" spans="1:91" x14ac:dyDescent="0.55000000000000004">
      <c r="A87" s="167">
        <v>43911</v>
      </c>
      <c r="B87" s="134">
        <v>45</v>
      </c>
      <c r="C87" s="142">
        <f t="shared" si="66"/>
        <v>314</v>
      </c>
      <c r="D87" s="149"/>
      <c r="E87" s="149"/>
      <c r="F87" s="149"/>
      <c r="G87" s="149"/>
      <c r="H87" s="149"/>
      <c r="I87" s="149"/>
      <c r="J87" s="149"/>
      <c r="K87" s="162"/>
      <c r="L87" s="160"/>
      <c r="M87" s="149"/>
      <c r="N87" s="149"/>
      <c r="O87" s="149"/>
      <c r="P87" s="149"/>
      <c r="Q87" s="149"/>
      <c r="R87" s="149"/>
      <c r="S87" s="149"/>
      <c r="T87" s="149"/>
      <c r="U87" s="149"/>
      <c r="V87" s="149"/>
      <c r="W87" s="150"/>
      <c r="X87" s="162"/>
      <c r="Z87" s="165">
        <f t="shared" si="64"/>
        <v>43911</v>
      </c>
      <c r="AA87" s="210">
        <f t="shared" si="59"/>
        <v>444</v>
      </c>
      <c r="AB87" s="210">
        <f t="shared" si="60"/>
        <v>138</v>
      </c>
      <c r="AC87" s="211">
        <f t="shared" si="61"/>
        <v>6</v>
      </c>
      <c r="AD87" s="146">
        <f t="shared" si="62"/>
        <v>17</v>
      </c>
      <c r="AE87" s="221"/>
      <c r="AF87" s="135">
        <v>273</v>
      </c>
      <c r="AG87" s="142">
        <f t="shared" si="46"/>
        <v>2</v>
      </c>
      <c r="AH87" s="135">
        <v>100</v>
      </c>
      <c r="AI87" s="142">
        <f t="shared" si="47"/>
        <v>0</v>
      </c>
      <c r="AJ87" s="41">
        <v>4</v>
      </c>
      <c r="AK87" s="155">
        <f t="shared" si="48"/>
        <v>1</v>
      </c>
      <c r="AL87" s="135">
        <v>18</v>
      </c>
      <c r="AM87" s="142">
        <f t="shared" si="49"/>
        <v>0</v>
      </c>
      <c r="AN87" s="135">
        <v>10</v>
      </c>
      <c r="AO87" s="142">
        <f t="shared" si="50"/>
        <v>0</v>
      </c>
      <c r="AP87" s="41">
        <v>0</v>
      </c>
      <c r="AQ87" s="155">
        <f t="shared" si="51"/>
        <v>18</v>
      </c>
      <c r="AR87" s="135">
        <v>153</v>
      </c>
      <c r="AS87" s="142">
        <f t="shared" si="52"/>
        <v>0</v>
      </c>
      <c r="AT87" s="135">
        <v>28</v>
      </c>
      <c r="AU87" s="142">
        <f t="shared" si="53"/>
        <v>0</v>
      </c>
      <c r="AV87" s="136">
        <v>2</v>
      </c>
      <c r="BE87" s="209">
        <f t="shared" si="54"/>
        <v>43911</v>
      </c>
      <c r="BF87" s="120">
        <f t="shared" si="55"/>
        <v>45</v>
      </c>
      <c r="BG87" s="120">
        <f t="shared" si="63"/>
        <v>314</v>
      </c>
      <c r="BH87" s="209">
        <f t="shared" si="56"/>
        <v>43911</v>
      </c>
      <c r="BI87" s="120">
        <f t="shared" si="57"/>
        <v>314</v>
      </c>
      <c r="BQ87" s="167">
        <f t="shared" si="4"/>
        <v>43911</v>
      </c>
      <c r="BR87">
        <f t="shared" si="5"/>
        <v>273</v>
      </c>
      <c r="BS87">
        <f t="shared" si="6"/>
        <v>100</v>
      </c>
      <c r="BT87">
        <f t="shared" si="7"/>
        <v>4</v>
      </c>
      <c r="BX87" s="167">
        <f t="shared" si="8"/>
        <v>43911</v>
      </c>
      <c r="BY87">
        <f t="shared" si="9"/>
        <v>18</v>
      </c>
      <c r="BZ87">
        <f t="shared" si="10"/>
        <v>10</v>
      </c>
      <c r="CA87">
        <f t="shared" si="11"/>
        <v>0</v>
      </c>
      <c r="CB87" s="167">
        <f t="shared" si="12"/>
        <v>43911</v>
      </c>
      <c r="CC87">
        <f t="shared" si="13"/>
        <v>153</v>
      </c>
      <c r="CD87">
        <f t="shared" si="14"/>
        <v>28</v>
      </c>
      <c r="CE87">
        <f t="shared" si="15"/>
        <v>2</v>
      </c>
      <c r="CI87" s="167">
        <f t="shared" si="16"/>
        <v>43911</v>
      </c>
      <c r="CJ87">
        <f t="shared" si="17"/>
        <v>17</v>
      </c>
      <c r="CK87">
        <f t="shared" si="18"/>
        <v>2</v>
      </c>
      <c r="CL87" s="167">
        <f t="shared" si="19"/>
        <v>43911</v>
      </c>
      <c r="CM87">
        <f t="shared" si="20"/>
        <v>0</v>
      </c>
    </row>
    <row r="88" spans="1:91" x14ac:dyDescent="0.55000000000000004">
      <c r="A88" s="167">
        <v>43912</v>
      </c>
      <c r="B88" s="134">
        <v>39</v>
      </c>
      <c r="C88" s="142">
        <f t="shared" si="66"/>
        <v>353</v>
      </c>
      <c r="D88" s="149"/>
      <c r="E88" s="149"/>
      <c r="F88" s="149"/>
      <c r="G88" s="149"/>
      <c r="H88" s="149"/>
      <c r="I88" s="149"/>
      <c r="J88" s="149"/>
      <c r="K88" s="162"/>
      <c r="L88" s="160"/>
      <c r="M88" s="149"/>
      <c r="N88" s="149"/>
      <c r="O88" s="149"/>
      <c r="P88" s="149"/>
      <c r="Q88" s="149"/>
      <c r="R88" s="149"/>
      <c r="S88" s="149"/>
      <c r="T88" s="149"/>
      <c r="U88" s="149"/>
      <c r="V88" s="149"/>
      <c r="W88" s="150"/>
      <c r="X88" s="162"/>
      <c r="Z88" s="165">
        <f t="shared" si="64"/>
        <v>43912</v>
      </c>
      <c r="AA88" s="210">
        <f t="shared" si="59"/>
        <v>507</v>
      </c>
      <c r="AB88" s="210">
        <f t="shared" si="60"/>
        <v>138</v>
      </c>
      <c r="AC88" s="211">
        <f t="shared" si="61"/>
        <v>6</v>
      </c>
      <c r="AD88" s="146">
        <f t="shared" si="62"/>
        <v>44</v>
      </c>
      <c r="AE88" s="221"/>
      <c r="AF88" s="135">
        <v>317</v>
      </c>
      <c r="AG88" s="142">
        <f t="shared" si="46"/>
        <v>0</v>
      </c>
      <c r="AH88" s="135">
        <v>100</v>
      </c>
      <c r="AI88" s="142">
        <f t="shared" si="47"/>
        <v>0</v>
      </c>
      <c r="AJ88" s="41">
        <v>4</v>
      </c>
      <c r="AK88" s="155">
        <f t="shared" si="48"/>
        <v>3</v>
      </c>
      <c r="AL88" s="135">
        <v>21</v>
      </c>
      <c r="AM88" s="142">
        <f t="shared" si="49"/>
        <v>0</v>
      </c>
      <c r="AN88" s="135">
        <v>10</v>
      </c>
      <c r="AO88" s="142">
        <f t="shared" si="50"/>
        <v>0</v>
      </c>
      <c r="AP88" s="41">
        <v>0</v>
      </c>
      <c r="AQ88" s="155">
        <f t="shared" si="51"/>
        <v>16</v>
      </c>
      <c r="AR88" s="135">
        <v>169</v>
      </c>
      <c r="AS88" s="142">
        <f t="shared" si="52"/>
        <v>0</v>
      </c>
      <c r="AT88" s="135">
        <v>28</v>
      </c>
      <c r="AU88" s="142">
        <f t="shared" si="53"/>
        <v>0</v>
      </c>
      <c r="AV88" s="136">
        <v>2</v>
      </c>
      <c r="BE88" s="209">
        <f t="shared" si="54"/>
        <v>43912</v>
      </c>
      <c r="BF88" s="120">
        <f t="shared" si="55"/>
        <v>39</v>
      </c>
      <c r="BG88" s="120">
        <f t="shared" si="63"/>
        <v>353</v>
      </c>
      <c r="BH88" s="209">
        <f t="shared" si="56"/>
        <v>43912</v>
      </c>
      <c r="BI88" s="120">
        <f t="shared" si="57"/>
        <v>353</v>
      </c>
      <c r="BQ88" s="167">
        <f t="shared" si="4"/>
        <v>43912</v>
      </c>
      <c r="BR88">
        <f t="shared" si="5"/>
        <v>317</v>
      </c>
      <c r="BS88">
        <f t="shared" si="6"/>
        <v>100</v>
      </c>
      <c r="BT88">
        <f t="shared" si="7"/>
        <v>4</v>
      </c>
      <c r="BX88" s="167">
        <f t="shared" si="8"/>
        <v>43912</v>
      </c>
      <c r="BY88">
        <f t="shared" si="9"/>
        <v>21</v>
      </c>
      <c r="BZ88">
        <f t="shared" si="10"/>
        <v>10</v>
      </c>
      <c r="CA88">
        <f t="shared" si="11"/>
        <v>0</v>
      </c>
      <c r="CB88" s="167">
        <f t="shared" si="12"/>
        <v>43912</v>
      </c>
      <c r="CC88">
        <f t="shared" si="13"/>
        <v>169</v>
      </c>
      <c r="CD88">
        <f t="shared" si="14"/>
        <v>28</v>
      </c>
      <c r="CE88">
        <f t="shared" si="15"/>
        <v>2</v>
      </c>
      <c r="CI88" s="167">
        <f t="shared" si="16"/>
        <v>43912</v>
      </c>
      <c r="CJ88">
        <f t="shared" si="17"/>
        <v>44</v>
      </c>
      <c r="CK88">
        <f t="shared" si="18"/>
        <v>0</v>
      </c>
      <c r="CL88" s="167">
        <f t="shared" si="19"/>
        <v>43912</v>
      </c>
      <c r="CM88">
        <f t="shared" si="20"/>
        <v>0</v>
      </c>
    </row>
    <row r="89" spans="1:91" x14ac:dyDescent="0.55000000000000004">
      <c r="A89" s="167">
        <v>43913</v>
      </c>
      <c r="B89" s="134">
        <v>74</v>
      </c>
      <c r="C89" s="142">
        <f t="shared" si="66"/>
        <v>427</v>
      </c>
      <c r="D89" s="149"/>
      <c r="E89" s="149"/>
      <c r="F89" s="149"/>
      <c r="G89" s="149"/>
      <c r="H89" s="149"/>
      <c r="I89" s="149"/>
      <c r="J89" s="149"/>
      <c r="K89" s="162"/>
      <c r="L89" s="160"/>
      <c r="M89" s="149"/>
      <c r="N89" s="149"/>
      <c r="O89" s="149"/>
      <c r="P89" s="149"/>
      <c r="Q89" s="149"/>
      <c r="R89" s="149"/>
      <c r="S89" s="149"/>
      <c r="T89" s="149"/>
      <c r="U89" s="149"/>
      <c r="V89" s="149"/>
      <c r="W89" s="150"/>
      <c r="X89" s="162"/>
      <c r="Z89" s="165">
        <f t="shared" si="64"/>
        <v>43913</v>
      </c>
      <c r="AA89" s="210">
        <f t="shared" si="59"/>
        <v>576</v>
      </c>
      <c r="AB89" s="210">
        <f t="shared" si="60"/>
        <v>140</v>
      </c>
      <c r="AC89" s="211">
        <f t="shared" si="61"/>
        <v>6</v>
      </c>
      <c r="AD89" s="146">
        <f t="shared" si="62"/>
        <v>39</v>
      </c>
      <c r="AE89" s="221"/>
      <c r="AF89" s="135">
        <v>356</v>
      </c>
      <c r="AG89" s="142">
        <f t="shared" si="46"/>
        <v>1</v>
      </c>
      <c r="AH89" s="135">
        <v>101</v>
      </c>
      <c r="AI89" s="142">
        <f t="shared" si="47"/>
        <v>0</v>
      </c>
      <c r="AJ89" s="41">
        <v>4</v>
      </c>
      <c r="AK89" s="155">
        <f t="shared" si="48"/>
        <v>4</v>
      </c>
      <c r="AL89" s="135">
        <v>25</v>
      </c>
      <c r="AM89" s="142">
        <f t="shared" si="49"/>
        <v>0</v>
      </c>
      <c r="AN89" s="135">
        <v>10</v>
      </c>
      <c r="AO89" s="142">
        <f t="shared" si="50"/>
        <v>0</v>
      </c>
      <c r="AP89" s="41">
        <v>0</v>
      </c>
      <c r="AQ89" s="155">
        <f t="shared" si="51"/>
        <v>26</v>
      </c>
      <c r="AR89" s="135">
        <v>195</v>
      </c>
      <c r="AS89" s="142">
        <f t="shared" si="52"/>
        <v>1</v>
      </c>
      <c r="AT89" s="135">
        <v>29</v>
      </c>
      <c r="AU89" s="142">
        <f t="shared" si="53"/>
        <v>0</v>
      </c>
      <c r="AV89" s="136">
        <v>2</v>
      </c>
      <c r="BE89" s="209">
        <f t="shared" si="54"/>
        <v>43913</v>
      </c>
      <c r="BF89" s="120">
        <f t="shared" si="55"/>
        <v>74</v>
      </c>
      <c r="BG89" s="120">
        <f t="shared" si="63"/>
        <v>427</v>
      </c>
      <c r="BH89" s="209">
        <f t="shared" si="56"/>
        <v>43913</v>
      </c>
      <c r="BI89" s="120">
        <f t="shared" si="57"/>
        <v>427</v>
      </c>
      <c r="BQ89" s="167">
        <f t="shared" si="4"/>
        <v>43913</v>
      </c>
      <c r="BR89">
        <f t="shared" si="5"/>
        <v>356</v>
      </c>
      <c r="BS89">
        <f t="shared" si="6"/>
        <v>101</v>
      </c>
      <c r="BT89">
        <f t="shared" si="7"/>
        <v>4</v>
      </c>
      <c r="BX89" s="167">
        <f t="shared" si="8"/>
        <v>43913</v>
      </c>
      <c r="BY89">
        <f t="shared" si="9"/>
        <v>25</v>
      </c>
      <c r="BZ89">
        <f t="shared" si="10"/>
        <v>10</v>
      </c>
      <c r="CA89">
        <f t="shared" si="11"/>
        <v>0</v>
      </c>
      <c r="CB89" s="167">
        <f t="shared" si="12"/>
        <v>43913</v>
      </c>
      <c r="CC89">
        <f t="shared" si="13"/>
        <v>195</v>
      </c>
      <c r="CD89">
        <f t="shared" si="14"/>
        <v>29</v>
      </c>
      <c r="CE89">
        <f t="shared" si="15"/>
        <v>2</v>
      </c>
      <c r="CI89" s="167">
        <f t="shared" si="16"/>
        <v>43913</v>
      </c>
      <c r="CJ89">
        <f t="shared" si="17"/>
        <v>39</v>
      </c>
      <c r="CK89">
        <f t="shared" si="18"/>
        <v>1</v>
      </c>
      <c r="CL89" s="167">
        <f t="shared" si="19"/>
        <v>43913</v>
      </c>
      <c r="CM89">
        <f t="shared" si="20"/>
        <v>0</v>
      </c>
    </row>
    <row r="90" spans="1:91" x14ac:dyDescent="0.55000000000000004">
      <c r="A90" s="167">
        <v>43914</v>
      </c>
      <c r="B90" s="134">
        <v>47</v>
      </c>
      <c r="C90" s="142">
        <f t="shared" si="66"/>
        <v>474</v>
      </c>
      <c r="D90" s="149"/>
      <c r="E90" s="149"/>
      <c r="F90" s="149"/>
      <c r="G90" s="149"/>
      <c r="H90" s="149"/>
      <c r="I90" s="149"/>
      <c r="J90" s="149"/>
      <c r="K90" s="162"/>
      <c r="L90" s="160"/>
      <c r="M90" s="149"/>
      <c r="N90" s="149"/>
      <c r="O90" s="149"/>
      <c r="P90" s="149"/>
      <c r="Q90" s="149"/>
      <c r="R90" s="149"/>
      <c r="S90" s="149"/>
      <c r="T90" s="149"/>
      <c r="U90" s="149"/>
      <c r="V90" s="149"/>
      <c r="W90" s="150"/>
      <c r="X90" s="162"/>
      <c r="Z90" s="165">
        <f t="shared" si="64"/>
        <v>43914</v>
      </c>
      <c r="AA90" s="210">
        <f t="shared" si="59"/>
        <v>628</v>
      </c>
      <c r="AB90" s="210">
        <f t="shared" si="60"/>
        <v>141</v>
      </c>
      <c r="AC90" s="211">
        <f t="shared" si="61"/>
        <v>6</v>
      </c>
      <c r="AD90" s="146">
        <f t="shared" si="62"/>
        <v>30</v>
      </c>
      <c r="AE90" s="221"/>
      <c r="AF90" s="135">
        <v>386</v>
      </c>
      <c r="AG90" s="142">
        <f t="shared" si="46"/>
        <v>1</v>
      </c>
      <c r="AH90" s="135">
        <v>102</v>
      </c>
      <c r="AI90" s="142">
        <f t="shared" si="47"/>
        <v>0</v>
      </c>
      <c r="AJ90" s="41">
        <v>4</v>
      </c>
      <c r="AK90" s="155">
        <f t="shared" si="48"/>
        <v>1</v>
      </c>
      <c r="AL90" s="135">
        <v>26</v>
      </c>
      <c r="AM90" s="142">
        <f t="shared" si="49"/>
        <v>0</v>
      </c>
      <c r="AN90" s="135">
        <v>10</v>
      </c>
      <c r="AO90" s="142">
        <f t="shared" si="50"/>
        <v>0</v>
      </c>
      <c r="AP90" s="41">
        <v>0</v>
      </c>
      <c r="AQ90" s="155">
        <f t="shared" si="51"/>
        <v>21</v>
      </c>
      <c r="AR90" s="135">
        <v>216</v>
      </c>
      <c r="AS90" s="142">
        <f t="shared" si="52"/>
        <v>0</v>
      </c>
      <c r="AT90" s="135">
        <v>29</v>
      </c>
      <c r="AU90" s="142">
        <f t="shared" si="53"/>
        <v>0</v>
      </c>
      <c r="AV90" s="136">
        <v>2</v>
      </c>
      <c r="BE90" s="209">
        <f t="shared" si="54"/>
        <v>43914</v>
      </c>
      <c r="BF90" s="120">
        <f t="shared" si="55"/>
        <v>47</v>
      </c>
      <c r="BG90" s="120">
        <f t="shared" si="63"/>
        <v>474</v>
      </c>
      <c r="BH90" s="209">
        <f t="shared" si="56"/>
        <v>43914</v>
      </c>
      <c r="BI90" s="120">
        <f t="shared" si="57"/>
        <v>474</v>
      </c>
      <c r="BQ90" s="167">
        <f t="shared" si="4"/>
        <v>43914</v>
      </c>
      <c r="BR90">
        <f t="shared" si="5"/>
        <v>386</v>
      </c>
      <c r="BS90">
        <f t="shared" si="6"/>
        <v>102</v>
      </c>
      <c r="BT90">
        <f t="shared" si="7"/>
        <v>4</v>
      </c>
      <c r="BX90" s="167">
        <f t="shared" si="8"/>
        <v>43914</v>
      </c>
      <c r="BY90">
        <f t="shared" si="9"/>
        <v>26</v>
      </c>
      <c r="BZ90">
        <f t="shared" si="10"/>
        <v>10</v>
      </c>
      <c r="CA90">
        <f t="shared" si="11"/>
        <v>0</v>
      </c>
      <c r="CB90" s="167">
        <f t="shared" si="12"/>
        <v>43914</v>
      </c>
      <c r="CC90">
        <f t="shared" si="13"/>
        <v>216</v>
      </c>
      <c r="CD90">
        <f t="shared" si="14"/>
        <v>29</v>
      </c>
      <c r="CE90">
        <f t="shared" si="15"/>
        <v>2</v>
      </c>
      <c r="CI90" s="167">
        <f t="shared" si="16"/>
        <v>43914</v>
      </c>
      <c r="CJ90">
        <f t="shared" si="17"/>
        <v>30</v>
      </c>
      <c r="CK90">
        <f t="shared" si="18"/>
        <v>1</v>
      </c>
      <c r="CL90" s="167">
        <f t="shared" si="19"/>
        <v>43914</v>
      </c>
      <c r="CM90">
        <f t="shared" si="20"/>
        <v>0</v>
      </c>
    </row>
    <row r="91" spans="1:91" x14ac:dyDescent="0.55000000000000004">
      <c r="A91" s="167">
        <v>43915</v>
      </c>
      <c r="B91" s="134">
        <v>67</v>
      </c>
      <c r="C91" s="142">
        <f t="shared" si="66"/>
        <v>541</v>
      </c>
      <c r="D91" s="123"/>
      <c r="E91" s="123"/>
      <c r="F91" s="123"/>
      <c r="G91" s="135">
        <v>58</v>
      </c>
      <c r="H91" s="123"/>
      <c r="I91" s="123"/>
      <c r="J91" s="123"/>
      <c r="K91" s="127"/>
      <c r="L91" s="160"/>
      <c r="M91" s="149"/>
      <c r="N91" s="149"/>
      <c r="O91" s="149"/>
      <c r="P91" s="149"/>
      <c r="Q91" s="149"/>
      <c r="R91" s="149"/>
      <c r="S91" s="149"/>
      <c r="T91" s="149"/>
      <c r="U91" s="149"/>
      <c r="V91" s="149"/>
      <c r="W91" s="150"/>
      <c r="X91" s="162"/>
      <c r="Z91" s="165">
        <f t="shared" si="64"/>
        <v>43915</v>
      </c>
      <c r="AA91" s="210">
        <f t="shared" si="59"/>
        <v>675</v>
      </c>
      <c r="AB91" s="210">
        <f t="shared" si="60"/>
        <v>145</v>
      </c>
      <c r="AC91" s="211">
        <f t="shared" si="61"/>
        <v>6</v>
      </c>
      <c r="AD91" s="146">
        <f t="shared" si="62"/>
        <v>24</v>
      </c>
      <c r="AE91" s="221"/>
      <c r="AF91" s="135">
        <v>410</v>
      </c>
      <c r="AG91" s="142">
        <f t="shared" si="46"/>
        <v>4</v>
      </c>
      <c r="AH91" s="135">
        <v>106</v>
      </c>
      <c r="AI91" s="142">
        <f t="shared" si="47"/>
        <v>0</v>
      </c>
      <c r="AJ91" s="41">
        <v>4</v>
      </c>
      <c r="AK91" s="155">
        <f t="shared" si="48"/>
        <v>4</v>
      </c>
      <c r="AL91" s="135">
        <v>30</v>
      </c>
      <c r="AM91" s="142">
        <f t="shared" si="49"/>
        <v>0</v>
      </c>
      <c r="AN91" s="135">
        <v>10</v>
      </c>
      <c r="AO91" s="142">
        <f t="shared" si="50"/>
        <v>0</v>
      </c>
      <c r="AP91" s="41">
        <v>0</v>
      </c>
      <c r="AQ91" s="155">
        <f t="shared" si="51"/>
        <v>19</v>
      </c>
      <c r="AR91" s="135">
        <v>235</v>
      </c>
      <c r="AS91" s="142">
        <f t="shared" si="52"/>
        <v>0</v>
      </c>
      <c r="AT91" s="135">
        <v>29</v>
      </c>
      <c r="AU91" s="142">
        <f t="shared" si="53"/>
        <v>0</v>
      </c>
      <c r="AV91" s="136">
        <v>2</v>
      </c>
      <c r="BE91" s="209">
        <f t="shared" si="54"/>
        <v>43915</v>
      </c>
      <c r="BF91" s="120">
        <f t="shared" si="55"/>
        <v>67</v>
      </c>
      <c r="BG91" s="120">
        <f t="shared" si="63"/>
        <v>541</v>
      </c>
      <c r="BH91" s="209">
        <f t="shared" si="56"/>
        <v>43915</v>
      </c>
      <c r="BI91" s="120">
        <f t="shared" si="57"/>
        <v>541</v>
      </c>
      <c r="BQ91" s="167">
        <f t="shared" si="4"/>
        <v>43915</v>
      </c>
      <c r="BR91">
        <f t="shared" si="5"/>
        <v>410</v>
      </c>
      <c r="BS91">
        <f t="shared" si="6"/>
        <v>106</v>
      </c>
      <c r="BT91">
        <f t="shared" si="7"/>
        <v>4</v>
      </c>
      <c r="BX91" s="167">
        <f t="shared" si="8"/>
        <v>43915</v>
      </c>
      <c r="BY91">
        <f t="shared" si="9"/>
        <v>30</v>
      </c>
      <c r="BZ91">
        <f t="shared" si="10"/>
        <v>10</v>
      </c>
      <c r="CA91">
        <f t="shared" si="11"/>
        <v>0</v>
      </c>
      <c r="CB91" s="167">
        <f t="shared" si="12"/>
        <v>43915</v>
      </c>
      <c r="CC91">
        <f t="shared" si="13"/>
        <v>235</v>
      </c>
      <c r="CD91">
        <f t="shared" si="14"/>
        <v>29</v>
      </c>
      <c r="CE91">
        <f t="shared" si="15"/>
        <v>2</v>
      </c>
      <c r="CI91" s="167">
        <f t="shared" si="16"/>
        <v>43915</v>
      </c>
      <c r="CJ91">
        <f t="shared" si="17"/>
        <v>24</v>
      </c>
      <c r="CK91">
        <f t="shared" si="18"/>
        <v>4</v>
      </c>
      <c r="CL91" s="167">
        <f t="shared" si="19"/>
        <v>43915</v>
      </c>
      <c r="CM91">
        <f t="shared" si="20"/>
        <v>0</v>
      </c>
    </row>
    <row r="92" spans="1:91" x14ac:dyDescent="0.55000000000000004">
      <c r="A92" s="167">
        <v>43916</v>
      </c>
      <c r="B92" s="134">
        <v>54</v>
      </c>
      <c r="C92" s="142">
        <f t="shared" si="66"/>
        <v>595</v>
      </c>
      <c r="D92" s="123"/>
      <c r="E92" s="123"/>
      <c r="F92" s="123"/>
      <c r="G92" s="135" t="s">
        <v>147</v>
      </c>
      <c r="H92" s="123"/>
      <c r="I92" s="123"/>
      <c r="J92" s="123"/>
      <c r="K92" s="127"/>
      <c r="L92" s="160"/>
      <c r="M92" s="149"/>
      <c r="N92" s="149"/>
      <c r="O92" s="149"/>
      <c r="P92" s="149"/>
      <c r="Q92" s="149"/>
      <c r="R92" s="149"/>
      <c r="S92" s="149"/>
      <c r="T92" s="149"/>
      <c r="U92" s="149"/>
      <c r="V92" s="149"/>
      <c r="W92" s="150"/>
      <c r="X92" s="162"/>
      <c r="Z92" s="165">
        <f t="shared" si="64"/>
        <v>43916</v>
      </c>
      <c r="AA92" s="210">
        <f t="shared" si="59"/>
        <v>738</v>
      </c>
      <c r="AB92" s="210">
        <f t="shared" si="60"/>
        <v>149</v>
      </c>
      <c r="AC92" s="211">
        <f t="shared" si="61"/>
        <v>6</v>
      </c>
      <c r="AD92" s="146">
        <f t="shared" si="62"/>
        <v>43</v>
      </c>
      <c r="AE92" s="221"/>
      <c r="AF92" s="135">
        <v>453</v>
      </c>
      <c r="AG92" s="142">
        <f t="shared" si="46"/>
        <v>4</v>
      </c>
      <c r="AH92" s="135">
        <v>110</v>
      </c>
      <c r="AI92" s="142">
        <f t="shared" si="47"/>
        <v>0</v>
      </c>
      <c r="AJ92" s="41">
        <v>4</v>
      </c>
      <c r="AK92" s="155">
        <f t="shared" si="48"/>
        <v>3</v>
      </c>
      <c r="AL92" s="135">
        <v>33</v>
      </c>
      <c r="AM92" s="142">
        <f t="shared" si="49"/>
        <v>0</v>
      </c>
      <c r="AN92" s="135">
        <v>10</v>
      </c>
      <c r="AO92" s="142">
        <f t="shared" si="50"/>
        <v>0</v>
      </c>
      <c r="AP92" s="41">
        <v>0</v>
      </c>
      <c r="AQ92" s="155">
        <f t="shared" si="51"/>
        <v>17</v>
      </c>
      <c r="AR92" s="135">
        <v>252</v>
      </c>
      <c r="AS92" s="142">
        <f t="shared" si="52"/>
        <v>0</v>
      </c>
      <c r="AT92" s="135">
        <v>29</v>
      </c>
      <c r="AU92" s="142">
        <f t="shared" si="53"/>
        <v>0</v>
      </c>
      <c r="AV92" s="136">
        <v>2</v>
      </c>
      <c r="BE92" s="209">
        <f t="shared" si="54"/>
        <v>43916</v>
      </c>
      <c r="BF92" s="120">
        <f t="shared" si="55"/>
        <v>54</v>
      </c>
      <c r="BG92" s="120">
        <f t="shared" si="63"/>
        <v>595</v>
      </c>
      <c r="BH92" s="209">
        <f t="shared" si="56"/>
        <v>43916</v>
      </c>
      <c r="BI92" s="120">
        <f t="shared" si="57"/>
        <v>595</v>
      </c>
      <c r="BQ92" s="167">
        <f t="shared" si="4"/>
        <v>43916</v>
      </c>
      <c r="BR92">
        <f t="shared" si="5"/>
        <v>453</v>
      </c>
      <c r="BS92">
        <f t="shared" si="6"/>
        <v>110</v>
      </c>
      <c r="BT92">
        <f t="shared" si="7"/>
        <v>4</v>
      </c>
      <c r="BX92" s="167">
        <f t="shared" si="8"/>
        <v>43916</v>
      </c>
      <c r="BY92">
        <f t="shared" si="9"/>
        <v>33</v>
      </c>
      <c r="BZ92">
        <f t="shared" si="10"/>
        <v>10</v>
      </c>
      <c r="CA92">
        <f t="shared" si="11"/>
        <v>0</v>
      </c>
      <c r="CB92" s="167">
        <f t="shared" si="12"/>
        <v>43916</v>
      </c>
      <c r="CC92">
        <f t="shared" si="13"/>
        <v>252</v>
      </c>
      <c r="CD92">
        <f t="shared" si="14"/>
        <v>29</v>
      </c>
      <c r="CE92">
        <f t="shared" si="15"/>
        <v>2</v>
      </c>
      <c r="CI92" s="167">
        <f t="shared" si="16"/>
        <v>43916</v>
      </c>
      <c r="CJ92">
        <f t="shared" si="17"/>
        <v>43</v>
      </c>
      <c r="CK92">
        <f t="shared" si="18"/>
        <v>4</v>
      </c>
      <c r="CL92" s="167">
        <f t="shared" si="19"/>
        <v>43916</v>
      </c>
      <c r="CM92">
        <f t="shared" si="20"/>
        <v>0</v>
      </c>
    </row>
    <row r="93" spans="1:91" x14ac:dyDescent="0.55000000000000004">
      <c r="A93" s="167">
        <v>43917</v>
      </c>
      <c r="B93" s="134">
        <v>54</v>
      </c>
      <c r="C93" s="142">
        <f t="shared" si="66"/>
        <v>649</v>
      </c>
      <c r="D93" s="123"/>
      <c r="E93" s="123"/>
      <c r="F93" s="123"/>
      <c r="G93" s="135" t="s">
        <v>146</v>
      </c>
      <c r="H93" s="123"/>
      <c r="I93" s="123"/>
      <c r="J93" s="123"/>
      <c r="K93" s="127"/>
      <c r="L93" s="160"/>
      <c r="M93" s="149"/>
      <c r="N93" s="149"/>
      <c r="O93" s="149"/>
      <c r="P93" s="149"/>
      <c r="Q93" s="149"/>
      <c r="R93" s="149"/>
      <c r="S93" s="149"/>
      <c r="T93" s="149"/>
      <c r="U93" s="149"/>
      <c r="V93" s="149"/>
      <c r="W93" s="150"/>
      <c r="X93" s="162"/>
      <c r="Z93" s="165">
        <f t="shared" si="64"/>
        <v>43917</v>
      </c>
      <c r="AA93" s="210">
        <f t="shared" si="59"/>
        <v>819</v>
      </c>
      <c r="AB93" s="210">
        <f t="shared" si="60"/>
        <v>151</v>
      </c>
      <c r="AC93" s="211">
        <f t="shared" si="61"/>
        <v>6</v>
      </c>
      <c r="AD93" s="146">
        <f t="shared" si="62"/>
        <v>65</v>
      </c>
      <c r="AE93" s="221"/>
      <c r="AF93" s="135">
        <v>518</v>
      </c>
      <c r="AG93" s="142">
        <f t="shared" si="46"/>
        <v>1</v>
      </c>
      <c r="AH93" s="135">
        <v>111</v>
      </c>
      <c r="AI93" s="142">
        <f t="shared" si="47"/>
        <v>0</v>
      </c>
      <c r="AJ93" s="41">
        <v>4</v>
      </c>
      <c r="AK93" s="155">
        <f t="shared" si="48"/>
        <v>1</v>
      </c>
      <c r="AL93" s="135">
        <v>34</v>
      </c>
      <c r="AM93" s="142">
        <f t="shared" si="49"/>
        <v>0</v>
      </c>
      <c r="AN93" s="135">
        <v>10</v>
      </c>
      <c r="AO93" s="142">
        <f t="shared" si="50"/>
        <v>0</v>
      </c>
      <c r="AP93" s="41">
        <v>0</v>
      </c>
      <c r="AQ93" s="155">
        <f t="shared" si="51"/>
        <v>15</v>
      </c>
      <c r="AR93" s="135">
        <v>267</v>
      </c>
      <c r="AS93" s="142">
        <f t="shared" si="52"/>
        <v>1</v>
      </c>
      <c r="AT93" s="135">
        <v>30</v>
      </c>
      <c r="AU93" s="142">
        <f t="shared" si="53"/>
        <v>0</v>
      </c>
      <c r="AV93" s="136">
        <v>2</v>
      </c>
      <c r="BE93" s="209">
        <f t="shared" si="54"/>
        <v>43917</v>
      </c>
      <c r="BF93" s="120">
        <f t="shared" si="55"/>
        <v>54</v>
      </c>
      <c r="BG93" s="120">
        <f t="shared" si="63"/>
        <v>649</v>
      </c>
      <c r="BH93" s="209">
        <f t="shared" si="56"/>
        <v>43917</v>
      </c>
      <c r="BI93" s="120">
        <f t="shared" si="57"/>
        <v>649</v>
      </c>
      <c r="BQ93" s="167">
        <f t="shared" ref="BQ93:BQ156" si="67">+A93</f>
        <v>43917</v>
      </c>
      <c r="BR93">
        <f t="shared" ref="BR93:BR156" si="68">+AF93</f>
        <v>518</v>
      </c>
      <c r="BS93">
        <f t="shared" ref="BS93:BS156" si="69">+AH93</f>
        <v>111</v>
      </c>
      <c r="BT93">
        <f t="shared" ref="BT93:BT156" si="70">+AJ93</f>
        <v>4</v>
      </c>
      <c r="BX93" s="167">
        <f t="shared" ref="BX93:BX156" si="71">+A93</f>
        <v>43917</v>
      </c>
      <c r="BY93">
        <f t="shared" ref="BY93:BY156" si="72">+AL93</f>
        <v>34</v>
      </c>
      <c r="BZ93">
        <f t="shared" ref="BZ93:BZ156" si="73">+AN93</f>
        <v>10</v>
      </c>
      <c r="CA93">
        <f t="shared" ref="CA93:CA156" si="74">+AP93</f>
        <v>0</v>
      </c>
      <c r="CB93" s="167">
        <f t="shared" ref="CB93:CB156" si="75">+A93</f>
        <v>43917</v>
      </c>
      <c r="CC93">
        <f t="shared" ref="CC93:CC156" si="76">+AR93</f>
        <v>267</v>
      </c>
      <c r="CD93">
        <f t="shared" ref="CD93:CD156" si="77">+AT93</f>
        <v>30</v>
      </c>
      <c r="CE93">
        <f t="shared" ref="CE93:CE156" si="78">+AV93</f>
        <v>2</v>
      </c>
      <c r="CI93" s="167">
        <f t="shared" ref="CI93:CI156" si="79">+A93</f>
        <v>43917</v>
      </c>
      <c r="CJ93">
        <f t="shared" ref="CJ93:CJ156" si="80">+AD93</f>
        <v>65</v>
      </c>
      <c r="CK93">
        <f t="shared" ref="CK93:CK156" si="81">+AG93</f>
        <v>1</v>
      </c>
      <c r="CL93" s="167">
        <f t="shared" ref="CL93:CL156" si="82">+A93</f>
        <v>43917</v>
      </c>
      <c r="CM93">
        <f t="shared" ref="CM93:CM156" si="83">+AI93</f>
        <v>0</v>
      </c>
    </row>
    <row r="94" spans="1:91" x14ac:dyDescent="0.55000000000000004">
      <c r="A94" s="167">
        <v>43918</v>
      </c>
      <c r="B94" s="134">
        <v>44</v>
      </c>
      <c r="C94" s="142">
        <f t="shared" si="66"/>
        <v>693</v>
      </c>
      <c r="D94" s="123"/>
      <c r="E94" s="123"/>
      <c r="F94" s="123"/>
      <c r="G94" s="135">
        <v>27</v>
      </c>
      <c r="H94" s="123"/>
      <c r="I94" s="123"/>
      <c r="J94" s="123"/>
      <c r="K94" s="127"/>
      <c r="L94" s="160"/>
      <c r="M94" s="149"/>
      <c r="N94" s="149"/>
      <c r="O94" s="149"/>
      <c r="P94" s="149"/>
      <c r="Q94" s="149"/>
      <c r="R94" s="149"/>
      <c r="S94" s="149"/>
      <c r="T94" s="149"/>
      <c r="U94" s="149"/>
      <c r="V94" s="149"/>
      <c r="W94" s="150"/>
      <c r="X94" s="162"/>
      <c r="Z94" s="165">
        <f t="shared" si="64"/>
        <v>43918</v>
      </c>
      <c r="AA94" s="210">
        <f t="shared" si="59"/>
        <v>902</v>
      </c>
      <c r="AB94" s="210">
        <f t="shared" si="60"/>
        <v>152</v>
      </c>
      <c r="AC94" s="211">
        <f t="shared" si="61"/>
        <v>6</v>
      </c>
      <c r="AD94" s="146">
        <f t="shared" si="62"/>
        <v>64</v>
      </c>
      <c r="AE94" s="221"/>
      <c r="AF94" s="135">
        <v>582</v>
      </c>
      <c r="AG94" s="142">
        <f t="shared" si="46"/>
        <v>1</v>
      </c>
      <c r="AH94" s="135">
        <v>112</v>
      </c>
      <c r="AI94" s="142">
        <f t="shared" si="47"/>
        <v>0</v>
      </c>
      <c r="AJ94" s="41">
        <v>4</v>
      </c>
      <c r="AK94" s="155">
        <f t="shared" si="48"/>
        <v>3</v>
      </c>
      <c r="AL94" s="135">
        <v>37</v>
      </c>
      <c r="AM94" s="142">
        <f t="shared" si="49"/>
        <v>0</v>
      </c>
      <c r="AN94" s="135">
        <v>10</v>
      </c>
      <c r="AO94" s="142">
        <f t="shared" si="50"/>
        <v>0</v>
      </c>
      <c r="AP94" s="41">
        <v>0</v>
      </c>
      <c r="AQ94" s="155">
        <f t="shared" si="51"/>
        <v>16</v>
      </c>
      <c r="AR94" s="135">
        <v>283</v>
      </c>
      <c r="AS94" s="142">
        <f t="shared" si="52"/>
        <v>0</v>
      </c>
      <c r="AT94" s="135">
        <v>30</v>
      </c>
      <c r="AU94" s="142">
        <f t="shared" si="53"/>
        <v>0</v>
      </c>
      <c r="AV94" s="136">
        <v>2</v>
      </c>
      <c r="BE94" s="209">
        <f t="shared" si="54"/>
        <v>43918</v>
      </c>
      <c r="BF94" s="120">
        <f t="shared" si="55"/>
        <v>44</v>
      </c>
      <c r="BG94" s="120">
        <f t="shared" si="63"/>
        <v>693</v>
      </c>
      <c r="BH94" s="209">
        <f t="shared" si="56"/>
        <v>43918</v>
      </c>
      <c r="BI94" s="120">
        <f t="shared" si="57"/>
        <v>693</v>
      </c>
      <c r="BQ94" s="167">
        <f t="shared" si="67"/>
        <v>43918</v>
      </c>
      <c r="BR94">
        <f t="shared" si="68"/>
        <v>582</v>
      </c>
      <c r="BS94">
        <f t="shared" si="69"/>
        <v>112</v>
      </c>
      <c r="BT94">
        <f t="shared" si="70"/>
        <v>4</v>
      </c>
      <c r="BX94" s="167">
        <f t="shared" si="71"/>
        <v>43918</v>
      </c>
      <c r="BY94">
        <f t="shared" si="72"/>
        <v>37</v>
      </c>
      <c r="BZ94">
        <f t="shared" si="73"/>
        <v>10</v>
      </c>
      <c r="CA94">
        <f t="shared" si="74"/>
        <v>0</v>
      </c>
      <c r="CB94" s="167">
        <f t="shared" si="75"/>
        <v>43918</v>
      </c>
      <c r="CC94">
        <f t="shared" si="76"/>
        <v>283</v>
      </c>
      <c r="CD94">
        <f t="shared" si="77"/>
        <v>30</v>
      </c>
      <c r="CE94">
        <f t="shared" si="78"/>
        <v>2</v>
      </c>
      <c r="CI94" s="167">
        <f t="shared" si="79"/>
        <v>43918</v>
      </c>
      <c r="CJ94">
        <f t="shared" si="80"/>
        <v>64</v>
      </c>
      <c r="CK94">
        <f t="shared" si="81"/>
        <v>1</v>
      </c>
      <c r="CL94" s="167">
        <f t="shared" si="82"/>
        <v>43918</v>
      </c>
      <c r="CM94">
        <f t="shared" si="83"/>
        <v>0</v>
      </c>
    </row>
    <row r="95" spans="1:91" x14ac:dyDescent="0.55000000000000004">
      <c r="A95" s="167">
        <v>43919</v>
      </c>
      <c r="B95" s="134">
        <v>30</v>
      </c>
      <c r="C95" s="142">
        <f t="shared" si="66"/>
        <v>723</v>
      </c>
      <c r="D95" s="123"/>
      <c r="E95" s="123"/>
      <c r="F95" s="123"/>
      <c r="G95" s="135">
        <v>17</v>
      </c>
      <c r="H95" s="123"/>
      <c r="I95" s="123"/>
      <c r="J95" s="123"/>
      <c r="K95" s="127"/>
      <c r="L95" s="160"/>
      <c r="M95" s="149"/>
      <c r="N95" s="149"/>
      <c r="O95" s="149"/>
      <c r="P95" s="149"/>
      <c r="Q95" s="149"/>
      <c r="R95" s="149"/>
      <c r="S95" s="149"/>
      <c r="T95" s="149"/>
      <c r="U95" s="149"/>
      <c r="V95" s="149"/>
      <c r="W95" s="150"/>
      <c r="X95" s="162"/>
      <c r="Z95" s="165">
        <f t="shared" si="64"/>
        <v>43919</v>
      </c>
      <c r="AA95" s="210">
        <f t="shared" si="59"/>
        <v>977</v>
      </c>
      <c r="AB95" s="210">
        <f t="shared" si="60"/>
        <v>167</v>
      </c>
      <c r="AC95" s="211">
        <f t="shared" si="61"/>
        <v>7</v>
      </c>
      <c r="AD95" s="146">
        <f t="shared" si="62"/>
        <v>59</v>
      </c>
      <c r="AE95" s="221"/>
      <c r="AF95" s="135">
        <v>641</v>
      </c>
      <c r="AG95" s="142">
        <f t="shared" si="46"/>
        <v>6</v>
      </c>
      <c r="AH95" s="135">
        <v>118</v>
      </c>
      <c r="AI95" s="142">
        <f t="shared" si="47"/>
        <v>0</v>
      </c>
      <c r="AJ95" s="41">
        <v>4</v>
      </c>
      <c r="AK95" s="155">
        <f t="shared" si="48"/>
        <v>1</v>
      </c>
      <c r="AL95" s="135">
        <v>38</v>
      </c>
      <c r="AM95" s="142">
        <f t="shared" si="49"/>
        <v>0</v>
      </c>
      <c r="AN95" s="135">
        <v>10</v>
      </c>
      <c r="AO95" s="142">
        <f t="shared" si="50"/>
        <v>0</v>
      </c>
      <c r="AP95" s="41">
        <v>0</v>
      </c>
      <c r="AQ95" s="155">
        <f t="shared" si="51"/>
        <v>15</v>
      </c>
      <c r="AR95" s="135">
        <v>298</v>
      </c>
      <c r="AS95" s="142">
        <f t="shared" si="52"/>
        <v>9</v>
      </c>
      <c r="AT95" s="135">
        <v>39</v>
      </c>
      <c r="AU95" s="142">
        <f t="shared" si="53"/>
        <v>1</v>
      </c>
      <c r="AV95" s="136">
        <v>3</v>
      </c>
      <c r="BE95" s="209">
        <f t="shared" si="54"/>
        <v>43919</v>
      </c>
      <c r="BF95" s="120">
        <f t="shared" si="55"/>
        <v>30</v>
      </c>
      <c r="BG95" s="120">
        <f t="shared" si="63"/>
        <v>723</v>
      </c>
      <c r="BH95" s="209">
        <f t="shared" si="56"/>
        <v>43919</v>
      </c>
      <c r="BI95" s="120">
        <f t="shared" si="57"/>
        <v>723</v>
      </c>
      <c r="BJ95" t="s">
        <v>164</v>
      </c>
      <c r="BO95" t="s">
        <v>167</v>
      </c>
      <c r="BQ95" s="167">
        <f t="shared" si="67"/>
        <v>43919</v>
      </c>
      <c r="BR95">
        <f t="shared" si="68"/>
        <v>641</v>
      </c>
      <c r="BS95">
        <f t="shared" si="69"/>
        <v>118</v>
      </c>
      <c r="BT95">
        <f t="shared" si="70"/>
        <v>4</v>
      </c>
      <c r="BX95" s="167">
        <f t="shared" si="71"/>
        <v>43919</v>
      </c>
      <c r="BY95">
        <f t="shared" si="72"/>
        <v>38</v>
      </c>
      <c r="BZ95">
        <f t="shared" si="73"/>
        <v>10</v>
      </c>
      <c r="CA95">
        <f t="shared" si="74"/>
        <v>0</v>
      </c>
      <c r="CB95" s="167">
        <f t="shared" si="75"/>
        <v>43919</v>
      </c>
      <c r="CC95">
        <f t="shared" si="76"/>
        <v>298</v>
      </c>
      <c r="CD95">
        <f t="shared" si="77"/>
        <v>39</v>
      </c>
      <c r="CE95">
        <f t="shared" si="78"/>
        <v>3</v>
      </c>
      <c r="CI95" s="167">
        <f t="shared" si="79"/>
        <v>43919</v>
      </c>
      <c r="CJ95">
        <f t="shared" si="80"/>
        <v>59</v>
      </c>
      <c r="CK95">
        <f t="shared" si="81"/>
        <v>6</v>
      </c>
      <c r="CL95" s="167">
        <f t="shared" si="82"/>
        <v>43919</v>
      </c>
      <c r="CM95">
        <f t="shared" si="83"/>
        <v>0</v>
      </c>
    </row>
    <row r="96" spans="1:91" x14ac:dyDescent="0.55000000000000004">
      <c r="A96" s="167">
        <v>43920</v>
      </c>
      <c r="B96" s="134">
        <v>48</v>
      </c>
      <c r="C96" s="142">
        <f t="shared" si="66"/>
        <v>771</v>
      </c>
      <c r="D96" s="123"/>
      <c r="E96" s="123"/>
      <c r="F96" s="123"/>
      <c r="G96" s="135">
        <v>44</v>
      </c>
      <c r="H96" s="123"/>
      <c r="I96" s="123"/>
      <c r="J96" s="123"/>
      <c r="K96" s="127"/>
      <c r="L96" s="160"/>
      <c r="M96" s="149"/>
      <c r="N96" s="149"/>
      <c r="O96" s="149"/>
      <c r="P96" s="149"/>
      <c r="Q96" s="149"/>
      <c r="R96" s="149"/>
      <c r="S96" s="149"/>
      <c r="T96" s="149"/>
      <c r="U96" s="149"/>
      <c r="V96" s="149"/>
      <c r="W96" s="41">
        <f>1367+174</f>
        <v>1541</v>
      </c>
      <c r="X96" s="162"/>
      <c r="Z96" s="165">
        <f t="shared" si="64"/>
        <v>43920</v>
      </c>
      <c r="AA96" s="210">
        <f t="shared" si="59"/>
        <v>1027</v>
      </c>
      <c r="AB96" s="210">
        <f t="shared" si="60"/>
        <v>173</v>
      </c>
      <c r="AC96" s="211">
        <f t="shared" si="61"/>
        <v>9</v>
      </c>
      <c r="AD96" s="146">
        <f t="shared" si="62"/>
        <v>41</v>
      </c>
      <c r="AE96" s="221"/>
      <c r="AF96" s="135">
        <v>682</v>
      </c>
      <c r="AG96" s="142">
        <f t="shared" si="46"/>
        <v>6</v>
      </c>
      <c r="AH96" s="135">
        <v>124</v>
      </c>
      <c r="AI96" s="142">
        <f t="shared" si="47"/>
        <v>0</v>
      </c>
      <c r="AJ96" s="41">
        <v>4</v>
      </c>
      <c r="AK96" s="155">
        <f t="shared" si="48"/>
        <v>1</v>
      </c>
      <c r="AL96" s="135">
        <v>39</v>
      </c>
      <c r="AM96" s="142">
        <f t="shared" si="49"/>
        <v>0</v>
      </c>
      <c r="AN96" s="135">
        <v>10</v>
      </c>
      <c r="AO96" s="142">
        <f t="shared" si="50"/>
        <v>0</v>
      </c>
      <c r="AP96" s="41">
        <v>0</v>
      </c>
      <c r="AQ96" s="155">
        <f t="shared" si="51"/>
        <v>8</v>
      </c>
      <c r="AR96" s="135">
        <v>306</v>
      </c>
      <c r="AS96" s="142">
        <f t="shared" si="52"/>
        <v>0</v>
      </c>
      <c r="AT96" s="135">
        <v>39</v>
      </c>
      <c r="AU96" s="142">
        <f t="shared" si="53"/>
        <v>2</v>
      </c>
      <c r="AV96" s="136">
        <v>5</v>
      </c>
      <c r="BE96" s="209">
        <f t="shared" si="54"/>
        <v>43920</v>
      </c>
      <c r="BF96" s="120">
        <f t="shared" si="55"/>
        <v>48</v>
      </c>
      <c r="BG96" s="120">
        <f t="shared" si="63"/>
        <v>771</v>
      </c>
      <c r="BH96" s="209">
        <f t="shared" si="56"/>
        <v>43920</v>
      </c>
      <c r="BI96" s="120">
        <f t="shared" si="57"/>
        <v>771</v>
      </c>
      <c r="BK96" t="s">
        <v>751</v>
      </c>
      <c r="BL96" t="s">
        <v>165</v>
      </c>
      <c r="BM96" t="s">
        <v>166</v>
      </c>
      <c r="BO96" t="s">
        <v>166</v>
      </c>
      <c r="BP96" t="s">
        <v>165</v>
      </c>
      <c r="BQ96" s="167">
        <f t="shared" si="67"/>
        <v>43920</v>
      </c>
      <c r="BR96">
        <f t="shared" si="68"/>
        <v>682</v>
      </c>
      <c r="BS96">
        <f t="shared" si="69"/>
        <v>124</v>
      </c>
      <c r="BT96">
        <f t="shared" si="70"/>
        <v>4</v>
      </c>
      <c r="BX96" s="167">
        <f t="shared" si="71"/>
        <v>43920</v>
      </c>
      <c r="BY96">
        <f t="shared" si="72"/>
        <v>39</v>
      </c>
      <c r="BZ96">
        <f t="shared" si="73"/>
        <v>10</v>
      </c>
      <c r="CA96">
        <f t="shared" si="74"/>
        <v>0</v>
      </c>
      <c r="CB96" s="167">
        <f t="shared" si="75"/>
        <v>43920</v>
      </c>
      <c r="CC96">
        <f t="shared" si="76"/>
        <v>306</v>
      </c>
      <c r="CD96">
        <f t="shared" si="77"/>
        <v>39</v>
      </c>
      <c r="CE96">
        <f t="shared" si="78"/>
        <v>5</v>
      </c>
      <c r="CI96" s="167">
        <f t="shared" si="79"/>
        <v>43920</v>
      </c>
      <c r="CJ96">
        <f t="shared" si="80"/>
        <v>41</v>
      </c>
      <c r="CK96">
        <f t="shared" si="81"/>
        <v>6</v>
      </c>
      <c r="CL96" s="167">
        <f t="shared" si="82"/>
        <v>43920</v>
      </c>
      <c r="CM96">
        <f t="shared" si="83"/>
        <v>0</v>
      </c>
    </row>
    <row r="97" spans="1:91" x14ac:dyDescent="0.55000000000000004">
      <c r="A97" s="167">
        <v>43921</v>
      </c>
      <c r="B97" s="134">
        <v>35</v>
      </c>
      <c r="C97" s="142">
        <f t="shared" si="66"/>
        <v>806</v>
      </c>
      <c r="D97" s="142">
        <f t="shared" ref="D97:D102" si="84">+C97-F97</f>
        <v>691</v>
      </c>
      <c r="E97" s="135">
        <v>20</v>
      </c>
      <c r="F97" s="135">
        <v>115</v>
      </c>
      <c r="G97" s="135">
        <v>26</v>
      </c>
      <c r="H97" s="123"/>
      <c r="I97" s="135">
        <v>169</v>
      </c>
      <c r="J97" s="123"/>
      <c r="K97" s="136">
        <v>0</v>
      </c>
      <c r="L97" s="134">
        <v>130</v>
      </c>
      <c r="M97" s="123"/>
      <c r="N97" s="123"/>
      <c r="O97" s="123"/>
      <c r="P97" s="135">
        <v>2</v>
      </c>
      <c r="Q97" s="123"/>
      <c r="R97" s="123"/>
      <c r="S97" s="123"/>
      <c r="T97" s="135">
        <v>302</v>
      </c>
      <c r="U97" s="123"/>
      <c r="V97" s="123"/>
      <c r="W97" s="41">
        <v>1367</v>
      </c>
      <c r="X97" s="127"/>
      <c r="Z97" s="165">
        <f t="shared" si="64"/>
        <v>43921</v>
      </c>
      <c r="AA97" s="210">
        <f t="shared" si="59"/>
        <v>1077</v>
      </c>
      <c r="AB97" s="210">
        <f t="shared" si="60"/>
        <v>177</v>
      </c>
      <c r="AC97" s="211">
        <f t="shared" si="61"/>
        <v>9</v>
      </c>
      <c r="AD97" s="146">
        <f t="shared" si="62"/>
        <v>32</v>
      </c>
      <c r="AE97" s="221"/>
      <c r="AF97" s="135">
        <v>714</v>
      </c>
      <c r="AG97" s="142">
        <f t="shared" si="46"/>
        <v>4</v>
      </c>
      <c r="AH97" s="135">
        <v>128</v>
      </c>
      <c r="AI97" s="142">
        <f t="shared" si="47"/>
        <v>0</v>
      </c>
      <c r="AJ97" s="41">
        <v>4</v>
      </c>
      <c r="AK97" s="155">
        <f t="shared" si="48"/>
        <v>2</v>
      </c>
      <c r="AL97" s="135">
        <v>41</v>
      </c>
      <c r="AM97" s="142">
        <f t="shared" si="49"/>
        <v>0</v>
      </c>
      <c r="AN97" s="135">
        <v>10</v>
      </c>
      <c r="AO97" s="142">
        <f t="shared" si="50"/>
        <v>0</v>
      </c>
      <c r="AP97" s="41">
        <v>0</v>
      </c>
      <c r="AQ97" s="155">
        <f t="shared" si="51"/>
        <v>16</v>
      </c>
      <c r="AR97" s="135">
        <v>322</v>
      </c>
      <c r="AS97" s="142">
        <f t="shared" si="52"/>
        <v>0</v>
      </c>
      <c r="AT97" s="135">
        <v>39</v>
      </c>
      <c r="AU97" s="142">
        <f t="shared" si="53"/>
        <v>0</v>
      </c>
      <c r="AV97" s="136">
        <v>5</v>
      </c>
      <c r="BE97" s="209">
        <f t="shared" si="54"/>
        <v>43921</v>
      </c>
      <c r="BF97" s="120">
        <f t="shared" si="55"/>
        <v>35</v>
      </c>
      <c r="BG97" s="120">
        <f t="shared" si="63"/>
        <v>806</v>
      </c>
      <c r="BH97" s="209">
        <f t="shared" si="56"/>
        <v>43921</v>
      </c>
      <c r="BI97" s="120">
        <f t="shared" si="57"/>
        <v>806</v>
      </c>
      <c r="BJ97" s="1">
        <f>+BE97</f>
        <v>43921</v>
      </c>
      <c r="BK97">
        <f>+BM97-BL97</f>
        <v>130</v>
      </c>
      <c r="BL97">
        <f t="shared" ref="BL97:BL128" si="85">+M97</f>
        <v>0</v>
      </c>
      <c r="BM97">
        <f t="shared" ref="BM97:BM160" si="86">+L97</f>
        <v>130</v>
      </c>
      <c r="BN97" s="1">
        <f t="shared" ref="BN97:BN160" si="87">+BJ97</f>
        <v>43921</v>
      </c>
      <c r="BO97">
        <f>+BM97</f>
        <v>130</v>
      </c>
      <c r="BP97">
        <f>+BL97</f>
        <v>0</v>
      </c>
      <c r="BQ97" s="167">
        <f t="shared" si="67"/>
        <v>43921</v>
      </c>
      <c r="BR97">
        <f t="shared" si="68"/>
        <v>714</v>
      </c>
      <c r="BS97">
        <f t="shared" si="69"/>
        <v>128</v>
      </c>
      <c r="BT97">
        <f t="shared" si="70"/>
        <v>4</v>
      </c>
      <c r="BX97" s="167">
        <f t="shared" si="71"/>
        <v>43921</v>
      </c>
      <c r="BY97">
        <f t="shared" si="72"/>
        <v>41</v>
      </c>
      <c r="BZ97">
        <f t="shared" si="73"/>
        <v>10</v>
      </c>
      <c r="CA97">
        <f t="shared" si="74"/>
        <v>0</v>
      </c>
      <c r="CB97" s="167">
        <f t="shared" si="75"/>
        <v>43921</v>
      </c>
      <c r="CC97">
        <f t="shared" si="76"/>
        <v>322</v>
      </c>
      <c r="CD97">
        <f t="shared" si="77"/>
        <v>39</v>
      </c>
      <c r="CE97">
        <f t="shared" si="78"/>
        <v>5</v>
      </c>
      <c r="CI97" s="167">
        <f t="shared" si="79"/>
        <v>43921</v>
      </c>
      <c r="CJ97">
        <f t="shared" si="80"/>
        <v>32</v>
      </c>
      <c r="CK97">
        <f t="shared" si="81"/>
        <v>4</v>
      </c>
      <c r="CL97" s="167">
        <f t="shared" si="82"/>
        <v>43921</v>
      </c>
      <c r="CM97">
        <f t="shared" si="83"/>
        <v>0</v>
      </c>
    </row>
    <row r="98" spans="1:91" x14ac:dyDescent="0.55000000000000004">
      <c r="A98" s="167">
        <v>43922</v>
      </c>
      <c r="B98" s="134">
        <v>35</v>
      </c>
      <c r="C98" s="142">
        <f t="shared" si="66"/>
        <v>841</v>
      </c>
      <c r="D98" s="142">
        <f t="shared" si="84"/>
        <v>701</v>
      </c>
      <c r="E98" s="135">
        <v>18</v>
      </c>
      <c r="F98" s="135">
        <v>140</v>
      </c>
      <c r="G98" s="135">
        <v>20</v>
      </c>
      <c r="H98" s="123"/>
      <c r="I98" s="135">
        <v>152</v>
      </c>
      <c r="J98" s="123"/>
      <c r="K98" s="136">
        <v>0</v>
      </c>
      <c r="L98" s="134">
        <v>55</v>
      </c>
      <c r="M98" s="135">
        <v>17</v>
      </c>
      <c r="N98" s="123"/>
      <c r="O98" s="123"/>
      <c r="P98" s="135">
        <v>9</v>
      </c>
      <c r="Q98" s="123"/>
      <c r="R98" s="123"/>
      <c r="S98" s="123"/>
      <c r="T98" s="135">
        <v>338</v>
      </c>
      <c r="U98" s="135">
        <v>12</v>
      </c>
      <c r="V98" s="123"/>
      <c r="W98" s="41">
        <v>1075</v>
      </c>
      <c r="X98" s="136">
        <v>226</v>
      </c>
      <c r="Z98" s="165">
        <f t="shared" si="64"/>
        <v>43922</v>
      </c>
      <c r="AA98" s="210">
        <f t="shared" si="59"/>
        <v>1135</v>
      </c>
      <c r="AB98" s="210">
        <f t="shared" si="60"/>
        <v>202</v>
      </c>
      <c r="AC98" s="211">
        <f t="shared" si="61"/>
        <v>9</v>
      </c>
      <c r="AD98" s="146">
        <f t="shared" si="62"/>
        <v>51</v>
      </c>
      <c r="AE98" s="221"/>
      <c r="AF98" s="135">
        <v>765</v>
      </c>
      <c r="AG98" s="142">
        <f t="shared" si="46"/>
        <v>19</v>
      </c>
      <c r="AH98" s="135">
        <v>147</v>
      </c>
      <c r="AI98" s="142">
        <f t="shared" si="47"/>
        <v>0</v>
      </c>
      <c r="AJ98" s="41">
        <v>4</v>
      </c>
      <c r="AK98" s="155">
        <f t="shared" si="48"/>
        <v>0</v>
      </c>
      <c r="AL98" s="135">
        <v>41</v>
      </c>
      <c r="AM98" s="142">
        <f t="shared" si="49"/>
        <v>0</v>
      </c>
      <c r="AN98" s="135">
        <v>10</v>
      </c>
      <c r="AO98" s="142">
        <f t="shared" si="50"/>
        <v>0</v>
      </c>
      <c r="AP98" s="41">
        <v>0</v>
      </c>
      <c r="AQ98" s="155">
        <f t="shared" si="51"/>
        <v>7</v>
      </c>
      <c r="AR98" s="135">
        <v>329</v>
      </c>
      <c r="AS98" s="142">
        <f t="shared" si="52"/>
        <v>6</v>
      </c>
      <c r="AT98" s="135">
        <v>45</v>
      </c>
      <c r="AU98" s="142">
        <f t="shared" si="53"/>
        <v>0</v>
      </c>
      <c r="AV98" s="136">
        <v>5</v>
      </c>
      <c r="BE98" s="209">
        <f t="shared" si="54"/>
        <v>43922</v>
      </c>
      <c r="BF98" s="120">
        <f t="shared" si="55"/>
        <v>35</v>
      </c>
      <c r="BG98" s="120">
        <f t="shared" si="63"/>
        <v>841</v>
      </c>
      <c r="BH98" s="209">
        <f t="shared" si="56"/>
        <v>43922</v>
      </c>
      <c r="BI98" s="120">
        <f t="shared" si="57"/>
        <v>841</v>
      </c>
      <c r="BJ98" s="1">
        <f>+BE98</f>
        <v>43922</v>
      </c>
      <c r="BK98">
        <f>+BM98-BL98</f>
        <v>38</v>
      </c>
      <c r="BL98">
        <f t="shared" si="85"/>
        <v>17</v>
      </c>
      <c r="BM98">
        <f t="shared" si="86"/>
        <v>55</v>
      </c>
      <c r="BN98" s="1">
        <f t="shared" si="87"/>
        <v>43922</v>
      </c>
      <c r="BO98">
        <f t="shared" ref="BO98:BO161" si="88">+BO97+BM98</f>
        <v>185</v>
      </c>
      <c r="BP98">
        <f>+BL98</f>
        <v>17</v>
      </c>
      <c r="BQ98" s="167">
        <f t="shared" si="67"/>
        <v>43922</v>
      </c>
      <c r="BR98">
        <f t="shared" si="68"/>
        <v>765</v>
      </c>
      <c r="BS98">
        <f t="shared" si="69"/>
        <v>147</v>
      </c>
      <c r="BT98">
        <f t="shared" si="70"/>
        <v>4</v>
      </c>
      <c r="BX98" s="167">
        <f t="shared" si="71"/>
        <v>43922</v>
      </c>
      <c r="BY98">
        <f t="shared" si="72"/>
        <v>41</v>
      </c>
      <c r="BZ98">
        <f t="shared" si="73"/>
        <v>10</v>
      </c>
      <c r="CA98">
        <f t="shared" si="74"/>
        <v>0</v>
      </c>
      <c r="CB98" s="167">
        <f t="shared" si="75"/>
        <v>43922</v>
      </c>
      <c r="CC98">
        <f t="shared" si="76"/>
        <v>329</v>
      </c>
      <c r="CD98">
        <f t="shared" si="77"/>
        <v>45</v>
      </c>
      <c r="CE98">
        <f t="shared" si="78"/>
        <v>5</v>
      </c>
      <c r="CI98" s="167">
        <f t="shared" si="79"/>
        <v>43922</v>
      </c>
      <c r="CJ98">
        <f t="shared" si="80"/>
        <v>51</v>
      </c>
      <c r="CK98">
        <f t="shared" si="81"/>
        <v>19</v>
      </c>
      <c r="CL98" s="167">
        <f t="shared" si="82"/>
        <v>43922</v>
      </c>
      <c r="CM98">
        <f t="shared" si="83"/>
        <v>0</v>
      </c>
    </row>
    <row r="99" spans="1:91" x14ac:dyDescent="0.55000000000000004">
      <c r="A99" s="167">
        <v>43923</v>
      </c>
      <c r="B99" s="134">
        <v>29</v>
      </c>
      <c r="C99" s="142">
        <f t="shared" si="66"/>
        <v>870</v>
      </c>
      <c r="D99" s="142">
        <f t="shared" si="84"/>
        <v>710</v>
      </c>
      <c r="E99" s="135">
        <v>19</v>
      </c>
      <c r="F99" s="135">
        <v>160</v>
      </c>
      <c r="G99" s="135">
        <v>12</v>
      </c>
      <c r="H99" s="123"/>
      <c r="I99" s="135">
        <v>135</v>
      </c>
      <c r="J99" s="123"/>
      <c r="K99" s="136">
        <v>0</v>
      </c>
      <c r="L99" s="134">
        <v>60</v>
      </c>
      <c r="M99" s="135">
        <v>7</v>
      </c>
      <c r="N99" s="123"/>
      <c r="O99" s="123"/>
      <c r="P99" s="135">
        <v>7</v>
      </c>
      <c r="Q99" s="123"/>
      <c r="R99" s="123"/>
      <c r="S99" s="123"/>
      <c r="T99" s="135">
        <v>101</v>
      </c>
      <c r="U99" s="135">
        <v>5</v>
      </c>
      <c r="V99" s="123"/>
      <c r="W99" s="41">
        <v>1027</v>
      </c>
      <c r="X99" s="136">
        <v>221</v>
      </c>
      <c r="Z99" s="165">
        <f t="shared" si="64"/>
        <v>43923</v>
      </c>
      <c r="AA99" s="210">
        <f t="shared" si="59"/>
        <v>1182</v>
      </c>
      <c r="AB99" s="210">
        <f t="shared" si="60"/>
        <v>214</v>
      </c>
      <c r="AC99" s="211">
        <f t="shared" si="61"/>
        <v>9</v>
      </c>
      <c r="AD99" s="146">
        <f t="shared" si="62"/>
        <v>37</v>
      </c>
      <c r="AE99" s="221"/>
      <c r="AF99" s="135">
        <v>802</v>
      </c>
      <c r="AG99" s="142">
        <f t="shared" si="46"/>
        <v>7</v>
      </c>
      <c r="AH99" s="135">
        <v>154</v>
      </c>
      <c r="AI99" s="142">
        <f t="shared" si="47"/>
        <v>0</v>
      </c>
      <c r="AJ99" s="41">
        <v>4</v>
      </c>
      <c r="AK99" s="155">
        <f t="shared" si="48"/>
        <v>0</v>
      </c>
      <c r="AL99" s="135">
        <v>41</v>
      </c>
      <c r="AM99" s="142">
        <f t="shared" si="49"/>
        <v>0</v>
      </c>
      <c r="AN99" s="135">
        <v>10</v>
      </c>
      <c r="AO99" s="142">
        <f t="shared" si="50"/>
        <v>0</v>
      </c>
      <c r="AP99" s="41">
        <v>0</v>
      </c>
      <c r="AQ99" s="155">
        <f t="shared" si="51"/>
        <v>10</v>
      </c>
      <c r="AR99" s="135">
        <v>339</v>
      </c>
      <c r="AS99" s="142">
        <f t="shared" si="52"/>
        <v>5</v>
      </c>
      <c r="AT99" s="135">
        <v>50</v>
      </c>
      <c r="AU99" s="142">
        <f t="shared" si="53"/>
        <v>0</v>
      </c>
      <c r="AV99" s="136">
        <v>5</v>
      </c>
      <c r="BE99" s="209">
        <f t="shared" si="54"/>
        <v>43923</v>
      </c>
      <c r="BF99" s="120">
        <f t="shared" si="55"/>
        <v>29</v>
      </c>
      <c r="BG99" s="120">
        <f t="shared" si="63"/>
        <v>870</v>
      </c>
      <c r="BH99" s="209">
        <f t="shared" si="56"/>
        <v>43923</v>
      </c>
      <c r="BI99" s="120">
        <f t="shared" si="57"/>
        <v>870</v>
      </c>
      <c r="BJ99" s="1">
        <f t="shared" ref="BJ99:BJ108" si="89">+BE99</f>
        <v>43923</v>
      </c>
      <c r="BK99">
        <f t="shared" ref="BK99:BK162" si="90">+BM99-BL99</f>
        <v>53</v>
      </c>
      <c r="BL99">
        <f t="shared" si="85"/>
        <v>7</v>
      </c>
      <c r="BM99">
        <f t="shared" si="86"/>
        <v>60</v>
      </c>
      <c r="BN99" s="1">
        <f t="shared" si="87"/>
        <v>43923</v>
      </c>
      <c r="BO99">
        <f t="shared" si="88"/>
        <v>245</v>
      </c>
      <c r="BP99">
        <f t="shared" ref="BP99:BP162" si="91">+BP98+BL99</f>
        <v>24</v>
      </c>
      <c r="BQ99" s="167">
        <f t="shared" si="67"/>
        <v>43923</v>
      </c>
      <c r="BR99">
        <f t="shared" si="68"/>
        <v>802</v>
      </c>
      <c r="BS99">
        <f t="shared" si="69"/>
        <v>154</v>
      </c>
      <c r="BT99">
        <f t="shared" si="70"/>
        <v>4</v>
      </c>
      <c r="BX99" s="167">
        <f t="shared" si="71"/>
        <v>43923</v>
      </c>
      <c r="BY99">
        <f t="shared" si="72"/>
        <v>41</v>
      </c>
      <c r="BZ99">
        <f t="shared" si="73"/>
        <v>10</v>
      </c>
      <c r="CA99">
        <f t="shared" si="74"/>
        <v>0</v>
      </c>
      <c r="CB99" s="167">
        <f t="shared" si="75"/>
        <v>43923</v>
      </c>
      <c r="CC99">
        <f t="shared" si="76"/>
        <v>339</v>
      </c>
      <c r="CD99">
        <f t="shared" si="77"/>
        <v>50</v>
      </c>
      <c r="CE99">
        <f t="shared" si="78"/>
        <v>5</v>
      </c>
      <c r="CI99" s="167">
        <f t="shared" si="79"/>
        <v>43923</v>
      </c>
      <c r="CJ99">
        <f t="shared" si="80"/>
        <v>37</v>
      </c>
      <c r="CK99">
        <f t="shared" si="81"/>
        <v>7</v>
      </c>
      <c r="CL99" s="167">
        <f t="shared" si="82"/>
        <v>43923</v>
      </c>
      <c r="CM99">
        <f t="shared" si="83"/>
        <v>0</v>
      </c>
    </row>
    <row r="100" spans="1:91" x14ac:dyDescent="0.55000000000000004">
      <c r="A100" s="167">
        <v>43924</v>
      </c>
      <c r="B100" s="134">
        <v>18</v>
      </c>
      <c r="C100" s="142">
        <f t="shared" si="66"/>
        <v>888</v>
      </c>
      <c r="D100" s="142">
        <f t="shared" si="84"/>
        <v>698</v>
      </c>
      <c r="E100" s="135">
        <v>17</v>
      </c>
      <c r="F100" s="135">
        <v>190</v>
      </c>
      <c r="G100" s="135">
        <v>11</v>
      </c>
      <c r="H100" s="123"/>
      <c r="I100" s="135">
        <v>114</v>
      </c>
      <c r="J100" s="123"/>
      <c r="K100" s="136">
        <v>0</v>
      </c>
      <c r="L100" s="134">
        <v>64</v>
      </c>
      <c r="M100" s="135">
        <v>26</v>
      </c>
      <c r="N100" s="123"/>
      <c r="O100" s="123"/>
      <c r="P100" s="135">
        <v>3</v>
      </c>
      <c r="Q100" s="135">
        <v>2</v>
      </c>
      <c r="R100" s="123"/>
      <c r="S100" s="123"/>
      <c r="T100" s="135">
        <v>58</v>
      </c>
      <c r="U100" s="135">
        <v>6</v>
      </c>
      <c r="V100" s="123"/>
      <c r="W100" s="41">
        <v>1030</v>
      </c>
      <c r="X100" s="136">
        <v>239</v>
      </c>
      <c r="Z100" s="165">
        <f t="shared" si="64"/>
        <v>43924</v>
      </c>
      <c r="AA100" s="210">
        <f t="shared" si="59"/>
        <v>1236</v>
      </c>
      <c r="AB100" s="210">
        <f t="shared" si="60"/>
        <v>233</v>
      </c>
      <c r="AC100" s="211">
        <f t="shared" si="61"/>
        <v>9</v>
      </c>
      <c r="AD100" s="146">
        <f t="shared" si="62"/>
        <v>43</v>
      </c>
      <c r="AE100" s="221"/>
      <c r="AF100" s="135">
        <v>845</v>
      </c>
      <c r="AG100" s="142">
        <f t="shared" si="46"/>
        <v>19</v>
      </c>
      <c r="AH100" s="135">
        <v>173</v>
      </c>
      <c r="AI100" s="142">
        <f t="shared" si="47"/>
        <v>0</v>
      </c>
      <c r="AJ100" s="41">
        <v>4</v>
      </c>
      <c r="AK100" s="155">
        <f t="shared" si="48"/>
        <v>2</v>
      </c>
      <c r="AL100" s="135">
        <v>43</v>
      </c>
      <c r="AM100" s="142">
        <f t="shared" si="49"/>
        <v>0</v>
      </c>
      <c r="AN100" s="135">
        <v>10</v>
      </c>
      <c r="AO100" s="142">
        <f t="shared" si="50"/>
        <v>0</v>
      </c>
      <c r="AP100" s="144">
        <v>0</v>
      </c>
      <c r="AQ100" s="155">
        <f t="shared" si="51"/>
        <v>9</v>
      </c>
      <c r="AR100" s="135">
        <v>348</v>
      </c>
      <c r="AS100" s="142">
        <f t="shared" si="52"/>
        <v>0</v>
      </c>
      <c r="AT100" s="135">
        <v>50</v>
      </c>
      <c r="AU100" s="142">
        <f t="shared" si="53"/>
        <v>0</v>
      </c>
      <c r="AV100" s="136">
        <v>5</v>
      </c>
      <c r="BE100" s="209">
        <f t="shared" si="54"/>
        <v>43924</v>
      </c>
      <c r="BF100" s="120">
        <f t="shared" si="55"/>
        <v>18</v>
      </c>
      <c r="BG100" s="120">
        <f t="shared" si="63"/>
        <v>888</v>
      </c>
      <c r="BH100" s="209">
        <f t="shared" si="56"/>
        <v>43924</v>
      </c>
      <c r="BI100" s="120">
        <f t="shared" si="57"/>
        <v>888</v>
      </c>
      <c r="BJ100" s="1">
        <f t="shared" si="89"/>
        <v>43924</v>
      </c>
      <c r="BK100">
        <f t="shared" si="90"/>
        <v>38</v>
      </c>
      <c r="BL100">
        <f t="shared" si="85"/>
        <v>26</v>
      </c>
      <c r="BM100">
        <f t="shared" si="86"/>
        <v>64</v>
      </c>
      <c r="BN100" s="1">
        <f t="shared" si="87"/>
        <v>43924</v>
      </c>
      <c r="BO100">
        <f t="shared" si="88"/>
        <v>309</v>
      </c>
      <c r="BP100">
        <f t="shared" si="91"/>
        <v>50</v>
      </c>
      <c r="BQ100" s="167">
        <f t="shared" si="67"/>
        <v>43924</v>
      </c>
      <c r="BR100">
        <f t="shared" si="68"/>
        <v>845</v>
      </c>
      <c r="BS100">
        <f t="shared" si="69"/>
        <v>173</v>
      </c>
      <c r="BT100">
        <f t="shared" si="70"/>
        <v>4</v>
      </c>
      <c r="BX100" s="167">
        <f t="shared" si="71"/>
        <v>43924</v>
      </c>
      <c r="BY100">
        <f t="shared" si="72"/>
        <v>43</v>
      </c>
      <c r="BZ100">
        <f t="shared" si="73"/>
        <v>10</v>
      </c>
      <c r="CA100">
        <f t="shared" si="74"/>
        <v>0</v>
      </c>
      <c r="CB100" s="167">
        <f t="shared" si="75"/>
        <v>43924</v>
      </c>
      <c r="CC100">
        <f t="shared" si="76"/>
        <v>348</v>
      </c>
      <c r="CD100">
        <f t="shared" si="77"/>
        <v>50</v>
      </c>
      <c r="CE100">
        <f t="shared" si="78"/>
        <v>5</v>
      </c>
      <c r="CI100" s="167">
        <f t="shared" si="79"/>
        <v>43924</v>
      </c>
      <c r="CJ100">
        <f t="shared" si="80"/>
        <v>43</v>
      </c>
      <c r="CK100">
        <f t="shared" si="81"/>
        <v>19</v>
      </c>
      <c r="CL100" s="167">
        <f t="shared" si="82"/>
        <v>43924</v>
      </c>
      <c r="CM100">
        <f t="shared" si="83"/>
        <v>0</v>
      </c>
    </row>
    <row r="101" spans="1:91" x14ac:dyDescent="0.55000000000000004">
      <c r="A101" s="167">
        <v>43925</v>
      </c>
      <c r="B101" s="134">
        <v>25</v>
      </c>
      <c r="C101" s="142">
        <f t="shared" si="66"/>
        <v>913</v>
      </c>
      <c r="D101" s="142">
        <f t="shared" si="84"/>
        <v>697</v>
      </c>
      <c r="E101" s="135">
        <v>18</v>
      </c>
      <c r="F101" s="135">
        <v>216</v>
      </c>
      <c r="G101" s="135">
        <v>11</v>
      </c>
      <c r="H101" s="123"/>
      <c r="I101" s="135">
        <v>108</v>
      </c>
      <c r="J101" s="123"/>
      <c r="K101" s="136">
        <v>0</v>
      </c>
      <c r="L101" s="134">
        <v>47</v>
      </c>
      <c r="M101" s="135">
        <v>16</v>
      </c>
      <c r="N101" s="123"/>
      <c r="O101" s="123"/>
      <c r="P101" s="135">
        <v>3</v>
      </c>
      <c r="Q101" s="135">
        <v>3</v>
      </c>
      <c r="R101" s="123"/>
      <c r="S101" s="123"/>
      <c r="T101" s="135">
        <v>50</v>
      </c>
      <c r="U101" s="135">
        <v>8</v>
      </c>
      <c r="V101" s="123"/>
      <c r="W101" s="41">
        <v>1024</v>
      </c>
      <c r="X101" s="136">
        <v>244</v>
      </c>
      <c r="Z101" s="165">
        <f t="shared" si="64"/>
        <v>43925</v>
      </c>
      <c r="AA101" s="210">
        <f t="shared" si="59"/>
        <v>1261</v>
      </c>
      <c r="AB101" s="210">
        <f t="shared" si="60"/>
        <v>246</v>
      </c>
      <c r="AC101" s="211">
        <f t="shared" si="61"/>
        <v>9</v>
      </c>
      <c r="AD101" s="146">
        <f t="shared" si="62"/>
        <v>17</v>
      </c>
      <c r="AE101" s="221"/>
      <c r="AF101" s="135">
        <v>862</v>
      </c>
      <c r="AG101" s="142">
        <f t="shared" si="46"/>
        <v>13</v>
      </c>
      <c r="AH101" s="135">
        <v>186</v>
      </c>
      <c r="AI101" s="142">
        <f>+AJ101-AJ100</f>
        <v>0</v>
      </c>
      <c r="AJ101" s="41">
        <v>4</v>
      </c>
      <c r="AK101" s="145">
        <f>+AL101-AL100</f>
        <v>1</v>
      </c>
      <c r="AL101" s="135">
        <v>44</v>
      </c>
      <c r="AM101" s="142">
        <f>+AN101-AN100</f>
        <v>0</v>
      </c>
      <c r="AN101" s="135">
        <v>10</v>
      </c>
      <c r="AO101" s="142">
        <f>+AP101-AP100</f>
        <v>0</v>
      </c>
      <c r="AP101" s="144">
        <v>0</v>
      </c>
      <c r="AQ101" s="145">
        <f>+AR101-AR100</f>
        <v>7</v>
      </c>
      <c r="AR101" s="135">
        <v>355</v>
      </c>
      <c r="AS101" s="142">
        <f>+AT101-AT100</f>
        <v>0</v>
      </c>
      <c r="AT101" s="135">
        <v>50</v>
      </c>
      <c r="AU101" s="142">
        <f>+AV101-AV100</f>
        <v>0</v>
      </c>
      <c r="AV101" s="136">
        <v>5</v>
      </c>
      <c r="BE101" s="209">
        <f t="shared" si="54"/>
        <v>43925</v>
      </c>
      <c r="BF101" s="120">
        <f t="shared" si="55"/>
        <v>25</v>
      </c>
      <c r="BG101" s="120">
        <f t="shared" si="63"/>
        <v>913</v>
      </c>
      <c r="BH101" s="209">
        <f t="shared" si="56"/>
        <v>43925</v>
      </c>
      <c r="BI101" s="120">
        <f t="shared" si="57"/>
        <v>913</v>
      </c>
      <c r="BJ101" s="1">
        <f t="shared" si="89"/>
        <v>43925</v>
      </c>
      <c r="BK101">
        <f t="shared" si="90"/>
        <v>31</v>
      </c>
      <c r="BL101">
        <f t="shared" si="85"/>
        <v>16</v>
      </c>
      <c r="BM101">
        <f t="shared" si="86"/>
        <v>47</v>
      </c>
      <c r="BN101" s="1">
        <f t="shared" si="87"/>
        <v>43925</v>
      </c>
      <c r="BO101">
        <f t="shared" si="88"/>
        <v>356</v>
      </c>
      <c r="BP101">
        <f t="shared" si="91"/>
        <v>66</v>
      </c>
      <c r="BQ101" s="167">
        <f t="shared" si="67"/>
        <v>43925</v>
      </c>
      <c r="BR101">
        <f t="shared" si="68"/>
        <v>862</v>
      </c>
      <c r="BS101">
        <f t="shared" si="69"/>
        <v>186</v>
      </c>
      <c r="BT101">
        <f t="shared" si="70"/>
        <v>4</v>
      </c>
      <c r="BX101" s="167">
        <f t="shared" si="71"/>
        <v>43925</v>
      </c>
      <c r="BY101">
        <f t="shared" si="72"/>
        <v>44</v>
      </c>
      <c r="BZ101">
        <f t="shared" si="73"/>
        <v>10</v>
      </c>
      <c r="CA101">
        <f t="shared" si="74"/>
        <v>0</v>
      </c>
      <c r="CB101" s="167">
        <f t="shared" si="75"/>
        <v>43925</v>
      </c>
      <c r="CC101">
        <f t="shared" si="76"/>
        <v>355</v>
      </c>
      <c r="CD101">
        <f t="shared" si="77"/>
        <v>50</v>
      </c>
      <c r="CE101">
        <f t="shared" si="78"/>
        <v>5</v>
      </c>
      <c r="CI101" s="167">
        <f t="shared" si="79"/>
        <v>43925</v>
      </c>
      <c r="CJ101">
        <f t="shared" si="80"/>
        <v>17</v>
      </c>
      <c r="CK101">
        <f t="shared" si="81"/>
        <v>13</v>
      </c>
      <c r="CL101" s="167">
        <f t="shared" si="82"/>
        <v>43925</v>
      </c>
      <c r="CM101">
        <f t="shared" si="83"/>
        <v>0</v>
      </c>
    </row>
    <row r="102" spans="1:91" x14ac:dyDescent="0.55000000000000004">
      <c r="A102" s="167">
        <v>43926</v>
      </c>
      <c r="B102" s="134">
        <v>38</v>
      </c>
      <c r="C102" s="142">
        <f t="shared" si="66"/>
        <v>951</v>
      </c>
      <c r="D102" s="142">
        <f t="shared" si="84"/>
        <v>693</v>
      </c>
      <c r="E102" s="135">
        <v>22</v>
      </c>
      <c r="F102" s="135">
        <v>258</v>
      </c>
      <c r="G102" s="135">
        <v>10</v>
      </c>
      <c r="H102" s="123"/>
      <c r="I102" s="135">
        <v>88</v>
      </c>
      <c r="J102" s="123"/>
      <c r="K102" s="136">
        <v>0</v>
      </c>
      <c r="L102" s="134">
        <v>78</v>
      </c>
      <c r="M102" s="135">
        <v>16</v>
      </c>
      <c r="N102" s="123"/>
      <c r="O102" s="123"/>
      <c r="P102" s="135">
        <v>5</v>
      </c>
      <c r="Q102" s="135">
        <v>5</v>
      </c>
      <c r="R102" s="123"/>
      <c r="S102" s="123"/>
      <c r="T102" s="135">
        <v>50</v>
      </c>
      <c r="U102" s="135">
        <v>4</v>
      </c>
      <c r="V102" s="123"/>
      <c r="W102" s="41">
        <v>1047</v>
      </c>
      <c r="X102" s="136">
        <v>275</v>
      </c>
      <c r="Z102" s="165">
        <f t="shared" si="64"/>
        <v>43926</v>
      </c>
      <c r="AA102" s="210">
        <f t="shared" si="59"/>
        <v>1297</v>
      </c>
      <c r="AB102" s="210">
        <f t="shared" si="60"/>
        <v>270</v>
      </c>
      <c r="AC102" s="211">
        <f t="shared" si="61"/>
        <v>9</v>
      </c>
      <c r="AD102" s="146">
        <f>+AF102-AF101</f>
        <v>28</v>
      </c>
      <c r="AE102" s="221"/>
      <c r="AF102" s="135">
        <v>890</v>
      </c>
      <c r="AG102" s="142">
        <f>+AH102-AH101</f>
        <v>20</v>
      </c>
      <c r="AH102" s="135">
        <v>206</v>
      </c>
      <c r="AI102" s="142">
        <f>+AJ102-AJ101</f>
        <v>0</v>
      </c>
      <c r="AJ102" s="41">
        <v>4</v>
      </c>
      <c r="AK102" s="145">
        <f>+AL102-AL101</f>
        <v>0</v>
      </c>
      <c r="AL102" s="135">
        <v>44</v>
      </c>
      <c r="AM102" s="142">
        <f>+AN102-AN101</f>
        <v>0</v>
      </c>
      <c r="AN102" s="135">
        <v>10</v>
      </c>
      <c r="AO102" s="142">
        <f>+AP102-AP101</f>
        <v>0</v>
      </c>
      <c r="AP102" s="144">
        <v>0</v>
      </c>
      <c r="AQ102" s="145">
        <f>+AR102-AR101</f>
        <v>8</v>
      </c>
      <c r="AR102" s="135">
        <v>363</v>
      </c>
      <c r="AS102" s="142">
        <f>+AT102-AT101</f>
        <v>4</v>
      </c>
      <c r="AT102" s="135">
        <v>54</v>
      </c>
      <c r="AU102" s="142">
        <f>+AV102-AV101</f>
        <v>0</v>
      </c>
      <c r="AV102" s="136">
        <v>5</v>
      </c>
      <c r="BE102" s="209">
        <f t="shared" ref="BE102:BE133" si="92">+Z102</f>
        <v>43926</v>
      </c>
      <c r="BF102" s="120">
        <f t="shared" ref="BF102:BF133" si="93">+B102</f>
        <v>38</v>
      </c>
      <c r="BG102" s="120">
        <f t="shared" si="63"/>
        <v>951</v>
      </c>
      <c r="BH102" s="209">
        <f t="shared" ref="BH102:BH133" si="94">+A102</f>
        <v>43926</v>
      </c>
      <c r="BI102" s="120">
        <f t="shared" ref="BI102:BI133" si="95">+C102</f>
        <v>951</v>
      </c>
      <c r="BJ102" s="1">
        <f t="shared" si="89"/>
        <v>43926</v>
      </c>
      <c r="BK102">
        <f t="shared" si="90"/>
        <v>62</v>
      </c>
      <c r="BL102">
        <f t="shared" si="85"/>
        <v>16</v>
      </c>
      <c r="BM102">
        <f t="shared" si="86"/>
        <v>78</v>
      </c>
      <c r="BN102" s="1">
        <f t="shared" si="87"/>
        <v>43926</v>
      </c>
      <c r="BO102">
        <f t="shared" si="88"/>
        <v>434</v>
      </c>
      <c r="BP102">
        <f t="shared" si="91"/>
        <v>82</v>
      </c>
      <c r="BQ102" s="167">
        <f t="shared" si="67"/>
        <v>43926</v>
      </c>
      <c r="BR102">
        <f t="shared" si="68"/>
        <v>890</v>
      </c>
      <c r="BS102">
        <f t="shared" si="69"/>
        <v>206</v>
      </c>
      <c r="BT102">
        <f t="shared" si="70"/>
        <v>4</v>
      </c>
      <c r="BX102" s="167">
        <f t="shared" si="71"/>
        <v>43926</v>
      </c>
      <c r="BY102">
        <f t="shared" si="72"/>
        <v>44</v>
      </c>
      <c r="BZ102">
        <f t="shared" si="73"/>
        <v>10</v>
      </c>
      <c r="CA102">
        <f t="shared" si="74"/>
        <v>0</v>
      </c>
      <c r="CB102" s="167">
        <f t="shared" si="75"/>
        <v>43926</v>
      </c>
      <c r="CC102">
        <f t="shared" si="76"/>
        <v>363</v>
      </c>
      <c r="CD102">
        <f t="shared" si="77"/>
        <v>54</v>
      </c>
      <c r="CE102">
        <f t="shared" si="78"/>
        <v>5</v>
      </c>
      <c r="CI102" s="167">
        <f t="shared" si="79"/>
        <v>43926</v>
      </c>
      <c r="CJ102">
        <f t="shared" si="80"/>
        <v>28</v>
      </c>
      <c r="CK102">
        <f t="shared" si="81"/>
        <v>20</v>
      </c>
      <c r="CL102" s="167">
        <f t="shared" si="82"/>
        <v>43926</v>
      </c>
      <c r="CM102">
        <f t="shared" si="83"/>
        <v>0</v>
      </c>
    </row>
    <row r="103" spans="1:91" x14ac:dyDescent="0.55000000000000004">
      <c r="A103" s="167">
        <v>43927</v>
      </c>
      <c r="B103" s="134">
        <v>32</v>
      </c>
      <c r="C103" s="142">
        <f t="shared" si="66"/>
        <v>983</v>
      </c>
      <c r="D103" s="142">
        <f t="shared" ref="D103:D108" si="96">+C103-F103</f>
        <v>698</v>
      </c>
      <c r="E103" s="143">
        <v>21</v>
      </c>
      <c r="F103" s="143">
        <v>285</v>
      </c>
      <c r="G103" s="135">
        <v>12</v>
      </c>
      <c r="H103" s="123"/>
      <c r="I103" s="143">
        <v>89</v>
      </c>
      <c r="J103" s="123"/>
      <c r="K103" s="136">
        <v>0</v>
      </c>
      <c r="L103" s="147">
        <v>30</v>
      </c>
      <c r="M103" s="143">
        <v>9</v>
      </c>
      <c r="N103" s="123"/>
      <c r="O103" s="123"/>
      <c r="P103" s="143">
        <v>2</v>
      </c>
      <c r="Q103" s="143">
        <v>2</v>
      </c>
      <c r="R103" s="123"/>
      <c r="S103" s="123"/>
      <c r="T103" s="143">
        <v>42</v>
      </c>
      <c r="U103" s="143">
        <v>7</v>
      </c>
      <c r="V103" s="123"/>
      <c r="W103" s="41">
        <v>1033</v>
      </c>
      <c r="X103" s="136">
        <v>275</v>
      </c>
      <c r="Z103" s="165">
        <f t="shared" si="64"/>
        <v>43927</v>
      </c>
      <c r="AA103" s="210">
        <f t="shared" si="59"/>
        <v>1331</v>
      </c>
      <c r="AB103" s="210">
        <f t="shared" si="60"/>
        <v>283</v>
      </c>
      <c r="AC103" s="211">
        <f t="shared" si="61"/>
        <v>9</v>
      </c>
      <c r="AD103" s="146">
        <f>+AF103-AF102</f>
        <v>24</v>
      </c>
      <c r="AE103" s="221"/>
      <c r="AF103" s="135">
        <v>914</v>
      </c>
      <c r="AG103" s="142">
        <f>+AH103-AH102</f>
        <v>10</v>
      </c>
      <c r="AH103" s="135">
        <v>216</v>
      </c>
      <c r="AI103" s="142">
        <f>+AJ103-AJ102</f>
        <v>0</v>
      </c>
      <c r="AJ103" s="41">
        <v>4</v>
      </c>
      <c r="AK103" s="145">
        <f>+AL103-AL102</f>
        <v>0</v>
      </c>
      <c r="AL103" s="135">
        <v>44</v>
      </c>
      <c r="AM103" s="142">
        <f>+AN103-AN102</f>
        <v>0</v>
      </c>
      <c r="AN103" s="135">
        <v>10</v>
      </c>
      <c r="AO103" s="142">
        <f>+AP103-AP102</f>
        <v>0</v>
      </c>
      <c r="AP103" s="144">
        <v>0</v>
      </c>
      <c r="AQ103" s="145">
        <f>+AR103-AR102</f>
        <v>10</v>
      </c>
      <c r="AR103" s="135">
        <v>373</v>
      </c>
      <c r="AS103" s="142">
        <f>+AT103-AT102</f>
        <v>3</v>
      </c>
      <c r="AT103" s="135">
        <v>57</v>
      </c>
      <c r="AU103" s="142">
        <f>+AV103-AV102</f>
        <v>0</v>
      </c>
      <c r="AV103" s="136">
        <v>5</v>
      </c>
      <c r="BE103" s="209">
        <f t="shared" si="92"/>
        <v>43927</v>
      </c>
      <c r="BF103" s="120">
        <f t="shared" si="93"/>
        <v>32</v>
      </c>
      <c r="BG103" s="120">
        <f t="shared" si="63"/>
        <v>983</v>
      </c>
      <c r="BH103" s="209">
        <f t="shared" si="94"/>
        <v>43927</v>
      </c>
      <c r="BI103" s="120">
        <f t="shared" si="95"/>
        <v>983</v>
      </c>
      <c r="BJ103" s="1">
        <f t="shared" si="89"/>
        <v>43927</v>
      </c>
      <c r="BK103">
        <f t="shared" si="90"/>
        <v>21</v>
      </c>
      <c r="BL103">
        <f t="shared" si="85"/>
        <v>9</v>
      </c>
      <c r="BM103">
        <f t="shared" si="86"/>
        <v>30</v>
      </c>
      <c r="BN103" s="1">
        <f t="shared" si="87"/>
        <v>43927</v>
      </c>
      <c r="BO103">
        <f t="shared" si="88"/>
        <v>464</v>
      </c>
      <c r="BP103">
        <f t="shared" si="91"/>
        <v>91</v>
      </c>
      <c r="BQ103" s="167">
        <f t="shared" si="67"/>
        <v>43927</v>
      </c>
      <c r="BR103">
        <f t="shared" si="68"/>
        <v>914</v>
      </c>
      <c r="BS103">
        <f t="shared" si="69"/>
        <v>216</v>
      </c>
      <c r="BT103">
        <f t="shared" si="70"/>
        <v>4</v>
      </c>
      <c r="BX103" s="167">
        <f t="shared" si="71"/>
        <v>43927</v>
      </c>
      <c r="BY103">
        <f t="shared" si="72"/>
        <v>44</v>
      </c>
      <c r="BZ103">
        <f t="shared" si="73"/>
        <v>10</v>
      </c>
      <c r="CA103">
        <f t="shared" si="74"/>
        <v>0</v>
      </c>
      <c r="CB103" s="167">
        <f t="shared" si="75"/>
        <v>43927</v>
      </c>
      <c r="CC103">
        <f t="shared" si="76"/>
        <v>373</v>
      </c>
      <c r="CD103">
        <f t="shared" si="77"/>
        <v>57</v>
      </c>
      <c r="CE103">
        <f t="shared" si="78"/>
        <v>5</v>
      </c>
      <c r="CI103" s="167">
        <f t="shared" si="79"/>
        <v>43927</v>
      </c>
      <c r="CJ103">
        <f t="shared" si="80"/>
        <v>24</v>
      </c>
      <c r="CK103">
        <f t="shared" si="81"/>
        <v>10</v>
      </c>
      <c r="CL103" s="167">
        <f t="shared" si="82"/>
        <v>43927</v>
      </c>
      <c r="CM103">
        <f t="shared" si="83"/>
        <v>0</v>
      </c>
    </row>
    <row r="104" spans="1:91" x14ac:dyDescent="0.55000000000000004">
      <c r="A104" s="167">
        <v>43928</v>
      </c>
      <c r="B104" s="134">
        <v>59</v>
      </c>
      <c r="C104" s="142">
        <f t="shared" si="66"/>
        <v>1042</v>
      </c>
      <c r="D104" s="142">
        <f t="shared" si="96"/>
        <v>714</v>
      </c>
      <c r="E104" s="135">
        <v>23</v>
      </c>
      <c r="F104" s="135">
        <v>328</v>
      </c>
      <c r="G104" s="135">
        <v>12</v>
      </c>
      <c r="H104" s="123"/>
      <c r="I104" s="135">
        <v>82</v>
      </c>
      <c r="J104" s="123"/>
      <c r="K104" s="136">
        <v>0</v>
      </c>
      <c r="L104" s="134">
        <v>137</v>
      </c>
      <c r="M104" s="135">
        <v>102</v>
      </c>
      <c r="N104" s="123"/>
      <c r="O104" s="123"/>
      <c r="P104" s="135">
        <v>11</v>
      </c>
      <c r="Q104" s="135">
        <v>11</v>
      </c>
      <c r="R104" s="123"/>
      <c r="S104" s="123"/>
      <c r="T104" s="135">
        <v>64</v>
      </c>
      <c r="U104" s="135">
        <v>8</v>
      </c>
      <c r="V104" s="123"/>
      <c r="W104" s="41">
        <v>1095</v>
      </c>
      <c r="X104" s="136">
        <v>358</v>
      </c>
      <c r="Z104" s="165">
        <f t="shared" si="64"/>
        <v>43928</v>
      </c>
      <c r="AA104" s="210">
        <f t="shared" si="59"/>
        <v>1355</v>
      </c>
      <c r="AB104" s="210">
        <f t="shared" si="60"/>
        <v>307</v>
      </c>
      <c r="AC104" s="211">
        <f t="shared" si="61"/>
        <v>9</v>
      </c>
      <c r="AD104" s="146">
        <f t="shared" ref="AD104:AD110" si="97">+AF104-AF103</f>
        <v>21</v>
      </c>
      <c r="AE104" s="221"/>
      <c r="AF104" s="135">
        <v>935</v>
      </c>
      <c r="AG104" s="142">
        <f t="shared" ref="AG104:AG116" si="98">+AH104-AH103</f>
        <v>20</v>
      </c>
      <c r="AH104" s="135">
        <v>236</v>
      </c>
      <c r="AI104" s="142">
        <f t="shared" ref="AI104:AI112" si="99">+AJ104-AJ103</f>
        <v>0</v>
      </c>
      <c r="AJ104" s="41">
        <v>4</v>
      </c>
      <c r="AK104" s="145">
        <f t="shared" ref="AK104:AK110" si="100">+AL104-AL103</f>
        <v>0</v>
      </c>
      <c r="AL104" s="135">
        <v>44</v>
      </c>
      <c r="AM104" s="142">
        <f t="shared" ref="AM104:AM110" si="101">+AN104-AN103</f>
        <v>0</v>
      </c>
      <c r="AN104" s="135">
        <v>10</v>
      </c>
      <c r="AO104" s="142">
        <f t="shared" ref="AO104:AO110" si="102">+AP104-AP103</f>
        <v>0</v>
      </c>
      <c r="AP104" s="144">
        <v>0</v>
      </c>
      <c r="AQ104" s="145">
        <f t="shared" ref="AQ104:AQ110" si="103">+AR104-AR103</f>
        <v>3</v>
      </c>
      <c r="AR104" s="135">
        <v>376</v>
      </c>
      <c r="AS104" s="142">
        <f t="shared" ref="AS104:AS110" si="104">+AT104-AT103</f>
        <v>4</v>
      </c>
      <c r="AT104" s="135">
        <v>61</v>
      </c>
      <c r="AU104" s="142">
        <f t="shared" ref="AU104:AU110" si="105">+AV104-AV103</f>
        <v>0</v>
      </c>
      <c r="AV104" s="136">
        <v>5</v>
      </c>
      <c r="BE104" s="209">
        <f t="shared" si="92"/>
        <v>43928</v>
      </c>
      <c r="BF104" s="120">
        <f t="shared" si="93"/>
        <v>59</v>
      </c>
      <c r="BG104" s="120">
        <f t="shared" si="63"/>
        <v>1042</v>
      </c>
      <c r="BH104" s="209">
        <f t="shared" si="94"/>
        <v>43928</v>
      </c>
      <c r="BI104" s="120">
        <f t="shared" si="95"/>
        <v>1042</v>
      </c>
      <c r="BJ104" s="1">
        <f t="shared" si="89"/>
        <v>43928</v>
      </c>
      <c r="BK104">
        <f t="shared" si="90"/>
        <v>35</v>
      </c>
      <c r="BL104">
        <f t="shared" si="85"/>
        <v>102</v>
      </c>
      <c r="BM104">
        <f t="shared" si="86"/>
        <v>137</v>
      </c>
      <c r="BN104" s="1">
        <f t="shared" si="87"/>
        <v>43928</v>
      </c>
      <c r="BO104">
        <f t="shared" si="88"/>
        <v>601</v>
      </c>
      <c r="BP104">
        <f t="shared" si="91"/>
        <v>193</v>
      </c>
      <c r="BQ104" s="167">
        <f t="shared" si="67"/>
        <v>43928</v>
      </c>
      <c r="BR104">
        <f t="shared" si="68"/>
        <v>935</v>
      </c>
      <c r="BS104">
        <f t="shared" si="69"/>
        <v>236</v>
      </c>
      <c r="BT104">
        <f t="shared" si="70"/>
        <v>4</v>
      </c>
      <c r="BX104" s="167">
        <f t="shared" si="71"/>
        <v>43928</v>
      </c>
      <c r="BY104">
        <f t="shared" si="72"/>
        <v>44</v>
      </c>
      <c r="BZ104">
        <f t="shared" si="73"/>
        <v>10</v>
      </c>
      <c r="CA104">
        <f t="shared" si="74"/>
        <v>0</v>
      </c>
      <c r="CB104" s="167">
        <f t="shared" si="75"/>
        <v>43928</v>
      </c>
      <c r="CC104">
        <f t="shared" si="76"/>
        <v>376</v>
      </c>
      <c r="CD104">
        <f t="shared" si="77"/>
        <v>61</v>
      </c>
      <c r="CE104">
        <f t="shared" si="78"/>
        <v>5</v>
      </c>
      <c r="CI104" s="167">
        <f t="shared" si="79"/>
        <v>43928</v>
      </c>
      <c r="CJ104">
        <f t="shared" si="80"/>
        <v>21</v>
      </c>
      <c r="CK104">
        <f t="shared" si="81"/>
        <v>20</v>
      </c>
      <c r="CL104" s="167">
        <f t="shared" si="82"/>
        <v>43928</v>
      </c>
      <c r="CM104">
        <f t="shared" si="83"/>
        <v>0</v>
      </c>
    </row>
    <row r="105" spans="1:91" x14ac:dyDescent="0.55000000000000004">
      <c r="A105" s="167">
        <v>43929</v>
      </c>
      <c r="B105" s="134">
        <v>61</v>
      </c>
      <c r="C105" s="142">
        <f t="shared" ref="C105:C136" si="106">+B105+C104</f>
        <v>1103</v>
      </c>
      <c r="D105" s="142">
        <f t="shared" si="96"/>
        <v>729</v>
      </c>
      <c r="E105" s="135">
        <v>31</v>
      </c>
      <c r="F105" s="135">
        <v>374</v>
      </c>
      <c r="G105" s="135">
        <v>16</v>
      </c>
      <c r="H105" s="123"/>
      <c r="I105" s="135">
        <v>71</v>
      </c>
      <c r="J105" s="123"/>
      <c r="K105" s="136">
        <v>0</v>
      </c>
      <c r="L105" s="134">
        <v>56</v>
      </c>
      <c r="M105" s="135">
        <v>28</v>
      </c>
      <c r="N105" s="123"/>
      <c r="O105" s="123"/>
      <c r="P105" s="135">
        <v>15</v>
      </c>
      <c r="Q105" s="135">
        <v>15</v>
      </c>
      <c r="R105" s="123"/>
      <c r="S105" s="123"/>
      <c r="T105" s="135">
        <v>32</v>
      </c>
      <c r="U105" s="135">
        <v>7</v>
      </c>
      <c r="V105" s="123"/>
      <c r="W105" s="41">
        <v>1104</v>
      </c>
      <c r="X105" s="136">
        <v>364</v>
      </c>
      <c r="Z105" s="165">
        <f t="shared" si="64"/>
        <v>43929</v>
      </c>
      <c r="AA105" s="210">
        <f t="shared" si="59"/>
        <v>1384</v>
      </c>
      <c r="AB105" s="210">
        <f t="shared" si="60"/>
        <v>341</v>
      </c>
      <c r="AC105" s="211">
        <f t="shared" si="61"/>
        <v>9</v>
      </c>
      <c r="AD105" s="146">
        <f t="shared" si="97"/>
        <v>25</v>
      </c>
      <c r="AE105" s="221"/>
      <c r="AF105" s="135">
        <v>960</v>
      </c>
      <c r="AG105" s="142">
        <f t="shared" si="98"/>
        <v>28</v>
      </c>
      <c r="AH105" s="135">
        <v>264</v>
      </c>
      <c r="AI105" s="142">
        <f t="shared" si="99"/>
        <v>0</v>
      </c>
      <c r="AJ105" s="41">
        <v>4</v>
      </c>
      <c r="AK105" s="145">
        <f t="shared" si="100"/>
        <v>1</v>
      </c>
      <c r="AL105" s="135">
        <v>45</v>
      </c>
      <c r="AM105" s="142">
        <f t="shared" si="101"/>
        <v>0</v>
      </c>
      <c r="AN105" s="135">
        <v>10</v>
      </c>
      <c r="AO105" s="142">
        <f t="shared" si="102"/>
        <v>0</v>
      </c>
      <c r="AP105" s="144">
        <v>0</v>
      </c>
      <c r="AQ105" s="145">
        <f t="shared" si="103"/>
        <v>3</v>
      </c>
      <c r="AR105" s="135">
        <v>379</v>
      </c>
      <c r="AS105" s="142">
        <f t="shared" si="104"/>
        <v>6</v>
      </c>
      <c r="AT105" s="135">
        <v>67</v>
      </c>
      <c r="AU105" s="142">
        <f t="shared" si="105"/>
        <v>0</v>
      </c>
      <c r="AV105" s="136">
        <v>5</v>
      </c>
      <c r="BE105" s="209">
        <f t="shared" si="92"/>
        <v>43929</v>
      </c>
      <c r="BF105" s="120">
        <f t="shared" si="93"/>
        <v>61</v>
      </c>
      <c r="BG105" s="120">
        <f t="shared" si="63"/>
        <v>1103</v>
      </c>
      <c r="BH105" s="209">
        <f t="shared" si="94"/>
        <v>43929</v>
      </c>
      <c r="BI105" s="120">
        <f t="shared" si="95"/>
        <v>1103</v>
      </c>
      <c r="BJ105" s="1">
        <f t="shared" si="89"/>
        <v>43929</v>
      </c>
      <c r="BK105">
        <f t="shared" si="90"/>
        <v>28</v>
      </c>
      <c r="BL105">
        <f t="shared" si="85"/>
        <v>28</v>
      </c>
      <c r="BM105">
        <f t="shared" si="86"/>
        <v>56</v>
      </c>
      <c r="BN105" s="1">
        <f t="shared" si="87"/>
        <v>43929</v>
      </c>
      <c r="BO105">
        <f t="shared" si="88"/>
        <v>657</v>
      </c>
      <c r="BP105">
        <f t="shared" si="91"/>
        <v>221</v>
      </c>
      <c r="BQ105" s="167">
        <f t="shared" si="67"/>
        <v>43929</v>
      </c>
      <c r="BR105">
        <f t="shared" si="68"/>
        <v>960</v>
      </c>
      <c r="BS105">
        <f t="shared" si="69"/>
        <v>264</v>
      </c>
      <c r="BT105">
        <f t="shared" si="70"/>
        <v>4</v>
      </c>
      <c r="BX105" s="167">
        <f t="shared" si="71"/>
        <v>43929</v>
      </c>
      <c r="BY105">
        <f t="shared" si="72"/>
        <v>45</v>
      </c>
      <c r="BZ105">
        <f t="shared" si="73"/>
        <v>10</v>
      </c>
      <c r="CA105">
        <f t="shared" si="74"/>
        <v>0</v>
      </c>
      <c r="CB105" s="167">
        <f t="shared" si="75"/>
        <v>43929</v>
      </c>
      <c r="CC105">
        <f t="shared" si="76"/>
        <v>379</v>
      </c>
      <c r="CD105">
        <f t="shared" si="77"/>
        <v>67</v>
      </c>
      <c r="CE105">
        <f t="shared" si="78"/>
        <v>5</v>
      </c>
      <c r="CI105" s="167">
        <f t="shared" si="79"/>
        <v>43929</v>
      </c>
      <c r="CJ105">
        <f t="shared" si="80"/>
        <v>25</v>
      </c>
      <c r="CK105">
        <f t="shared" si="81"/>
        <v>28</v>
      </c>
      <c r="CL105" s="167">
        <f t="shared" si="82"/>
        <v>43929</v>
      </c>
      <c r="CM105">
        <f t="shared" si="83"/>
        <v>0</v>
      </c>
    </row>
    <row r="106" spans="1:91" x14ac:dyDescent="0.55000000000000004">
      <c r="A106" s="167">
        <v>43930</v>
      </c>
      <c r="B106" s="134">
        <v>38</v>
      </c>
      <c r="C106" s="142">
        <f t="shared" si="106"/>
        <v>1141</v>
      </c>
      <c r="D106" s="142">
        <f t="shared" si="96"/>
        <v>733</v>
      </c>
      <c r="E106" s="135">
        <v>34</v>
      </c>
      <c r="F106" s="135">
        <v>408</v>
      </c>
      <c r="G106" s="135">
        <v>3</v>
      </c>
      <c r="H106" s="123"/>
      <c r="I106" s="135">
        <v>53</v>
      </c>
      <c r="J106" s="123"/>
      <c r="K106" s="136">
        <v>0</v>
      </c>
      <c r="L106" s="134">
        <v>47</v>
      </c>
      <c r="M106" s="135">
        <v>14</v>
      </c>
      <c r="N106" s="123"/>
      <c r="O106" s="123"/>
      <c r="P106" s="135">
        <v>14</v>
      </c>
      <c r="Q106" s="135">
        <v>14</v>
      </c>
      <c r="R106" s="123"/>
      <c r="S106" s="123"/>
      <c r="T106" s="135">
        <v>40</v>
      </c>
      <c r="U106" s="135">
        <v>15</v>
      </c>
      <c r="V106" s="123"/>
      <c r="W106" s="41">
        <v>1097</v>
      </c>
      <c r="X106" s="136">
        <v>349</v>
      </c>
      <c r="Z106" s="165">
        <f t="shared" si="64"/>
        <v>43930</v>
      </c>
      <c r="AA106" s="210">
        <f t="shared" si="59"/>
        <v>1398</v>
      </c>
      <c r="AB106" s="210">
        <f t="shared" si="60"/>
        <v>383</v>
      </c>
      <c r="AC106" s="211">
        <f t="shared" si="61"/>
        <v>9</v>
      </c>
      <c r="AD106" s="170">
        <f t="shared" si="97"/>
        <v>13</v>
      </c>
      <c r="AE106" s="222"/>
      <c r="AF106" s="143">
        <v>973</v>
      </c>
      <c r="AG106" s="171">
        <f t="shared" si="98"/>
        <v>29</v>
      </c>
      <c r="AH106" s="143">
        <v>293</v>
      </c>
      <c r="AI106" s="171">
        <f t="shared" si="99"/>
        <v>0</v>
      </c>
      <c r="AJ106" s="172">
        <v>4</v>
      </c>
      <c r="AK106" s="173">
        <f t="shared" si="100"/>
        <v>0</v>
      </c>
      <c r="AL106" s="143">
        <v>45</v>
      </c>
      <c r="AM106" s="171">
        <f t="shared" si="101"/>
        <v>0</v>
      </c>
      <c r="AN106" s="143">
        <v>10</v>
      </c>
      <c r="AO106" s="171">
        <f t="shared" si="102"/>
        <v>0</v>
      </c>
      <c r="AP106" s="174">
        <v>0</v>
      </c>
      <c r="AQ106" s="173">
        <f t="shared" si="103"/>
        <v>1</v>
      </c>
      <c r="AR106" s="143">
        <v>380</v>
      </c>
      <c r="AS106" s="171">
        <f t="shared" si="104"/>
        <v>13</v>
      </c>
      <c r="AT106" s="143">
        <v>80</v>
      </c>
      <c r="AU106" s="171">
        <f t="shared" si="105"/>
        <v>0</v>
      </c>
      <c r="AV106" s="175">
        <v>5</v>
      </c>
      <c r="BE106" s="209">
        <f t="shared" si="92"/>
        <v>43930</v>
      </c>
      <c r="BF106" s="120">
        <f t="shared" si="93"/>
        <v>38</v>
      </c>
      <c r="BG106" s="120">
        <f t="shared" si="63"/>
        <v>1141</v>
      </c>
      <c r="BH106" s="209">
        <f t="shared" si="94"/>
        <v>43930</v>
      </c>
      <c r="BI106" s="120">
        <f t="shared" si="95"/>
        <v>1141</v>
      </c>
      <c r="BJ106" s="1">
        <f t="shared" si="89"/>
        <v>43930</v>
      </c>
      <c r="BK106">
        <f t="shared" si="90"/>
        <v>33</v>
      </c>
      <c r="BL106">
        <f t="shared" si="85"/>
        <v>14</v>
      </c>
      <c r="BM106">
        <f t="shared" si="86"/>
        <v>47</v>
      </c>
      <c r="BN106" s="1">
        <f t="shared" si="87"/>
        <v>43930</v>
      </c>
      <c r="BO106">
        <f t="shared" si="88"/>
        <v>704</v>
      </c>
      <c r="BP106">
        <f t="shared" si="91"/>
        <v>235</v>
      </c>
      <c r="BQ106" s="167">
        <f t="shared" si="67"/>
        <v>43930</v>
      </c>
      <c r="BR106">
        <f t="shared" si="68"/>
        <v>973</v>
      </c>
      <c r="BS106">
        <f t="shared" si="69"/>
        <v>293</v>
      </c>
      <c r="BT106">
        <f t="shared" si="70"/>
        <v>4</v>
      </c>
      <c r="BX106" s="167">
        <f t="shared" si="71"/>
        <v>43930</v>
      </c>
      <c r="BY106">
        <f t="shared" si="72"/>
        <v>45</v>
      </c>
      <c r="BZ106">
        <f t="shared" si="73"/>
        <v>10</v>
      </c>
      <c r="CA106">
        <f t="shared" si="74"/>
        <v>0</v>
      </c>
      <c r="CB106" s="167">
        <f t="shared" si="75"/>
        <v>43930</v>
      </c>
      <c r="CC106">
        <f t="shared" si="76"/>
        <v>380</v>
      </c>
      <c r="CD106">
        <f t="shared" si="77"/>
        <v>80</v>
      </c>
      <c r="CE106">
        <f t="shared" si="78"/>
        <v>5</v>
      </c>
      <c r="CI106" s="167">
        <f t="shared" si="79"/>
        <v>43930</v>
      </c>
      <c r="CJ106">
        <f t="shared" si="80"/>
        <v>13</v>
      </c>
      <c r="CK106">
        <f t="shared" si="81"/>
        <v>29</v>
      </c>
      <c r="CL106" s="167">
        <f t="shared" si="82"/>
        <v>43930</v>
      </c>
      <c r="CM106">
        <f t="shared" si="83"/>
        <v>0</v>
      </c>
    </row>
    <row r="107" spans="1:91" x14ac:dyDescent="0.55000000000000004">
      <c r="A107" s="167">
        <v>43931</v>
      </c>
      <c r="B107" s="134">
        <v>42</v>
      </c>
      <c r="C107" s="142">
        <f t="shared" si="106"/>
        <v>1183</v>
      </c>
      <c r="D107" s="142">
        <f t="shared" si="96"/>
        <v>734</v>
      </c>
      <c r="E107" s="135">
        <v>37</v>
      </c>
      <c r="F107" s="135">
        <v>449</v>
      </c>
      <c r="G107" s="135">
        <v>8</v>
      </c>
      <c r="H107" s="123"/>
      <c r="I107" s="135">
        <v>44</v>
      </c>
      <c r="J107" s="123"/>
      <c r="K107" s="136">
        <v>0</v>
      </c>
      <c r="L107" s="134">
        <v>34</v>
      </c>
      <c r="M107" s="135">
        <v>7</v>
      </c>
      <c r="N107" s="123"/>
      <c r="O107" s="123"/>
      <c r="P107" s="135">
        <v>14</v>
      </c>
      <c r="Q107" s="135">
        <v>14</v>
      </c>
      <c r="R107" s="123"/>
      <c r="S107" s="123"/>
      <c r="T107" s="135">
        <v>25</v>
      </c>
      <c r="U107" s="135">
        <v>14</v>
      </c>
      <c r="V107" s="123"/>
      <c r="W107" s="41">
        <v>1092</v>
      </c>
      <c r="X107" s="136">
        <v>338</v>
      </c>
      <c r="Z107" s="165">
        <f t="shared" si="64"/>
        <v>43931</v>
      </c>
      <c r="AA107" s="210">
        <f t="shared" si="59"/>
        <v>1416</v>
      </c>
      <c r="AB107" s="210">
        <f t="shared" si="60"/>
        <v>410</v>
      </c>
      <c r="AC107" s="211">
        <f t="shared" si="61"/>
        <v>10</v>
      </c>
      <c r="AD107" s="170">
        <f t="shared" si="97"/>
        <v>16</v>
      </c>
      <c r="AE107" s="222"/>
      <c r="AF107" s="143">
        <v>989</v>
      </c>
      <c r="AG107" s="171">
        <f t="shared" si="98"/>
        <v>16</v>
      </c>
      <c r="AH107" s="143">
        <v>309</v>
      </c>
      <c r="AI107" s="171">
        <f t="shared" si="99"/>
        <v>0</v>
      </c>
      <c r="AJ107" s="172">
        <v>4</v>
      </c>
      <c r="AK107" s="173">
        <f t="shared" si="100"/>
        <v>0</v>
      </c>
      <c r="AL107" s="143">
        <v>45</v>
      </c>
      <c r="AM107" s="171">
        <f t="shared" si="101"/>
        <v>0</v>
      </c>
      <c r="AN107" s="143">
        <v>10</v>
      </c>
      <c r="AO107" s="171">
        <f t="shared" si="102"/>
        <v>0</v>
      </c>
      <c r="AP107" s="174">
        <v>0</v>
      </c>
      <c r="AQ107" s="173">
        <f t="shared" si="103"/>
        <v>2</v>
      </c>
      <c r="AR107" s="143">
        <v>382</v>
      </c>
      <c r="AS107" s="171">
        <f t="shared" si="104"/>
        <v>11</v>
      </c>
      <c r="AT107" s="143">
        <v>91</v>
      </c>
      <c r="AU107" s="171">
        <f t="shared" si="105"/>
        <v>1</v>
      </c>
      <c r="AV107" s="175">
        <v>6</v>
      </c>
      <c r="BE107" s="209">
        <f t="shared" si="92"/>
        <v>43931</v>
      </c>
      <c r="BF107" s="120">
        <f t="shared" si="93"/>
        <v>42</v>
      </c>
      <c r="BG107" s="120">
        <f t="shared" si="63"/>
        <v>1183</v>
      </c>
      <c r="BH107" s="209">
        <f t="shared" si="94"/>
        <v>43931</v>
      </c>
      <c r="BI107" s="120">
        <f t="shared" si="95"/>
        <v>1183</v>
      </c>
      <c r="BJ107" s="1">
        <f t="shared" si="89"/>
        <v>43931</v>
      </c>
      <c r="BK107">
        <f t="shared" si="90"/>
        <v>27</v>
      </c>
      <c r="BL107">
        <f t="shared" si="85"/>
        <v>7</v>
      </c>
      <c r="BM107">
        <f t="shared" si="86"/>
        <v>34</v>
      </c>
      <c r="BN107" s="1">
        <f t="shared" si="87"/>
        <v>43931</v>
      </c>
      <c r="BO107">
        <f t="shared" si="88"/>
        <v>738</v>
      </c>
      <c r="BP107">
        <f t="shared" si="91"/>
        <v>242</v>
      </c>
      <c r="BQ107" s="167">
        <f t="shared" si="67"/>
        <v>43931</v>
      </c>
      <c r="BR107">
        <f t="shared" si="68"/>
        <v>989</v>
      </c>
      <c r="BS107">
        <f t="shared" si="69"/>
        <v>309</v>
      </c>
      <c r="BT107">
        <f t="shared" si="70"/>
        <v>4</v>
      </c>
      <c r="BX107" s="167">
        <f t="shared" si="71"/>
        <v>43931</v>
      </c>
      <c r="BY107">
        <f t="shared" si="72"/>
        <v>45</v>
      </c>
      <c r="BZ107">
        <f t="shared" si="73"/>
        <v>10</v>
      </c>
      <c r="CA107">
        <f t="shared" si="74"/>
        <v>0</v>
      </c>
      <c r="CB107" s="167">
        <f t="shared" si="75"/>
        <v>43931</v>
      </c>
      <c r="CC107">
        <f t="shared" si="76"/>
        <v>382</v>
      </c>
      <c r="CD107">
        <f t="shared" si="77"/>
        <v>91</v>
      </c>
      <c r="CE107">
        <f t="shared" si="78"/>
        <v>6</v>
      </c>
      <c r="CI107" s="167">
        <f t="shared" si="79"/>
        <v>43931</v>
      </c>
      <c r="CJ107">
        <f t="shared" si="80"/>
        <v>16</v>
      </c>
      <c r="CK107">
        <f t="shared" si="81"/>
        <v>16</v>
      </c>
      <c r="CL107" s="167">
        <f t="shared" si="82"/>
        <v>43931</v>
      </c>
      <c r="CM107">
        <f t="shared" si="83"/>
        <v>0</v>
      </c>
    </row>
    <row r="108" spans="1:91" x14ac:dyDescent="0.55000000000000004">
      <c r="A108" s="167">
        <v>43932</v>
      </c>
      <c r="B108" s="134">
        <v>97</v>
      </c>
      <c r="C108" s="142">
        <f t="shared" si="106"/>
        <v>1280</v>
      </c>
      <c r="D108" s="142">
        <f t="shared" si="96"/>
        <v>799</v>
      </c>
      <c r="E108" s="135">
        <v>36</v>
      </c>
      <c r="F108" s="135">
        <v>481</v>
      </c>
      <c r="G108" s="135">
        <v>49</v>
      </c>
      <c r="H108" s="123"/>
      <c r="I108" s="135">
        <v>82</v>
      </c>
      <c r="J108" s="123"/>
      <c r="K108" s="136">
        <v>0</v>
      </c>
      <c r="L108" s="134">
        <v>63</v>
      </c>
      <c r="M108" s="135">
        <v>12</v>
      </c>
      <c r="N108" s="123"/>
      <c r="O108" s="123"/>
      <c r="P108" s="135">
        <v>14</v>
      </c>
      <c r="Q108" s="135">
        <v>14</v>
      </c>
      <c r="R108" s="123"/>
      <c r="S108" s="123"/>
      <c r="T108" s="135">
        <v>55</v>
      </c>
      <c r="U108" s="135">
        <v>4</v>
      </c>
      <c r="V108" s="123"/>
      <c r="W108" s="41">
        <v>1086</v>
      </c>
      <c r="X108" s="136">
        <v>332</v>
      </c>
      <c r="Z108" s="165">
        <f t="shared" si="64"/>
        <v>43932</v>
      </c>
      <c r="AA108" s="210">
        <f t="shared" si="59"/>
        <v>1430</v>
      </c>
      <c r="AB108" s="210">
        <f t="shared" si="60"/>
        <v>437</v>
      </c>
      <c r="AC108" s="211">
        <f t="shared" si="61"/>
        <v>10</v>
      </c>
      <c r="AD108" s="170">
        <f t="shared" si="97"/>
        <v>11</v>
      </c>
      <c r="AE108" s="222"/>
      <c r="AF108" s="143">
        <v>1000</v>
      </c>
      <c r="AG108" s="171">
        <f t="shared" si="98"/>
        <v>27</v>
      </c>
      <c r="AH108" s="143">
        <v>336</v>
      </c>
      <c r="AI108" s="171">
        <f t="shared" si="99"/>
        <v>0</v>
      </c>
      <c r="AJ108" s="172">
        <v>4</v>
      </c>
      <c r="AK108" s="173">
        <f t="shared" si="100"/>
        <v>0</v>
      </c>
      <c r="AL108" s="143">
        <v>45</v>
      </c>
      <c r="AM108" s="171">
        <f t="shared" si="101"/>
        <v>0</v>
      </c>
      <c r="AN108" s="143">
        <v>10</v>
      </c>
      <c r="AO108" s="171">
        <f t="shared" si="102"/>
        <v>0</v>
      </c>
      <c r="AP108" s="174">
        <v>0</v>
      </c>
      <c r="AQ108" s="173">
        <f t="shared" si="103"/>
        <v>3</v>
      </c>
      <c r="AR108" s="143">
        <v>385</v>
      </c>
      <c r="AS108" s="171">
        <f t="shared" si="104"/>
        <v>0</v>
      </c>
      <c r="AT108" s="143">
        <v>91</v>
      </c>
      <c r="AU108" s="171">
        <f t="shared" si="105"/>
        <v>0</v>
      </c>
      <c r="AV108" s="175">
        <v>6</v>
      </c>
      <c r="BE108" s="209">
        <f t="shared" si="92"/>
        <v>43932</v>
      </c>
      <c r="BF108" s="120">
        <f t="shared" si="93"/>
        <v>97</v>
      </c>
      <c r="BG108" s="120">
        <f t="shared" si="63"/>
        <v>1280</v>
      </c>
      <c r="BH108" s="209">
        <f t="shared" si="94"/>
        <v>43932</v>
      </c>
      <c r="BI108" s="120">
        <f t="shared" si="95"/>
        <v>1280</v>
      </c>
      <c r="BJ108" s="1">
        <f t="shared" si="89"/>
        <v>43932</v>
      </c>
      <c r="BK108">
        <f t="shared" si="90"/>
        <v>51</v>
      </c>
      <c r="BL108">
        <f t="shared" si="85"/>
        <v>12</v>
      </c>
      <c r="BM108">
        <f t="shared" si="86"/>
        <v>63</v>
      </c>
      <c r="BN108" s="1">
        <f t="shared" si="87"/>
        <v>43932</v>
      </c>
      <c r="BO108">
        <f t="shared" si="88"/>
        <v>801</v>
      </c>
      <c r="BP108">
        <f t="shared" si="91"/>
        <v>254</v>
      </c>
      <c r="BQ108" s="167">
        <f t="shared" si="67"/>
        <v>43932</v>
      </c>
      <c r="BR108">
        <f t="shared" si="68"/>
        <v>1000</v>
      </c>
      <c r="BS108">
        <f t="shared" si="69"/>
        <v>336</v>
      </c>
      <c r="BT108">
        <f t="shared" si="70"/>
        <v>4</v>
      </c>
      <c r="BX108" s="167">
        <f t="shared" si="71"/>
        <v>43932</v>
      </c>
      <c r="BY108">
        <f t="shared" si="72"/>
        <v>45</v>
      </c>
      <c r="BZ108">
        <f t="shared" si="73"/>
        <v>10</v>
      </c>
      <c r="CA108">
        <f t="shared" si="74"/>
        <v>0</v>
      </c>
      <c r="CB108" s="167">
        <f t="shared" si="75"/>
        <v>43932</v>
      </c>
      <c r="CC108">
        <f t="shared" si="76"/>
        <v>385</v>
      </c>
      <c r="CD108">
        <f t="shared" si="77"/>
        <v>91</v>
      </c>
      <c r="CE108">
        <f t="shared" si="78"/>
        <v>6</v>
      </c>
      <c r="CI108" s="167">
        <f t="shared" si="79"/>
        <v>43932</v>
      </c>
      <c r="CJ108">
        <f t="shared" si="80"/>
        <v>11</v>
      </c>
      <c r="CK108">
        <f t="shared" si="81"/>
        <v>27</v>
      </c>
      <c r="CL108" s="167">
        <f t="shared" si="82"/>
        <v>43932</v>
      </c>
      <c r="CM108">
        <f t="shared" si="83"/>
        <v>0</v>
      </c>
    </row>
    <row r="109" spans="1:91" x14ac:dyDescent="0.55000000000000004">
      <c r="A109" s="167">
        <v>43933</v>
      </c>
      <c r="B109" s="134">
        <v>98</v>
      </c>
      <c r="C109" s="142">
        <f t="shared" si="106"/>
        <v>1378</v>
      </c>
      <c r="D109" s="142">
        <f>+C109-F109</f>
        <v>867</v>
      </c>
      <c r="E109" s="135">
        <v>38</v>
      </c>
      <c r="F109" s="135">
        <v>511</v>
      </c>
      <c r="G109" s="135">
        <v>6</v>
      </c>
      <c r="H109" s="123"/>
      <c r="I109" s="135">
        <v>72</v>
      </c>
      <c r="J109" s="123"/>
      <c r="K109" s="136">
        <v>0</v>
      </c>
      <c r="L109" s="134">
        <v>61</v>
      </c>
      <c r="M109" s="135">
        <v>12</v>
      </c>
      <c r="N109" s="123"/>
      <c r="O109" s="123"/>
      <c r="P109" s="135">
        <v>28</v>
      </c>
      <c r="Q109" s="135">
        <v>28</v>
      </c>
      <c r="R109" s="123"/>
      <c r="S109" s="123"/>
      <c r="T109" s="135">
        <v>55</v>
      </c>
      <c r="U109" s="135">
        <v>9</v>
      </c>
      <c r="V109" s="123"/>
      <c r="W109" s="41">
        <v>1064</v>
      </c>
      <c r="X109" s="136">
        <v>307</v>
      </c>
      <c r="Z109" s="165">
        <f t="shared" si="64"/>
        <v>43933</v>
      </c>
      <c r="AA109" s="210">
        <f t="shared" ref="AA109:AA140" si="107">+AF109+AL109+AR109</f>
        <v>1437</v>
      </c>
      <c r="AB109" s="210">
        <f t="shared" ref="AB109:AB140" si="108">+AH109+AN109+AT109</f>
        <v>482</v>
      </c>
      <c r="AC109" s="211">
        <f t="shared" ref="AC109:AC140" si="109">+AJ109+AP109+AV109</f>
        <v>10</v>
      </c>
      <c r="AD109" s="170">
        <f t="shared" si="97"/>
        <v>4</v>
      </c>
      <c r="AE109" s="222"/>
      <c r="AF109" s="143">
        <v>1004</v>
      </c>
      <c r="AG109" s="171">
        <f t="shared" si="98"/>
        <v>24</v>
      </c>
      <c r="AH109" s="143">
        <v>360</v>
      </c>
      <c r="AI109" s="171">
        <f t="shared" si="99"/>
        <v>0</v>
      </c>
      <c r="AJ109" s="172">
        <v>4</v>
      </c>
      <c r="AK109" s="173">
        <f t="shared" si="100"/>
        <v>0</v>
      </c>
      <c r="AL109" s="143">
        <v>45</v>
      </c>
      <c r="AM109" s="171">
        <f t="shared" si="101"/>
        <v>3</v>
      </c>
      <c r="AN109" s="143">
        <v>13</v>
      </c>
      <c r="AO109" s="171">
        <f t="shared" si="102"/>
        <v>0</v>
      </c>
      <c r="AP109" s="174">
        <v>0</v>
      </c>
      <c r="AQ109" s="173">
        <f t="shared" si="103"/>
        <v>3</v>
      </c>
      <c r="AR109" s="143">
        <v>388</v>
      </c>
      <c r="AS109" s="171">
        <f t="shared" si="104"/>
        <v>18</v>
      </c>
      <c r="AT109" s="143">
        <v>109</v>
      </c>
      <c r="AU109" s="171">
        <f t="shared" si="105"/>
        <v>0</v>
      </c>
      <c r="AV109" s="175">
        <v>6</v>
      </c>
      <c r="BE109" s="209">
        <f t="shared" si="92"/>
        <v>43933</v>
      </c>
      <c r="BF109" s="120">
        <f t="shared" si="93"/>
        <v>98</v>
      </c>
      <c r="BG109" s="120">
        <f t="shared" si="63"/>
        <v>1378</v>
      </c>
      <c r="BH109" s="209">
        <f t="shared" si="94"/>
        <v>43933</v>
      </c>
      <c r="BI109" s="120">
        <f t="shared" si="95"/>
        <v>1378</v>
      </c>
      <c r="BJ109" s="1">
        <f t="shared" ref="BJ109:BJ140" si="110">+BE109</f>
        <v>43933</v>
      </c>
      <c r="BK109">
        <f t="shared" si="90"/>
        <v>49</v>
      </c>
      <c r="BL109">
        <f t="shared" si="85"/>
        <v>12</v>
      </c>
      <c r="BM109">
        <f t="shared" si="86"/>
        <v>61</v>
      </c>
      <c r="BN109" s="1">
        <f t="shared" si="87"/>
        <v>43933</v>
      </c>
      <c r="BO109">
        <f t="shared" si="88"/>
        <v>862</v>
      </c>
      <c r="BP109">
        <f t="shared" si="91"/>
        <v>266</v>
      </c>
      <c r="BQ109" s="167">
        <f t="shared" si="67"/>
        <v>43933</v>
      </c>
      <c r="BR109">
        <f t="shared" si="68"/>
        <v>1004</v>
      </c>
      <c r="BS109">
        <f t="shared" si="69"/>
        <v>360</v>
      </c>
      <c r="BT109">
        <f t="shared" si="70"/>
        <v>4</v>
      </c>
      <c r="BX109" s="167">
        <f t="shared" si="71"/>
        <v>43933</v>
      </c>
      <c r="BY109">
        <f t="shared" si="72"/>
        <v>45</v>
      </c>
      <c r="BZ109">
        <f t="shared" si="73"/>
        <v>13</v>
      </c>
      <c r="CA109">
        <f t="shared" si="74"/>
        <v>0</v>
      </c>
      <c r="CB109" s="167">
        <f t="shared" si="75"/>
        <v>43933</v>
      </c>
      <c r="CC109">
        <f t="shared" si="76"/>
        <v>388</v>
      </c>
      <c r="CD109">
        <f t="shared" si="77"/>
        <v>109</v>
      </c>
      <c r="CE109">
        <f t="shared" si="78"/>
        <v>6</v>
      </c>
      <c r="CI109" s="167">
        <f t="shared" si="79"/>
        <v>43933</v>
      </c>
      <c r="CJ109">
        <f t="shared" si="80"/>
        <v>4</v>
      </c>
      <c r="CK109">
        <f t="shared" si="81"/>
        <v>24</v>
      </c>
      <c r="CL109" s="167">
        <f t="shared" si="82"/>
        <v>43933</v>
      </c>
      <c r="CM109">
        <f t="shared" si="83"/>
        <v>0</v>
      </c>
    </row>
    <row r="110" spans="1:91" x14ac:dyDescent="0.55000000000000004">
      <c r="A110" s="167">
        <v>43934</v>
      </c>
      <c r="B110" s="134">
        <v>86</v>
      </c>
      <c r="C110" s="142">
        <f t="shared" si="106"/>
        <v>1464</v>
      </c>
      <c r="D110" s="142">
        <f t="shared" ref="D110:D115" si="111">+C110-F110</f>
        <v>905</v>
      </c>
      <c r="E110" s="135">
        <v>37</v>
      </c>
      <c r="F110" s="135">
        <v>559</v>
      </c>
      <c r="G110" s="135">
        <v>3</v>
      </c>
      <c r="H110" s="123"/>
      <c r="I110" s="135">
        <v>72</v>
      </c>
      <c r="J110" s="123"/>
      <c r="K110" s="136">
        <v>0</v>
      </c>
      <c r="L110" s="134">
        <v>54</v>
      </c>
      <c r="M110" s="135">
        <v>5</v>
      </c>
      <c r="N110" s="123"/>
      <c r="O110" s="123"/>
      <c r="P110" s="135">
        <v>67</v>
      </c>
      <c r="Q110" s="135">
        <v>66</v>
      </c>
      <c r="R110" s="123"/>
      <c r="S110" s="123"/>
      <c r="T110" s="135">
        <v>46</v>
      </c>
      <c r="U110" s="135">
        <v>9</v>
      </c>
      <c r="V110" s="123"/>
      <c r="W110" s="41">
        <v>1005</v>
      </c>
      <c r="X110" s="136">
        <v>237</v>
      </c>
      <c r="Z110" s="165">
        <f t="shared" si="64"/>
        <v>43934</v>
      </c>
      <c r="AA110" s="210">
        <f t="shared" si="107"/>
        <v>1447</v>
      </c>
      <c r="AB110" s="210">
        <f t="shared" si="108"/>
        <v>524</v>
      </c>
      <c r="AC110" s="211">
        <f t="shared" si="109"/>
        <v>10</v>
      </c>
      <c r="AD110" s="170">
        <f t="shared" si="97"/>
        <v>5</v>
      </c>
      <c r="AE110" s="222"/>
      <c r="AF110" s="143">
        <v>1009</v>
      </c>
      <c r="AG110" s="171">
        <f t="shared" si="98"/>
        <v>37</v>
      </c>
      <c r="AH110" s="143">
        <v>397</v>
      </c>
      <c r="AI110" s="171">
        <f t="shared" si="99"/>
        <v>0</v>
      </c>
      <c r="AJ110" s="172">
        <v>4</v>
      </c>
      <c r="AK110" s="173">
        <f t="shared" si="100"/>
        <v>0</v>
      </c>
      <c r="AL110" s="143">
        <v>45</v>
      </c>
      <c r="AM110" s="171">
        <f t="shared" si="101"/>
        <v>0</v>
      </c>
      <c r="AN110" s="143">
        <v>13</v>
      </c>
      <c r="AO110" s="171">
        <f t="shared" si="102"/>
        <v>0</v>
      </c>
      <c r="AP110" s="174">
        <v>0</v>
      </c>
      <c r="AQ110" s="173">
        <f t="shared" si="103"/>
        <v>5</v>
      </c>
      <c r="AR110" s="143">
        <v>393</v>
      </c>
      <c r="AS110" s="171">
        <f t="shared" si="104"/>
        <v>5</v>
      </c>
      <c r="AT110" s="143">
        <v>114</v>
      </c>
      <c r="AU110" s="171">
        <f t="shared" si="105"/>
        <v>0</v>
      </c>
      <c r="AV110" s="175">
        <v>6</v>
      </c>
      <c r="BE110" s="209">
        <f t="shared" si="92"/>
        <v>43934</v>
      </c>
      <c r="BF110" s="120">
        <f t="shared" si="93"/>
        <v>86</v>
      </c>
      <c r="BG110" s="120">
        <f t="shared" si="63"/>
        <v>1464</v>
      </c>
      <c r="BH110" s="209">
        <f t="shared" si="94"/>
        <v>43934</v>
      </c>
      <c r="BI110" s="120">
        <f t="shared" si="95"/>
        <v>1464</v>
      </c>
      <c r="BJ110" s="1">
        <f t="shared" si="110"/>
        <v>43934</v>
      </c>
      <c r="BK110">
        <f t="shared" si="90"/>
        <v>49</v>
      </c>
      <c r="BL110">
        <f t="shared" si="85"/>
        <v>5</v>
      </c>
      <c r="BM110">
        <f t="shared" si="86"/>
        <v>54</v>
      </c>
      <c r="BN110" s="1">
        <f t="shared" si="87"/>
        <v>43934</v>
      </c>
      <c r="BO110">
        <f t="shared" si="88"/>
        <v>916</v>
      </c>
      <c r="BP110">
        <f t="shared" si="91"/>
        <v>271</v>
      </c>
      <c r="BQ110" s="167">
        <f t="shared" si="67"/>
        <v>43934</v>
      </c>
      <c r="BR110">
        <f t="shared" si="68"/>
        <v>1009</v>
      </c>
      <c r="BS110">
        <f t="shared" si="69"/>
        <v>397</v>
      </c>
      <c r="BT110">
        <f t="shared" si="70"/>
        <v>4</v>
      </c>
      <c r="BX110" s="167">
        <f t="shared" si="71"/>
        <v>43934</v>
      </c>
      <c r="BY110">
        <f t="shared" si="72"/>
        <v>45</v>
      </c>
      <c r="BZ110">
        <f t="shared" si="73"/>
        <v>13</v>
      </c>
      <c r="CA110">
        <f t="shared" si="74"/>
        <v>0</v>
      </c>
      <c r="CB110" s="167">
        <f t="shared" si="75"/>
        <v>43934</v>
      </c>
      <c r="CC110">
        <f t="shared" si="76"/>
        <v>393</v>
      </c>
      <c r="CD110">
        <f t="shared" si="77"/>
        <v>114</v>
      </c>
      <c r="CE110">
        <f t="shared" si="78"/>
        <v>6</v>
      </c>
      <c r="CI110" s="167">
        <f t="shared" si="79"/>
        <v>43934</v>
      </c>
      <c r="CJ110">
        <f t="shared" si="80"/>
        <v>5</v>
      </c>
      <c r="CK110">
        <f t="shared" si="81"/>
        <v>37</v>
      </c>
      <c r="CL110" s="167">
        <f t="shared" si="82"/>
        <v>43934</v>
      </c>
      <c r="CM110">
        <f t="shared" si="83"/>
        <v>0</v>
      </c>
    </row>
    <row r="111" spans="1:91" x14ac:dyDescent="0.55000000000000004">
      <c r="A111" s="167">
        <v>43935</v>
      </c>
      <c r="B111" s="134">
        <v>36</v>
      </c>
      <c r="C111" s="142">
        <f t="shared" si="106"/>
        <v>1500</v>
      </c>
      <c r="D111" s="142">
        <f t="shared" si="111"/>
        <v>904</v>
      </c>
      <c r="E111" s="135">
        <v>45</v>
      </c>
      <c r="F111" s="135">
        <v>596</v>
      </c>
      <c r="G111" s="135">
        <v>10</v>
      </c>
      <c r="H111" s="123"/>
      <c r="I111" s="135">
        <v>72</v>
      </c>
      <c r="J111" s="123"/>
      <c r="K111" s="136">
        <v>0</v>
      </c>
      <c r="L111" s="134">
        <v>57</v>
      </c>
      <c r="M111" s="135">
        <v>3</v>
      </c>
      <c r="N111" s="123"/>
      <c r="O111" s="123"/>
      <c r="P111" s="135">
        <v>7</v>
      </c>
      <c r="Q111" s="135">
        <v>5</v>
      </c>
      <c r="R111" s="123"/>
      <c r="S111" s="123"/>
      <c r="T111" s="135">
        <v>32</v>
      </c>
      <c r="U111" s="135">
        <v>7</v>
      </c>
      <c r="V111" s="123"/>
      <c r="W111" s="41">
        <v>1023</v>
      </c>
      <c r="X111" s="136">
        <v>228</v>
      </c>
      <c r="Z111" s="165">
        <f t="shared" si="64"/>
        <v>43935</v>
      </c>
      <c r="AA111" s="210">
        <f t="shared" si="107"/>
        <v>1450</v>
      </c>
      <c r="AB111" s="210">
        <f t="shared" si="108"/>
        <v>573</v>
      </c>
      <c r="AC111" s="211">
        <f t="shared" si="109"/>
        <v>10</v>
      </c>
      <c r="AD111" s="170">
        <f t="shared" ref="AD111:AD142" si="112">+AF111-AF110</f>
        <v>3</v>
      </c>
      <c r="AE111" s="222"/>
      <c r="AF111" s="143">
        <v>1012</v>
      </c>
      <c r="AG111" s="171">
        <f t="shared" si="98"/>
        <v>37</v>
      </c>
      <c r="AH111" s="143">
        <v>434</v>
      </c>
      <c r="AI111" s="171">
        <f t="shared" si="99"/>
        <v>0</v>
      </c>
      <c r="AJ111" s="172">
        <v>4</v>
      </c>
      <c r="AK111" s="173">
        <f t="shared" ref="AK111:AK142" si="113">+AL111-AL110</f>
        <v>0</v>
      </c>
      <c r="AL111" s="143">
        <v>45</v>
      </c>
      <c r="AM111" s="171">
        <f t="shared" ref="AM111:AM142" si="114">+AN111-AN110</f>
        <v>2</v>
      </c>
      <c r="AN111" s="143">
        <v>15</v>
      </c>
      <c r="AO111" s="171">
        <f t="shared" ref="AO111:AO142" si="115">+AP111-AP110</f>
        <v>0</v>
      </c>
      <c r="AP111" s="174">
        <v>0</v>
      </c>
      <c r="AQ111" s="173">
        <f t="shared" ref="AQ111:AQ142" si="116">+AR111-AR110</f>
        <v>0</v>
      </c>
      <c r="AR111" s="143">
        <v>393</v>
      </c>
      <c r="AS111" s="171">
        <f>+AT111-AT110</f>
        <v>10</v>
      </c>
      <c r="AT111" s="143">
        <v>124</v>
      </c>
      <c r="AU111" s="171">
        <f t="shared" ref="AU111:AU142" si="117">+AV111-AV110</f>
        <v>0</v>
      </c>
      <c r="AV111" s="175">
        <v>6</v>
      </c>
      <c r="BE111" s="209">
        <f t="shared" si="92"/>
        <v>43935</v>
      </c>
      <c r="BF111" s="120">
        <f t="shared" si="93"/>
        <v>36</v>
      </c>
      <c r="BG111" s="120">
        <f t="shared" si="63"/>
        <v>1500</v>
      </c>
      <c r="BH111" s="209">
        <f t="shared" si="94"/>
        <v>43935</v>
      </c>
      <c r="BI111" s="120">
        <f t="shared" si="95"/>
        <v>1500</v>
      </c>
      <c r="BJ111" s="1">
        <f t="shared" si="110"/>
        <v>43935</v>
      </c>
      <c r="BK111">
        <f t="shared" si="90"/>
        <v>54</v>
      </c>
      <c r="BL111">
        <f t="shared" si="85"/>
        <v>3</v>
      </c>
      <c r="BM111">
        <f t="shared" si="86"/>
        <v>57</v>
      </c>
      <c r="BN111" s="1">
        <f t="shared" si="87"/>
        <v>43935</v>
      </c>
      <c r="BO111">
        <f t="shared" si="88"/>
        <v>973</v>
      </c>
      <c r="BP111">
        <f t="shared" si="91"/>
        <v>274</v>
      </c>
      <c r="BQ111" s="167">
        <f t="shared" si="67"/>
        <v>43935</v>
      </c>
      <c r="BR111">
        <f t="shared" si="68"/>
        <v>1012</v>
      </c>
      <c r="BS111">
        <f t="shared" si="69"/>
        <v>434</v>
      </c>
      <c r="BT111">
        <f t="shared" si="70"/>
        <v>4</v>
      </c>
      <c r="BX111" s="167">
        <f t="shared" si="71"/>
        <v>43935</v>
      </c>
      <c r="BY111">
        <f t="shared" si="72"/>
        <v>45</v>
      </c>
      <c r="BZ111">
        <f t="shared" si="73"/>
        <v>15</v>
      </c>
      <c r="CA111">
        <f t="shared" si="74"/>
        <v>0</v>
      </c>
      <c r="CB111" s="167">
        <f t="shared" si="75"/>
        <v>43935</v>
      </c>
      <c r="CC111">
        <f t="shared" si="76"/>
        <v>393</v>
      </c>
      <c r="CD111">
        <f t="shared" si="77"/>
        <v>124</v>
      </c>
      <c r="CE111">
        <f t="shared" si="78"/>
        <v>6</v>
      </c>
      <c r="CI111" s="167">
        <f t="shared" si="79"/>
        <v>43935</v>
      </c>
      <c r="CJ111">
        <f t="shared" si="80"/>
        <v>3</v>
      </c>
      <c r="CK111">
        <f t="shared" si="81"/>
        <v>37</v>
      </c>
      <c r="CL111" s="167">
        <f t="shared" si="82"/>
        <v>43935</v>
      </c>
      <c r="CM111">
        <f t="shared" si="83"/>
        <v>0</v>
      </c>
    </row>
    <row r="112" spans="1:91" x14ac:dyDescent="0.55000000000000004">
      <c r="A112" s="167">
        <v>43936</v>
      </c>
      <c r="B112" s="134">
        <v>34</v>
      </c>
      <c r="C112" s="142">
        <f t="shared" si="106"/>
        <v>1534</v>
      </c>
      <c r="D112" s="142">
        <f t="shared" si="111"/>
        <v>898</v>
      </c>
      <c r="E112" s="135">
        <v>46</v>
      </c>
      <c r="F112" s="135">
        <v>636</v>
      </c>
      <c r="G112" s="135">
        <v>3</v>
      </c>
      <c r="H112" s="123"/>
      <c r="I112" s="135">
        <v>61</v>
      </c>
      <c r="J112" s="123"/>
      <c r="K112" s="136">
        <v>0</v>
      </c>
      <c r="L112" s="134">
        <v>64</v>
      </c>
      <c r="M112" s="135">
        <v>3</v>
      </c>
      <c r="N112" s="123"/>
      <c r="O112" s="123"/>
      <c r="P112" s="135">
        <v>7</v>
      </c>
      <c r="Q112" s="135">
        <v>2</v>
      </c>
      <c r="R112" s="123"/>
      <c r="S112" s="123"/>
      <c r="T112" s="135">
        <v>49</v>
      </c>
      <c r="U112" s="135">
        <v>12</v>
      </c>
      <c r="V112" s="123"/>
      <c r="W112" s="41">
        <v>1032</v>
      </c>
      <c r="X112" s="136">
        <v>217</v>
      </c>
      <c r="Z112" s="165">
        <f t="shared" ref="Z112:Z118" si="118">+A112</f>
        <v>43936</v>
      </c>
      <c r="AA112" s="210">
        <f t="shared" si="107"/>
        <v>1456</v>
      </c>
      <c r="AB112" s="210">
        <f t="shared" si="108"/>
        <v>612</v>
      </c>
      <c r="AC112" s="211">
        <f t="shared" si="109"/>
        <v>10</v>
      </c>
      <c r="AD112" s="170">
        <f t="shared" si="112"/>
        <v>4</v>
      </c>
      <c r="AE112" s="222"/>
      <c r="AF112" s="143">
        <v>1016</v>
      </c>
      <c r="AG112" s="171">
        <f t="shared" si="98"/>
        <v>25</v>
      </c>
      <c r="AH112" s="143">
        <v>459</v>
      </c>
      <c r="AI112" s="171">
        <f t="shared" si="99"/>
        <v>0</v>
      </c>
      <c r="AJ112" s="172">
        <v>4</v>
      </c>
      <c r="AK112" s="173">
        <f t="shared" si="113"/>
        <v>0</v>
      </c>
      <c r="AL112" s="143">
        <v>45</v>
      </c>
      <c r="AM112" s="171">
        <f t="shared" si="114"/>
        <v>1</v>
      </c>
      <c r="AN112" s="143">
        <v>16</v>
      </c>
      <c r="AO112" s="171">
        <f t="shared" si="115"/>
        <v>0</v>
      </c>
      <c r="AP112" s="174">
        <v>0</v>
      </c>
      <c r="AQ112" s="173">
        <f t="shared" si="116"/>
        <v>2</v>
      </c>
      <c r="AR112" s="143">
        <v>395</v>
      </c>
      <c r="AS112" s="171">
        <f>+AT112-AT111</f>
        <v>13</v>
      </c>
      <c r="AT112" s="143">
        <v>137</v>
      </c>
      <c r="AU112" s="171">
        <f t="shared" si="117"/>
        <v>0</v>
      </c>
      <c r="AV112" s="175">
        <v>6</v>
      </c>
      <c r="BE112" s="209">
        <f t="shared" si="92"/>
        <v>43936</v>
      </c>
      <c r="BF112" s="120">
        <f t="shared" si="93"/>
        <v>34</v>
      </c>
      <c r="BG112" s="120">
        <f t="shared" si="63"/>
        <v>1534</v>
      </c>
      <c r="BH112" s="209">
        <f t="shared" si="94"/>
        <v>43936</v>
      </c>
      <c r="BI112" s="120">
        <f t="shared" si="95"/>
        <v>1534</v>
      </c>
      <c r="BJ112" s="1">
        <f t="shared" si="110"/>
        <v>43936</v>
      </c>
      <c r="BK112">
        <f t="shared" si="90"/>
        <v>61</v>
      </c>
      <c r="BL112">
        <f t="shared" si="85"/>
        <v>3</v>
      </c>
      <c r="BM112">
        <f t="shared" si="86"/>
        <v>64</v>
      </c>
      <c r="BN112" s="1">
        <f t="shared" si="87"/>
        <v>43936</v>
      </c>
      <c r="BO112">
        <f t="shared" si="88"/>
        <v>1037</v>
      </c>
      <c r="BP112">
        <f t="shared" si="91"/>
        <v>277</v>
      </c>
      <c r="BQ112" s="167">
        <f t="shared" si="67"/>
        <v>43936</v>
      </c>
      <c r="BR112">
        <f t="shared" si="68"/>
        <v>1016</v>
      </c>
      <c r="BS112">
        <f t="shared" si="69"/>
        <v>459</v>
      </c>
      <c r="BT112">
        <f t="shared" si="70"/>
        <v>4</v>
      </c>
      <c r="BX112" s="167">
        <f t="shared" si="71"/>
        <v>43936</v>
      </c>
      <c r="BY112">
        <f t="shared" si="72"/>
        <v>45</v>
      </c>
      <c r="BZ112">
        <f t="shared" si="73"/>
        <v>16</v>
      </c>
      <c r="CA112">
        <f t="shared" si="74"/>
        <v>0</v>
      </c>
      <c r="CB112" s="167">
        <f t="shared" si="75"/>
        <v>43936</v>
      </c>
      <c r="CC112">
        <f t="shared" si="76"/>
        <v>395</v>
      </c>
      <c r="CD112">
        <f t="shared" si="77"/>
        <v>137</v>
      </c>
      <c r="CE112">
        <f t="shared" si="78"/>
        <v>6</v>
      </c>
      <c r="CI112" s="167">
        <f t="shared" si="79"/>
        <v>43936</v>
      </c>
      <c r="CJ112">
        <f t="shared" si="80"/>
        <v>4</v>
      </c>
      <c r="CK112">
        <f t="shared" si="81"/>
        <v>25</v>
      </c>
      <c r="CL112" s="167">
        <f t="shared" si="82"/>
        <v>43936</v>
      </c>
      <c r="CM112">
        <f t="shared" si="83"/>
        <v>0</v>
      </c>
    </row>
    <row r="113" spans="1:91" x14ac:dyDescent="0.55000000000000004">
      <c r="A113" s="167">
        <v>43937</v>
      </c>
      <c r="B113" s="134">
        <v>15</v>
      </c>
      <c r="C113" s="142">
        <f t="shared" si="106"/>
        <v>1549</v>
      </c>
      <c r="D113" s="142">
        <f t="shared" si="111"/>
        <v>879</v>
      </c>
      <c r="E113" s="135">
        <v>45</v>
      </c>
      <c r="F113" s="135">
        <v>670</v>
      </c>
      <c r="G113" s="135">
        <v>3</v>
      </c>
      <c r="H113" s="123"/>
      <c r="I113" s="135">
        <v>57</v>
      </c>
      <c r="J113" s="123"/>
      <c r="K113" s="136">
        <v>0</v>
      </c>
      <c r="L113" s="134">
        <v>66</v>
      </c>
      <c r="M113" s="135">
        <v>3</v>
      </c>
      <c r="N113" s="123"/>
      <c r="O113" s="123"/>
      <c r="P113" s="135">
        <v>10</v>
      </c>
      <c r="Q113" s="135">
        <v>6</v>
      </c>
      <c r="R113" s="123"/>
      <c r="S113" s="123"/>
      <c r="T113" s="135">
        <v>50</v>
      </c>
      <c r="U113" s="135">
        <v>8</v>
      </c>
      <c r="V113" s="123"/>
      <c r="W113" s="41">
        <v>1038</v>
      </c>
      <c r="X113" s="136">
        <v>206</v>
      </c>
      <c r="Z113" s="165">
        <f t="shared" si="118"/>
        <v>43937</v>
      </c>
      <c r="AA113" s="210">
        <f t="shared" si="107"/>
        <v>1457</v>
      </c>
      <c r="AB113" s="210">
        <f t="shared" si="108"/>
        <v>656</v>
      </c>
      <c r="AC113" s="211">
        <f t="shared" si="109"/>
        <v>10</v>
      </c>
      <c r="AD113" s="170">
        <f t="shared" si="112"/>
        <v>1</v>
      </c>
      <c r="AE113" s="222"/>
      <c r="AF113" s="143">
        <v>1017</v>
      </c>
      <c r="AG113" s="171">
        <f t="shared" si="98"/>
        <v>26</v>
      </c>
      <c r="AH113" s="143">
        <v>485</v>
      </c>
      <c r="AI113" s="171">
        <f t="shared" ref="AI113:AI144" si="119">+AJ113-AJ112</f>
        <v>0</v>
      </c>
      <c r="AJ113" s="172">
        <v>4</v>
      </c>
      <c r="AK113" s="173">
        <f t="shared" si="113"/>
        <v>0</v>
      </c>
      <c r="AL113" s="143">
        <v>45</v>
      </c>
      <c r="AM113" s="171">
        <f t="shared" si="114"/>
        <v>0</v>
      </c>
      <c r="AN113" s="143">
        <v>16</v>
      </c>
      <c r="AO113" s="171">
        <f t="shared" si="115"/>
        <v>0</v>
      </c>
      <c r="AP113" s="174">
        <v>0</v>
      </c>
      <c r="AQ113" s="173">
        <f t="shared" si="116"/>
        <v>0</v>
      </c>
      <c r="AR113" s="143">
        <v>395</v>
      </c>
      <c r="AS113" s="171">
        <f>+AT113-AT112</f>
        <v>18</v>
      </c>
      <c r="AT113" s="143">
        <v>155</v>
      </c>
      <c r="AU113" s="171">
        <f t="shared" si="117"/>
        <v>0</v>
      </c>
      <c r="AV113" s="175">
        <v>6</v>
      </c>
      <c r="BE113" s="209">
        <f t="shared" si="92"/>
        <v>43937</v>
      </c>
      <c r="BF113" s="120">
        <f t="shared" si="93"/>
        <v>15</v>
      </c>
      <c r="BG113" s="120">
        <f t="shared" si="63"/>
        <v>1549</v>
      </c>
      <c r="BH113" s="209">
        <f t="shared" si="94"/>
        <v>43937</v>
      </c>
      <c r="BI113" s="120">
        <f t="shared" si="95"/>
        <v>1549</v>
      </c>
      <c r="BJ113" s="1">
        <f t="shared" si="110"/>
        <v>43937</v>
      </c>
      <c r="BK113">
        <f t="shared" si="90"/>
        <v>63</v>
      </c>
      <c r="BL113">
        <f t="shared" si="85"/>
        <v>3</v>
      </c>
      <c r="BM113">
        <f t="shared" si="86"/>
        <v>66</v>
      </c>
      <c r="BN113" s="1">
        <f t="shared" si="87"/>
        <v>43937</v>
      </c>
      <c r="BO113">
        <f t="shared" si="88"/>
        <v>1103</v>
      </c>
      <c r="BP113">
        <f t="shared" si="91"/>
        <v>280</v>
      </c>
      <c r="BQ113" s="167">
        <f t="shared" si="67"/>
        <v>43937</v>
      </c>
      <c r="BR113">
        <f t="shared" si="68"/>
        <v>1017</v>
      </c>
      <c r="BS113">
        <f t="shared" si="69"/>
        <v>485</v>
      </c>
      <c r="BT113">
        <f t="shared" si="70"/>
        <v>4</v>
      </c>
      <c r="BX113" s="167">
        <f t="shared" si="71"/>
        <v>43937</v>
      </c>
      <c r="BY113">
        <f t="shared" si="72"/>
        <v>45</v>
      </c>
      <c r="BZ113">
        <f t="shared" si="73"/>
        <v>16</v>
      </c>
      <c r="CA113">
        <f t="shared" si="74"/>
        <v>0</v>
      </c>
      <c r="CB113" s="167">
        <f t="shared" si="75"/>
        <v>43937</v>
      </c>
      <c r="CC113">
        <f t="shared" si="76"/>
        <v>395</v>
      </c>
      <c r="CD113">
        <f t="shared" si="77"/>
        <v>155</v>
      </c>
      <c r="CE113">
        <f t="shared" si="78"/>
        <v>6</v>
      </c>
      <c r="CI113" s="167">
        <f t="shared" si="79"/>
        <v>43937</v>
      </c>
      <c r="CJ113">
        <f t="shared" si="80"/>
        <v>1</v>
      </c>
      <c r="CK113">
        <f t="shared" si="81"/>
        <v>26</v>
      </c>
      <c r="CL113" s="167">
        <f t="shared" si="82"/>
        <v>43937</v>
      </c>
      <c r="CM113">
        <f t="shared" si="83"/>
        <v>0</v>
      </c>
    </row>
    <row r="114" spans="1:91" x14ac:dyDescent="0.55000000000000004">
      <c r="A114" s="167">
        <v>43938</v>
      </c>
      <c r="B114" s="134">
        <v>17</v>
      </c>
      <c r="C114" s="142">
        <f t="shared" si="106"/>
        <v>1566</v>
      </c>
      <c r="D114" s="142">
        <f t="shared" si="111"/>
        <v>857</v>
      </c>
      <c r="E114" s="135">
        <v>47</v>
      </c>
      <c r="F114" s="135">
        <v>709</v>
      </c>
      <c r="G114" s="135">
        <v>5</v>
      </c>
      <c r="H114" s="123"/>
      <c r="I114" s="135">
        <v>58</v>
      </c>
      <c r="J114" s="123"/>
      <c r="K114" s="136">
        <v>0</v>
      </c>
      <c r="L114" s="134">
        <v>54</v>
      </c>
      <c r="M114" s="135">
        <v>3</v>
      </c>
      <c r="N114" s="123"/>
      <c r="O114" s="123"/>
      <c r="P114" s="135">
        <v>9</v>
      </c>
      <c r="Q114" s="135">
        <v>6</v>
      </c>
      <c r="R114" s="123"/>
      <c r="S114" s="123"/>
      <c r="T114" s="135">
        <v>66</v>
      </c>
      <c r="U114" s="135">
        <v>12</v>
      </c>
      <c r="V114" s="123"/>
      <c r="W114" s="41">
        <v>1017</v>
      </c>
      <c r="X114" s="136">
        <v>191</v>
      </c>
      <c r="Z114" s="165">
        <f t="shared" si="118"/>
        <v>43938</v>
      </c>
      <c r="AA114" s="210">
        <f t="shared" si="107"/>
        <v>1461</v>
      </c>
      <c r="AB114" s="210">
        <f t="shared" si="108"/>
        <v>715</v>
      </c>
      <c r="AC114" s="211">
        <f t="shared" si="109"/>
        <v>10</v>
      </c>
      <c r="AD114" s="170">
        <f t="shared" si="112"/>
        <v>4</v>
      </c>
      <c r="AE114" s="222"/>
      <c r="AF114" s="143">
        <v>1021</v>
      </c>
      <c r="AG114" s="171">
        <f t="shared" si="98"/>
        <v>47</v>
      </c>
      <c r="AH114" s="143">
        <v>532</v>
      </c>
      <c r="AI114" s="171">
        <f t="shared" si="119"/>
        <v>0</v>
      </c>
      <c r="AJ114" s="172">
        <v>4</v>
      </c>
      <c r="AK114" s="173">
        <f t="shared" si="113"/>
        <v>0</v>
      </c>
      <c r="AL114" s="143">
        <v>45</v>
      </c>
      <c r="AM114" s="171">
        <f t="shared" si="114"/>
        <v>1</v>
      </c>
      <c r="AN114" s="143">
        <v>17</v>
      </c>
      <c r="AO114" s="171">
        <f t="shared" si="115"/>
        <v>0</v>
      </c>
      <c r="AP114" s="174">
        <v>0</v>
      </c>
      <c r="AQ114" s="173">
        <f t="shared" si="116"/>
        <v>0</v>
      </c>
      <c r="AR114" s="143">
        <v>395</v>
      </c>
      <c r="AS114" s="171">
        <f>+AT114-AT113</f>
        <v>11</v>
      </c>
      <c r="AT114" s="143">
        <v>166</v>
      </c>
      <c r="AU114" s="171">
        <f t="shared" si="117"/>
        <v>0</v>
      </c>
      <c r="AV114" s="175">
        <v>6</v>
      </c>
      <c r="BE114" s="209">
        <f t="shared" si="92"/>
        <v>43938</v>
      </c>
      <c r="BF114" s="120">
        <f t="shared" si="93"/>
        <v>17</v>
      </c>
      <c r="BG114" s="120">
        <f t="shared" si="63"/>
        <v>1566</v>
      </c>
      <c r="BH114" s="209">
        <f t="shared" si="94"/>
        <v>43938</v>
      </c>
      <c r="BI114" s="120">
        <f t="shared" si="95"/>
        <v>1566</v>
      </c>
      <c r="BJ114" s="1">
        <f t="shared" si="110"/>
        <v>43938</v>
      </c>
      <c r="BK114">
        <f t="shared" si="90"/>
        <v>51</v>
      </c>
      <c r="BL114">
        <f t="shared" si="85"/>
        <v>3</v>
      </c>
      <c r="BM114">
        <f t="shared" si="86"/>
        <v>54</v>
      </c>
      <c r="BN114" s="1">
        <f t="shared" si="87"/>
        <v>43938</v>
      </c>
      <c r="BO114">
        <f t="shared" si="88"/>
        <v>1157</v>
      </c>
      <c r="BP114">
        <f t="shared" si="91"/>
        <v>283</v>
      </c>
      <c r="BQ114" s="167">
        <f t="shared" si="67"/>
        <v>43938</v>
      </c>
      <c r="BR114">
        <f t="shared" si="68"/>
        <v>1021</v>
      </c>
      <c r="BS114">
        <f t="shared" si="69"/>
        <v>532</v>
      </c>
      <c r="BT114">
        <f t="shared" si="70"/>
        <v>4</v>
      </c>
      <c r="BX114" s="167">
        <f t="shared" si="71"/>
        <v>43938</v>
      </c>
      <c r="BY114">
        <f t="shared" si="72"/>
        <v>45</v>
      </c>
      <c r="BZ114">
        <f t="shared" si="73"/>
        <v>17</v>
      </c>
      <c r="CA114">
        <f t="shared" si="74"/>
        <v>0</v>
      </c>
      <c r="CB114" s="167">
        <f t="shared" si="75"/>
        <v>43938</v>
      </c>
      <c r="CC114">
        <f t="shared" si="76"/>
        <v>395</v>
      </c>
      <c r="CD114">
        <f t="shared" si="77"/>
        <v>166</v>
      </c>
      <c r="CE114">
        <f t="shared" si="78"/>
        <v>6</v>
      </c>
      <c r="CI114" s="167">
        <f t="shared" si="79"/>
        <v>43938</v>
      </c>
      <c r="CJ114">
        <f t="shared" si="80"/>
        <v>4</v>
      </c>
      <c r="CK114">
        <f t="shared" si="81"/>
        <v>47</v>
      </c>
      <c r="CL114" s="167">
        <f t="shared" si="82"/>
        <v>43938</v>
      </c>
      <c r="CM114">
        <f t="shared" si="83"/>
        <v>0</v>
      </c>
    </row>
    <row r="115" spans="1:91" x14ac:dyDescent="0.55000000000000004">
      <c r="A115" s="167">
        <v>43939</v>
      </c>
      <c r="B115" s="134">
        <v>9</v>
      </c>
      <c r="C115" s="142">
        <f t="shared" si="106"/>
        <v>1575</v>
      </c>
      <c r="D115" s="142">
        <f t="shared" si="111"/>
        <v>847</v>
      </c>
      <c r="E115" s="135">
        <v>47</v>
      </c>
      <c r="F115" s="135">
        <v>728</v>
      </c>
      <c r="G115" s="135">
        <v>1</v>
      </c>
      <c r="H115" s="123"/>
      <c r="I115" s="135">
        <v>44</v>
      </c>
      <c r="J115" s="123"/>
      <c r="K115" s="136">
        <v>0</v>
      </c>
      <c r="L115" s="134">
        <v>44</v>
      </c>
      <c r="M115" s="135">
        <v>3</v>
      </c>
      <c r="N115" s="123"/>
      <c r="O115" s="123"/>
      <c r="P115" s="135">
        <v>0</v>
      </c>
      <c r="Q115" s="135">
        <v>0</v>
      </c>
      <c r="R115" s="123"/>
      <c r="S115" s="123"/>
      <c r="T115" s="135">
        <v>62</v>
      </c>
      <c r="U115" s="135">
        <v>8</v>
      </c>
      <c r="V115" s="123"/>
      <c r="W115" s="41">
        <v>999</v>
      </c>
      <c r="X115" s="136">
        <v>186</v>
      </c>
      <c r="Z115" s="165">
        <f t="shared" si="118"/>
        <v>43939</v>
      </c>
      <c r="AA115" s="210">
        <f t="shared" si="107"/>
        <v>1466</v>
      </c>
      <c r="AB115" s="210">
        <f t="shared" si="108"/>
        <v>763</v>
      </c>
      <c r="AC115" s="211">
        <f t="shared" si="109"/>
        <v>10</v>
      </c>
      <c r="AD115" s="170">
        <f t="shared" si="112"/>
        <v>2</v>
      </c>
      <c r="AE115" s="222"/>
      <c r="AF115" s="143">
        <v>1023</v>
      </c>
      <c r="AG115" s="171">
        <f t="shared" si="98"/>
        <v>36</v>
      </c>
      <c r="AH115" s="143">
        <v>568</v>
      </c>
      <c r="AI115" s="171">
        <f t="shared" si="119"/>
        <v>0</v>
      </c>
      <c r="AJ115" s="172">
        <v>4</v>
      </c>
      <c r="AK115" s="173">
        <f t="shared" si="113"/>
        <v>0</v>
      </c>
      <c r="AL115" s="143">
        <v>45</v>
      </c>
      <c r="AM115" s="171">
        <f t="shared" si="114"/>
        <v>0</v>
      </c>
      <c r="AN115" s="143">
        <v>17</v>
      </c>
      <c r="AO115" s="171">
        <f t="shared" si="115"/>
        <v>0</v>
      </c>
      <c r="AP115" s="174">
        <v>0</v>
      </c>
      <c r="AQ115" s="173">
        <f t="shared" si="116"/>
        <v>3</v>
      </c>
      <c r="AR115" s="143">
        <v>398</v>
      </c>
      <c r="AS115" s="171">
        <f t="shared" ref="AS115:AS120" si="120">+AT115-AT114</f>
        <v>12</v>
      </c>
      <c r="AT115" s="143">
        <v>178</v>
      </c>
      <c r="AU115" s="171">
        <f t="shared" si="117"/>
        <v>0</v>
      </c>
      <c r="AV115" s="175">
        <v>6</v>
      </c>
      <c r="BE115" s="209">
        <f t="shared" si="92"/>
        <v>43939</v>
      </c>
      <c r="BF115" s="120">
        <f t="shared" si="93"/>
        <v>9</v>
      </c>
      <c r="BG115" s="120">
        <f t="shared" si="63"/>
        <v>1575</v>
      </c>
      <c r="BH115" s="209">
        <f t="shared" si="94"/>
        <v>43939</v>
      </c>
      <c r="BI115" s="120">
        <f t="shared" si="95"/>
        <v>1575</v>
      </c>
      <c r="BJ115" s="1">
        <f t="shared" si="110"/>
        <v>43939</v>
      </c>
      <c r="BK115">
        <f t="shared" si="90"/>
        <v>41</v>
      </c>
      <c r="BL115">
        <f t="shared" si="85"/>
        <v>3</v>
      </c>
      <c r="BM115">
        <f t="shared" si="86"/>
        <v>44</v>
      </c>
      <c r="BN115" s="1">
        <f t="shared" si="87"/>
        <v>43939</v>
      </c>
      <c r="BO115">
        <f t="shared" si="88"/>
        <v>1201</v>
      </c>
      <c r="BP115">
        <f t="shared" si="91"/>
        <v>286</v>
      </c>
      <c r="BQ115" s="167">
        <f t="shared" si="67"/>
        <v>43939</v>
      </c>
      <c r="BR115">
        <f t="shared" si="68"/>
        <v>1023</v>
      </c>
      <c r="BS115">
        <f t="shared" si="69"/>
        <v>568</v>
      </c>
      <c r="BT115">
        <f t="shared" si="70"/>
        <v>4</v>
      </c>
      <c r="BX115" s="167">
        <f t="shared" si="71"/>
        <v>43939</v>
      </c>
      <c r="BY115">
        <f t="shared" si="72"/>
        <v>45</v>
      </c>
      <c r="BZ115">
        <f t="shared" si="73"/>
        <v>17</v>
      </c>
      <c r="CA115">
        <f t="shared" si="74"/>
        <v>0</v>
      </c>
      <c r="CB115" s="167">
        <f t="shared" si="75"/>
        <v>43939</v>
      </c>
      <c r="CC115">
        <f t="shared" si="76"/>
        <v>398</v>
      </c>
      <c r="CD115">
        <f t="shared" si="77"/>
        <v>178</v>
      </c>
      <c r="CE115">
        <f t="shared" si="78"/>
        <v>6</v>
      </c>
      <c r="CI115" s="167">
        <f t="shared" si="79"/>
        <v>43939</v>
      </c>
      <c r="CJ115">
        <f t="shared" si="80"/>
        <v>2</v>
      </c>
      <c r="CK115">
        <f t="shared" si="81"/>
        <v>36</v>
      </c>
      <c r="CL115" s="167">
        <f t="shared" si="82"/>
        <v>43939</v>
      </c>
      <c r="CM115">
        <f t="shared" si="83"/>
        <v>0</v>
      </c>
    </row>
    <row r="116" spans="1:91" x14ac:dyDescent="0.55000000000000004">
      <c r="A116" s="167">
        <v>43940</v>
      </c>
      <c r="B116" s="134">
        <v>8</v>
      </c>
      <c r="C116" s="142">
        <f t="shared" si="106"/>
        <v>1583</v>
      </c>
      <c r="D116" s="142">
        <f t="shared" ref="D116:D147" si="121">+C116-F116</f>
        <v>841</v>
      </c>
      <c r="E116" s="135">
        <v>43</v>
      </c>
      <c r="F116" s="135">
        <v>742</v>
      </c>
      <c r="G116" s="135">
        <v>2</v>
      </c>
      <c r="H116" s="123"/>
      <c r="I116" s="135">
        <v>39</v>
      </c>
      <c r="J116" s="123"/>
      <c r="K116" s="136">
        <v>0</v>
      </c>
      <c r="L116" s="134">
        <v>49</v>
      </c>
      <c r="M116" s="135">
        <v>5</v>
      </c>
      <c r="N116" s="123"/>
      <c r="O116" s="123"/>
      <c r="P116" s="135">
        <v>0</v>
      </c>
      <c r="Q116" s="135">
        <v>0</v>
      </c>
      <c r="R116" s="123"/>
      <c r="S116" s="123"/>
      <c r="T116" s="135">
        <v>58</v>
      </c>
      <c r="U116" s="135">
        <v>7</v>
      </c>
      <c r="V116" s="123"/>
      <c r="W116" s="41">
        <v>990</v>
      </c>
      <c r="X116" s="136">
        <v>184</v>
      </c>
      <c r="Z116" s="165">
        <f t="shared" si="118"/>
        <v>43940</v>
      </c>
      <c r="AA116" s="210">
        <f t="shared" si="107"/>
        <v>1490</v>
      </c>
      <c r="AB116" s="210">
        <f t="shared" si="108"/>
        <v>811</v>
      </c>
      <c r="AC116" s="211">
        <f t="shared" si="109"/>
        <v>10</v>
      </c>
      <c r="AD116" s="170">
        <f t="shared" si="112"/>
        <v>2</v>
      </c>
      <c r="AE116" s="222"/>
      <c r="AF116" s="143">
        <v>1025</v>
      </c>
      <c r="AG116" s="171">
        <f t="shared" si="98"/>
        <v>34</v>
      </c>
      <c r="AH116" s="143">
        <v>602</v>
      </c>
      <c r="AI116" s="171">
        <f t="shared" si="119"/>
        <v>0</v>
      </c>
      <c r="AJ116" s="172">
        <v>4</v>
      </c>
      <c r="AK116" s="173">
        <f t="shared" si="113"/>
        <v>0</v>
      </c>
      <c r="AL116" s="143">
        <v>45</v>
      </c>
      <c r="AM116" s="171">
        <f t="shared" si="114"/>
        <v>3</v>
      </c>
      <c r="AN116" s="143">
        <v>20</v>
      </c>
      <c r="AO116" s="171">
        <f t="shared" si="115"/>
        <v>0</v>
      </c>
      <c r="AP116" s="174">
        <v>0</v>
      </c>
      <c r="AQ116" s="173">
        <f t="shared" si="116"/>
        <v>22</v>
      </c>
      <c r="AR116" s="143">
        <v>420</v>
      </c>
      <c r="AS116" s="171">
        <f t="shared" si="120"/>
        <v>11</v>
      </c>
      <c r="AT116" s="143">
        <v>189</v>
      </c>
      <c r="AU116" s="171">
        <f t="shared" si="117"/>
        <v>0</v>
      </c>
      <c r="AV116" s="175">
        <v>6</v>
      </c>
      <c r="BE116" s="209">
        <f t="shared" si="92"/>
        <v>43940</v>
      </c>
      <c r="BF116" s="120">
        <f t="shared" si="93"/>
        <v>8</v>
      </c>
      <c r="BG116" s="120">
        <f t="shared" si="63"/>
        <v>1583</v>
      </c>
      <c r="BH116" s="209">
        <f t="shared" si="94"/>
        <v>43940</v>
      </c>
      <c r="BI116" s="120">
        <f t="shared" si="95"/>
        <v>1583</v>
      </c>
      <c r="BJ116" s="1">
        <f t="shared" si="110"/>
        <v>43940</v>
      </c>
      <c r="BK116">
        <f t="shared" si="90"/>
        <v>44</v>
      </c>
      <c r="BL116">
        <f t="shared" si="85"/>
        <v>5</v>
      </c>
      <c r="BM116">
        <f t="shared" si="86"/>
        <v>49</v>
      </c>
      <c r="BN116" s="1">
        <f t="shared" si="87"/>
        <v>43940</v>
      </c>
      <c r="BO116">
        <f t="shared" si="88"/>
        <v>1250</v>
      </c>
      <c r="BP116">
        <f t="shared" si="91"/>
        <v>291</v>
      </c>
      <c r="BQ116" s="167">
        <f t="shared" si="67"/>
        <v>43940</v>
      </c>
      <c r="BR116">
        <f t="shared" si="68"/>
        <v>1025</v>
      </c>
      <c r="BS116">
        <f t="shared" si="69"/>
        <v>602</v>
      </c>
      <c r="BT116">
        <f t="shared" si="70"/>
        <v>4</v>
      </c>
      <c r="BX116" s="167">
        <f t="shared" si="71"/>
        <v>43940</v>
      </c>
      <c r="BY116">
        <f t="shared" si="72"/>
        <v>45</v>
      </c>
      <c r="BZ116">
        <f t="shared" si="73"/>
        <v>20</v>
      </c>
      <c r="CA116">
        <f t="shared" si="74"/>
        <v>0</v>
      </c>
      <c r="CB116" s="167">
        <f t="shared" si="75"/>
        <v>43940</v>
      </c>
      <c r="CC116">
        <f t="shared" si="76"/>
        <v>420</v>
      </c>
      <c r="CD116">
        <f t="shared" si="77"/>
        <v>189</v>
      </c>
      <c r="CE116">
        <f t="shared" si="78"/>
        <v>6</v>
      </c>
      <c r="CI116" s="167">
        <f t="shared" si="79"/>
        <v>43940</v>
      </c>
      <c r="CJ116">
        <f t="shared" si="80"/>
        <v>2</v>
      </c>
      <c r="CK116">
        <f t="shared" si="81"/>
        <v>34</v>
      </c>
      <c r="CL116" s="167">
        <f t="shared" si="82"/>
        <v>43940</v>
      </c>
      <c r="CM116">
        <f t="shared" si="83"/>
        <v>0</v>
      </c>
    </row>
    <row r="117" spans="1:91" x14ac:dyDescent="0.55000000000000004">
      <c r="A117" s="76">
        <v>43941</v>
      </c>
      <c r="B117" s="134">
        <v>4</v>
      </c>
      <c r="C117" s="142">
        <f t="shared" si="106"/>
        <v>1587</v>
      </c>
      <c r="D117" s="142">
        <f t="shared" si="121"/>
        <v>811</v>
      </c>
      <c r="E117" s="135">
        <v>44</v>
      </c>
      <c r="F117" s="135">
        <v>776</v>
      </c>
      <c r="G117" s="135">
        <v>2</v>
      </c>
      <c r="H117" s="123"/>
      <c r="I117" s="135">
        <v>32</v>
      </c>
      <c r="J117" s="123"/>
      <c r="K117" s="136">
        <v>0</v>
      </c>
      <c r="L117" s="134">
        <v>37</v>
      </c>
      <c r="M117" s="135">
        <v>2</v>
      </c>
      <c r="N117" s="123"/>
      <c r="O117" s="123"/>
      <c r="P117" s="135">
        <v>3</v>
      </c>
      <c r="Q117" s="135">
        <v>0</v>
      </c>
      <c r="R117" s="123"/>
      <c r="S117" s="123"/>
      <c r="T117" s="135">
        <v>32</v>
      </c>
      <c r="U117" s="135">
        <v>6</v>
      </c>
      <c r="V117" s="123"/>
      <c r="W117" s="41">
        <v>992</v>
      </c>
      <c r="X117" s="136">
        <v>180</v>
      </c>
      <c r="Z117" s="74">
        <f t="shared" si="118"/>
        <v>43941</v>
      </c>
      <c r="AA117" s="210">
        <f t="shared" si="107"/>
        <v>1492</v>
      </c>
      <c r="AB117" s="210">
        <f t="shared" si="108"/>
        <v>855</v>
      </c>
      <c r="AC117" s="211">
        <f t="shared" si="109"/>
        <v>10</v>
      </c>
      <c r="AD117" s="170">
        <f t="shared" si="112"/>
        <v>0</v>
      </c>
      <c r="AE117" s="222"/>
      <c r="AF117" s="143">
        <v>1025</v>
      </c>
      <c r="AG117" s="171">
        <f t="shared" ref="AG117:AG122" si="122">+AH117-AH116</f>
        <v>28</v>
      </c>
      <c r="AH117" s="143">
        <v>630</v>
      </c>
      <c r="AI117" s="171">
        <f t="shared" si="119"/>
        <v>0</v>
      </c>
      <c r="AJ117" s="172">
        <v>4</v>
      </c>
      <c r="AK117" s="173">
        <f t="shared" si="113"/>
        <v>0</v>
      </c>
      <c r="AL117" s="143">
        <v>45</v>
      </c>
      <c r="AM117" s="171">
        <f t="shared" si="114"/>
        <v>2</v>
      </c>
      <c r="AN117" s="143">
        <v>22</v>
      </c>
      <c r="AO117" s="171">
        <f t="shared" si="115"/>
        <v>0</v>
      </c>
      <c r="AP117" s="174">
        <v>0</v>
      </c>
      <c r="AQ117" s="173">
        <f t="shared" si="116"/>
        <v>2</v>
      </c>
      <c r="AR117" s="143">
        <v>422</v>
      </c>
      <c r="AS117" s="171">
        <f t="shared" si="120"/>
        <v>14</v>
      </c>
      <c r="AT117" s="143">
        <v>203</v>
      </c>
      <c r="AU117" s="171">
        <f t="shared" si="117"/>
        <v>0</v>
      </c>
      <c r="AV117" s="175">
        <v>6</v>
      </c>
      <c r="BE117" s="209">
        <f t="shared" si="92"/>
        <v>43941</v>
      </c>
      <c r="BF117" s="120">
        <f t="shared" si="93"/>
        <v>4</v>
      </c>
      <c r="BG117" s="120">
        <f t="shared" si="63"/>
        <v>1587</v>
      </c>
      <c r="BH117" s="209">
        <f t="shared" si="94"/>
        <v>43941</v>
      </c>
      <c r="BI117" s="120">
        <f t="shared" si="95"/>
        <v>1587</v>
      </c>
      <c r="BJ117" s="1">
        <f t="shared" si="110"/>
        <v>43941</v>
      </c>
      <c r="BK117">
        <f t="shared" si="90"/>
        <v>35</v>
      </c>
      <c r="BL117">
        <f t="shared" si="85"/>
        <v>2</v>
      </c>
      <c r="BM117">
        <f t="shared" si="86"/>
        <v>37</v>
      </c>
      <c r="BN117" s="1">
        <f t="shared" si="87"/>
        <v>43941</v>
      </c>
      <c r="BO117">
        <f t="shared" si="88"/>
        <v>1287</v>
      </c>
      <c r="BP117">
        <f t="shared" si="91"/>
        <v>293</v>
      </c>
      <c r="BQ117" s="167">
        <f t="shared" si="67"/>
        <v>43941</v>
      </c>
      <c r="BR117">
        <f t="shared" si="68"/>
        <v>1025</v>
      </c>
      <c r="BS117">
        <f t="shared" si="69"/>
        <v>630</v>
      </c>
      <c r="BT117">
        <f t="shared" si="70"/>
        <v>4</v>
      </c>
      <c r="BX117" s="167">
        <f t="shared" si="71"/>
        <v>43941</v>
      </c>
      <c r="BY117">
        <f t="shared" si="72"/>
        <v>45</v>
      </c>
      <c r="BZ117">
        <f t="shared" si="73"/>
        <v>22</v>
      </c>
      <c r="CA117">
        <f t="shared" si="74"/>
        <v>0</v>
      </c>
      <c r="CB117" s="167">
        <f t="shared" si="75"/>
        <v>43941</v>
      </c>
      <c r="CC117">
        <f t="shared" si="76"/>
        <v>422</v>
      </c>
      <c r="CD117">
        <f t="shared" si="77"/>
        <v>203</v>
      </c>
      <c r="CE117">
        <f t="shared" si="78"/>
        <v>6</v>
      </c>
      <c r="CI117" s="167">
        <f t="shared" si="79"/>
        <v>43941</v>
      </c>
      <c r="CJ117">
        <f t="shared" si="80"/>
        <v>0</v>
      </c>
      <c r="CK117">
        <f t="shared" si="81"/>
        <v>28</v>
      </c>
      <c r="CL117" s="167">
        <f t="shared" si="82"/>
        <v>43941</v>
      </c>
      <c r="CM117">
        <f t="shared" si="83"/>
        <v>0</v>
      </c>
    </row>
    <row r="118" spans="1:91" x14ac:dyDescent="0.55000000000000004">
      <c r="A118" s="167">
        <v>43942</v>
      </c>
      <c r="B118" s="134">
        <v>23</v>
      </c>
      <c r="C118" s="142">
        <f t="shared" si="106"/>
        <v>1610</v>
      </c>
      <c r="D118" s="142">
        <f t="shared" si="121"/>
        <v>811</v>
      </c>
      <c r="E118" s="135">
        <v>41</v>
      </c>
      <c r="F118" s="135">
        <v>799</v>
      </c>
      <c r="G118" s="135">
        <v>3</v>
      </c>
      <c r="H118" s="123"/>
      <c r="I118" s="135">
        <v>30</v>
      </c>
      <c r="J118" s="123"/>
      <c r="K118" s="136">
        <v>0</v>
      </c>
      <c r="L118" s="134">
        <v>42</v>
      </c>
      <c r="M118" s="135">
        <v>7</v>
      </c>
      <c r="N118" s="123"/>
      <c r="O118" s="123"/>
      <c r="P118" s="135">
        <v>1</v>
      </c>
      <c r="Q118" s="135">
        <v>0</v>
      </c>
      <c r="R118" s="123"/>
      <c r="S118" s="123"/>
      <c r="T118" s="135">
        <v>42</v>
      </c>
      <c r="U118" s="135">
        <v>15</v>
      </c>
      <c r="V118" s="123"/>
      <c r="W118" s="41">
        <v>991</v>
      </c>
      <c r="X118" s="136">
        <v>172</v>
      </c>
      <c r="Z118" s="74">
        <f t="shared" si="118"/>
        <v>43942</v>
      </c>
      <c r="AA118" s="210">
        <f t="shared" si="107"/>
        <v>1499</v>
      </c>
      <c r="AB118" s="210">
        <f t="shared" si="108"/>
        <v>891</v>
      </c>
      <c r="AC118" s="211">
        <f t="shared" si="109"/>
        <v>10</v>
      </c>
      <c r="AD118" s="170">
        <f t="shared" si="112"/>
        <v>4</v>
      </c>
      <c r="AE118" s="222"/>
      <c r="AF118" s="143">
        <v>1029</v>
      </c>
      <c r="AG118" s="171">
        <f t="shared" si="122"/>
        <v>20</v>
      </c>
      <c r="AH118" s="143">
        <v>650</v>
      </c>
      <c r="AI118" s="171">
        <f t="shared" si="119"/>
        <v>0</v>
      </c>
      <c r="AJ118" s="172">
        <v>4</v>
      </c>
      <c r="AK118" s="173">
        <f t="shared" si="113"/>
        <v>0</v>
      </c>
      <c r="AL118" s="143">
        <v>45</v>
      </c>
      <c r="AM118" s="171">
        <f t="shared" si="114"/>
        <v>2</v>
      </c>
      <c r="AN118" s="143">
        <v>24</v>
      </c>
      <c r="AO118" s="171">
        <f t="shared" si="115"/>
        <v>0</v>
      </c>
      <c r="AP118" s="174">
        <v>0</v>
      </c>
      <c r="AQ118" s="173">
        <f t="shared" si="116"/>
        <v>3</v>
      </c>
      <c r="AR118" s="143">
        <v>425</v>
      </c>
      <c r="AS118" s="171">
        <f t="shared" si="120"/>
        <v>14</v>
      </c>
      <c r="AT118" s="143">
        <v>217</v>
      </c>
      <c r="AU118" s="171">
        <f t="shared" si="117"/>
        <v>0</v>
      </c>
      <c r="AV118" s="175">
        <v>6</v>
      </c>
      <c r="BE118" s="209">
        <f t="shared" si="92"/>
        <v>43942</v>
      </c>
      <c r="BF118" s="120">
        <f t="shared" si="93"/>
        <v>23</v>
      </c>
      <c r="BG118" s="120">
        <f t="shared" si="63"/>
        <v>1610</v>
      </c>
      <c r="BH118" s="209">
        <f t="shared" si="94"/>
        <v>43942</v>
      </c>
      <c r="BI118" s="120">
        <f t="shared" si="95"/>
        <v>1610</v>
      </c>
      <c r="BJ118" s="1">
        <f t="shared" si="110"/>
        <v>43942</v>
      </c>
      <c r="BK118">
        <f t="shared" si="90"/>
        <v>35</v>
      </c>
      <c r="BL118">
        <f t="shared" si="85"/>
        <v>7</v>
      </c>
      <c r="BM118">
        <f t="shared" si="86"/>
        <v>42</v>
      </c>
      <c r="BN118" s="1">
        <f t="shared" si="87"/>
        <v>43942</v>
      </c>
      <c r="BO118">
        <f t="shared" si="88"/>
        <v>1329</v>
      </c>
      <c r="BP118">
        <f t="shared" si="91"/>
        <v>300</v>
      </c>
      <c r="BQ118" s="167">
        <f t="shared" si="67"/>
        <v>43942</v>
      </c>
      <c r="BR118">
        <f t="shared" si="68"/>
        <v>1029</v>
      </c>
      <c r="BS118">
        <f t="shared" si="69"/>
        <v>650</v>
      </c>
      <c r="BT118">
        <f t="shared" si="70"/>
        <v>4</v>
      </c>
      <c r="BX118" s="167">
        <f t="shared" si="71"/>
        <v>43942</v>
      </c>
      <c r="BY118">
        <f t="shared" si="72"/>
        <v>45</v>
      </c>
      <c r="BZ118">
        <f t="shared" si="73"/>
        <v>24</v>
      </c>
      <c r="CA118">
        <f t="shared" si="74"/>
        <v>0</v>
      </c>
      <c r="CB118" s="167">
        <f t="shared" si="75"/>
        <v>43942</v>
      </c>
      <c r="CC118">
        <f t="shared" si="76"/>
        <v>425</v>
      </c>
      <c r="CD118">
        <f t="shared" si="77"/>
        <v>217</v>
      </c>
      <c r="CE118">
        <f t="shared" si="78"/>
        <v>6</v>
      </c>
      <c r="CI118" s="167">
        <f t="shared" si="79"/>
        <v>43942</v>
      </c>
      <c r="CJ118">
        <f t="shared" si="80"/>
        <v>4</v>
      </c>
      <c r="CK118">
        <f t="shared" si="81"/>
        <v>20</v>
      </c>
      <c r="CL118" s="167">
        <f t="shared" si="82"/>
        <v>43942</v>
      </c>
      <c r="CM118">
        <f t="shared" si="83"/>
        <v>0</v>
      </c>
    </row>
    <row r="119" spans="1:91" x14ac:dyDescent="0.55000000000000004">
      <c r="A119" s="167">
        <v>43943</v>
      </c>
      <c r="B119" s="134">
        <v>6</v>
      </c>
      <c r="C119" s="142">
        <f t="shared" si="106"/>
        <v>1616</v>
      </c>
      <c r="D119" s="142">
        <f t="shared" si="121"/>
        <v>793</v>
      </c>
      <c r="E119" s="135">
        <v>37</v>
      </c>
      <c r="F119" s="135">
        <v>823</v>
      </c>
      <c r="G119" s="135">
        <v>0</v>
      </c>
      <c r="H119" s="123"/>
      <c r="I119" s="135">
        <v>16</v>
      </c>
      <c r="J119" s="123"/>
      <c r="K119" s="136">
        <v>0</v>
      </c>
      <c r="L119" s="134">
        <v>27</v>
      </c>
      <c r="M119" s="135">
        <v>1</v>
      </c>
      <c r="N119" s="123"/>
      <c r="O119" s="123"/>
      <c r="P119" s="135">
        <v>3</v>
      </c>
      <c r="Q119" s="135">
        <v>0</v>
      </c>
      <c r="R119" s="123"/>
      <c r="S119" s="123"/>
      <c r="T119" s="135">
        <v>31</v>
      </c>
      <c r="U119" s="135">
        <v>7</v>
      </c>
      <c r="V119" s="123"/>
      <c r="W119" s="41">
        <v>984</v>
      </c>
      <c r="X119" s="136">
        <v>166</v>
      </c>
      <c r="Z119" s="74">
        <f t="shared" ref="Z119:Z125" si="123">+A119</f>
        <v>43943</v>
      </c>
      <c r="AA119" s="210">
        <f t="shared" si="107"/>
        <v>1504</v>
      </c>
      <c r="AB119" s="210">
        <f t="shared" si="108"/>
        <v>940</v>
      </c>
      <c r="AC119" s="211">
        <f t="shared" si="109"/>
        <v>10</v>
      </c>
      <c r="AD119" s="170">
        <f t="shared" si="112"/>
        <v>4</v>
      </c>
      <c r="AE119" s="222"/>
      <c r="AF119" s="143">
        <v>1033</v>
      </c>
      <c r="AG119" s="171">
        <f t="shared" si="122"/>
        <v>28</v>
      </c>
      <c r="AH119" s="143">
        <v>678</v>
      </c>
      <c r="AI119" s="171">
        <f t="shared" si="119"/>
        <v>0</v>
      </c>
      <c r="AJ119" s="172">
        <v>4</v>
      </c>
      <c r="AK119" s="173">
        <f t="shared" si="113"/>
        <v>0</v>
      </c>
      <c r="AL119" s="143">
        <v>45</v>
      </c>
      <c r="AM119" s="171">
        <f t="shared" si="114"/>
        <v>2</v>
      </c>
      <c r="AN119" s="143">
        <v>26</v>
      </c>
      <c r="AO119" s="171">
        <f t="shared" si="115"/>
        <v>0</v>
      </c>
      <c r="AP119" s="174">
        <v>0</v>
      </c>
      <c r="AQ119" s="173">
        <f t="shared" si="116"/>
        <v>1</v>
      </c>
      <c r="AR119" s="143">
        <v>426</v>
      </c>
      <c r="AS119" s="171">
        <f t="shared" si="120"/>
        <v>19</v>
      </c>
      <c r="AT119" s="143">
        <v>236</v>
      </c>
      <c r="AU119" s="171">
        <f t="shared" si="117"/>
        <v>0</v>
      </c>
      <c r="AV119" s="175">
        <v>6</v>
      </c>
      <c r="BE119" s="209">
        <f t="shared" si="92"/>
        <v>43943</v>
      </c>
      <c r="BF119" s="120">
        <f t="shared" si="93"/>
        <v>6</v>
      </c>
      <c r="BG119" s="120">
        <f t="shared" si="63"/>
        <v>1616</v>
      </c>
      <c r="BH119" s="209">
        <f t="shared" si="94"/>
        <v>43943</v>
      </c>
      <c r="BI119" s="120">
        <f t="shared" si="95"/>
        <v>1616</v>
      </c>
      <c r="BJ119" s="1">
        <f t="shared" si="110"/>
        <v>43943</v>
      </c>
      <c r="BK119">
        <f t="shared" si="90"/>
        <v>26</v>
      </c>
      <c r="BL119">
        <f t="shared" si="85"/>
        <v>1</v>
      </c>
      <c r="BM119">
        <f t="shared" si="86"/>
        <v>27</v>
      </c>
      <c r="BN119" s="1">
        <f t="shared" si="87"/>
        <v>43943</v>
      </c>
      <c r="BO119">
        <f t="shared" si="88"/>
        <v>1356</v>
      </c>
      <c r="BP119">
        <f t="shared" si="91"/>
        <v>301</v>
      </c>
      <c r="BQ119" s="167">
        <f t="shared" si="67"/>
        <v>43943</v>
      </c>
      <c r="BR119">
        <f t="shared" si="68"/>
        <v>1033</v>
      </c>
      <c r="BS119">
        <f t="shared" si="69"/>
        <v>678</v>
      </c>
      <c r="BT119">
        <f t="shared" si="70"/>
        <v>4</v>
      </c>
      <c r="BX119" s="167">
        <f t="shared" si="71"/>
        <v>43943</v>
      </c>
      <c r="BY119">
        <f t="shared" si="72"/>
        <v>45</v>
      </c>
      <c r="BZ119">
        <f t="shared" si="73"/>
        <v>26</v>
      </c>
      <c r="CA119">
        <f t="shared" si="74"/>
        <v>0</v>
      </c>
      <c r="CB119" s="167">
        <f t="shared" si="75"/>
        <v>43943</v>
      </c>
      <c r="CC119">
        <f t="shared" si="76"/>
        <v>426</v>
      </c>
      <c r="CD119">
        <f t="shared" si="77"/>
        <v>236</v>
      </c>
      <c r="CE119">
        <f t="shared" si="78"/>
        <v>6</v>
      </c>
      <c r="CI119" s="167">
        <f t="shared" si="79"/>
        <v>43943</v>
      </c>
      <c r="CJ119">
        <f t="shared" si="80"/>
        <v>4</v>
      </c>
      <c r="CK119">
        <f t="shared" si="81"/>
        <v>28</v>
      </c>
      <c r="CL119" s="167">
        <f t="shared" si="82"/>
        <v>43943</v>
      </c>
      <c r="CM119">
        <f t="shared" si="83"/>
        <v>0</v>
      </c>
    </row>
    <row r="120" spans="1:91" x14ac:dyDescent="0.55000000000000004">
      <c r="A120" s="167">
        <v>43944</v>
      </c>
      <c r="B120" s="134">
        <v>2</v>
      </c>
      <c r="C120" s="142">
        <f t="shared" si="106"/>
        <v>1618</v>
      </c>
      <c r="D120" s="142">
        <f t="shared" si="121"/>
        <v>769</v>
      </c>
      <c r="E120" s="135">
        <v>32</v>
      </c>
      <c r="F120" s="135">
        <v>849</v>
      </c>
      <c r="G120" s="135">
        <v>2</v>
      </c>
      <c r="H120" s="123"/>
      <c r="I120" s="135">
        <v>17</v>
      </c>
      <c r="J120" s="123"/>
      <c r="K120" s="136">
        <v>0</v>
      </c>
      <c r="L120" s="134">
        <v>34</v>
      </c>
      <c r="M120" s="135">
        <v>1</v>
      </c>
      <c r="N120" s="123"/>
      <c r="O120" s="123"/>
      <c r="P120" s="135">
        <v>3</v>
      </c>
      <c r="Q120" s="135">
        <v>0</v>
      </c>
      <c r="R120" s="123"/>
      <c r="S120" s="123"/>
      <c r="T120" s="135">
        <v>36</v>
      </c>
      <c r="U120" s="135">
        <v>10</v>
      </c>
      <c r="V120" s="123"/>
      <c r="W120" s="41">
        <v>979</v>
      </c>
      <c r="X120" s="136">
        <v>157</v>
      </c>
      <c r="Z120" s="74">
        <f t="shared" si="123"/>
        <v>43944</v>
      </c>
      <c r="AA120" s="210">
        <f t="shared" si="107"/>
        <v>1507</v>
      </c>
      <c r="AB120" s="210">
        <f t="shared" si="108"/>
        <v>979</v>
      </c>
      <c r="AC120" s="211">
        <f t="shared" si="109"/>
        <v>10</v>
      </c>
      <c r="AD120" s="170">
        <f t="shared" si="112"/>
        <v>2</v>
      </c>
      <c r="AE120" s="222"/>
      <c r="AF120" s="143">
        <v>1035</v>
      </c>
      <c r="AG120" s="171">
        <f t="shared" si="122"/>
        <v>21</v>
      </c>
      <c r="AH120" s="143">
        <v>699</v>
      </c>
      <c r="AI120" s="171">
        <f t="shared" si="119"/>
        <v>0</v>
      </c>
      <c r="AJ120" s="172">
        <v>4</v>
      </c>
      <c r="AK120" s="173">
        <f t="shared" si="113"/>
        <v>0</v>
      </c>
      <c r="AL120" s="143">
        <v>45</v>
      </c>
      <c r="AM120" s="171">
        <f t="shared" si="114"/>
        <v>1</v>
      </c>
      <c r="AN120" s="143">
        <v>27</v>
      </c>
      <c r="AO120" s="171">
        <f t="shared" si="115"/>
        <v>0</v>
      </c>
      <c r="AP120" s="174">
        <v>0</v>
      </c>
      <c r="AQ120" s="173">
        <f t="shared" si="116"/>
        <v>1</v>
      </c>
      <c r="AR120" s="143">
        <v>427</v>
      </c>
      <c r="AS120" s="171">
        <f t="shared" si="120"/>
        <v>17</v>
      </c>
      <c r="AT120" s="143">
        <v>253</v>
      </c>
      <c r="AU120" s="171">
        <f t="shared" si="117"/>
        <v>0</v>
      </c>
      <c r="AV120" s="175">
        <v>6</v>
      </c>
      <c r="BE120" s="209">
        <f t="shared" si="92"/>
        <v>43944</v>
      </c>
      <c r="BF120" s="120">
        <f t="shared" si="93"/>
        <v>2</v>
      </c>
      <c r="BG120" s="120">
        <f t="shared" si="63"/>
        <v>1618</v>
      </c>
      <c r="BH120" s="209">
        <f t="shared" si="94"/>
        <v>43944</v>
      </c>
      <c r="BI120" s="120">
        <f t="shared" si="95"/>
        <v>1618</v>
      </c>
      <c r="BJ120" s="1">
        <f t="shared" si="110"/>
        <v>43944</v>
      </c>
      <c r="BK120">
        <f t="shared" si="90"/>
        <v>33</v>
      </c>
      <c r="BL120">
        <f t="shared" si="85"/>
        <v>1</v>
      </c>
      <c r="BM120">
        <f t="shared" si="86"/>
        <v>34</v>
      </c>
      <c r="BN120" s="1">
        <f t="shared" si="87"/>
        <v>43944</v>
      </c>
      <c r="BO120">
        <f t="shared" si="88"/>
        <v>1390</v>
      </c>
      <c r="BP120">
        <f t="shared" si="91"/>
        <v>302</v>
      </c>
      <c r="BQ120" s="167">
        <f t="shared" si="67"/>
        <v>43944</v>
      </c>
      <c r="BR120">
        <f t="shared" si="68"/>
        <v>1035</v>
      </c>
      <c r="BS120">
        <f t="shared" si="69"/>
        <v>699</v>
      </c>
      <c r="BT120">
        <f t="shared" si="70"/>
        <v>4</v>
      </c>
      <c r="BX120" s="167">
        <f t="shared" si="71"/>
        <v>43944</v>
      </c>
      <c r="BY120">
        <f t="shared" si="72"/>
        <v>45</v>
      </c>
      <c r="BZ120">
        <f t="shared" si="73"/>
        <v>27</v>
      </c>
      <c r="CA120">
        <f t="shared" si="74"/>
        <v>0</v>
      </c>
      <c r="CB120" s="167">
        <f t="shared" si="75"/>
        <v>43944</v>
      </c>
      <c r="CC120">
        <f t="shared" si="76"/>
        <v>427</v>
      </c>
      <c r="CD120">
        <f t="shared" si="77"/>
        <v>253</v>
      </c>
      <c r="CE120">
        <f t="shared" si="78"/>
        <v>6</v>
      </c>
      <c r="CI120" s="167">
        <f t="shared" si="79"/>
        <v>43944</v>
      </c>
      <c r="CJ120">
        <f t="shared" si="80"/>
        <v>2</v>
      </c>
      <c r="CK120">
        <f t="shared" si="81"/>
        <v>21</v>
      </c>
      <c r="CL120" s="167">
        <f t="shared" si="82"/>
        <v>43944</v>
      </c>
      <c r="CM120">
        <f t="shared" si="83"/>
        <v>0</v>
      </c>
    </row>
    <row r="121" spans="1:91" x14ac:dyDescent="0.55000000000000004">
      <c r="A121" s="167">
        <v>43945</v>
      </c>
      <c r="B121" s="134">
        <v>11</v>
      </c>
      <c r="C121" s="142">
        <f t="shared" si="106"/>
        <v>1629</v>
      </c>
      <c r="D121" s="142">
        <f t="shared" si="121"/>
        <v>720</v>
      </c>
      <c r="E121" s="135">
        <v>25</v>
      </c>
      <c r="F121" s="135">
        <v>909</v>
      </c>
      <c r="G121" s="135">
        <v>1</v>
      </c>
      <c r="H121" s="123"/>
      <c r="I121" s="135">
        <v>14</v>
      </c>
      <c r="J121" s="123"/>
      <c r="K121" s="136">
        <v>0</v>
      </c>
      <c r="L121" s="134">
        <v>29</v>
      </c>
      <c r="M121" s="135">
        <v>4</v>
      </c>
      <c r="N121" s="123"/>
      <c r="O121" s="123"/>
      <c r="P121" s="135">
        <v>1</v>
      </c>
      <c r="Q121" s="135">
        <v>1</v>
      </c>
      <c r="R121" s="123"/>
      <c r="S121" s="123"/>
      <c r="T121" s="135">
        <v>24</v>
      </c>
      <c r="U121" s="135">
        <v>10</v>
      </c>
      <c r="V121" s="123"/>
      <c r="W121" s="41">
        <v>983</v>
      </c>
      <c r="X121" s="136">
        <v>150</v>
      </c>
      <c r="Z121" s="74">
        <f t="shared" si="123"/>
        <v>43945</v>
      </c>
      <c r="AA121" s="210">
        <f t="shared" si="107"/>
        <v>1508</v>
      </c>
      <c r="AB121" s="210">
        <f t="shared" si="108"/>
        <v>1016</v>
      </c>
      <c r="AC121" s="211">
        <f t="shared" si="109"/>
        <v>10</v>
      </c>
      <c r="AD121" s="170">
        <f t="shared" si="112"/>
        <v>0</v>
      </c>
      <c r="AE121" s="222"/>
      <c r="AF121" s="143">
        <v>1035</v>
      </c>
      <c r="AG121" s="171">
        <f t="shared" si="122"/>
        <v>26</v>
      </c>
      <c r="AH121" s="143">
        <v>725</v>
      </c>
      <c r="AI121" s="171">
        <f t="shared" si="119"/>
        <v>0</v>
      </c>
      <c r="AJ121" s="172">
        <v>4</v>
      </c>
      <c r="AK121" s="173">
        <f t="shared" si="113"/>
        <v>0</v>
      </c>
      <c r="AL121" s="143">
        <v>45</v>
      </c>
      <c r="AM121" s="171">
        <f t="shared" si="114"/>
        <v>0</v>
      </c>
      <c r="AN121" s="143">
        <v>27</v>
      </c>
      <c r="AO121" s="171">
        <f t="shared" si="115"/>
        <v>0</v>
      </c>
      <c r="AP121" s="174">
        <v>0</v>
      </c>
      <c r="AQ121" s="173">
        <f t="shared" si="116"/>
        <v>1</v>
      </c>
      <c r="AR121" s="143">
        <v>428</v>
      </c>
      <c r="AS121" s="171">
        <f t="shared" ref="AS121:AS152" si="124">+AT121-AT120</f>
        <v>11</v>
      </c>
      <c r="AT121" s="143">
        <v>264</v>
      </c>
      <c r="AU121" s="171">
        <f t="shared" si="117"/>
        <v>0</v>
      </c>
      <c r="AV121" s="175">
        <v>6</v>
      </c>
      <c r="BE121" s="209">
        <f t="shared" si="92"/>
        <v>43945</v>
      </c>
      <c r="BF121" s="120">
        <f t="shared" si="93"/>
        <v>11</v>
      </c>
      <c r="BG121" s="120">
        <f t="shared" si="63"/>
        <v>1629</v>
      </c>
      <c r="BH121" s="209">
        <f t="shared" si="94"/>
        <v>43945</v>
      </c>
      <c r="BI121" s="120">
        <f t="shared" si="95"/>
        <v>1629</v>
      </c>
      <c r="BJ121" s="1">
        <f t="shared" si="110"/>
        <v>43945</v>
      </c>
      <c r="BK121">
        <f t="shared" si="90"/>
        <v>25</v>
      </c>
      <c r="BL121">
        <f t="shared" si="85"/>
        <v>4</v>
      </c>
      <c r="BM121">
        <f t="shared" si="86"/>
        <v>29</v>
      </c>
      <c r="BN121" s="1">
        <f t="shared" si="87"/>
        <v>43945</v>
      </c>
      <c r="BO121">
        <f t="shared" si="88"/>
        <v>1419</v>
      </c>
      <c r="BP121">
        <f t="shared" si="91"/>
        <v>306</v>
      </c>
      <c r="BQ121" s="167">
        <f t="shared" si="67"/>
        <v>43945</v>
      </c>
      <c r="BR121">
        <f t="shared" si="68"/>
        <v>1035</v>
      </c>
      <c r="BS121">
        <f t="shared" si="69"/>
        <v>725</v>
      </c>
      <c r="BT121">
        <f t="shared" si="70"/>
        <v>4</v>
      </c>
      <c r="BX121" s="167">
        <f t="shared" si="71"/>
        <v>43945</v>
      </c>
      <c r="BY121">
        <f t="shared" si="72"/>
        <v>45</v>
      </c>
      <c r="BZ121">
        <f t="shared" si="73"/>
        <v>27</v>
      </c>
      <c r="CA121">
        <f t="shared" si="74"/>
        <v>0</v>
      </c>
      <c r="CB121" s="167">
        <f t="shared" si="75"/>
        <v>43945</v>
      </c>
      <c r="CC121">
        <f t="shared" si="76"/>
        <v>428</v>
      </c>
      <c r="CD121">
        <f t="shared" si="77"/>
        <v>264</v>
      </c>
      <c r="CE121">
        <f t="shared" si="78"/>
        <v>6</v>
      </c>
      <c r="CI121" s="167">
        <f t="shared" si="79"/>
        <v>43945</v>
      </c>
      <c r="CJ121">
        <f t="shared" si="80"/>
        <v>0</v>
      </c>
      <c r="CK121">
        <f t="shared" si="81"/>
        <v>26</v>
      </c>
      <c r="CL121" s="167">
        <f t="shared" si="82"/>
        <v>43945</v>
      </c>
      <c r="CM121">
        <f t="shared" si="83"/>
        <v>0</v>
      </c>
    </row>
    <row r="122" spans="1:91" x14ac:dyDescent="0.55000000000000004">
      <c r="A122" s="167">
        <v>43946</v>
      </c>
      <c r="B122" s="134">
        <v>5</v>
      </c>
      <c r="C122" s="142">
        <f t="shared" si="106"/>
        <v>1634</v>
      </c>
      <c r="D122" s="142">
        <f t="shared" si="121"/>
        <v>694</v>
      </c>
      <c r="E122" s="135">
        <v>22</v>
      </c>
      <c r="F122" s="135">
        <v>940</v>
      </c>
      <c r="G122" s="135">
        <v>0</v>
      </c>
      <c r="H122" s="123"/>
      <c r="I122" s="135">
        <v>10</v>
      </c>
      <c r="J122" s="123"/>
      <c r="K122" s="136">
        <v>0</v>
      </c>
      <c r="L122" s="134">
        <v>30</v>
      </c>
      <c r="M122" s="135">
        <v>7</v>
      </c>
      <c r="N122" s="123"/>
      <c r="O122" s="123"/>
      <c r="P122" s="135">
        <v>4</v>
      </c>
      <c r="Q122" s="135">
        <v>0</v>
      </c>
      <c r="R122" s="123"/>
      <c r="S122" s="123"/>
      <c r="T122" s="135">
        <v>9</v>
      </c>
      <c r="U122" s="135">
        <v>6</v>
      </c>
      <c r="V122" s="123"/>
      <c r="W122" s="41">
        <v>1000</v>
      </c>
      <c r="X122" s="136">
        <v>151</v>
      </c>
      <c r="Z122" s="74">
        <f t="shared" si="123"/>
        <v>43946</v>
      </c>
      <c r="AA122" s="210">
        <f t="shared" si="107"/>
        <v>1511</v>
      </c>
      <c r="AB122" s="210">
        <f t="shared" si="108"/>
        <v>1056</v>
      </c>
      <c r="AC122" s="211">
        <f t="shared" si="109"/>
        <v>10</v>
      </c>
      <c r="AD122" s="170">
        <f t="shared" si="112"/>
        <v>2</v>
      </c>
      <c r="AE122" s="222"/>
      <c r="AF122" s="143">
        <v>1037</v>
      </c>
      <c r="AG122" s="171">
        <f t="shared" si="122"/>
        <v>28</v>
      </c>
      <c r="AH122" s="143">
        <v>753</v>
      </c>
      <c r="AI122" s="171">
        <f t="shared" si="119"/>
        <v>0</v>
      </c>
      <c r="AJ122" s="172">
        <v>4</v>
      </c>
      <c r="AK122" s="173">
        <f t="shared" si="113"/>
        <v>0</v>
      </c>
      <c r="AL122" s="143">
        <v>45</v>
      </c>
      <c r="AM122" s="171">
        <f t="shared" si="114"/>
        <v>1</v>
      </c>
      <c r="AN122" s="143">
        <v>28</v>
      </c>
      <c r="AO122" s="171">
        <f t="shared" si="115"/>
        <v>0</v>
      </c>
      <c r="AP122" s="174">
        <v>0</v>
      </c>
      <c r="AQ122" s="173">
        <f t="shared" si="116"/>
        <v>1</v>
      </c>
      <c r="AR122" s="143">
        <v>429</v>
      </c>
      <c r="AS122" s="171">
        <f t="shared" si="124"/>
        <v>11</v>
      </c>
      <c r="AT122" s="143">
        <v>275</v>
      </c>
      <c r="AU122" s="171">
        <f t="shared" si="117"/>
        <v>0</v>
      </c>
      <c r="AV122" s="175">
        <v>6</v>
      </c>
      <c r="BE122" s="209">
        <f t="shared" si="92"/>
        <v>43946</v>
      </c>
      <c r="BF122" s="120">
        <f t="shared" si="93"/>
        <v>5</v>
      </c>
      <c r="BG122" s="120">
        <f t="shared" si="63"/>
        <v>1634</v>
      </c>
      <c r="BH122" s="209">
        <f t="shared" si="94"/>
        <v>43946</v>
      </c>
      <c r="BI122" s="120">
        <f t="shared" si="95"/>
        <v>1634</v>
      </c>
      <c r="BJ122" s="1">
        <f t="shared" si="110"/>
        <v>43946</v>
      </c>
      <c r="BK122">
        <f t="shared" si="90"/>
        <v>23</v>
      </c>
      <c r="BL122">
        <f t="shared" si="85"/>
        <v>7</v>
      </c>
      <c r="BM122">
        <f t="shared" si="86"/>
        <v>30</v>
      </c>
      <c r="BN122" s="1">
        <f t="shared" si="87"/>
        <v>43946</v>
      </c>
      <c r="BO122">
        <f t="shared" si="88"/>
        <v>1449</v>
      </c>
      <c r="BP122">
        <f t="shared" si="91"/>
        <v>313</v>
      </c>
      <c r="BQ122" s="167">
        <f t="shared" si="67"/>
        <v>43946</v>
      </c>
      <c r="BR122">
        <f t="shared" si="68"/>
        <v>1037</v>
      </c>
      <c r="BS122">
        <f t="shared" si="69"/>
        <v>753</v>
      </c>
      <c r="BT122">
        <f t="shared" si="70"/>
        <v>4</v>
      </c>
      <c r="BX122" s="167">
        <f t="shared" si="71"/>
        <v>43946</v>
      </c>
      <c r="BY122">
        <f t="shared" si="72"/>
        <v>45</v>
      </c>
      <c r="BZ122">
        <f t="shared" si="73"/>
        <v>28</v>
      </c>
      <c r="CA122">
        <f t="shared" si="74"/>
        <v>0</v>
      </c>
      <c r="CB122" s="167">
        <f t="shared" si="75"/>
        <v>43946</v>
      </c>
      <c r="CC122">
        <f t="shared" si="76"/>
        <v>429</v>
      </c>
      <c r="CD122">
        <f t="shared" si="77"/>
        <v>275</v>
      </c>
      <c r="CE122">
        <f t="shared" si="78"/>
        <v>6</v>
      </c>
      <c r="CI122" s="167">
        <f t="shared" si="79"/>
        <v>43946</v>
      </c>
      <c r="CJ122">
        <f t="shared" si="80"/>
        <v>2</v>
      </c>
      <c r="CK122">
        <f t="shared" si="81"/>
        <v>28</v>
      </c>
      <c r="CL122" s="167">
        <f t="shared" si="82"/>
        <v>43946</v>
      </c>
      <c r="CM122">
        <f t="shared" si="83"/>
        <v>0</v>
      </c>
    </row>
    <row r="123" spans="1:91" x14ac:dyDescent="0.55000000000000004">
      <c r="A123" s="167">
        <v>43947</v>
      </c>
      <c r="B123" s="134">
        <v>2</v>
      </c>
      <c r="C123" s="142">
        <f t="shared" si="106"/>
        <v>1636</v>
      </c>
      <c r="D123" s="142">
        <f t="shared" si="121"/>
        <v>627</v>
      </c>
      <c r="E123" s="135">
        <v>22</v>
      </c>
      <c r="F123" s="135">
        <v>1009</v>
      </c>
      <c r="G123" s="135">
        <v>4</v>
      </c>
      <c r="H123" s="123"/>
      <c r="I123" s="135">
        <v>7</v>
      </c>
      <c r="J123" s="123"/>
      <c r="K123" s="136">
        <v>0</v>
      </c>
      <c r="L123" s="134">
        <v>25</v>
      </c>
      <c r="M123" s="135">
        <v>1</v>
      </c>
      <c r="N123" s="123"/>
      <c r="O123" s="123"/>
      <c r="P123" s="135">
        <v>0</v>
      </c>
      <c r="Q123" s="135">
        <v>0</v>
      </c>
      <c r="R123" s="123"/>
      <c r="S123" s="123"/>
      <c r="T123" s="135">
        <v>51</v>
      </c>
      <c r="U123" s="135">
        <v>21</v>
      </c>
      <c r="V123" s="123"/>
      <c r="W123" s="41">
        <v>974</v>
      </c>
      <c r="X123" s="136">
        <v>131</v>
      </c>
      <c r="Z123" s="74">
        <f t="shared" si="123"/>
        <v>43947</v>
      </c>
      <c r="AA123" s="210">
        <f t="shared" si="107"/>
        <v>1511</v>
      </c>
      <c r="AB123" s="210">
        <f t="shared" si="108"/>
        <v>1084</v>
      </c>
      <c r="AC123" s="211">
        <f t="shared" si="109"/>
        <v>10</v>
      </c>
      <c r="AD123" s="170">
        <f t="shared" si="112"/>
        <v>0</v>
      </c>
      <c r="AE123" s="222"/>
      <c r="AF123" s="143">
        <v>1037</v>
      </c>
      <c r="AG123" s="171">
        <f t="shared" ref="AG123:AG154" si="125">+AH123-AH122</f>
        <v>19</v>
      </c>
      <c r="AH123" s="143">
        <v>772</v>
      </c>
      <c r="AI123" s="171">
        <f t="shared" si="119"/>
        <v>0</v>
      </c>
      <c r="AJ123" s="172">
        <v>4</v>
      </c>
      <c r="AK123" s="173">
        <f t="shared" si="113"/>
        <v>0</v>
      </c>
      <c r="AL123" s="143">
        <v>45</v>
      </c>
      <c r="AM123" s="171">
        <f t="shared" si="114"/>
        <v>3</v>
      </c>
      <c r="AN123" s="143">
        <v>31</v>
      </c>
      <c r="AO123" s="171">
        <f t="shared" si="115"/>
        <v>0</v>
      </c>
      <c r="AP123" s="174">
        <v>0</v>
      </c>
      <c r="AQ123" s="173">
        <f t="shared" si="116"/>
        <v>0</v>
      </c>
      <c r="AR123" s="143">
        <v>429</v>
      </c>
      <c r="AS123" s="171">
        <f t="shared" si="124"/>
        <v>6</v>
      </c>
      <c r="AT123" s="143">
        <v>281</v>
      </c>
      <c r="AU123" s="171">
        <f t="shared" si="117"/>
        <v>0</v>
      </c>
      <c r="AV123" s="175">
        <v>6</v>
      </c>
      <c r="BE123" s="209">
        <f t="shared" si="92"/>
        <v>43947</v>
      </c>
      <c r="BF123" s="120">
        <f t="shared" si="93"/>
        <v>2</v>
      </c>
      <c r="BG123" s="120">
        <f t="shared" si="63"/>
        <v>1636</v>
      </c>
      <c r="BH123" s="209">
        <f t="shared" si="94"/>
        <v>43947</v>
      </c>
      <c r="BI123" s="120">
        <f t="shared" si="95"/>
        <v>1636</v>
      </c>
      <c r="BJ123" s="1">
        <f t="shared" si="110"/>
        <v>43947</v>
      </c>
      <c r="BK123">
        <f t="shared" si="90"/>
        <v>24</v>
      </c>
      <c r="BL123">
        <f t="shared" si="85"/>
        <v>1</v>
      </c>
      <c r="BM123">
        <f t="shared" si="86"/>
        <v>25</v>
      </c>
      <c r="BN123" s="1">
        <f t="shared" si="87"/>
        <v>43947</v>
      </c>
      <c r="BO123">
        <f t="shared" si="88"/>
        <v>1474</v>
      </c>
      <c r="BP123">
        <f t="shared" si="91"/>
        <v>314</v>
      </c>
      <c r="BQ123" s="167">
        <f t="shared" si="67"/>
        <v>43947</v>
      </c>
      <c r="BR123">
        <f t="shared" si="68"/>
        <v>1037</v>
      </c>
      <c r="BS123">
        <f t="shared" si="69"/>
        <v>772</v>
      </c>
      <c r="BT123">
        <f t="shared" si="70"/>
        <v>4</v>
      </c>
      <c r="BX123" s="167">
        <f t="shared" si="71"/>
        <v>43947</v>
      </c>
      <c r="BY123">
        <f t="shared" si="72"/>
        <v>45</v>
      </c>
      <c r="BZ123">
        <f t="shared" si="73"/>
        <v>31</v>
      </c>
      <c r="CA123">
        <f t="shared" si="74"/>
        <v>0</v>
      </c>
      <c r="CB123" s="167">
        <f t="shared" si="75"/>
        <v>43947</v>
      </c>
      <c r="CC123">
        <f t="shared" si="76"/>
        <v>429</v>
      </c>
      <c r="CD123">
        <f t="shared" si="77"/>
        <v>281</v>
      </c>
      <c r="CE123">
        <f t="shared" si="78"/>
        <v>6</v>
      </c>
      <c r="CI123" s="167">
        <f t="shared" si="79"/>
        <v>43947</v>
      </c>
      <c r="CJ123">
        <f t="shared" si="80"/>
        <v>0</v>
      </c>
      <c r="CK123">
        <f t="shared" si="81"/>
        <v>19</v>
      </c>
      <c r="CL123" s="167">
        <f t="shared" si="82"/>
        <v>43947</v>
      </c>
      <c r="CM123">
        <f t="shared" si="83"/>
        <v>0</v>
      </c>
    </row>
    <row r="124" spans="1:91" x14ac:dyDescent="0.55000000000000004">
      <c r="A124" s="167">
        <v>43948</v>
      </c>
      <c r="B124" s="134">
        <v>3</v>
      </c>
      <c r="C124" s="142">
        <f t="shared" si="106"/>
        <v>1639</v>
      </c>
      <c r="D124" s="142">
        <f t="shared" si="121"/>
        <v>552</v>
      </c>
      <c r="E124" s="135">
        <v>21</v>
      </c>
      <c r="F124" s="135">
        <v>1087</v>
      </c>
      <c r="G124" s="135">
        <v>1</v>
      </c>
      <c r="H124" s="123"/>
      <c r="I124" s="135">
        <v>6</v>
      </c>
      <c r="J124" s="123"/>
      <c r="K124" s="136">
        <v>0</v>
      </c>
      <c r="L124" s="134">
        <v>40</v>
      </c>
      <c r="M124" s="135">
        <v>3</v>
      </c>
      <c r="N124" s="123"/>
      <c r="O124" s="123"/>
      <c r="P124" s="135">
        <v>0</v>
      </c>
      <c r="Q124" s="135">
        <v>0</v>
      </c>
      <c r="R124" s="123"/>
      <c r="S124" s="123"/>
      <c r="T124" s="135">
        <v>17</v>
      </c>
      <c r="U124" s="135">
        <v>4</v>
      </c>
      <c r="V124" s="123"/>
      <c r="W124" s="41">
        <v>997</v>
      </c>
      <c r="X124" s="136">
        <v>130</v>
      </c>
      <c r="Z124" s="74">
        <f t="shared" si="123"/>
        <v>43948</v>
      </c>
      <c r="AA124" s="210">
        <f t="shared" si="107"/>
        <v>1511</v>
      </c>
      <c r="AB124" s="210">
        <f t="shared" si="108"/>
        <v>1109</v>
      </c>
      <c r="AC124" s="211">
        <f t="shared" si="109"/>
        <v>10</v>
      </c>
      <c r="AD124" s="170">
        <f t="shared" si="112"/>
        <v>0</v>
      </c>
      <c r="AE124" s="222"/>
      <c r="AF124" s="143">
        <v>1037</v>
      </c>
      <c r="AG124" s="171">
        <f t="shared" si="125"/>
        <v>15</v>
      </c>
      <c r="AH124" s="143">
        <v>787</v>
      </c>
      <c r="AI124" s="171">
        <f t="shared" si="119"/>
        <v>0</v>
      </c>
      <c r="AJ124" s="172">
        <v>4</v>
      </c>
      <c r="AK124" s="173">
        <f t="shared" si="113"/>
        <v>0</v>
      </c>
      <c r="AL124" s="143">
        <v>45</v>
      </c>
      <c r="AM124" s="171">
        <f t="shared" si="114"/>
        <v>1</v>
      </c>
      <c r="AN124" s="143">
        <v>32</v>
      </c>
      <c r="AO124" s="171">
        <f t="shared" si="115"/>
        <v>0</v>
      </c>
      <c r="AP124" s="174">
        <v>0</v>
      </c>
      <c r="AQ124" s="173">
        <f t="shared" si="116"/>
        <v>0</v>
      </c>
      <c r="AR124" s="143">
        <v>429</v>
      </c>
      <c r="AS124" s="171">
        <f t="shared" si="124"/>
        <v>9</v>
      </c>
      <c r="AT124" s="143">
        <v>290</v>
      </c>
      <c r="AU124" s="171">
        <f t="shared" si="117"/>
        <v>0</v>
      </c>
      <c r="AV124" s="175">
        <v>6</v>
      </c>
      <c r="BE124" s="209">
        <f t="shared" si="92"/>
        <v>43948</v>
      </c>
      <c r="BF124" s="120">
        <f t="shared" si="93"/>
        <v>3</v>
      </c>
      <c r="BG124" s="120">
        <f t="shared" si="63"/>
        <v>1639</v>
      </c>
      <c r="BH124" s="209">
        <f t="shared" si="94"/>
        <v>43948</v>
      </c>
      <c r="BI124" s="120">
        <f t="shared" si="95"/>
        <v>1639</v>
      </c>
      <c r="BJ124" s="1">
        <f t="shared" si="110"/>
        <v>43948</v>
      </c>
      <c r="BK124">
        <f t="shared" si="90"/>
        <v>37</v>
      </c>
      <c r="BL124">
        <f t="shared" si="85"/>
        <v>3</v>
      </c>
      <c r="BM124">
        <f t="shared" si="86"/>
        <v>40</v>
      </c>
      <c r="BN124" s="1">
        <f t="shared" si="87"/>
        <v>43948</v>
      </c>
      <c r="BO124">
        <f t="shared" si="88"/>
        <v>1514</v>
      </c>
      <c r="BP124">
        <f t="shared" si="91"/>
        <v>317</v>
      </c>
      <c r="BQ124" s="167">
        <f t="shared" si="67"/>
        <v>43948</v>
      </c>
      <c r="BR124">
        <f t="shared" si="68"/>
        <v>1037</v>
      </c>
      <c r="BS124">
        <f t="shared" si="69"/>
        <v>787</v>
      </c>
      <c r="BT124">
        <f t="shared" si="70"/>
        <v>4</v>
      </c>
      <c r="BX124" s="167">
        <f t="shared" si="71"/>
        <v>43948</v>
      </c>
      <c r="BY124">
        <f t="shared" si="72"/>
        <v>45</v>
      </c>
      <c r="BZ124">
        <f t="shared" si="73"/>
        <v>32</v>
      </c>
      <c r="CA124">
        <f t="shared" si="74"/>
        <v>0</v>
      </c>
      <c r="CB124" s="167">
        <f t="shared" si="75"/>
        <v>43948</v>
      </c>
      <c r="CC124">
        <f t="shared" si="76"/>
        <v>429</v>
      </c>
      <c r="CD124">
        <f t="shared" si="77"/>
        <v>290</v>
      </c>
      <c r="CE124">
        <f t="shared" si="78"/>
        <v>6</v>
      </c>
      <c r="CI124" s="167">
        <f t="shared" si="79"/>
        <v>43948</v>
      </c>
      <c r="CJ124">
        <f t="shared" si="80"/>
        <v>0</v>
      </c>
      <c r="CK124">
        <f t="shared" si="81"/>
        <v>15</v>
      </c>
      <c r="CL124" s="167">
        <f t="shared" si="82"/>
        <v>43948</v>
      </c>
      <c r="CM124">
        <f t="shared" si="83"/>
        <v>0</v>
      </c>
    </row>
    <row r="125" spans="1:91" x14ac:dyDescent="0.55000000000000004">
      <c r="A125" s="167">
        <v>43949</v>
      </c>
      <c r="B125" s="134">
        <v>21</v>
      </c>
      <c r="C125" s="142">
        <f t="shared" si="106"/>
        <v>1660</v>
      </c>
      <c r="D125" s="142">
        <f t="shared" si="121"/>
        <v>553</v>
      </c>
      <c r="E125" s="135">
        <v>22</v>
      </c>
      <c r="F125" s="135">
        <v>1107</v>
      </c>
      <c r="G125" s="135">
        <v>2</v>
      </c>
      <c r="H125" s="123"/>
      <c r="I125" s="135">
        <v>7</v>
      </c>
      <c r="J125" s="123"/>
      <c r="K125" s="136">
        <v>0</v>
      </c>
      <c r="L125" s="134">
        <v>26</v>
      </c>
      <c r="M125" s="135">
        <v>5</v>
      </c>
      <c r="N125" s="123"/>
      <c r="O125" s="123"/>
      <c r="P125" s="135">
        <v>1</v>
      </c>
      <c r="Q125" s="135">
        <v>0</v>
      </c>
      <c r="R125" s="123"/>
      <c r="S125" s="123"/>
      <c r="T125" s="135">
        <v>29</v>
      </c>
      <c r="U125" s="135">
        <v>4</v>
      </c>
      <c r="V125" s="123"/>
      <c r="W125" s="41">
        <v>993</v>
      </c>
      <c r="X125" s="136">
        <v>131</v>
      </c>
      <c r="Z125" s="74">
        <f t="shared" si="123"/>
        <v>43949</v>
      </c>
      <c r="AA125" s="210">
        <f t="shared" si="107"/>
        <v>1511</v>
      </c>
      <c r="AB125" s="210">
        <f t="shared" si="108"/>
        <v>1151</v>
      </c>
      <c r="AC125" s="211">
        <f t="shared" si="109"/>
        <v>10</v>
      </c>
      <c r="AD125" s="170">
        <f t="shared" si="112"/>
        <v>0</v>
      </c>
      <c r="AE125" s="222"/>
      <c r="AF125" s="143">
        <v>1037</v>
      </c>
      <c r="AG125" s="171">
        <f t="shared" si="125"/>
        <v>24</v>
      </c>
      <c r="AH125" s="143">
        <v>811</v>
      </c>
      <c r="AI125" s="171">
        <f t="shared" si="119"/>
        <v>0</v>
      </c>
      <c r="AJ125" s="172">
        <v>4</v>
      </c>
      <c r="AK125" s="173">
        <f t="shared" si="113"/>
        <v>0</v>
      </c>
      <c r="AL125" s="143">
        <v>45</v>
      </c>
      <c r="AM125" s="171">
        <f t="shared" si="114"/>
        <v>1</v>
      </c>
      <c r="AN125" s="143">
        <v>33</v>
      </c>
      <c r="AO125" s="171">
        <f t="shared" si="115"/>
        <v>0</v>
      </c>
      <c r="AP125" s="174">
        <v>0</v>
      </c>
      <c r="AQ125" s="173">
        <f t="shared" si="116"/>
        <v>0</v>
      </c>
      <c r="AR125" s="143">
        <v>429</v>
      </c>
      <c r="AS125" s="171">
        <f t="shared" si="124"/>
        <v>17</v>
      </c>
      <c r="AT125" s="143">
        <v>307</v>
      </c>
      <c r="AU125" s="171">
        <f t="shared" si="117"/>
        <v>0</v>
      </c>
      <c r="AV125" s="175">
        <v>6</v>
      </c>
      <c r="BE125" s="209">
        <f t="shared" si="92"/>
        <v>43949</v>
      </c>
      <c r="BF125" s="120">
        <f t="shared" si="93"/>
        <v>21</v>
      </c>
      <c r="BG125" s="120">
        <f t="shared" si="63"/>
        <v>1660</v>
      </c>
      <c r="BH125" s="209">
        <f t="shared" si="94"/>
        <v>43949</v>
      </c>
      <c r="BI125" s="120">
        <f t="shared" si="95"/>
        <v>1660</v>
      </c>
      <c r="BJ125" s="1">
        <f t="shared" si="110"/>
        <v>43949</v>
      </c>
      <c r="BK125">
        <f t="shared" si="90"/>
        <v>21</v>
      </c>
      <c r="BL125">
        <f t="shared" si="85"/>
        <v>5</v>
      </c>
      <c r="BM125">
        <f t="shared" si="86"/>
        <v>26</v>
      </c>
      <c r="BN125" s="1">
        <f t="shared" si="87"/>
        <v>43949</v>
      </c>
      <c r="BO125">
        <f t="shared" si="88"/>
        <v>1540</v>
      </c>
      <c r="BP125">
        <f t="shared" si="91"/>
        <v>322</v>
      </c>
      <c r="BQ125" s="167">
        <f t="shared" si="67"/>
        <v>43949</v>
      </c>
      <c r="BR125">
        <f t="shared" si="68"/>
        <v>1037</v>
      </c>
      <c r="BS125">
        <f t="shared" si="69"/>
        <v>811</v>
      </c>
      <c r="BT125">
        <f t="shared" si="70"/>
        <v>4</v>
      </c>
      <c r="BX125" s="167">
        <f t="shared" si="71"/>
        <v>43949</v>
      </c>
      <c r="BY125">
        <f t="shared" si="72"/>
        <v>45</v>
      </c>
      <c r="BZ125">
        <f t="shared" si="73"/>
        <v>33</v>
      </c>
      <c r="CA125">
        <f t="shared" si="74"/>
        <v>0</v>
      </c>
      <c r="CB125" s="167">
        <f t="shared" si="75"/>
        <v>43949</v>
      </c>
      <c r="CC125">
        <f t="shared" si="76"/>
        <v>429</v>
      </c>
      <c r="CD125">
        <f t="shared" si="77"/>
        <v>307</v>
      </c>
      <c r="CE125">
        <f t="shared" si="78"/>
        <v>6</v>
      </c>
      <c r="CI125" s="167">
        <f t="shared" si="79"/>
        <v>43949</v>
      </c>
      <c r="CJ125">
        <f t="shared" si="80"/>
        <v>0</v>
      </c>
      <c r="CK125">
        <f t="shared" si="81"/>
        <v>24</v>
      </c>
      <c r="CL125" s="167">
        <f t="shared" si="82"/>
        <v>43949</v>
      </c>
      <c r="CM125">
        <f t="shared" si="83"/>
        <v>0</v>
      </c>
    </row>
    <row r="126" spans="1:91" x14ac:dyDescent="0.55000000000000004">
      <c r="A126" s="167">
        <v>43950</v>
      </c>
      <c r="B126" s="134">
        <v>4</v>
      </c>
      <c r="C126" s="142">
        <f t="shared" si="106"/>
        <v>1664</v>
      </c>
      <c r="D126" s="142">
        <f t="shared" si="121"/>
        <v>525</v>
      </c>
      <c r="E126" s="135">
        <v>13</v>
      </c>
      <c r="F126" s="135">
        <v>1139</v>
      </c>
      <c r="G126" s="135">
        <v>3</v>
      </c>
      <c r="H126" s="123"/>
      <c r="I126" s="135">
        <v>7</v>
      </c>
      <c r="J126" s="123"/>
      <c r="K126" s="136">
        <v>0</v>
      </c>
      <c r="L126" s="134">
        <v>33</v>
      </c>
      <c r="M126" s="135">
        <v>2</v>
      </c>
      <c r="N126" s="123"/>
      <c r="O126" s="123"/>
      <c r="P126" s="135">
        <v>0</v>
      </c>
      <c r="Q126" s="135">
        <v>0</v>
      </c>
      <c r="R126" s="123"/>
      <c r="S126" s="123"/>
      <c r="T126" s="135">
        <v>28</v>
      </c>
      <c r="U126" s="135">
        <v>6</v>
      </c>
      <c r="V126" s="123"/>
      <c r="W126" s="41">
        <v>998</v>
      </c>
      <c r="X126" s="136">
        <v>127</v>
      </c>
      <c r="Z126" s="74">
        <f t="shared" ref="Z126:Z171" si="126">+A126</f>
        <v>43950</v>
      </c>
      <c r="AA126" s="210">
        <f t="shared" si="107"/>
        <v>1511</v>
      </c>
      <c r="AB126" s="210">
        <f t="shared" si="108"/>
        <v>1175</v>
      </c>
      <c r="AC126" s="211">
        <f t="shared" si="109"/>
        <v>10</v>
      </c>
      <c r="AD126" s="170">
        <f t="shared" si="112"/>
        <v>0</v>
      </c>
      <c r="AE126" s="222"/>
      <c r="AF126" s="143">
        <v>1037</v>
      </c>
      <c r="AG126" s="171">
        <f t="shared" si="125"/>
        <v>19</v>
      </c>
      <c r="AH126" s="143">
        <v>830</v>
      </c>
      <c r="AI126" s="171">
        <f t="shared" si="119"/>
        <v>0</v>
      </c>
      <c r="AJ126" s="172">
        <v>4</v>
      </c>
      <c r="AK126" s="173">
        <f t="shared" si="113"/>
        <v>0</v>
      </c>
      <c r="AL126" s="143">
        <v>45</v>
      </c>
      <c r="AM126" s="171">
        <f t="shared" si="114"/>
        <v>1</v>
      </c>
      <c r="AN126" s="143">
        <v>34</v>
      </c>
      <c r="AO126" s="171">
        <f t="shared" si="115"/>
        <v>0</v>
      </c>
      <c r="AP126" s="174">
        <v>0</v>
      </c>
      <c r="AQ126" s="173">
        <f t="shared" si="116"/>
        <v>0</v>
      </c>
      <c r="AR126" s="143">
        <v>429</v>
      </c>
      <c r="AS126" s="171">
        <f t="shared" si="124"/>
        <v>4</v>
      </c>
      <c r="AT126" s="143">
        <v>311</v>
      </c>
      <c r="AU126" s="171">
        <f t="shared" si="117"/>
        <v>0</v>
      </c>
      <c r="AV126" s="175">
        <v>6</v>
      </c>
      <c r="BE126" s="209">
        <f t="shared" si="92"/>
        <v>43950</v>
      </c>
      <c r="BF126" s="120">
        <f t="shared" si="93"/>
        <v>4</v>
      </c>
      <c r="BG126" s="120">
        <f t="shared" si="63"/>
        <v>1664</v>
      </c>
      <c r="BH126" s="209">
        <f t="shared" si="94"/>
        <v>43950</v>
      </c>
      <c r="BI126" s="120">
        <f t="shared" si="95"/>
        <v>1664</v>
      </c>
      <c r="BJ126" s="1">
        <f t="shared" si="110"/>
        <v>43950</v>
      </c>
      <c r="BK126">
        <f t="shared" si="90"/>
        <v>31</v>
      </c>
      <c r="BL126">
        <f t="shared" si="85"/>
        <v>2</v>
      </c>
      <c r="BM126">
        <f t="shared" si="86"/>
        <v>33</v>
      </c>
      <c r="BN126" s="1">
        <f t="shared" si="87"/>
        <v>43950</v>
      </c>
      <c r="BO126">
        <f t="shared" si="88"/>
        <v>1573</v>
      </c>
      <c r="BP126">
        <f t="shared" si="91"/>
        <v>324</v>
      </c>
      <c r="BQ126" s="167">
        <f t="shared" si="67"/>
        <v>43950</v>
      </c>
      <c r="BR126">
        <f t="shared" si="68"/>
        <v>1037</v>
      </c>
      <c r="BS126">
        <f t="shared" si="69"/>
        <v>830</v>
      </c>
      <c r="BT126">
        <f t="shared" si="70"/>
        <v>4</v>
      </c>
      <c r="BX126" s="167">
        <f t="shared" si="71"/>
        <v>43950</v>
      </c>
      <c r="BY126">
        <f t="shared" si="72"/>
        <v>45</v>
      </c>
      <c r="BZ126">
        <f t="shared" si="73"/>
        <v>34</v>
      </c>
      <c r="CA126">
        <f t="shared" si="74"/>
        <v>0</v>
      </c>
      <c r="CB126" s="167">
        <f t="shared" si="75"/>
        <v>43950</v>
      </c>
      <c r="CC126">
        <f t="shared" si="76"/>
        <v>429</v>
      </c>
      <c r="CD126">
        <f t="shared" si="77"/>
        <v>311</v>
      </c>
      <c r="CE126">
        <f t="shared" si="78"/>
        <v>6</v>
      </c>
      <c r="CI126" s="167">
        <f t="shared" si="79"/>
        <v>43950</v>
      </c>
      <c r="CJ126">
        <f t="shared" si="80"/>
        <v>0</v>
      </c>
      <c r="CK126">
        <f t="shared" si="81"/>
        <v>19</v>
      </c>
      <c r="CL126" s="167">
        <f t="shared" si="82"/>
        <v>43950</v>
      </c>
      <c r="CM126">
        <f t="shared" si="83"/>
        <v>0</v>
      </c>
    </row>
    <row r="127" spans="1:91" x14ac:dyDescent="0.55000000000000004">
      <c r="A127" s="167">
        <v>43951</v>
      </c>
      <c r="B127" s="134">
        <v>6</v>
      </c>
      <c r="C127" s="142">
        <f t="shared" si="106"/>
        <v>1670</v>
      </c>
      <c r="D127" s="142">
        <f t="shared" si="121"/>
        <v>505</v>
      </c>
      <c r="E127" s="135">
        <v>7</v>
      </c>
      <c r="F127" s="135">
        <v>1165</v>
      </c>
      <c r="G127" s="135">
        <v>6</v>
      </c>
      <c r="H127" s="123"/>
      <c r="I127" s="135">
        <v>7</v>
      </c>
      <c r="J127" s="123"/>
      <c r="K127" s="136">
        <v>0</v>
      </c>
      <c r="L127" s="134">
        <v>25</v>
      </c>
      <c r="M127" s="135">
        <v>6</v>
      </c>
      <c r="N127" s="123"/>
      <c r="O127" s="123"/>
      <c r="P127" s="135">
        <v>6</v>
      </c>
      <c r="Q127" s="135">
        <v>1</v>
      </c>
      <c r="R127" s="123"/>
      <c r="S127" s="123"/>
      <c r="T127" s="135">
        <v>36</v>
      </c>
      <c r="U127" s="135">
        <v>11</v>
      </c>
      <c r="V127" s="123"/>
      <c r="W127" s="41">
        <v>981</v>
      </c>
      <c r="X127" s="136">
        <v>115</v>
      </c>
      <c r="Z127" s="74">
        <f t="shared" si="126"/>
        <v>43951</v>
      </c>
      <c r="AA127" s="210">
        <f t="shared" si="107"/>
        <v>1511</v>
      </c>
      <c r="AB127" s="210">
        <f t="shared" si="108"/>
        <v>1203</v>
      </c>
      <c r="AC127" s="211">
        <f t="shared" si="109"/>
        <v>10</v>
      </c>
      <c r="AD127" s="170">
        <f t="shared" si="112"/>
        <v>0</v>
      </c>
      <c r="AE127" s="222"/>
      <c r="AF127" s="143">
        <v>1037</v>
      </c>
      <c r="AG127" s="171">
        <f t="shared" si="125"/>
        <v>16</v>
      </c>
      <c r="AH127" s="143">
        <v>846</v>
      </c>
      <c r="AI127" s="171">
        <f t="shared" si="119"/>
        <v>0</v>
      </c>
      <c r="AJ127" s="172">
        <v>4</v>
      </c>
      <c r="AK127" s="173">
        <f t="shared" si="113"/>
        <v>0</v>
      </c>
      <c r="AL127" s="143">
        <v>45</v>
      </c>
      <c r="AM127" s="171">
        <f t="shared" si="114"/>
        <v>1</v>
      </c>
      <c r="AN127" s="143">
        <v>35</v>
      </c>
      <c r="AO127" s="171">
        <f t="shared" si="115"/>
        <v>0</v>
      </c>
      <c r="AP127" s="174">
        <v>0</v>
      </c>
      <c r="AQ127" s="173">
        <f t="shared" si="116"/>
        <v>0</v>
      </c>
      <c r="AR127" s="143">
        <v>429</v>
      </c>
      <c r="AS127" s="171">
        <f t="shared" si="124"/>
        <v>11</v>
      </c>
      <c r="AT127" s="143">
        <v>322</v>
      </c>
      <c r="AU127" s="171">
        <f t="shared" si="117"/>
        <v>0</v>
      </c>
      <c r="AV127" s="175">
        <v>6</v>
      </c>
      <c r="BE127" s="209">
        <f t="shared" si="92"/>
        <v>43951</v>
      </c>
      <c r="BF127" s="120">
        <f t="shared" si="93"/>
        <v>6</v>
      </c>
      <c r="BG127" s="120">
        <f t="shared" si="63"/>
        <v>1670</v>
      </c>
      <c r="BH127" s="209">
        <f t="shared" si="94"/>
        <v>43951</v>
      </c>
      <c r="BI127" s="120">
        <f t="shared" si="95"/>
        <v>1670</v>
      </c>
      <c r="BJ127" s="1">
        <f t="shared" si="110"/>
        <v>43951</v>
      </c>
      <c r="BK127">
        <f t="shared" si="90"/>
        <v>19</v>
      </c>
      <c r="BL127">
        <f t="shared" si="85"/>
        <v>6</v>
      </c>
      <c r="BM127">
        <f t="shared" si="86"/>
        <v>25</v>
      </c>
      <c r="BN127" s="1">
        <f t="shared" si="87"/>
        <v>43951</v>
      </c>
      <c r="BO127">
        <f t="shared" si="88"/>
        <v>1598</v>
      </c>
      <c r="BP127">
        <f t="shared" si="91"/>
        <v>330</v>
      </c>
      <c r="BQ127" s="167">
        <f t="shared" si="67"/>
        <v>43951</v>
      </c>
      <c r="BR127">
        <f t="shared" si="68"/>
        <v>1037</v>
      </c>
      <c r="BS127">
        <f t="shared" si="69"/>
        <v>846</v>
      </c>
      <c r="BT127">
        <f t="shared" si="70"/>
        <v>4</v>
      </c>
      <c r="BX127" s="167">
        <f t="shared" si="71"/>
        <v>43951</v>
      </c>
      <c r="BY127">
        <f t="shared" si="72"/>
        <v>45</v>
      </c>
      <c r="BZ127">
        <f t="shared" si="73"/>
        <v>35</v>
      </c>
      <c r="CA127">
        <f t="shared" si="74"/>
        <v>0</v>
      </c>
      <c r="CB127" s="167">
        <f t="shared" si="75"/>
        <v>43951</v>
      </c>
      <c r="CC127">
        <f t="shared" si="76"/>
        <v>429</v>
      </c>
      <c r="CD127">
        <f t="shared" si="77"/>
        <v>322</v>
      </c>
      <c r="CE127">
        <f t="shared" si="78"/>
        <v>6</v>
      </c>
      <c r="CI127" s="167">
        <f t="shared" si="79"/>
        <v>43951</v>
      </c>
      <c r="CJ127">
        <f t="shared" si="80"/>
        <v>0</v>
      </c>
      <c r="CK127">
        <f t="shared" si="81"/>
        <v>16</v>
      </c>
      <c r="CL127" s="167">
        <f t="shared" si="82"/>
        <v>43951</v>
      </c>
      <c r="CM127">
        <f t="shared" si="83"/>
        <v>0</v>
      </c>
    </row>
    <row r="128" spans="1:91" x14ac:dyDescent="0.55000000000000004">
      <c r="A128" s="167">
        <v>43952</v>
      </c>
      <c r="B128" s="134">
        <v>1</v>
      </c>
      <c r="C128" s="142">
        <f t="shared" si="106"/>
        <v>1671</v>
      </c>
      <c r="D128" s="142">
        <f t="shared" si="121"/>
        <v>464</v>
      </c>
      <c r="E128" s="135">
        <v>7</v>
      </c>
      <c r="F128" s="135">
        <v>1207</v>
      </c>
      <c r="G128" s="135">
        <v>2</v>
      </c>
      <c r="H128" s="123"/>
      <c r="I128" s="135">
        <v>9</v>
      </c>
      <c r="J128" s="123"/>
      <c r="K128" s="136">
        <v>0</v>
      </c>
      <c r="L128" s="134">
        <v>20</v>
      </c>
      <c r="M128" s="135">
        <v>0</v>
      </c>
      <c r="N128" s="123"/>
      <c r="O128" s="123"/>
      <c r="P128" s="135">
        <v>0</v>
      </c>
      <c r="Q128" s="135">
        <v>0</v>
      </c>
      <c r="R128" s="123"/>
      <c r="S128" s="123"/>
      <c r="T128" s="135">
        <v>12</v>
      </c>
      <c r="U128" s="135">
        <v>3</v>
      </c>
      <c r="V128" s="123"/>
      <c r="W128" s="41">
        <v>989</v>
      </c>
      <c r="X128" s="136">
        <v>112</v>
      </c>
      <c r="Z128" s="74">
        <f t="shared" si="126"/>
        <v>43952</v>
      </c>
      <c r="AA128" s="210">
        <f t="shared" si="107"/>
        <v>1513</v>
      </c>
      <c r="AB128" s="210">
        <f t="shared" si="108"/>
        <v>1220</v>
      </c>
      <c r="AC128" s="211">
        <f t="shared" si="109"/>
        <v>10</v>
      </c>
      <c r="AD128" s="170">
        <f t="shared" si="112"/>
        <v>2</v>
      </c>
      <c r="AE128" s="222"/>
      <c r="AF128" s="143">
        <v>1039</v>
      </c>
      <c r="AG128" s="171">
        <f t="shared" si="125"/>
        <v>13</v>
      </c>
      <c r="AH128" s="143">
        <v>859</v>
      </c>
      <c r="AI128" s="171">
        <f t="shared" si="119"/>
        <v>0</v>
      </c>
      <c r="AJ128" s="172">
        <v>4</v>
      </c>
      <c r="AK128" s="173">
        <f t="shared" si="113"/>
        <v>0</v>
      </c>
      <c r="AL128" s="143">
        <v>45</v>
      </c>
      <c r="AM128" s="171">
        <f t="shared" si="114"/>
        <v>2</v>
      </c>
      <c r="AN128" s="143">
        <v>37</v>
      </c>
      <c r="AO128" s="171">
        <f t="shared" si="115"/>
        <v>0</v>
      </c>
      <c r="AP128" s="174">
        <v>0</v>
      </c>
      <c r="AQ128" s="173">
        <f t="shared" si="116"/>
        <v>0</v>
      </c>
      <c r="AR128" s="143">
        <v>429</v>
      </c>
      <c r="AS128" s="171">
        <f t="shared" si="124"/>
        <v>2</v>
      </c>
      <c r="AT128" s="143">
        <v>324</v>
      </c>
      <c r="AU128" s="171">
        <f t="shared" si="117"/>
        <v>0</v>
      </c>
      <c r="AV128" s="175">
        <v>6</v>
      </c>
      <c r="BE128" s="209">
        <f t="shared" si="92"/>
        <v>43952</v>
      </c>
      <c r="BF128" s="120">
        <f t="shared" si="93"/>
        <v>1</v>
      </c>
      <c r="BG128" s="120">
        <f t="shared" si="63"/>
        <v>1671</v>
      </c>
      <c r="BH128" s="209">
        <f t="shared" si="94"/>
        <v>43952</v>
      </c>
      <c r="BI128" s="120">
        <f t="shared" si="95"/>
        <v>1671</v>
      </c>
      <c r="BJ128" s="1">
        <f t="shared" si="110"/>
        <v>43952</v>
      </c>
      <c r="BK128">
        <f t="shared" si="90"/>
        <v>20</v>
      </c>
      <c r="BL128">
        <f t="shared" si="85"/>
        <v>0</v>
      </c>
      <c r="BM128">
        <f t="shared" si="86"/>
        <v>20</v>
      </c>
      <c r="BN128" s="1">
        <f t="shared" si="87"/>
        <v>43952</v>
      </c>
      <c r="BO128">
        <f t="shared" si="88"/>
        <v>1618</v>
      </c>
      <c r="BP128">
        <f t="shared" si="91"/>
        <v>330</v>
      </c>
      <c r="BQ128" s="167">
        <f t="shared" si="67"/>
        <v>43952</v>
      </c>
      <c r="BR128">
        <f t="shared" si="68"/>
        <v>1039</v>
      </c>
      <c r="BS128">
        <f t="shared" si="69"/>
        <v>859</v>
      </c>
      <c r="BT128">
        <f t="shared" si="70"/>
        <v>4</v>
      </c>
      <c r="BX128" s="167">
        <f t="shared" si="71"/>
        <v>43952</v>
      </c>
      <c r="BY128">
        <f t="shared" si="72"/>
        <v>45</v>
      </c>
      <c r="BZ128">
        <f t="shared" si="73"/>
        <v>37</v>
      </c>
      <c r="CA128">
        <f t="shared" si="74"/>
        <v>0</v>
      </c>
      <c r="CB128" s="167">
        <f t="shared" si="75"/>
        <v>43952</v>
      </c>
      <c r="CC128">
        <f t="shared" si="76"/>
        <v>429</v>
      </c>
      <c r="CD128">
        <f t="shared" si="77"/>
        <v>324</v>
      </c>
      <c r="CE128">
        <f t="shared" si="78"/>
        <v>6</v>
      </c>
      <c r="CI128" s="167">
        <f t="shared" si="79"/>
        <v>43952</v>
      </c>
      <c r="CJ128">
        <f t="shared" si="80"/>
        <v>2</v>
      </c>
      <c r="CK128">
        <f t="shared" si="81"/>
        <v>13</v>
      </c>
      <c r="CL128" s="167">
        <f t="shared" si="82"/>
        <v>43952</v>
      </c>
      <c r="CM128">
        <f t="shared" si="83"/>
        <v>0</v>
      </c>
    </row>
    <row r="129" spans="1:91" x14ac:dyDescent="0.55000000000000004">
      <c r="A129" s="167">
        <v>43953</v>
      </c>
      <c r="B129" s="134">
        <v>1</v>
      </c>
      <c r="C129" s="142">
        <f t="shared" si="106"/>
        <v>1672</v>
      </c>
      <c r="D129" s="142">
        <f t="shared" si="121"/>
        <v>451</v>
      </c>
      <c r="E129" s="135">
        <v>6</v>
      </c>
      <c r="F129" s="135">
        <v>1221</v>
      </c>
      <c r="G129" s="135">
        <v>0</v>
      </c>
      <c r="H129" s="123"/>
      <c r="I129" s="135">
        <v>9</v>
      </c>
      <c r="J129" s="123"/>
      <c r="K129" s="136">
        <v>0</v>
      </c>
      <c r="L129" s="134">
        <v>12</v>
      </c>
      <c r="M129" s="135">
        <v>2</v>
      </c>
      <c r="N129" s="123"/>
      <c r="O129" s="123"/>
      <c r="P129" s="135">
        <v>0</v>
      </c>
      <c r="Q129" s="135">
        <v>0</v>
      </c>
      <c r="R129" s="123"/>
      <c r="S129" s="123"/>
      <c r="T129" s="135">
        <v>33</v>
      </c>
      <c r="U129" s="135">
        <v>16</v>
      </c>
      <c r="V129" s="123"/>
      <c r="W129" s="41">
        <v>968</v>
      </c>
      <c r="X129" s="136">
        <v>98</v>
      </c>
      <c r="Z129" s="74">
        <f t="shared" si="126"/>
        <v>43953</v>
      </c>
      <c r="AA129" s="210">
        <f t="shared" si="107"/>
        <v>1516</v>
      </c>
      <c r="AB129" s="210">
        <f t="shared" si="108"/>
        <v>1226</v>
      </c>
      <c r="AC129" s="211">
        <f t="shared" si="109"/>
        <v>10</v>
      </c>
      <c r="AD129" s="170">
        <f t="shared" si="112"/>
        <v>0</v>
      </c>
      <c r="AE129" s="222"/>
      <c r="AF129" s="143">
        <v>1039</v>
      </c>
      <c r="AG129" s="171">
        <f t="shared" si="125"/>
        <v>5</v>
      </c>
      <c r="AH129" s="143">
        <v>864</v>
      </c>
      <c r="AI129" s="171">
        <f t="shared" si="119"/>
        <v>0</v>
      </c>
      <c r="AJ129" s="172">
        <v>4</v>
      </c>
      <c r="AK129" s="173">
        <f t="shared" si="113"/>
        <v>0</v>
      </c>
      <c r="AL129" s="143">
        <v>45</v>
      </c>
      <c r="AM129" s="171">
        <f t="shared" si="114"/>
        <v>1</v>
      </c>
      <c r="AN129" s="143">
        <v>38</v>
      </c>
      <c r="AO129" s="171">
        <f t="shared" si="115"/>
        <v>0</v>
      </c>
      <c r="AP129" s="174">
        <v>0</v>
      </c>
      <c r="AQ129" s="173">
        <f t="shared" si="116"/>
        <v>3</v>
      </c>
      <c r="AR129" s="143">
        <v>432</v>
      </c>
      <c r="AS129" s="171">
        <f t="shared" si="124"/>
        <v>0</v>
      </c>
      <c r="AT129" s="143">
        <v>324</v>
      </c>
      <c r="AU129" s="171">
        <f t="shared" si="117"/>
        <v>0</v>
      </c>
      <c r="AV129" s="175">
        <v>6</v>
      </c>
      <c r="BE129" s="209">
        <f t="shared" si="92"/>
        <v>43953</v>
      </c>
      <c r="BF129" s="120">
        <f t="shared" si="93"/>
        <v>1</v>
      </c>
      <c r="BG129" s="120">
        <f t="shared" si="63"/>
        <v>1672</v>
      </c>
      <c r="BH129" s="209">
        <f t="shared" si="94"/>
        <v>43953</v>
      </c>
      <c r="BI129" s="120">
        <f t="shared" si="95"/>
        <v>1672</v>
      </c>
      <c r="BJ129" s="1">
        <f t="shared" si="110"/>
        <v>43953</v>
      </c>
      <c r="BK129">
        <f t="shared" si="90"/>
        <v>10</v>
      </c>
      <c r="BL129">
        <f t="shared" ref="BL129:BL160" si="127">+M129</f>
        <v>2</v>
      </c>
      <c r="BM129">
        <f t="shared" si="86"/>
        <v>12</v>
      </c>
      <c r="BN129" s="1">
        <f t="shared" si="87"/>
        <v>43953</v>
      </c>
      <c r="BO129">
        <f t="shared" si="88"/>
        <v>1630</v>
      </c>
      <c r="BP129">
        <f t="shared" si="91"/>
        <v>332</v>
      </c>
      <c r="BQ129" s="167">
        <f t="shared" si="67"/>
        <v>43953</v>
      </c>
      <c r="BR129">
        <f t="shared" si="68"/>
        <v>1039</v>
      </c>
      <c r="BS129">
        <f t="shared" si="69"/>
        <v>864</v>
      </c>
      <c r="BT129">
        <f t="shared" si="70"/>
        <v>4</v>
      </c>
      <c r="BX129" s="167">
        <f t="shared" si="71"/>
        <v>43953</v>
      </c>
      <c r="BY129">
        <f t="shared" si="72"/>
        <v>45</v>
      </c>
      <c r="BZ129">
        <f t="shared" si="73"/>
        <v>38</v>
      </c>
      <c r="CA129">
        <f t="shared" si="74"/>
        <v>0</v>
      </c>
      <c r="CB129" s="167">
        <f t="shared" si="75"/>
        <v>43953</v>
      </c>
      <c r="CC129">
        <f t="shared" si="76"/>
        <v>432</v>
      </c>
      <c r="CD129">
        <f t="shared" si="77"/>
        <v>324</v>
      </c>
      <c r="CE129">
        <f t="shared" si="78"/>
        <v>6</v>
      </c>
      <c r="CI129" s="167">
        <f t="shared" si="79"/>
        <v>43953</v>
      </c>
      <c r="CJ129">
        <f t="shared" si="80"/>
        <v>0</v>
      </c>
      <c r="CK129">
        <f t="shared" si="81"/>
        <v>5</v>
      </c>
      <c r="CL129" s="167">
        <f t="shared" si="82"/>
        <v>43953</v>
      </c>
      <c r="CM129">
        <f t="shared" si="83"/>
        <v>0</v>
      </c>
    </row>
    <row r="130" spans="1:91" x14ac:dyDescent="0.55000000000000004">
      <c r="A130" s="167">
        <v>43954</v>
      </c>
      <c r="B130" s="134">
        <v>3</v>
      </c>
      <c r="C130" s="142">
        <f t="shared" si="106"/>
        <v>1675</v>
      </c>
      <c r="D130" s="142">
        <f t="shared" si="121"/>
        <v>402</v>
      </c>
      <c r="E130" s="135">
        <v>5</v>
      </c>
      <c r="F130" s="135">
        <v>1273</v>
      </c>
      <c r="G130" s="135">
        <v>1</v>
      </c>
      <c r="H130" s="123"/>
      <c r="I130" s="135">
        <v>3</v>
      </c>
      <c r="J130" s="123"/>
      <c r="K130" s="136">
        <v>0</v>
      </c>
      <c r="L130" s="134">
        <v>13</v>
      </c>
      <c r="M130" s="135">
        <v>2</v>
      </c>
      <c r="N130" s="123"/>
      <c r="O130" s="123"/>
      <c r="P130" s="135">
        <v>0</v>
      </c>
      <c r="Q130" s="135">
        <v>0</v>
      </c>
      <c r="R130" s="123"/>
      <c r="S130" s="123"/>
      <c r="T130" s="135">
        <v>19</v>
      </c>
      <c r="U130" s="135">
        <v>2</v>
      </c>
      <c r="V130" s="123"/>
      <c r="W130" s="41">
        <v>962</v>
      </c>
      <c r="X130" s="136">
        <v>98</v>
      </c>
      <c r="Z130" s="74">
        <f t="shared" si="126"/>
        <v>43954</v>
      </c>
      <c r="AA130" s="210">
        <f t="shared" si="107"/>
        <v>1520</v>
      </c>
      <c r="AB130" s="210">
        <f t="shared" si="108"/>
        <v>1250</v>
      </c>
      <c r="AC130" s="211">
        <f t="shared" si="109"/>
        <v>10</v>
      </c>
      <c r="AD130" s="170">
        <f t="shared" si="112"/>
        <v>0</v>
      </c>
      <c r="AE130" s="222"/>
      <c r="AF130" s="143">
        <v>1039</v>
      </c>
      <c r="AG130" s="171">
        <f t="shared" si="125"/>
        <v>15</v>
      </c>
      <c r="AH130" s="143">
        <v>879</v>
      </c>
      <c r="AI130" s="171">
        <f t="shared" si="119"/>
        <v>0</v>
      </c>
      <c r="AJ130" s="172">
        <v>4</v>
      </c>
      <c r="AK130" s="173">
        <f t="shared" si="113"/>
        <v>0</v>
      </c>
      <c r="AL130" s="143">
        <v>45</v>
      </c>
      <c r="AM130" s="171">
        <f t="shared" si="114"/>
        <v>1</v>
      </c>
      <c r="AN130" s="143">
        <v>39</v>
      </c>
      <c r="AO130" s="171">
        <f t="shared" si="115"/>
        <v>0</v>
      </c>
      <c r="AP130" s="174">
        <v>0</v>
      </c>
      <c r="AQ130" s="173">
        <f t="shared" si="116"/>
        <v>4</v>
      </c>
      <c r="AR130" s="143">
        <v>436</v>
      </c>
      <c r="AS130" s="171">
        <f t="shared" si="124"/>
        <v>8</v>
      </c>
      <c r="AT130" s="143">
        <v>332</v>
      </c>
      <c r="AU130" s="171">
        <f t="shared" si="117"/>
        <v>0</v>
      </c>
      <c r="AV130" s="175">
        <v>6</v>
      </c>
      <c r="BE130" s="209">
        <f t="shared" si="92"/>
        <v>43954</v>
      </c>
      <c r="BF130" s="120">
        <f t="shared" si="93"/>
        <v>3</v>
      </c>
      <c r="BG130" s="120">
        <f t="shared" si="63"/>
        <v>1675</v>
      </c>
      <c r="BH130" s="209">
        <f t="shared" si="94"/>
        <v>43954</v>
      </c>
      <c r="BI130" s="120">
        <f t="shared" si="95"/>
        <v>1675</v>
      </c>
      <c r="BJ130" s="1">
        <f t="shared" si="110"/>
        <v>43954</v>
      </c>
      <c r="BK130">
        <f t="shared" si="90"/>
        <v>11</v>
      </c>
      <c r="BL130">
        <f t="shared" si="127"/>
        <v>2</v>
      </c>
      <c r="BM130">
        <f t="shared" si="86"/>
        <v>13</v>
      </c>
      <c r="BN130" s="1">
        <f t="shared" si="87"/>
        <v>43954</v>
      </c>
      <c r="BO130">
        <f t="shared" si="88"/>
        <v>1643</v>
      </c>
      <c r="BP130">
        <f t="shared" si="91"/>
        <v>334</v>
      </c>
      <c r="BQ130" s="167">
        <f t="shared" si="67"/>
        <v>43954</v>
      </c>
      <c r="BR130">
        <f t="shared" si="68"/>
        <v>1039</v>
      </c>
      <c r="BS130">
        <f t="shared" si="69"/>
        <v>879</v>
      </c>
      <c r="BT130">
        <f t="shared" si="70"/>
        <v>4</v>
      </c>
      <c r="BX130" s="167">
        <f t="shared" si="71"/>
        <v>43954</v>
      </c>
      <c r="BY130">
        <f t="shared" si="72"/>
        <v>45</v>
      </c>
      <c r="BZ130">
        <f t="shared" si="73"/>
        <v>39</v>
      </c>
      <c r="CA130">
        <f t="shared" si="74"/>
        <v>0</v>
      </c>
      <c r="CB130" s="167">
        <f t="shared" si="75"/>
        <v>43954</v>
      </c>
      <c r="CC130">
        <f t="shared" si="76"/>
        <v>436</v>
      </c>
      <c r="CD130">
        <f t="shared" si="77"/>
        <v>332</v>
      </c>
      <c r="CE130">
        <f t="shared" si="78"/>
        <v>6</v>
      </c>
      <c r="CI130" s="167">
        <f t="shared" si="79"/>
        <v>43954</v>
      </c>
      <c r="CJ130">
        <f t="shared" si="80"/>
        <v>0</v>
      </c>
      <c r="CK130">
        <f t="shared" si="81"/>
        <v>15</v>
      </c>
      <c r="CL130" s="167">
        <f t="shared" si="82"/>
        <v>43954</v>
      </c>
      <c r="CM130">
        <f t="shared" si="83"/>
        <v>0</v>
      </c>
    </row>
    <row r="131" spans="1:91" x14ac:dyDescent="0.55000000000000004">
      <c r="A131" s="167">
        <v>43955</v>
      </c>
      <c r="B131" s="134">
        <v>1</v>
      </c>
      <c r="C131" s="142">
        <f t="shared" si="106"/>
        <v>1676</v>
      </c>
      <c r="D131" s="142">
        <f t="shared" si="121"/>
        <v>325</v>
      </c>
      <c r="E131" s="135">
        <v>5</v>
      </c>
      <c r="F131" s="135">
        <v>1351</v>
      </c>
      <c r="G131" s="135">
        <v>0</v>
      </c>
      <c r="H131" s="123"/>
      <c r="I131" s="135">
        <v>2</v>
      </c>
      <c r="J131" s="123"/>
      <c r="K131" s="136">
        <v>0</v>
      </c>
      <c r="L131" s="134">
        <v>15</v>
      </c>
      <c r="M131" s="135">
        <v>0</v>
      </c>
      <c r="N131" s="123"/>
      <c r="O131" s="123"/>
      <c r="P131" s="135">
        <v>0</v>
      </c>
      <c r="Q131" s="135">
        <v>0</v>
      </c>
      <c r="R131" s="123"/>
      <c r="S131" s="123"/>
      <c r="T131" s="135">
        <v>30</v>
      </c>
      <c r="U131" s="135">
        <v>4</v>
      </c>
      <c r="V131" s="123"/>
      <c r="W131" s="41">
        <v>947</v>
      </c>
      <c r="X131" s="136">
        <v>94</v>
      </c>
      <c r="Z131" s="74">
        <f t="shared" si="126"/>
        <v>43955</v>
      </c>
      <c r="AA131" s="210">
        <f t="shared" si="107"/>
        <v>1523</v>
      </c>
      <c r="AB131" s="210">
        <f t="shared" si="108"/>
        <v>1273</v>
      </c>
      <c r="AC131" s="211">
        <f t="shared" si="109"/>
        <v>10</v>
      </c>
      <c r="AD131" s="170">
        <f t="shared" si="112"/>
        <v>1</v>
      </c>
      <c r="AE131" s="222"/>
      <c r="AF131" s="143">
        <v>1040</v>
      </c>
      <c r="AG131" s="171">
        <f t="shared" si="125"/>
        <v>21</v>
      </c>
      <c r="AH131" s="143">
        <v>900</v>
      </c>
      <c r="AI131" s="171">
        <f t="shared" si="119"/>
        <v>0</v>
      </c>
      <c r="AJ131" s="172">
        <v>4</v>
      </c>
      <c r="AK131" s="173">
        <f t="shared" si="113"/>
        <v>0</v>
      </c>
      <c r="AL131" s="143">
        <v>45</v>
      </c>
      <c r="AM131" s="171">
        <f t="shared" si="114"/>
        <v>0</v>
      </c>
      <c r="AN131" s="143">
        <v>39</v>
      </c>
      <c r="AO131" s="171">
        <f t="shared" si="115"/>
        <v>0</v>
      </c>
      <c r="AP131" s="174">
        <v>0</v>
      </c>
      <c r="AQ131" s="173">
        <f t="shared" si="116"/>
        <v>2</v>
      </c>
      <c r="AR131" s="143">
        <v>438</v>
      </c>
      <c r="AS131" s="171">
        <f t="shared" si="124"/>
        <v>2</v>
      </c>
      <c r="AT131" s="143">
        <v>334</v>
      </c>
      <c r="AU131" s="171">
        <f t="shared" si="117"/>
        <v>0</v>
      </c>
      <c r="AV131" s="175">
        <v>6</v>
      </c>
      <c r="BE131" s="209">
        <f t="shared" si="92"/>
        <v>43955</v>
      </c>
      <c r="BF131" s="120">
        <f t="shared" si="93"/>
        <v>1</v>
      </c>
      <c r="BG131" s="120">
        <f t="shared" si="63"/>
        <v>1676</v>
      </c>
      <c r="BH131" s="209">
        <f t="shared" si="94"/>
        <v>43955</v>
      </c>
      <c r="BI131" s="120">
        <f t="shared" si="95"/>
        <v>1676</v>
      </c>
      <c r="BJ131" s="1">
        <f t="shared" si="110"/>
        <v>43955</v>
      </c>
      <c r="BK131">
        <f t="shared" si="90"/>
        <v>15</v>
      </c>
      <c r="BL131">
        <f t="shared" si="127"/>
        <v>0</v>
      </c>
      <c r="BM131">
        <f t="shared" si="86"/>
        <v>15</v>
      </c>
      <c r="BN131" s="1">
        <f t="shared" si="87"/>
        <v>43955</v>
      </c>
      <c r="BO131">
        <f t="shared" si="88"/>
        <v>1658</v>
      </c>
      <c r="BP131">
        <f t="shared" si="91"/>
        <v>334</v>
      </c>
      <c r="BQ131" s="167">
        <f t="shared" si="67"/>
        <v>43955</v>
      </c>
      <c r="BR131">
        <f t="shared" si="68"/>
        <v>1040</v>
      </c>
      <c r="BS131">
        <f t="shared" si="69"/>
        <v>900</v>
      </c>
      <c r="BT131">
        <f t="shared" si="70"/>
        <v>4</v>
      </c>
      <c r="BX131" s="167">
        <f t="shared" si="71"/>
        <v>43955</v>
      </c>
      <c r="BY131">
        <f t="shared" si="72"/>
        <v>45</v>
      </c>
      <c r="BZ131">
        <f t="shared" si="73"/>
        <v>39</v>
      </c>
      <c r="CA131">
        <f t="shared" si="74"/>
        <v>0</v>
      </c>
      <c r="CB131" s="167">
        <f t="shared" si="75"/>
        <v>43955</v>
      </c>
      <c r="CC131">
        <f t="shared" si="76"/>
        <v>438</v>
      </c>
      <c r="CD131">
        <f t="shared" si="77"/>
        <v>334</v>
      </c>
      <c r="CE131">
        <f t="shared" si="78"/>
        <v>6</v>
      </c>
      <c r="CI131" s="167">
        <f t="shared" si="79"/>
        <v>43955</v>
      </c>
      <c r="CJ131">
        <f t="shared" si="80"/>
        <v>1</v>
      </c>
      <c r="CK131">
        <f t="shared" si="81"/>
        <v>21</v>
      </c>
      <c r="CL131" s="167">
        <f t="shared" si="82"/>
        <v>43955</v>
      </c>
      <c r="CM131">
        <f t="shared" si="83"/>
        <v>0</v>
      </c>
    </row>
    <row r="132" spans="1:91" x14ac:dyDescent="0.55000000000000004">
      <c r="A132" s="167">
        <v>43956</v>
      </c>
      <c r="B132" s="134">
        <v>2</v>
      </c>
      <c r="C132" s="142">
        <f t="shared" si="106"/>
        <v>1678</v>
      </c>
      <c r="D132" s="142">
        <f t="shared" si="121"/>
        <v>278</v>
      </c>
      <c r="E132" s="135">
        <v>5</v>
      </c>
      <c r="F132" s="135">
        <v>1400</v>
      </c>
      <c r="G132" s="135">
        <v>3</v>
      </c>
      <c r="H132" s="123"/>
      <c r="I132" s="135">
        <v>5</v>
      </c>
      <c r="J132" s="123"/>
      <c r="K132" s="136">
        <v>0</v>
      </c>
      <c r="L132" s="134">
        <v>20</v>
      </c>
      <c r="M132" s="135">
        <v>3</v>
      </c>
      <c r="N132" s="123"/>
      <c r="O132" s="123"/>
      <c r="P132" s="135">
        <v>0</v>
      </c>
      <c r="Q132" s="135">
        <v>0</v>
      </c>
      <c r="R132" s="123"/>
      <c r="S132" s="123"/>
      <c r="T132" s="135">
        <v>64</v>
      </c>
      <c r="U132" s="135">
        <v>9</v>
      </c>
      <c r="V132" s="123"/>
      <c r="W132" s="41">
        <v>903</v>
      </c>
      <c r="X132" s="136">
        <v>88</v>
      </c>
      <c r="Z132" s="74">
        <f t="shared" si="126"/>
        <v>43956</v>
      </c>
      <c r="AA132" s="210">
        <f t="shared" si="107"/>
        <v>1523</v>
      </c>
      <c r="AB132" s="210">
        <f t="shared" si="108"/>
        <v>1293</v>
      </c>
      <c r="AC132" s="211">
        <f t="shared" si="109"/>
        <v>10</v>
      </c>
      <c r="AD132" s="170">
        <f t="shared" si="112"/>
        <v>0</v>
      </c>
      <c r="AE132" s="222"/>
      <c r="AF132" s="143">
        <v>1040</v>
      </c>
      <c r="AG132" s="171">
        <f t="shared" si="125"/>
        <v>20</v>
      </c>
      <c r="AH132" s="143">
        <v>920</v>
      </c>
      <c r="AI132" s="171">
        <f t="shared" si="119"/>
        <v>0</v>
      </c>
      <c r="AJ132" s="172">
        <v>4</v>
      </c>
      <c r="AK132" s="173">
        <f t="shared" si="113"/>
        <v>0</v>
      </c>
      <c r="AL132" s="143">
        <v>45</v>
      </c>
      <c r="AM132" s="171">
        <f t="shared" si="114"/>
        <v>0</v>
      </c>
      <c r="AN132" s="143">
        <v>39</v>
      </c>
      <c r="AO132" s="171">
        <f t="shared" si="115"/>
        <v>0</v>
      </c>
      <c r="AP132" s="174">
        <v>0</v>
      </c>
      <c r="AQ132" s="173">
        <f t="shared" si="116"/>
        <v>0</v>
      </c>
      <c r="AR132" s="143">
        <v>438</v>
      </c>
      <c r="AS132" s="171">
        <f t="shared" si="124"/>
        <v>0</v>
      </c>
      <c r="AT132" s="143">
        <v>334</v>
      </c>
      <c r="AU132" s="171">
        <f t="shared" si="117"/>
        <v>0</v>
      </c>
      <c r="AV132" s="175">
        <v>6</v>
      </c>
      <c r="BE132" s="209">
        <f t="shared" si="92"/>
        <v>43956</v>
      </c>
      <c r="BF132" s="120">
        <f t="shared" si="93"/>
        <v>2</v>
      </c>
      <c r="BG132" s="120">
        <f t="shared" si="63"/>
        <v>1678</v>
      </c>
      <c r="BH132" s="209">
        <f t="shared" si="94"/>
        <v>43956</v>
      </c>
      <c r="BI132" s="120">
        <f t="shared" si="95"/>
        <v>1678</v>
      </c>
      <c r="BJ132" s="1">
        <f t="shared" si="110"/>
        <v>43956</v>
      </c>
      <c r="BK132">
        <f t="shared" si="90"/>
        <v>17</v>
      </c>
      <c r="BL132">
        <f t="shared" si="127"/>
        <v>3</v>
      </c>
      <c r="BM132">
        <f t="shared" si="86"/>
        <v>20</v>
      </c>
      <c r="BN132" s="1">
        <f t="shared" si="87"/>
        <v>43956</v>
      </c>
      <c r="BO132">
        <f t="shared" si="88"/>
        <v>1678</v>
      </c>
      <c r="BP132">
        <f t="shared" si="91"/>
        <v>337</v>
      </c>
      <c r="BQ132" s="167">
        <f t="shared" si="67"/>
        <v>43956</v>
      </c>
      <c r="BR132">
        <f t="shared" si="68"/>
        <v>1040</v>
      </c>
      <c r="BS132">
        <f t="shared" si="69"/>
        <v>920</v>
      </c>
      <c r="BT132">
        <f t="shared" si="70"/>
        <v>4</v>
      </c>
      <c r="BX132" s="167">
        <f t="shared" si="71"/>
        <v>43956</v>
      </c>
      <c r="BY132">
        <f t="shared" si="72"/>
        <v>45</v>
      </c>
      <c r="BZ132">
        <f t="shared" si="73"/>
        <v>39</v>
      </c>
      <c r="CA132">
        <f t="shared" si="74"/>
        <v>0</v>
      </c>
      <c r="CB132" s="167">
        <f t="shared" si="75"/>
        <v>43956</v>
      </c>
      <c r="CC132">
        <f t="shared" si="76"/>
        <v>438</v>
      </c>
      <c r="CD132">
        <f t="shared" si="77"/>
        <v>334</v>
      </c>
      <c r="CE132">
        <f t="shared" si="78"/>
        <v>6</v>
      </c>
      <c r="CI132" s="167">
        <f t="shared" si="79"/>
        <v>43956</v>
      </c>
      <c r="CJ132">
        <f t="shared" si="80"/>
        <v>0</v>
      </c>
      <c r="CK132">
        <f t="shared" si="81"/>
        <v>20</v>
      </c>
      <c r="CL132" s="167">
        <f t="shared" si="82"/>
        <v>43956</v>
      </c>
      <c r="CM132">
        <f t="shared" si="83"/>
        <v>0</v>
      </c>
    </row>
    <row r="133" spans="1:91" ht="18" customHeight="1" x14ac:dyDescent="0.55000000000000004">
      <c r="A133" s="167">
        <v>43957</v>
      </c>
      <c r="B133" s="134">
        <v>2</v>
      </c>
      <c r="C133" s="142">
        <f t="shared" si="106"/>
        <v>1680</v>
      </c>
      <c r="D133" s="142">
        <f t="shared" si="121"/>
        <v>246</v>
      </c>
      <c r="E133" s="135">
        <v>5</v>
      </c>
      <c r="F133" s="135">
        <v>1434</v>
      </c>
      <c r="G133" s="135">
        <v>2</v>
      </c>
      <c r="H133" s="123"/>
      <c r="I133" s="135">
        <v>4</v>
      </c>
      <c r="J133" s="123"/>
      <c r="K133" s="136">
        <v>0</v>
      </c>
      <c r="L133" s="134">
        <v>6</v>
      </c>
      <c r="M133" s="135">
        <v>0</v>
      </c>
      <c r="N133" s="123"/>
      <c r="O133" s="123"/>
      <c r="P133" s="135">
        <v>0</v>
      </c>
      <c r="Q133" s="135">
        <v>0</v>
      </c>
      <c r="R133" s="123"/>
      <c r="S133" s="123"/>
      <c r="T133" s="135">
        <v>29</v>
      </c>
      <c r="U133" s="135">
        <v>7</v>
      </c>
      <c r="V133" s="123"/>
      <c r="W133" s="41">
        <v>880</v>
      </c>
      <c r="X133" s="136">
        <v>81</v>
      </c>
      <c r="Z133" s="74">
        <f t="shared" si="126"/>
        <v>43957</v>
      </c>
      <c r="AA133" s="210">
        <f t="shared" si="107"/>
        <v>1524</v>
      </c>
      <c r="AB133" s="210">
        <f t="shared" si="108"/>
        <v>1311</v>
      </c>
      <c r="AC133" s="211">
        <f t="shared" si="109"/>
        <v>10</v>
      </c>
      <c r="AD133" s="170">
        <f t="shared" si="112"/>
        <v>0</v>
      </c>
      <c r="AE133" s="222"/>
      <c r="AF133" s="143">
        <v>1040</v>
      </c>
      <c r="AG133" s="171">
        <f t="shared" si="125"/>
        <v>12</v>
      </c>
      <c r="AH133" s="143">
        <v>932</v>
      </c>
      <c r="AI133" s="171">
        <f t="shared" si="119"/>
        <v>0</v>
      </c>
      <c r="AJ133" s="172">
        <v>4</v>
      </c>
      <c r="AK133" s="173">
        <f t="shared" si="113"/>
        <v>0</v>
      </c>
      <c r="AL133" s="143">
        <v>45</v>
      </c>
      <c r="AM133" s="171">
        <f t="shared" si="114"/>
        <v>1</v>
      </c>
      <c r="AN133" s="143">
        <v>40</v>
      </c>
      <c r="AO133" s="171">
        <f t="shared" si="115"/>
        <v>0</v>
      </c>
      <c r="AP133" s="174">
        <v>0</v>
      </c>
      <c r="AQ133" s="173">
        <f t="shared" si="116"/>
        <v>1</v>
      </c>
      <c r="AR133" s="143">
        <v>439</v>
      </c>
      <c r="AS133" s="171">
        <f t="shared" si="124"/>
        <v>5</v>
      </c>
      <c r="AT133" s="143">
        <v>339</v>
      </c>
      <c r="AU133" s="171">
        <f t="shared" si="117"/>
        <v>0</v>
      </c>
      <c r="AV133" s="175">
        <v>6</v>
      </c>
      <c r="BE133" s="209">
        <f t="shared" si="92"/>
        <v>43957</v>
      </c>
      <c r="BF133" s="120">
        <f t="shared" si="93"/>
        <v>2</v>
      </c>
      <c r="BG133" s="120">
        <f t="shared" si="63"/>
        <v>1680</v>
      </c>
      <c r="BH133" s="209">
        <f t="shared" si="94"/>
        <v>43957</v>
      </c>
      <c r="BI133" s="120">
        <f t="shared" si="95"/>
        <v>1680</v>
      </c>
      <c r="BJ133" s="1">
        <f t="shared" si="110"/>
        <v>43957</v>
      </c>
      <c r="BK133">
        <f t="shared" si="90"/>
        <v>6</v>
      </c>
      <c r="BL133">
        <f t="shared" si="127"/>
        <v>0</v>
      </c>
      <c r="BM133">
        <f t="shared" si="86"/>
        <v>6</v>
      </c>
      <c r="BN133" s="1">
        <f t="shared" si="87"/>
        <v>43957</v>
      </c>
      <c r="BO133">
        <f t="shared" si="88"/>
        <v>1684</v>
      </c>
      <c r="BP133">
        <f t="shared" si="91"/>
        <v>337</v>
      </c>
      <c r="BQ133" s="167">
        <f t="shared" si="67"/>
        <v>43957</v>
      </c>
      <c r="BR133">
        <f t="shared" si="68"/>
        <v>1040</v>
      </c>
      <c r="BS133">
        <f t="shared" si="69"/>
        <v>932</v>
      </c>
      <c r="BT133">
        <f t="shared" si="70"/>
        <v>4</v>
      </c>
      <c r="BX133" s="167">
        <f t="shared" si="71"/>
        <v>43957</v>
      </c>
      <c r="BY133">
        <f t="shared" si="72"/>
        <v>45</v>
      </c>
      <c r="BZ133">
        <f t="shared" si="73"/>
        <v>40</v>
      </c>
      <c r="CA133">
        <f t="shared" si="74"/>
        <v>0</v>
      </c>
      <c r="CB133" s="167">
        <f t="shared" si="75"/>
        <v>43957</v>
      </c>
      <c r="CC133">
        <f t="shared" si="76"/>
        <v>439</v>
      </c>
      <c r="CD133">
        <f t="shared" si="77"/>
        <v>339</v>
      </c>
      <c r="CE133">
        <f t="shared" si="78"/>
        <v>6</v>
      </c>
      <c r="CI133" s="167">
        <f t="shared" si="79"/>
        <v>43957</v>
      </c>
      <c r="CJ133">
        <f t="shared" si="80"/>
        <v>0</v>
      </c>
      <c r="CK133">
        <f t="shared" si="81"/>
        <v>12</v>
      </c>
      <c r="CL133" s="167">
        <f t="shared" si="82"/>
        <v>43957</v>
      </c>
      <c r="CM133">
        <f t="shared" si="83"/>
        <v>0</v>
      </c>
    </row>
    <row r="134" spans="1:91" ht="18" customHeight="1" x14ac:dyDescent="0.55000000000000004">
      <c r="A134" s="167">
        <v>43958</v>
      </c>
      <c r="B134" s="134">
        <v>0</v>
      </c>
      <c r="C134" s="142">
        <f t="shared" si="106"/>
        <v>1680</v>
      </c>
      <c r="D134" s="142">
        <f t="shared" si="121"/>
        <v>219</v>
      </c>
      <c r="E134" s="135">
        <v>5</v>
      </c>
      <c r="F134" s="135">
        <v>1461</v>
      </c>
      <c r="G134" s="135">
        <v>3</v>
      </c>
      <c r="H134" s="123"/>
      <c r="I134" s="135">
        <v>6</v>
      </c>
      <c r="J134" s="123"/>
      <c r="K134" s="136">
        <v>0</v>
      </c>
      <c r="L134" s="134">
        <v>16</v>
      </c>
      <c r="M134" s="135">
        <v>0</v>
      </c>
      <c r="N134" s="123"/>
      <c r="O134" s="123"/>
      <c r="P134" s="135">
        <v>0</v>
      </c>
      <c r="Q134" s="135">
        <v>0</v>
      </c>
      <c r="R134" s="123"/>
      <c r="S134" s="123"/>
      <c r="T134" s="135">
        <v>42</v>
      </c>
      <c r="U134" s="135">
        <v>10</v>
      </c>
      <c r="V134" s="123"/>
      <c r="W134" s="41">
        <v>854</v>
      </c>
      <c r="X134" s="136">
        <v>71</v>
      </c>
      <c r="Z134" s="74">
        <f t="shared" si="126"/>
        <v>43958</v>
      </c>
      <c r="AA134" s="210">
        <f t="shared" si="107"/>
        <v>1525</v>
      </c>
      <c r="AB134" s="210">
        <f t="shared" si="108"/>
        <v>1311</v>
      </c>
      <c r="AC134" s="211">
        <f t="shared" si="109"/>
        <v>10</v>
      </c>
      <c r="AD134" s="170">
        <f t="shared" si="112"/>
        <v>0</v>
      </c>
      <c r="AE134" s="222"/>
      <c r="AF134" s="143">
        <v>1040</v>
      </c>
      <c r="AG134" s="171">
        <f t="shared" si="125"/>
        <v>0</v>
      </c>
      <c r="AH134" s="143">
        <v>932</v>
      </c>
      <c r="AI134" s="171">
        <f t="shared" si="119"/>
        <v>0</v>
      </c>
      <c r="AJ134" s="172">
        <v>4</v>
      </c>
      <c r="AK134" s="173">
        <f t="shared" si="113"/>
        <v>0</v>
      </c>
      <c r="AL134" s="143">
        <v>45</v>
      </c>
      <c r="AM134" s="171">
        <f t="shared" si="114"/>
        <v>0</v>
      </c>
      <c r="AN134" s="143">
        <v>40</v>
      </c>
      <c r="AO134" s="171">
        <f t="shared" si="115"/>
        <v>0</v>
      </c>
      <c r="AP134" s="174">
        <v>0</v>
      </c>
      <c r="AQ134" s="173">
        <f t="shared" si="116"/>
        <v>1</v>
      </c>
      <c r="AR134" s="143">
        <v>440</v>
      </c>
      <c r="AS134" s="171">
        <f t="shared" si="124"/>
        <v>0</v>
      </c>
      <c r="AT134" s="143">
        <v>339</v>
      </c>
      <c r="AU134" s="171">
        <f t="shared" si="117"/>
        <v>0</v>
      </c>
      <c r="AV134" s="175">
        <v>6</v>
      </c>
      <c r="BE134" s="209">
        <f t="shared" ref="BE134:BE165" si="128">+Z134</f>
        <v>43958</v>
      </c>
      <c r="BF134" s="120">
        <f t="shared" ref="BF134:BF165" si="129">+B134</f>
        <v>0</v>
      </c>
      <c r="BG134" s="120">
        <f t="shared" si="63"/>
        <v>1680</v>
      </c>
      <c r="BH134" s="209">
        <f t="shared" ref="BH134:BH165" si="130">+A134</f>
        <v>43958</v>
      </c>
      <c r="BI134" s="120">
        <f t="shared" ref="BI134:BI165" si="131">+C134</f>
        <v>1680</v>
      </c>
      <c r="BJ134" s="1">
        <f t="shared" si="110"/>
        <v>43958</v>
      </c>
      <c r="BK134">
        <f t="shared" si="90"/>
        <v>16</v>
      </c>
      <c r="BL134">
        <f t="shared" si="127"/>
        <v>0</v>
      </c>
      <c r="BM134">
        <f t="shared" si="86"/>
        <v>16</v>
      </c>
      <c r="BN134" s="1">
        <f t="shared" si="87"/>
        <v>43958</v>
      </c>
      <c r="BO134">
        <f t="shared" si="88"/>
        <v>1700</v>
      </c>
      <c r="BP134">
        <f t="shared" si="91"/>
        <v>337</v>
      </c>
      <c r="BQ134" s="167">
        <f t="shared" si="67"/>
        <v>43958</v>
      </c>
      <c r="BR134">
        <f t="shared" si="68"/>
        <v>1040</v>
      </c>
      <c r="BS134">
        <f t="shared" si="69"/>
        <v>932</v>
      </c>
      <c r="BT134">
        <f t="shared" si="70"/>
        <v>4</v>
      </c>
      <c r="BX134" s="167">
        <f t="shared" si="71"/>
        <v>43958</v>
      </c>
      <c r="BY134">
        <f t="shared" si="72"/>
        <v>45</v>
      </c>
      <c r="BZ134">
        <f t="shared" si="73"/>
        <v>40</v>
      </c>
      <c r="CA134">
        <f t="shared" si="74"/>
        <v>0</v>
      </c>
      <c r="CB134" s="167">
        <f t="shared" si="75"/>
        <v>43958</v>
      </c>
      <c r="CC134">
        <f t="shared" si="76"/>
        <v>440</v>
      </c>
      <c r="CD134">
        <f t="shared" si="77"/>
        <v>339</v>
      </c>
      <c r="CE134">
        <f t="shared" si="78"/>
        <v>6</v>
      </c>
      <c r="CI134" s="167">
        <f t="shared" si="79"/>
        <v>43958</v>
      </c>
      <c r="CJ134">
        <f t="shared" si="80"/>
        <v>0</v>
      </c>
      <c r="CK134">
        <f t="shared" si="81"/>
        <v>0</v>
      </c>
      <c r="CL134" s="167">
        <f t="shared" si="82"/>
        <v>43958</v>
      </c>
      <c r="CM134">
        <f t="shared" si="83"/>
        <v>0</v>
      </c>
    </row>
    <row r="135" spans="1:91" ht="18" customHeight="1" x14ac:dyDescent="0.55000000000000004">
      <c r="A135" s="167">
        <v>43959</v>
      </c>
      <c r="B135" s="134">
        <v>1</v>
      </c>
      <c r="C135" s="142">
        <f t="shared" si="106"/>
        <v>1681</v>
      </c>
      <c r="D135" s="142">
        <f t="shared" si="121"/>
        <v>176</v>
      </c>
      <c r="E135" s="135">
        <v>3</v>
      </c>
      <c r="F135" s="135">
        <v>1505</v>
      </c>
      <c r="G135" s="135">
        <v>2</v>
      </c>
      <c r="H135" s="123"/>
      <c r="I135" s="135">
        <v>8</v>
      </c>
      <c r="J135" s="123"/>
      <c r="K135" s="136">
        <v>0</v>
      </c>
      <c r="L135" s="134">
        <v>15</v>
      </c>
      <c r="M135" s="135">
        <v>0</v>
      </c>
      <c r="N135" s="123"/>
      <c r="O135" s="123"/>
      <c r="P135" s="135">
        <v>0</v>
      </c>
      <c r="Q135" s="135">
        <v>0</v>
      </c>
      <c r="R135" s="123"/>
      <c r="S135" s="123"/>
      <c r="T135" s="135">
        <v>33</v>
      </c>
      <c r="U135" s="135">
        <v>8</v>
      </c>
      <c r="V135" s="123"/>
      <c r="W135" s="41">
        <v>836</v>
      </c>
      <c r="X135" s="136">
        <v>63</v>
      </c>
      <c r="Z135" s="74">
        <f t="shared" si="126"/>
        <v>43959</v>
      </c>
      <c r="AA135" s="210">
        <f t="shared" si="107"/>
        <v>1525</v>
      </c>
      <c r="AB135" s="210">
        <f t="shared" si="108"/>
        <v>1355</v>
      </c>
      <c r="AC135" s="211">
        <f t="shared" si="109"/>
        <v>10</v>
      </c>
      <c r="AD135" s="170">
        <f t="shared" si="112"/>
        <v>0</v>
      </c>
      <c r="AE135" s="222"/>
      <c r="AF135" s="143">
        <v>1040</v>
      </c>
      <c r="AG135" s="171">
        <f t="shared" si="125"/>
        <v>28</v>
      </c>
      <c r="AH135" s="143">
        <v>960</v>
      </c>
      <c r="AI135" s="171">
        <f t="shared" si="119"/>
        <v>0</v>
      </c>
      <c r="AJ135" s="172">
        <v>4</v>
      </c>
      <c r="AK135" s="173">
        <f t="shared" si="113"/>
        <v>0</v>
      </c>
      <c r="AL135" s="143">
        <v>45</v>
      </c>
      <c r="AM135" s="171">
        <f t="shared" si="114"/>
        <v>0</v>
      </c>
      <c r="AN135" s="143">
        <v>40</v>
      </c>
      <c r="AO135" s="171">
        <f t="shared" si="115"/>
        <v>0</v>
      </c>
      <c r="AP135" s="174">
        <v>0</v>
      </c>
      <c r="AQ135" s="173">
        <f t="shared" si="116"/>
        <v>0</v>
      </c>
      <c r="AR135" s="143">
        <v>440</v>
      </c>
      <c r="AS135" s="171">
        <f t="shared" si="124"/>
        <v>16</v>
      </c>
      <c r="AT135" s="143">
        <v>355</v>
      </c>
      <c r="AU135" s="171">
        <f t="shared" si="117"/>
        <v>0</v>
      </c>
      <c r="AV135" s="175">
        <v>6</v>
      </c>
      <c r="BE135" s="209">
        <f t="shared" si="128"/>
        <v>43959</v>
      </c>
      <c r="BF135" s="120">
        <f t="shared" si="129"/>
        <v>1</v>
      </c>
      <c r="BG135" s="120">
        <f t="shared" ref="BG135:BG198" si="132">+BI135</f>
        <v>1681</v>
      </c>
      <c r="BH135" s="209">
        <f t="shared" si="130"/>
        <v>43959</v>
      </c>
      <c r="BI135" s="120">
        <f t="shared" si="131"/>
        <v>1681</v>
      </c>
      <c r="BJ135" s="1">
        <f t="shared" si="110"/>
        <v>43959</v>
      </c>
      <c r="BK135">
        <f t="shared" si="90"/>
        <v>15</v>
      </c>
      <c r="BL135">
        <f t="shared" si="127"/>
        <v>0</v>
      </c>
      <c r="BM135">
        <f t="shared" si="86"/>
        <v>15</v>
      </c>
      <c r="BN135" s="1">
        <f t="shared" si="87"/>
        <v>43959</v>
      </c>
      <c r="BO135">
        <f t="shared" si="88"/>
        <v>1715</v>
      </c>
      <c r="BP135">
        <f t="shared" si="91"/>
        <v>337</v>
      </c>
      <c r="BQ135" s="167">
        <f t="shared" si="67"/>
        <v>43959</v>
      </c>
      <c r="BR135">
        <f t="shared" si="68"/>
        <v>1040</v>
      </c>
      <c r="BS135">
        <f t="shared" si="69"/>
        <v>960</v>
      </c>
      <c r="BT135">
        <f t="shared" si="70"/>
        <v>4</v>
      </c>
      <c r="BX135" s="167">
        <f t="shared" si="71"/>
        <v>43959</v>
      </c>
      <c r="BY135">
        <f t="shared" si="72"/>
        <v>45</v>
      </c>
      <c r="BZ135">
        <f t="shared" si="73"/>
        <v>40</v>
      </c>
      <c r="CA135">
        <f t="shared" si="74"/>
        <v>0</v>
      </c>
      <c r="CB135" s="167">
        <f t="shared" si="75"/>
        <v>43959</v>
      </c>
      <c r="CC135">
        <f t="shared" si="76"/>
        <v>440</v>
      </c>
      <c r="CD135">
        <f t="shared" si="77"/>
        <v>355</v>
      </c>
      <c r="CE135">
        <f t="shared" si="78"/>
        <v>6</v>
      </c>
      <c r="CI135" s="167">
        <f t="shared" si="79"/>
        <v>43959</v>
      </c>
      <c r="CJ135">
        <f t="shared" si="80"/>
        <v>0</v>
      </c>
      <c r="CK135">
        <f t="shared" si="81"/>
        <v>28</v>
      </c>
      <c r="CL135" s="167">
        <f t="shared" si="82"/>
        <v>43959</v>
      </c>
      <c r="CM135">
        <f t="shared" si="83"/>
        <v>0</v>
      </c>
    </row>
    <row r="136" spans="1:91" ht="18" customHeight="1" x14ac:dyDescent="0.55000000000000004">
      <c r="A136" s="167">
        <v>43960</v>
      </c>
      <c r="B136" s="134">
        <v>2</v>
      </c>
      <c r="C136" s="142">
        <f t="shared" si="106"/>
        <v>1683</v>
      </c>
      <c r="D136" s="142">
        <f t="shared" si="121"/>
        <v>115</v>
      </c>
      <c r="E136" s="135">
        <v>3</v>
      </c>
      <c r="F136" s="135">
        <v>1568</v>
      </c>
      <c r="G136" s="135">
        <v>1</v>
      </c>
      <c r="H136" s="123"/>
      <c r="I136" s="135">
        <v>4</v>
      </c>
      <c r="J136" s="123"/>
      <c r="K136" s="136">
        <v>0</v>
      </c>
      <c r="L136" s="134">
        <v>20</v>
      </c>
      <c r="M136" s="135">
        <v>1</v>
      </c>
      <c r="N136" s="123"/>
      <c r="O136" s="123"/>
      <c r="P136" s="135">
        <v>1</v>
      </c>
      <c r="Q136" s="135">
        <v>0</v>
      </c>
      <c r="R136" s="123"/>
      <c r="S136" s="123"/>
      <c r="T136" s="135">
        <v>61</v>
      </c>
      <c r="U136" s="135">
        <v>16</v>
      </c>
      <c r="V136" s="123"/>
      <c r="W136" s="41">
        <v>794</v>
      </c>
      <c r="X136" s="136">
        <v>61</v>
      </c>
      <c r="Z136" s="74">
        <f t="shared" si="126"/>
        <v>43960</v>
      </c>
      <c r="AA136" s="210">
        <f t="shared" si="107"/>
        <v>1525</v>
      </c>
      <c r="AB136" s="210">
        <f t="shared" si="108"/>
        <v>1368</v>
      </c>
      <c r="AC136" s="211">
        <f t="shared" si="109"/>
        <v>10</v>
      </c>
      <c r="AD136" s="170">
        <f t="shared" si="112"/>
        <v>0</v>
      </c>
      <c r="AE136" s="222"/>
      <c r="AF136" s="143">
        <v>1040</v>
      </c>
      <c r="AG136" s="171">
        <f t="shared" si="125"/>
        <v>7</v>
      </c>
      <c r="AH136" s="143">
        <v>967</v>
      </c>
      <c r="AI136" s="171">
        <f t="shared" si="119"/>
        <v>0</v>
      </c>
      <c r="AJ136" s="172">
        <v>4</v>
      </c>
      <c r="AK136" s="173">
        <f t="shared" si="113"/>
        <v>0</v>
      </c>
      <c r="AL136" s="143">
        <v>45</v>
      </c>
      <c r="AM136" s="171">
        <f t="shared" si="114"/>
        <v>0</v>
      </c>
      <c r="AN136" s="143">
        <v>40</v>
      </c>
      <c r="AO136" s="171">
        <f t="shared" si="115"/>
        <v>0</v>
      </c>
      <c r="AP136" s="174">
        <v>0</v>
      </c>
      <c r="AQ136" s="173">
        <f t="shared" si="116"/>
        <v>0</v>
      </c>
      <c r="AR136" s="143">
        <v>440</v>
      </c>
      <c r="AS136" s="171">
        <f t="shared" si="124"/>
        <v>6</v>
      </c>
      <c r="AT136" s="143">
        <v>361</v>
      </c>
      <c r="AU136" s="171">
        <f t="shared" si="117"/>
        <v>0</v>
      </c>
      <c r="AV136" s="175">
        <v>6</v>
      </c>
      <c r="BE136" s="209">
        <f t="shared" si="128"/>
        <v>43960</v>
      </c>
      <c r="BF136" s="120">
        <f t="shared" si="129"/>
        <v>2</v>
      </c>
      <c r="BG136" s="120">
        <f t="shared" si="132"/>
        <v>1683</v>
      </c>
      <c r="BH136" s="209">
        <f t="shared" si="130"/>
        <v>43960</v>
      </c>
      <c r="BI136" s="120">
        <f t="shared" si="131"/>
        <v>1683</v>
      </c>
      <c r="BJ136" s="1">
        <f t="shared" si="110"/>
        <v>43960</v>
      </c>
      <c r="BK136">
        <f t="shared" si="90"/>
        <v>19</v>
      </c>
      <c r="BL136">
        <f t="shared" si="127"/>
        <v>1</v>
      </c>
      <c r="BM136">
        <f t="shared" si="86"/>
        <v>20</v>
      </c>
      <c r="BN136" s="1">
        <f t="shared" si="87"/>
        <v>43960</v>
      </c>
      <c r="BO136">
        <f t="shared" si="88"/>
        <v>1735</v>
      </c>
      <c r="BP136">
        <f t="shared" si="91"/>
        <v>338</v>
      </c>
      <c r="BQ136" s="167">
        <f t="shared" si="67"/>
        <v>43960</v>
      </c>
      <c r="BR136">
        <f t="shared" si="68"/>
        <v>1040</v>
      </c>
      <c r="BS136">
        <f t="shared" si="69"/>
        <v>967</v>
      </c>
      <c r="BT136">
        <f t="shared" si="70"/>
        <v>4</v>
      </c>
      <c r="BX136" s="167">
        <f t="shared" si="71"/>
        <v>43960</v>
      </c>
      <c r="BY136">
        <f t="shared" si="72"/>
        <v>45</v>
      </c>
      <c r="BZ136">
        <f t="shared" si="73"/>
        <v>40</v>
      </c>
      <c r="CA136">
        <f t="shared" si="74"/>
        <v>0</v>
      </c>
      <c r="CB136" s="167">
        <f t="shared" si="75"/>
        <v>43960</v>
      </c>
      <c r="CC136">
        <f t="shared" si="76"/>
        <v>440</v>
      </c>
      <c r="CD136">
        <f t="shared" si="77"/>
        <v>361</v>
      </c>
      <c r="CE136">
        <f t="shared" si="78"/>
        <v>6</v>
      </c>
      <c r="CI136" s="167">
        <f t="shared" si="79"/>
        <v>43960</v>
      </c>
      <c r="CJ136">
        <f t="shared" si="80"/>
        <v>0</v>
      </c>
      <c r="CK136">
        <f t="shared" si="81"/>
        <v>7</v>
      </c>
      <c r="CL136" s="167">
        <f t="shared" si="82"/>
        <v>43960</v>
      </c>
      <c r="CM136">
        <f t="shared" si="83"/>
        <v>0</v>
      </c>
    </row>
    <row r="137" spans="1:91" ht="18" customHeight="1" x14ac:dyDescent="0.55000000000000004">
      <c r="A137" s="167">
        <v>43961</v>
      </c>
      <c r="B137" s="134">
        <v>7</v>
      </c>
      <c r="C137" s="142">
        <f t="shared" ref="C137:C168" si="133">+B137+C136</f>
        <v>1690</v>
      </c>
      <c r="D137" s="142">
        <f t="shared" si="121"/>
        <v>99</v>
      </c>
      <c r="E137" s="135">
        <v>3</v>
      </c>
      <c r="F137" s="135">
        <v>1591</v>
      </c>
      <c r="G137" s="135">
        <v>0</v>
      </c>
      <c r="H137" s="123"/>
      <c r="I137" s="135">
        <v>3</v>
      </c>
      <c r="J137" s="123"/>
      <c r="K137" s="136">
        <v>0</v>
      </c>
      <c r="L137" s="134">
        <v>12</v>
      </c>
      <c r="M137" s="135">
        <v>0</v>
      </c>
      <c r="N137" s="123"/>
      <c r="O137" s="123"/>
      <c r="P137" s="135">
        <v>6</v>
      </c>
      <c r="Q137" s="135">
        <v>0</v>
      </c>
      <c r="R137" s="123"/>
      <c r="S137" s="123"/>
      <c r="T137" s="135">
        <v>20</v>
      </c>
      <c r="U137" s="135">
        <v>4</v>
      </c>
      <c r="V137" s="123"/>
      <c r="W137" s="41">
        <v>780</v>
      </c>
      <c r="X137" s="136">
        <v>44</v>
      </c>
      <c r="Z137" s="74">
        <f t="shared" si="126"/>
        <v>43961</v>
      </c>
      <c r="AA137" s="210">
        <f t="shared" si="107"/>
        <v>1532</v>
      </c>
      <c r="AB137" s="210">
        <f t="shared" si="108"/>
        <v>1389</v>
      </c>
      <c r="AC137" s="211">
        <f t="shared" si="109"/>
        <v>10</v>
      </c>
      <c r="AD137" s="170">
        <f t="shared" si="112"/>
        <v>7</v>
      </c>
      <c r="AE137" s="222"/>
      <c r="AF137" s="143">
        <v>1047</v>
      </c>
      <c r="AG137" s="171">
        <f t="shared" si="125"/>
        <v>15</v>
      </c>
      <c r="AH137" s="143">
        <v>982</v>
      </c>
      <c r="AI137" s="171">
        <f t="shared" si="119"/>
        <v>0</v>
      </c>
      <c r="AJ137" s="172">
        <v>4</v>
      </c>
      <c r="AK137" s="173">
        <f t="shared" si="113"/>
        <v>0</v>
      </c>
      <c r="AL137" s="143">
        <v>45</v>
      </c>
      <c r="AM137" s="171">
        <f t="shared" si="114"/>
        <v>1</v>
      </c>
      <c r="AN137" s="143">
        <v>41</v>
      </c>
      <c r="AO137" s="171">
        <f t="shared" si="115"/>
        <v>0</v>
      </c>
      <c r="AP137" s="174">
        <v>0</v>
      </c>
      <c r="AQ137" s="173">
        <f t="shared" si="116"/>
        <v>0</v>
      </c>
      <c r="AR137" s="143">
        <v>440</v>
      </c>
      <c r="AS137" s="171">
        <f t="shared" si="124"/>
        <v>5</v>
      </c>
      <c r="AT137" s="143">
        <v>366</v>
      </c>
      <c r="AU137" s="171">
        <f t="shared" si="117"/>
        <v>0</v>
      </c>
      <c r="AV137" s="175">
        <v>6</v>
      </c>
      <c r="BE137" s="209">
        <f t="shared" si="128"/>
        <v>43961</v>
      </c>
      <c r="BF137" s="120">
        <f t="shared" si="129"/>
        <v>7</v>
      </c>
      <c r="BG137" s="120">
        <f t="shared" si="132"/>
        <v>1690</v>
      </c>
      <c r="BH137" s="209">
        <f t="shared" si="130"/>
        <v>43961</v>
      </c>
      <c r="BI137" s="120">
        <f t="shared" si="131"/>
        <v>1690</v>
      </c>
      <c r="BJ137" s="1">
        <f t="shared" si="110"/>
        <v>43961</v>
      </c>
      <c r="BK137">
        <f t="shared" si="90"/>
        <v>12</v>
      </c>
      <c r="BL137">
        <f t="shared" si="127"/>
        <v>0</v>
      </c>
      <c r="BM137">
        <f t="shared" si="86"/>
        <v>12</v>
      </c>
      <c r="BN137" s="1">
        <f t="shared" si="87"/>
        <v>43961</v>
      </c>
      <c r="BO137">
        <f t="shared" si="88"/>
        <v>1747</v>
      </c>
      <c r="BP137">
        <f t="shared" si="91"/>
        <v>338</v>
      </c>
      <c r="BQ137" s="167">
        <f t="shared" si="67"/>
        <v>43961</v>
      </c>
      <c r="BR137">
        <f t="shared" si="68"/>
        <v>1047</v>
      </c>
      <c r="BS137">
        <f t="shared" si="69"/>
        <v>982</v>
      </c>
      <c r="BT137">
        <f t="shared" si="70"/>
        <v>4</v>
      </c>
      <c r="BX137" s="167">
        <f t="shared" si="71"/>
        <v>43961</v>
      </c>
      <c r="BY137">
        <f t="shared" si="72"/>
        <v>45</v>
      </c>
      <c r="BZ137">
        <f t="shared" si="73"/>
        <v>41</v>
      </c>
      <c r="CA137">
        <f t="shared" si="74"/>
        <v>0</v>
      </c>
      <c r="CB137" s="167">
        <f t="shared" si="75"/>
        <v>43961</v>
      </c>
      <c r="CC137">
        <f t="shared" si="76"/>
        <v>440</v>
      </c>
      <c r="CD137">
        <f t="shared" si="77"/>
        <v>366</v>
      </c>
      <c r="CE137">
        <f t="shared" si="78"/>
        <v>6</v>
      </c>
      <c r="CI137" s="167">
        <f t="shared" si="79"/>
        <v>43961</v>
      </c>
      <c r="CJ137">
        <f t="shared" si="80"/>
        <v>7</v>
      </c>
      <c r="CK137">
        <f t="shared" si="81"/>
        <v>15</v>
      </c>
      <c r="CL137" s="167">
        <f t="shared" si="82"/>
        <v>43961</v>
      </c>
      <c r="CM137">
        <f t="shared" si="83"/>
        <v>0</v>
      </c>
    </row>
    <row r="138" spans="1:91" ht="18" customHeight="1" x14ac:dyDescent="0.55000000000000004">
      <c r="A138" s="167">
        <v>43962</v>
      </c>
      <c r="B138" s="134">
        <v>1</v>
      </c>
      <c r="C138" s="142">
        <f t="shared" si="133"/>
        <v>1691</v>
      </c>
      <c r="D138" s="142">
        <f t="shared" si="121"/>
        <v>80</v>
      </c>
      <c r="E138" s="135">
        <v>3</v>
      </c>
      <c r="F138" s="135">
        <v>1611</v>
      </c>
      <c r="G138" s="135">
        <v>1</v>
      </c>
      <c r="H138" s="123"/>
      <c r="I138" s="135">
        <v>3</v>
      </c>
      <c r="J138" s="123"/>
      <c r="K138" s="136">
        <v>0</v>
      </c>
      <c r="L138" s="134">
        <v>15</v>
      </c>
      <c r="M138" s="135">
        <v>0</v>
      </c>
      <c r="N138" s="123"/>
      <c r="O138" s="123"/>
      <c r="P138" s="135">
        <v>0</v>
      </c>
      <c r="Q138" s="135">
        <v>0</v>
      </c>
      <c r="R138" s="123"/>
      <c r="S138" s="123"/>
      <c r="T138" s="135">
        <v>35</v>
      </c>
      <c r="U138" s="135">
        <v>6</v>
      </c>
      <c r="V138" s="123"/>
      <c r="W138" s="41">
        <v>760</v>
      </c>
      <c r="X138" s="136">
        <v>38</v>
      </c>
      <c r="Z138" s="74">
        <f t="shared" si="126"/>
        <v>43962</v>
      </c>
      <c r="AA138" s="210">
        <f t="shared" si="107"/>
        <v>1532</v>
      </c>
      <c r="AB138" s="210">
        <f t="shared" si="108"/>
        <v>1395</v>
      </c>
      <c r="AC138" s="211">
        <f t="shared" si="109"/>
        <v>10</v>
      </c>
      <c r="AD138" s="170">
        <f t="shared" si="112"/>
        <v>0</v>
      </c>
      <c r="AE138" s="222"/>
      <c r="AF138" s="143">
        <v>1047</v>
      </c>
      <c r="AG138" s="171">
        <f t="shared" si="125"/>
        <v>3</v>
      </c>
      <c r="AH138" s="143">
        <v>985</v>
      </c>
      <c r="AI138" s="171">
        <f t="shared" si="119"/>
        <v>0</v>
      </c>
      <c r="AJ138" s="172">
        <v>4</v>
      </c>
      <c r="AK138" s="173">
        <f t="shared" si="113"/>
        <v>0</v>
      </c>
      <c r="AL138" s="143">
        <v>45</v>
      </c>
      <c r="AM138" s="171">
        <f t="shared" si="114"/>
        <v>1</v>
      </c>
      <c r="AN138" s="143">
        <v>42</v>
      </c>
      <c r="AO138" s="171">
        <f t="shared" si="115"/>
        <v>0</v>
      </c>
      <c r="AP138" s="174">
        <v>0</v>
      </c>
      <c r="AQ138" s="173">
        <f t="shared" si="116"/>
        <v>0</v>
      </c>
      <c r="AR138" s="143">
        <v>440</v>
      </c>
      <c r="AS138" s="171">
        <f t="shared" si="124"/>
        <v>2</v>
      </c>
      <c r="AT138" s="143">
        <v>368</v>
      </c>
      <c r="AU138" s="171">
        <f t="shared" si="117"/>
        <v>0</v>
      </c>
      <c r="AV138" s="175">
        <v>6</v>
      </c>
      <c r="BE138" s="209">
        <f t="shared" si="128"/>
        <v>43962</v>
      </c>
      <c r="BF138" s="120">
        <f t="shared" si="129"/>
        <v>1</v>
      </c>
      <c r="BG138" s="120">
        <f t="shared" si="132"/>
        <v>1691</v>
      </c>
      <c r="BH138" s="209">
        <f t="shared" si="130"/>
        <v>43962</v>
      </c>
      <c r="BI138" s="120">
        <f t="shared" si="131"/>
        <v>1691</v>
      </c>
      <c r="BJ138" s="1">
        <f t="shared" si="110"/>
        <v>43962</v>
      </c>
      <c r="BK138">
        <f t="shared" si="90"/>
        <v>15</v>
      </c>
      <c r="BL138">
        <f t="shared" si="127"/>
        <v>0</v>
      </c>
      <c r="BM138">
        <f t="shared" si="86"/>
        <v>15</v>
      </c>
      <c r="BN138" s="1">
        <f t="shared" si="87"/>
        <v>43962</v>
      </c>
      <c r="BO138">
        <f t="shared" si="88"/>
        <v>1762</v>
      </c>
      <c r="BP138">
        <f t="shared" si="91"/>
        <v>338</v>
      </c>
      <c r="BQ138" s="167">
        <f t="shared" si="67"/>
        <v>43962</v>
      </c>
      <c r="BR138">
        <f t="shared" si="68"/>
        <v>1047</v>
      </c>
      <c r="BS138">
        <f t="shared" si="69"/>
        <v>985</v>
      </c>
      <c r="BT138">
        <f t="shared" si="70"/>
        <v>4</v>
      </c>
      <c r="BX138" s="167">
        <f t="shared" si="71"/>
        <v>43962</v>
      </c>
      <c r="BY138">
        <f t="shared" si="72"/>
        <v>45</v>
      </c>
      <c r="BZ138">
        <f t="shared" si="73"/>
        <v>42</v>
      </c>
      <c r="CA138">
        <f t="shared" si="74"/>
        <v>0</v>
      </c>
      <c r="CB138" s="167">
        <f t="shared" si="75"/>
        <v>43962</v>
      </c>
      <c r="CC138">
        <f t="shared" si="76"/>
        <v>440</v>
      </c>
      <c r="CD138">
        <f t="shared" si="77"/>
        <v>368</v>
      </c>
      <c r="CE138">
        <f t="shared" si="78"/>
        <v>6</v>
      </c>
      <c r="CI138" s="167">
        <f t="shared" si="79"/>
        <v>43962</v>
      </c>
      <c r="CJ138">
        <f t="shared" si="80"/>
        <v>0</v>
      </c>
      <c r="CK138">
        <f t="shared" si="81"/>
        <v>3</v>
      </c>
      <c r="CL138" s="167">
        <f t="shared" si="82"/>
        <v>43962</v>
      </c>
      <c r="CM138">
        <f t="shared" si="83"/>
        <v>0</v>
      </c>
    </row>
    <row r="139" spans="1:91" ht="18" customHeight="1" x14ac:dyDescent="0.55000000000000004">
      <c r="A139" s="167">
        <v>43963</v>
      </c>
      <c r="B139" s="134">
        <v>1</v>
      </c>
      <c r="C139" s="142">
        <f t="shared" si="133"/>
        <v>1692</v>
      </c>
      <c r="D139" s="142">
        <f t="shared" si="121"/>
        <v>81</v>
      </c>
      <c r="E139" s="135">
        <v>3</v>
      </c>
      <c r="F139" s="135">
        <v>1611</v>
      </c>
      <c r="G139" s="135">
        <v>0</v>
      </c>
      <c r="H139" s="123"/>
      <c r="I139" s="135">
        <v>3</v>
      </c>
      <c r="J139" s="123"/>
      <c r="K139" s="136">
        <v>0</v>
      </c>
      <c r="L139" s="134">
        <v>8</v>
      </c>
      <c r="M139" s="135">
        <v>1</v>
      </c>
      <c r="N139" s="123"/>
      <c r="O139" s="123"/>
      <c r="P139" s="135">
        <v>0</v>
      </c>
      <c r="Q139" s="135">
        <v>0</v>
      </c>
      <c r="R139" s="123"/>
      <c r="S139" s="123"/>
      <c r="T139" s="135">
        <v>18</v>
      </c>
      <c r="U139" s="135">
        <v>2</v>
      </c>
      <c r="V139" s="123"/>
      <c r="W139" s="41">
        <v>750</v>
      </c>
      <c r="X139" s="136">
        <v>37</v>
      </c>
      <c r="Z139" s="74">
        <f t="shared" si="126"/>
        <v>43963</v>
      </c>
      <c r="AA139" s="210">
        <f t="shared" si="107"/>
        <v>1532</v>
      </c>
      <c r="AB139" s="210">
        <f t="shared" si="108"/>
        <v>1405</v>
      </c>
      <c r="AC139" s="211">
        <f t="shared" si="109"/>
        <v>11</v>
      </c>
      <c r="AD139" s="170">
        <f t="shared" si="112"/>
        <v>0</v>
      </c>
      <c r="AE139" s="222"/>
      <c r="AF139" s="143">
        <v>1047</v>
      </c>
      <c r="AG139" s="171">
        <f t="shared" si="125"/>
        <v>6</v>
      </c>
      <c r="AH139" s="143">
        <v>991</v>
      </c>
      <c r="AI139" s="171">
        <f t="shared" si="119"/>
        <v>0</v>
      </c>
      <c r="AJ139" s="172">
        <v>4</v>
      </c>
      <c r="AK139" s="173">
        <f t="shared" si="113"/>
        <v>0</v>
      </c>
      <c r="AL139" s="143">
        <v>45</v>
      </c>
      <c r="AM139" s="171">
        <f t="shared" si="114"/>
        <v>0</v>
      </c>
      <c r="AN139" s="143">
        <v>42</v>
      </c>
      <c r="AO139" s="171">
        <f t="shared" si="115"/>
        <v>0</v>
      </c>
      <c r="AP139" s="174">
        <v>0</v>
      </c>
      <c r="AQ139" s="173">
        <f t="shared" si="116"/>
        <v>0</v>
      </c>
      <c r="AR139" s="143">
        <v>440</v>
      </c>
      <c r="AS139" s="171">
        <f t="shared" si="124"/>
        <v>4</v>
      </c>
      <c r="AT139" s="143">
        <v>372</v>
      </c>
      <c r="AU139" s="171">
        <f t="shared" si="117"/>
        <v>1</v>
      </c>
      <c r="AV139" s="175">
        <v>7</v>
      </c>
      <c r="BE139" s="209">
        <f t="shared" si="128"/>
        <v>43963</v>
      </c>
      <c r="BF139" s="120">
        <f t="shared" si="129"/>
        <v>1</v>
      </c>
      <c r="BG139" s="120">
        <f t="shared" si="132"/>
        <v>1692</v>
      </c>
      <c r="BH139" s="209">
        <f t="shared" si="130"/>
        <v>43963</v>
      </c>
      <c r="BI139" s="120">
        <f t="shared" si="131"/>
        <v>1692</v>
      </c>
      <c r="BJ139" s="1">
        <f t="shared" si="110"/>
        <v>43963</v>
      </c>
      <c r="BK139">
        <f t="shared" si="90"/>
        <v>7</v>
      </c>
      <c r="BL139">
        <f t="shared" si="127"/>
        <v>1</v>
      </c>
      <c r="BM139">
        <f t="shared" si="86"/>
        <v>8</v>
      </c>
      <c r="BN139" s="1">
        <f t="shared" si="87"/>
        <v>43963</v>
      </c>
      <c r="BO139">
        <f t="shared" si="88"/>
        <v>1770</v>
      </c>
      <c r="BP139">
        <f t="shared" si="91"/>
        <v>339</v>
      </c>
      <c r="BQ139" s="167">
        <f t="shared" si="67"/>
        <v>43963</v>
      </c>
      <c r="BR139">
        <f t="shared" si="68"/>
        <v>1047</v>
      </c>
      <c r="BS139">
        <f t="shared" si="69"/>
        <v>991</v>
      </c>
      <c r="BT139">
        <f t="shared" si="70"/>
        <v>4</v>
      </c>
      <c r="BX139" s="167">
        <f t="shared" si="71"/>
        <v>43963</v>
      </c>
      <c r="BY139">
        <f t="shared" si="72"/>
        <v>45</v>
      </c>
      <c r="BZ139">
        <f t="shared" si="73"/>
        <v>42</v>
      </c>
      <c r="CA139">
        <f t="shared" si="74"/>
        <v>0</v>
      </c>
      <c r="CB139" s="167">
        <f t="shared" si="75"/>
        <v>43963</v>
      </c>
      <c r="CC139">
        <f t="shared" si="76"/>
        <v>440</v>
      </c>
      <c r="CD139">
        <f t="shared" si="77"/>
        <v>372</v>
      </c>
      <c r="CE139">
        <f t="shared" si="78"/>
        <v>7</v>
      </c>
      <c r="CI139" s="167">
        <f t="shared" si="79"/>
        <v>43963</v>
      </c>
      <c r="CJ139">
        <f t="shared" si="80"/>
        <v>0</v>
      </c>
      <c r="CK139">
        <f t="shared" si="81"/>
        <v>6</v>
      </c>
      <c r="CL139" s="167">
        <f t="shared" si="82"/>
        <v>43963</v>
      </c>
      <c r="CM139">
        <f t="shared" si="83"/>
        <v>0</v>
      </c>
    </row>
    <row r="140" spans="1:91" ht="18" customHeight="1" x14ac:dyDescent="0.55000000000000004">
      <c r="A140" s="167">
        <v>43964</v>
      </c>
      <c r="B140" s="134">
        <v>0</v>
      </c>
      <c r="C140" s="142">
        <f t="shared" si="133"/>
        <v>1692</v>
      </c>
      <c r="D140" s="142">
        <f t="shared" si="121"/>
        <v>60</v>
      </c>
      <c r="E140" s="135">
        <v>3</v>
      </c>
      <c r="F140" s="135">
        <v>1632</v>
      </c>
      <c r="G140" s="135">
        <v>0</v>
      </c>
      <c r="H140" s="123"/>
      <c r="I140" s="135">
        <v>3</v>
      </c>
      <c r="J140" s="123"/>
      <c r="K140" s="136">
        <v>0</v>
      </c>
      <c r="L140" s="134">
        <v>12</v>
      </c>
      <c r="M140" s="135">
        <v>1</v>
      </c>
      <c r="N140" s="123"/>
      <c r="O140" s="123"/>
      <c r="P140" s="135">
        <v>0</v>
      </c>
      <c r="Q140" s="135">
        <v>0</v>
      </c>
      <c r="R140" s="123"/>
      <c r="S140" s="123"/>
      <c r="T140" s="135">
        <v>49</v>
      </c>
      <c r="U140" s="135">
        <v>2</v>
      </c>
      <c r="V140" s="123"/>
      <c r="W140" s="41">
        <v>712</v>
      </c>
      <c r="X140" s="136">
        <v>36</v>
      </c>
      <c r="Z140" s="74">
        <f t="shared" si="126"/>
        <v>43964</v>
      </c>
      <c r="AA140" s="210">
        <f t="shared" si="107"/>
        <v>1535</v>
      </c>
      <c r="AB140" s="210">
        <f t="shared" si="108"/>
        <v>1426</v>
      </c>
      <c r="AC140" s="211">
        <f t="shared" si="109"/>
        <v>11</v>
      </c>
      <c r="AD140" s="170">
        <f t="shared" si="112"/>
        <v>3</v>
      </c>
      <c r="AE140" s="222"/>
      <c r="AF140" s="143">
        <v>1050</v>
      </c>
      <c r="AG140" s="171">
        <f t="shared" si="125"/>
        <v>17</v>
      </c>
      <c r="AH140" s="143">
        <v>1008</v>
      </c>
      <c r="AI140" s="171">
        <f t="shared" si="119"/>
        <v>0</v>
      </c>
      <c r="AJ140" s="172">
        <v>4</v>
      </c>
      <c r="AK140" s="173">
        <f t="shared" si="113"/>
        <v>0</v>
      </c>
      <c r="AL140" s="143">
        <v>45</v>
      </c>
      <c r="AM140" s="171">
        <f t="shared" si="114"/>
        <v>1</v>
      </c>
      <c r="AN140" s="143">
        <v>43</v>
      </c>
      <c r="AO140" s="171">
        <f t="shared" si="115"/>
        <v>0</v>
      </c>
      <c r="AP140" s="174">
        <v>0</v>
      </c>
      <c r="AQ140" s="173">
        <f t="shared" si="116"/>
        <v>0</v>
      </c>
      <c r="AR140" s="143">
        <v>440</v>
      </c>
      <c r="AS140" s="171">
        <f t="shared" si="124"/>
        <v>3</v>
      </c>
      <c r="AT140" s="143">
        <v>375</v>
      </c>
      <c r="AU140" s="171">
        <f t="shared" si="117"/>
        <v>0</v>
      </c>
      <c r="AV140" s="175">
        <v>7</v>
      </c>
      <c r="BE140" s="209">
        <f t="shared" si="128"/>
        <v>43964</v>
      </c>
      <c r="BF140" s="120">
        <f t="shared" si="129"/>
        <v>0</v>
      </c>
      <c r="BG140" s="120">
        <f t="shared" si="132"/>
        <v>1692</v>
      </c>
      <c r="BH140" s="209">
        <f t="shared" si="130"/>
        <v>43964</v>
      </c>
      <c r="BI140" s="120">
        <f t="shared" si="131"/>
        <v>1692</v>
      </c>
      <c r="BJ140" s="1">
        <f t="shared" si="110"/>
        <v>43964</v>
      </c>
      <c r="BK140">
        <f t="shared" si="90"/>
        <v>11</v>
      </c>
      <c r="BL140">
        <f t="shared" si="127"/>
        <v>1</v>
      </c>
      <c r="BM140">
        <f t="shared" si="86"/>
        <v>12</v>
      </c>
      <c r="BN140" s="1">
        <f t="shared" si="87"/>
        <v>43964</v>
      </c>
      <c r="BO140">
        <f t="shared" si="88"/>
        <v>1782</v>
      </c>
      <c r="BP140">
        <f t="shared" si="91"/>
        <v>340</v>
      </c>
      <c r="BQ140" s="167">
        <f t="shared" si="67"/>
        <v>43964</v>
      </c>
      <c r="BR140">
        <f t="shared" si="68"/>
        <v>1050</v>
      </c>
      <c r="BS140">
        <f t="shared" si="69"/>
        <v>1008</v>
      </c>
      <c r="BT140">
        <f t="shared" si="70"/>
        <v>4</v>
      </c>
      <c r="BX140" s="167">
        <f t="shared" si="71"/>
        <v>43964</v>
      </c>
      <c r="BY140">
        <f t="shared" si="72"/>
        <v>45</v>
      </c>
      <c r="BZ140">
        <f t="shared" si="73"/>
        <v>43</v>
      </c>
      <c r="CA140">
        <f t="shared" si="74"/>
        <v>0</v>
      </c>
      <c r="CB140" s="167">
        <f t="shared" si="75"/>
        <v>43964</v>
      </c>
      <c r="CC140">
        <f t="shared" si="76"/>
        <v>440</v>
      </c>
      <c r="CD140">
        <f t="shared" si="77"/>
        <v>375</v>
      </c>
      <c r="CE140">
        <f t="shared" si="78"/>
        <v>7</v>
      </c>
      <c r="CI140" s="167">
        <f t="shared" si="79"/>
        <v>43964</v>
      </c>
      <c r="CJ140">
        <f t="shared" si="80"/>
        <v>3</v>
      </c>
      <c r="CK140">
        <f t="shared" si="81"/>
        <v>17</v>
      </c>
      <c r="CL140" s="167">
        <f t="shared" si="82"/>
        <v>43964</v>
      </c>
      <c r="CM140">
        <f t="shared" si="83"/>
        <v>0</v>
      </c>
    </row>
    <row r="141" spans="1:91" ht="18" customHeight="1" x14ac:dyDescent="0.55000000000000004">
      <c r="A141" s="167">
        <v>43965</v>
      </c>
      <c r="B141" s="134">
        <v>0</v>
      </c>
      <c r="C141" s="142">
        <f t="shared" si="133"/>
        <v>1692</v>
      </c>
      <c r="D141" s="142">
        <f t="shared" si="121"/>
        <v>46</v>
      </c>
      <c r="E141" s="135">
        <v>3</v>
      </c>
      <c r="F141" s="135">
        <v>1646</v>
      </c>
      <c r="G141" s="135">
        <v>1</v>
      </c>
      <c r="H141" s="123"/>
      <c r="I141" s="135">
        <v>4</v>
      </c>
      <c r="J141" s="123"/>
      <c r="K141" s="136">
        <v>0</v>
      </c>
      <c r="L141" s="134">
        <v>11</v>
      </c>
      <c r="M141" s="135">
        <v>2</v>
      </c>
      <c r="N141" s="123"/>
      <c r="O141" s="123"/>
      <c r="P141" s="135">
        <v>0</v>
      </c>
      <c r="Q141" s="135">
        <v>0</v>
      </c>
      <c r="R141" s="123"/>
      <c r="S141" s="123"/>
      <c r="T141" s="135">
        <v>104</v>
      </c>
      <c r="U141" s="135">
        <v>3</v>
      </c>
      <c r="V141" s="123"/>
      <c r="W141" s="41">
        <v>619</v>
      </c>
      <c r="X141" s="136">
        <v>35</v>
      </c>
      <c r="Z141" s="74">
        <f t="shared" si="126"/>
        <v>43965</v>
      </c>
      <c r="AA141" s="210">
        <f t="shared" ref="AA141:AA172" si="134">+AF141+AL141+AR141</f>
        <v>1536</v>
      </c>
      <c r="AB141" s="210">
        <f t="shared" ref="AB141:AB172" si="135">+AH141+AN141+AT141</f>
        <v>1435</v>
      </c>
      <c r="AC141" s="211">
        <f t="shared" ref="AC141:AC172" si="136">+AJ141+AP141+AV141</f>
        <v>11</v>
      </c>
      <c r="AD141" s="170">
        <f t="shared" si="112"/>
        <v>1</v>
      </c>
      <c r="AE141" s="222"/>
      <c r="AF141" s="143">
        <v>1051</v>
      </c>
      <c r="AG141" s="171">
        <f t="shared" si="125"/>
        <v>1</v>
      </c>
      <c r="AH141" s="143">
        <v>1009</v>
      </c>
      <c r="AI141" s="171">
        <f t="shared" si="119"/>
        <v>0</v>
      </c>
      <c r="AJ141" s="172">
        <v>4</v>
      </c>
      <c r="AK141" s="173">
        <f t="shared" si="113"/>
        <v>0</v>
      </c>
      <c r="AL141" s="143">
        <v>45</v>
      </c>
      <c r="AM141" s="171">
        <f t="shared" si="114"/>
        <v>0</v>
      </c>
      <c r="AN141" s="143">
        <v>43</v>
      </c>
      <c r="AO141" s="171">
        <f t="shared" si="115"/>
        <v>0</v>
      </c>
      <c r="AP141" s="174">
        <v>0</v>
      </c>
      <c r="AQ141" s="173">
        <f t="shared" si="116"/>
        <v>0</v>
      </c>
      <c r="AR141" s="143">
        <v>440</v>
      </c>
      <c r="AS141" s="171">
        <f t="shared" si="124"/>
        <v>8</v>
      </c>
      <c r="AT141" s="143">
        <v>383</v>
      </c>
      <c r="AU141" s="171">
        <f t="shared" si="117"/>
        <v>0</v>
      </c>
      <c r="AV141" s="175">
        <v>7</v>
      </c>
      <c r="BE141" s="209">
        <f t="shared" si="128"/>
        <v>43965</v>
      </c>
      <c r="BF141" s="120">
        <f t="shared" si="129"/>
        <v>0</v>
      </c>
      <c r="BG141" s="120">
        <f t="shared" si="132"/>
        <v>1692</v>
      </c>
      <c r="BH141" s="209">
        <f t="shared" si="130"/>
        <v>43965</v>
      </c>
      <c r="BI141" s="120">
        <f t="shared" si="131"/>
        <v>1692</v>
      </c>
      <c r="BJ141" s="1">
        <f t="shared" ref="BJ141:BJ172" si="137">+BE141</f>
        <v>43965</v>
      </c>
      <c r="BK141">
        <f t="shared" si="90"/>
        <v>9</v>
      </c>
      <c r="BL141">
        <f t="shared" si="127"/>
        <v>2</v>
      </c>
      <c r="BM141">
        <f t="shared" si="86"/>
        <v>11</v>
      </c>
      <c r="BN141" s="1">
        <f t="shared" si="87"/>
        <v>43965</v>
      </c>
      <c r="BO141">
        <f t="shared" si="88"/>
        <v>1793</v>
      </c>
      <c r="BP141">
        <f t="shared" si="91"/>
        <v>342</v>
      </c>
      <c r="BQ141" s="167">
        <f t="shared" si="67"/>
        <v>43965</v>
      </c>
      <c r="BR141">
        <f t="shared" si="68"/>
        <v>1051</v>
      </c>
      <c r="BS141">
        <f t="shared" si="69"/>
        <v>1009</v>
      </c>
      <c r="BT141">
        <f t="shared" si="70"/>
        <v>4</v>
      </c>
      <c r="BX141" s="167">
        <f t="shared" si="71"/>
        <v>43965</v>
      </c>
      <c r="BY141">
        <f t="shared" si="72"/>
        <v>45</v>
      </c>
      <c r="BZ141">
        <f t="shared" si="73"/>
        <v>43</v>
      </c>
      <c r="CA141">
        <f t="shared" si="74"/>
        <v>0</v>
      </c>
      <c r="CB141" s="167">
        <f t="shared" si="75"/>
        <v>43965</v>
      </c>
      <c r="CC141">
        <f t="shared" si="76"/>
        <v>440</v>
      </c>
      <c r="CD141">
        <f t="shared" si="77"/>
        <v>383</v>
      </c>
      <c r="CE141">
        <f t="shared" si="78"/>
        <v>7</v>
      </c>
      <c r="CI141" s="167">
        <f t="shared" si="79"/>
        <v>43965</v>
      </c>
      <c r="CJ141">
        <f t="shared" si="80"/>
        <v>1</v>
      </c>
      <c r="CK141">
        <f t="shared" si="81"/>
        <v>1</v>
      </c>
      <c r="CL141" s="167">
        <f t="shared" si="82"/>
        <v>43965</v>
      </c>
      <c r="CM141">
        <f t="shared" si="83"/>
        <v>0</v>
      </c>
    </row>
    <row r="142" spans="1:91" ht="18" customHeight="1" x14ac:dyDescent="0.55000000000000004">
      <c r="A142" s="167">
        <v>43966</v>
      </c>
      <c r="B142" s="134">
        <v>6</v>
      </c>
      <c r="C142" s="142">
        <f t="shared" si="133"/>
        <v>1698</v>
      </c>
      <c r="D142" s="142">
        <f t="shared" si="121"/>
        <v>46</v>
      </c>
      <c r="E142" s="135">
        <v>3</v>
      </c>
      <c r="F142" s="135">
        <v>1652</v>
      </c>
      <c r="G142" s="135">
        <v>2</v>
      </c>
      <c r="H142" s="123"/>
      <c r="I142" s="135">
        <v>3</v>
      </c>
      <c r="J142" s="123"/>
      <c r="K142" s="136">
        <v>0</v>
      </c>
      <c r="L142" s="134">
        <v>13</v>
      </c>
      <c r="M142" s="135">
        <v>1</v>
      </c>
      <c r="N142" s="123"/>
      <c r="O142" s="123"/>
      <c r="P142" s="135">
        <v>1</v>
      </c>
      <c r="Q142" s="135">
        <v>1</v>
      </c>
      <c r="R142" s="123"/>
      <c r="S142" s="123"/>
      <c r="T142" s="135">
        <v>70</v>
      </c>
      <c r="U142" s="135">
        <v>5</v>
      </c>
      <c r="V142" s="123"/>
      <c r="W142" s="41">
        <v>561</v>
      </c>
      <c r="X142" s="136">
        <v>30</v>
      </c>
      <c r="Z142" s="74">
        <f t="shared" si="126"/>
        <v>43966</v>
      </c>
      <c r="AA142" s="210">
        <f t="shared" si="134"/>
        <v>1537</v>
      </c>
      <c r="AB142" s="210">
        <f t="shared" si="135"/>
        <v>1449</v>
      </c>
      <c r="AC142" s="211">
        <f t="shared" si="136"/>
        <v>11</v>
      </c>
      <c r="AD142" s="170">
        <f t="shared" si="112"/>
        <v>1</v>
      </c>
      <c r="AE142" s="222"/>
      <c r="AF142" s="143">
        <v>1052</v>
      </c>
      <c r="AG142" s="171">
        <f t="shared" si="125"/>
        <v>10</v>
      </c>
      <c r="AH142" s="143">
        <v>1019</v>
      </c>
      <c r="AI142" s="171">
        <f t="shared" si="119"/>
        <v>0</v>
      </c>
      <c r="AJ142" s="172">
        <v>4</v>
      </c>
      <c r="AK142" s="173">
        <f t="shared" si="113"/>
        <v>0</v>
      </c>
      <c r="AL142" s="143">
        <v>45</v>
      </c>
      <c r="AM142" s="171">
        <f t="shared" si="114"/>
        <v>0</v>
      </c>
      <c r="AN142" s="143">
        <v>43</v>
      </c>
      <c r="AO142" s="171">
        <f t="shared" si="115"/>
        <v>0</v>
      </c>
      <c r="AP142" s="174">
        <v>0</v>
      </c>
      <c r="AQ142" s="173">
        <f t="shared" si="116"/>
        <v>0</v>
      </c>
      <c r="AR142" s="143">
        <v>440</v>
      </c>
      <c r="AS142" s="171">
        <f t="shared" si="124"/>
        <v>4</v>
      </c>
      <c r="AT142" s="143">
        <v>387</v>
      </c>
      <c r="AU142" s="171">
        <f t="shared" si="117"/>
        <v>0</v>
      </c>
      <c r="AV142" s="175">
        <v>7</v>
      </c>
      <c r="BE142" s="209">
        <f t="shared" si="128"/>
        <v>43966</v>
      </c>
      <c r="BF142" s="120">
        <f t="shared" si="129"/>
        <v>6</v>
      </c>
      <c r="BG142" s="120">
        <f t="shared" si="132"/>
        <v>1698</v>
      </c>
      <c r="BH142" s="209">
        <f t="shared" si="130"/>
        <v>43966</v>
      </c>
      <c r="BI142" s="120">
        <f t="shared" si="131"/>
        <v>1698</v>
      </c>
      <c r="BJ142" s="1">
        <f t="shared" si="137"/>
        <v>43966</v>
      </c>
      <c r="BK142">
        <f t="shared" si="90"/>
        <v>12</v>
      </c>
      <c r="BL142">
        <f t="shared" si="127"/>
        <v>1</v>
      </c>
      <c r="BM142">
        <f t="shared" si="86"/>
        <v>13</v>
      </c>
      <c r="BN142" s="1">
        <f t="shared" si="87"/>
        <v>43966</v>
      </c>
      <c r="BO142">
        <f t="shared" si="88"/>
        <v>1806</v>
      </c>
      <c r="BP142">
        <f t="shared" si="91"/>
        <v>343</v>
      </c>
      <c r="BQ142" s="167">
        <f t="shared" si="67"/>
        <v>43966</v>
      </c>
      <c r="BR142">
        <f t="shared" si="68"/>
        <v>1052</v>
      </c>
      <c r="BS142">
        <f t="shared" si="69"/>
        <v>1019</v>
      </c>
      <c r="BT142">
        <f t="shared" si="70"/>
        <v>4</v>
      </c>
      <c r="BX142" s="167">
        <f t="shared" si="71"/>
        <v>43966</v>
      </c>
      <c r="BY142">
        <f t="shared" si="72"/>
        <v>45</v>
      </c>
      <c r="BZ142">
        <f t="shared" si="73"/>
        <v>43</v>
      </c>
      <c r="CA142">
        <f t="shared" si="74"/>
        <v>0</v>
      </c>
      <c r="CB142" s="167">
        <f t="shared" si="75"/>
        <v>43966</v>
      </c>
      <c r="CC142">
        <f t="shared" si="76"/>
        <v>440</v>
      </c>
      <c r="CD142">
        <f t="shared" si="77"/>
        <v>387</v>
      </c>
      <c r="CE142">
        <f t="shared" si="78"/>
        <v>7</v>
      </c>
      <c r="CI142" s="167">
        <f t="shared" si="79"/>
        <v>43966</v>
      </c>
      <c r="CJ142">
        <f t="shared" si="80"/>
        <v>1</v>
      </c>
      <c r="CK142">
        <f t="shared" si="81"/>
        <v>10</v>
      </c>
      <c r="CL142" s="167">
        <f t="shared" si="82"/>
        <v>43966</v>
      </c>
      <c r="CM142">
        <f t="shared" si="83"/>
        <v>0</v>
      </c>
    </row>
    <row r="143" spans="1:91" ht="18" customHeight="1" x14ac:dyDescent="0.55000000000000004">
      <c r="A143" s="167">
        <v>43967</v>
      </c>
      <c r="B143" s="134">
        <v>2</v>
      </c>
      <c r="C143" s="142">
        <f t="shared" si="133"/>
        <v>1700</v>
      </c>
      <c r="D143" s="142">
        <f t="shared" si="121"/>
        <v>44</v>
      </c>
      <c r="E143" s="135">
        <v>3</v>
      </c>
      <c r="F143" s="135">
        <v>1656</v>
      </c>
      <c r="G143" s="135">
        <v>2</v>
      </c>
      <c r="H143" s="123"/>
      <c r="I143" s="135">
        <v>4</v>
      </c>
      <c r="J143" s="123"/>
      <c r="K143" s="136">
        <v>0</v>
      </c>
      <c r="L143" s="134">
        <v>12</v>
      </c>
      <c r="M143" s="135">
        <v>1</v>
      </c>
      <c r="N143" s="123"/>
      <c r="O143" s="123"/>
      <c r="P143" s="135">
        <v>0</v>
      </c>
      <c r="Q143" s="135">
        <v>0</v>
      </c>
      <c r="R143" s="123"/>
      <c r="S143" s="123"/>
      <c r="T143" s="135">
        <v>58</v>
      </c>
      <c r="U143" s="135">
        <v>1</v>
      </c>
      <c r="V143" s="123"/>
      <c r="W143" s="41">
        <v>515</v>
      </c>
      <c r="X143" s="136">
        <v>30</v>
      </c>
      <c r="Z143" s="74">
        <f t="shared" si="126"/>
        <v>43967</v>
      </c>
      <c r="AA143" s="210">
        <f t="shared" si="134"/>
        <v>1537</v>
      </c>
      <c r="AB143" s="210">
        <f t="shared" si="135"/>
        <v>1455</v>
      </c>
      <c r="AC143" s="211">
        <f t="shared" si="136"/>
        <v>11</v>
      </c>
      <c r="AD143" s="170">
        <f t="shared" ref="AD143:AD174" si="138">+AF143-AF142</f>
        <v>0</v>
      </c>
      <c r="AE143" s="222"/>
      <c r="AF143" s="143">
        <v>1052</v>
      </c>
      <c r="AG143" s="171">
        <f t="shared" si="125"/>
        <v>3</v>
      </c>
      <c r="AH143" s="143">
        <v>1022</v>
      </c>
      <c r="AI143" s="171">
        <f t="shared" si="119"/>
        <v>0</v>
      </c>
      <c r="AJ143" s="172">
        <v>4</v>
      </c>
      <c r="AK143" s="173">
        <f t="shared" ref="AK143:AK174" si="139">+AL143-AL142</f>
        <v>0</v>
      </c>
      <c r="AL143" s="143">
        <v>45</v>
      </c>
      <c r="AM143" s="171">
        <f t="shared" ref="AM143:AM174" si="140">+AN143-AN142</f>
        <v>1</v>
      </c>
      <c r="AN143" s="143">
        <v>44</v>
      </c>
      <c r="AO143" s="171">
        <f t="shared" ref="AO143:AO174" si="141">+AP143-AP142</f>
        <v>0</v>
      </c>
      <c r="AP143" s="174">
        <v>0</v>
      </c>
      <c r="AQ143" s="173">
        <f t="shared" ref="AQ143:AQ174" si="142">+AR143-AR142</f>
        <v>0</v>
      </c>
      <c r="AR143" s="143">
        <v>440</v>
      </c>
      <c r="AS143" s="171">
        <f t="shared" si="124"/>
        <v>2</v>
      </c>
      <c r="AT143" s="143">
        <v>389</v>
      </c>
      <c r="AU143" s="171">
        <f t="shared" ref="AU143:AU174" si="143">+AV143-AV142</f>
        <v>0</v>
      </c>
      <c r="AV143" s="175">
        <v>7</v>
      </c>
      <c r="BE143" s="209">
        <f t="shared" si="128"/>
        <v>43967</v>
      </c>
      <c r="BF143" s="120">
        <f t="shared" si="129"/>
        <v>2</v>
      </c>
      <c r="BG143" s="120">
        <f t="shared" si="132"/>
        <v>1700</v>
      </c>
      <c r="BH143" s="209">
        <f t="shared" si="130"/>
        <v>43967</v>
      </c>
      <c r="BI143" s="120">
        <f t="shared" si="131"/>
        <v>1700</v>
      </c>
      <c r="BJ143" s="1">
        <f t="shared" si="137"/>
        <v>43967</v>
      </c>
      <c r="BK143">
        <f t="shared" si="90"/>
        <v>11</v>
      </c>
      <c r="BL143">
        <f t="shared" si="127"/>
        <v>1</v>
      </c>
      <c r="BM143">
        <f t="shared" si="86"/>
        <v>12</v>
      </c>
      <c r="BN143" s="1">
        <f t="shared" si="87"/>
        <v>43967</v>
      </c>
      <c r="BO143">
        <f t="shared" si="88"/>
        <v>1818</v>
      </c>
      <c r="BP143">
        <f t="shared" si="91"/>
        <v>344</v>
      </c>
      <c r="BQ143" s="167">
        <f t="shared" si="67"/>
        <v>43967</v>
      </c>
      <c r="BR143">
        <f t="shared" si="68"/>
        <v>1052</v>
      </c>
      <c r="BS143">
        <f t="shared" si="69"/>
        <v>1022</v>
      </c>
      <c r="BT143">
        <f t="shared" si="70"/>
        <v>4</v>
      </c>
      <c r="BX143" s="167">
        <f t="shared" si="71"/>
        <v>43967</v>
      </c>
      <c r="BY143">
        <f t="shared" si="72"/>
        <v>45</v>
      </c>
      <c r="BZ143">
        <f t="shared" si="73"/>
        <v>44</v>
      </c>
      <c r="CA143">
        <f t="shared" si="74"/>
        <v>0</v>
      </c>
      <c r="CB143" s="167">
        <f t="shared" si="75"/>
        <v>43967</v>
      </c>
      <c r="CC143">
        <f t="shared" si="76"/>
        <v>440</v>
      </c>
      <c r="CD143">
        <f t="shared" si="77"/>
        <v>389</v>
      </c>
      <c r="CE143">
        <f t="shared" si="78"/>
        <v>7</v>
      </c>
      <c r="CI143" s="167">
        <f t="shared" si="79"/>
        <v>43967</v>
      </c>
      <c r="CJ143">
        <f t="shared" si="80"/>
        <v>0</v>
      </c>
      <c r="CK143">
        <f t="shared" si="81"/>
        <v>3</v>
      </c>
      <c r="CL143" s="167">
        <f t="shared" si="82"/>
        <v>43967</v>
      </c>
      <c r="CM143">
        <f t="shared" si="83"/>
        <v>0</v>
      </c>
    </row>
    <row r="144" spans="1:91" ht="18" customHeight="1" x14ac:dyDescent="0.55000000000000004">
      <c r="A144" s="167">
        <v>43968</v>
      </c>
      <c r="B144" s="134">
        <v>4</v>
      </c>
      <c r="C144" s="142">
        <f t="shared" si="133"/>
        <v>1704</v>
      </c>
      <c r="D144" s="142">
        <f t="shared" si="121"/>
        <v>45</v>
      </c>
      <c r="E144" s="135">
        <v>2</v>
      </c>
      <c r="F144" s="135">
        <v>1659</v>
      </c>
      <c r="G144" s="135">
        <v>1</v>
      </c>
      <c r="H144" s="123"/>
      <c r="I144" s="135">
        <v>4</v>
      </c>
      <c r="J144" s="123"/>
      <c r="K144" s="136">
        <v>0</v>
      </c>
      <c r="L144" s="134">
        <v>18</v>
      </c>
      <c r="M144" s="135">
        <v>2</v>
      </c>
      <c r="N144" s="123"/>
      <c r="O144" s="123"/>
      <c r="P144" s="135">
        <v>0</v>
      </c>
      <c r="Q144" s="135">
        <v>0</v>
      </c>
      <c r="R144" s="123"/>
      <c r="S144" s="123"/>
      <c r="T144" s="135">
        <v>85</v>
      </c>
      <c r="U144" s="135">
        <v>1</v>
      </c>
      <c r="V144" s="123"/>
      <c r="W144" s="41">
        <v>448</v>
      </c>
      <c r="X144" s="136">
        <v>31</v>
      </c>
      <c r="Z144" s="74">
        <f t="shared" si="126"/>
        <v>43968</v>
      </c>
      <c r="AA144" s="210">
        <f t="shared" si="134"/>
        <v>1540</v>
      </c>
      <c r="AB144" s="210">
        <f t="shared" si="135"/>
        <v>1463</v>
      </c>
      <c r="AC144" s="211">
        <f t="shared" si="136"/>
        <v>11</v>
      </c>
      <c r="AD144" s="170">
        <f t="shared" si="138"/>
        <v>3</v>
      </c>
      <c r="AE144" s="222"/>
      <c r="AF144" s="143">
        <v>1055</v>
      </c>
      <c r="AG144" s="171">
        <f t="shared" si="125"/>
        <v>2</v>
      </c>
      <c r="AH144" s="143">
        <v>1024</v>
      </c>
      <c r="AI144" s="171">
        <f t="shared" si="119"/>
        <v>0</v>
      </c>
      <c r="AJ144" s="172">
        <v>4</v>
      </c>
      <c r="AK144" s="173">
        <f t="shared" si="139"/>
        <v>0</v>
      </c>
      <c r="AL144" s="143">
        <v>45</v>
      </c>
      <c r="AM144" s="171">
        <f t="shared" si="140"/>
        <v>0</v>
      </c>
      <c r="AN144" s="143">
        <v>44</v>
      </c>
      <c r="AO144" s="171">
        <f t="shared" si="141"/>
        <v>0</v>
      </c>
      <c r="AP144" s="174">
        <v>0</v>
      </c>
      <c r="AQ144" s="173">
        <f t="shared" si="142"/>
        <v>0</v>
      </c>
      <c r="AR144" s="143">
        <v>440</v>
      </c>
      <c r="AS144" s="171">
        <f t="shared" si="124"/>
        <v>6</v>
      </c>
      <c r="AT144" s="143">
        <v>395</v>
      </c>
      <c r="AU144" s="171">
        <f t="shared" si="143"/>
        <v>0</v>
      </c>
      <c r="AV144" s="175">
        <v>7</v>
      </c>
      <c r="BE144" s="209">
        <f t="shared" si="128"/>
        <v>43968</v>
      </c>
      <c r="BF144" s="120">
        <f t="shared" si="129"/>
        <v>4</v>
      </c>
      <c r="BG144" s="120">
        <f t="shared" si="132"/>
        <v>1704</v>
      </c>
      <c r="BH144" s="209">
        <f t="shared" si="130"/>
        <v>43968</v>
      </c>
      <c r="BI144" s="120">
        <f t="shared" si="131"/>
        <v>1704</v>
      </c>
      <c r="BJ144" s="1">
        <f t="shared" si="137"/>
        <v>43968</v>
      </c>
      <c r="BK144">
        <f t="shared" si="90"/>
        <v>16</v>
      </c>
      <c r="BL144">
        <f t="shared" si="127"/>
        <v>2</v>
      </c>
      <c r="BM144">
        <f t="shared" si="86"/>
        <v>18</v>
      </c>
      <c r="BN144" s="1">
        <f t="shared" si="87"/>
        <v>43968</v>
      </c>
      <c r="BO144">
        <f t="shared" si="88"/>
        <v>1836</v>
      </c>
      <c r="BP144">
        <f t="shared" si="91"/>
        <v>346</v>
      </c>
      <c r="BQ144" s="167">
        <f t="shared" si="67"/>
        <v>43968</v>
      </c>
      <c r="BR144">
        <f t="shared" si="68"/>
        <v>1055</v>
      </c>
      <c r="BS144">
        <f t="shared" si="69"/>
        <v>1024</v>
      </c>
      <c r="BT144">
        <f t="shared" si="70"/>
        <v>4</v>
      </c>
      <c r="BX144" s="167">
        <f t="shared" si="71"/>
        <v>43968</v>
      </c>
      <c r="BY144">
        <f t="shared" si="72"/>
        <v>45</v>
      </c>
      <c r="BZ144">
        <f t="shared" si="73"/>
        <v>44</v>
      </c>
      <c r="CA144">
        <f t="shared" si="74"/>
        <v>0</v>
      </c>
      <c r="CB144" s="167">
        <f t="shared" si="75"/>
        <v>43968</v>
      </c>
      <c r="CC144">
        <f t="shared" si="76"/>
        <v>440</v>
      </c>
      <c r="CD144">
        <f t="shared" si="77"/>
        <v>395</v>
      </c>
      <c r="CE144">
        <f t="shared" si="78"/>
        <v>7</v>
      </c>
      <c r="CI144" s="167">
        <f t="shared" si="79"/>
        <v>43968</v>
      </c>
      <c r="CJ144">
        <f t="shared" si="80"/>
        <v>3</v>
      </c>
      <c r="CK144">
        <f t="shared" si="81"/>
        <v>2</v>
      </c>
      <c r="CL144" s="167">
        <f t="shared" si="82"/>
        <v>43968</v>
      </c>
      <c r="CM144">
        <f t="shared" si="83"/>
        <v>0</v>
      </c>
    </row>
    <row r="145" spans="1:91" ht="18" customHeight="1" x14ac:dyDescent="0.55000000000000004">
      <c r="A145" s="167">
        <v>43969</v>
      </c>
      <c r="B145" s="134">
        <v>3</v>
      </c>
      <c r="C145" s="142">
        <f t="shared" si="133"/>
        <v>1707</v>
      </c>
      <c r="D145" s="142">
        <f t="shared" si="121"/>
        <v>46</v>
      </c>
      <c r="E145" s="135">
        <v>3</v>
      </c>
      <c r="F145" s="135">
        <v>1661</v>
      </c>
      <c r="G145" s="135">
        <v>1</v>
      </c>
      <c r="H145" s="123"/>
      <c r="I145" s="135">
        <v>3</v>
      </c>
      <c r="J145" s="123"/>
      <c r="K145" s="136">
        <v>0</v>
      </c>
      <c r="L145" s="134">
        <v>17</v>
      </c>
      <c r="M145" s="135">
        <v>2</v>
      </c>
      <c r="N145" s="123"/>
      <c r="O145" s="123"/>
      <c r="P145" s="135">
        <v>1</v>
      </c>
      <c r="Q145" s="135">
        <v>0</v>
      </c>
      <c r="R145" s="123"/>
      <c r="S145" s="123"/>
      <c r="T145" s="135">
        <v>75</v>
      </c>
      <c r="U145" s="135">
        <v>2</v>
      </c>
      <c r="V145" s="123"/>
      <c r="W145" s="41">
        <v>389</v>
      </c>
      <c r="X145" s="136">
        <v>29</v>
      </c>
      <c r="Z145" s="74">
        <f t="shared" si="126"/>
        <v>43969</v>
      </c>
      <c r="AA145" s="210">
        <f t="shared" si="134"/>
        <v>1540</v>
      </c>
      <c r="AB145" s="210">
        <f t="shared" si="135"/>
        <v>1467</v>
      </c>
      <c r="AC145" s="211">
        <f t="shared" si="136"/>
        <v>11</v>
      </c>
      <c r="AD145" s="170">
        <f t="shared" si="138"/>
        <v>0</v>
      </c>
      <c r="AE145" s="222"/>
      <c r="AF145" s="143">
        <v>1055</v>
      </c>
      <c r="AG145" s="171">
        <f t="shared" si="125"/>
        <v>1</v>
      </c>
      <c r="AH145" s="143">
        <v>1025</v>
      </c>
      <c r="AI145" s="171">
        <f t="shared" ref="AI145:AI176" si="144">+AJ145-AJ144</f>
        <v>0</v>
      </c>
      <c r="AJ145" s="172">
        <v>4</v>
      </c>
      <c r="AK145" s="173">
        <f t="shared" si="139"/>
        <v>0</v>
      </c>
      <c r="AL145" s="143">
        <v>45</v>
      </c>
      <c r="AM145" s="171">
        <f t="shared" si="140"/>
        <v>0</v>
      </c>
      <c r="AN145" s="143">
        <v>44</v>
      </c>
      <c r="AO145" s="171">
        <f t="shared" si="141"/>
        <v>0</v>
      </c>
      <c r="AP145" s="174">
        <v>0</v>
      </c>
      <c r="AQ145" s="173">
        <f t="shared" si="142"/>
        <v>0</v>
      </c>
      <c r="AR145" s="143">
        <v>440</v>
      </c>
      <c r="AS145" s="171">
        <f t="shared" si="124"/>
        <v>3</v>
      </c>
      <c r="AT145" s="143">
        <v>398</v>
      </c>
      <c r="AU145" s="171">
        <f t="shared" si="143"/>
        <v>0</v>
      </c>
      <c r="AV145" s="175">
        <v>7</v>
      </c>
      <c r="BE145" s="209">
        <f t="shared" si="128"/>
        <v>43969</v>
      </c>
      <c r="BF145" s="120">
        <f t="shared" si="129"/>
        <v>3</v>
      </c>
      <c r="BG145" s="120">
        <f t="shared" si="132"/>
        <v>1707</v>
      </c>
      <c r="BH145" s="209">
        <f t="shared" si="130"/>
        <v>43969</v>
      </c>
      <c r="BI145" s="120">
        <f t="shared" si="131"/>
        <v>1707</v>
      </c>
      <c r="BJ145" s="1">
        <f t="shared" si="137"/>
        <v>43969</v>
      </c>
      <c r="BK145">
        <f t="shared" si="90"/>
        <v>15</v>
      </c>
      <c r="BL145">
        <f t="shared" si="127"/>
        <v>2</v>
      </c>
      <c r="BM145">
        <f t="shared" si="86"/>
        <v>17</v>
      </c>
      <c r="BN145" s="1">
        <f t="shared" si="87"/>
        <v>43969</v>
      </c>
      <c r="BO145">
        <f t="shared" si="88"/>
        <v>1853</v>
      </c>
      <c r="BP145">
        <f t="shared" si="91"/>
        <v>348</v>
      </c>
      <c r="BQ145" s="167">
        <f t="shared" si="67"/>
        <v>43969</v>
      </c>
      <c r="BR145">
        <f t="shared" si="68"/>
        <v>1055</v>
      </c>
      <c r="BS145">
        <f t="shared" si="69"/>
        <v>1025</v>
      </c>
      <c r="BT145">
        <f t="shared" si="70"/>
        <v>4</v>
      </c>
      <c r="BX145" s="167">
        <f t="shared" si="71"/>
        <v>43969</v>
      </c>
      <c r="BY145">
        <f t="shared" si="72"/>
        <v>45</v>
      </c>
      <c r="BZ145">
        <f t="shared" si="73"/>
        <v>44</v>
      </c>
      <c r="CA145">
        <f t="shared" si="74"/>
        <v>0</v>
      </c>
      <c r="CB145" s="167">
        <f t="shared" si="75"/>
        <v>43969</v>
      </c>
      <c r="CC145">
        <f t="shared" si="76"/>
        <v>440</v>
      </c>
      <c r="CD145">
        <f t="shared" si="77"/>
        <v>398</v>
      </c>
      <c r="CE145">
        <f t="shared" si="78"/>
        <v>7</v>
      </c>
      <c r="CI145" s="167">
        <f t="shared" si="79"/>
        <v>43969</v>
      </c>
      <c r="CJ145">
        <f t="shared" si="80"/>
        <v>0</v>
      </c>
      <c r="CK145">
        <f t="shared" si="81"/>
        <v>1</v>
      </c>
      <c r="CL145" s="167">
        <f t="shared" si="82"/>
        <v>43969</v>
      </c>
      <c r="CM145">
        <f t="shared" si="83"/>
        <v>0</v>
      </c>
    </row>
    <row r="146" spans="1:91" ht="18" customHeight="1" x14ac:dyDescent="0.55000000000000004">
      <c r="A146" s="167">
        <v>43970</v>
      </c>
      <c r="B146" s="134">
        <v>1</v>
      </c>
      <c r="C146" s="142">
        <f t="shared" si="133"/>
        <v>1708</v>
      </c>
      <c r="D146" s="142">
        <f t="shared" si="121"/>
        <v>46</v>
      </c>
      <c r="E146" s="135">
        <v>2</v>
      </c>
      <c r="F146" s="135">
        <v>1662</v>
      </c>
      <c r="G146" s="135">
        <v>2</v>
      </c>
      <c r="H146" s="123"/>
      <c r="I146" s="135">
        <v>3</v>
      </c>
      <c r="J146" s="123"/>
      <c r="K146" s="136">
        <v>0</v>
      </c>
      <c r="L146" s="134">
        <v>16</v>
      </c>
      <c r="M146" s="135">
        <v>1</v>
      </c>
      <c r="N146" s="123"/>
      <c r="O146" s="123"/>
      <c r="P146" s="135">
        <v>0</v>
      </c>
      <c r="Q146" s="135">
        <v>0</v>
      </c>
      <c r="R146" s="123"/>
      <c r="S146" s="123"/>
      <c r="T146" s="135">
        <v>37</v>
      </c>
      <c r="U146" s="135">
        <v>4</v>
      </c>
      <c r="V146" s="123"/>
      <c r="W146" s="41">
        <v>368</v>
      </c>
      <c r="X146" s="136">
        <v>26</v>
      </c>
      <c r="Z146" s="74">
        <f t="shared" si="126"/>
        <v>43970</v>
      </c>
      <c r="AA146" s="210">
        <f t="shared" si="134"/>
        <v>1540</v>
      </c>
      <c r="AB146" s="210">
        <f t="shared" si="135"/>
        <v>1471</v>
      </c>
      <c r="AC146" s="211">
        <f t="shared" si="136"/>
        <v>11</v>
      </c>
      <c r="AD146" s="170">
        <f t="shared" si="138"/>
        <v>0</v>
      </c>
      <c r="AE146" s="222"/>
      <c r="AF146" s="143">
        <v>1055</v>
      </c>
      <c r="AG146" s="171">
        <f t="shared" si="125"/>
        <v>0</v>
      </c>
      <c r="AH146" s="143">
        <v>1025</v>
      </c>
      <c r="AI146" s="171">
        <f t="shared" si="144"/>
        <v>0</v>
      </c>
      <c r="AJ146" s="172">
        <v>4</v>
      </c>
      <c r="AK146" s="173">
        <f t="shared" si="139"/>
        <v>0</v>
      </c>
      <c r="AL146" s="143">
        <v>45</v>
      </c>
      <c r="AM146" s="171">
        <f t="shared" si="140"/>
        <v>1</v>
      </c>
      <c r="AN146" s="143">
        <v>45</v>
      </c>
      <c r="AO146" s="171">
        <f t="shared" si="141"/>
        <v>0</v>
      </c>
      <c r="AP146" s="174">
        <v>0</v>
      </c>
      <c r="AQ146" s="173">
        <f t="shared" si="142"/>
        <v>0</v>
      </c>
      <c r="AR146" s="143">
        <v>440</v>
      </c>
      <c r="AS146" s="171">
        <f t="shared" si="124"/>
        <v>3</v>
      </c>
      <c r="AT146" s="143">
        <v>401</v>
      </c>
      <c r="AU146" s="171">
        <f t="shared" si="143"/>
        <v>0</v>
      </c>
      <c r="AV146" s="175">
        <v>7</v>
      </c>
      <c r="BE146" s="209">
        <f t="shared" si="128"/>
        <v>43970</v>
      </c>
      <c r="BF146" s="120">
        <f t="shared" si="129"/>
        <v>1</v>
      </c>
      <c r="BG146" s="120">
        <f t="shared" si="132"/>
        <v>1708</v>
      </c>
      <c r="BH146" s="209">
        <f t="shared" si="130"/>
        <v>43970</v>
      </c>
      <c r="BI146" s="120">
        <f t="shared" si="131"/>
        <v>1708</v>
      </c>
      <c r="BJ146" s="1">
        <f t="shared" si="137"/>
        <v>43970</v>
      </c>
      <c r="BK146">
        <f t="shared" si="90"/>
        <v>15</v>
      </c>
      <c r="BL146">
        <f t="shared" si="127"/>
        <v>1</v>
      </c>
      <c r="BM146">
        <f t="shared" si="86"/>
        <v>16</v>
      </c>
      <c r="BN146" s="1">
        <f t="shared" si="87"/>
        <v>43970</v>
      </c>
      <c r="BO146">
        <f t="shared" si="88"/>
        <v>1869</v>
      </c>
      <c r="BP146">
        <f t="shared" si="91"/>
        <v>349</v>
      </c>
      <c r="BQ146" s="167">
        <f t="shared" si="67"/>
        <v>43970</v>
      </c>
      <c r="BR146">
        <f t="shared" si="68"/>
        <v>1055</v>
      </c>
      <c r="BS146">
        <f t="shared" si="69"/>
        <v>1025</v>
      </c>
      <c r="BT146">
        <f t="shared" si="70"/>
        <v>4</v>
      </c>
      <c r="BX146" s="167">
        <f t="shared" si="71"/>
        <v>43970</v>
      </c>
      <c r="BY146">
        <f t="shared" si="72"/>
        <v>45</v>
      </c>
      <c r="BZ146">
        <f t="shared" si="73"/>
        <v>45</v>
      </c>
      <c r="CA146">
        <f t="shared" si="74"/>
        <v>0</v>
      </c>
      <c r="CB146" s="167">
        <f t="shared" si="75"/>
        <v>43970</v>
      </c>
      <c r="CC146">
        <f t="shared" si="76"/>
        <v>440</v>
      </c>
      <c r="CD146">
        <f t="shared" si="77"/>
        <v>401</v>
      </c>
      <c r="CE146">
        <f t="shared" si="78"/>
        <v>7</v>
      </c>
      <c r="CI146" s="167">
        <f t="shared" si="79"/>
        <v>43970</v>
      </c>
      <c r="CJ146">
        <f t="shared" si="80"/>
        <v>0</v>
      </c>
      <c r="CK146">
        <f t="shared" si="81"/>
        <v>0</v>
      </c>
      <c r="CL146" s="167">
        <f t="shared" si="82"/>
        <v>43970</v>
      </c>
      <c r="CM146">
        <f t="shared" si="83"/>
        <v>0</v>
      </c>
    </row>
    <row r="147" spans="1:91" ht="18" customHeight="1" x14ac:dyDescent="0.55000000000000004">
      <c r="A147" s="167">
        <v>43971</v>
      </c>
      <c r="B147" s="134">
        <v>1</v>
      </c>
      <c r="C147" s="142">
        <f t="shared" si="133"/>
        <v>1709</v>
      </c>
      <c r="D147" s="142">
        <f t="shared" si="121"/>
        <v>43</v>
      </c>
      <c r="E147" s="135">
        <v>2</v>
      </c>
      <c r="F147" s="135">
        <v>1666</v>
      </c>
      <c r="G147" s="135">
        <v>1</v>
      </c>
      <c r="H147" s="123"/>
      <c r="I147" s="135">
        <v>7</v>
      </c>
      <c r="J147" s="123"/>
      <c r="K147" s="136">
        <v>0</v>
      </c>
      <c r="L147" s="134">
        <v>31</v>
      </c>
      <c r="M147" s="135">
        <v>3</v>
      </c>
      <c r="N147" s="123"/>
      <c r="O147" s="123"/>
      <c r="P147" s="135">
        <v>0</v>
      </c>
      <c r="Q147" s="135">
        <v>0</v>
      </c>
      <c r="R147" s="123"/>
      <c r="S147" s="123"/>
      <c r="T147" s="135">
        <v>24</v>
      </c>
      <c r="U147" s="135">
        <v>0</v>
      </c>
      <c r="V147" s="123"/>
      <c r="W147" s="41">
        <v>375</v>
      </c>
      <c r="X147" s="136">
        <v>29</v>
      </c>
      <c r="Z147" s="74">
        <f t="shared" si="126"/>
        <v>43971</v>
      </c>
      <c r="AA147" s="210">
        <f t="shared" si="134"/>
        <v>1540</v>
      </c>
      <c r="AB147" s="210">
        <f t="shared" si="135"/>
        <v>1472</v>
      </c>
      <c r="AC147" s="211">
        <f t="shared" si="136"/>
        <v>11</v>
      </c>
      <c r="AD147" s="170">
        <f t="shared" si="138"/>
        <v>0</v>
      </c>
      <c r="AE147" s="222"/>
      <c r="AF147" s="143">
        <v>1055</v>
      </c>
      <c r="AG147" s="171">
        <f t="shared" si="125"/>
        <v>0</v>
      </c>
      <c r="AH147" s="143">
        <v>1025</v>
      </c>
      <c r="AI147" s="171">
        <f t="shared" si="144"/>
        <v>0</v>
      </c>
      <c r="AJ147" s="172">
        <v>4</v>
      </c>
      <c r="AK147" s="173">
        <f t="shared" si="139"/>
        <v>0</v>
      </c>
      <c r="AL147" s="143">
        <v>45</v>
      </c>
      <c r="AM147" s="171">
        <f t="shared" si="140"/>
        <v>0</v>
      </c>
      <c r="AN147" s="143">
        <v>45</v>
      </c>
      <c r="AO147" s="171">
        <f t="shared" si="141"/>
        <v>0</v>
      </c>
      <c r="AP147" s="174">
        <v>0</v>
      </c>
      <c r="AQ147" s="173">
        <f t="shared" si="142"/>
        <v>0</v>
      </c>
      <c r="AR147" s="143">
        <v>440</v>
      </c>
      <c r="AS147" s="171">
        <f t="shared" si="124"/>
        <v>1</v>
      </c>
      <c r="AT147" s="143">
        <v>402</v>
      </c>
      <c r="AU147" s="171">
        <f t="shared" si="143"/>
        <v>0</v>
      </c>
      <c r="AV147" s="175">
        <v>7</v>
      </c>
      <c r="BE147" s="209">
        <f t="shared" si="128"/>
        <v>43971</v>
      </c>
      <c r="BF147" s="120">
        <f t="shared" si="129"/>
        <v>1</v>
      </c>
      <c r="BG147" s="120">
        <f t="shared" si="132"/>
        <v>1709</v>
      </c>
      <c r="BH147" s="209">
        <f t="shared" si="130"/>
        <v>43971</v>
      </c>
      <c r="BI147" s="120">
        <f t="shared" si="131"/>
        <v>1709</v>
      </c>
      <c r="BJ147" s="1">
        <f t="shared" si="137"/>
        <v>43971</v>
      </c>
      <c r="BK147">
        <f t="shared" si="90"/>
        <v>28</v>
      </c>
      <c r="BL147">
        <f t="shared" si="127"/>
        <v>3</v>
      </c>
      <c r="BM147">
        <f t="shared" si="86"/>
        <v>31</v>
      </c>
      <c r="BN147" s="1">
        <f t="shared" si="87"/>
        <v>43971</v>
      </c>
      <c r="BO147">
        <f t="shared" si="88"/>
        <v>1900</v>
      </c>
      <c r="BP147">
        <f t="shared" si="91"/>
        <v>352</v>
      </c>
      <c r="BQ147" s="167">
        <f t="shared" si="67"/>
        <v>43971</v>
      </c>
      <c r="BR147">
        <f t="shared" si="68"/>
        <v>1055</v>
      </c>
      <c r="BS147">
        <f t="shared" si="69"/>
        <v>1025</v>
      </c>
      <c r="BT147">
        <f t="shared" si="70"/>
        <v>4</v>
      </c>
      <c r="BX147" s="167">
        <f t="shared" si="71"/>
        <v>43971</v>
      </c>
      <c r="BY147">
        <f t="shared" si="72"/>
        <v>45</v>
      </c>
      <c r="BZ147">
        <f t="shared" si="73"/>
        <v>45</v>
      </c>
      <c r="CA147">
        <f t="shared" si="74"/>
        <v>0</v>
      </c>
      <c r="CB147" s="167">
        <f t="shared" si="75"/>
        <v>43971</v>
      </c>
      <c r="CC147">
        <f t="shared" si="76"/>
        <v>440</v>
      </c>
      <c r="CD147">
        <f t="shared" si="77"/>
        <v>402</v>
      </c>
      <c r="CE147">
        <f t="shared" si="78"/>
        <v>7</v>
      </c>
      <c r="CI147" s="167">
        <f t="shared" si="79"/>
        <v>43971</v>
      </c>
      <c r="CJ147">
        <f t="shared" si="80"/>
        <v>0</v>
      </c>
      <c r="CK147">
        <f t="shared" si="81"/>
        <v>0</v>
      </c>
      <c r="CL147" s="167">
        <f t="shared" si="82"/>
        <v>43971</v>
      </c>
      <c r="CM147">
        <f t="shared" si="83"/>
        <v>0</v>
      </c>
    </row>
    <row r="148" spans="1:91" ht="18" customHeight="1" x14ac:dyDescent="0.55000000000000004">
      <c r="A148" s="167">
        <v>43972</v>
      </c>
      <c r="B148" s="134">
        <v>2</v>
      </c>
      <c r="C148" s="142">
        <f t="shared" si="133"/>
        <v>1711</v>
      </c>
      <c r="D148" s="142">
        <f t="shared" ref="D148:D179" si="145">+C148-F148</f>
        <v>43</v>
      </c>
      <c r="E148" s="135">
        <v>2</v>
      </c>
      <c r="F148" s="135">
        <v>1668</v>
      </c>
      <c r="G148" s="135">
        <v>1</v>
      </c>
      <c r="H148" s="123"/>
      <c r="I148" s="135">
        <v>7</v>
      </c>
      <c r="J148" s="123"/>
      <c r="K148" s="136">
        <v>0</v>
      </c>
      <c r="L148" s="134">
        <v>35</v>
      </c>
      <c r="M148" s="135">
        <v>0</v>
      </c>
      <c r="N148" s="123"/>
      <c r="O148" s="123"/>
      <c r="P148" s="135">
        <v>0</v>
      </c>
      <c r="Q148" s="135">
        <v>0</v>
      </c>
      <c r="R148" s="123"/>
      <c r="S148" s="123"/>
      <c r="T148" s="135">
        <v>45</v>
      </c>
      <c r="U148" s="135">
        <v>3</v>
      </c>
      <c r="V148" s="123"/>
      <c r="W148" s="41">
        <v>365</v>
      </c>
      <c r="X148" s="136">
        <v>26</v>
      </c>
      <c r="Z148" s="74">
        <f t="shared" si="126"/>
        <v>43972</v>
      </c>
      <c r="AA148" s="210">
        <f t="shared" si="134"/>
        <v>1549</v>
      </c>
      <c r="AB148" s="210">
        <f t="shared" si="135"/>
        <v>1481</v>
      </c>
      <c r="AC148" s="211">
        <f t="shared" si="136"/>
        <v>11</v>
      </c>
      <c r="AD148" s="170">
        <f t="shared" si="138"/>
        <v>8</v>
      </c>
      <c r="AE148" s="222"/>
      <c r="AF148" s="143">
        <v>1063</v>
      </c>
      <c r="AG148" s="171">
        <f t="shared" si="125"/>
        <v>4</v>
      </c>
      <c r="AH148" s="143">
        <v>1029</v>
      </c>
      <c r="AI148" s="171">
        <f t="shared" si="144"/>
        <v>0</v>
      </c>
      <c r="AJ148" s="172">
        <v>4</v>
      </c>
      <c r="AK148" s="173">
        <f t="shared" si="139"/>
        <v>0</v>
      </c>
      <c r="AL148" s="143">
        <v>45</v>
      </c>
      <c r="AM148" s="171">
        <f t="shared" si="140"/>
        <v>0</v>
      </c>
      <c r="AN148" s="143">
        <v>45</v>
      </c>
      <c r="AO148" s="171">
        <f t="shared" si="141"/>
        <v>0</v>
      </c>
      <c r="AP148" s="174">
        <v>0</v>
      </c>
      <c r="AQ148" s="173">
        <f t="shared" si="142"/>
        <v>1</v>
      </c>
      <c r="AR148" s="143">
        <v>441</v>
      </c>
      <c r="AS148" s="171">
        <f t="shared" si="124"/>
        <v>5</v>
      </c>
      <c r="AT148" s="143">
        <v>407</v>
      </c>
      <c r="AU148" s="171">
        <f t="shared" si="143"/>
        <v>0</v>
      </c>
      <c r="AV148" s="175">
        <v>7</v>
      </c>
      <c r="BE148" s="209">
        <f t="shared" si="128"/>
        <v>43972</v>
      </c>
      <c r="BF148" s="120">
        <f t="shared" si="129"/>
        <v>2</v>
      </c>
      <c r="BG148" s="120">
        <f t="shared" si="132"/>
        <v>1711</v>
      </c>
      <c r="BH148" s="209">
        <f t="shared" si="130"/>
        <v>43972</v>
      </c>
      <c r="BI148" s="120">
        <f t="shared" si="131"/>
        <v>1711</v>
      </c>
      <c r="BJ148" s="1">
        <f t="shared" si="137"/>
        <v>43972</v>
      </c>
      <c r="BK148">
        <f t="shared" si="90"/>
        <v>35</v>
      </c>
      <c r="BL148">
        <f t="shared" si="127"/>
        <v>0</v>
      </c>
      <c r="BM148">
        <f t="shared" si="86"/>
        <v>35</v>
      </c>
      <c r="BN148" s="1">
        <f t="shared" si="87"/>
        <v>43972</v>
      </c>
      <c r="BO148">
        <f t="shared" si="88"/>
        <v>1935</v>
      </c>
      <c r="BP148">
        <f t="shared" si="91"/>
        <v>352</v>
      </c>
      <c r="BQ148" s="167">
        <f t="shared" si="67"/>
        <v>43972</v>
      </c>
      <c r="BR148">
        <f t="shared" si="68"/>
        <v>1063</v>
      </c>
      <c r="BS148">
        <f t="shared" si="69"/>
        <v>1029</v>
      </c>
      <c r="BT148">
        <f t="shared" si="70"/>
        <v>4</v>
      </c>
      <c r="BX148" s="167">
        <f t="shared" si="71"/>
        <v>43972</v>
      </c>
      <c r="BY148">
        <f t="shared" si="72"/>
        <v>45</v>
      </c>
      <c r="BZ148">
        <f t="shared" si="73"/>
        <v>45</v>
      </c>
      <c r="CA148">
        <f t="shared" si="74"/>
        <v>0</v>
      </c>
      <c r="CB148" s="167">
        <f t="shared" si="75"/>
        <v>43972</v>
      </c>
      <c r="CC148">
        <f t="shared" si="76"/>
        <v>441</v>
      </c>
      <c r="CD148">
        <f t="shared" si="77"/>
        <v>407</v>
      </c>
      <c r="CE148">
        <f t="shared" si="78"/>
        <v>7</v>
      </c>
      <c r="CI148" s="167">
        <f t="shared" si="79"/>
        <v>43972</v>
      </c>
      <c r="CJ148">
        <f t="shared" si="80"/>
        <v>8</v>
      </c>
      <c r="CK148">
        <f t="shared" si="81"/>
        <v>4</v>
      </c>
      <c r="CL148" s="167">
        <f t="shared" si="82"/>
        <v>43972</v>
      </c>
      <c r="CM148">
        <f t="shared" si="83"/>
        <v>0</v>
      </c>
    </row>
    <row r="149" spans="1:91" ht="18" customHeight="1" x14ac:dyDescent="0.55000000000000004">
      <c r="A149" s="167">
        <v>43973</v>
      </c>
      <c r="B149" s="134">
        <v>0</v>
      </c>
      <c r="C149" s="142">
        <f t="shared" si="133"/>
        <v>1711</v>
      </c>
      <c r="D149" s="142">
        <f t="shared" si="145"/>
        <v>41</v>
      </c>
      <c r="E149" s="135">
        <v>2</v>
      </c>
      <c r="F149" s="135">
        <v>1670</v>
      </c>
      <c r="G149" s="135">
        <v>1</v>
      </c>
      <c r="H149" s="123"/>
      <c r="I149" s="135">
        <v>5</v>
      </c>
      <c r="J149" s="123"/>
      <c r="K149" s="136">
        <v>0</v>
      </c>
      <c r="L149" s="134">
        <v>28</v>
      </c>
      <c r="M149" s="135">
        <v>2</v>
      </c>
      <c r="N149" s="123"/>
      <c r="O149" s="123"/>
      <c r="P149" s="135">
        <v>0</v>
      </c>
      <c r="Q149" s="135">
        <v>0</v>
      </c>
      <c r="R149" s="123"/>
      <c r="S149" s="123"/>
      <c r="T149" s="135">
        <v>23</v>
      </c>
      <c r="U149" s="135">
        <v>2</v>
      </c>
      <c r="V149" s="123"/>
      <c r="W149" s="41">
        <v>370</v>
      </c>
      <c r="X149" s="136">
        <v>26</v>
      </c>
      <c r="Z149" s="74">
        <f t="shared" si="126"/>
        <v>43973</v>
      </c>
      <c r="AA149" s="210">
        <f t="shared" si="134"/>
        <v>1551</v>
      </c>
      <c r="AB149" s="210">
        <f t="shared" si="135"/>
        <v>1481</v>
      </c>
      <c r="AC149" s="211">
        <f t="shared" si="136"/>
        <v>11</v>
      </c>
      <c r="AD149" s="170">
        <f t="shared" si="138"/>
        <v>2</v>
      </c>
      <c r="AE149" s="222"/>
      <c r="AF149" s="143">
        <v>1065</v>
      </c>
      <c r="AG149" s="171">
        <f t="shared" si="125"/>
        <v>0</v>
      </c>
      <c r="AH149" s="143">
        <v>1029</v>
      </c>
      <c r="AI149" s="171">
        <f t="shared" si="144"/>
        <v>0</v>
      </c>
      <c r="AJ149" s="172">
        <v>4</v>
      </c>
      <c r="AK149" s="173">
        <f t="shared" si="139"/>
        <v>0</v>
      </c>
      <c r="AL149" s="143">
        <v>45</v>
      </c>
      <c r="AM149" s="171">
        <f t="shared" si="140"/>
        <v>0</v>
      </c>
      <c r="AN149" s="143">
        <v>45</v>
      </c>
      <c r="AO149" s="171">
        <f t="shared" si="141"/>
        <v>0</v>
      </c>
      <c r="AP149" s="174">
        <v>0</v>
      </c>
      <c r="AQ149" s="173">
        <f t="shared" si="142"/>
        <v>0</v>
      </c>
      <c r="AR149" s="143">
        <v>441</v>
      </c>
      <c r="AS149" s="171">
        <f t="shared" si="124"/>
        <v>0</v>
      </c>
      <c r="AT149" s="143">
        <v>407</v>
      </c>
      <c r="AU149" s="171">
        <f t="shared" si="143"/>
        <v>0</v>
      </c>
      <c r="AV149" s="175">
        <v>7</v>
      </c>
      <c r="BE149" s="209">
        <f t="shared" si="128"/>
        <v>43973</v>
      </c>
      <c r="BF149" s="120">
        <f t="shared" si="129"/>
        <v>0</v>
      </c>
      <c r="BG149" s="120">
        <f t="shared" si="132"/>
        <v>1711</v>
      </c>
      <c r="BH149" s="209">
        <f t="shared" si="130"/>
        <v>43973</v>
      </c>
      <c r="BI149" s="120">
        <f t="shared" si="131"/>
        <v>1711</v>
      </c>
      <c r="BJ149" s="1">
        <f t="shared" si="137"/>
        <v>43973</v>
      </c>
      <c r="BK149">
        <f t="shared" si="90"/>
        <v>26</v>
      </c>
      <c r="BL149">
        <f t="shared" si="127"/>
        <v>2</v>
      </c>
      <c r="BM149">
        <f t="shared" si="86"/>
        <v>28</v>
      </c>
      <c r="BN149" s="1">
        <f t="shared" si="87"/>
        <v>43973</v>
      </c>
      <c r="BO149">
        <f t="shared" si="88"/>
        <v>1963</v>
      </c>
      <c r="BP149">
        <f t="shared" si="91"/>
        <v>354</v>
      </c>
      <c r="BQ149" s="167">
        <f t="shared" si="67"/>
        <v>43973</v>
      </c>
      <c r="BR149">
        <f t="shared" si="68"/>
        <v>1065</v>
      </c>
      <c r="BS149">
        <f t="shared" si="69"/>
        <v>1029</v>
      </c>
      <c r="BT149">
        <f t="shared" si="70"/>
        <v>4</v>
      </c>
      <c r="BX149" s="167">
        <f t="shared" si="71"/>
        <v>43973</v>
      </c>
      <c r="BY149">
        <f t="shared" si="72"/>
        <v>45</v>
      </c>
      <c r="BZ149">
        <f t="shared" si="73"/>
        <v>45</v>
      </c>
      <c r="CA149">
        <f t="shared" si="74"/>
        <v>0</v>
      </c>
      <c r="CB149" s="167">
        <f t="shared" si="75"/>
        <v>43973</v>
      </c>
      <c r="CC149">
        <f t="shared" si="76"/>
        <v>441</v>
      </c>
      <c r="CD149">
        <f t="shared" si="77"/>
        <v>407</v>
      </c>
      <c r="CE149">
        <f t="shared" si="78"/>
        <v>7</v>
      </c>
      <c r="CI149" s="167">
        <f t="shared" si="79"/>
        <v>43973</v>
      </c>
      <c r="CJ149">
        <f t="shared" si="80"/>
        <v>2</v>
      </c>
      <c r="CK149">
        <f t="shared" si="81"/>
        <v>0</v>
      </c>
      <c r="CL149" s="167">
        <f t="shared" si="82"/>
        <v>43973</v>
      </c>
      <c r="CM149">
        <f t="shared" si="83"/>
        <v>0</v>
      </c>
    </row>
    <row r="150" spans="1:91" ht="18" customHeight="1" x14ac:dyDescent="0.55000000000000004">
      <c r="A150" s="167">
        <v>43974</v>
      </c>
      <c r="B150" s="134">
        <v>2</v>
      </c>
      <c r="C150" s="142">
        <f t="shared" si="133"/>
        <v>1713</v>
      </c>
      <c r="D150" s="142">
        <f t="shared" si="145"/>
        <v>40</v>
      </c>
      <c r="E150" s="135">
        <v>1</v>
      </c>
      <c r="F150" s="135">
        <v>1673</v>
      </c>
      <c r="G150" s="135">
        <v>3</v>
      </c>
      <c r="H150" s="123"/>
      <c r="I150" s="135">
        <v>8</v>
      </c>
      <c r="J150" s="123"/>
      <c r="K150" s="136">
        <v>0</v>
      </c>
      <c r="L150" s="134">
        <v>36</v>
      </c>
      <c r="M150" s="135">
        <v>4</v>
      </c>
      <c r="N150" s="123"/>
      <c r="O150" s="123"/>
      <c r="P150" s="135">
        <v>0</v>
      </c>
      <c r="Q150" s="135">
        <v>0</v>
      </c>
      <c r="R150" s="123"/>
      <c r="S150" s="123"/>
      <c r="T150" s="135">
        <v>35</v>
      </c>
      <c r="U150" s="135">
        <v>2</v>
      </c>
      <c r="V150" s="123"/>
      <c r="W150" s="41">
        <v>371</v>
      </c>
      <c r="X150" s="136">
        <v>28</v>
      </c>
      <c r="Z150" s="74">
        <f t="shared" si="126"/>
        <v>43974</v>
      </c>
      <c r="AA150" s="210">
        <f t="shared" si="134"/>
        <v>1551</v>
      </c>
      <c r="AB150" s="210">
        <f t="shared" si="135"/>
        <v>1485</v>
      </c>
      <c r="AC150" s="211">
        <f t="shared" si="136"/>
        <v>11</v>
      </c>
      <c r="AD150" s="170">
        <f t="shared" si="138"/>
        <v>0</v>
      </c>
      <c r="AE150" s="222"/>
      <c r="AF150" s="143">
        <v>1065</v>
      </c>
      <c r="AG150" s="171">
        <f t="shared" si="125"/>
        <v>0</v>
      </c>
      <c r="AH150" s="143">
        <v>1029</v>
      </c>
      <c r="AI150" s="171">
        <f t="shared" si="144"/>
        <v>0</v>
      </c>
      <c r="AJ150" s="172">
        <v>4</v>
      </c>
      <c r="AK150" s="173">
        <f t="shared" si="139"/>
        <v>0</v>
      </c>
      <c r="AL150" s="143">
        <v>45</v>
      </c>
      <c r="AM150" s="171">
        <f t="shared" si="140"/>
        <v>0</v>
      </c>
      <c r="AN150" s="143">
        <v>45</v>
      </c>
      <c r="AO150" s="171">
        <f t="shared" si="141"/>
        <v>0</v>
      </c>
      <c r="AP150" s="174">
        <v>0</v>
      </c>
      <c r="AQ150" s="173">
        <f t="shared" si="142"/>
        <v>0</v>
      </c>
      <c r="AR150" s="143">
        <v>441</v>
      </c>
      <c r="AS150" s="171">
        <f t="shared" si="124"/>
        <v>4</v>
      </c>
      <c r="AT150" s="143">
        <v>411</v>
      </c>
      <c r="AU150" s="171">
        <f t="shared" si="143"/>
        <v>0</v>
      </c>
      <c r="AV150" s="175">
        <v>7</v>
      </c>
      <c r="BE150" s="209">
        <f t="shared" si="128"/>
        <v>43974</v>
      </c>
      <c r="BF150" s="120">
        <f t="shared" si="129"/>
        <v>2</v>
      </c>
      <c r="BG150" s="120">
        <f t="shared" si="132"/>
        <v>1713</v>
      </c>
      <c r="BH150" s="209">
        <f t="shared" si="130"/>
        <v>43974</v>
      </c>
      <c r="BI150" s="120">
        <f t="shared" si="131"/>
        <v>1713</v>
      </c>
      <c r="BJ150" s="1">
        <f t="shared" si="137"/>
        <v>43974</v>
      </c>
      <c r="BK150">
        <f t="shared" si="90"/>
        <v>32</v>
      </c>
      <c r="BL150">
        <f t="shared" si="127"/>
        <v>4</v>
      </c>
      <c r="BM150">
        <f t="shared" si="86"/>
        <v>36</v>
      </c>
      <c r="BN150" s="1">
        <f t="shared" si="87"/>
        <v>43974</v>
      </c>
      <c r="BO150">
        <f t="shared" si="88"/>
        <v>1999</v>
      </c>
      <c r="BP150">
        <f t="shared" si="91"/>
        <v>358</v>
      </c>
      <c r="BQ150" s="167">
        <f t="shared" si="67"/>
        <v>43974</v>
      </c>
      <c r="BR150">
        <f t="shared" si="68"/>
        <v>1065</v>
      </c>
      <c r="BS150">
        <f t="shared" si="69"/>
        <v>1029</v>
      </c>
      <c r="BT150">
        <f t="shared" si="70"/>
        <v>4</v>
      </c>
      <c r="BX150" s="167">
        <f t="shared" si="71"/>
        <v>43974</v>
      </c>
      <c r="BY150">
        <f t="shared" si="72"/>
        <v>45</v>
      </c>
      <c r="BZ150">
        <f t="shared" si="73"/>
        <v>45</v>
      </c>
      <c r="CA150">
        <f t="shared" si="74"/>
        <v>0</v>
      </c>
      <c r="CB150" s="167">
        <f t="shared" si="75"/>
        <v>43974</v>
      </c>
      <c r="CC150">
        <f t="shared" si="76"/>
        <v>441</v>
      </c>
      <c r="CD150">
        <f t="shared" si="77"/>
        <v>411</v>
      </c>
      <c r="CE150">
        <f t="shared" si="78"/>
        <v>7</v>
      </c>
      <c r="CI150" s="167">
        <f t="shared" si="79"/>
        <v>43974</v>
      </c>
      <c r="CJ150">
        <f t="shared" si="80"/>
        <v>0</v>
      </c>
      <c r="CK150">
        <f t="shared" si="81"/>
        <v>0</v>
      </c>
      <c r="CL150" s="167">
        <f t="shared" si="82"/>
        <v>43974</v>
      </c>
      <c r="CM150">
        <f t="shared" si="83"/>
        <v>0</v>
      </c>
    </row>
    <row r="151" spans="1:91" ht="18" customHeight="1" x14ac:dyDescent="0.55000000000000004">
      <c r="A151" s="167">
        <v>43975</v>
      </c>
      <c r="B151" s="134">
        <v>11</v>
      </c>
      <c r="C151" s="142">
        <f t="shared" si="133"/>
        <v>1724</v>
      </c>
      <c r="D151" s="142">
        <f t="shared" si="145"/>
        <v>46</v>
      </c>
      <c r="E151" s="135">
        <v>1</v>
      </c>
      <c r="F151" s="135">
        <v>1678</v>
      </c>
      <c r="G151" s="135">
        <v>0</v>
      </c>
      <c r="H151" s="123"/>
      <c r="I151" s="135">
        <v>5</v>
      </c>
      <c r="J151" s="123"/>
      <c r="K151" s="136">
        <v>0</v>
      </c>
      <c r="L151" s="134">
        <v>40</v>
      </c>
      <c r="M151" s="135">
        <v>4</v>
      </c>
      <c r="N151" s="123"/>
      <c r="O151" s="123"/>
      <c r="P151" s="135">
        <v>0</v>
      </c>
      <c r="Q151" s="135">
        <v>0</v>
      </c>
      <c r="R151" s="123"/>
      <c r="S151" s="123"/>
      <c r="T151" s="135">
        <v>15</v>
      </c>
      <c r="U151" s="135">
        <v>2</v>
      </c>
      <c r="V151" s="123"/>
      <c r="W151" s="41">
        <v>396</v>
      </c>
      <c r="X151" s="136">
        <v>28</v>
      </c>
      <c r="Z151" s="74">
        <f t="shared" si="126"/>
        <v>43975</v>
      </c>
      <c r="AA151" s="210">
        <f t="shared" si="134"/>
        <v>1551</v>
      </c>
      <c r="AB151" s="210">
        <f t="shared" si="135"/>
        <v>1489</v>
      </c>
      <c r="AC151" s="211">
        <f t="shared" si="136"/>
        <v>11</v>
      </c>
      <c r="AD151" s="170">
        <f t="shared" si="138"/>
        <v>0</v>
      </c>
      <c r="AE151" s="222"/>
      <c r="AF151" s="143">
        <v>1065</v>
      </c>
      <c r="AG151" s="171">
        <f t="shared" si="125"/>
        <v>1</v>
      </c>
      <c r="AH151" s="143">
        <v>1030</v>
      </c>
      <c r="AI151" s="171">
        <f t="shared" si="144"/>
        <v>0</v>
      </c>
      <c r="AJ151" s="172">
        <v>4</v>
      </c>
      <c r="AK151" s="173">
        <f t="shared" si="139"/>
        <v>0</v>
      </c>
      <c r="AL151" s="143">
        <v>45</v>
      </c>
      <c r="AM151" s="171">
        <f t="shared" si="140"/>
        <v>0</v>
      </c>
      <c r="AN151" s="143">
        <v>45</v>
      </c>
      <c r="AO151" s="171">
        <f t="shared" si="141"/>
        <v>0</v>
      </c>
      <c r="AP151" s="174">
        <v>0</v>
      </c>
      <c r="AQ151" s="173">
        <f t="shared" si="142"/>
        <v>0</v>
      </c>
      <c r="AR151" s="143">
        <v>441</v>
      </c>
      <c r="AS151" s="171">
        <f t="shared" si="124"/>
        <v>3</v>
      </c>
      <c r="AT151" s="143">
        <v>414</v>
      </c>
      <c r="AU151" s="171">
        <f t="shared" si="143"/>
        <v>0</v>
      </c>
      <c r="AV151" s="175">
        <v>7</v>
      </c>
      <c r="BE151" s="209">
        <f t="shared" si="128"/>
        <v>43975</v>
      </c>
      <c r="BF151" s="120">
        <f t="shared" si="129"/>
        <v>11</v>
      </c>
      <c r="BG151" s="120">
        <f t="shared" si="132"/>
        <v>1724</v>
      </c>
      <c r="BH151" s="209">
        <f t="shared" si="130"/>
        <v>43975</v>
      </c>
      <c r="BI151" s="120">
        <f t="shared" si="131"/>
        <v>1724</v>
      </c>
      <c r="BJ151" s="1">
        <f t="shared" si="137"/>
        <v>43975</v>
      </c>
      <c r="BK151">
        <f t="shared" si="90"/>
        <v>36</v>
      </c>
      <c r="BL151">
        <f t="shared" si="127"/>
        <v>4</v>
      </c>
      <c r="BM151">
        <f t="shared" si="86"/>
        <v>40</v>
      </c>
      <c r="BN151" s="1">
        <f t="shared" si="87"/>
        <v>43975</v>
      </c>
      <c r="BO151">
        <f t="shared" si="88"/>
        <v>2039</v>
      </c>
      <c r="BP151">
        <f t="shared" si="91"/>
        <v>362</v>
      </c>
      <c r="BQ151" s="167">
        <f t="shared" si="67"/>
        <v>43975</v>
      </c>
      <c r="BR151">
        <f t="shared" si="68"/>
        <v>1065</v>
      </c>
      <c r="BS151">
        <f t="shared" si="69"/>
        <v>1030</v>
      </c>
      <c r="BT151">
        <f t="shared" si="70"/>
        <v>4</v>
      </c>
      <c r="BX151" s="167">
        <f t="shared" si="71"/>
        <v>43975</v>
      </c>
      <c r="BY151">
        <f t="shared" si="72"/>
        <v>45</v>
      </c>
      <c r="BZ151">
        <f t="shared" si="73"/>
        <v>45</v>
      </c>
      <c r="CA151">
        <f t="shared" si="74"/>
        <v>0</v>
      </c>
      <c r="CB151" s="167">
        <f t="shared" si="75"/>
        <v>43975</v>
      </c>
      <c r="CC151">
        <f t="shared" si="76"/>
        <v>441</v>
      </c>
      <c r="CD151">
        <f t="shared" si="77"/>
        <v>414</v>
      </c>
      <c r="CE151">
        <f t="shared" si="78"/>
        <v>7</v>
      </c>
      <c r="CI151" s="167">
        <f t="shared" si="79"/>
        <v>43975</v>
      </c>
      <c r="CJ151">
        <f t="shared" si="80"/>
        <v>0</v>
      </c>
      <c r="CK151">
        <f t="shared" si="81"/>
        <v>1</v>
      </c>
      <c r="CL151" s="167">
        <f t="shared" si="82"/>
        <v>43975</v>
      </c>
      <c r="CM151">
        <f t="shared" si="83"/>
        <v>0</v>
      </c>
    </row>
    <row r="152" spans="1:91" ht="18" customHeight="1" x14ac:dyDescent="0.55000000000000004">
      <c r="A152" s="167">
        <v>43976</v>
      </c>
      <c r="B152" s="134">
        <v>7</v>
      </c>
      <c r="C152" s="142">
        <f t="shared" si="133"/>
        <v>1731</v>
      </c>
      <c r="D152" s="142">
        <f t="shared" si="145"/>
        <v>46</v>
      </c>
      <c r="E152" s="135">
        <v>1</v>
      </c>
      <c r="F152" s="135">
        <v>1685</v>
      </c>
      <c r="G152" s="135">
        <v>0</v>
      </c>
      <c r="H152" s="123"/>
      <c r="I152" s="135">
        <v>4</v>
      </c>
      <c r="J152" s="123"/>
      <c r="K152" s="136">
        <v>0</v>
      </c>
      <c r="L152" s="134">
        <v>29</v>
      </c>
      <c r="M152" s="135">
        <v>1</v>
      </c>
      <c r="N152" s="123"/>
      <c r="O152" s="123"/>
      <c r="P152" s="135">
        <v>0</v>
      </c>
      <c r="Q152" s="135">
        <v>0</v>
      </c>
      <c r="R152" s="123"/>
      <c r="S152" s="123"/>
      <c r="T152" s="135">
        <v>22</v>
      </c>
      <c r="U152" s="135">
        <v>1</v>
      </c>
      <c r="V152" s="123"/>
      <c r="W152" s="41">
        <v>403</v>
      </c>
      <c r="X152" s="136">
        <v>28</v>
      </c>
      <c r="Z152" s="74">
        <f t="shared" si="126"/>
        <v>43976</v>
      </c>
      <c r="AA152" s="210">
        <f t="shared" si="134"/>
        <v>1551</v>
      </c>
      <c r="AB152" s="210">
        <f t="shared" si="135"/>
        <v>1490</v>
      </c>
      <c r="AC152" s="211">
        <f t="shared" si="136"/>
        <v>11</v>
      </c>
      <c r="AD152" s="170">
        <f t="shared" si="138"/>
        <v>0</v>
      </c>
      <c r="AE152" s="222"/>
      <c r="AF152" s="143">
        <v>1065</v>
      </c>
      <c r="AG152" s="171">
        <f t="shared" si="125"/>
        <v>0</v>
      </c>
      <c r="AH152" s="143">
        <v>1030</v>
      </c>
      <c r="AI152" s="171">
        <f t="shared" si="144"/>
        <v>0</v>
      </c>
      <c r="AJ152" s="172">
        <v>4</v>
      </c>
      <c r="AK152" s="173">
        <f t="shared" si="139"/>
        <v>0</v>
      </c>
      <c r="AL152" s="143">
        <v>45</v>
      </c>
      <c r="AM152" s="171">
        <f t="shared" si="140"/>
        <v>0</v>
      </c>
      <c r="AN152" s="143">
        <v>45</v>
      </c>
      <c r="AO152" s="171">
        <f t="shared" si="141"/>
        <v>0</v>
      </c>
      <c r="AP152" s="174">
        <v>0</v>
      </c>
      <c r="AQ152" s="173">
        <f t="shared" si="142"/>
        <v>0</v>
      </c>
      <c r="AR152" s="143">
        <v>441</v>
      </c>
      <c r="AS152" s="171">
        <f t="shared" si="124"/>
        <v>1</v>
      </c>
      <c r="AT152" s="143">
        <v>415</v>
      </c>
      <c r="AU152" s="171">
        <f t="shared" si="143"/>
        <v>0</v>
      </c>
      <c r="AV152" s="175">
        <v>7</v>
      </c>
      <c r="BE152" s="209">
        <f t="shared" si="128"/>
        <v>43976</v>
      </c>
      <c r="BF152" s="120">
        <f t="shared" si="129"/>
        <v>7</v>
      </c>
      <c r="BG152" s="120">
        <f t="shared" si="132"/>
        <v>1731</v>
      </c>
      <c r="BH152" s="209">
        <f t="shared" si="130"/>
        <v>43976</v>
      </c>
      <c r="BI152" s="120">
        <f t="shared" si="131"/>
        <v>1731</v>
      </c>
      <c r="BJ152" s="1">
        <f t="shared" si="137"/>
        <v>43976</v>
      </c>
      <c r="BK152">
        <f t="shared" si="90"/>
        <v>28</v>
      </c>
      <c r="BL152">
        <f t="shared" si="127"/>
        <v>1</v>
      </c>
      <c r="BM152">
        <f t="shared" si="86"/>
        <v>29</v>
      </c>
      <c r="BN152" s="1">
        <f t="shared" si="87"/>
        <v>43976</v>
      </c>
      <c r="BO152">
        <f t="shared" si="88"/>
        <v>2068</v>
      </c>
      <c r="BP152">
        <f t="shared" si="91"/>
        <v>363</v>
      </c>
      <c r="BQ152" s="167">
        <f t="shared" si="67"/>
        <v>43976</v>
      </c>
      <c r="BR152">
        <f t="shared" si="68"/>
        <v>1065</v>
      </c>
      <c r="BS152">
        <f t="shared" si="69"/>
        <v>1030</v>
      </c>
      <c r="BT152">
        <f t="shared" si="70"/>
        <v>4</v>
      </c>
      <c r="BX152" s="167">
        <f t="shared" si="71"/>
        <v>43976</v>
      </c>
      <c r="BY152">
        <f t="shared" si="72"/>
        <v>45</v>
      </c>
      <c r="BZ152">
        <f t="shared" si="73"/>
        <v>45</v>
      </c>
      <c r="CA152">
        <f t="shared" si="74"/>
        <v>0</v>
      </c>
      <c r="CB152" s="167">
        <f t="shared" si="75"/>
        <v>43976</v>
      </c>
      <c r="CC152">
        <f t="shared" si="76"/>
        <v>441</v>
      </c>
      <c r="CD152">
        <f t="shared" si="77"/>
        <v>415</v>
      </c>
      <c r="CE152">
        <f t="shared" si="78"/>
        <v>7</v>
      </c>
      <c r="CI152" s="167">
        <f t="shared" si="79"/>
        <v>43976</v>
      </c>
      <c r="CJ152">
        <f t="shared" si="80"/>
        <v>0</v>
      </c>
      <c r="CK152">
        <f t="shared" si="81"/>
        <v>0</v>
      </c>
      <c r="CL152" s="167">
        <f t="shared" si="82"/>
        <v>43976</v>
      </c>
      <c r="CM152">
        <f t="shared" si="83"/>
        <v>0</v>
      </c>
    </row>
    <row r="153" spans="1:91" ht="18" customHeight="1" x14ac:dyDescent="0.55000000000000004">
      <c r="A153" s="167">
        <v>43977</v>
      </c>
      <c r="B153" s="134">
        <v>1</v>
      </c>
      <c r="C153" s="142">
        <f t="shared" si="133"/>
        <v>1732</v>
      </c>
      <c r="D153" s="142">
        <f t="shared" si="145"/>
        <v>45</v>
      </c>
      <c r="E153" s="135">
        <v>0</v>
      </c>
      <c r="F153" s="135">
        <v>1687</v>
      </c>
      <c r="G153" s="135">
        <v>1</v>
      </c>
      <c r="H153" s="123"/>
      <c r="I153" s="135">
        <v>5</v>
      </c>
      <c r="J153" s="123"/>
      <c r="K153" s="136">
        <v>0</v>
      </c>
      <c r="L153" s="134">
        <v>28</v>
      </c>
      <c r="M153" s="135">
        <v>0</v>
      </c>
      <c r="N153" s="123"/>
      <c r="O153" s="123"/>
      <c r="P153" s="135">
        <v>0</v>
      </c>
      <c r="Q153" s="135">
        <v>0</v>
      </c>
      <c r="R153" s="123"/>
      <c r="S153" s="123"/>
      <c r="T153" s="135">
        <v>27</v>
      </c>
      <c r="U153" s="135">
        <v>1</v>
      </c>
      <c r="V153" s="123"/>
      <c r="W153" s="41">
        <v>404</v>
      </c>
      <c r="X153" s="136">
        <v>27</v>
      </c>
      <c r="Z153" s="74">
        <f t="shared" si="126"/>
        <v>43977</v>
      </c>
      <c r="AA153" s="210">
        <f t="shared" si="134"/>
        <v>1551</v>
      </c>
      <c r="AB153" s="210">
        <f t="shared" si="135"/>
        <v>1494</v>
      </c>
      <c r="AC153" s="211">
        <f t="shared" si="136"/>
        <v>11</v>
      </c>
      <c r="AD153" s="170">
        <f t="shared" si="138"/>
        <v>0</v>
      </c>
      <c r="AE153" s="222"/>
      <c r="AF153" s="143">
        <v>1065</v>
      </c>
      <c r="AG153" s="171">
        <f t="shared" si="125"/>
        <v>3</v>
      </c>
      <c r="AH153" s="143">
        <v>1033</v>
      </c>
      <c r="AI153" s="171">
        <f t="shared" si="144"/>
        <v>0</v>
      </c>
      <c r="AJ153" s="172">
        <v>4</v>
      </c>
      <c r="AK153" s="173">
        <f t="shared" si="139"/>
        <v>0</v>
      </c>
      <c r="AL153" s="143">
        <v>45</v>
      </c>
      <c r="AM153" s="171">
        <f t="shared" si="140"/>
        <v>0</v>
      </c>
      <c r="AN153" s="143">
        <v>45</v>
      </c>
      <c r="AO153" s="171">
        <f t="shared" si="141"/>
        <v>0</v>
      </c>
      <c r="AP153" s="174">
        <v>0</v>
      </c>
      <c r="AQ153" s="173">
        <f t="shared" si="142"/>
        <v>0</v>
      </c>
      <c r="AR153" s="143">
        <v>441</v>
      </c>
      <c r="AS153" s="171">
        <f t="shared" ref="AS153:AS184" si="146">+AT153-AT152</f>
        <v>1</v>
      </c>
      <c r="AT153" s="143">
        <v>416</v>
      </c>
      <c r="AU153" s="171">
        <f t="shared" si="143"/>
        <v>0</v>
      </c>
      <c r="AV153" s="175">
        <v>7</v>
      </c>
      <c r="BE153" s="209">
        <f t="shared" si="128"/>
        <v>43977</v>
      </c>
      <c r="BF153" s="120">
        <f t="shared" si="129"/>
        <v>1</v>
      </c>
      <c r="BG153" s="120">
        <f t="shared" si="132"/>
        <v>1732</v>
      </c>
      <c r="BH153" s="209">
        <f t="shared" si="130"/>
        <v>43977</v>
      </c>
      <c r="BI153" s="120">
        <f t="shared" si="131"/>
        <v>1732</v>
      </c>
      <c r="BJ153" s="1">
        <f t="shared" si="137"/>
        <v>43977</v>
      </c>
      <c r="BK153">
        <f t="shared" si="90"/>
        <v>28</v>
      </c>
      <c r="BL153">
        <f t="shared" si="127"/>
        <v>0</v>
      </c>
      <c r="BM153">
        <f t="shared" si="86"/>
        <v>28</v>
      </c>
      <c r="BN153" s="1">
        <f t="shared" si="87"/>
        <v>43977</v>
      </c>
      <c r="BO153">
        <f t="shared" si="88"/>
        <v>2096</v>
      </c>
      <c r="BP153">
        <f t="shared" si="91"/>
        <v>363</v>
      </c>
      <c r="BQ153" s="167">
        <f t="shared" si="67"/>
        <v>43977</v>
      </c>
      <c r="BR153">
        <f t="shared" si="68"/>
        <v>1065</v>
      </c>
      <c r="BS153">
        <f t="shared" si="69"/>
        <v>1033</v>
      </c>
      <c r="BT153">
        <f t="shared" si="70"/>
        <v>4</v>
      </c>
      <c r="BX153" s="167">
        <f t="shared" si="71"/>
        <v>43977</v>
      </c>
      <c r="BY153">
        <f t="shared" si="72"/>
        <v>45</v>
      </c>
      <c r="BZ153">
        <f t="shared" si="73"/>
        <v>45</v>
      </c>
      <c r="CA153">
        <f t="shared" si="74"/>
        <v>0</v>
      </c>
      <c r="CB153" s="167">
        <f t="shared" si="75"/>
        <v>43977</v>
      </c>
      <c r="CC153">
        <f t="shared" si="76"/>
        <v>441</v>
      </c>
      <c r="CD153">
        <f t="shared" si="77"/>
        <v>416</v>
      </c>
      <c r="CE153">
        <f t="shared" si="78"/>
        <v>7</v>
      </c>
      <c r="CI153" s="167">
        <f t="shared" si="79"/>
        <v>43977</v>
      </c>
      <c r="CJ153">
        <f t="shared" si="80"/>
        <v>0</v>
      </c>
      <c r="CK153">
        <f t="shared" si="81"/>
        <v>3</v>
      </c>
      <c r="CL153" s="167">
        <f t="shared" si="82"/>
        <v>43977</v>
      </c>
      <c r="CM153">
        <f t="shared" si="83"/>
        <v>0</v>
      </c>
    </row>
    <row r="154" spans="1:91" ht="18" customHeight="1" x14ac:dyDescent="0.55000000000000004">
      <c r="A154" s="167">
        <v>43978</v>
      </c>
      <c r="B154" s="134">
        <v>2</v>
      </c>
      <c r="C154" s="142">
        <f t="shared" si="133"/>
        <v>1734</v>
      </c>
      <c r="D154" s="142">
        <f t="shared" si="145"/>
        <v>46</v>
      </c>
      <c r="E154" s="135">
        <v>0</v>
      </c>
      <c r="F154" s="135">
        <v>1688</v>
      </c>
      <c r="G154" s="135">
        <v>0</v>
      </c>
      <c r="H154" s="123"/>
      <c r="I154" s="135">
        <v>4</v>
      </c>
      <c r="J154" s="123"/>
      <c r="K154" s="136">
        <v>0</v>
      </c>
      <c r="L154" s="134">
        <v>23</v>
      </c>
      <c r="M154" s="135">
        <v>0</v>
      </c>
      <c r="N154" s="123"/>
      <c r="O154" s="123"/>
      <c r="P154" s="135">
        <v>0</v>
      </c>
      <c r="Q154" s="135">
        <v>0</v>
      </c>
      <c r="R154" s="123"/>
      <c r="S154" s="123"/>
      <c r="T154" s="135">
        <v>14</v>
      </c>
      <c r="U154" s="135">
        <v>3</v>
      </c>
      <c r="V154" s="123"/>
      <c r="W154" s="41">
        <v>413</v>
      </c>
      <c r="X154" s="136">
        <v>24</v>
      </c>
      <c r="Z154" s="74">
        <f t="shared" si="126"/>
        <v>43978</v>
      </c>
      <c r="AA154" s="210">
        <f t="shared" si="134"/>
        <v>1552</v>
      </c>
      <c r="AB154" s="210">
        <f t="shared" si="135"/>
        <v>1498</v>
      </c>
      <c r="AC154" s="211">
        <f t="shared" si="136"/>
        <v>11</v>
      </c>
      <c r="AD154" s="170">
        <f t="shared" si="138"/>
        <v>1</v>
      </c>
      <c r="AE154" s="222"/>
      <c r="AF154" s="143">
        <v>1066</v>
      </c>
      <c r="AG154" s="171">
        <f t="shared" si="125"/>
        <v>1</v>
      </c>
      <c r="AH154" s="143">
        <v>1034</v>
      </c>
      <c r="AI154" s="171">
        <f t="shared" si="144"/>
        <v>0</v>
      </c>
      <c r="AJ154" s="172">
        <v>4</v>
      </c>
      <c r="AK154" s="173">
        <f t="shared" si="139"/>
        <v>0</v>
      </c>
      <c r="AL154" s="143">
        <v>45</v>
      </c>
      <c r="AM154" s="171">
        <f t="shared" si="140"/>
        <v>0</v>
      </c>
      <c r="AN154" s="143">
        <v>45</v>
      </c>
      <c r="AO154" s="171">
        <f t="shared" si="141"/>
        <v>0</v>
      </c>
      <c r="AP154" s="174">
        <v>0</v>
      </c>
      <c r="AQ154" s="173">
        <f t="shared" si="142"/>
        <v>0</v>
      </c>
      <c r="AR154" s="143">
        <v>441</v>
      </c>
      <c r="AS154" s="171">
        <f t="shared" si="146"/>
        <v>3</v>
      </c>
      <c r="AT154" s="143">
        <v>419</v>
      </c>
      <c r="AU154" s="171">
        <f t="shared" si="143"/>
        <v>0</v>
      </c>
      <c r="AV154" s="175">
        <v>7</v>
      </c>
      <c r="BE154" s="209">
        <f t="shared" si="128"/>
        <v>43978</v>
      </c>
      <c r="BF154" s="120">
        <f t="shared" si="129"/>
        <v>2</v>
      </c>
      <c r="BG154" s="120">
        <f t="shared" si="132"/>
        <v>1734</v>
      </c>
      <c r="BH154" s="209">
        <f t="shared" si="130"/>
        <v>43978</v>
      </c>
      <c r="BI154" s="120">
        <f t="shared" si="131"/>
        <v>1734</v>
      </c>
      <c r="BJ154" s="1">
        <f t="shared" si="137"/>
        <v>43978</v>
      </c>
      <c r="BK154">
        <f t="shared" si="90"/>
        <v>23</v>
      </c>
      <c r="BL154">
        <f t="shared" si="127"/>
        <v>0</v>
      </c>
      <c r="BM154">
        <f t="shared" si="86"/>
        <v>23</v>
      </c>
      <c r="BN154" s="1">
        <f t="shared" si="87"/>
        <v>43978</v>
      </c>
      <c r="BO154">
        <f t="shared" si="88"/>
        <v>2119</v>
      </c>
      <c r="BP154">
        <f t="shared" si="91"/>
        <v>363</v>
      </c>
      <c r="BQ154" s="167">
        <f t="shared" si="67"/>
        <v>43978</v>
      </c>
      <c r="BR154">
        <f t="shared" si="68"/>
        <v>1066</v>
      </c>
      <c r="BS154">
        <f t="shared" si="69"/>
        <v>1034</v>
      </c>
      <c r="BT154">
        <f t="shared" si="70"/>
        <v>4</v>
      </c>
      <c r="BX154" s="167">
        <f t="shared" si="71"/>
        <v>43978</v>
      </c>
      <c r="BY154">
        <f t="shared" si="72"/>
        <v>45</v>
      </c>
      <c r="BZ154">
        <f t="shared" si="73"/>
        <v>45</v>
      </c>
      <c r="CA154">
        <f t="shared" si="74"/>
        <v>0</v>
      </c>
      <c r="CB154" s="167">
        <f t="shared" si="75"/>
        <v>43978</v>
      </c>
      <c r="CC154">
        <f t="shared" si="76"/>
        <v>441</v>
      </c>
      <c r="CD154">
        <f t="shared" si="77"/>
        <v>419</v>
      </c>
      <c r="CE154">
        <f t="shared" si="78"/>
        <v>7</v>
      </c>
      <c r="CI154" s="167">
        <f t="shared" si="79"/>
        <v>43978</v>
      </c>
      <c r="CJ154">
        <f t="shared" si="80"/>
        <v>1</v>
      </c>
      <c r="CK154">
        <f t="shared" si="81"/>
        <v>1</v>
      </c>
      <c r="CL154" s="167">
        <f t="shared" si="82"/>
        <v>43978</v>
      </c>
      <c r="CM154">
        <f t="shared" si="83"/>
        <v>0</v>
      </c>
    </row>
    <row r="155" spans="1:91" ht="18" customHeight="1" x14ac:dyDescent="0.55000000000000004">
      <c r="A155" s="167">
        <v>43979</v>
      </c>
      <c r="B155" s="134">
        <v>0</v>
      </c>
      <c r="C155" s="142">
        <f t="shared" si="133"/>
        <v>1734</v>
      </c>
      <c r="D155" s="142">
        <f t="shared" si="145"/>
        <v>46</v>
      </c>
      <c r="E155" s="135">
        <v>0</v>
      </c>
      <c r="F155" s="135">
        <v>1688</v>
      </c>
      <c r="G155" s="135">
        <v>0</v>
      </c>
      <c r="H155" s="123"/>
      <c r="I155" s="135">
        <v>4</v>
      </c>
      <c r="J155" s="123"/>
      <c r="K155" s="136">
        <v>0</v>
      </c>
      <c r="L155" s="134">
        <v>5</v>
      </c>
      <c r="M155" s="135">
        <v>1</v>
      </c>
      <c r="N155" s="123"/>
      <c r="O155" s="123"/>
      <c r="P155" s="135">
        <v>0</v>
      </c>
      <c r="Q155" s="135">
        <v>0</v>
      </c>
      <c r="R155" s="123"/>
      <c r="S155" s="123"/>
      <c r="T155" s="135">
        <v>9</v>
      </c>
      <c r="U155" s="135">
        <v>3</v>
      </c>
      <c r="V155" s="123"/>
      <c r="W155" s="41">
        <v>409</v>
      </c>
      <c r="X155" s="136">
        <v>25</v>
      </c>
      <c r="Z155" s="74">
        <f t="shared" si="126"/>
        <v>43979</v>
      </c>
      <c r="AA155" s="210">
        <f t="shared" si="134"/>
        <v>1552</v>
      </c>
      <c r="AB155" s="210">
        <f t="shared" si="135"/>
        <v>1500</v>
      </c>
      <c r="AC155" s="211">
        <f t="shared" si="136"/>
        <v>11</v>
      </c>
      <c r="AD155" s="170">
        <f t="shared" si="138"/>
        <v>0</v>
      </c>
      <c r="AE155" s="222"/>
      <c r="AF155" s="143">
        <v>1066</v>
      </c>
      <c r="AG155" s="171">
        <f t="shared" ref="AG155:AG179" si="147">+AH155-AH154</f>
        <v>1</v>
      </c>
      <c r="AH155" s="143">
        <v>1035</v>
      </c>
      <c r="AI155" s="171">
        <f t="shared" si="144"/>
        <v>0</v>
      </c>
      <c r="AJ155" s="172">
        <v>4</v>
      </c>
      <c r="AK155" s="173">
        <f t="shared" si="139"/>
        <v>0</v>
      </c>
      <c r="AL155" s="143">
        <v>45</v>
      </c>
      <c r="AM155" s="171">
        <f t="shared" si="140"/>
        <v>0</v>
      </c>
      <c r="AN155" s="143">
        <v>45</v>
      </c>
      <c r="AO155" s="171">
        <f t="shared" si="141"/>
        <v>0</v>
      </c>
      <c r="AP155" s="174">
        <v>0</v>
      </c>
      <c r="AQ155" s="173">
        <f t="shared" si="142"/>
        <v>0</v>
      </c>
      <c r="AR155" s="143">
        <v>441</v>
      </c>
      <c r="AS155" s="171">
        <f t="shared" si="146"/>
        <v>1</v>
      </c>
      <c r="AT155" s="143">
        <v>420</v>
      </c>
      <c r="AU155" s="171">
        <f t="shared" si="143"/>
        <v>0</v>
      </c>
      <c r="AV155" s="175">
        <v>7</v>
      </c>
      <c r="BE155" s="209">
        <f t="shared" si="128"/>
        <v>43979</v>
      </c>
      <c r="BF155" s="120">
        <f t="shared" si="129"/>
        <v>0</v>
      </c>
      <c r="BG155" s="120">
        <f t="shared" si="132"/>
        <v>1734</v>
      </c>
      <c r="BH155" s="209">
        <f t="shared" si="130"/>
        <v>43979</v>
      </c>
      <c r="BI155" s="120">
        <f t="shared" si="131"/>
        <v>1734</v>
      </c>
      <c r="BJ155" s="1">
        <f t="shared" si="137"/>
        <v>43979</v>
      </c>
      <c r="BK155">
        <f t="shared" si="90"/>
        <v>4</v>
      </c>
      <c r="BL155">
        <f t="shared" si="127"/>
        <v>1</v>
      </c>
      <c r="BM155">
        <f t="shared" si="86"/>
        <v>5</v>
      </c>
      <c r="BN155" s="1">
        <f t="shared" si="87"/>
        <v>43979</v>
      </c>
      <c r="BO155">
        <f t="shared" si="88"/>
        <v>2124</v>
      </c>
      <c r="BP155">
        <f t="shared" si="91"/>
        <v>364</v>
      </c>
      <c r="BQ155" s="167">
        <f t="shared" si="67"/>
        <v>43979</v>
      </c>
      <c r="BR155">
        <f t="shared" si="68"/>
        <v>1066</v>
      </c>
      <c r="BS155">
        <f t="shared" si="69"/>
        <v>1035</v>
      </c>
      <c r="BT155">
        <f t="shared" si="70"/>
        <v>4</v>
      </c>
      <c r="BX155" s="167">
        <f t="shared" si="71"/>
        <v>43979</v>
      </c>
      <c r="BY155">
        <f t="shared" si="72"/>
        <v>45</v>
      </c>
      <c r="BZ155">
        <f t="shared" si="73"/>
        <v>45</v>
      </c>
      <c r="CA155">
        <f t="shared" si="74"/>
        <v>0</v>
      </c>
      <c r="CB155" s="167">
        <f t="shared" si="75"/>
        <v>43979</v>
      </c>
      <c r="CC155">
        <f t="shared" si="76"/>
        <v>441</v>
      </c>
      <c r="CD155">
        <f t="shared" si="77"/>
        <v>420</v>
      </c>
      <c r="CE155">
        <f t="shared" si="78"/>
        <v>7</v>
      </c>
      <c r="CI155" s="167">
        <f t="shared" si="79"/>
        <v>43979</v>
      </c>
      <c r="CJ155">
        <f t="shared" si="80"/>
        <v>0</v>
      </c>
      <c r="CK155">
        <f t="shared" si="81"/>
        <v>1</v>
      </c>
      <c r="CL155" s="167">
        <f t="shared" si="82"/>
        <v>43979</v>
      </c>
      <c r="CM155">
        <f t="shared" si="83"/>
        <v>0</v>
      </c>
    </row>
    <row r="156" spans="1:91" ht="18" customHeight="1" x14ac:dyDescent="0.55000000000000004">
      <c r="A156" s="167">
        <v>43980</v>
      </c>
      <c r="B156" s="134">
        <v>4</v>
      </c>
      <c r="C156" s="142">
        <f t="shared" si="133"/>
        <v>1738</v>
      </c>
      <c r="D156" s="142">
        <f t="shared" si="145"/>
        <v>46</v>
      </c>
      <c r="E156" s="135">
        <v>0</v>
      </c>
      <c r="F156" s="135">
        <v>1692</v>
      </c>
      <c r="G156" s="135">
        <v>1</v>
      </c>
      <c r="H156" s="123"/>
      <c r="I156" s="135">
        <v>5</v>
      </c>
      <c r="J156" s="123"/>
      <c r="K156" s="136">
        <v>0</v>
      </c>
      <c r="L156" s="134">
        <v>4</v>
      </c>
      <c r="M156" s="135">
        <v>1</v>
      </c>
      <c r="N156" s="123"/>
      <c r="O156" s="123"/>
      <c r="P156" s="135">
        <v>0</v>
      </c>
      <c r="Q156" s="135">
        <v>0</v>
      </c>
      <c r="R156" s="123"/>
      <c r="S156" s="123"/>
      <c r="T156" s="135">
        <v>17</v>
      </c>
      <c r="U156" s="135">
        <v>2</v>
      </c>
      <c r="V156" s="123"/>
      <c r="W156" s="41">
        <v>396</v>
      </c>
      <c r="X156" s="136">
        <v>24</v>
      </c>
      <c r="Z156" s="74">
        <f t="shared" si="126"/>
        <v>43980</v>
      </c>
      <c r="AA156" s="210">
        <f t="shared" si="134"/>
        <v>1566</v>
      </c>
      <c r="AB156" s="210">
        <f t="shared" si="135"/>
        <v>1500</v>
      </c>
      <c r="AC156" s="211">
        <f t="shared" si="136"/>
        <v>11</v>
      </c>
      <c r="AD156" s="170">
        <f t="shared" si="138"/>
        <v>13</v>
      </c>
      <c r="AE156" s="222"/>
      <c r="AF156" s="143">
        <v>1079</v>
      </c>
      <c r="AG156" s="171">
        <f t="shared" si="147"/>
        <v>0</v>
      </c>
      <c r="AH156" s="143">
        <v>1035</v>
      </c>
      <c r="AI156" s="171">
        <f t="shared" si="144"/>
        <v>0</v>
      </c>
      <c r="AJ156" s="172">
        <v>4</v>
      </c>
      <c r="AK156" s="173">
        <f t="shared" si="139"/>
        <v>0</v>
      </c>
      <c r="AL156" s="143">
        <v>45</v>
      </c>
      <c r="AM156" s="171">
        <f t="shared" si="140"/>
        <v>0</v>
      </c>
      <c r="AN156" s="143">
        <v>45</v>
      </c>
      <c r="AO156" s="171">
        <f t="shared" si="141"/>
        <v>0</v>
      </c>
      <c r="AP156" s="174">
        <v>0</v>
      </c>
      <c r="AQ156" s="173">
        <f t="shared" si="142"/>
        <v>1</v>
      </c>
      <c r="AR156" s="143">
        <v>442</v>
      </c>
      <c r="AS156" s="171">
        <f t="shared" si="146"/>
        <v>0</v>
      </c>
      <c r="AT156" s="143">
        <v>420</v>
      </c>
      <c r="AU156" s="171">
        <f t="shared" si="143"/>
        <v>0</v>
      </c>
      <c r="AV156" s="175">
        <v>7</v>
      </c>
      <c r="BE156" s="209">
        <f t="shared" si="128"/>
        <v>43980</v>
      </c>
      <c r="BF156" s="120">
        <f t="shared" si="129"/>
        <v>4</v>
      </c>
      <c r="BG156" s="120">
        <f t="shared" si="132"/>
        <v>1738</v>
      </c>
      <c r="BH156" s="209">
        <f t="shared" si="130"/>
        <v>43980</v>
      </c>
      <c r="BI156" s="120">
        <f t="shared" si="131"/>
        <v>1738</v>
      </c>
      <c r="BJ156" s="1">
        <f t="shared" si="137"/>
        <v>43980</v>
      </c>
      <c r="BK156">
        <f t="shared" si="90"/>
        <v>3</v>
      </c>
      <c r="BL156">
        <f t="shared" si="127"/>
        <v>1</v>
      </c>
      <c r="BM156">
        <f t="shared" si="86"/>
        <v>4</v>
      </c>
      <c r="BN156" s="1">
        <f t="shared" si="87"/>
        <v>43980</v>
      </c>
      <c r="BO156">
        <f t="shared" si="88"/>
        <v>2128</v>
      </c>
      <c r="BP156">
        <f t="shared" si="91"/>
        <v>365</v>
      </c>
      <c r="BQ156" s="167">
        <f t="shared" si="67"/>
        <v>43980</v>
      </c>
      <c r="BR156">
        <f t="shared" si="68"/>
        <v>1079</v>
      </c>
      <c r="BS156">
        <f t="shared" si="69"/>
        <v>1035</v>
      </c>
      <c r="BT156">
        <f t="shared" si="70"/>
        <v>4</v>
      </c>
      <c r="BX156" s="167">
        <f t="shared" si="71"/>
        <v>43980</v>
      </c>
      <c r="BY156">
        <f t="shared" si="72"/>
        <v>45</v>
      </c>
      <c r="BZ156">
        <f t="shared" si="73"/>
        <v>45</v>
      </c>
      <c r="CA156">
        <f t="shared" si="74"/>
        <v>0</v>
      </c>
      <c r="CB156" s="167">
        <f t="shared" si="75"/>
        <v>43980</v>
      </c>
      <c r="CC156">
        <f t="shared" si="76"/>
        <v>442</v>
      </c>
      <c r="CD156">
        <f t="shared" si="77"/>
        <v>420</v>
      </c>
      <c r="CE156">
        <f t="shared" si="78"/>
        <v>7</v>
      </c>
      <c r="CI156" s="167">
        <f t="shared" si="79"/>
        <v>43980</v>
      </c>
      <c r="CJ156">
        <f t="shared" si="80"/>
        <v>13</v>
      </c>
      <c r="CK156">
        <f t="shared" si="81"/>
        <v>0</v>
      </c>
      <c r="CL156" s="167">
        <f t="shared" si="82"/>
        <v>43980</v>
      </c>
      <c r="CM156">
        <f t="shared" si="83"/>
        <v>0</v>
      </c>
    </row>
    <row r="157" spans="1:91" ht="18" customHeight="1" x14ac:dyDescent="0.55000000000000004">
      <c r="A157" s="167">
        <v>43981</v>
      </c>
      <c r="B157" s="134">
        <v>2</v>
      </c>
      <c r="C157" s="142">
        <f t="shared" si="133"/>
        <v>1740</v>
      </c>
      <c r="D157" s="142">
        <f t="shared" si="145"/>
        <v>48</v>
      </c>
      <c r="E157" s="135">
        <v>0</v>
      </c>
      <c r="F157" s="135">
        <v>1692</v>
      </c>
      <c r="G157" s="135">
        <v>0</v>
      </c>
      <c r="H157" s="123"/>
      <c r="I157" s="135">
        <v>4</v>
      </c>
      <c r="J157" s="123"/>
      <c r="K157" s="136">
        <v>0</v>
      </c>
      <c r="L157" s="134">
        <v>3</v>
      </c>
      <c r="M157" s="135">
        <v>1</v>
      </c>
      <c r="N157" s="123"/>
      <c r="O157" s="123"/>
      <c r="P157" s="135">
        <v>0</v>
      </c>
      <c r="Q157" s="135">
        <v>0</v>
      </c>
      <c r="R157" s="123"/>
      <c r="S157" s="123"/>
      <c r="T157" s="135">
        <v>10</v>
      </c>
      <c r="U157" s="135">
        <v>0</v>
      </c>
      <c r="V157" s="123"/>
      <c r="W157" s="41">
        <v>389</v>
      </c>
      <c r="X157" s="136">
        <v>25</v>
      </c>
      <c r="Z157" s="74">
        <f t="shared" si="126"/>
        <v>43981</v>
      </c>
      <c r="AA157" s="210">
        <f t="shared" si="134"/>
        <v>1569</v>
      </c>
      <c r="AB157" s="210">
        <f t="shared" si="135"/>
        <v>1502</v>
      </c>
      <c r="AC157" s="211">
        <f t="shared" si="136"/>
        <v>11</v>
      </c>
      <c r="AD157" s="170">
        <f t="shared" si="138"/>
        <v>3</v>
      </c>
      <c r="AE157" s="222"/>
      <c r="AF157" s="143">
        <v>1082</v>
      </c>
      <c r="AG157" s="171">
        <f t="shared" si="147"/>
        <v>1</v>
      </c>
      <c r="AH157" s="143">
        <v>1036</v>
      </c>
      <c r="AI157" s="171">
        <f t="shared" si="144"/>
        <v>0</v>
      </c>
      <c r="AJ157" s="172">
        <v>4</v>
      </c>
      <c r="AK157" s="173">
        <f t="shared" si="139"/>
        <v>0</v>
      </c>
      <c r="AL157" s="143">
        <v>45</v>
      </c>
      <c r="AM157" s="171">
        <f t="shared" si="140"/>
        <v>0</v>
      </c>
      <c r="AN157" s="143">
        <v>45</v>
      </c>
      <c r="AO157" s="171">
        <f t="shared" si="141"/>
        <v>0</v>
      </c>
      <c r="AP157" s="174">
        <v>0</v>
      </c>
      <c r="AQ157" s="173">
        <f t="shared" si="142"/>
        <v>0</v>
      </c>
      <c r="AR157" s="143">
        <v>442</v>
      </c>
      <c r="AS157" s="171">
        <f t="shared" si="146"/>
        <v>1</v>
      </c>
      <c r="AT157" s="143">
        <v>421</v>
      </c>
      <c r="AU157" s="171">
        <f t="shared" si="143"/>
        <v>0</v>
      </c>
      <c r="AV157" s="175">
        <v>7</v>
      </c>
      <c r="BE157" s="209">
        <f t="shared" si="128"/>
        <v>43981</v>
      </c>
      <c r="BF157" s="120">
        <f t="shared" si="129"/>
        <v>2</v>
      </c>
      <c r="BG157" s="120">
        <f t="shared" si="132"/>
        <v>1740</v>
      </c>
      <c r="BH157" s="209">
        <f t="shared" si="130"/>
        <v>43981</v>
      </c>
      <c r="BI157" s="120">
        <f t="shared" si="131"/>
        <v>1740</v>
      </c>
      <c r="BJ157" s="1">
        <f t="shared" si="137"/>
        <v>43981</v>
      </c>
      <c r="BK157">
        <f t="shared" si="90"/>
        <v>2</v>
      </c>
      <c r="BL157">
        <f t="shared" si="127"/>
        <v>1</v>
      </c>
      <c r="BM157">
        <f t="shared" si="86"/>
        <v>3</v>
      </c>
      <c r="BN157" s="1">
        <f t="shared" si="87"/>
        <v>43981</v>
      </c>
      <c r="BO157">
        <f t="shared" si="88"/>
        <v>2131</v>
      </c>
      <c r="BP157">
        <f t="shared" si="91"/>
        <v>366</v>
      </c>
      <c r="BQ157" s="167">
        <f t="shared" ref="BQ157:BQ220" si="148">+A157</f>
        <v>43981</v>
      </c>
      <c r="BR157">
        <f t="shared" ref="BR157:BR220" si="149">+AF157</f>
        <v>1082</v>
      </c>
      <c r="BS157">
        <f t="shared" ref="BS157:BS220" si="150">+AH157</f>
        <v>1036</v>
      </c>
      <c r="BT157">
        <f t="shared" ref="BT157:BT220" si="151">+AJ157</f>
        <v>4</v>
      </c>
      <c r="BX157" s="167">
        <f t="shared" ref="BX157:BX220" si="152">+A157</f>
        <v>43981</v>
      </c>
      <c r="BY157">
        <f t="shared" ref="BY157:BY220" si="153">+AL157</f>
        <v>45</v>
      </c>
      <c r="BZ157">
        <f t="shared" ref="BZ157:BZ220" si="154">+AN157</f>
        <v>45</v>
      </c>
      <c r="CA157">
        <f t="shared" ref="CA157:CA220" si="155">+AP157</f>
        <v>0</v>
      </c>
      <c r="CB157" s="167">
        <f t="shared" ref="CB157:CB220" si="156">+A157</f>
        <v>43981</v>
      </c>
      <c r="CC157">
        <f t="shared" ref="CC157:CC220" si="157">+AR157</f>
        <v>442</v>
      </c>
      <c r="CD157">
        <f t="shared" ref="CD157:CD220" si="158">+AT157</f>
        <v>421</v>
      </c>
      <c r="CE157">
        <f t="shared" ref="CE157:CE220" si="159">+AV157</f>
        <v>7</v>
      </c>
      <c r="CI157" s="167">
        <f t="shared" ref="CI157:CI220" si="160">+A157</f>
        <v>43981</v>
      </c>
      <c r="CJ157">
        <f t="shared" ref="CJ157:CJ220" si="161">+AD157</f>
        <v>3</v>
      </c>
      <c r="CK157">
        <f t="shared" ref="CK157:CK220" si="162">+AG157</f>
        <v>1</v>
      </c>
      <c r="CL157" s="167">
        <f t="shared" ref="CL157:CL220" si="163">+A157</f>
        <v>43981</v>
      </c>
      <c r="CM157">
        <f t="shared" ref="CM157:CM220" si="164">+AI157</f>
        <v>0</v>
      </c>
    </row>
    <row r="158" spans="1:91" ht="18" customHeight="1" x14ac:dyDescent="0.55000000000000004">
      <c r="A158" s="167">
        <v>43982</v>
      </c>
      <c r="B158" s="134">
        <v>16</v>
      </c>
      <c r="C158" s="142">
        <f t="shared" si="133"/>
        <v>1756</v>
      </c>
      <c r="D158" s="142">
        <f t="shared" si="145"/>
        <v>62</v>
      </c>
      <c r="E158" s="135">
        <v>0</v>
      </c>
      <c r="F158" s="135">
        <v>1694</v>
      </c>
      <c r="G158" s="135">
        <v>0</v>
      </c>
      <c r="H158" s="123"/>
      <c r="I158" s="135">
        <v>3</v>
      </c>
      <c r="J158" s="123"/>
      <c r="K158" s="136">
        <v>0</v>
      </c>
      <c r="L158" s="134">
        <v>16</v>
      </c>
      <c r="M158" s="135">
        <v>13</v>
      </c>
      <c r="N158" s="123"/>
      <c r="O158" s="123"/>
      <c r="P158" s="135">
        <v>0</v>
      </c>
      <c r="Q158" s="135">
        <v>0</v>
      </c>
      <c r="R158" s="123"/>
      <c r="S158" s="123"/>
      <c r="T158" s="135">
        <v>8</v>
      </c>
      <c r="U158" s="135">
        <v>4</v>
      </c>
      <c r="V158" s="123"/>
      <c r="W158" s="41">
        <v>397</v>
      </c>
      <c r="X158" s="136">
        <v>34</v>
      </c>
      <c r="Z158" s="74">
        <f t="shared" si="126"/>
        <v>43982</v>
      </c>
      <c r="AA158" s="210">
        <f t="shared" si="134"/>
        <v>1571</v>
      </c>
      <c r="AB158" s="210">
        <f t="shared" si="135"/>
        <v>1505</v>
      </c>
      <c r="AC158" s="211">
        <f t="shared" si="136"/>
        <v>11</v>
      </c>
      <c r="AD158" s="170">
        <f t="shared" si="138"/>
        <v>2</v>
      </c>
      <c r="AE158" s="222"/>
      <c r="AF158" s="143">
        <v>1084</v>
      </c>
      <c r="AG158" s="171">
        <f t="shared" si="147"/>
        <v>1</v>
      </c>
      <c r="AH158" s="143">
        <v>1037</v>
      </c>
      <c r="AI158" s="171">
        <f t="shared" si="144"/>
        <v>0</v>
      </c>
      <c r="AJ158" s="172">
        <v>4</v>
      </c>
      <c r="AK158" s="173">
        <f t="shared" si="139"/>
        <v>0</v>
      </c>
      <c r="AL158" s="143">
        <v>45</v>
      </c>
      <c r="AM158" s="171">
        <f t="shared" si="140"/>
        <v>0</v>
      </c>
      <c r="AN158" s="143">
        <v>45</v>
      </c>
      <c r="AO158" s="171">
        <f t="shared" si="141"/>
        <v>0</v>
      </c>
      <c r="AP158" s="174">
        <v>0</v>
      </c>
      <c r="AQ158" s="173">
        <f t="shared" si="142"/>
        <v>0</v>
      </c>
      <c r="AR158" s="143">
        <v>442</v>
      </c>
      <c r="AS158" s="171">
        <f t="shared" si="146"/>
        <v>2</v>
      </c>
      <c r="AT158" s="143">
        <v>423</v>
      </c>
      <c r="AU158" s="171">
        <f t="shared" si="143"/>
        <v>0</v>
      </c>
      <c r="AV158" s="175">
        <v>7</v>
      </c>
      <c r="BE158" s="209">
        <f t="shared" si="128"/>
        <v>43982</v>
      </c>
      <c r="BF158" s="120">
        <f t="shared" si="129"/>
        <v>16</v>
      </c>
      <c r="BG158" s="120">
        <f t="shared" si="132"/>
        <v>1756</v>
      </c>
      <c r="BH158" s="209">
        <f t="shared" si="130"/>
        <v>43982</v>
      </c>
      <c r="BI158" s="120">
        <f t="shared" si="131"/>
        <v>1756</v>
      </c>
      <c r="BJ158" s="1">
        <f t="shared" si="137"/>
        <v>43982</v>
      </c>
      <c r="BK158">
        <f t="shared" si="90"/>
        <v>3</v>
      </c>
      <c r="BL158">
        <f t="shared" si="127"/>
        <v>13</v>
      </c>
      <c r="BM158">
        <f t="shared" si="86"/>
        <v>16</v>
      </c>
      <c r="BN158" s="1">
        <f t="shared" si="87"/>
        <v>43982</v>
      </c>
      <c r="BO158">
        <f t="shared" si="88"/>
        <v>2147</v>
      </c>
      <c r="BP158">
        <f t="shared" si="91"/>
        <v>379</v>
      </c>
      <c r="BQ158" s="167">
        <f t="shared" si="148"/>
        <v>43982</v>
      </c>
      <c r="BR158">
        <f t="shared" si="149"/>
        <v>1084</v>
      </c>
      <c r="BS158">
        <f t="shared" si="150"/>
        <v>1037</v>
      </c>
      <c r="BT158">
        <f t="shared" si="151"/>
        <v>4</v>
      </c>
      <c r="BX158" s="167">
        <f t="shared" si="152"/>
        <v>43982</v>
      </c>
      <c r="BY158">
        <f t="shared" si="153"/>
        <v>45</v>
      </c>
      <c r="BZ158">
        <f t="shared" si="154"/>
        <v>45</v>
      </c>
      <c r="CA158">
        <f t="shared" si="155"/>
        <v>0</v>
      </c>
      <c r="CB158" s="167">
        <f t="shared" si="156"/>
        <v>43982</v>
      </c>
      <c r="CC158">
        <f t="shared" si="157"/>
        <v>442</v>
      </c>
      <c r="CD158">
        <f t="shared" si="158"/>
        <v>423</v>
      </c>
      <c r="CE158">
        <f t="shared" si="159"/>
        <v>7</v>
      </c>
      <c r="CI158" s="167">
        <f t="shared" si="160"/>
        <v>43982</v>
      </c>
      <c r="CJ158">
        <f t="shared" si="161"/>
        <v>2</v>
      </c>
      <c r="CK158">
        <f t="shared" si="162"/>
        <v>1</v>
      </c>
      <c r="CL158" s="167">
        <f t="shared" si="163"/>
        <v>43982</v>
      </c>
      <c r="CM158">
        <f t="shared" si="164"/>
        <v>0</v>
      </c>
    </row>
    <row r="159" spans="1:91" ht="18" customHeight="1" x14ac:dyDescent="0.55000000000000004">
      <c r="A159" s="167">
        <v>43983</v>
      </c>
      <c r="B159" s="134">
        <v>5</v>
      </c>
      <c r="C159" s="142">
        <f t="shared" si="133"/>
        <v>1761</v>
      </c>
      <c r="D159" s="142">
        <f t="shared" si="145"/>
        <v>63</v>
      </c>
      <c r="E159" s="135">
        <v>0</v>
      </c>
      <c r="F159" s="135">
        <v>1698</v>
      </c>
      <c r="G159" s="135">
        <v>0</v>
      </c>
      <c r="H159" s="123"/>
      <c r="I159" s="135">
        <v>2</v>
      </c>
      <c r="J159" s="123"/>
      <c r="K159" s="136">
        <v>0</v>
      </c>
      <c r="L159" s="134">
        <v>10</v>
      </c>
      <c r="M159" s="135">
        <v>8</v>
      </c>
      <c r="N159" s="123"/>
      <c r="O159" s="123"/>
      <c r="P159" s="135">
        <v>2</v>
      </c>
      <c r="Q159" s="135">
        <v>2</v>
      </c>
      <c r="R159" s="123"/>
      <c r="S159" s="123"/>
      <c r="T159" s="135">
        <v>34</v>
      </c>
      <c r="U159" s="135">
        <v>1</v>
      </c>
      <c r="V159" s="123"/>
      <c r="W159" s="41">
        <v>371</v>
      </c>
      <c r="X159" s="136">
        <v>39</v>
      </c>
      <c r="Z159" s="74">
        <f t="shared" si="126"/>
        <v>43983</v>
      </c>
      <c r="AA159" s="210">
        <f t="shared" si="134"/>
        <v>1575</v>
      </c>
      <c r="AB159" s="210">
        <f t="shared" si="135"/>
        <v>1509</v>
      </c>
      <c r="AC159" s="211">
        <f t="shared" si="136"/>
        <v>11</v>
      </c>
      <c r="AD159" s="170">
        <f t="shared" si="138"/>
        <v>3</v>
      </c>
      <c r="AE159" s="222"/>
      <c r="AF159" s="143">
        <v>1087</v>
      </c>
      <c r="AG159" s="171">
        <f t="shared" si="147"/>
        <v>0</v>
      </c>
      <c r="AH159" s="143">
        <v>1037</v>
      </c>
      <c r="AI159" s="171">
        <f t="shared" si="144"/>
        <v>0</v>
      </c>
      <c r="AJ159" s="172">
        <v>4</v>
      </c>
      <c r="AK159" s="173">
        <f t="shared" si="139"/>
        <v>0</v>
      </c>
      <c r="AL159" s="143">
        <v>45</v>
      </c>
      <c r="AM159" s="171">
        <f t="shared" si="140"/>
        <v>0</v>
      </c>
      <c r="AN159" s="143">
        <v>45</v>
      </c>
      <c r="AO159" s="171">
        <f t="shared" si="141"/>
        <v>0</v>
      </c>
      <c r="AP159" s="174">
        <v>0</v>
      </c>
      <c r="AQ159" s="173">
        <f t="shared" si="142"/>
        <v>1</v>
      </c>
      <c r="AR159" s="143">
        <v>443</v>
      </c>
      <c r="AS159" s="171">
        <f t="shared" si="146"/>
        <v>4</v>
      </c>
      <c r="AT159" s="143">
        <v>427</v>
      </c>
      <c r="AU159" s="171">
        <f t="shared" si="143"/>
        <v>0</v>
      </c>
      <c r="AV159" s="175">
        <v>7</v>
      </c>
      <c r="BE159" s="209">
        <f t="shared" si="128"/>
        <v>43983</v>
      </c>
      <c r="BF159" s="120">
        <f t="shared" si="129"/>
        <v>5</v>
      </c>
      <c r="BG159" s="120">
        <f t="shared" si="132"/>
        <v>1761</v>
      </c>
      <c r="BH159" s="209">
        <f t="shared" si="130"/>
        <v>43983</v>
      </c>
      <c r="BI159" s="120">
        <f t="shared" si="131"/>
        <v>1761</v>
      </c>
      <c r="BJ159" s="1">
        <f t="shared" si="137"/>
        <v>43983</v>
      </c>
      <c r="BK159">
        <f t="shared" si="90"/>
        <v>2</v>
      </c>
      <c r="BL159">
        <f t="shared" si="127"/>
        <v>8</v>
      </c>
      <c r="BM159">
        <f t="shared" si="86"/>
        <v>10</v>
      </c>
      <c r="BN159" s="1">
        <f t="shared" si="87"/>
        <v>43983</v>
      </c>
      <c r="BO159">
        <f t="shared" si="88"/>
        <v>2157</v>
      </c>
      <c r="BP159">
        <f t="shared" si="91"/>
        <v>387</v>
      </c>
      <c r="BQ159" s="167">
        <f t="shared" si="148"/>
        <v>43983</v>
      </c>
      <c r="BR159">
        <f t="shared" si="149"/>
        <v>1087</v>
      </c>
      <c r="BS159">
        <f t="shared" si="150"/>
        <v>1037</v>
      </c>
      <c r="BT159">
        <f t="shared" si="151"/>
        <v>4</v>
      </c>
      <c r="BX159" s="167">
        <f t="shared" si="152"/>
        <v>43983</v>
      </c>
      <c r="BY159">
        <f t="shared" si="153"/>
        <v>45</v>
      </c>
      <c r="BZ159">
        <f t="shared" si="154"/>
        <v>45</v>
      </c>
      <c r="CA159">
        <f t="shared" si="155"/>
        <v>0</v>
      </c>
      <c r="CB159" s="167">
        <f t="shared" si="156"/>
        <v>43983</v>
      </c>
      <c r="CC159">
        <f t="shared" si="157"/>
        <v>443</v>
      </c>
      <c r="CD159">
        <f t="shared" si="158"/>
        <v>427</v>
      </c>
      <c r="CE159">
        <f t="shared" si="159"/>
        <v>7</v>
      </c>
      <c r="CI159" s="167">
        <f t="shared" si="160"/>
        <v>43983</v>
      </c>
      <c r="CJ159">
        <f t="shared" si="161"/>
        <v>3</v>
      </c>
      <c r="CK159">
        <f t="shared" si="162"/>
        <v>0</v>
      </c>
      <c r="CL159" s="167">
        <f t="shared" si="163"/>
        <v>43983</v>
      </c>
      <c r="CM159">
        <f t="shared" si="164"/>
        <v>0</v>
      </c>
    </row>
    <row r="160" spans="1:91" ht="18" customHeight="1" x14ac:dyDescent="0.55000000000000004">
      <c r="A160" s="167">
        <v>43984</v>
      </c>
      <c r="B160" s="134">
        <v>1</v>
      </c>
      <c r="C160" s="142">
        <f t="shared" si="133"/>
        <v>1762</v>
      </c>
      <c r="D160" s="142">
        <f t="shared" si="145"/>
        <v>63</v>
      </c>
      <c r="E160" s="135">
        <v>0</v>
      </c>
      <c r="F160" s="135">
        <v>1699</v>
      </c>
      <c r="G160" s="135">
        <v>1</v>
      </c>
      <c r="H160" s="123"/>
      <c r="I160" s="135">
        <v>3</v>
      </c>
      <c r="J160" s="123"/>
      <c r="K160" s="136">
        <v>0</v>
      </c>
      <c r="L160" s="134">
        <v>4</v>
      </c>
      <c r="M160" s="135">
        <v>2</v>
      </c>
      <c r="N160" s="123"/>
      <c r="O160" s="123"/>
      <c r="P160" s="135">
        <v>0</v>
      </c>
      <c r="Q160" s="135">
        <v>0</v>
      </c>
      <c r="R160" s="123"/>
      <c r="S160" s="123"/>
      <c r="T160" s="135">
        <v>18</v>
      </c>
      <c r="U160" s="135">
        <v>1</v>
      </c>
      <c r="V160" s="123"/>
      <c r="W160" s="41">
        <v>357</v>
      </c>
      <c r="X160" s="136">
        <v>40</v>
      </c>
      <c r="Z160" s="74">
        <f t="shared" si="126"/>
        <v>43984</v>
      </c>
      <c r="AA160" s="210">
        <f t="shared" si="134"/>
        <v>1581</v>
      </c>
      <c r="AB160" s="210">
        <f t="shared" si="135"/>
        <v>1510</v>
      </c>
      <c r="AC160" s="211">
        <f t="shared" si="136"/>
        <v>11</v>
      </c>
      <c r="AD160" s="170">
        <f t="shared" si="138"/>
        <v>6</v>
      </c>
      <c r="AE160" s="222"/>
      <c r="AF160" s="143">
        <v>1093</v>
      </c>
      <c r="AG160" s="171">
        <f t="shared" si="147"/>
        <v>1</v>
      </c>
      <c r="AH160" s="143">
        <v>1038</v>
      </c>
      <c r="AI160" s="171">
        <f t="shared" si="144"/>
        <v>0</v>
      </c>
      <c r="AJ160" s="172">
        <v>4</v>
      </c>
      <c r="AK160" s="173">
        <f t="shared" si="139"/>
        <v>0</v>
      </c>
      <c r="AL160" s="143">
        <v>45</v>
      </c>
      <c r="AM160" s="171">
        <f t="shared" si="140"/>
        <v>0</v>
      </c>
      <c r="AN160" s="143">
        <v>45</v>
      </c>
      <c r="AO160" s="171">
        <f t="shared" si="141"/>
        <v>0</v>
      </c>
      <c r="AP160" s="174">
        <v>0</v>
      </c>
      <c r="AQ160" s="173">
        <f t="shared" si="142"/>
        <v>0</v>
      </c>
      <c r="AR160" s="143">
        <v>443</v>
      </c>
      <c r="AS160" s="171">
        <f t="shared" si="146"/>
        <v>0</v>
      </c>
      <c r="AT160" s="143">
        <v>427</v>
      </c>
      <c r="AU160" s="171">
        <f t="shared" si="143"/>
        <v>0</v>
      </c>
      <c r="AV160" s="175">
        <v>7</v>
      </c>
      <c r="BE160" s="209">
        <f t="shared" si="128"/>
        <v>43984</v>
      </c>
      <c r="BF160" s="120">
        <f t="shared" si="129"/>
        <v>1</v>
      </c>
      <c r="BG160" s="120">
        <f t="shared" si="132"/>
        <v>1762</v>
      </c>
      <c r="BH160" s="209">
        <f t="shared" si="130"/>
        <v>43984</v>
      </c>
      <c r="BI160" s="120">
        <f t="shared" si="131"/>
        <v>1762</v>
      </c>
      <c r="BJ160" s="1">
        <f t="shared" si="137"/>
        <v>43984</v>
      </c>
      <c r="BK160">
        <f t="shared" si="90"/>
        <v>2</v>
      </c>
      <c r="BL160">
        <f t="shared" si="127"/>
        <v>2</v>
      </c>
      <c r="BM160">
        <f t="shared" si="86"/>
        <v>4</v>
      </c>
      <c r="BN160" s="1">
        <f t="shared" si="87"/>
        <v>43984</v>
      </c>
      <c r="BO160">
        <f t="shared" si="88"/>
        <v>2161</v>
      </c>
      <c r="BP160">
        <f t="shared" si="91"/>
        <v>389</v>
      </c>
      <c r="BQ160" s="167">
        <f t="shared" si="148"/>
        <v>43984</v>
      </c>
      <c r="BR160">
        <f t="shared" si="149"/>
        <v>1093</v>
      </c>
      <c r="BS160">
        <f t="shared" si="150"/>
        <v>1038</v>
      </c>
      <c r="BT160">
        <f t="shared" si="151"/>
        <v>4</v>
      </c>
      <c r="BX160" s="167">
        <f t="shared" si="152"/>
        <v>43984</v>
      </c>
      <c r="BY160">
        <f t="shared" si="153"/>
        <v>45</v>
      </c>
      <c r="BZ160">
        <f t="shared" si="154"/>
        <v>45</v>
      </c>
      <c r="CA160">
        <f t="shared" si="155"/>
        <v>0</v>
      </c>
      <c r="CB160" s="167">
        <f t="shared" si="156"/>
        <v>43984</v>
      </c>
      <c r="CC160">
        <f t="shared" si="157"/>
        <v>443</v>
      </c>
      <c r="CD160">
        <f t="shared" si="158"/>
        <v>427</v>
      </c>
      <c r="CE160">
        <f t="shared" si="159"/>
        <v>7</v>
      </c>
      <c r="CI160" s="167">
        <f t="shared" si="160"/>
        <v>43984</v>
      </c>
      <c r="CJ160">
        <f t="shared" si="161"/>
        <v>6</v>
      </c>
      <c r="CK160">
        <f t="shared" si="162"/>
        <v>1</v>
      </c>
      <c r="CL160" s="167">
        <f t="shared" si="163"/>
        <v>43984</v>
      </c>
      <c r="CM160">
        <f t="shared" si="164"/>
        <v>0</v>
      </c>
    </row>
    <row r="161" spans="1:91" ht="18" customHeight="1" x14ac:dyDescent="0.55000000000000004">
      <c r="A161" s="167">
        <v>43985</v>
      </c>
      <c r="B161" s="134">
        <v>1</v>
      </c>
      <c r="C161" s="142">
        <f t="shared" si="133"/>
        <v>1763</v>
      </c>
      <c r="D161" s="142">
        <f t="shared" si="145"/>
        <v>60</v>
      </c>
      <c r="E161" s="135">
        <v>0</v>
      </c>
      <c r="F161" s="135">
        <v>1703</v>
      </c>
      <c r="G161" s="135">
        <v>0</v>
      </c>
      <c r="H161" s="123"/>
      <c r="I161" s="135">
        <v>3</v>
      </c>
      <c r="J161" s="123"/>
      <c r="K161" s="136">
        <v>0</v>
      </c>
      <c r="L161" s="134">
        <v>4</v>
      </c>
      <c r="M161" s="135">
        <v>4</v>
      </c>
      <c r="N161" s="123"/>
      <c r="O161" s="123"/>
      <c r="P161" s="135">
        <v>0</v>
      </c>
      <c r="Q161" s="135">
        <v>0</v>
      </c>
      <c r="R161" s="123"/>
      <c r="S161" s="123"/>
      <c r="T161" s="135">
        <v>35</v>
      </c>
      <c r="U161" s="135">
        <v>1</v>
      </c>
      <c r="V161" s="123"/>
      <c r="W161" s="41">
        <v>326</v>
      </c>
      <c r="X161" s="136">
        <v>43</v>
      </c>
      <c r="Z161" s="74">
        <f t="shared" si="126"/>
        <v>43985</v>
      </c>
      <c r="AA161" s="210">
        <f t="shared" si="134"/>
        <v>1581</v>
      </c>
      <c r="AB161" s="210">
        <f t="shared" si="135"/>
        <v>1512</v>
      </c>
      <c r="AC161" s="211">
        <f t="shared" si="136"/>
        <v>11</v>
      </c>
      <c r="AD161" s="170">
        <f t="shared" si="138"/>
        <v>0</v>
      </c>
      <c r="AE161" s="222"/>
      <c r="AF161" s="143">
        <v>1093</v>
      </c>
      <c r="AG161" s="171">
        <f t="shared" si="147"/>
        <v>1</v>
      </c>
      <c r="AH161" s="143">
        <v>1039</v>
      </c>
      <c r="AI161" s="171">
        <f t="shared" si="144"/>
        <v>0</v>
      </c>
      <c r="AJ161" s="172">
        <v>4</v>
      </c>
      <c r="AK161" s="173">
        <f t="shared" si="139"/>
        <v>0</v>
      </c>
      <c r="AL161" s="143">
        <v>45</v>
      </c>
      <c r="AM161" s="171">
        <f t="shared" si="140"/>
        <v>0</v>
      </c>
      <c r="AN161" s="143">
        <v>45</v>
      </c>
      <c r="AO161" s="171">
        <f t="shared" si="141"/>
        <v>0</v>
      </c>
      <c r="AP161" s="174">
        <v>0</v>
      </c>
      <c r="AQ161" s="173">
        <f t="shared" si="142"/>
        <v>0</v>
      </c>
      <c r="AR161" s="143">
        <v>443</v>
      </c>
      <c r="AS161" s="171">
        <f t="shared" si="146"/>
        <v>1</v>
      </c>
      <c r="AT161" s="143">
        <v>428</v>
      </c>
      <c r="AU161" s="171">
        <f t="shared" si="143"/>
        <v>0</v>
      </c>
      <c r="AV161" s="175">
        <v>7</v>
      </c>
      <c r="BE161" s="209">
        <f t="shared" si="128"/>
        <v>43985</v>
      </c>
      <c r="BF161" s="120">
        <f t="shared" si="129"/>
        <v>1</v>
      </c>
      <c r="BG161" s="120">
        <f t="shared" si="132"/>
        <v>1763</v>
      </c>
      <c r="BH161" s="209">
        <f t="shared" si="130"/>
        <v>43985</v>
      </c>
      <c r="BI161" s="120">
        <f t="shared" si="131"/>
        <v>1763</v>
      </c>
      <c r="BJ161" s="1">
        <f t="shared" si="137"/>
        <v>43985</v>
      </c>
      <c r="BK161">
        <f t="shared" si="90"/>
        <v>0</v>
      </c>
      <c r="BL161">
        <f t="shared" ref="BL161:BL178" si="165">+M161</f>
        <v>4</v>
      </c>
      <c r="BM161">
        <f t="shared" ref="BM161:BM224" si="166">+L161</f>
        <v>4</v>
      </c>
      <c r="BN161" s="1">
        <f t="shared" ref="BN161:BN224" si="167">+BJ161</f>
        <v>43985</v>
      </c>
      <c r="BO161">
        <f t="shared" si="88"/>
        <v>2165</v>
      </c>
      <c r="BP161">
        <f t="shared" si="91"/>
        <v>393</v>
      </c>
      <c r="BQ161" s="167">
        <f t="shared" si="148"/>
        <v>43985</v>
      </c>
      <c r="BR161">
        <f t="shared" si="149"/>
        <v>1093</v>
      </c>
      <c r="BS161">
        <f t="shared" si="150"/>
        <v>1039</v>
      </c>
      <c r="BT161">
        <f t="shared" si="151"/>
        <v>4</v>
      </c>
      <c r="BX161" s="167">
        <f t="shared" si="152"/>
        <v>43985</v>
      </c>
      <c r="BY161">
        <f t="shared" si="153"/>
        <v>45</v>
      </c>
      <c r="BZ161">
        <f t="shared" si="154"/>
        <v>45</v>
      </c>
      <c r="CA161">
        <f t="shared" si="155"/>
        <v>0</v>
      </c>
      <c r="CB161" s="167">
        <f t="shared" si="156"/>
        <v>43985</v>
      </c>
      <c r="CC161">
        <f t="shared" si="157"/>
        <v>443</v>
      </c>
      <c r="CD161">
        <f t="shared" si="158"/>
        <v>428</v>
      </c>
      <c r="CE161">
        <f t="shared" si="159"/>
        <v>7</v>
      </c>
      <c r="CI161" s="167">
        <f t="shared" si="160"/>
        <v>43985</v>
      </c>
      <c r="CJ161">
        <f t="shared" si="161"/>
        <v>0</v>
      </c>
      <c r="CK161">
        <f t="shared" si="162"/>
        <v>1</v>
      </c>
      <c r="CL161" s="167">
        <f t="shared" si="163"/>
        <v>43985</v>
      </c>
      <c r="CM161">
        <f t="shared" si="164"/>
        <v>0</v>
      </c>
    </row>
    <row r="162" spans="1:91" ht="18" customHeight="1" x14ac:dyDescent="0.55000000000000004">
      <c r="A162" s="167">
        <v>43986</v>
      </c>
      <c r="B162" s="134">
        <v>5</v>
      </c>
      <c r="C162" s="142">
        <f t="shared" si="133"/>
        <v>1768</v>
      </c>
      <c r="D162" s="142">
        <f t="shared" si="145"/>
        <v>61</v>
      </c>
      <c r="E162" s="135">
        <v>0</v>
      </c>
      <c r="F162" s="135">
        <v>1707</v>
      </c>
      <c r="G162" s="135">
        <v>0</v>
      </c>
      <c r="H162" s="123"/>
      <c r="I162" s="135">
        <v>2</v>
      </c>
      <c r="J162" s="123"/>
      <c r="K162" s="136">
        <v>0</v>
      </c>
      <c r="L162" s="134">
        <v>3</v>
      </c>
      <c r="M162" s="135">
        <v>1</v>
      </c>
      <c r="N162" s="123"/>
      <c r="O162" s="123"/>
      <c r="P162" s="135">
        <v>1</v>
      </c>
      <c r="Q162" s="135">
        <v>1</v>
      </c>
      <c r="R162" s="123"/>
      <c r="S162" s="123"/>
      <c r="T162" s="135">
        <v>3</v>
      </c>
      <c r="U162" s="135">
        <v>2</v>
      </c>
      <c r="V162" s="123"/>
      <c r="W162" s="41">
        <v>297</v>
      </c>
      <c r="X162" s="136">
        <v>41</v>
      </c>
      <c r="Z162" s="74">
        <f t="shared" si="126"/>
        <v>43986</v>
      </c>
      <c r="AA162" s="210">
        <f t="shared" si="134"/>
        <v>1587</v>
      </c>
      <c r="AB162" s="210">
        <f t="shared" si="135"/>
        <v>1515</v>
      </c>
      <c r="AC162" s="211">
        <f t="shared" si="136"/>
        <v>11</v>
      </c>
      <c r="AD162" s="170">
        <f t="shared" si="138"/>
        <v>6</v>
      </c>
      <c r="AE162" s="222"/>
      <c r="AF162" s="143">
        <v>1099</v>
      </c>
      <c r="AG162" s="171">
        <f t="shared" si="147"/>
        <v>3</v>
      </c>
      <c r="AH162" s="143">
        <v>1042</v>
      </c>
      <c r="AI162" s="171">
        <f t="shared" si="144"/>
        <v>0</v>
      </c>
      <c r="AJ162" s="172">
        <v>4</v>
      </c>
      <c r="AK162" s="173">
        <f t="shared" si="139"/>
        <v>0</v>
      </c>
      <c r="AL162" s="143">
        <v>45</v>
      </c>
      <c r="AM162" s="171">
        <f t="shared" si="140"/>
        <v>0</v>
      </c>
      <c r="AN162" s="143">
        <v>45</v>
      </c>
      <c r="AO162" s="171">
        <f t="shared" si="141"/>
        <v>0</v>
      </c>
      <c r="AP162" s="174">
        <v>0</v>
      </c>
      <c r="AQ162" s="173">
        <f t="shared" si="142"/>
        <v>0</v>
      </c>
      <c r="AR162" s="143">
        <v>443</v>
      </c>
      <c r="AS162" s="171">
        <f t="shared" si="146"/>
        <v>0</v>
      </c>
      <c r="AT162" s="143">
        <v>428</v>
      </c>
      <c r="AU162" s="171">
        <f t="shared" si="143"/>
        <v>0</v>
      </c>
      <c r="AV162" s="175">
        <v>7</v>
      </c>
      <c r="BE162" s="209">
        <f t="shared" si="128"/>
        <v>43986</v>
      </c>
      <c r="BF162" s="120">
        <f t="shared" si="129"/>
        <v>5</v>
      </c>
      <c r="BG162" s="120">
        <f t="shared" si="132"/>
        <v>1768</v>
      </c>
      <c r="BH162" s="209">
        <f t="shared" si="130"/>
        <v>43986</v>
      </c>
      <c r="BI162" s="120">
        <f t="shared" si="131"/>
        <v>1768</v>
      </c>
      <c r="BJ162" s="1">
        <f t="shared" si="137"/>
        <v>43986</v>
      </c>
      <c r="BK162">
        <f t="shared" si="90"/>
        <v>2</v>
      </c>
      <c r="BL162">
        <f t="shared" si="165"/>
        <v>1</v>
      </c>
      <c r="BM162">
        <f t="shared" si="166"/>
        <v>3</v>
      </c>
      <c r="BN162" s="1">
        <f t="shared" si="167"/>
        <v>43986</v>
      </c>
      <c r="BO162">
        <f t="shared" ref="BO162:BO225" si="168">+BO161+BM162</f>
        <v>2168</v>
      </c>
      <c r="BP162">
        <f t="shared" si="91"/>
        <v>394</v>
      </c>
      <c r="BQ162" s="167">
        <f t="shared" si="148"/>
        <v>43986</v>
      </c>
      <c r="BR162">
        <f t="shared" si="149"/>
        <v>1099</v>
      </c>
      <c r="BS162">
        <f t="shared" si="150"/>
        <v>1042</v>
      </c>
      <c r="BT162">
        <f t="shared" si="151"/>
        <v>4</v>
      </c>
      <c r="BX162" s="167">
        <f t="shared" si="152"/>
        <v>43986</v>
      </c>
      <c r="BY162">
        <f t="shared" si="153"/>
        <v>45</v>
      </c>
      <c r="BZ162">
        <f t="shared" si="154"/>
        <v>45</v>
      </c>
      <c r="CA162">
        <f t="shared" si="155"/>
        <v>0</v>
      </c>
      <c r="CB162" s="167">
        <f t="shared" si="156"/>
        <v>43986</v>
      </c>
      <c r="CC162">
        <f t="shared" si="157"/>
        <v>443</v>
      </c>
      <c r="CD162">
        <f t="shared" si="158"/>
        <v>428</v>
      </c>
      <c r="CE162">
        <f t="shared" si="159"/>
        <v>7</v>
      </c>
      <c r="CI162" s="167">
        <f t="shared" si="160"/>
        <v>43986</v>
      </c>
      <c r="CJ162">
        <f t="shared" si="161"/>
        <v>6</v>
      </c>
      <c r="CK162">
        <f t="shared" si="162"/>
        <v>3</v>
      </c>
      <c r="CL162" s="167">
        <f t="shared" si="163"/>
        <v>43986</v>
      </c>
      <c r="CM162">
        <f t="shared" si="164"/>
        <v>0</v>
      </c>
    </row>
    <row r="163" spans="1:91" ht="18" customHeight="1" x14ac:dyDescent="0.55000000000000004">
      <c r="A163" s="167">
        <v>43987</v>
      </c>
      <c r="B163" s="134">
        <v>3</v>
      </c>
      <c r="C163" s="142">
        <f t="shared" si="133"/>
        <v>1771</v>
      </c>
      <c r="D163" s="142">
        <f t="shared" si="145"/>
        <v>63</v>
      </c>
      <c r="E163" s="135">
        <v>0</v>
      </c>
      <c r="F163" s="135">
        <v>1708</v>
      </c>
      <c r="G163" s="135">
        <v>1</v>
      </c>
      <c r="H163" s="123"/>
      <c r="I163" s="135">
        <v>2</v>
      </c>
      <c r="J163" s="123"/>
      <c r="K163" s="136">
        <v>0</v>
      </c>
      <c r="L163" s="134">
        <v>2</v>
      </c>
      <c r="M163" s="135">
        <v>2</v>
      </c>
      <c r="N163" s="123"/>
      <c r="O163" s="123"/>
      <c r="P163" s="135">
        <v>0</v>
      </c>
      <c r="Q163" s="135">
        <v>0</v>
      </c>
      <c r="R163" s="123"/>
      <c r="S163" s="123"/>
      <c r="T163" s="135">
        <v>42</v>
      </c>
      <c r="U163" s="135">
        <v>2</v>
      </c>
      <c r="V163" s="123"/>
      <c r="W163" s="41">
        <v>257</v>
      </c>
      <c r="X163" s="136">
        <v>41</v>
      </c>
      <c r="Z163" s="74">
        <f t="shared" si="126"/>
        <v>43987</v>
      </c>
      <c r="AA163" s="210">
        <f t="shared" si="134"/>
        <v>1590</v>
      </c>
      <c r="AB163" s="210">
        <f t="shared" si="135"/>
        <v>1519</v>
      </c>
      <c r="AC163" s="211">
        <f t="shared" si="136"/>
        <v>11</v>
      </c>
      <c r="AD163" s="170">
        <f t="shared" si="138"/>
        <v>3</v>
      </c>
      <c r="AE163" s="222"/>
      <c r="AF163" s="143">
        <v>1102</v>
      </c>
      <c r="AG163" s="171">
        <f t="shared" si="147"/>
        <v>3</v>
      </c>
      <c r="AH163" s="143">
        <v>1045</v>
      </c>
      <c r="AI163" s="171">
        <f t="shared" si="144"/>
        <v>0</v>
      </c>
      <c r="AJ163" s="172">
        <v>4</v>
      </c>
      <c r="AK163" s="173">
        <f t="shared" si="139"/>
        <v>0</v>
      </c>
      <c r="AL163" s="143">
        <v>45</v>
      </c>
      <c r="AM163" s="171">
        <f t="shared" si="140"/>
        <v>0</v>
      </c>
      <c r="AN163" s="143">
        <v>45</v>
      </c>
      <c r="AO163" s="171">
        <f t="shared" si="141"/>
        <v>0</v>
      </c>
      <c r="AP163" s="174">
        <v>0</v>
      </c>
      <c r="AQ163" s="173">
        <f t="shared" si="142"/>
        <v>0</v>
      </c>
      <c r="AR163" s="143">
        <v>443</v>
      </c>
      <c r="AS163" s="171">
        <f t="shared" si="146"/>
        <v>1</v>
      </c>
      <c r="AT163" s="143">
        <v>429</v>
      </c>
      <c r="AU163" s="171">
        <f t="shared" si="143"/>
        <v>0</v>
      </c>
      <c r="AV163" s="175">
        <v>7</v>
      </c>
      <c r="BE163" s="209">
        <f t="shared" si="128"/>
        <v>43987</v>
      </c>
      <c r="BF163" s="120">
        <f t="shared" si="129"/>
        <v>3</v>
      </c>
      <c r="BG163" s="120">
        <f t="shared" si="132"/>
        <v>1771</v>
      </c>
      <c r="BH163" s="209">
        <f t="shared" si="130"/>
        <v>43987</v>
      </c>
      <c r="BI163" s="120">
        <f t="shared" si="131"/>
        <v>1771</v>
      </c>
      <c r="BJ163" s="1">
        <f t="shared" si="137"/>
        <v>43987</v>
      </c>
      <c r="BK163">
        <f t="shared" ref="BK163:BK226" si="169">+BM163-BL163</f>
        <v>0</v>
      </c>
      <c r="BL163">
        <f t="shared" si="165"/>
        <v>2</v>
      </c>
      <c r="BM163">
        <f t="shared" si="166"/>
        <v>2</v>
      </c>
      <c r="BN163" s="1">
        <f t="shared" si="167"/>
        <v>43987</v>
      </c>
      <c r="BO163">
        <f t="shared" si="168"/>
        <v>2170</v>
      </c>
      <c r="BP163">
        <f t="shared" ref="BP163:BP226" si="170">+BP162+BL163</f>
        <v>396</v>
      </c>
      <c r="BQ163" s="167">
        <f t="shared" si="148"/>
        <v>43987</v>
      </c>
      <c r="BR163">
        <f t="shared" si="149"/>
        <v>1102</v>
      </c>
      <c r="BS163">
        <f t="shared" si="150"/>
        <v>1045</v>
      </c>
      <c r="BT163">
        <f t="shared" si="151"/>
        <v>4</v>
      </c>
      <c r="BX163" s="167">
        <f t="shared" si="152"/>
        <v>43987</v>
      </c>
      <c r="BY163">
        <f t="shared" si="153"/>
        <v>45</v>
      </c>
      <c r="BZ163">
        <f t="shared" si="154"/>
        <v>45</v>
      </c>
      <c r="CA163">
        <f t="shared" si="155"/>
        <v>0</v>
      </c>
      <c r="CB163" s="167">
        <f t="shared" si="156"/>
        <v>43987</v>
      </c>
      <c r="CC163">
        <f t="shared" si="157"/>
        <v>443</v>
      </c>
      <c r="CD163">
        <f t="shared" si="158"/>
        <v>429</v>
      </c>
      <c r="CE163">
        <f t="shared" si="159"/>
        <v>7</v>
      </c>
      <c r="CI163" s="167">
        <f t="shared" si="160"/>
        <v>43987</v>
      </c>
      <c r="CJ163">
        <f t="shared" si="161"/>
        <v>3</v>
      </c>
      <c r="CK163">
        <f t="shared" si="162"/>
        <v>3</v>
      </c>
      <c r="CL163" s="167">
        <f t="shared" si="163"/>
        <v>43987</v>
      </c>
      <c r="CM163">
        <f t="shared" si="164"/>
        <v>0</v>
      </c>
    </row>
    <row r="164" spans="1:91" ht="18" customHeight="1" x14ac:dyDescent="0.55000000000000004">
      <c r="A164" s="167">
        <v>43988</v>
      </c>
      <c r="B164" s="134">
        <v>5</v>
      </c>
      <c r="C164" s="142">
        <f t="shared" si="133"/>
        <v>1776</v>
      </c>
      <c r="D164" s="142">
        <f t="shared" si="145"/>
        <v>66</v>
      </c>
      <c r="E164" s="135">
        <v>0</v>
      </c>
      <c r="F164" s="135">
        <v>1710</v>
      </c>
      <c r="G164" s="135">
        <v>2</v>
      </c>
      <c r="H164" s="123"/>
      <c r="I164" s="135">
        <v>3</v>
      </c>
      <c r="J164" s="123"/>
      <c r="K164" s="136">
        <v>0</v>
      </c>
      <c r="L164" s="134">
        <v>5</v>
      </c>
      <c r="M164" s="135">
        <v>4</v>
      </c>
      <c r="N164" s="123"/>
      <c r="O164" s="123"/>
      <c r="P164" s="135">
        <v>1</v>
      </c>
      <c r="Q164" s="135">
        <v>0</v>
      </c>
      <c r="R164" s="123"/>
      <c r="S164" s="123"/>
      <c r="T164" s="135">
        <v>25</v>
      </c>
      <c r="U164" s="135">
        <v>2</v>
      </c>
      <c r="V164" s="123"/>
      <c r="W164" s="41">
        <v>236</v>
      </c>
      <c r="X164" s="136">
        <v>43</v>
      </c>
      <c r="Z164" s="74">
        <f t="shared" si="126"/>
        <v>43988</v>
      </c>
      <c r="AA164" s="210">
        <f t="shared" si="134"/>
        <v>1593</v>
      </c>
      <c r="AB164" s="210">
        <f t="shared" si="135"/>
        <v>1522</v>
      </c>
      <c r="AC164" s="211">
        <f t="shared" si="136"/>
        <v>11</v>
      </c>
      <c r="AD164" s="170">
        <f t="shared" si="138"/>
        <v>3</v>
      </c>
      <c r="AE164" s="222"/>
      <c r="AF164" s="143">
        <v>1105</v>
      </c>
      <c r="AG164" s="171">
        <f t="shared" si="147"/>
        <v>3</v>
      </c>
      <c r="AH164" s="143">
        <v>1048</v>
      </c>
      <c r="AI164" s="171">
        <f t="shared" si="144"/>
        <v>0</v>
      </c>
      <c r="AJ164" s="172">
        <v>4</v>
      </c>
      <c r="AK164" s="173">
        <f t="shared" si="139"/>
        <v>0</v>
      </c>
      <c r="AL164" s="143">
        <v>45</v>
      </c>
      <c r="AM164" s="171">
        <f t="shared" si="140"/>
        <v>0</v>
      </c>
      <c r="AN164" s="143">
        <v>45</v>
      </c>
      <c r="AO164" s="171">
        <f t="shared" si="141"/>
        <v>0</v>
      </c>
      <c r="AP164" s="174">
        <v>0</v>
      </c>
      <c r="AQ164" s="173">
        <f t="shared" si="142"/>
        <v>0</v>
      </c>
      <c r="AR164" s="143">
        <v>443</v>
      </c>
      <c r="AS164" s="171">
        <f t="shared" si="146"/>
        <v>0</v>
      </c>
      <c r="AT164" s="143">
        <v>429</v>
      </c>
      <c r="AU164" s="171">
        <f t="shared" si="143"/>
        <v>0</v>
      </c>
      <c r="AV164" s="175">
        <v>7</v>
      </c>
      <c r="BE164" s="209">
        <f t="shared" si="128"/>
        <v>43988</v>
      </c>
      <c r="BF164" s="120">
        <f t="shared" si="129"/>
        <v>5</v>
      </c>
      <c r="BG164" s="120">
        <f t="shared" si="132"/>
        <v>1776</v>
      </c>
      <c r="BH164" s="209">
        <f t="shared" si="130"/>
        <v>43988</v>
      </c>
      <c r="BI164" s="120">
        <f t="shared" si="131"/>
        <v>1776</v>
      </c>
      <c r="BJ164" s="1">
        <f t="shared" si="137"/>
        <v>43988</v>
      </c>
      <c r="BK164">
        <f t="shared" si="169"/>
        <v>1</v>
      </c>
      <c r="BL164">
        <f t="shared" si="165"/>
        <v>4</v>
      </c>
      <c r="BM164">
        <f t="shared" si="166"/>
        <v>5</v>
      </c>
      <c r="BN164" s="1">
        <f t="shared" si="167"/>
        <v>43988</v>
      </c>
      <c r="BO164">
        <f t="shared" si="168"/>
        <v>2175</v>
      </c>
      <c r="BP164">
        <f t="shared" si="170"/>
        <v>400</v>
      </c>
      <c r="BQ164" s="167">
        <f t="shared" si="148"/>
        <v>43988</v>
      </c>
      <c r="BR164">
        <f t="shared" si="149"/>
        <v>1105</v>
      </c>
      <c r="BS164">
        <f t="shared" si="150"/>
        <v>1048</v>
      </c>
      <c r="BT164">
        <f t="shared" si="151"/>
        <v>4</v>
      </c>
      <c r="BX164" s="167">
        <f t="shared" si="152"/>
        <v>43988</v>
      </c>
      <c r="BY164">
        <f t="shared" si="153"/>
        <v>45</v>
      </c>
      <c r="BZ164">
        <f t="shared" si="154"/>
        <v>45</v>
      </c>
      <c r="CA164">
        <f t="shared" si="155"/>
        <v>0</v>
      </c>
      <c r="CB164" s="167">
        <f t="shared" si="156"/>
        <v>43988</v>
      </c>
      <c r="CC164">
        <f t="shared" si="157"/>
        <v>443</v>
      </c>
      <c r="CD164">
        <f t="shared" si="158"/>
        <v>429</v>
      </c>
      <c r="CE164">
        <f t="shared" si="159"/>
        <v>7</v>
      </c>
      <c r="CI164" s="167">
        <f t="shared" si="160"/>
        <v>43988</v>
      </c>
      <c r="CJ164">
        <f t="shared" si="161"/>
        <v>3</v>
      </c>
      <c r="CK164">
        <f t="shared" si="162"/>
        <v>3</v>
      </c>
      <c r="CL164" s="167">
        <f t="shared" si="163"/>
        <v>43988</v>
      </c>
      <c r="CM164">
        <f t="shared" si="164"/>
        <v>0</v>
      </c>
    </row>
    <row r="165" spans="1:91" ht="18" customHeight="1" x14ac:dyDescent="0.55000000000000004">
      <c r="A165" s="167">
        <v>43989</v>
      </c>
      <c r="B165" s="134">
        <v>4</v>
      </c>
      <c r="C165" s="142">
        <f t="shared" si="133"/>
        <v>1780</v>
      </c>
      <c r="D165" s="142">
        <f t="shared" si="145"/>
        <v>63</v>
      </c>
      <c r="E165" s="135">
        <v>0</v>
      </c>
      <c r="F165" s="135">
        <v>1717</v>
      </c>
      <c r="G165" s="135">
        <v>1</v>
      </c>
      <c r="H165" s="123"/>
      <c r="I165" s="135">
        <v>4</v>
      </c>
      <c r="J165" s="123"/>
      <c r="K165" s="136">
        <v>0</v>
      </c>
      <c r="L165" s="134">
        <v>2</v>
      </c>
      <c r="M165" s="135">
        <v>2</v>
      </c>
      <c r="N165" s="123"/>
      <c r="O165" s="123"/>
      <c r="P165" s="135">
        <v>0</v>
      </c>
      <c r="Q165" s="135">
        <v>0</v>
      </c>
      <c r="R165" s="123"/>
      <c r="S165" s="123"/>
      <c r="T165" s="135">
        <v>37</v>
      </c>
      <c r="U165" s="135">
        <v>1</v>
      </c>
      <c r="V165" s="123"/>
      <c r="W165" s="41">
        <v>201</v>
      </c>
      <c r="X165" s="136">
        <v>44</v>
      </c>
      <c r="Z165" s="74">
        <f t="shared" si="126"/>
        <v>43989</v>
      </c>
      <c r="AA165" s="210">
        <f t="shared" si="134"/>
        <v>1594</v>
      </c>
      <c r="AB165" s="210">
        <f t="shared" si="135"/>
        <v>1524</v>
      </c>
      <c r="AC165" s="211">
        <f t="shared" si="136"/>
        <v>11</v>
      </c>
      <c r="AD165" s="170">
        <f t="shared" si="138"/>
        <v>1</v>
      </c>
      <c r="AE165" s="222"/>
      <c r="AF165" s="143">
        <v>1106</v>
      </c>
      <c r="AG165" s="171">
        <f t="shared" si="147"/>
        <v>1</v>
      </c>
      <c r="AH165" s="143">
        <v>1049</v>
      </c>
      <c r="AI165" s="171">
        <f t="shared" si="144"/>
        <v>0</v>
      </c>
      <c r="AJ165" s="172">
        <v>4</v>
      </c>
      <c r="AK165" s="173">
        <f t="shared" si="139"/>
        <v>0</v>
      </c>
      <c r="AL165" s="143">
        <v>45</v>
      </c>
      <c r="AM165" s="171">
        <f t="shared" si="140"/>
        <v>0</v>
      </c>
      <c r="AN165" s="143">
        <v>45</v>
      </c>
      <c r="AO165" s="171">
        <f t="shared" si="141"/>
        <v>0</v>
      </c>
      <c r="AP165" s="174">
        <v>0</v>
      </c>
      <c r="AQ165" s="173">
        <f t="shared" si="142"/>
        <v>0</v>
      </c>
      <c r="AR165" s="143">
        <v>443</v>
      </c>
      <c r="AS165" s="171">
        <f t="shared" si="146"/>
        <v>1</v>
      </c>
      <c r="AT165" s="143">
        <v>430</v>
      </c>
      <c r="AU165" s="171">
        <f t="shared" si="143"/>
        <v>0</v>
      </c>
      <c r="AV165" s="175">
        <v>7</v>
      </c>
      <c r="BE165" s="209">
        <f t="shared" si="128"/>
        <v>43989</v>
      </c>
      <c r="BF165" s="120">
        <f t="shared" si="129"/>
        <v>4</v>
      </c>
      <c r="BG165" s="120">
        <f t="shared" si="132"/>
        <v>1780</v>
      </c>
      <c r="BH165" s="209">
        <f t="shared" si="130"/>
        <v>43989</v>
      </c>
      <c r="BI165" s="120">
        <f t="shared" si="131"/>
        <v>1780</v>
      </c>
      <c r="BJ165" s="1">
        <f t="shared" si="137"/>
        <v>43989</v>
      </c>
      <c r="BK165">
        <f t="shared" si="169"/>
        <v>0</v>
      </c>
      <c r="BL165">
        <f t="shared" si="165"/>
        <v>2</v>
      </c>
      <c r="BM165">
        <f t="shared" si="166"/>
        <v>2</v>
      </c>
      <c r="BN165" s="1">
        <f t="shared" si="167"/>
        <v>43989</v>
      </c>
      <c r="BO165">
        <f t="shared" si="168"/>
        <v>2177</v>
      </c>
      <c r="BP165">
        <f t="shared" si="170"/>
        <v>402</v>
      </c>
      <c r="BQ165" s="167">
        <f t="shared" si="148"/>
        <v>43989</v>
      </c>
      <c r="BR165">
        <f t="shared" si="149"/>
        <v>1106</v>
      </c>
      <c r="BS165">
        <f t="shared" si="150"/>
        <v>1049</v>
      </c>
      <c r="BT165">
        <f t="shared" si="151"/>
        <v>4</v>
      </c>
      <c r="BX165" s="167">
        <f t="shared" si="152"/>
        <v>43989</v>
      </c>
      <c r="BY165">
        <f t="shared" si="153"/>
        <v>45</v>
      </c>
      <c r="BZ165">
        <f t="shared" si="154"/>
        <v>45</v>
      </c>
      <c r="CA165">
        <f t="shared" si="155"/>
        <v>0</v>
      </c>
      <c r="CB165" s="167">
        <f t="shared" si="156"/>
        <v>43989</v>
      </c>
      <c r="CC165">
        <f t="shared" si="157"/>
        <v>443</v>
      </c>
      <c r="CD165">
        <f t="shared" si="158"/>
        <v>430</v>
      </c>
      <c r="CE165">
        <f t="shared" si="159"/>
        <v>7</v>
      </c>
      <c r="CI165" s="167">
        <f t="shared" si="160"/>
        <v>43989</v>
      </c>
      <c r="CJ165">
        <f t="shared" si="161"/>
        <v>1</v>
      </c>
      <c r="CK165">
        <f t="shared" si="162"/>
        <v>1</v>
      </c>
      <c r="CL165" s="167">
        <f t="shared" si="163"/>
        <v>43989</v>
      </c>
      <c r="CM165">
        <f t="shared" si="164"/>
        <v>0</v>
      </c>
    </row>
    <row r="166" spans="1:91" ht="18" customHeight="1" x14ac:dyDescent="0.55000000000000004">
      <c r="A166" s="167">
        <v>43990</v>
      </c>
      <c r="B166" s="134">
        <v>3</v>
      </c>
      <c r="C166" s="142">
        <f t="shared" si="133"/>
        <v>1783</v>
      </c>
      <c r="D166" s="142">
        <f t="shared" si="145"/>
        <v>57</v>
      </c>
      <c r="E166" s="135">
        <v>0</v>
      </c>
      <c r="F166" s="135">
        <v>1726</v>
      </c>
      <c r="G166" s="135">
        <v>0</v>
      </c>
      <c r="H166" s="123"/>
      <c r="I166" s="135">
        <v>1</v>
      </c>
      <c r="J166" s="123"/>
      <c r="K166" s="136">
        <v>0</v>
      </c>
      <c r="L166" s="134">
        <v>21</v>
      </c>
      <c r="M166" s="135">
        <v>2</v>
      </c>
      <c r="N166" s="123"/>
      <c r="O166" s="123"/>
      <c r="P166" s="135">
        <v>1</v>
      </c>
      <c r="Q166" s="135">
        <v>1</v>
      </c>
      <c r="R166" s="123"/>
      <c r="S166" s="123"/>
      <c r="T166" s="135">
        <v>47</v>
      </c>
      <c r="U166" s="135">
        <v>2</v>
      </c>
      <c r="V166" s="123"/>
      <c r="W166" s="41">
        <v>174</v>
      </c>
      <c r="X166" s="136">
        <v>43</v>
      </c>
      <c r="Z166" s="74">
        <f t="shared" si="126"/>
        <v>43990</v>
      </c>
      <c r="AA166" s="210">
        <f t="shared" si="134"/>
        <v>1595</v>
      </c>
      <c r="AB166" s="210">
        <f t="shared" si="135"/>
        <v>1524</v>
      </c>
      <c r="AC166" s="211">
        <f t="shared" si="136"/>
        <v>11</v>
      </c>
      <c r="AD166" s="170">
        <f t="shared" si="138"/>
        <v>1</v>
      </c>
      <c r="AE166" s="222"/>
      <c r="AF166" s="143">
        <v>1107</v>
      </c>
      <c r="AG166" s="171">
        <f t="shared" si="147"/>
        <v>0</v>
      </c>
      <c r="AH166" s="143">
        <v>1049</v>
      </c>
      <c r="AI166" s="171">
        <f t="shared" si="144"/>
        <v>0</v>
      </c>
      <c r="AJ166" s="172">
        <v>4</v>
      </c>
      <c r="AK166" s="173">
        <f t="shared" si="139"/>
        <v>0</v>
      </c>
      <c r="AL166" s="143">
        <v>45</v>
      </c>
      <c r="AM166" s="171">
        <f t="shared" si="140"/>
        <v>0</v>
      </c>
      <c r="AN166" s="143">
        <v>45</v>
      </c>
      <c r="AO166" s="171">
        <f t="shared" si="141"/>
        <v>0</v>
      </c>
      <c r="AP166" s="174">
        <v>0</v>
      </c>
      <c r="AQ166" s="173">
        <f t="shared" si="142"/>
        <v>0</v>
      </c>
      <c r="AR166" s="143">
        <v>443</v>
      </c>
      <c r="AS166" s="171">
        <f t="shared" si="146"/>
        <v>0</v>
      </c>
      <c r="AT166" s="143">
        <v>430</v>
      </c>
      <c r="AU166" s="171">
        <f t="shared" si="143"/>
        <v>0</v>
      </c>
      <c r="AV166" s="175">
        <v>7</v>
      </c>
      <c r="BE166" s="209">
        <f t="shared" ref="BE166:BE178" si="171">+Z166</f>
        <v>43990</v>
      </c>
      <c r="BF166" s="120">
        <f t="shared" ref="BF166:BF178" si="172">+B166</f>
        <v>3</v>
      </c>
      <c r="BG166" s="120">
        <f t="shared" si="132"/>
        <v>1783</v>
      </c>
      <c r="BH166" s="209">
        <f t="shared" ref="BH166:BH178" si="173">+A166</f>
        <v>43990</v>
      </c>
      <c r="BI166" s="120">
        <f t="shared" ref="BI166:BI178" si="174">+C166</f>
        <v>1783</v>
      </c>
      <c r="BJ166" s="1">
        <f t="shared" si="137"/>
        <v>43990</v>
      </c>
      <c r="BK166">
        <f t="shared" si="169"/>
        <v>19</v>
      </c>
      <c r="BL166">
        <f t="shared" si="165"/>
        <v>2</v>
      </c>
      <c r="BM166">
        <f t="shared" si="166"/>
        <v>21</v>
      </c>
      <c r="BN166" s="1">
        <f t="shared" si="167"/>
        <v>43990</v>
      </c>
      <c r="BO166">
        <f t="shared" si="168"/>
        <v>2198</v>
      </c>
      <c r="BP166">
        <f t="shared" si="170"/>
        <v>404</v>
      </c>
      <c r="BQ166" s="167">
        <f t="shared" si="148"/>
        <v>43990</v>
      </c>
      <c r="BR166">
        <f t="shared" si="149"/>
        <v>1107</v>
      </c>
      <c r="BS166">
        <f t="shared" si="150"/>
        <v>1049</v>
      </c>
      <c r="BT166">
        <f t="shared" si="151"/>
        <v>4</v>
      </c>
      <c r="BX166" s="167">
        <f t="shared" si="152"/>
        <v>43990</v>
      </c>
      <c r="BY166">
        <f t="shared" si="153"/>
        <v>45</v>
      </c>
      <c r="BZ166">
        <f t="shared" si="154"/>
        <v>45</v>
      </c>
      <c r="CA166">
        <f t="shared" si="155"/>
        <v>0</v>
      </c>
      <c r="CB166" s="167">
        <f t="shared" si="156"/>
        <v>43990</v>
      </c>
      <c r="CC166">
        <f t="shared" si="157"/>
        <v>443</v>
      </c>
      <c r="CD166">
        <f t="shared" si="158"/>
        <v>430</v>
      </c>
      <c r="CE166">
        <f t="shared" si="159"/>
        <v>7</v>
      </c>
      <c r="CI166" s="167">
        <f t="shared" si="160"/>
        <v>43990</v>
      </c>
      <c r="CJ166">
        <f t="shared" si="161"/>
        <v>1</v>
      </c>
      <c r="CK166">
        <f t="shared" si="162"/>
        <v>0</v>
      </c>
      <c r="CL166" s="167">
        <f t="shared" si="163"/>
        <v>43990</v>
      </c>
      <c r="CM166">
        <f t="shared" si="164"/>
        <v>0</v>
      </c>
    </row>
    <row r="167" spans="1:91" ht="18" customHeight="1" x14ac:dyDescent="0.55000000000000004">
      <c r="A167" s="167">
        <v>43991</v>
      </c>
      <c r="B167" s="134">
        <v>3</v>
      </c>
      <c r="C167" s="142">
        <f t="shared" si="133"/>
        <v>1786</v>
      </c>
      <c r="D167" s="142">
        <f t="shared" si="145"/>
        <v>54</v>
      </c>
      <c r="E167" s="135">
        <v>0</v>
      </c>
      <c r="F167" s="135">
        <v>1732</v>
      </c>
      <c r="G167" s="135">
        <v>1</v>
      </c>
      <c r="H167" s="123"/>
      <c r="I167" s="135">
        <v>2</v>
      </c>
      <c r="J167" s="123"/>
      <c r="K167" s="136">
        <v>0</v>
      </c>
      <c r="L167" s="134">
        <v>5</v>
      </c>
      <c r="M167" s="135">
        <v>5</v>
      </c>
      <c r="N167" s="123"/>
      <c r="O167" s="123"/>
      <c r="P167" s="135">
        <v>0</v>
      </c>
      <c r="Q167" s="135">
        <v>0</v>
      </c>
      <c r="R167" s="123"/>
      <c r="S167" s="123"/>
      <c r="T167" s="135">
        <v>24</v>
      </c>
      <c r="U167" s="135">
        <v>1</v>
      </c>
      <c r="V167" s="123"/>
      <c r="W167" s="41">
        <v>155</v>
      </c>
      <c r="X167" s="136">
        <v>47</v>
      </c>
      <c r="Z167" s="74">
        <f t="shared" si="126"/>
        <v>43991</v>
      </c>
      <c r="AA167" s="210">
        <f t="shared" si="134"/>
        <v>1595</v>
      </c>
      <c r="AB167" s="210">
        <f t="shared" si="135"/>
        <v>1526</v>
      </c>
      <c r="AC167" s="211">
        <f t="shared" si="136"/>
        <v>11</v>
      </c>
      <c r="AD167" s="170">
        <f t="shared" si="138"/>
        <v>0</v>
      </c>
      <c r="AE167" s="222"/>
      <c r="AF167" s="143">
        <v>1107</v>
      </c>
      <c r="AG167" s="171">
        <f t="shared" si="147"/>
        <v>1</v>
      </c>
      <c r="AH167" s="143">
        <v>1050</v>
      </c>
      <c r="AI167" s="171">
        <f t="shared" si="144"/>
        <v>0</v>
      </c>
      <c r="AJ167" s="172">
        <v>4</v>
      </c>
      <c r="AK167" s="173">
        <f t="shared" si="139"/>
        <v>0</v>
      </c>
      <c r="AL167" s="143">
        <v>45</v>
      </c>
      <c r="AM167" s="171">
        <f t="shared" si="140"/>
        <v>0</v>
      </c>
      <c r="AN167" s="143">
        <v>45</v>
      </c>
      <c r="AO167" s="171">
        <f t="shared" si="141"/>
        <v>0</v>
      </c>
      <c r="AP167" s="174">
        <v>0</v>
      </c>
      <c r="AQ167" s="173">
        <f t="shared" si="142"/>
        <v>0</v>
      </c>
      <c r="AR167" s="143">
        <v>443</v>
      </c>
      <c r="AS167" s="171">
        <f t="shared" si="146"/>
        <v>1</v>
      </c>
      <c r="AT167" s="143">
        <v>431</v>
      </c>
      <c r="AU167" s="171">
        <f t="shared" si="143"/>
        <v>0</v>
      </c>
      <c r="AV167" s="175">
        <v>7</v>
      </c>
      <c r="BE167" s="209">
        <f t="shared" si="171"/>
        <v>43991</v>
      </c>
      <c r="BF167" s="120">
        <f t="shared" si="172"/>
        <v>3</v>
      </c>
      <c r="BG167" s="120">
        <f t="shared" si="132"/>
        <v>1786</v>
      </c>
      <c r="BH167" s="209">
        <f t="shared" si="173"/>
        <v>43991</v>
      </c>
      <c r="BI167" s="120">
        <f t="shared" si="174"/>
        <v>1786</v>
      </c>
      <c r="BJ167" s="1">
        <f t="shared" si="137"/>
        <v>43991</v>
      </c>
      <c r="BK167">
        <f t="shared" si="169"/>
        <v>0</v>
      </c>
      <c r="BL167">
        <f t="shared" si="165"/>
        <v>5</v>
      </c>
      <c r="BM167">
        <f t="shared" si="166"/>
        <v>5</v>
      </c>
      <c r="BN167" s="1">
        <f t="shared" si="167"/>
        <v>43991</v>
      </c>
      <c r="BO167">
        <f t="shared" si="168"/>
        <v>2203</v>
      </c>
      <c r="BP167">
        <f t="shared" si="170"/>
        <v>409</v>
      </c>
      <c r="BQ167" s="167">
        <f t="shared" si="148"/>
        <v>43991</v>
      </c>
      <c r="BR167">
        <f t="shared" si="149"/>
        <v>1107</v>
      </c>
      <c r="BS167">
        <f t="shared" si="150"/>
        <v>1050</v>
      </c>
      <c r="BT167">
        <f t="shared" si="151"/>
        <v>4</v>
      </c>
      <c r="BX167" s="167">
        <f t="shared" si="152"/>
        <v>43991</v>
      </c>
      <c r="BY167">
        <f t="shared" si="153"/>
        <v>45</v>
      </c>
      <c r="BZ167">
        <f t="shared" si="154"/>
        <v>45</v>
      </c>
      <c r="CA167">
        <f t="shared" si="155"/>
        <v>0</v>
      </c>
      <c r="CB167" s="167">
        <f t="shared" si="156"/>
        <v>43991</v>
      </c>
      <c r="CC167">
        <f t="shared" si="157"/>
        <v>443</v>
      </c>
      <c r="CD167">
        <f t="shared" si="158"/>
        <v>431</v>
      </c>
      <c r="CE167">
        <f t="shared" si="159"/>
        <v>7</v>
      </c>
      <c r="CI167" s="167">
        <f t="shared" si="160"/>
        <v>43991</v>
      </c>
      <c r="CJ167">
        <f t="shared" si="161"/>
        <v>0</v>
      </c>
      <c r="CK167">
        <f t="shared" si="162"/>
        <v>1</v>
      </c>
      <c r="CL167" s="167">
        <f t="shared" si="163"/>
        <v>43991</v>
      </c>
      <c r="CM167">
        <f t="shared" si="164"/>
        <v>0</v>
      </c>
    </row>
    <row r="168" spans="1:91" ht="18" customHeight="1" x14ac:dyDescent="0.55000000000000004">
      <c r="A168" s="167">
        <v>43992</v>
      </c>
      <c r="B168" s="134">
        <v>11</v>
      </c>
      <c r="C168" s="142">
        <f t="shared" si="133"/>
        <v>1797</v>
      </c>
      <c r="D168" s="142">
        <f t="shared" si="145"/>
        <v>61</v>
      </c>
      <c r="E168" s="135">
        <v>0</v>
      </c>
      <c r="F168" s="135">
        <v>1736</v>
      </c>
      <c r="G168" s="135">
        <v>0</v>
      </c>
      <c r="H168" s="123"/>
      <c r="I168" s="135">
        <v>1</v>
      </c>
      <c r="J168" s="123"/>
      <c r="K168" s="136">
        <v>0</v>
      </c>
      <c r="L168" s="134">
        <v>4</v>
      </c>
      <c r="M168" s="135">
        <v>3</v>
      </c>
      <c r="N168" s="123"/>
      <c r="O168" s="123"/>
      <c r="P168" s="135">
        <v>1</v>
      </c>
      <c r="Q168" s="135">
        <v>1</v>
      </c>
      <c r="R168" s="123"/>
      <c r="S168" s="123"/>
      <c r="T168" s="135">
        <v>29</v>
      </c>
      <c r="U168" s="135">
        <v>4</v>
      </c>
      <c r="V168" s="123"/>
      <c r="W168" s="41">
        <v>129</v>
      </c>
      <c r="X168" s="136">
        <v>45</v>
      </c>
      <c r="Z168" s="74">
        <f t="shared" si="126"/>
        <v>43992</v>
      </c>
      <c r="AA168" s="210">
        <f t="shared" si="134"/>
        <v>1595</v>
      </c>
      <c r="AB168" s="210">
        <f t="shared" si="135"/>
        <v>1527</v>
      </c>
      <c r="AC168" s="211">
        <f t="shared" si="136"/>
        <v>11</v>
      </c>
      <c r="AD168" s="170">
        <f t="shared" si="138"/>
        <v>0</v>
      </c>
      <c r="AE168" s="222"/>
      <c r="AF168" s="143">
        <v>1107</v>
      </c>
      <c r="AG168" s="171">
        <f t="shared" si="147"/>
        <v>1</v>
      </c>
      <c r="AH168" s="143">
        <v>1051</v>
      </c>
      <c r="AI168" s="171">
        <f t="shared" si="144"/>
        <v>0</v>
      </c>
      <c r="AJ168" s="172">
        <v>4</v>
      </c>
      <c r="AK168" s="173">
        <f t="shared" si="139"/>
        <v>0</v>
      </c>
      <c r="AL168" s="143">
        <v>45</v>
      </c>
      <c r="AM168" s="171">
        <f t="shared" si="140"/>
        <v>0</v>
      </c>
      <c r="AN168" s="143">
        <v>45</v>
      </c>
      <c r="AO168" s="171">
        <f t="shared" si="141"/>
        <v>0</v>
      </c>
      <c r="AP168" s="174">
        <v>0</v>
      </c>
      <c r="AQ168" s="173">
        <f t="shared" si="142"/>
        <v>0</v>
      </c>
      <c r="AR168" s="143">
        <v>443</v>
      </c>
      <c r="AS168" s="171">
        <f t="shared" si="146"/>
        <v>0</v>
      </c>
      <c r="AT168" s="143">
        <v>431</v>
      </c>
      <c r="AU168" s="171">
        <f t="shared" si="143"/>
        <v>0</v>
      </c>
      <c r="AV168" s="175">
        <v>7</v>
      </c>
      <c r="AY168" s="44" t="s">
        <v>178</v>
      </c>
      <c r="AZ168" s="44" t="s">
        <v>179</v>
      </c>
      <c r="BB168" s="44" t="s">
        <v>177</v>
      </c>
      <c r="BC168" t="s">
        <v>180</v>
      </c>
      <c r="BE168" s="209">
        <f t="shared" si="171"/>
        <v>43992</v>
      </c>
      <c r="BF168" s="120">
        <f t="shared" si="172"/>
        <v>11</v>
      </c>
      <c r="BG168" s="120">
        <f t="shared" si="132"/>
        <v>1797</v>
      </c>
      <c r="BH168" s="209">
        <f t="shared" si="173"/>
        <v>43992</v>
      </c>
      <c r="BI168" s="120">
        <f t="shared" si="174"/>
        <v>1797</v>
      </c>
      <c r="BJ168" s="1">
        <f t="shared" si="137"/>
        <v>43992</v>
      </c>
      <c r="BK168">
        <f t="shared" si="169"/>
        <v>1</v>
      </c>
      <c r="BL168">
        <f t="shared" si="165"/>
        <v>3</v>
      </c>
      <c r="BM168">
        <f t="shared" si="166"/>
        <v>4</v>
      </c>
      <c r="BN168" s="1">
        <f t="shared" si="167"/>
        <v>43992</v>
      </c>
      <c r="BO168">
        <f t="shared" si="168"/>
        <v>2207</v>
      </c>
      <c r="BP168">
        <f t="shared" si="170"/>
        <v>412</v>
      </c>
      <c r="BQ168" s="167">
        <f t="shared" si="148"/>
        <v>43992</v>
      </c>
      <c r="BR168">
        <f t="shared" si="149"/>
        <v>1107</v>
      </c>
      <c r="BS168">
        <f t="shared" si="150"/>
        <v>1051</v>
      </c>
      <c r="BT168">
        <f t="shared" si="151"/>
        <v>4</v>
      </c>
      <c r="BX168" s="167">
        <f t="shared" si="152"/>
        <v>43992</v>
      </c>
      <c r="BY168">
        <f t="shared" si="153"/>
        <v>45</v>
      </c>
      <c r="BZ168">
        <f t="shared" si="154"/>
        <v>45</v>
      </c>
      <c r="CA168">
        <f t="shared" si="155"/>
        <v>0</v>
      </c>
      <c r="CB168" s="167">
        <f t="shared" si="156"/>
        <v>43992</v>
      </c>
      <c r="CC168">
        <f t="shared" si="157"/>
        <v>443</v>
      </c>
      <c r="CD168">
        <f t="shared" si="158"/>
        <v>431</v>
      </c>
      <c r="CE168">
        <f t="shared" si="159"/>
        <v>7</v>
      </c>
      <c r="CI168" s="167">
        <f t="shared" si="160"/>
        <v>43992</v>
      </c>
      <c r="CJ168">
        <f t="shared" si="161"/>
        <v>0</v>
      </c>
      <c r="CK168">
        <f t="shared" si="162"/>
        <v>1</v>
      </c>
      <c r="CL168" s="167">
        <f t="shared" si="163"/>
        <v>43992</v>
      </c>
      <c r="CM168">
        <f t="shared" si="164"/>
        <v>0</v>
      </c>
    </row>
    <row r="169" spans="1:91" ht="18" customHeight="1" x14ac:dyDescent="0.55000000000000004">
      <c r="A169" s="167">
        <v>43993</v>
      </c>
      <c r="B169" s="134">
        <v>6</v>
      </c>
      <c r="C169" s="142">
        <f t="shared" ref="C169:C187" si="175">+B169+C168</f>
        <v>1803</v>
      </c>
      <c r="D169" s="142">
        <f t="shared" si="145"/>
        <v>63</v>
      </c>
      <c r="E169" s="135">
        <v>0</v>
      </c>
      <c r="F169" s="135">
        <v>1740</v>
      </c>
      <c r="G169" s="135">
        <v>0</v>
      </c>
      <c r="H169" s="123"/>
      <c r="I169" s="135">
        <v>1</v>
      </c>
      <c r="J169" s="123"/>
      <c r="K169" s="136">
        <v>0</v>
      </c>
      <c r="L169" s="134">
        <v>1</v>
      </c>
      <c r="M169" s="135">
        <v>1</v>
      </c>
      <c r="N169" s="123"/>
      <c r="O169" s="123"/>
      <c r="P169" s="135">
        <v>1</v>
      </c>
      <c r="Q169" s="135">
        <v>1</v>
      </c>
      <c r="R169" s="123"/>
      <c r="S169" s="123"/>
      <c r="T169" s="135">
        <v>25</v>
      </c>
      <c r="U169" s="135">
        <v>0</v>
      </c>
      <c r="V169" s="123"/>
      <c r="W169" s="41">
        <v>104</v>
      </c>
      <c r="X169" s="136">
        <v>45</v>
      </c>
      <c r="Z169" s="74">
        <f t="shared" si="126"/>
        <v>43993</v>
      </c>
      <c r="AA169" s="210">
        <f t="shared" si="134"/>
        <v>1595</v>
      </c>
      <c r="AB169" s="210">
        <f t="shared" si="135"/>
        <v>1529</v>
      </c>
      <c r="AC169" s="211">
        <f t="shared" si="136"/>
        <v>11</v>
      </c>
      <c r="AD169" s="170">
        <f t="shared" si="138"/>
        <v>0</v>
      </c>
      <c r="AE169" s="222"/>
      <c r="AF169" s="143">
        <v>1107</v>
      </c>
      <c r="AG169" s="171">
        <f t="shared" si="147"/>
        <v>2</v>
      </c>
      <c r="AH169" s="143">
        <v>1053</v>
      </c>
      <c r="AI169" s="171">
        <f t="shared" si="144"/>
        <v>0</v>
      </c>
      <c r="AJ169" s="172">
        <v>4</v>
      </c>
      <c r="AK169" s="173">
        <f t="shared" si="139"/>
        <v>0</v>
      </c>
      <c r="AL169" s="143">
        <v>45</v>
      </c>
      <c r="AM169" s="171">
        <f t="shared" si="140"/>
        <v>0</v>
      </c>
      <c r="AN169" s="143">
        <v>45</v>
      </c>
      <c r="AO169" s="171">
        <f t="shared" si="141"/>
        <v>0</v>
      </c>
      <c r="AP169" s="174">
        <v>0</v>
      </c>
      <c r="AQ169" s="173">
        <f t="shared" si="142"/>
        <v>0</v>
      </c>
      <c r="AR169" s="143">
        <v>443</v>
      </c>
      <c r="AS169" s="171">
        <f t="shared" si="146"/>
        <v>0</v>
      </c>
      <c r="AT169" s="143">
        <v>431</v>
      </c>
      <c r="AU169" s="171">
        <f t="shared" si="143"/>
        <v>0</v>
      </c>
      <c r="AV169" s="175">
        <v>7</v>
      </c>
      <c r="AW169" s="225"/>
      <c r="AX169" s="216">
        <f t="shared" ref="AX169:AX177" si="176">+A169</f>
        <v>43993</v>
      </c>
      <c r="AY169" s="44">
        <v>1</v>
      </c>
      <c r="AZ169" s="44">
        <v>1</v>
      </c>
      <c r="BB169" s="44">
        <v>0</v>
      </c>
      <c r="BC169">
        <v>0</v>
      </c>
      <c r="BE169" s="209">
        <f t="shared" si="171"/>
        <v>43993</v>
      </c>
      <c r="BF169" s="120">
        <f t="shared" si="172"/>
        <v>6</v>
      </c>
      <c r="BG169" s="120">
        <f t="shared" si="132"/>
        <v>1803</v>
      </c>
      <c r="BH169" s="209">
        <f t="shared" si="173"/>
        <v>43993</v>
      </c>
      <c r="BI169" s="120">
        <f t="shared" si="174"/>
        <v>1803</v>
      </c>
      <c r="BJ169" s="1">
        <f t="shared" si="137"/>
        <v>43993</v>
      </c>
      <c r="BK169">
        <f t="shared" si="169"/>
        <v>0</v>
      </c>
      <c r="BL169">
        <f t="shared" si="165"/>
        <v>1</v>
      </c>
      <c r="BM169">
        <f t="shared" si="166"/>
        <v>1</v>
      </c>
      <c r="BN169" s="1">
        <f t="shared" si="167"/>
        <v>43993</v>
      </c>
      <c r="BO169">
        <f t="shared" si="168"/>
        <v>2208</v>
      </c>
      <c r="BP169">
        <f t="shared" si="170"/>
        <v>413</v>
      </c>
      <c r="BQ169" s="167">
        <f t="shared" si="148"/>
        <v>43993</v>
      </c>
      <c r="BR169">
        <f t="shared" si="149"/>
        <v>1107</v>
      </c>
      <c r="BS169">
        <f t="shared" si="150"/>
        <v>1053</v>
      </c>
      <c r="BT169">
        <f t="shared" si="151"/>
        <v>4</v>
      </c>
      <c r="BX169" s="167">
        <f t="shared" si="152"/>
        <v>43993</v>
      </c>
      <c r="BY169">
        <f t="shared" si="153"/>
        <v>45</v>
      </c>
      <c r="BZ169">
        <f t="shared" si="154"/>
        <v>45</v>
      </c>
      <c r="CA169">
        <f t="shared" si="155"/>
        <v>0</v>
      </c>
      <c r="CB169" s="167">
        <f t="shared" si="156"/>
        <v>43993</v>
      </c>
      <c r="CC169">
        <f t="shared" si="157"/>
        <v>443</v>
      </c>
      <c r="CD169">
        <f t="shared" si="158"/>
        <v>431</v>
      </c>
      <c r="CE169">
        <f t="shared" si="159"/>
        <v>7</v>
      </c>
      <c r="CI169" s="167">
        <f t="shared" si="160"/>
        <v>43993</v>
      </c>
      <c r="CJ169">
        <f t="shared" si="161"/>
        <v>0</v>
      </c>
      <c r="CK169">
        <f t="shared" si="162"/>
        <v>2</v>
      </c>
      <c r="CL169" s="167">
        <f t="shared" si="163"/>
        <v>43993</v>
      </c>
      <c r="CM169">
        <f t="shared" si="164"/>
        <v>0</v>
      </c>
    </row>
    <row r="170" spans="1:91" ht="18" customHeight="1" x14ac:dyDescent="0.55000000000000004">
      <c r="A170" s="167">
        <v>43994</v>
      </c>
      <c r="B170" s="134">
        <v>5</v>
      </c>
      <c r="C170" s="142">
        <f t="shared" si="175"/>
        <v>1808</v>
      </c>
      <c r="D170" s="142">
        <f t="shared" si="145"/>
        <v>66</v>
      </c>
      <c r="E170" s="135">
        <v>0</v>
      </c>
      <c r="F170" s="135">
        <v>1742</v>
      </c>
      <c r="G170" s="135">
        <v>0</v>
      </c>
      <c r="H170" s="123"/>
      <c r="I170" s="135">
        <v>1</v>
      </c>
      <c r="J170" s="123"/>
      <c r="K170" s="136">
        <v>0</v>
      </c>
      <c r="L170" s="134">
        <v>7</v>
      </c>
      <c r="M170" s="135">
        <v>5</v>
      </c>
      <c r="N170" s="123"/>
      <c r="O170" s="123"/>
      <c r="P170" s="135">
        <v>0</v>
      </c>
      <c r="Q170" s="135">
        <v>0</v>
      </c>
      <c r="R170" s="123"/>
      <c r="S170" s="123"/>
      <c r="T170" s="135">
        <v>13</v>
      </c>
      <c r="U170" s="135">
        <v>2</v>
      </c>
      <c r="V170" s="123"/>
      <c r="W170" s="41">
        <v>98</v>
      </c>
      <c r="X170" s="136">
        <v>48</v>
      </c>
      <c r="Z170" s="74">
        <f t="shared" si="126"/>
        <v>43994</v>
      </c>
      <c r="AA170" s="210">
        <f t="shared" si="134"/>
        <v>1596</v>
      </c>
      <c r="AB170" s="210">
        <f t="shared" si="135"/>
        <v>1536</v>
      </c>
      <c r="AC170" s="211">
        <f t="shared" si="136"/>
        <v>11</v>
      </c>
      <c r="AD170" s="170">
        <f t="shared" si="138"/>
        <v>1</v>
      </c>
      <c r="AE170" s="222"/>
      <c r="AF170" s="143">
        <v>1108</v>
      </c>
      <c r="AG170" s="171">
        <f t="shared" si="147"/>
        <v>7</v>
      </c>
      <c r="AH170" s="143">
        <v>1060</v>
      </c>
      <c r="AI170" s="171">
        <f t="shared" si="144"/>
        <v>0</v>
      </c>
      <c r="AJ170" s="172">
        <v>4</v>
      </c>
      <c r="AK170" s="173">
        <f t="shared" si="139"/>
        <v>0</v>
      </c>
      <c r="AL170" s="143">
        <v>45</v>
      </c>
      <c r="AM170" s="171">
        <f t="shared" si="140"/>
        <v>0</v>
      </c>
      <c r="AN170" s="143">
        <v>45</v>
      </c>
      <c r="AO170" s="171">
        <f t="shared" si="141"/>
        <v>0</v>
      </c>
      <c r="AP170" s="174">
        <v>0</v>
      </c>
      <c r="AQ170" s="173">
        <f t="shared" si="142"/>
        <v>0</v>
      </c>
      <c r="AR170" s="143">
        <v>443</v>
      </c>
      <c r="AS170" s="171">
        <f t="shared" si="146"/>
        <v>0</v>
      </c>
      <c r="AT170" s="143">
        <v>431</v>
      </c>
      <c r="AU170" s="171">
        <f t="shared" si="143"/>
        <v>0</v>
      </c>
      <c r="AV170" s="175">
        <v>7</v>
      </c>
      <c r="AW170" s="225"/>
      <c r="AX170" s="216">
        <f t="shared" si="176"/>
        <v>43994</v>
      </c>
      <c r="AY170" s="44">
        <v>6</v>
      </c>
      <c r="AZ170" s="217">
        <f t="shared" ref="AZ170:AZ233" si="177">+AZ169+AY170</f>
        <v>7</v>
      </c>
      <c r="BA170" s="217"/>
      <c r="BB170" s="44">
        <v>0</v>
      </c>
      <c r="BC170" s="26">
        <f t="shared" ref="BC170:BC178" si="178">+BC169+BB170</f>
        <v>0</v>
      </c>
      <c r="BD170" s="217"/>
      <c r="BE170" s="209">
        <f t="shared" si="171"/>
        <v>43994</v>
      </c>
      <c r="BF170" s="120">
        <f t="shared" si="172"/>
        <v>5</v>
      </c>
      <c r="BG170" s="120">
        <f t="shared" si="132"/>
        <v>1808</v>
      </c>
      <c r="BH170" s="209">
        <f t="shared" si="173"/>
        <v>43994</v>
      </c>
      <c r="BI170" s="120">
        <f t="shared" si="174"/>
        <v>1808</v>
      </c>
      <c r="BJ170" s="1">
        <f t="shared" si="137"/>
        <v>43994</v>
      </c>
      <c r="BK170">
        <f t="shared" si="169"/>
        <v>2</v>
      </c>
      <c r="BL170">
        <f t="shared" si="165"/>
        <v>5</v>
      </c>
      <c r="BM170">
        <f t="shared" si="166"/>
        <v>7</v>
      </c>
      <c r="BN170" s="1">
        <f t="shared" si="167"/>
        <v>43994</v>
      </c>
      <c r="BO170">
        <f t="shared" si="168"/>
        <v>2215</v>
      </c>
      <c r="BP170">
        <f t="shared" si="170"/>
        <v>418</v>
      </c>
      <c r="BQ170" s="167">
        <f t="shared" si="148"/>
        <v>43994</v>
      </c>
      <c r="BR170">
        <f t="shared" si="149"/>
        <v>1108</v>
      </c>
      <c r="BS170">
        <f t="shared" si="150"/>
        <v>1060</v>
      </c>
      <c r="BT170">
        <f t="shared" si="151"/>
        <v>4</v>
      </c>
      <c r="BX170" s="167">
        <f t="shared" si="152"/>
        <v>43994</v>
      </c>
      <c r="BY170">
        <f t="shared" si="153"/>
        <v>45</v>
      </c>
      <c r="BZ170">
        <f t="shared" si="154"/>
        <v>45</v>
      </c>
      <c r="CA170">
        <f t="shared" si="155"/>
        <v>0</v>
      </c>
      <c r="CB170" s="167">
        <f t="shared" si="156"/>
        <v>43994</v>
      </c>
      <c r="CC170">
        <f t="shared" si="157"/>
        <v>443</v>
      </c>
      <c r="CD170">
        <f t="shared" si="158"/>
        <v>431</v>
      </c>
      <c r="CE170">
        <f t="shared" si="159"/>
        <v>7</v>
      </c>
      <c r="CI170" s="167">
        <f t="shared" si="160"/>
        <v>43994</v>
      </c>
      <c r="CJ170">
        <f t="shared" si="161"/>
        <v>1</v>
      </c>
      <c r="CK170">
        <f t="shared" si="162"/>
        <v>7</v>
      </c>
      <c r="CL170" s="167">
        <f t="shared" si="163"/>
        <v>43994</v>
      </c>
      <c r="CM170">
        <f t="shared" si="164"/>
        <v>0</v>
      </c>
    </row>
    <row r="171" spans="1:91" ht="18" customHeight="1" x14ac:dyDescent="0.55000000000000004">
      <c r="A171" s="167">
        <v>43995</v>
      </c>
      <c r="B171" s="134">
        <v>19</v>
      </c>
      <c r="C171" s="142">
        <f t="shared" si="175"/>
        <v>1827</v>
      </c>
      <c r="D171" s="142">
        <f t="shared" si="145"/>
        <v>83</v>
      </c>
      <c r="E171" s="135">
        <v>0</v>
      </c>
      <c r="F171" s="135">
        <v>1744</v>
      </c>
      <c r="G171" s="135">
        <v>1</v>
      </c>
      <c r="H171" s="123"/>
      <c r="I171" s="135">
        <v>2</v>
      </c>
      <c r="J171" s="123"/>
      <c r="K171" s="136">
        <v>0</v>
      </c>
      <c r="L171" s="134">
        <v>9</v>
      </c>
      <c r="M171" s="135">
        <v>6</v>
      </c>
      <c r="N171" s="123"/>
      <c r="O171" s="123"/>
      <c r="P171" s="135">
        <v>2</v>
      </c>
      <c r="Q171" s="135">
        <v>2</v>
      </c>
      <c r="R171" s="123"/>
      <c r="S171" s="123"/>
      <c r="T171" s="135">
        <v>2</v>
      </c>
      <c r="U171" s="135">
        <v>1</v>
      </c>
      <c r="V171" s="123"/>
      <c r="W171" s="41">
        <v>103</v>
      </c>
      <c r="X171" s="136">
        <v>53</v>
      </c>
      <c r="Z171" s="74">
        <f t="shared" si="126"/>
        <v>43995</v>
      </c>
      <c r="AA171" s="210">
        <f t="shared" si="134"/>
        <v>1597</v>
      </c>
      <c r="AB171" s="210">
        <f t="shared" si="135"/>
        <v>1537</v>
      </c>
      <c r="AC171" s="211">
        <f t="shared" si="136"/>
        <v>11</v>
      </c>
      <c r="AD171" s="170">
        <f t="shared" si="138"/>
        <v>1</v>
      </c>
      <c r="AE171" s="222"/>
      <c r="AF171" s="143">
        <v>1109</v>
      </c>
      <c r="AG171" s="171">
        <f t="shared" si="147"/>
        <v>1</v>
      </c>
      <c r="AH171" s="143">
        <v>1061</v>
      </c>
      <c r="AI171" s="171">
        <f t="shared" si="144"/>
        <v>0</v>
      </c>
      <c r="AJ171" s="172">
        <v>4</v>
      </c>
      <c r="AK171" s="173">
        <f t="shared" si="139"/>
        <v>0</v>
      </c>
      <c r="AL171" s="143">
        <v>45</v>
      </c>
      <c r="AM171" s="171">
        <f t="shared" si="140"/>
        <v>0</v>
      </c>
      <c r="AN171" s="143">
        <v>45</v>
      </c>
      <c r="AO171" s="171">
        <f t="shared" si="141"/>
        <v>0</v>
      </c>
      <c r="AP171" s="174">
        <v>0</v>
      </c>
      <c r="AQ171" s="173">
        <f t="shared" si="142"/>
        <v>0</v>
      </c>
      <c r="AR171" s="143">
        <v>443</v>
      </c>
      <c r="AS171" s="171">
        <f t="shared" si="146"/>
        <v>0</v>
      </c>
      <c r="AT171" s="143">
        <v>431</v>
      </c>
      <c r="AU171" s="171">
        <f t="shared" si="143"/>
        <v>0</v>
      </c>
      <c r="AV171" s="175">
        <v>7</v>
      </c>
      <c r="AW171" s="225"/>
      <c r="AX171" s="216">
        <f t="shared" si="176"/>
        <v>43995</v>
      </c>
      <c r="AY171" s="44">
        <v>36</v>
      </c>
      <c r="AZ171" s="217">
        <f t="shared" si="177"/>
        <v>43</v>
      </c>
      <c r="BA171" s="217"/>
      <c r="BB171" s="44">
        <v>0</v>
      </c>
      <c r="BC171" s="26">
        <f t="shared" si="178"/>
        <v>0</v>
      </c>
      <c r="BD171" s="217"/>
      <c r="BE171" s="209">
        <f t="shared" si="171"/>
        <v>43995</v>
      </c>
      <c r="BF171" s="120">
        <f t="shared" si="172"/>
        <v>19</v>
      </c>
      <c r="BG171" s="120">
        <f t="shared" si="132"/>
        <v>1827</v>
      </c>
      <c r="BH171" s="209">
        <f t="shared" si="173"/>
        <v>43995</v>
      </c>
      <c r="BI171" s="120">
        <f t="shared" si="174"/>
        <v>1827</v>
      </c>
      <c r="BJ171" s="1">
        <f t="shared" si="137"/>
        <v>43995</v>
      </c>
      <c r="BK171">
        <f t="shared" si="169"/>
        <v>3</v>
      </c>
      <c r="BL171">
        <f t="shared" si="165"/>
        <v>6</v>
      </c>
      <c r="BM171">
        <f t="shared" si="166"/>
        <v>9</v>
      </c>
      <c r="BN171" s="1">
        <f t="shared" si="167"/>
        <v>43995</v>
      </c>
      <c r="BO171">
        <f t="shared" si="168"/>
        <v>2224</v>
      </c>
      <c r="BP171">
        <f t="shared" si="170"/>
        <v>424</v>
      </c>
      <c r="BQ171" s="167">
        <f t="shared" si="148"/>
        <v>43995</v>
      </c>
      <c r="BR171">
        <f t="shared" si="149"/>
        <v>1109</v>
      </c>
      <c r="BS171">
        <f t="shared" si="150"/>
        <v>1061</v>
      </c>
      <c r="BT171">
        <f t="shared" si="151"/>
        <v>4</v>
      </c>
      <c r="BX171" s="167">
        <f t="shared" si="152"/>
        <v>43995</v>
      </c>
      <c r="BY171">
        <f t="shared" si="153"/>
        <v>45</v>
      </c>
      <c r="BZ171">
        <f t="shared" si="154"/>
        <v>45</v>
      </c>
      <c r="CA171">
        <f t="shared" si="155"/>
        <v>0</v>
      </c>
      <c r="CB171" s="167">
        <f t="shared" si="156"/>
        <v>43995</v>
      </c>
      <c r="CC171">
        <f t="shared" si="157"/>
        <v>443</v>
      </c>
      <c r="CD171">
        <f t="shared" si="158"/>
        <v>431</v>
      </c>
      <c r="CE171">
        <f t="shared" si="159"/>
        <v>7</v>
      </c>
      <c r="CI171" s="167">
        <f t="shared" si="160"/>
        <v>43995</v>
      </c>
      <c r="CJ171">
        <f t="shared" si="161"/>
        <v>1</v>
      </c>
      <c r="CK171">
        <f t="shared" si="162"/>
        <v>1</v>
      </c>
      <c r="CL171" s="167">
        <f t="shared" si="163"/>
        <v>43995</v>
      </c>
      <c r="CM171">
        <f t="shared" si="164"/>
        <v>0</v>
      </c>
    </row>
    <row r="172" spans="1:91" ht="18" customHeight="1" x14ac:dyDescent="0.55000000000000004">
      <c r="A172" s="167">
        <v>43996</v>
      </c>
      <c r="B172" s="134">
        <v>10</v>
      </c>
      <c r="C172" s="142">
        <f t="shared" si="175"/>
        <v>1837</v>
      </c>
      <c r="D172" s="142">
        <f t="shared" si="145"/>
        <v>92</v>
      </c>
      <c r="E172" s="135">
        <v>0</v>
      </c>
      <c r="F172" s="135">
        <v>1745</v>
      </c>
      <c r="G172" s="135">
        <v>1</v>
      </c>
      <c r="H172" s="123"/>
      <c r="I172" s="135">
        <v>2</v>
      </c>
      <c r="J172" s="123"/>
      <c r="K172" s="136">
        <v>0</v>
      </c>
      <c r="L172" s="134">
        <v>18</v>
      </c>
      <c r="M172" s="135">
        <v>11</v>
      </c>
      <c r="N172" s="123"/>
      <c r="O172" s="123"/>
      <c r="P172" s="135">
        <v>0</v>
      </c>
      <c r="Q172" s="135">
        <v>0</v>
      </c>
      <c r="R172" s="123"/>
      <c r="S172" s="123"/>
      <c r="T172" s="135">
        <v>9</v>
      </c>
      <c r="U172" s="135">
        <v>2</v>
      </c>
      <c r="V172" s="123"/>
      <c r="W172" s="41">
        <v>112</v>
      </c>
      <c r="X172" s="136">
        <v>62</v>
      </c>
      <c r="Z172" s="74">
        <f t="shared" ref="Z172:Z183" si="179">+A172</f>
        <v>43996</v>
      </c>
      <c r="AA172" s="210">
        <f t="shared" si="134"/>
        <v>1597</v>
      </c>
      <c r="AB172" s="210">
        <f t="shared" si="135"/>
        <v>1543</v>
      </c>
      <c r="AC172" s="211">
        <f t="shared" si="136"/>
        <v>11</v>
      </c>
      <c r="AD172" s="170">
        <f t="shared" si="138"/>
        <v>0</v>
      </c>
      <c r="AE172" s="222"/>
      <c r="AF172" s="143">
        <v>1109</v>
      </c>
      <c r="AG172" s="171">
        <f t="shared" si="147"/>
        <v>6</v>
      </c>
      <c r="AH172" s="143">
        <v>1067</v>
      </c>
      <c r="AI172" s="171">
        <f t="shared" si="144"/>
        <v>0</v>
      </c>
      <c r="AJ172" s="172">
        <v>4</v>
      </c>
      <c r="AK172" s="173">
        <f t="shared" si="139"/>
        <v>0</v>
      </c>
      <c r="AL172" s="143">
        <v>45</v>
      </c>
      <c r="AM172" s="171">
        <f t="shared" si="140"/>
        <v>0</v>
      </c>
      <c r="AN172" s="143">
        <v>45</v>
      </c>
      <c r="AO172" s="171">
        <f t="shared" si="141"/>
        <v>0</v>
      </c>
      <c r="AP172" s="174">
        <v>0</v>
      </c>
      <c r="AQ172" s="173">
        <f t="shared" si="142"/>
        <v>0</v>
      </c>
      <c r="AR172" s="143">
        <v>443</v>
      </c>
      <c r="AS172" s="171">
        <f t="shared" si="146"/>
        <v>0</v>
      </c>
      <c r="AT172" s="143">
        <v>431</v>
      </c>
      <c r="AU172" s="171">
        <f t="shared" si="143"/>
        <v>0</v>
      </c>
      <c r="AV172" s="175">
        <v>7</v>
      </c>
      <c r="AW172" s="225">
        <v>1</v>
      </c>
      <c r="AX172" s="216">
        <f t="shared" si="176"/>
        <v>43996</v>
      </c>
      <c r="AY172" s="34">
        <v>36</v>
      </c>
      <c r="AZ172" s="217">
        <f t="shared" si="177"/>
        <v>79</v>
      </c>
      <c r="BA172" s="217"/>
      <c r="BB172" s="44">
        <v>3</v>
      </c>
      <c r="BC172" s="26">
        <f t="shared" si="178"/>
        <v>3</v>
      </c>
      <c r="BD172" s="217">
        <v>1</v>
      </c>
      <c r="BE172" s="209">
        <f t="shared" si="171"/>
        <v>43996</v>
      </c>
      <c r="BF172" s="120">
        <f t="shared" si="172"/>
        <v>10</v>
      </c>
      <c r="BG172" s="120">
        <f t="shared" si="132"/>
        <v>1837</v>
      </c>
      <c r="BH172" s="209">
        <f t="shared" si="173"/>
        <v>43996</v>
      </c>
      <c r="BI172" s="120">
        <f t="shared" si="174"/>
        <v>1837</v>
      </c>
      <c r="BJ172" s="1">
        <f t="shared" si="137"/>
        <v>43996</v>
      </c>
      <c r="BK172">
        <f t="shared" si="169"/>
        <v>7</v>
      </c>
      <c r="BL172">
        <f t="shared" si="165"/>
        <v>11</v>
      </c>
      <c r="BM172">
        <f t="shared" si="166"/>
        <v>18</v>
      </c>
      <c r="BN172" s="1">
        <f t="shared" si="167"/>
        <v>43996</v>
      </c>
      <c r="BO172">
        <f t="shared" si="168"/>
        <v>2242</v>
      </c>
      <c r="BP172">
        <f t="shared" si="170"/>
        <v>435</v>
      </c>
      <c r="BQ172" s="167">
        <f t="shared" si="148"/>
        <v>43996</v>
      </c>
      <c r="BR172">
        <f t="shared" si="149"/>
        <v>1109</v>
      </c>
      <c r="BS172">
        <f t="shared" si="150"/>
        <v>1067</v>
      </c>
      <c r="BT172">
        <f t="shared" si="151"/>
        <v>4</v>
      </c>
      <c r="BX172" s="167">
        <f t="shared" si="152"/>
        <v>43996</v>
      </c>
      <c r="BY172">
        <f t="shared" si="153"/>
        <v>45</v>
      </c>
      <c r="BZ172">
        <f t="shared" si="154"/>
        <v>45</v>
      </c>
      <c r="CA172">
        <f t="shared" si="155"/>
        <v>0</v>
      </c>
      <c r="CB172" s="167">
        <f t="shared" si="156"/>
        <v>43996</v>
      </c>
      <c r="CC172">
        <f t="shared" si="157"/>
        <v>443</v>
      </c>
      <c r="CD172">
        <f t="shared" si="158"/>
        <v>431</v>
      </c>
      <c r="CE172">
        <f t="shared" si="159"/>
        <v>7</v>
      </c>
      <c r="CI172" s="167">
        <f t="shared" si="160"/>
        <v>43996</v>
      </c>
      <c r="CJ172">
        <f t="shared" si="161"/>
        <v>0</v>
      </c>
      <c r="CK172">
        <f t="shared" si="162"/>
        <v>6</v>
      </c>
      <c r="CL172" s="167">
        <f t="shared" si="163"/>
        <v>43996</v>
      </c>
      <c r="CM172">
        <f t="shared" si="164"/>
        <v>0</v>
      </c>
    </row>
    <row r="173" spans="1:91" ht="18" customHeight="1" x14ac:dyDescent="0.55000000000000004">
      <c r="A173" s="167">
        <v>43997</v>
      </c>
      <c r="B173" s="134">
        <v>8</v>
      </c>
      <c r="C173" s="142">
        <f t="shared" si="175"/>
        <v>1845</v>
      </c>
      <c r="D173" s="142">
        <f t="shared" si="145"/>
        <v>93</v>
      </c>
      <c r="E173" s="135">
        <v>0</v>
      </c>
      <c r="F173" s="135">
        <v>1752</v>
      </c>
      <c r="G173" s="135">
        <v>1</v>
      </c>
      <c r="H173" s="123"/>
      <c r="I173" s="135">
        <v>2</v>
      </c>
      <c r="J173" s="123"/>
      <c r="K173" s="136">
        <v>0</v>
      </c>
      <c r="L173" s="134">
        <v>6</v>
      </c>
      <c r="M173" s="135">
        <v>2</v>
      </c>
      <c r="N173" s="123"/>
      <c r="O173" s="123"/>
      <c r="P173" s="135">
        <v>0</v>
      </c>
      <c r="Q173" s="135">
        <v>0</v>
      </c>
      <c r="R173" s="123"/>
      <c r="S173" s="123"/>
      <c r="T173" s="135">
        <v>8</v>
      </c>
      <c r="U173" s="135">
        <v>1</v>
      </c>
      <c r="V173" s="123"/>
      <c r="W173" s="41">
        <v>110</v>
      </c>
      <c r="X173" s="136">
        <v>63</v>
      </c>
      <c r="Z173" s="74">
        <f t="shared" si="179"/>
        <v>43997</v>
      </c>
      <c r="AA173" s="210">
        <f t="shared" ref="AA173:AA204" si="180">+AF173+AL173+AR173</f>
        <v>1602</v>
      </c>
      <c r="AB173" s="210">
        <f t="shared" ref="AB173:AB204" si="181">+AH173+AN173+AT173</f>
        <v>1545</v>
      </c>
      <c r="AC173" s="211">
        <f t="shared" ref="AC173:AC204" si="182">+AJ173+AP173+AV173</f>
        <v>11</v>
      </c>
      <c r="AD173" s="170">
        <f t="shared" si="138"/>
        <v>3</v>
      </c>
      <c r="AE173" s="222"/>
      <c r="AF173" s="143">
        <v>1112</v>
      </c>
      <c r="AG173" s="171">
        <f t="shared" si="147"/>
        <v>0</v>
      </c>
      <c r="AH173" s="143">
        <v>1067</v>
      </c>
      <c r="AI173" s="171">
        <f t="shared" si="144"/>
        <v>0</v>
      </c>
      <c r="AJ173" s="172">
        <v>4</v>
      </c>
      <c r="AK173" s="173">
        <f t="shared" si="139"/>
        <v>0</v>
      </c>
      <c r="AL173" s="143">
        <v>45</v>
      </c>
      <c r="AM173" s="171">
        <f t="shared" si="140"/>
        <v>0</v>
      </c>
      <c r="AN173" s="143">
        <v>45</v>
      </c>
      <c r="AO173" s="171">
        <f t="shared" si="141"/>
        <v>0</v>
      </c>
      <c r="AP173" s="174">
        <v>0</v>
      </c>
      <c r="AQ173" s="173">
        <f t="shared" si="142"/>
        <v>2</v>
      </c>
      <c r="AR173" s="143">
        <v>445</v>
      </c>
      <c r="AS173" s="171">
        <f t="shared" si="146"/>
        <v>2</v>
      </c>
      <c r="AT173" s="143">
        <v>433</v>
      </c>
      <c r="AU173" s="171">
        <f t="shared" si="143"/>
        <v>0</v>
      </c>
      <c r="AV173" s="175">
        <v>7</v>
      </c>
      <c r="AW173" s="225">
        <v>2</v>
      </c>
      <c r="AX173" s="216">
        <f t="shared" si="176"/>
        <v>43997</v>
      </c>
      <c r="AY173" s="34">
        <v>27</v>
      </c>
      <c r="AZ173" s="217">
        <f t="shared" si="177"/>
        <v>106</v>
      </c>
      <c r="BA173" s="217"/>
      <c r="BB173" s="44">
        <v>4</v>
      </c>
      <c r="BC173" s="26">
        <f t="shared" si="178"/>
        <v>7</v>
      </c>
      <c r="BD173" s="217">
        <v>2</v>
      </c>
      <c r="BE173" s="209">
        <f t="shared" si="171"/>
        <v>43997</v>
      </c>
      <c r="BF173" s="120">
        <f t="shared" si="172"/>
        <v>8</v>
      </c>
      <c r="BG173" s="120">
        <f t="shared" si="132"/>
        <v>1845</v>
      </c>
      <c r="BH173" s="209">
        <f t="shared" si="173"/>
        <v>43997</v>
      </c>
      <c r="BI173" s="120">
        <f t="shared" si="174"/>
        <v>1845</v>
      </c>
      <c r="BJ173" s="1">
        <f t="shared" ref="BJ173:BJ204" si="183">+BE173</f>
        <v>43997</v>
      </c>
      <c r="BK173">
        <f t="shared" si="169"/>
        <v>4</v>
      </c>
      <c r="BL173">
        <f t="shared" si="165"/>
        <v>2</v>
      </c>
      <c r="BM173">
        <f t="shared" si="166"/>
        <v>6</v>
      </c>
      <c r="BN173" s="1">
        <f t="shared" si="167"/>
        <v>43997</v>
      </c>
      <c r="BO173">
        <f t="shared" si="168"/>
        <v>2248</v>
      </c>
      <c r="BP173">
        <f t="shared" si="170"/>
        <v>437</v>
      </c>
      <c r="BQ173" s="167">
        <f t="shared" si="148"/>
        <v>43997</v>
      </c>
      <c r="BR173">
        <f t="shared" si="149"/>
        <v>1112</v>
      </c>
      <c r="BS173">
        <f t="shared" si="150"/>
        <v>1067</v>
      </c>
      <c r="BT173">
        <f t="shared" si="151"/>
        <v>4</v>
      </c>
      <c r="BX173" s="167">
        <f t="shared" si="152"/>
        <v>43997</v>
      </c>
      <c r="BY173">
        <f t="shared" si="153"/>
        <v>45</v>
      </c>
      <c r="BZ173">
        <f t="shared" si="154"/>
        <v>45</v>
      </c>
      <c r="CA173">
        <f t="shared" si="155"/>
        <v>0</v>
      </c>
      <c r="CB173" s="167">
        <f t="shared" si="156"/>
        <v>43997</v>
      </c>
      <c r="CC173">
        <f t="shared" si="157"/>
        <v>445</v>
      </c>
      <c r="CD173">
        <f t="shared" si="158"/>
        <v>433</v>
      </c>
      <c r="CE173">
        <f t="shared" si="159"/>
        <v>7</v>
      </c>
      <c r="CI173" s="167">
        <f t="shared" si="160"/>
        <v>43997</v>
      </c>
      <c r="CJ173">
        <f t="shared" si="161"/>
        <v>3</v>
      </c>
      <c r="CK173">
        <f t="shared" si="162"/>
        <v>0</v>
      </c>
      <c r="CL173" s="167">
        <f t="shared" si="163"/>
        <v>43997</v>
      </c>
      <c r="CM173">
        <f t="shared" si="164"/>
        <v>0</v>
      </c>
    </row>
    <row r="174" spans="1:91" ht="18" customHeight="1" x14ac:dyDescent="0.55000000000000004">
      <c r="A174" s="167">
        <v>43998</v>
      </c>
      <c r="B174" s="134">
        <v>11</v>
      </c>
      <c r="C174" s="142">
        <f t="shared" si="175"/>
        <v>1856</v>
      </c>
      <c r="D174" s="142">
        <f t="shared" si="145"/>
        <v>102</v>
      </c>
      <c r="E174" s="135">
        <v>0</v>
      </c>
      <c r="F174" s="135">
        <v>1754</v>
      </c>
      <c r="G174" s="135">
        <v>3</v>
      </c>
      <c r="H174" s="123"/>
      <c r="I174" s="135">
        <v>7</v>
      </c>
      <c r="J174" s="123"/>
      <c r="K174" s="136">
        <v>0</v>
      </c>
      <c r="L174" s="134">
        <v>11</v>
      </c>
      <c r="M174" s="135">
        <v>4</v>
      </c>
      <c r="N174" s="123"/>
      <c r="O174" s="123"/>
      <c r="P174" s="135">
        <v>6</v>
      </c>
      <c r="Q174" s="135">
        <v>1</v>
      </c>
      <c r="R174" s="123"/>
      <c r="S174" s="123"/>
      <c r="T174" s="135">
        <v>9</v>
      </c>
      <c r="U174" s="135">
        <v>4</v>
      </c>
      <c r="V174" s="123"/>
      <c r="W174" s="41">
        <v>106</v>
      </c>
      <c r="X174" s="136">
        <v>62</v>
      </c>
      <c r="Z174" s="74">
        <f t="shared" si="179"/>
        <v>43998</v>
      </c>
      <c r="AA174" s="210">
        <f t="shared" si="180"/>
        <v>1602</v>
      </c>
      <c r="AB174" s="210">
        <f t="shared" si="181"/>
        <v>1547</v>
      </c>
      <c r="AC174" s="211">
        <f t="shared" si="182"/>
        <v>11</v>
      </c>
      <c r="AD174" s="170">
        <f t="shared" si="138"/>
        <v>0</v>
      </c>
      <c r="AE174" s="222"/>
      <c r="AF174" s="143">
        <v>1112</v>
      </c>
      <c r="AG174" s="171">
        <f t="shared" si="147"/>
        <v>2</v>
      </c>
      <c r="AH174" s="143">
        <v>1069</v>
      </c>
      <c r="AI174" s="171">
        <f t="shared" si="144"/>
        <v>0</v>
      </c>
      <c r="AJ174" s="172">
        <v>4</v>
      </c>
      <c r="AK174" s="173">
        <f t="shared" si="139"/>
        <v>0</v>
      </c>
      <c r="AL174" s="143">
        <v>45</v>
      </c>
      <c r="AM174" s="171">
        <f t="shared" si="140"/>
        <v>0</v>
      </c>
      <c r="AN174" s="143">
        <v>45</v>
      </c>
      <c r="AO174" s="171">
        <f t="shared" si="141"/>
        <v>0</v>
      </c>
      <c r="AP174" s="174">
        <v>0</v>
      </c>
      <c r="AQ174" s="173">
        <f t="shared" si="142"/>
        <v>0</v>
      </c>
      <c r="AR174" s="143">
        <v>445</v>
      </c>
      <c r="AS174" s="171">
        <f t="shared" si="146"/>
        <v>0</v>
      </c>
      <c r="AT174" s="143">
        <v>433</v>
      </c>
      <c r="AU174" s="171">
        <f t="shared" si="143"/>
        <v>0</v>
      </c>
      <c r="AV174" s="175">
        <v>7</v>
      </c>
      <c r="AW174" s="225">
        <v>3</v>
      </c>
      <c r="AX174" s="216">
        <f t="shared" si="176"/>
        <v>43998</v>
      </c>
      <c r="AY174" s="34">
        <v>31</v>
      </c>
      <c r="AZ174" s="217">
        <f t="shared" si="177"/>
        <v>137</v>
      </c>
      <c r="BA174" s="217"/>
      <c r="BB174" s="44">
        <v>1</v>
      </c>
      <c r="BC174" s="26">
        <f t="shared" si="178"/>
        <v>8</v>
      </c>
      <c r="BD174" s="217"/>
      <c r="BE174" s="209">
        <f t="shared" si="171"/>
        <v>43998</v>
      </c>
      <c r="BF174" s="120">
        <f t="shared" si="172"/>
        <v>11</v>
      </c>
      <c r="BG174" s="120">
        <f t="shared" si="132"/>
        <v>1856</v>
      </c>
      <c r="BH174" s="209">
        <f t="shared" si="173"/>
        <v>43998</v>
      </c>
      <c r="BI174" s="120">
        <f t="shared" si="174"/>
        <v>1856</v>
      </c>
      <c r="BJ174" s="1">
        <f t="shared" si="183"/>
        <v>43998</v>
      </c>
      <c r="BK174">
        <f t="shared" si="169"/>
        <v>7</v>
      </c>
      <c r="BL174">
        <f t="shared" si="165"/>
        <v>4</v>
      </c>
      <c r="BM174">
        <f t="shared" si="166"/>
        <v>11</v>
      </c>
      <c r="BN174" s="1">
        <f t="shared" si="167"/>
        <v>43998</v>
      </c>
      <c r="BO174">
        <f t="shared" si="168"/>
        <v>2259</v>
      </c>
      <c r="BP174">
        <f t="shared" si="170"/>
        <v>441</v>
      </c>
      <c r="BQ174" s="167">
        <f t="shared" si="148"/>
        <v>43998</v>
      </c>
      <c r="BR174">
        <f t="shared" si="149"/>
        <v>1112</v>
      </c>
      <c r="BS174">
        <f t="shared" si="150"/>
        <v>1069</v>
      </c>
      <c r="BT174">
        <f t="shared" si="151"/>
        <v>4</v>
      </c>
      <c r="BX174" s="167">
        <f t="shared" si="152"/>
        <v>43998</v>
      </c>
      <c r="BY174">
        <f t="shared" si="153"/>
        <v>45</v>
      </c>
      <c r="BZ174">
        <f t="shared" si="154"/>
        <v>45</v>
      </c>
      <c r="CA174">
        <f t="shared" si="155"/>
        <v>0</v>
      </c>
      <c r="CB174" s="167">
        <f t="shared" si="156"/>
        <v>43998</v>
      </c>
      <c r="CC174">
        <f t="shared" si="157"/>
        <v>445</v>
      </c>
      <c r="CD174">
        <f t="shared" si="158"/>
        <v>433</v>
      </c>
      <c r="CE174">
        <f t="shared" si="159"/>
        <v>7</v>
      </c>
      <c r="CI174" s="167">
        <f t="shared" si="160"/>
        <v>43998</v>
      </c>
      <c r="CJ174">
        <f t="shared" si="161"/>
        <v>0</v>
      </c>
      <c r="CK174">
        <f t="shared" si="162"/>
        <v>2</v>
      </c>
      <c r="CL174" s="167">
        <f t="shared" si="163"/>
        <v>43998</v>
      </c>
      <c r="CM174">
        <f t="shared" si="164"/>
        <v>0</v>
      </c>
    </row>
    <row r="175" spans="1:91" ht="18" customHeight="1" x14ac:dyDescent="0.55000000000000004">
      <c r="A175" s="167">
        <v>43999</v>
      </c>
      <c r="B175" s="134">
        <v>4</v>
      </c>
      <c r="C175" s="142">
        <f t="shared" si="175"/>
        <v>1860</v>
      </c>
      <c r="D175" s="142">
        <f t="shared" si="145"/>
        <v>91</v>
      </c>
      <c r="E175" s="135">
        <v>0</v>
      </c>
      <c r="F175" s="135">
        <v>1769</v>
      </c>
      <c r="G175" s="135">
        <v>0</v>
      </c>
      <c r="H175" s="123"/>
      <c r="I175" s="135">
        <v>0</v>
      </c>
      <c r="J175" s="123"/>
      <c r="K175" s="136">
        <v>0</v>
      </c>
      <c r="L175" s="134">
        <v>8</v>
      </c>
      <c r="M175" s="135">
        <v>2</v>
      </c>
      <c r="N175" s="123"/>
      <c r="O175" s="123"/>
      <c r="P175" s="135">
        <v>0</v>
      </c>
      <c r="Q175" s="135">
        <v>0</v>
      </c>
      <c r="R175" s="123"/>
      <c r="S175" s="123"/>
      <c r="T175" s="135">
        <v>3</v>
      </c>
      <c r="U175" s="135">
        <v>1</v>
      </c>
      <c r="V175" s="123"/>
      <c r="W175" s="41">
        <v>111</v>
      </c>
      <c r="X175" s="136">
        <v>63</v>
      </c>
      <c r="Z175" s="74">
        <f t="shared" si="179"/>
        <v>43999</v>
      </c>
      <c r="AA175" s="210">
        <f t="shared" si="180"/>
        <v>1610</v>
      </c>
      <c r="AB175" s="210">
        <f t="shared" si="181"/>
        <v>1550</v>
      </c>
      <c r="AC175" s="211">
        <f t="shared" si="182"/>
        <v>11</v>
      </c>
      <c r="AD175" s="170">
        <f t="shared" ref="AD175:AD206" si="184">+AF175-AF174</f>
        <v>8</v>
      </c>
      <c r="AE175" s="222"/>
      <c r="AF175" s="143">
        <v>1120</v>
      </c>
      <c r="AG175" s="171">
        <f t="shared" si="147"/>
        <v>2</v>
      </c>
      <c r="AH175" s="143">
        <v>1071</v>
      </c>
      <c r="AI175" s="171">
        <f t="shared" si="144"/>
        <v>0</v>
      </c>
      <c r="AJ175" s="172">
        <v>4</v>
      </c>
      <c r="AK175" s="173">
        <f t="shared" ref="AK175:AK206" si="185">+AL175-AL174</f>
        <v>0</v>
      </c>
      <c r="AL175" s="143">
        <v>45</v>
      </c>
      <c r="AM175" s="171">
        <f t="shared" ref="AM175:AM206" si="186">+AN175-AN174</f>
        <v>0</v>
      </c>
      <c r="AN175" s="143">
        <v>45</v>
      </c>
      <c r="AO175" s="171">
        <f t="shared" ref="AO175:AO206" si="187">+AP175-AP174</f>
        <v>0</v>
      </c>
      <c r="AP175" s="174">
        <v>0</v>
      </c>
      <c r="AQ175" s="173">
        <f t="shared" ref="AQ175:AQ206" si="188">+AR175-AR174</f>
        <v>0</v>
      </c>
      <c r="AR175" s="143">
        <v>445</v>
      </c>
      <c r="AS175" s="171">
        <f t="shared" si="146"/>
        <v>1</v>
      </c>
      <c r="AT175" s="143">
        <v>434</v>
      </c>
      <c r="AU175" s="171">
        <f t="shared" ref="AU175:AU206" si="189">+AV175-AV174</f>
        <v>0</v>
      </c>
      <c r="AV175" s="175">
        <v>7</v>
      </c>
      <c r="AW175" s="225">
        <v>4</v>
      </c>
      <c r="AX175" s="216">
        <f t="shared" si="176"/>
        <v>43999</v>
      </c>
      <c r="AY175" s="34">
        <v>21</v>
      </c>
      <c r="AZ175" s="217">
        <f t="shared" si="177"/>
        <v>158</v>
      </c>
      <c r="BA175" s="217"/>
      <c r="BB175" s="44">
        <v>2</v>
      </c>
      <c r="BC175" s="26">
        <f t="shared" si="178"/>
        <v>10</v>
      </c>
      <c r="BD175" s="217"/>
      <c r="BE175" s="209">
        <f t="shared" si="171"/>
        <v>43999</v>
      </c>
      <c r="BF175" s="120">
        <f t="shared" si="172"/>
        <v>4</v>
      </c>
      <c r="BG175" s="120">
        <f t="shared" si="132"/>
        <v>1860</v>
      </c>
      <c r="BH175" s="209">
        <f t="shared" si="173"/>
        <v>43999</v>
      </c>
      <c r="BI175" s="120">
        <f t="shared" si="174"/>
        <v>1860</v>
      </c>
      <c r="BJ175" s="1">
        <f t="shared" si="183"/>
        <v>43999</v>
      </c>
      <c r="BK175">
        <f t="shared" si="169"/>
        <v>6</v>
      </c>
      <c r="BL175">
        <f t="shared" si="165"/>
        <v>2</v>
      </c>
      <c r="BM175">
        <f t="shared" si="166"/>
        <v>8</v>
      </c>
      <c r="BN175" s="1">
        <f t="shared" si="167"/>
        <v>43999</v>
      </c>
      <c r="BO175">
        <f t="shared" si="168"/>
        <v>2267</v>
      </c>
      <c r="BP175">
        <f t="shared" si="170"/>
        <v>443</v>
      </c>
      <c r="BQ175" s="167">
        <f t="shared" si="148"/>
        <v>43999</v>
      </c>
      <c r="BR175">
        <f t="shared" si="149"/>
        <v>1120</v>
      </c>
      <c r="BS175">
        <f t="shared" si="150"/>
        <v>1071</v>
      </c>
      <c r="BT175">
        <f t="shared" si="151"/>
        <v>4</v>
      </c>
      <c r="BX175" s="167">
        <f t="shared" si="152"/>
        <v>43999</v>
      </c>
      <c r="BY175">
        <f t="shared" si="153"/>
        <v>45</v>
      </c>
      <c r="BZ175">
        <f t="shared" si="154"/>
        <v>45</v>
      </c>
      <c r="CA175">
        <f t="shared" si="155"/>
        <v>0</v>
      </c>
      <c r="CB175" s="167">
        <f t="shared" si="156"/>
        <v>43999</v>
      </c>
      <c r="CC175">
        <f t="shared" si="157"/>
        <v>445</v>
      </c>
      <c r="CD175">
        <f t="shared" si="158"/>
        <v>434</v>
      </c>
      <c r="CE175">
        <f t="shared" si="159"/>
        <v>7</v>
      </c>
      <c r="CI175" s="167">
        <f t="shared" si="160"/>
        <v>43999</v>
      </c>
      <c r="CJ175">
        <f t="shared" si="161"/>
        <v>8</v>
      </c>
      <c r="CK175">
        <f t="shared" si="162"/>
        <v>2</v>
      </c>
      <c r="CL175" s="167">
        <f t="shared" si="163"/>
        <v>43999</v>
      </c>
      <c r="CM175">
        <f t="shared" si="164"/>
        <v>0</v>
      </c>
    </row>
    <row r="176" spans="1:91" ht="18" customHeight="1" x14ac:dyDescent="0.55000000000000004">
      <c r="A176" s="167">
        <v>44000</v>
      </c>
      <c r="B176" s="134">
        <v>4</v>
      </c>
      <c r="C176" s="142">
        <f t="shared" si="175"/>
        <v>1864</v>
      </c>
      <c r="D176" s="142">
        <f t="shared" si="145"/>
        <v>91</v>
      </c>
      <c r="E176" s="135">
        <v>0</v>
      </c>
      <c r="F176" s="135">
        <v>1773</v>
      </c>
      <c r="G176" s="135">
        <v>0</v>
      </c>
      <c r="H176" s="123"/>
      <c r="I176" s="135">
        <v>0</v>
      </c>
      <c r="J176" s="123"/>
      <c r="K176" s="136">
        <v>0</v>
      </c>
      <c r="L176" s="134">
        <v>5</v>
      </c>
      <c r="M176" s="135">
        <v>2</v>
      </c>
      <c r="N176" s="123"/>
      <c r="O176" s="123"/>
      <c r="P176" s="135">
        <v>0</v>
      </c>
      <c r="Q176" s="135">
        <v>0</v>
      </c>
      <c r="R176" s="123"/>
      <c r="S176" s="123"/>
      <c r="T176" s="135">
        <v>4</v>
      </c>
      <c r="U176" s="135">
        <v>3</v>
      </c>
      <c r="V176" s="123"/>
      <c r="W176" s="41">
        <v>110</v>
      </c>
      <c r="X176" s="136">
        <v>60</v>
      </c>
      <c r="Z176" s="74">
        <f t="shared" si="179"/>
        <v>44000</v>
      </c>
      <c r="AA176" s="210">
        <f t="shared" si="180"/>
        <v>1615</v>
      </c>
      <c r="AB176" s="210">
        <f t="shared" si="181"/>
        <v>1551</v>
      </c>
      <c r="AC176" s="211">
        <f t="shared" si="182"/>
        <v>11</v>
      </c>
      <c r="AD176" s="170">
        <f t="shared" si="184"/>
        <v>4</v>
      </c>
      <c r="AE176" s="222"/>
      <c r="AF176" s="143">
        <v>1124</v>
      </c>
      <c r="AG176" s="171">
        <f t="shared" si="147"/>
        <v>1</v>
      </c>
      <c r="AH176" s="143">
        <v>1072</v>
      </c>
      <c r="AI176" s="171">
        <f t="shared" si="144"/>
        <v>0</v>
      </c>
      <c r="AJ176" s="172">
        <v>4</v>
      </c>
      <c r="AK176" s="173">
        <f t="shared" si="185"/>
        <v>0</v>
      </c>
      <c r="AL176" s="143">
        <v>45</v>
      </c>
      <c r="AM176" s="171">
        <f t="shared" si="186"/>
        <v>0</v>
      </c>
      <c r="AN176" s="143">
        <v>45</v>
      </c>
      <c r="AO176" s="171">
        <f t="shared" si="187"/>
        <v>0</v>
      </c>
      <c r="AP176" s="174">
        <v>0</v>
      </c>
      <c r="AQ176" s="173">
        <f t="shared" si="188"/>
        <v>1</v>
      </c>
      <c r="AR176" s="143">
        <v>446</v>
      </c>
      <c r="AS176" s="171">
        <f t="shared" si="146"/>
        <v>0</v>
      </c>
      <c r="AT176" s="143">
        <v>434</v>
      </c>
      <c r="AU176" s="171">
        <f t="shared" si="189"/>
        <v>0</v>
      </c>
      <c r="AV176" s="175">
        <v>7</v>
      </c>
      <c r="AW176" s="225">
        <v>5</v>
      </c>
      <c r="AX176" s="216">
        <f t="shared" si="176"/>
        <v>44000</v>
      </c>
      <c r="AY176" s="34">
        <v>25</v>
      </c>
      <c r="AZ176" s="217">
        <f t="shared" si="177"/>
        <v>183</v>
      </c>
      <c r="BA176" s="217"/>
      <c r="BB176" s="44">
        <v>2</v>
      </c>
      <c r="BC176" s="26">
        <f t="shared" si="178"/>
        <v>12</v>
      </c>
      <c r="BD176" s="217"/>
      <c r="BE176" s="209">
        <f t="shared" si="171"/>
        <v>44000</v>
      </c>
      <c r="BF176" s="120">
        <f t="shared" si="172"/>
        <v>4</v>
      </c>
      <c r="BG176" s="120">
        <f t="shared" si="132"/>
        <v>1864</v>
      </c>
      <c r="BH176" s="209">
        <f t="shared" si="173"/>
        <v>44000</v>
      </c>
      <c r="BI176" s="120">
        <f t="shared" si="174"/>
        <v>1864</v>
      </c>
      <c r="BJ176" s="1">
        <f t="shared" si="183"/>
        <v>44000</v>
      </c>
      <c r="BK176">
        <f t="shared" si="169"/>
        <v>3</v>
      </c>
      <c r="BL176">
        <f t="shared" si="165"/>
        <v>2</v>
      </c>
      <c r="BM176">
        <f t="shared" si="166"/>
        <v>5</v>
      </c>
      <c r="BN176" s="1">
        <f t="shared" si="167"/>
        <v>44000</v>
      </c>
      <c r="BO176">
        <f t="shared" si="168"/>
        <v>2272</v>
      </c>
      <c r="BP176">
        <f t="shared" si="170"/>
        <v>445</v>
      </c>
      <c r="BQ176" s="167">
        <f t="shared" si="148"/>
        <v>44000</v>
      </c>
      <c r="BR176">
        <f t="shared" si="149"/>
        <v>1124</v>
      </c>
      <c r="BS176">
        <f t="shared" si="150"/>
        <v>1072</v>
      </c>
      <c r="BT176">
        <f t="shared" si="151"/>
        <v>4</v>
      </c>
      <c r="BX176" s="167">
        <f t="shared" si="152"/>
        <v>44000</v>
      </c>
      <c r="BY176">
        <f t="shared" si="153"/>
        <v>45</v>
      </c>
      <c r="BZ176">
        <f t="shared" si="154"/>
        <v>45</v>
      </c>
      <c r="CA176">
        <f t="shared" si="155"/>
        <v>0</v>
      </c>
      <c r="CB176" s="167">
        <f t="shared" si="156"/>
        <v>44000</v>
      </c>
      <c r="CC176">
        <f t="shared" si="157"/>
        <v>446</v>
      </c>
      <c r="CD176">
        <f t="shared" si="158"/>
        <v>434</v>
      </c>
      <c r="CE176">
        <f t="shared" si="159"/>
        <v>7</v>
      </c>
      <c r="CI176" s="167">
        <f t="shared" si="160"/>
        <v>44000</v>
      </c>
      <c r="CJ176">
        <f t="shared" si="161"/>
        <v>4</v>
      </c>
      <c r="CK176">
        <f t="shared" si="162"/>
        <v>1</v>
      </c>
      <c r="CL176" s="167">
        <f t="shared" si="163"/>
        <v>44000</v>
      </c>
      <c r="CM176">
        <f t="shared" si="164"/>
        <v>0</v>
      </c>
    </row>
    <row r="177" spans="1:95" ht="18" customHeight="1" x14ac:dyDescent="0.55000000000000004">
      <c r="A177" s="167">
        <v>44001</v>
      </c>
      <c r="B177" s="134">
        <v>4</v>
      </c>
      <c r="C177" s="142">
        <f t="shared" si="175"/>
        <v>1868</v>
      </c>
      <c r="D177" s="142">
        <f t="shared" si="145"/>
        <v>83</v>
      </c>
      <c r="E177" s="135">
        <v>0</v>
      </c>
      <c r="F177" s="135">
        <v>1785</v>
      </c>
      <c r="G177" s="135">
        <v>0</v>
      </c>
      <c r="H177" s="123"/>
      <c r="I177" s="135">
        <v>0</v>
      </c>
      <c r="J177" s="123"/>
      <c r="K177" s="136">
        <v>0</v>
      </c>
      <c r="L177" s="134">
        <v>7</v>
      </c>
      <c r="M177" s="135">
        <v>5</v>
      </c>
      <c r="N177" s="123"/>
      <c r="O177" s="123"/>
      <c r="P177" s="135">
        <v>0</v>
      </c>
      <c r="Q177" s="135">
        <v>0</v>
      </c>
      <c r="R177" s="123"/>
      <c r="S177" s="123"/>
      <c r="T177" s="135">
        <v>9</v>
      </c>
      <c r="U177" s="135">
        <v>8</v>
      </c>
      <c r="V177" s="123"/>
      <c r="W177" s="41">
        <v>108</v>
      </c>
      <c r="X177" s="136">
        <v>57</v>
      </c>
      <c r="Z177" s="74">
        <f t="shared" si="179"/>
        <v>44001</v>
      </c>
      <c r="AA177" s="210">
        <f t="shared" si="180"/>
        <v>1618</v>
      </c>
      <c r="AB177" s="210">
        <f t="shared" si="181"/>
        <v>1553</v>
      </c>
      <c r="AC177" s="211">
        <f t="shared" si="182"/>
        <v>11</v>
      </c>
      <c r="AD177" s="170">
        <f t="shared" si="184"/>
        <v>3</v>
      </c>
      <c r="AE177" s="222"/>
      <c r="AF177" s="143">
        <v>1127</v>
      </c>
      <c r="AG177" s="171">
        <f t="shared" si="147"/>
        <v>2</v>
      </c>
      <c r="AH177" s="143">
        <v>1074</v>
      </c>
      <c r="AI177" s="171">
        <f t="shared" ref="AI177:AI208" si="190">+AJ177-AJ176</f>
        <v>0</v>
      </c>
      <c r="AJ177" s="172">
        <v>4</v>
      </c>
      <c r="AK177" s="173">
        <f t="shared" si="185"/>
        <v>0</v>
      </c>
      <c r="AL177" s="143">
        <v>45</v>
      </c>
      <c r="AM177" s="171">
        <f t="shared" si="186"/>
        <v>0</v>
      </c>
      <c r="AN177" s="143">
        <v>45</v>
      </c>
      <c r="AO177" s="171">
        <f t="shared" si="187"/>
        <v>0</v>
      </c>
      <c r="AP177" s="174">
        <v>0</v>
      </c>
      <c r="AQ177" s="173">
        <f t="shared" si="188"/>
        <v>0</v>
      </c>
      <c r="AR177" s="143">
        <v>446</v>
      </c>
      <c r="AS177" s="171">
        <f t="shared" si="146"/>
        <v>0</v>
      </c>
      <c r="AT177" s="143">
        <v>434</v>
      </c>
      <c r="AU177" s="171">
        <f t="shared" si="189"/>
        <v>0</v>
      </c>
      <c r="AV177" s="175">
        <v>7</v>
      </c>
      <c r="AW177" s="225">
        <v>6</v>
      </c>
      <c r="AX177" s="216">
        <f t="shared" si="176"/>
        <v>44001</v>
      </c>
      <c r="AY177" s="34">
        <v>22</v>
      </c>
      <c r="AZ177" s="217">
        <f t="shared" si="177"/>
        <v>205</v>
      </c>
      <c r="BA177" s="217"/>
      <c r="BB177" s="44">
        <v>1</v>
      </c>
      <c r="BC177" s="26">
        <f t="shared" si="178"/>
        <v>13</v>
      </c>
      <c r="BD177" s="217"/>
      <c r="BE177" s="209">
        <f t="shared" si="171"/>
        <v>44001</v>
      </c>
      <c r="BF177" s="120">
        <f t="shared" si="172"/>
        <v>4</v>
      </c>
      <c r="BG177" s="120">
        <f t="shared" si="132"/>
        <v>1868</v>
      </c>
      <c r="BH177" s="209">
        <f t="shared" si="173"/>
        <v>44001</v>
      </c>
      <c r="BI177" s="120">
        <f t="shared" si="174"/>
        <v>1868</v>
      </c>
      <c r="BJ177" s="1">
        <f t="shared" si="183"/>
        <v>44001</v>
      </c>
      <c r="BK177">
        <f t="shared" si="169"/>
        <v>2</v>
      </c>
      <c r="BL177">
        <f t="shared" si="165"/>
        <v>5</v>
      </c>
      <c r="BM177">
        <f t="shared" si="166"/>
        <v>7</v>
      </c>
      <c r="BN177" s="1">
        <f t="shared" si="167"/>
        <v>44001</v>
      </c>
      <c r="BO177">
        <f t="shared" si="168"/>
        <v>2279</v>
      </c>
      <c r="BP177">
        <f t="shared" si="170"/>
        <v>450</v>
      </c>
      <c r="BQ177" s="167">
        <f t="shared" si="148"/>
        <v>44001</v>
      </c>
      <c r="BR177">
        <f t="shared" si="149"/>
        <v>1127</v>
      </c>
      <c r="BS177">
        <f t="shared" si="150"/>
        <v>1074</v>
      </c>
      <c r="BT177">
        <f t="shared" si="151"/>
        <v>4</v>
      </c>
      <c r="BX177" s="167">
        <f t="shared" si="152"/>
        <v>44001</v>
      </c>
      <c r="BY177">
        <f t="shared" si="153"/>
        <v>45</v>
      </c>
      <c r="BZ177">
        <f t="shared" si="154"/>
        <v>45</v>
      </c>
      <c r="CA177">
        <f t="shared" si="155"/>
        <v>0</v>
      </c>
      <c r="CB177" s="167">
        <f t="shared" si="156"/>
        <v>44001</v>
      </c>
      <c r="CC177">
        <f t="shared" si="157"/>
        <v>446</v>
      </c>
      <c r="CD177">
        <f t="shared" si="158"/>
        <v>434</v>
      </c>
      <c r="CE177">
        <f t="shared" si="159"/>
        <v>7</v>
      </c>
      <c r="CI177" s="167">
        <f t="shared" si="160"/>
        <v>44001</v>
      </c>
      <c r="CJ177">
        <f t="shared" si="161"/>
        <v>3</v>
      </c>
      <c r="CK177">
        <f t="shared" si="162"/>
        <v>2</v>
      </c>
      <c r="CL177" s="167">
        <f t="shared" si="163"/>
        <v>44001</v>
      </c>
      <c r="CM177">
        <f t="shared" si="164"/>
        <v>0</v>
      </c>
    </row>
    <row r="178" spans="1:95" ht="18" customHeight="1" x14ac:dyDescent="0.55000000000000004">
      <c r="A178" s="167">
        <v>44002</v>
      </c>
      <c r="B178" s="134">
        <v>1</v>
      </c>
      <c r="C178" s="142">
        <f t="shared" si="175"/>
        <v>1869</v>
      </c>
      <c r="D178" s="142">
        <f t="shared" si="145"/>
        <v>82</v>
      </c>
      <c r="E178" s="135">
        <v>1</v>
      </c>
      <c r="F178" s="135">
        <v>1787</v>
      </c>
      <c r="G178" s="135">
        <v>0</v>
      </c>
      <c r="H178" s="123"/>
      <c r="I178" s="135">
        <v>0</v>
      </c>
      <c r="J178" s="123"/>
      <c r="K178" s="136">
        <v>0</v>
      </c>
      <c r="L178" s="134">
        <v>6</v>
      </c>
      <c r="M178" s="135">
        <v>2</v>
      </c>
      <c r="N178" s="123"/>
      <c r="O178" s="123"/>
      <c r="P178" s="135">
        <v>1</v>
      </c>
      <c r="Q178" s="135">
        <v>1</v>
      </c>
      <c r="R178" s="123"/>
      <c r="S178" s="123"/>
      <c r="T178" s="135">
        <v>1</v>
      </c>
      <c r="U178" s="135">
        <v>1</v>
      </c>
      <c r="V178" s="123"/>
      <c r="W178" s="41">
        <v>111</v>
      </c>
      <c r="X178" s="136">
        <v>58</v>
      </c>
      <c r="Z178" s="74">
        <f t="shared" si="179"/>
        <v>44002</v>
      </c>
      <c r="AA178" s="210">
        <f t="shared" si="180"/>
        <v>1619</v>
      </c>
      <c r="AB178" s="210">
        <f t="shared" si="181"/>
        <v>1556</v>
      </c>
      <c r="AC178" s="211">
        <f t="shared" si="182"/>
        <v>11</v>
      </c>
      <c r="AD178" s="170">
        <f t="shared" si="184"/>
        <v>1</v>
      </c>
      <c r="AE178" s="222"/>
      <c r="AF178" s="143">
        <v>1128</v>
      </c>
      <c r="AG178" s="171">
        <f t="shared" si="147"/>
        <v>3</v>
      </c>
      <c r="AH178" s="143">
        <v>1077</v>
      </c>
      <c r="AI178" s="171">
        <f t="shared" si="190"/>
        <v>0</v>
      </c>
      <c r="AJ178" s="172">
        <v>4</v>
      </c>
      <c r="AK178" s="173">
        <f t="shared" si="185"/>
        <v>0</v>
      </c>
      <c r="AL178" s="143">
        <v>45</v>
      </c>
      <c r="AM178" s="171">
        <f t="shared" si="186"/>
        <v>0</v>
      </c>
      <c r="AN178" s="143">
        <v>45</v>
      </c>
      <c r="AO178" s="171">
        <f t="shared" si="187"/>
        <v>0</v>
      </c>
      <c r="AP178" s="174">
        <v>0</v>
      </c>
      <c r="AQ178" s="173">
        <f t="shared" si="188"/>
        <v>0</v>
      </c>
      <c r="AR178" s="143">
        <v>446</v>
      </c>
      <c r="AS178" s="171">
        <f t="shared" si="146"/>
        <v>0</v>
      </c>
      <c r="AT178" s="143">
        <v>434</v>
      </c>
      <c r="AU178" s="171">
        <f t="shared" si="189"/>
        <v>0</v>
      </c>
      <c r="AV178" s="175">
        <v>7</v>
      </c>
      <c r="AW178" s="225">
        <v>7</v>
      </c>
      <c r="AX178" s="216">
        <f t="shared" ref="AX178:AX185" si="191">+A178</f>
        <v>44002</v>
      </c>
      <c r="AY178" s="34">
        <v>22</v>
      </c>
      <c r="AZ178" s="217">
        <f t="shared" si="177"/>
        <v>227</v>
      </c>
      <c r="BA178" s="217"/>
      <c r="BB178" s="44">
        <v>3</v>
      </c>
      <c r="BC178" s="26">
        <f t="shared" si="178"/>
        <v>16</v>
      </c>
      <c r="BD178" s="217"/>
      <c r="BE178" s="209">
        <f t="shared" si="171"/>
        <v>44002</v>
      </c>
      <c r="BF178" s="120">
        <f t="shared" si="172"/>
        <v>1</v>
      </c>
      <c r="BG178" s="120">
        <f t="shared" si="132"/>
        <v>1869</v>
      </c>
      <c r="BH178" s="209">
        <f t="shared" si="173"/>
        <v>44002</v>
      </c>
      <c r="BI178" s="120">
        <f t="shared" si="174"/>
        <v>1869</v>
      </c>
      <c r="BJ178" s="1">
        <f t="shared" si="183"/>
        <v>44002</v>
      </c>
      <c r="BK178">
        <f t="shared" si="169"/>
        <v>4</v>
      </c>
      <c r="BL178">
        <f t="shared" si="165"/>
        <v>2</v>
      </c>
      <c r="BM178">
        <f t="shared" si="166"/>
        <v>6</v>
      </c>
      <c r="BN178" s="1">
        <f t="shared" si="167"/>
        <v>44002</v>
      </c>
      <c r="BO178">
        <f t="shared" si="168"/>
        <v>2285</v>
      </c>
      <c r="BP178">
        <f t="shared" si="170"/>
        <v>452</v>
      </c>
      <c r="BQ178" s="167">
        <f t="shared" si="148"/>
        <v>44002</v>
      </c>
      <c r="BR178">
        <f t="shared" si="149"/>
        <v>1128</v>
      </c>
      <c r="BS178">
        <f t="shared" si="150"/>
        <v>1077</v>
      </c>
      <c r="BT178">
        <f t="shared" si="151"/>
        <v>4</v>
      </c>
      <c r="BX178" s="167">
        <f t="shared" si="152"/>
        <v>44002</v>
      </c>
      <c r="BY178">
        <f t="shared" si="153"/>
        <v>45</v>
      </c>
      <c r="BZ178">
        <f t="shared" si="154"/>
        <v>45</v>
      </c>
      <c r="CA178">
        <f t="shared" si="155"/>
        <v>0</v>
      </c>
      <c r="CB178" s="167">
        <f t="shared" si="156"/>
        <v>44002</v>
      </c>
      <c r="CC178">
        <f t="shared" si="157"/>
        <v>446</v>
      </c>
      <c r="CD178">
        <f t="shared" si="158"/>
        <v>434</v>
      </c>
      <c r="CE178">
        <f t="shared" si="159"/>
        <v>7</v>
      </c>
      <c r="CI178" s="167">
        <f t="shared" si="160"/>
        <v>44002</v>
      </c>
      <c r="CJ178">
        <f t="shared" si="161"/>
        <v>1</v>
      </c>
      <c r="CK178">
        <f t="shared" si="162"/>
        <v>3</v>
      </c>
      <c r="CL178" s="167">
        <f t="shared" si="163"/>
        <v>44002</v>
      </c>
      <c r="CM178">
        <f t="shared" si="164"/>
        <v>0</v>
      </c>
    </row>
    <row r="179" spans="1:95" ht="18" customHeight="1" x14ac:dyDescent="0.55000000000000004">
      <c r="A179" s="167">
        <v>44003</v>
      </c>
      <c r="B179" s="134">
        <v>7</v>
      </c>
      <c r="C179" s="142">
        <f t="shared" si="175"/>
        <v>1876</v>
      </c>
      <c r="D179" s="142">
        <f t="shared" si="145"/>
        <v>89</v>
      </c>
      <c r="E179" s="135">
        <v>1</v>
      </c>
      <c r="F179" s="135">
        <v>1787</v>
      </c>
      <c r="G179" s="135">
        <v>0</v>
      </c>
      <c r="H179" s="123"/>
      <c r="I179" s="135">
        <v>0</v>
      </c>
      <c r="J179" s="123"/>
      <c r="K179" s="136">
        <v>0</v>
      </c>
      <c r="L179" s="134">
        <v>7</v>
      </c>
      <c r="M179" s="135">
        <v>1</v>
      </c>
      <c r="N179" s="123"/>
      <c r="O179" s="123"/>
      <c r="P179" s="135">
        <v>1</v>
      </c>
      <c r="Q179" s="135">
        <v>0</v>
      </c>
      <c r="R179" s="123"/>
      <c r="S179" s="123"/>
      <c r="T179" s="135">
        <v>3</v>
      </c>
      <c r="U179" s="135">
        <v>3</v>
      </c>
      <c r="V179" s="123"/>
      <c r="W179" s="41">
        <v>114</v>
      </c>
      <c r="X179" s="136">
        <v>56</v>
      </c>
      <c r="Z179" s="74">
        <f t="shared" si="179"/>
        <v>44003</v>
      </c>
      <c r="AA179" s="210">
        <f t="shared" si="180"/>
        <v>1622</v>
      </c>
      <c r="AB179" s="210">
        <f t="shared" si="181"/>
        <v>1557</v>
      </c>
      <c r="AC179" s="211">
        <f t="shared" si="182"/>
        <v>12</v>
      </c>
      <c r="AD179" s="170">
        <f t="shared" si="184"/>
        <v>3</v>
      </c>
      <c r="AE179" s="222"/>
      <c r="AF179" s="143">
        <v>1131</v>
      </c>
      <c r="AG179" s="171">
        <f t="shared" si="147"/>
        <v>1</v>
      </c>
      <c r="AH179" s="143">
        <v>1078</v>
      </c>
      <c r="AI179" s="171">
        <f t="shared" si="190"/>
        <v>1</v>
      </c>
      <c r="AJ179" s="172">
        <v>5</v>
      </c>
      <c r="AK179" s="173">
        <f t="shared" si="185"/>
        <v>0</v>
      </c>
      <c r="AL179" s="143">
        <v>45</v>
      </c>
      <c r="AM179" s="171">
        <f t="shared" si="186"/>
        <v>0</v>
      </c>
      <c r="AN179" s="143">
        <v>45</v>
      </c>
      <c r="AO179" s="171">
        <f t="shared" si="187"/>
        <v>0</v>
      </c>
      <c r="AP179" s="174">
        <v>0</v>
      </c>
      <c r="AQ179" s="173">
        <f t="shared" si="188"/>
        <v>0</v>
      </c>
      <c r="AR179" s="143">
        <v>446</v>
      </c>
      <c r="AS179" s="171">
        <f t="shared" si="146"/>
        <v>0</v>
      </c>
      <c r="AT179" s="143">
        <v>434</v>
      </c>
      <c r="AU179" s="171">
        <f t="shared" si="189"/>
        <v>0</v>
      </c>
      <c r="AV179" s="175">
        <v>7</v>
      </c>
      <c r="AW179" s="225">
        <v>8</v>
      </c>
      <c r="AX179" s="216">
        <f t="shared" si="191"/>
        <v>44003</v>
      </c>
      <c r="AY179" s="34">
        <v>9</v>
      </c>
      <c r="AZ179" s="217">
        <f t="shared" si="177"/>
        <v>236</v>
      </c>
      <c r="BA179" s="217"/>
      <c r="BB179" s="44">
        <v>2</v>
      </c>
      <c r="BC179" s="26">
        <f t="shared" ref="BC179:BC214" si="192">+BC178+BB179</f>
        <v>18</v>
      </c>
      <c r="BD179" s="217"/>
      <c r="BE179" s="209">
        <f t="shared" ref="BE179:BE214" si="193">+Z179</f>
        <v>44003</v>
      </c>
      <c r="BF179" s="120">
        <f t="shared" ref="BF179:BF214" si="194">+B179</f>
        <v>7</v>
      </c>
      <c r="BG179" s="120">
        <f t="shared" si="132"/>
        <v>1876</v>
      </c>
      <c r="BH179" s="209">
        <f t="shared" ref="BH179:BH214" si="195">+A179</f>
        <v>44003</v>
      </c>
      <c r="BI179" s="120">
        <f t="shared" ref="BI179:BI214" si="196">+C179</f>
        <v>1876</v>
      </c>
      <c r="BJ179" s="1">
        <f t="shared" si="183"/>
        <v>44003</v>
      </c>
      <c r="BK179">
        <f t="shared" si="169"/>
        <v>6</v>
      </c>
      <c r="BL179">
        <f t="shared" ref="BL179:BL214" si="197">+M179</f>
        <v>1</v>
      </c>
      <c r="BM179">
        <f t="shared" si="166"/>
        <v>7</v>
      </c>
      <c r="BN179" s="1">
        <f t="shared" si="167"/>
        <v>44003</v>
      </c>
      <c r="BO179">
        <f t="shared" si="168"/>
        <v>2292</v>
      </c>
      <c r="BP179">
        <f t="shared" si="170"/>
        <v>453</v>
      </c>
      <c r="BQ179" s="167">
        <f t="shared" si="148"/>
        <v>44003</v>
      </c>
      <c r="BR179">
        <f t="shared" si="149"/>
        <v>1131</v>
      </c>
      <c r="BS179">
        <f t="shared" si="150"/>
        <v>1078</v>
      </c>
      <c r="BT179">
        <f t="shared" si="151"/>
        <v>5</v>
      </c>
      <c r="BX179" s="167">
        <f t="shared" si="152"/>
        <v>44003</v>
      </c>
      <c r="BY179">
        <f t="shared" si="153"/>
        <v>45</v>
      </c>
      <c r="BZ179">
        <f t="shared" si="154"/>
        <v>45</v>
      </c>
      <c r="CA179">
        <f t="shared" si="155"/>
        <v>0</v>
      </c>
      <c r="CB179" s="167">
        <f t="shared" si="156"/>
        <v>44003</v>
      </c>
      <c r="CC179">
        <f t="shared" si="157"/>
        <v>446</v>
      </c>
      <c r="CD179">
        <f t="shared" si="158"/>
        <v>434</v>
      </c>
      <c r="CE179">
        <f t="shared" si="159"/>
        <v>7</v>
      </c>
      <c r="CI179" s="167">
        <f t="shared" si="160"/>
        <v>44003</v>
      </c>
      <c r="CJ179">
        <f t="shared" si="161"/>
        <v>3</v>
      </c>
      <c r="CK179">
        <f t="shared" si="162"/>
        <v>1</v>
      </c>
      <c r="CL179" s="167">
        <f t="shared" si="163"/>
        <v>44003</v>
      </c>
      <c r="CM179">
        <f t="shared" si="164"/>
        <v>1</v>
      </c>
    </row>
    <row r="180" spans="1:95" ht="18" customHeight="1" x14ac:dyDescent="0.55000000000000004">
      <c r="A180" s="167">
        <v>44004</v>
      </c>
      <c r="B180" s="134">
        <v>9</v>
      </c>
      <c r="C180" s="142">
        <f t="shared" si="175"/>
        <v>1885</v>
      </c>
      <c r="D180" s="142">
        <f t="shared" ref="D180:D201" si="198">+C180-F180</f>
        <v>87</v>
      </c>
      <c r="E180" s="135">
        <v>1</v>
      </c>
      <c r="F180" s="135">
        <v>1798</v>
      </c>
      <c r="G180" s="135">
        <v>0</v>
      </c>
      <c r="H180" s="123"/>
      <c r="I180" s="135">
        <v>0</v>
      </c>
      <c r="J180" s="123"/>
      <c r="K180" s="136">
        <v>0</v>
      </c>
      <c r="L180" s="134">
        <v>7</v>
      </c>
      <c r="M180" s="135">
        <v>5</v>
      </c>
      <c r="N180" s="123"/>
      <c r="O180" s="123"/>
      <c r="P180" s="135">
        <v>1</v>
      </c>
      <c r="Q180" s="135">
        <v>0</v>
      </c>
      <c r="R180" s="123"/>
      <c r="S180" s="123"/>
      <c r="T180" s="135">
        <v>21</v>
      </c>
      <c r="U180" s="135">
        <v>2</v>
      </c>
      <c r="V180" s="123"/>
      <c r="W180" s="41">
        <v>99</v>
      </c>
      <c r="X180" s="136">
        <v>59</v>
      </c>
      <c r="Z180" s="74">
        <f t="shared" si="179"/>
        <v>44004</v>
      </c>
      <c r="AA180" s="210">
        <f t="shared" si="180"/>
        <v>1652</v>
      </c>
      <c r="AB180" s="210">
        <f t="shared" si="181"/>
        <v>1558</v>
      </c>
      <c r="AC180" s="211">
        <f t="shared" si="182"/>
        <v>12</v>
      </c>
      <c r="AD180" s="170">
        <f t="shared" si="184"/>
        <v>30</v>
      </c>
      <c r="AE180" s="222"/>
      <c r="AF180" s="143">
        <v>1161</v>
      </c>
      <c r="AG180" s="171">
        <f t="shared" ref="AG180:AG191" si="199">+AH180-AH179</f>
        <v>0</v>
      </c>
      <c r="AH180" s="143">
        <v>1078</v>
      </c>
      <c r="AI180" s="171">
        <f t="shared" si="190"/>
        <v>0</v>
      </c>
      <c r="AJ180" s="172">
        <v>5</v>
      </c>
      <c r="AK180" s="173">
        <f t="shared" si="185"/>
        <v>0</v>
      </c>
      <c r="AL180" s="143">
        <v>45</v>
      </c>
      <c r="AM180" s="171">
        <f t="shared" si="186"/>
        <v>0</v>
      </c>
      <c r="AN180" s="143">
        <v>45</v>
      </c>
      <c r="AO180" s="171">
        <f t="shared" si="187"/>
        <v>0</v>
      </c>
      <c r="AP180" s="174">
        <v>0</v>
      </c>
      <c r="AQ180" s="173">
        <f t="shared" si="188"/>
        <v>0</v>
      </c>
      <c r="AR180" s="143">
        <v>446</v>
      </c>
      <c r="AS180" s="171">
        <f t="shared" si="146"/>
        <v>1</v>
      </c>
      <c r="AT180" s="143">
        <v>435</v>
      </c>
      <c r="AU180" s="171">
        <f t="shared" si="189"/>
        <v>0</v>
      </c>
      <c r="AV180" s="175">
        <v>7</v>
      </c>
      <c r="AW180" s="225">
        <v>9</v>
      </c>
      <c r="AX180" s="216">
        <f t="shared" si="191"/>
        <v>44004</v>
      </c>
      <c r="AY180" s="34">
        <v>13</v>
      </c>
      <c r="AZ180" s="217">
        <f t="shared" si="177"/>
        <v>249</v>
      </c>
      <c r="BA180" s="217"/>
      <c r="BB180" s="44">
        <v>0</v>
      </c>
      <c r="BC180" s="26">
        <f t="shared" si="192"/>
        <v>18</v>
      </c>
      <c r="BD180" s="217"/>
      <c r="BE180" s="209">
        <f t="shared" si="193"/>
        <v>44004</v>
      </c>
      <c r="BF180" s="120">
        <f t="shared" si="194"/>
        <v>9</v>
      </c>
      <c r="BG180" s="120">
        <f t="shared" si="132"/>
        <v>1885</v>
      </c>
      <c r="BH180" s="209">
        <f t="shared" si="195"/>
        <v>44004</v>
      </c>
      <c r="BI180" s="120">
        <f t="shared" si="196"/>
        <v>1885</v>
      </c>
      <c r="BJ180" s="1">
        <f t="shared" si="183"/>
        <v>44004</v>
      </c>
      <c r="BK180">
        <f t="shared" si="169"/>
        <v>2</v>
      </c>
      <c r="BL180">
        <f t="shared" si="197"/>
        <v>5</v>
      </c>
      <c r="BM180">
        <f t="shared" si="166"/>
        <v>7</v>
      </c>
      <c r="BN180" s="1">
        <f t="shared" si="167"/>
        <v>44004</v>
      </c>
      <c r="BO180">
        <f t="shared" si="168"/>
        <v>2299</v>
      </c>
      <c r="BP180">
        <f t="shared" si="170"/>
        <v>458</v>
      </c>
      <c r="BQ180" s="167">
        <f t="shared" si="148"/>
        <v>44004</v>
      </c>
      <c r="BR180">
        <f t="shared" si="149"/>
        <v>1161</v>
      </c>
      <c r="BS180">
        <f t="shared" si="150"/>
        <v>1078</v>
      </c>
      <c r="BT180">
        <f t="shared" si="151"/>
        <v>5</v>
      </c>
      <c r="BX180" s="167">
        <f t="shared" si="152"/>
        <v>44004</v>
      </c>
      <c r="BY180">
        <f t="shared" si="153"/>
        <v>45</v>
      </c>
      <c r="BZ180">
        <f t="shared" si="154"/>
        <v>45</v>
      </c>
      <c r="CA180">
        <f t="shared" si="155"/>
        <v>0</v>
      </c>
      <c r="CB180" s="167">
        <f t="shared" si="156"/>
        <v>44004</v>
      </c>
      <c r="CC180">
        <f t="shared" si="157"/>
        <v>446</v>
      </c>
      <c r="CD180">
        <f t="shared" si="158"/>
        <v>435</v>
      </c>
      <c r="CE180">
        <f t="shared" si="159"/>
        <v>7</v>
      </c>
      <c r="CI180" s="167">
        <f t="shared" si="160"/>
        <v>44004</v>
      </c>
      <c r="CJ180">
        <f t="shared" si="161"/>
        <v>30</v>
      </c>
      <c r="CK180">
        <f t="shared" si="162"/>
        <v>0</v>
      </c>
      <c r="CL180" s="167">
        <f t="shared" si="163"/>
        <v>44004</v>
      </c>
      <c r="CM180">
        <f t="shared" si="164"/>
        <v>0</v>
      </c>
    </row>
    <row r="181" spans="1:95" ht="18" customHeight="1" x14ac:dyDescent="0.55000000000000004">
      <c r="A181" s="167">
        <v>44005</v>
      </c>
      <c r="B181" s="134">
        <v>3</v>
      </c>
      <c r="C181" s="142">
        <f t="shared" si="175"/>
        <v>1888</v>
      </c>
      <c r="D181" s="142">
        <f t="shared" si="198"/>
        <v>87</v>
      </c>
      <c r="E181" s="135">
        <v>1</v>
      </c>
      <c r="F181" s="135">
        <v>1801</v>
      </c>
      <c r="G181" s="135">
        <v>0</v>
      </c>
      <c r="H181" s="123"/>
      <c r="I181" s="135">
        <v>0</v>
      </c>
      <c r="J181" s="123"/>
      <c r="K181" s="136">
        <v>0</v>
      </c>
      <c r="L181" s="134">
        <v>3</v>
      </c>
      <c r="M181" s="135">
        <v>1</v>
      </c>
      <c r="N181" s="123"/>
      <c r="O181" s="123"/>
      <c r="P181" s="135">
        <v>1</v>
      </c>
      <c r="Q181" s="135">
        <v>0</v>
      </c>
      <c r="R181" s="123"/>
      <c r="S181" s="123"/>
      <c r="T181" s="135">
        <v>1</v>
      </c>
      <c r="U181" s="135">
        <v>1</v>
      </c>
      <c r="V181" s="123"/>
      <c r="W181" s="41">
        <v>100</v>
      </c>
      <c r="X181" s="136">
        <v>59</v>
      </c>
      <c r="Z181" s="74">
        <f t="shared" si="179"/>
        <v>44005</v>
      </c>
      <c r="AA181" s="210">
        <f t="shared" si="180"/>
        <v>1668</v>
      </c>
      <c r="AB181" s="210">
        <f t="shared" si="181"/>
        <v>1563</v>
      </c>
      <c r="AC181" s="211">
        <f t="shared" si="182"/>
        <v>13</v>
      </c>
      <c r="AD181" s="170">
        <f t="shared" si="184"/>
        <v>16</v>
      </c>
      <c r="AE181" s="222"/>
      <c r="AF181" s="143">
        <v>1177</v>
      </c>
      <c r="AG181" s="171">
        <f t="shared" si="199"/>
        <v>5</v>
      </c>
      <c r="AH181" s="143">
        <v>1083</v>
      </c>
      <c r="AI181" s="171">
        <f t="shared" si="190"/>
        <v>1</v>
      </c>
      <c r="AJ181" s="172">
        <v>6</v>
      </c>
      <c r="AK181" s="173">
        <f t="shared" si="185"/>
        <v>0</v>
      </c>
      <c r="AL181" s="143">
        <v>45</v>
      </c>
      <c r="AM181" s="171">
        <f t="shared" si="186"/>
        <v>0</v>
      </c>
      <c r="AN181" s="143">
        <v>45</v>
      </c>
      <c r="AO181" s="171">
        <f t="shared" si="187"/>
        <v>0</v>
      </c>
      <c r="AP181" s="174">
        <v>0</v>
      </c>
      <c r="AQ181" s="173">
        <f t="shared" si="188"/>
        <v>0</v>
      </c>
      <c r="AR181" s="143">
        <v>446</v>
      </c>
      <c r="AS181" s="171">
        <f t="shared" si="146"/>
        <v>0</v>
      </c>
      <c r="AT181" s="143">
        <v>435</v>
      </c>
      <c r="AU181" s="171">
        <f t="shared" si="189"/>
        <v>0</v>
      </c>
      <c r="AV181" s="175">
        <v>7</v>
      </c>
      <c r="AW181" s="225">
        <v>10</v>
      </c>
      <c r="AX181" s="216">
        <f t="shared" si="191"/>
        <v>44005</v>
      </c>
      <c r="AY181" s="34">
        <v>7</v>
      </c>
      <c r="AZ181" s="217">
        <f t="shared" si="177"/>
        <v>256</v>
      </c>
      <c r="BA181" s="217"/>
      <c r="BB181" s="44">
        <v>2</v>
      </c>
      <c r="BC181" s="26">
        <f t="shared" si="192"/>
        <v>20</v>
      </c>
      <c r="BD181" s="217"/>
      <c r="BE181" s="209">
        <f t="shared" si="193"/>
        <v>44005</v>
      </c>
      <c r="BF181" s="120">
        <f t="shared" si="194"/>
        <v>3</v>
      </c>
      <c r="BG181" s="120">
        <f t="shared" si="132"/>
        <v>1888</v>
      </c>
      <c r="BH181" s="209">
        <f t="shared" si="195"/>
        <v>44005</v>
      </c>
      <c r="BI181" s="120">
        <f t="shared" si="196"/>
        <v>1888</v>
      </c>
      <c r="BJ181" s="1">
        <f t="shared" si="183"/>
        <v>44005</v>
      </c>
      <c r="BK181">
        <f t="shared" si="169"/>
        <v>2</v>
      </c>
      <c r="BL181">
        <f t="shared" si="197"/>
        <v>1</v>
      </c>
      <c r="BM181">
        <f t="shared" si="166"/>
        <v>3</v>
      </c>
      <c r="BN181" s="1">
        <f t="shared" si="167"/>
        <v>44005</v>
      </c>
      <c r="BO181">
        <f t="shared" si="168"/>
        <v>2302</v>
      </c>
      <c r="BP181">
        <f t="shared" si="170"/>
        <v>459</v>
      </c>
      <c r="BQ181" s="167">
        <f t="shared" si="148"/>
        <v>44005</v>
      </c>
      <c r="BR181">
        <f t="shared" si="149"/>
        <v>1177</v>
      </c>
      <c r="BS181">
        <f t="shared" si="150"/>
        <v>1083</v>
      </c>
      <c r="BT181">
        <f t="shared" si="151"/>
        <v>6</v>
      </c>
      <c r="BX181" s="167">
        <f t="shared" si="152"/>
        <v>44005</v>
      </c>
      <c r="BY181">
        <f t="shared" si="153"/>
        <v>45</v>
      </c>
      <c r="BZ181">
        <f t="shared" si="154"/>
        <v>45</v>
      </c>
      <c r="CA181">
        <f t="shared" si="155"/>
        <v>0</v>
      </c>
      <c r="CB181" s="167">
        <f t="shared" si="156"/>
        <v>44005</v>
      </c>
      <c r="CC181">
        <f t="shared" si="157"/>
        <v>446</v>
      </c>
      <c r="CD181">
        <f t="shared" si="158"/>
        <v>435</v>
      </c>
      <c r="CE181">
        <f t="shared" si="159"/>
        <v>7</v>
      </c>
      <c r="CI181" s="167">
        <f t="shared" si="160"/>
        <v>44005</v>
      </c>
      <c r="CJ181">
        <f t="shared" si="161"/>
        <v>16</v>
      </c>
      <c r="CK181">
        <f t="shared" si="162"/>
        <v>5</v>
      </c>
      <c r="CL181" s="167">
        <f t="shared" si="163"/>
        <v>44005</v>
      </c>
      <c r="CM181">
        <f t="shared" si="164"/>
        <v>1</v>
      </c>
    </row>
    <row r="182" spans="1:95" ht="18" customHeight="1" x14ac:dyDescent="0.55000000000000004">
      <c r="A182" s="167">
        <v>44006</v>
      </c>
      <c r="B182" s="134">
        <v>5</v>
      </c>
      <c r="C182" s="142">
        <f t="shared" si="175"/>
        <v>1893</v>
      </c>
      <c r="D182" s="142">
        <f t="shared" si="198"/>
        <v>88</v>
      </c>
      <c r="E182" s="135">
        <v>1</v>
      </c>
      <c r="F182" s="135">
        <v>1805</v>
      </c>
      <c r="G182" s="135">
        <v>0</v>
      </c>
      <c r="H182" s="123"/>
      <c r="I182" s="135">
        <v>0</v>
      </c>
      <c r="J182" s="123"/>
      <c r="K182" s="136">
        <v>0</v>
      </c>
      <c r="L182" s="134">
        <v>1</v>
      </c>
      <c r="M182" s="135">
        <v>0</v>
      </c>
      <c r="N182" s="123"/>
      <c r="O182" s="123"/>
      <c r="P182" s="135">
        <v>0</v>
      </c>
      <c r="Q182" s="135">
        <v>0</v>
      </c>
      <c r="R182" s="123"/>
      <c r="S182" s="123"/>
      <c r="T182" s="135">
        <v>4</v>
      </c>
      <c r="U182" s="135">
        <v>3</v>
      </c>
      <c r="V182" s="123"/>
      <c r="W182" s="41">
        <v>97</v>
      </c>
      <c r="X182" s="136">
        <v>57</v>
      </c>
      <c r="Z182" s="74">
        <f t="shared" si="179"/>
        <v>44006</v>
      </c>
      <c r="AA182" s="210">
        <f t="shared" si="180"/>
        <v>1670</v>
      </c>
      <c r="AB182" s="210">
        <f t="shared" si="181"/>
        <v>1566</v>
      </c>
      <c r="AC182" s="211">
        <f t="shared" si="182"/>
        <v>13</v>
      </c>
      <c r="AD182" s="170">
        <f t="shared" si="184"/>
        <v>2</v>
      </c>
      <c r="AE182" s="222"/>
      <c r="AF182" s="143">
        <v>1179</v>
      </c>
      <c r="AG182" s="171">
        <f t="shared" si="199"/>
        <v>3</v>
      </c>
      <c r="AH182" s="143">
        <v>1086</v>
      </c>
      <c r="AI182" s="171">
        <f t="shared" si="190"/>
        <v>0</v>
      </c>
      <c r="AJ182" s="172">
        <v>6</v>
      </c>
      <c r="AK182" s="173">
        <f t="shared" si="185"/>
        <v>0</v>
      </c>
      <c r="AL182" s="143">
        <v>45</v>
      </c>
      <c r="AM182" s="171">
        <f t="shared" si="186"/>
        <v>0</v>
      </c>
      <c r="AN182" s="143">
        <v>45</v>
      </c>
      <c r="AO182" s="171">
        <f t="shared" si="187"/>
        <v>0</v>
      </c>
      <c r="AP182" s="174">
        <v>0</v>
      </c>
      <c r="AQ182" s="173">
        <f t="shared" si="188"/>
        <v>0</v>
      </c>
      <c r="AR182" s="143">
        <v>446</v>
      </c>
      <c r="AS182" s="171">
        <f t="shared" si="146"/>
        <v>0</v>
      </c>
      <c r="AT182" s="143">
        <v>435</v>
      </c>
      <c r="AU182" s="171">
        <f t="shared" si="189"/>
        <v>0</v>
      </c>
      <c r="AV182" s="175">
        <v>7</v>
      </c>
      <c r="AW182" s="225">
        <v>11</v>
      </c>
      <c r="AX182" s="216">
        <f t="shared" si="191"/>
        <v>44006</v>
      </c>
      <c r="AY182" s="34">
        <v>13</v>
      </c>
      <c r="AZ182" s="217">
        <f t="shared" si="177"/>
        <v>269</v>
      </c>
      <c r="BA182" s="217"/>
      <c r="BB182" s="44">
        <v>1</v>
      </c>
      <c r="BC182" s="26">
        <f t="shared" si="192"/>
        <v>21</v>
      </c>
      <c r="BD182" s="217"/>
      <c r="BE182" s="209">
        <f t="shared" si="193"/>
        <v>44006</v>
      </c>
      <c r="BF182" s="120">
        <f t="shared" si="194"/>
        <v>5</v>
      </c>
      <c r="BG182" s="120">
        <f t="shared" si="132"/>
        <v>1893</v>
      </c>
      <c r="BH182" s="209">
        <f t="shared" si="195"/>
        <v>44006</v>
      </c>
      <c r="BI182" s="120">
        <f t="shared" si="196"/>
        <v>1893</v>
      </c>
      <c r="BJ182" s="1">
        <f t="shared" si="183"/>
        <v>44006</v>
      </c>
      <c r="BK182">
        <f t="shared" si="169"/>
        <v>1</v>
      </c>
      <c r="BL182">
        <f t="shared" si="197"/>
        <v>0</v>
      </c>
      <c r="BM182">
        <f t="shared" si="166"/>
        <v>1</v>
      </c>
      <c r="BN182" s="1">
        <f t="shared" si="167"/>
        <v>44006</v>
      </c>
      <c r="BO182">
        <f t="shared" si="168"/>
        <v>2303</v>
      </c>
      <c r="BP182">
        <f t="shared" si="170"/>
        <v>459</v>
      </c>
      <c r="BQ182" s="167">
        <f t="shared" si="148"/>
        <v>44006</v>
      </c>
      <c r="BR182">
        <f t="shared" si="149"/>
        <v>1179</v>
      </c>
      <c r="BS182">
        <f t="shared" si="150"/>
        <v>1086</v>
      </c>
      <c r="BT182">
        <f t="shared" si="151"/>
        <v>6</v>
      </c>
      <c r="BX182" s="167">
        <f t="shared" si="152"/>
        <v>44006</v>
      </c>
      <c r="BY182">
        <f t="shared" si="153"/>
        <v>45</v>
      </c>
      <c r="BZ182">
        <f t="shared" si="154"/>
        <v>45</v>
      </c>
      <c r="CA182">
        <f t="shared" si="155"/>
        <v>0</v>
      </c>
      <c r="CB182" s="167">
        <f t="shared" si="156"/>
        <v>44006</v>
      </c>
      <c r="CC182">
        <f t="shared" si="157"/>
        <v>446</v>
      </c>
      <c r="CD182">
        <f t="shared" si="158"/>
        <v>435</v>
      </c>
      <c r="CE182">
        <f t="shared" si="159"/>
        <v>7</v>
      </c>
      <c r="CI182" s="167">
        <f t="shared" si="160"/>
        <v>44006</v>
      </c>
      <c r="CJ182">
        <f t="shared" si="161"/>
        <v>2</v>
      </c>
      <c r="CK182">
        <f t="shared" si="162"/>
        <v>3</v>
      </c>
      <c r="CL182" s="167">
        <f t="shared" si="163"/>
        <v>44006</v>
      </c>
      <c r="CM182">
        <f t="shared" si="164"/>
        <v>0</v>
      </c>
    </row>
    <row r="183" spans="1:95" ht="18" customHeight="1" x14ac:dyDescent="0.55000000000000004">
      <c r="A183" s="167">
        <v>44007</v>
      </c>
      <c r="B183" s="134">
        <v>2</v>
      </c>
      <c r="C183" s="142">
        <f t="shared" si="175"/>
        <v>1895</v>
      </c>
      <c r="D183" s="142">
        <f t="shared" si="198"/>
        <v>84</v>
      </c>
      <c r="E183" s="135">
        <v>1</v>
      </c>
      <c r="F183" s="135">
        <v>1811</v>
      </c>
      <c r="G183" s="135">
        <v>0</v>
      </c>
      <c r="H183" s="123"/>
      <c r="I183" s="135">
        <v>0</v>
      </c>
      <c r="J183" s="123"/>
      <c r="K183" s="136">
        <v>0</v>
      </c>
      <c r="L183" s="134">
        <v>5</v>
      </c>
      <c r="M183" s="135">
        <v>4</v>
      </c>
      <c r="N183" s="123"/>
      <c r="O183" s="123"/>
      <c r="P183" s="135">
        <v>1</v>
      </c>
      <c r="Q183" s="135">
        <v>0</v>
      </c>
      <c r="R183" s="123"/>
      <c r="S183" s="123"/>
      <c r="T183" s="135">
        <v>4</v>
      </c>
      <c r="U183" s="135">
        <v>3</v>
      </c>
      <c r="V183" s="123"/>
      <c r="W183" s="41">
        <v>97</v>
      </c>
      <c r="X183" s="136">
        <v>57</v>
      </c>
      <c r="Z183" s="74">
        <f t="shared" si="179"/>
        <v>44007</v>
      </c>
      <c r="AA183" s="210">
        <f t="shared" si="180"/>
        <v>1686</v>
      </c>
      <c r="AB183" s="210">
        <f t="shared" si="181"/>
        <v>1568</v>
      </c>
      <c r="AC183" s="211">
        <f t="shared" si="182"/>
        <v>14</v>
      </c>
      <c r="AD183" s="170">
        <f t="shared" si="184"/>
        <v>14</v>
      </c>
      <c r="AE183" s="222"/>
      <c r="AF183" s="143">
        <v>1193</v>
      </c>
      <c r="AG183" s="171">
        <f t="shared" si="199"/>
        <v>2</v>
      </c>
      <c r="AH183" s="143">
        <v>1088</v>
      </c>
      <c r="AI183" s="171">
        <f t="shared" si="190"/>
        <v>1</v>
      </c>
      <c r="AJ183" s="172">
        <v>7</v>
      </c>
      <c r="AK183" s="173">
        <f t="shared" si="185"/>
        <v>1</v>
      </c>
      <c r="AL183" s="143">
        <v>46</v>
      </c>
      <c r="AM183" s="171">
        <f t="shared" si="186"/>
        <v>0</v>
      </c>
      <c r="AN183" s="143">
        <v>45</v>
      </c>
      <c r="AO183" s="171">
        <f t="shared" si="187"/>
        <v>0</v>
      </c>
      <c r="AP183" s="174">
        <v>0</v>
      </c>
      <c r="AQ183" s="173">
        <f t="shared" si="188"/>
        <v>1</v>
      </c>
      <c r="AR183" s="143">
        <v>447</v>
      </c>
      <c r="AS183" s="171">
        <f t="shared" si="146"/>
        <v>0</v>
      </c>
      <c r="AT183" s="143">
        <v>435</v>
      </c>
      <c r="AU183" s="171">
        <f t="shared" si="189"/>
        <v>0</v>
      </c>
      <c r="AV183" s="175">
        <v>7</v>
      </c>
      <c r="AW183" s="225">
        <v>12</v>
      </c>
      <c r="AX183" s="216">
        <f t="shared" si="191"/>
        <v>44007</v>
      </c>
      <c r="AY183" s="34">
        <v>11</v>
      </c>
      <c r="AZ183" s="217">
        <f t="shared" si="177"/>
        <v>280</v>
      </c>
      <c r="BA183" s="217"/>
      <c r="BB183" s="119">
        <v>0</v>
      </c>
      <c r="BC183" s="26">
        <f t="shared" si="192"/>
        <v>21</v>
      </c>
      <c r="BD183" s="217">
        <v>1</v>
      </c>
      <c r="BE183" s="209">
        <f t="shared" si="193"/>
        <v>44007</v>
      </c>
      <c r="BF183" s="120">
        <f t="shared" si="194"/>
        <v>2</v>
      </c>
      <c r="BG183" s="120">
        <f t="shared" si="132"/>
        <v>1895</v>
      </c>
      <c r="BH183" s="209">
        <f t="shared" si="195"/>
        <v>44007</v>
      </c>
      <c r="BI183" s="120">
        <f t="shared" si="196"/>
        <v>1895</v>
      </c>
      <c r="BJ183" s="1">
        <f t="shared" si="183"/>
        <v>44007</v>
      </c>
      <c r="BK183">
        <f t="shared" si="169"/>
        <v>1</v>
      </c>
      <c r="BL183">
        <f t="shared" si="197"/>
        <v>4</v>
      </c>
      <c r="BM183">
        <f t="shared" si="166"/>
        <v>5</v>
      </c>
      <c r="BN183" s="1">
        <f t="shared" si="167"/>
        <v>44007</v>
      </c>
      <c r="BO183">
        <f t="shared" si="168"/>
        <v>2308</v>
      </c>
      <c r="BP183">
        <f t="shared" si="170"/>
        <v>463</v>
      </c>
      <c r="BQ183" s="167">
        <f t="shared" si="148"/>
        <v>44007</v>
      </c>
      <c r="BR183">
        <f t="shared" si="149"/>
        <v>1193</v>
      </c>
      <c r="BS183">
        <f t="shared" si="150"/>
        <v>1088</v>
      </c>
      <c r="BT183">
        <f t="shared" si="151"/>
        <v>7</v>
      </c>
      <c r="BX183" s="167">
        <f t="shared" si="152"/>
        <v>44007</v>
      </c>
      <c r="BY183">
        <f t="shared" si="153"/>
        <v>46</v>
      </c>
      <c r="BZ183">
        <f t="shared" si="154"/>
        <v>45</v>
      </c>
      <c r="CA183">
        <f t="shared" si="155"/>
        <v>0</v>
      </c>
      <c r="CB183" s="167">
        <f t="shared" si="156"/>
        <v>44007</v>
      </c>
      <c r="CC183">
        <f t="shared" si="157"/>
        <v>447</v>
      </c>
      <c r="CD183">
        <f t="shared" si="158"/>
        <v>435</v>
      </c>
      <c r="CE183">
        <f t="shared" si="159"/>
        <v>7</v>
      </c>
      <c r="CI183" s="167">
        <f t="shared" si="160"/>
        <v>44007</v>
      </c>
      <c r="CJ183">
        <f t="shared" si="161"/>
        <v>14</v>
      </c>
      <c r="CK183">
        <f t="shared" si="162"/>
        <v>2</v>
      </c>
      <c r="CL183" s="167">
        <f t="shared" si="163"/>
        <v>44007</v>
      </c>
      <c r="CM183">
        <f t="shared" si="164"/>
        <v>1</v>
      </c>
    </row>
    <row r="184" spans="1:95" ht="18" customHeight="1" x14ac:dyDescent="0.55000000000000004">
      <c r="A184" s="167">
        <v>44008</v>
      </c>
      <c r="B184" s="134">
        <v>4</v>
      </c>
      <c r="C184" s="142">
        <f t="shared" si="175"/>
        <v>1899</v>
      </c>
      <c r="D184" s="142">
        <f t="shared" si="198"/>
        <v>85</v>
      </c>
      <c r="E184" s="135">
        <v>1</v>
      </c>
      <c r="F184" s="135">
        <v>1814</v>
      </c>
      <c r="G184" s="135">
        <v>1</v>
      </c>
      <c r="H184" s="123"/>
      <c r="I184" s="135">
        <v>1</v>
      </c>
      <c r="J184" s="123"/>
      <c r="K184" s="136">
        <v>0</v>
      </c>
      <c r="L184" s="134">
        <v>12</v>
      </c>
      <c r="M184" s="135">
        <v>8</v>
      </c>
      <c r="N184" s="123"/>
      <c r="O184" s="123"/>
      <c r="P184" s="135">
        <v>1</v>
      </c>
      <c r="Q184" s="135">
        <v>0</v>
      </c>
      <c r="R184" s="123"/>
      <c r="S184" s="123"/>
      <c r="T184" s="135">
        <v>2</v>
      </c>
      <c r="U184" s="135">
        <v>1</v>
      </c>
      <c r="V184" s="123"/>
      <c r="W184" s="41">
        <v>106</v>
      </c>
      <c r="X184" s="136">
        <v>64</v>
      </c>
      <c r="Z184" s="74">
        <f>+A184</f>
        <v>44008</v>
      </c>
      <c r="AA184" s="210">
        <f t="shared" si="180"/>
        <v>1689</v>
      </c>
      <c r="AB184" s="210">
        <f t="shared" si="181"/>
        <v>1571</v>
      </c>
      <c r="AC184" s="211">
        <f t="shared" si="182"/>
        <v>14</v>
      </c>
      <c r="AD184" s="170">
        <f t="shared" si="184"/>
        <v>3</v>
      </c>
      <c r="AE184" s="222"/>
      <c r="AF184" s="143">
        <v>1196</v>
      </c>
      <c r="AG184" s="171">
        <f t="shared" si="199"/>
        <v>3</v>
      </c>
      <c r="AH184" s="143">
        <v>1091</v>
      </c>
      <c r="AI184" s="171">
        <f t="shared" si="190"/>
        <v>0</v>
      </c>
      <c r="AJ184" s="172">
        <v>7</v>
      </c>
      <c r="AK184" s="173">
        <f t="shared" si="185"/>
        <v>0</v>
      </c>
      <c r="AL184" s="143">
        <v>46</v>
      </c>
      <c r="AM184" s="171">
        <f t="shared" si="186"/>
        <v>0</v>
      </c>
      <c r="AN184" s="143">
        <v>45</v>
      </c>
      <c r="AO184" s="171">
        <f t="shared" si="187"/>
        <v>0</v>
      </c>
      <c r="AP184" s="174">
        <v>0</v>
      </c>
      <c r="AQ184" s="173">
        <f t="shared" si="188"/>
        <v>0</v>
      </c>
      <c r="AR184" s="143">
        <v>447</v>
      </c>
      <c r="AS184" s="171">
        <f t="shared" si="146"/>
        <v>0</v>
      </c>
      <c r="AT184" s="143">
        <v>435</v>
      </c>
      <c r="AU184" s="171">
        <f t="shared" si="189"/>
        <v>0</v>
      </c>
      <c r="AV184" s="175">
        <v>7</v>
      </c>
      <c r="AW184" s="225">
        <v>13</v>
      </c>
      <c r="AX184" s="216">
        <f t="shared" si="191"/>
        <v>44008</v>
      </c>
      <c r="AY184" s="34">
        <v>17</v>
      </c>
      <c r="AZ184" s="217">
        <f t="shared" si="177"/>
        <v>297</v>
      </c>
      <c r="BA184" s="217"/>
      <c r="BB184" s="119">
        <v>0</v>
      </c>
      <c r="BC184" s="26">
        <f t="shared" si="192"/>
        <v>21</v>
      </c>
      <c r="BD184" s="217">
        <v>2</v>
      </c>
      <c r="BE184" s="209">
        <f t="shared" si="193"/>
        <v>44008</v>
      </c>
      <c r="BF184" s="120">
        <f t="shared" si="194"/>
        <v>4</v>
      </c>
      <c r="BG184" s="120">
        <f t="shared" si="132"/>
        <v>1899</v>
      </c>
      <c r="BH184" s="209">
        <f t="shared" si="195"/>
        <v>44008</v>
      </c>
      <c r="BI184" s="120">
        <f t="shared" si="196"/>
        <v>1899</v>
      </c>
      <c r="BJ184" s="1">
        <f t="shared" si="183"/>
        <v>44008</v>
      </c>
      <c r="BK184">
        <f t="shared" si="169"/>
        <v>4</v>
      </c>
      <c r="BL184">
        <f t="shared" si="197"/>
        <v>8</v>
      </c>
      <c r="BM184">
        <f t="shared" si="166"/>
        <v>12</v>
      </c>
      <c r="BN184" s="1">
        <f t="shared" si="167"/>
        <v>44008</v>
      </c>
      <c r="BO184">
        <f t="shared" si="168"/>
        <v>2320</v>
      </c>
      <c r="BP184">
        <f t="shared" si="170"/>
        <v>471</v>
      </c>
      <c r="BQ184" s="167">
        <f t="shared" si="148"/>
        <v>44008</v>
      </c>
      <c r="BR184">
        <f t="shared" si="149"/>
        <v>1196</v>
      </c>
      <c r="BS184">
        <f t="shared" si="150"/>
        <v>1091</v>
      </c>
      <c r="BT184">
        <f t="shared" si="151"/>
        <v>7</v>
      </c>
      <c r="BX184" s="167">
        <f t="shared" si="152"/>
        <v>44008</v>
      </c>
      <c r="BY184">
        <f t="shared" si="153"/>
        <v>46</v>
      </c>
      <c r="BZ184">
        <f t="shared" si="154"/>
        <v>45</v>
      </c>
      <c r="CA184">
        <f t="shared" si="155"/>
        <v>0</v>
      </c>
      <c r="CB184" s="167">
        <f t="shared" si="156"/>
        <v>44008</v>
      </c>
      <c r="CC184">
        <f t="shared" si="157"/>
        <v>447</v>
      </c>
      <c r="CD184">
        <f t="shared" si="158"/>
        <v>435</v>
      </c>
      <c r="CE184">
        <f t="shared" si="159"/>
        <v>7</v>
      </c>
      <c r="CI184" s="167">
        <f t="shared" si="160"/>
        <v>44008</v>
      </c>
      <c r="CJ184">
        <f t="shared" si="161"/>
        <v>3</v>
      </c>
      <c r="CK184">
        <f t="shared" si="162"/>
        <v>3</v>
      </c>
      <c r="CL184" s="167">
        <f t="shared" si="163"/>
        <v>44008</v>
      </c>
      <c r="CM184">
        <f t="shared" si="164"/>
        <v>0</v>
      </c>
    </row>
    <row r="185" spans="1:95" ht="18" customHeight="1" x14ac:dyDescent="0.55000000000000004">
      <c r="A185" s="167">
        <v>44009</v>
      </c>
      <c r="B185" s="134">
        <v>3</v>
      </c>
      <c r="C185" s="142">
        <f t="shared" si="175"/>
        <v>1902</v>
      </c>
      <c r="D185" s="142">
        <f t="shared" si="198"/>
        <v>86</v>
      </c>
      <c r="E185" s="135">
        <v>1</v>
      </c>
      <c r="F185" s="135">
        <v>1816</v>
      </c>
      <c r="G185" s="135">
        <v>1</v>
      </c>
      <c r="H185" s="123"/>
      <c r="I185" s="135">
        <v>1</v>
      </c>
      <c r="J185" s="123"/>
      <c r="K185" s="136">
        <v>0</v>
      </c>
      <c r="L185" s="134">
        <v>7</v>
      </c>
      <c r="M185" s="135">
        <v>4</v>
      </c>
      <c r="N185" s="123"/>
      <c r="O185" s="123"/>
      <c r="P185" s="135">
        <v>2</v>
      </c>
      <c r="Q185" s="135">
        <v>0</v>
      </c>
      <c r="R185" s="123"/>
      <c r="S185" s="123"/>
      <c r="T185" s="135">
        <v>5</v>
      </c>
      <c r="U185" s="135">
        <v>2</v>
      </c>
      <c r="V185" s="123"/>
      <c r="W185" s="41">
        <v>106</v>
      </c>
      <c r="X185" s="136">
        <v>66</v>
      </c>
      <c r="Z185" s="74">
        <f>+A185</f>
        <v>44009</v>
      </c>
      <c r="AA185" s="210">
        <f t="shared" si="180"/>
        <v>1690</v>
      </c>
      <c r="AB185" s="210">
        <f t="shared" si="181"/>
        <v>1575</v>
      </c>
      <c r="AC185" s="211">
        <f t="shared" si="182"/>
        <v>14</v>
      </c>
      <c r="AD185" s="170">
        <f t="shared" si="184"/>
        <v>1</v>
      </c>
      <c r="AE185" s="222"/>
      <c r="AF185" s="143">
        <v>1197</v>
      </c>
      <c r="AG185" s="171">
        <f t="shared" si="199"/>
        <v>4</v>
      </c>
      <c r="AH185" s="143">
        <v>1095</v>
      </c>
      <c r="AI185" s="171">
        <f t="shared" si="190"/>
        <v>0</v>
      </c>
      <c r="AJ185" s="172">
        <v>7</v>
      </c>
      <c r="AK185" s="173">
        <f t="shared" si="185"/>
        <v>0</v>
      </c>
      <c r="AL185" s="143">
        <v>46</v>
      </c>
      <c r="AM185" s="171">
        <f t="shared" si="186"/>
        <v>0</v>
      </c>
      <c r="AN185" s="143">
        <v>45</v>
      </c>
      <c r="AO185" s="171">
        <f t="shared" si="187"/>
        <v>0</v>
      </c>
      <c r="AP185" s="174">
        <v>0</v>
      </c>
      <c r="AQ185" s="173">
        <f t="shared" si="188"/>
        <v>0</v>
      </c>
      <c r="AR185" s="143">
        <v>447</v>
      </c>
      <c r="AS185" s="171">
        <f t="shared" ref="AS185:AS214" si="200">+AT185-AT184</f>
        <v>0</v>
      </c>
      <c r="AT185" s="143">
        <v>435</v>
      </c>
      <c r="AU185" s="171">
        <f t="shared" si="189"/>
        <v>0</v>
      </c>
      <c r="AV185" s="175">
        <v>7</v>
      </c>
      <c r="AW185" s="225">
        <v>14</v>
      </c>
      <c r="AX185" s="216">
        <f t="shared" si="191"/>
        <v>44009</v>
      </c>
      <c r="AY185" s="34">
        <v>14</v>
      </c>
      <c r="AZ185" s="217">
        <f t="shared" si="177"/>
        <v>311</v>
      </c>
      <c r="BA185" s="218"/>
      <c r="BB185" s="5">
        <v>0</v>
      </c>
      <c r="BC185" s="26">
        <f t="shared" si="192"/>
        <v>21</v>
      </c>
      <c r="BD185" s="217">
        <v>3</v>
      </c>
      <c r="BE185" s="209">
        <f t="shared" si="193"/>
        <v>44009</v>
      </c>
      <c r="BF185" s="120">
        <f t="shared" si="194"/>
        <v>3</v>
      </c>
      <c r="BG185" s="120">
        <f t="shared" si="132"/>
        <v>1902</v>
      </c>
      <c r="BH185" s="209">
        <f t="shared" si="195"/>
        <v>44009</v>
      </c>
      <c r="BI185" s="120">
        <f t="shared" si="196"/>
        <v>1902</v>
      </c>
      <c r="BJ185" s="1">
        <f t="shared" si="183"/>
        <v>44009</v>
      </c>
      <c r="BK185">
        <f t="shared" si="169"/>
        <v>3</v>
      </c>
      <c r="BL185">
        <f t="shared" si="197"/>
        <v>4</v>
      </c>
      <c r="BM185">
        <f t="shared" si="166"/>
        <v>7</v>
      </c>
      <c r="BN185" s="1">
        <f t="shared" si="167"/>
        <v>44009</v>
      </c>
      <c r="BO185">
        <f t="shared" si="168"/>
        <v>2327</v>
      </c>
      <c r="BP185">
        <f t="shared" si="170"/>
        <v>475</v>
      </c>
      <c r="BQ185" s="167">
        <f t="shared" si="148"/>
        <v>44009</v>
      </c>
      <c r="BR185">
        <f t="shared" si="149"/>
        <v>1197</v>
      </c>
      <c r="BS185">
        <f t="shared" si="150"/>
        <v>1095</v>
      </c>
      <c r="BT185">
        <f t="shared" si="151"/>
        <v>7</v>
      </c>
      <c r="BX185" s="167">
        <f t="shared" si="152"/>
        <v>44009</v>
      </c>
      <c r="BY185">
        <f t="shared" si="153"/>
        <v>46</v>
      </c>
      <c r="BZ185">
        <f t="shared" si="154"/>
        <v>45</v>
      </c>
      <c r="CA185">
        <f t="shared" si="155"/>
        <v>0</v>
      </c>
      <c r="CB185" s="167">
        <f t="shared" si="156"/>
        <v>44009</v>
      </c>
      <c r="CC185">
        <f t="shared" si="157"/>
        <v>447</v>
      </c>
      <c r="CD185">
        <f t="shared" si="158"/>
        <v>435</v>
      </c>
      <c r="CE185">
        <f t="shared" si="159"/>
        <v>7</v>
      </c>
      <c r="CI185" s="167">
        <f t="shared" si="160"/>
        <v>44009</v>
      </c>
      <c r="CJ185">
        <f t="shared" si="161"/>
        <v>1</v>
      </c>
      <c r="CK185">
        <f t="shared" si="162"/>
        <v>4</v>
      </c>
      <c r="CL185" s="167">
        <f t="shared" si="163"/>
        <v>44009</v>
      </c>
      <c r="CM185">
        <f t="shared" si="164"/>
        <v>0</v>
      </c>
    </row>
    <row r="186" spans="1:95" ht="18" customHeight="1" x14ac:dyDescent="0.55000000000000004">
      <c r="A186" s="167">
        <v>44010</v>
      </c>
      <c r="B186" s="134">
        <v>5</v>
      </c>
      <c r="C186" s="142">
        <f t="shared" si="175"/>
        <v>1907</v>
      </c>
      <c r="D186" s="142">
        <f t="shared" si="198"/>
        <v>84</v>
      </c>
      <c r="E186" s="135">
        <v>1</v>
      </c>
      <c r="F186" s="135">
        <v>1823</v>
      </c>
      <c r="G186" s="135">
        <v>0</v>
      </c>
      <c r="H186" s="123"/>
      <c r="I186" s="135">
        <v>0</v>
      </c>
      <c r="J186" s="123"/>
      <c r="K186" s="136">
        <v>0</v>
      </c>
      <c r="L186" s="134">
        <v>6</v>
      </c>
      <c r="M186" s="135">
        <v>5</v>
      </c>
      <c r="N186" s="123"/>
      <c r="O186" s="123"/>
      <c r="P186" s="135">
        <v>1</v>
      </c>
      <c r="Q186" s="135">
        <v>0</v>
      </c>
      <c r="R186" s="123"/>
      <c r="S186" s="123"/>
      <c r="T186" s="135">
        <v>9</v>
      </c>
      <c r="U186" s="135">
        <v>8</v>
      </c>
      <c r="V186" s="123"/>
      <c r="W186" s="41">
        <v>102</v>
      </c>
      <c r="X186" s="136">
        <v>63</v>
      </c>
      <c r="Z186" s="74">
        <f>+A186</f>
        <v>44010</v>
      </c>
      <c r="AA186" s="210">
        <f t="shared" si="180"/>
        <v>1692</v>
      </c>
      <c r="AB186" s="210">
        <f t="shared" si="181"/>
        <v>1584</v>
      </c>
      <c r="AC186" s="211">
        <f t="shared" si="182"/>
        <v>14</v>
      </c>
      <c r="AD186" s="170">
        <f t="shared" si="184"/>
        <v>2</v>
      </c>
      <c r="AE186" s="222"/>
      <c r="AF186" s="143">
        <v>1199</v>
      </c>
      <c r="AG186" s="171">
        <f t="shared" si="199"/>
        <v>9</v>
      </c>
      <c r="AH186" s="143">
        <v>1104</v>
      </c>
      <c r="AI186" s="171">
        <f t="shared" si="190"/>
        <v>0</v>
      </c>
      <c r="AJ186" s="172">
        <v>7</v>
      </c>
      <c r="AK186" s="173">
        <f t="shared" si="185"/>
        <v>0</v>
      </c>
      <c r="AL186" s="143">
        <v>46</v>
      </c>
      <c r="AM186" s="171">
        <f t="shared" si="186"/>
        <v>0</v>
      </c>
      <c r="AN186" s="143">
        <v>45</v>
      </c>
      <c r="AO186" s="171">
        <f t="shared" si="187"/>
        <v>0</v>
      </c>
      <c r="AP186" s="174">
        <v>0</v>
      </c>
      <c r="AQ186" s="173">
        <f t="shared" si="188"/>
        <v>0</v>
      </c>
      <c r="AR186" s="143">
        <v>447</v>
      </c>
      <c r="AS186" s="171">
        <f t="shared" si="200"/>
        <v>0</v>
      </c>
      <c r="AT186" s="143">
        <v>435</v>
      </c>
      <c r="AU186" s="171">
        <f t="shared" si="189"/>
        <v>0</v>
      </c>
      <c r="AV186" s="175">
        <v>7</v>
      </c>
      <c r="AW186" s="225">
        <v>15</v>
      </c>
      <c r="AX186" s="216">
        <f t="shared" ref="AX186:AX214" si="201">+A186</f>
        <v>44010</v>
      </c>
      <c r="AY186" s="34">
        <v>7</v>
      </c>
      <c r="AZ186" s="217">
        <f t="shared" si="177"/>
        <v>318</v>
      </c>
      <c r="BA186" s="217"/>
      <c r="BB186" s="119">
        <v>0</v>
      </c>
      <c r="BC186" s="26">
        <f t="shared" si="192"/>
        <v>21</v>
      </c>
      <c r="BD186" s="217">
        <v>4</v>
      </c>
      <c r="BE186" s="209">
        <f t="shared" si="193"/>
        <v>44010</v>
      </c>
      <c r="BF186" s="120">
        <f t="shared" si="194"/>
        <v>5</v>
      </c>
      <c r="BG186" s="120">
        <f t="shared" si="132"/>
        <v>1907</v>
      </c>
      <c r="BH186" s="209">
        <f t="shared" si="195"/>
        <v>44010</v>
      </c>
      <c r="BI186" s="120">
        <f t="shared" si="196"/>
        <v>1907</v>
      </c>
      <c r="BJ186" s="1">
        <f t="shared" si="183"/>
        <v>44010</v>
      </c>
      <c r="BK186">
        <f t="shared" si="169"/>
        <v>1</v>
      </c>
      <c r="BL186">
        <f t="shared" si="197"/>
        <v>5</v>
      </c>
      <c r="BM186">
        <f t="shared" si="166"/>
        <v>6</v>
      </c>
      <c r="BN186" s="1">
        <f t="shared" si="167"/>
        <v>44010</v>
      </c>
      <c r="BO186">
        <f t="shared" si="168"/>
        <v>2333</v>
      </c>
      <c r="BP186">
        <f t="shared" si="170"/>
        <v>480</v>
      </c>
      <c r="BQ186" s="167">
        <f t="shared" si="148"/>
        <v>44010</v>
      </c>
      <c r="BR186">
        <f t="shared" si="149"/>
        <v>1199</v>
      </c>
      <c r="BS186">
        <f t="shared" si="150"/>
        <v>1104</v>
      </c>
      <c r="BT186">
        <f t="shared" si="151"/>
        <v>7</v>
      </c>
      <c r="BX186" s="167">
        <f t="shared" si="152"/>
        <v>44010</v>
      </c>
      <c r="BY186">
        <f t="shared" si="153"/>
        <v>46</v>
      </c>
      <c r="BZ186">
        <f t="shared" si="154"/>
        <v>45</v>
      </c>
      <c r="CA186">
        <f t="shared" si="155"/>
        <v>0</v>
      </c>
      <c r="CB186" s="167">
        <f t="shared" si="156"/>
        <v>44010</v>
      </c>
      <c r="CC186">
        <f t="shared" si="157"/>
        <v>447</v>
      </c>
      <c r="CD186">
        <f t="shared" si="158"/>
        <v>435</v>
      </c>
      <c r="CE186">
        <f t="shared" si="159"/>
        <v>7</v>
      </c>
      <c r="CI186" s="167">
        <f t="shared" si="160"/>
        <v>44010</v>
      </c>
      <c r="CJ186">
        <f t="shared" si="161"/>
        <v>2</v>
      </c>
      <c r="CK186">
        <f t="shared" si="162"/>
        <v>9</v>
      </c>
      <c r="CL186" s="167">
        <f t="shared" si="163"/>
        <v>44010</v>
      </c>
      <c r="CM186">
        <f t="shared" si="164"/>
        <v>0</v>
      </c>
    </row>
    <row r="187" spans="1:95" ht="18" customHeight="1" x14ac:dyDescent="0.55000000000000004">
      <c r="A187" s="167">
        <v>44011</v>
      </c>
      <c r="B187" s="134">
        <v>11</v>
      </c>
      <c r="C187" s="142">
        <f t="shared" si="175"/>
        <v>1918</v>
      </c>
      <c r="D187" s="142">
        <f t="shared" si="198"/>
        <v>88</v>
      </c>
      <c r="E187" s="135">
        <v>0</v>
      </c>
      <c r="F187" s="135">
        <v>1830</v>
      </c>
      <c r="G187" s="135">
        <v>1</v>
      </c>
      <c r="H187" s="123"/>
      <c r="I187" s="135">
        <v>1</v>
      </c>
      <c r="J187" s="123"/>
      <c r="K187" s="136">
        <v>0</v>
      </c>
      <c r="L187" s="134">
        <v>4</v>
      </c>
      <c r="M187" s="135">
        <v>3</v>
      </c>
      <c r="N187" s="123"/>
      <c r="O187" s="123"/>
      <c r="P187" s="135">
        <v>3</v>
      </c>
      <c r="Q187" s="135">
        <v>3</v>
      </c>
      <c r="R187" s="123"/>
      <c r="S187" s="123"/>
      <c r="T187" s="135">
        <v>4</v>
      </c>
      <c r="U187" s="135">
        <v>3</v>
      </c>
      <c r="V187" s="123"/>
      <c r="W187" s="41">
        <v>99</v>
      </c>
      <c r="X187" s="136">
        <v>60</v>
      </c>
      <c r="Z187" s="74">
        <f t="shared" ref="Z187:Z192" si="202">+A187</f>
        <v>44011</v>
      </c>
      <c r="AA187" s="210">
        <f t="shared" si="180"/>
        <v>1696</v>
      </c>
      <c r="AB187" s="210">
        <f t="shared" si="181"/>
        <v>1585</v>
      </c>
      <c r="AC187" s="211">
        <f t="shared" si="182"/>
        <v>14</v>
      </c>
      <c r="AD187" s="170">
        <f t="shared" si="184"/>
        <v>4</v>
      </c>
      <c r="AE187" s="222"/>
      <c r="AF187" s="143">
        <v>1203</v>
      </c>
      <c r="AG187" s="171">
        <f t="shared" si="199"/>
        <v>1</v>
      </c>
      <c r="AH187" s="143">
        <v>1105</v>
      </c>
      <c r="AI187" s="171">
        <f t="shared" si="190"/>
        <v>0</v>
      </c>
      <c r="AJ187" s="172">
        <v>7</v>
      </c>
      <c r="AK187" s="173">
        <f t="shared" si="185"/>
        <v>0</v>
      </c>
      <c r="AL187" s="143">
        <v>46</v>
      </c>
      <c r="AM187" s="171">
        <f t="shared" si="186"/>
        <v>0</v>
      </c>
      <c r="AN187" s="143">
        <v>45</v>
      </c>
      <c r="AO187" s="171">
        <f t="shared" si="187"/>
        <v>0</v>
      </c>
      <c r="AP187" s="174">
        <v>0</v>
      </c>
      <c r="AQ187" s="173">
        <f t="shared" si="188"/>
        <v>0</v>
      </c>
      <c r="AR187" s="143">
        <v>447</v>
      </c>
      <c r="AS187" s="171">
        <f t="shared" si="200"/>
        <v>0</v>
      </c>
      <c r="AT187" s="143">
        <v>435</v>
      </c>
      <c r="AU187" s="171">
        <f t="shared" si="189"/>
        <v>0</v>
      </c>
      <c r="AV187" s="175">
        <v>7</v>
      </c>
      <c r="AW187" s="225">
        <v>16</v>
      </c>
      <c r="AX187" s="216">
        <f t="shared" si="201"/>
        <v>44011</v>
      </c>
      <c r="AY187" s="34">
        <v>7</v>
      </c>
      <c r="AZ187" s="217">
        <f t="shared" si="177"/>
        <v>325</v>
      </c>
      <c r="BA187" s="217"/>
      <c r="BB187" s="119">
        <v>0</v>
      </c>
      <c r="BC187" s="26">
        <f t="shared" si="192"/>
        <v>21</v>
      </c>
      <c r="BD187" s="217">
        <v>5</v>
      </c>
      <c r="BE187" s="209">
        <f t="shared" si="193"/>
        <v>44011</v>
      </c>
      <c r="BF187" s="120">
        <f t="shared" si="194"/>
        <v>11</v>
      </c>
      <c r="BG187" s="120">
        <f t="shared" si="132"/>
        <v>1918</v>
      </c>
      <c r="BH187" s="209">
        <f t="shared" si="195"/>
        <v>44011</v>
      </c>
      <c r="BI187" s="120">
        <f t="shared" si="196"/>
        <v>1918</v>
      </c>
      <c r="BJ187" s="1">
        <f t="shared" si="183"/>
        <v>44011</v>
      </c>
      <c r="BK187">
        <f t="shared" si="169"/>
        <v>1</v>
      </c>
      <c r="BL187">
        <f t="shared" si="197"/>
        <v>3</v>
      </c>
      <c r="BM187">
        <f t="shared" si="166"/>
        <v>4</v>
      </c>
      <c r="BN187" s="1">
        <f t="shared" si="167"/>
        <v>44011</v>
      </c>
      <c r="BO187">
        <f t="shared" si="168"/>
        <v>2337</v>
      </c>
      <c r="BP187">
        <f t="shared" si="170"/>
        <v>483</v>
      </c>
      <c r="BQ187" s="167">
        <f t="shared" si="148"/>
        <v>44011</v>
      </c>
      <c r="BR187">
        <f t="shared" si="149"/>
        <v>1203</v>
      </c>
      <c r="BS187">
        <f t="shared" si="150"/>
        <v>1105</v>
      </c>
      <c r="BT187">
        <f t="shared" si="151"/>
        <v>7</v>
      </c>
      <c r="BX187" s="167">
        <f t="shared" si="152"/>
        <v>44011</v>
      </c>
      <c r="BY187">
        <f t="shared" si="153"/>
        <v>46</v>
      </c>
      <c r="BZ187">
        <f t="shared" si="154"/>
        <v>45</v>
      </c>
      <c r="CA187">
        <f t="shared" si="155"/>
        <v>0</v>
      </c>
      <c r="CB187" s="167">
        <f t="shared" si="156"/>
        <v>44011</v>
      </c>
      <c r="CC187">
        <f t="shared" si="157"/>
        <v>447</v>
      </c>
      <c r="CD187">
        <f t="shared" si="158"/>
        <v>435</v>
      </c>
      <c r="CE187">
        <f t="shared" si="159"/>
        <v>7</v>
      </c>
      <c r="CI187" s="167">
        <f t="shared" si="160"/>
        <v>44011</v>
      </c>
      <c r="CJ187">
        <f t="shared" si="161"/>
        <v>4</v>
      </c>
      <c r="CK187">
        <f t="shared" si="162"/>
        <v>1</v>
      </c>
      <c r="CL187" s="167">
        <f t="shared" si="163"/>
        <v>44011</v>
      </c>
      <c r="CM187">
        <f t="shared" si="164"/>
        <v>0</v>
      </c>
    </row>
    <row r="188" spans="1:95" ht="18" customHeight="1" x14ac:dyDescent="0.55000000000000004">
      <c r="A188" s="167">
        <v>44012</v>
      </c>
      <c r="B188" s="134">
        <v>0</v>
      </c>
      <c r="C188" s="142">
        <f t="shared" ref="C188:C193" si="203">+B188+C187</f>
        <v>1918</v>
      </c>
      <c r="D188" s="142">
        <f t="shared" si="198"/>
        <v>79</v>
      </c>
      <c r="E188" s="135">
        <v>0</v>
      </c>
      <c r="F188" s="135">
        <v>1839</v>
      </c>
      <c r="G188" s="135">
        <v>2</v>
      </c>
      <c r="H188" s="123"/>
      <c r="I188" s="135">
        <v>3</v>
      </c>
      <c r="J188" s="123"/>
      <c r="K188" s="136">
        <v>0</v>
      </c>
      <c r="L188" s="134">
        <v>3</v>
      </c>
      <c r="M188" s="135">
        <v>1</v>
      </c>
      <c r="N188" s="123"/>
      <c r="O188" s="123"/>
      <c r="P188" s="135">
        <v>1</v>
      </c>
      <c r="Q188" s="135">
        <v>0</v>
      </c>
      <c r="R188" s="123"/>
      <c r="S188" s="123"/>
      <c r="T188" s="135">
        <v>1</v>
      </c>
      <c r="U188" s="135">
        <v>0</v>
      </c>
      <c r="V188" s="123"/>
      <c r="W188" s="41">
        <v>100</v>
      </c>
      <c r="X188" s="136">
        <v>63</v>
      </c>
      <c r="Z188" s="74">
        <f t="shared" si="202"/>
        <v>44012</v>
      </c>
      <c r="AA188" s="210">
        <f t="shared" si="180"/>
        <v>1698</v>
      </c>
      <c r="AB188" s="210">
        <f t="shared" si="181"/>
        <v>1587</v>
      </c>
      <c r="AC188" s="211">
        <f t="shared" si="182"/>
        <v>14</v>
      </c>
      <c r="AD188" s="170">
        <f t="shared" si="184"/>
        <v>2</v>
      </c>
      <c r="AE188" s="222"/>
      <c r="AF188" s="143">
        <v>1205</v>
      </c>
      <c r="AG188" s="171">
        <f t="shared" si="199"/>
        <v>2</v>
      </c>
      <c r="AH188" s="143">
        <v>1107</v>
      </c>
      <c r="AI188" s="171">
        <f t="shared" si="190"/>
        <v>0</v>
      </c>
      <c r="AJ188" s="172">
        <v>7</v>
      </c>
      <c r="AK188" s="173">
        <f t="shared" si="185"/>
        <v>0</v>
      </c>
      <c r="AL188" s="143">
        <v>46</v>
      </c>
      <c r="AM188" s="171">
        <f t="shared" si="186"/>
        <v>0</v>
      </c>
      <c r="AN188" s="143">
        <v>45</v>
      </c>
      <c r="AO188" s="171">
        <f t="shared" si="187"/>
        <v>0</v>
      </c>
      <c r="AP188" s="174">
        <v>0</v>
      </c>
      <c r="AQ188" s="173">
        <f t="shared" si="188"/>
        <v>0</v>
      </c>
      <c r="AR188" s="143">
        <v>447</v>
      </c>
      <c r="AS188" s="171">
        <f t="shared" si="200"/>
        <v>0</v>
      </c>
      <c r="AT188" s="143">
        <v>435</v>
      </c>
      <c r="AU188" s="171">
        <f t="shared" si="189"/>
        <v>0</v>
      </c>
      <c r="AV188" s="175">
        <v>7</v>
      </c>
      <c r="AW188" s="225">
        <v>17</v>
      </c>
      <c r="AX188" s="216">
        <f t="shared" si="201"/>
        <v>44012</v>
      </c>
      <c r="AY188" s="34">
        <v>3</v>
      </c>
      <c r="AZ188" s="217">
        <f t="shared" si="177"/>
        <v>328</v>
      </c>
      <c r="BA188" s="217"/>
      <c r="BB188" s="119">
        <v>0</v>
      </c>
      <c r="BC188" s="26">
        <f t="shared" si="192"/>
        <v>21</v>
      </c>
      <c r="BD188" s="217">
        <v>6</v>
      </c>
      <c r="BE188" s="209">
        <f t="shared" si="193"/>
        <v>44012</v>
      </c>
      <c r="BF188" s="120">
        <f t="shared" si="194"/>
        <v>0</v>
      </c>
      <c r="BG188" s="120">
        <f t="shared" si="132"/>
        <v>1918</v>
      </c>
      <c r="BH188" s="209">
        <f t="shared" si="195"/>
        <v>44012</v>
      </c>
      <c r="BI188" s="120">
        <f t="shared" si="196"/>
        <v>1918</v>
      </c>
      <c r="BJ188" s="1">
        <f t="shared" si="183"/>
        <v>44012</v>
      </c>
      <c r="BK188">
        <f t="shared" si="169"/>
        <v>2</v>
      </c>
      <c r="BL188">
        <f t="shared" si="197"/>
        <v>1</v>
      </c>
      <c r="BM188">
        <f t="shared" si="166"/>
        <v>3</v>
      </c>
      <c r="BN188" s="1">
        <f t="shared" si="167"/>
        <v>44012</v>
      </c>
      <c r="BO188">
        <f t="shared" si="168"/>
        <v>2340</v>
      </c>
      <c r="BP188">
        <f t="shared" si="170"/>
        <v>484</v>
      </c>
      <c r="BQ188" s="167">
        <f t="shared" si="148"/>
        <v>44012</v>
      </c>
      <c r="BR188">
        <f t="shared" si="149"/>
        <v>1205</v>
      </c>
      <c r="BS188">
        <f t="shared" si="150"/>
        <v>1107</v>
      </c>
      <c r="BT188">
        <f t="shared" si="151"/>
        <v>7</v>
      </c>
      <c r="BX188" s="167">
        <f t="shared" si="152"/>
        <v>44012</v>
      </c>
      <c r="BY188">
        <f t="shared" si="153"/>
        <v>46</v>
      </c>
      <c r="BZ188">
        <f t="shared" si="154"/>
        <v>45</v>
      </c>
      <c r="CA188">
        <f t="shared" si="155"/>
        <v>0</v>
      </c>
      <c r="CB188" s="167">
        <f t="shared" si="156"/>
        <v>44012</v>
      </c>
      <c r="CC188">
        <f t="shared" si="157"/>
        <v>447</v>
      </c>
      <c r="CD188">
        <f t="shared" si="158"/>
        <v>435</v>
      </c>
      <c r="CE188">
        <f t="shared" si="159"/>
        <v>7</v>
      </c>
      <c r="CI188" s="167">
        <f t="shared" si="160"/>
        <v>44012</v>
      </c>
      <c r="CJ188">
        <f t="shared" si="161"/>
        <v>2</v>
      </c>
      <c r="CK188">
        <f t="shared" si="162"/>
        <v>2</v>
      </c>
      <c r="CL188" s="167">
        <f t="shared" si="163"/>
        <v>44012</v>
      </c>
      <c r="CM188">
        <f t="shared" si="164"/>
        <v>0</v>
      </c>
      <c r="CO188" t="s">
        <v>433</v>
      </c>
      <c r="CQ188" t="s">
        <v>434</v>
      </c>
    </row>
    <row r="189" spans="1:95" ht="18" customHeight="1" thickBot="1" x14ac:dyDescent="0.6">
      <c r="A189" s="167">
        <v>44013</v>
      </c>
      <c r="B189" s="134">
        <v>2</v>
      </c>
      <c r="C189" s="142">
        <f t="shared" si="203"/>
        <v>1920</v>
      </c>
      <c r="D189" s="142">
        <f t="shared" si="198"/>
        <v>75</v>
      </c>
      <c r="E189" s="135">
        <v>0</v>
      </c>
      <c r="F189" s="135">
        <v>1845</v>
      </c>
      <c r="G189" s="135">
        <v>0</v>
      </c>
      <c r="H189" s="123"/>
      <c r="I189" s="135">
        <v>1</v>
      </c>
      <c r="J189" s="123"/>
      <c r="K189" s="136">
        <v>0</v>
      </c>
      <c r="L189" s="134">
        <v>2</v>
      </c>
      <c r="M189" s="135">
        <v>0</v>
      </c>
      <c r="N189" s="123"/>
      <c r="O189" s="123"/>
      <c r="P189" s="135">
        <v>0</v>
      </c>
      <c r="Q189" s="135">
        <v>0</v>
      </c>
      <c r="R189" s="123"/>
      <c r="S189" s="123"/>
      <c r="T189" s="135">
        <v>3</v>
      </c>
      <c r="U189" s="135">
        <v>3</v>
      </c>
      <c r="V189" s="123"/>
      <c r="W189" s="41">
        <v>99</v>
      </c>
      <c r="X189" s="136">
        <v>60</v>
      </c>
      <c r="Y189" s="41">
        <v>1</v>
      </c>
      <c r="Z189" s="74">
        <f t="shared" si="202"/>
        <v>44013</v>
      </c>
      <c r="AA189" s="210">
        <f t="shared" si="180"/>
        <v>1726</v>
      </c>
      <c r="AB189" s="210">
        <f t="shared" si="181"/>
        <v>1600</v>
      </c>
      <c r="AC189" s="211">
        <f t="shared" si="182"/>
        <v>14</v>
      </c>
      <c r="AD189" s="170">
        <f t="shared" si="184"/>
        <v>28</v>
      </c>
      <c r="AE189" s="222">
        <f>+AE188+AD189</f>
        <v>28</v>
      </c>
      <c r="AF189" s="143">
        <v>1233</v>
      </c>
      <c r="AG189" s="171">
        <f t="shared" si="199"/>
        <v>10</v>
      </c>
      <c r="AH189" s="143">
        <v>1117</v>
      </c>
      <c r="AI189" s="171">
        <f t="shared" si="190"/>
        <v>0</v>
      </c>
      <c r="AJ189" s="172">
        <v>7</v>
      </c>
      <c r="AK189" s="173">
        <f t="shared" si="185"/>
        <v>0</v>
      </c>
      <c r="AL189" s="143">
        <v>46</v>
      </c>
      <c r="AM189" s="171">
        <f t="shared" si="186"/>
        <v>0</v>
      </c>
      <c r="AN189" s="143">
        <v>45</v>
      </c>
      <c r="AO189" s="171">
        <f t="shared" si="187"/>
        <v>0</v>
      </c>
      <c r="AP189" s="174">
        <v>0</v>
      </c>
      <c r="AQ189" s="173">
        <f t="shared" si="188"/>
        <v>0</v>
      </c>
      <c r="AR189" s="143">
        <v>447</v>
      </c>
      <c r="AS189" s="171">
        <f t="shared" si="200"/>
        <v>3</v>
      </c>
      <c r="AT189" s="143">
        <v>438</v>
      </c>
      <c r="AU189" s="171">
        <f t="shared" si="189"/>
        <v>0</v>
      </c>
      <c r="AV189" s="175">
        <v>7</v>
      </c>
      <c r="AW189" s="225">
        <v>18</v>
      </c>
      <c r="AX189" s="216">
        <f t="shared" si="201"/>
        <v>44013</v>
      </c>
      <c r="AY189" s="34">
        <v>1</v>
      </c>
      <c r="AZ189" s="217">
        <f t="shared" si="177"/>
        <v>329</v>
      </c>
      <c r="BA189" s="217"/>
      <c r="BB189" s="119">
        <v>0</v>
      </c>
      <c r="BC189" s="26">
        <f t="shared" si="192"/>
        <v>21</v>
      </c>
      <c r="BD189" s="217">
        <v>7</v>
      </c>
      <c r="BE189" s="209">
        <f t="shared" si="193"/>
        <v>44013</v>
      </c>
      <c r="BF189" s="120">
        <f t="shared" si="194"/>
        <v>2</v>
      </c>
      <c r="BG189" s="120">
        <f t="shared" si="132"/>
        <v>1920</v>
      </c>
      <c r="BH189" s="209">
        <f t="shared" si="195"/>
        <v>44013</v>
      </c>
      <c r="BI189" s="120">
        <f t="shared" si="196"/>
        <v>1920</v>
      </c>
      <c r="BJ189" s="1">
        <f t="shared" si="183"/>
        <v>44013</v>
      </c>
      <c r="BK189">
        <f t="shared" si="169"/>
        <v>2</v>
      </c>
      <c r="BL189">
        <f t="shared" si="197"/>
        <v>0</v>
      </c>
      <c r="BM189">
        <f t="shared" si="166"/>
        <v>2</v>
      </c>
      <c r="BN189" s="1">
        <f t="shared" si="167"/>
        <v>44013</v>
      </c>
      <c r="BO189">
        <f t="shared" si="168"/>
        <v>2342</v>
      </c>
      <c r="BP189">
        <f t="shared" si="170"/>
        <v>484</v>
      </c>
      <c r="BQ189" s="167">
        <f t="shared" si="148"/>
        <v>44013</v>
      </c>
      <c r="BR189">
        <f t="shared" si="149"/>
        <v>1233</v>
      </c>
      <c r="BS189">
        <f t="shared" si="150"/>
        <v>1117</v>
      </c>
      <c r="BT189">
        <f t="shared" si="151"/>
        <v>7</v>
      </c>
      <c r="BX189" s="167">
        <f t="shared" si="152"/>
        <v>44013</v>
      </c>
      <c r="BY189">
        <f t="shared" si="153"/>
        <v>46</v>
      </c>
      <c r="BZ189">
        <f t="shared" si="154"/>
        <v>45</v>
      </c>
      <c r="CA189">
        <f t="shared" si="155"/>
        <v>0</v>
      </c>
      <c r="CB189" s="167">
        <f t="shared" si="156"/>
        <v>44013</v>
      </c>
      <c r="CC189">
        <f t="shared" si="157"/>
        <v>447</v>
      </c>
      <c r="CD189">
        <f t="shared" si="158"/>
        <v>438</v>
      </c>
      <c r="CE189">
        <f t="shared" si="159"/>
        <v>7</v>
      </c>
      <c r="CI189" s="167">
        <f t="shared" si="160"/>
        <v>44013</v>
      </c>
      <c r="CJ189">
        <f t="shared" si="161"/>
        <v>28</v>
      </c>
      <c r="CK189">
        <f t="shared" si="162"/>
        <v>10</v>
      </c>
      <c r="CL189" s="167">
        <f t="shared" si="163"/>
        <v>44013</v>
      </c>
      <c r="CM189">
        <f t="shared" si="164"/>
        <v>0</v>
      </c>
      <c r="CN189" s="1">
        <f t="shared" ref="CN189:CN252" si="204">+Z189</f>
        <v>44013</v>
      </c>
      <c r="CO189">
        <f t="shared" ref="CO189:CO252" si="205">+AD189</f>
        <v>28</v>
      </c>
      <c r="CP189" s="1">
        <f t="shared" ref="CP189:CP252" si="206">+Z189</f>
        <v>44013</v>
      </c>
      <c r="CQ189">
        <f t="shared" ref="CQ189:CQ252" si="207">+AI189</f>
        <v>0</v>
      </c>
    </row>
    <row r="190" spans="1:95" ht="18" customHeight="1" x14ac:dyDescent="0.55000000000000004">
      <c r="A190" s="167">
        <v>44014</v>
      </c>
      <c r="B190" s="134">
        <v>3</v>
      </c>
      <c r="C190" s="142">
        <f t="shared" si="203"/>
        <v>1923</v>
      </c>
      <c r="D190" s="142">
        <f t="shared" si="198"/>
        <v>69</v>
      </c>
      <c r="E190" s="135">
        <v>0</v>
      </c>
      <c r="F190" s="135">
        <v>1854</v>
      </c>
      <c r="G190" s="135">
        <v>0</v>
      </c>
      <c r="H190" s="123"/>
      <c r="I190" s="135">
        <v>1</v>
      </c>
      <c r="J190" s="123"/>
      <c r="K190" s="136">
        <v>0</v>
      </c>
      <c r="L190" s="134">
        <v>4</v>
      </c>
      <c r="M190" s="135">
        <v>3</v>
      </c>
      <c r="N190" s="123"/>
      <c r="O190" s="123"/>
      <c r="P190" s="135">
        <v>0</v>
      </c>
      <c r="Q190" s="135">
        <v>0</v>
      </c>
      <c r="R190" s="123"/>
      <c r="S190" s="123"/>
      <c r="T190" s="135">
        <v>6</v>
      </c>
      <c r="U190" s="135">
        <v>4</v>
      </c>
      <c r="V190" s="123"/>
      <c r="W190" s="41">
        <v>97</v>
      </c>
      <c r="X190" s="136">
        <v>59</v>
      </c>
      <c r="Y190" s="41">
        <v>2</v>
      </c>
      <c r="Z190" s="74">
        <f t="shared" si="202"/>
        <v>44014</v>
      </c>
      <c r="AA190" s="210">
        <f t="shared" si="180"/>
        <v>1736</v>
      </c>
      <c r="AB190" s="210">
        <f t="shared" si="181"/>
        <v>1603</v>
      </c>
      <c r="AC190" s="211">
        <f t="shared" si="182"/>
        <v>14</v>
      </c>
      <c r="AD190" s="170">
        <f t="shared" si="184"/>
        <v>9</v>
      </c>
      <c r="AE190" s="222">
        <f>+AE189+AD190</f>
        <v>37</v>
      </c>
      <c r="AF190" s="143">
        <v>1242</v>
      </c>
      <c r="AG190" s="171">
        <f t="shared" si="199"/>
        <v>3</v>
      </c>
      <c r="AH190" s="143">
        <v>1120</v>
      </c>
      <c r="AI190" s="171">
        <f t="shared" si="190"/>
        <v>0</v>
      </c>
      <c r="AJ190" s="172">
        <v>7</v>
      </c>
      <c r="AK190" s="173">
        <f t="shared" si="185"/>
        <v>0</v>
      </c>
      <c r="AL190" s="143">
        <v>46</v>
      </c>
      <c r="AM190" s="171">
        <f t="shared" si="186"/>
        <v>0</v>
      </c>
      <c r="AN190" s="143">
        <v>45</v>
      </c>
      <c r="AO190" s="171">
        <f t="shared" si="187"/>
        <v>0</v>
      </c>
      <c r="AP190" s="174">
        <v>0</v>
      </c>
      <c r="AQ190" s="173">
        <f t="shared" si="188"/>
        <v>1</v>
      </c>
      <c r="AR190" s="143">
        <v>448</v>
      </c>
      <c r="AS190" s="171">
        <f t="shared" si="200"/>
        <v>0</v>
      </c>
      <c r="AT190" s="143">
        <v>438</v>
      </c>
      <c r="AU190" s="171">
        <f t="shared" si="189"/>
        <v>0</v>
      </c>
      <c r="AV190" s="175">
        <v>7</v>
      </c>
      <c r="AW190" s="225">
        <v>19</v>
      </c>
      <c r="AX190" s="216">
        <f t="shared" si="201"/>
        <v>44014</v>
      </c>
      <c r="AY190" s="34">
        <v>2</v>
      </c>
      <c r="AZ190" s="217">
        <f t="shared" si="177"/>
        <v>331</v>
      </c>
      <c r="BA190" s="217"/>
      <c r="BB190" s="119">
        <v>0</v>
      </c>
      <c r="BC190" s="26">
        <f t="shared" si="192"/>
        <v>21</v>
      </c>
      <c r="BD190" s="217">
        <v>8</v>
      </c>
      <c r="BE190" s="209">
        <f t="shared" si="193"/>
        <v>44014</v>
      </c>
      <c r="BF190" s="120">
        <f t="shared" si="194"/>
        <v>3</v>
      </c>
      <c r="BG190" s="120">
        <f t="shared" si="132"/>
        <v>1923</v>
      </c>
      <c r="BH190" s="209">
        <f t="shared" si="195"/>
        <v>44014</v>
      </c>
      <c r="BI190" s="120">
        <f t="shared" si="196"/>
        <v>1923</v>
      </c>
      <c r="BJ190" s="1">
        <f t="shared" si="183"/>
        <v>44014</v>
      </c>
      <c r="BK190">
        <f t="shared" si="169"/>
        <v>1</v>
      </c>
      <c r="BL190">
        <f t="shared" si="197"/>
        <v>3</v>
      </c>
      <c r="BM190">
        <f t="shared" si="166"/>
        <v>4</v>
      </c>
      <c r="BN190" s="1">
        <f t="shared" si="167"/>
        <v>44014</v>
      </c>
      <c r="BO190">
        <f t="shared" si="168"/>
        <v>2346</v>
      </c>
      <c r="BP190">
        <f t="shared" si="170"/>
        <v>487</v>
      </c>
      <c r="BQ190" s="167">
        <f t="shared" si="148"/>
        <v>44014</v>
      </c>
      <c r="BR190">
        <f t="shared" si="149"/>
        <v>1242</v>
      </c>
      <c r="BS190">
        <f t="shared" si="150"/>
        <v>1120</v>
      </c>
      <c r="BT190">
        <f t="shared" si="151"/>
        <v>7</v>
      </c>
      <c r="BX190" s="167">
        <f t="shared" si="152"/>
        <v>44014</v>
      </c>
      <c r="BY190">
        <f t="shared" si="153"/>
        <v>46</v>
      </c>
      <c r="BZ190">
        <f t="shared" si="154"/>
        <v>45</v>
      </c>
      <c r="CA190">
        <f t="shared" si="155"/>
        <v>0</v>
      </c>
      <c r="CB190" s="167">
        <f t="shared" si="156"/>
        <v>44014</v>
      </c>
      <c r="CC190">
        <f t="shared" si="157"/>
        <v>448</v>
      </c>
      <c r="CD190">
        <f t="shared" si="158"/>
        <v>438</v>
      </c>
      <c r="CE190">
        <f t="shared" si="159"/>
        <v>7</v>
      </c>
      <c r="CI190" s="167">
        <f t="shared" si="160"/>
        <v>44014</v>
      </c>
      <c r="CJ190">
        <f t="shared" si="161"/>
        <v>9</v>
      </c>
      <c r="CK190">
        <f t="shared" si="162"/>
        <v>3</v>
      </c>
      <c r="CL190" s="167">
        <f t="shared" si="163"/>
        <v>44014</v>
      </c>
      <c r="CM190">
        <f t="shared" si="164"/>
        <v>0</v>
      </c>
      <c r="CN190" s="1">
        <f t="shared" si="204"/>
        <v>44014</v>
      </c>
      <c r="CO190" s="251">
        <f t="shared" si="205"/>
        <v>9</v>
      </c>
      <c r="CP190" s="1">
        <f t="shared" si="206"/>
        <v>44014</v>
      </c>
      <c r="CQ190" s="252">
        <f t="shared" si="207"/>
        <v>0</v>
      </c>
    </row>
    <row r="191" spans="1:95" ht="18" customHeight="1" x14ac:dyDescent="0.55000000000000004">
      <c r="A191" s="167">
        <v>44015</v>
      </c>
      <c r="B191" s="134">
        <v>2</v>
      </c>
      <c r="C191" s="142">
        <f t="shared" si="203"/>
        <v>1925</v>
      </c>
      <c r="D191" s="142">
        <f t="shared" si="198"/>
        <v>66</v>
      </c>
      <c r="E191" s="135">
        <v>0</v>
      </c>
      <c r="F191" s="135">
        <v>1859</v>
      </c>
      <c r="G191" s="135">
        <v>1</v>
      </c>
      <c r="H191" s="123"/>
      <c r="I191" s="135">
        <v>2</v>
      </c>
      <c r="J191" s="123"/>
      <c r="K191" s="136">
        <v>0</v>
      </c>
      <c r="L191" s="134">
        <v>4</v>
      </c>
      <c r="M191" s="135">
        <v>3</v>
      </c>
      <c r="N191" s="123"/>
      <c r="O191" s="123"/>
      <c r="P191" s="135">
        <v>3</v>
      </c>
      <c r="Q191" s="135">
        <v>1</v>
      </c>
      <c r="R191" s="123"/>
      <c r="S191" s="123"/>
      <c r="T191" s="135">
        <v>3</v>
      </c>
      <c r="U191" s="135">
        <v>1</v>
      </c>
      <c r="V191" s="123"/>
      <c r="W191" s="41">
        <v>98</v>
      </c>
      <c r="X191" s="136">
        <v>61</v>
      </c>
      <c r="Y191" s="41">
        <v>3</v>
      </c>
      <c r="Z191" s="74">
        <f t="shared" si="202"/>
        <v>44015</v>
      </c>
      <c r="AA191" s="210">
        <f t="shared" si="180"/>
        <v>1742</v>
      </c>
      <c r="AB191" s="210">
        <f t="shared" si="181"/>
        <v>1608</v>
      </c>
      <c r="AC191" s="211">
        <f t="shared" si="182"/>
        <v>14</v>
      </c>
      <c r="AD191" s="170">
        <f t="shared" si="184"/>
        <v>5</v>
      </c>
      <c r="AE191" s="222">
        <f t="shared" ref="AE191:AE209" si="208">+AE190+AD191</f>
        <v>42</v>
      </c>
      <c r="AF191" s="143">
        <v>1247</v>
      </c>
      <c r="AG191" s="171">
        <f t="shared" si="199"/>
        <v>5</v>
      </c>
      <c r="AH191" s="143">
        <v>1125</v>
      </c>
      <c r="AI191" s="171">
        <f t="shared" si="190"/>
        <v>0</v>
      </c>
      <c r="AJ191" s="172">
        <v>7</v>
      </c>
      <c r="AK191" s="173">
        <f t="shared" si="185"/>
        <v>0</v>
      </c>
      <c r="AL191" s="143">
        <v>46</v>
      </c>
      <c r="AM191" s="171">
        <f t="shared" si="186"/>
        <v>0</v>
      </c>
      <c r="AN191" s="143">
        <v>45</v>
      </c>
      <c r="AO191" s="171">
        <f t="shared" si="187"/>
        <v>0</v>
      </c>
      <c r="AP191" s="174">
        <v>0</v>
      </c>
      <c r="AQ191" s="173">
        <f t="shared" si="188"/>
        <v>1</v>
      </c>
      <c r="AR191" s="143">
        <v>449</v>
      </c>
      <c r="AS191" s="171">
        <f t="shared" si="200"/>
        <v>0</v>
      </c>
      <c r="AT191" s="143">
        <v>438</v>
      </c>
      <c r="AU191" s="171">
        <f t="shared" si="189"/>
        <v>0</v>
      </c>
      <c r="AV191" s="175">
        <v>7</v>
      </c>
      <c r="AW191" s="225">
        <v>20</v>
      </c>
      <c r="AX191" s="216">
        <f t="shared" si="201"/>
        <v>44015</v>
      </c>
      <c r="AY191" s="34">
        <v>1</v>
      </c>
      <c r="AZ191" s="217">
        <f t="shared" si="177"/>
        <v>332</v>
      </c>
      <c r="BA191" s="217"/>
      <c r="BB191" s="119">
        <v>0</v>
      </c>
      <c r="BC191" s="26">
        <f t="shared" si="192"/>
        <v>21</v>
      </c>
      <c r="BD191" s="217">
        <v>9</v>
      </c>
      <c r="BE191" s="209">
        <f t="shared" si="193"/>
        <v>44015</v>
      </c>
      <c r="BF191" s="120">
        <f t="shared" si="194"/>
        <v>2</v>
      </c>
      <c r="BG191" s="120">
        <f t="shared" si="132"/>
        <v>1925</v>
      </c>
      <c r="BH191" s="209">
        <f t="shared" si="195"/>
        <v>44015</v>
      </c>
      <c r="BI191" s="120">
        <f t="shared" si="196"/>
        <v>1925</v>
      </c>
      <c r="BJ191" s="1">
        <f t="shared" si="183"/>
        <v>44015</v>
      </c>
      <c r="BK191">
        <f t="shared" si="169"/>
        <v>1</v>
      </c>
      <c r="BL191">
        <f t="shared" si="197"/>
        <v>3</v>
      </c>
      <c r="BM191">
        <f t="shared" si="166"/>
        <v>4</v>
      </c>
      <c r="BN191" s="1">
        <f t="shared" si="167"/>
        <v>44015</v>
      </c>
      <c r="BO191">
        <f t="shared" si="168"/>
        <v>2350</v>
      </c>
      <c r="BP191">
        <f t="shared" si="170"/>
        <v>490</v>
      </c>
      <c r="BQ191" s="167">
        <f t="shared" si="148"/>
        <v>44015</v>
      </c>
      <c r="BR191">
        <f t="shared" si="149"/>
        <v>1247</v>
      </c>
      <c r="BS191">
        <f t="shared" si="150"/>
        <v>1125</v>
      </c>
      <c r="BT191">
        <f t="shared" si="151"/>
        <v>7</v>
      </c>
      <c r="BX191" s="167">
        <f t="shared" si="152"/>
        <v>44015</v>
      </c>
      <c r="BY191">
        <f t="shared" si="153"/>
        <v>46</v>
      </c>
      <c r="BZ191">
        <f t="shared" si="154"/>
        <v>45</v>
      </c>
      <c r="CA191">
        <f t="shared" si="155"/>
        <v>0</v>
      </c>
      <c r="CB191" s="167">
        <f t="shared" si="156"/>
        <v>44015</v>
      </c>
      <c r="CC191">
        <f t="shared" si="157"/>
        <v>449</v>
      </c>
      <c r="CD191">
        <f t="shared" si="158"/>
        <v>438</v>
      </c>
      <c r="CE191">
        <f t="shared" si="159"/>
        <v>7</v>
      </c>
      <c r="CI191" s="167">
        <f t="shared" si="160"/>
        <v>44015</v>
      </c>
      <c r="CJ191">
        <f t="shared" si="161"/>
        <v>5</v>
      </c>
      <c r="CK191">
        <f t="shared" si="162"/>
        <v>5</v>
      </c>
      <c r="CL191" s="167">
        <f t="shared" si="163"/>
        <v>44015</v>
      </c>
      <c r="CM191">
        <f t="shared" si="164"/>
        <v>0</v>
      </c>
      <c r="CN191" s="1">
        <f t="shared" si="204"/>
        <v>44015</v>
      </c>
      <c r="CO191" s="253">
        <f t="shared" si="205"/>
        <v>5</v>
      </c>
      <c r="CP191" s="1">
        <f t="shared" si="206"/>
        <v>44015</v>
      </c>
      <c r="CQ191" s="254">
        <f t="shared" si="207"/>
        <v>0</v>
      </c>
    </row>
    <row r="192" spans="1:95" ht="18" customHeight="1" x14ac:dyDescent="0.55000000000000004">
      <c r="A192" s="167">
        <v>44016</v>
      </c>
      <c r="B192" s="134">
        <v>6</v>
      </c>
      <c r="C192" s="142">
        <f t="shared" si="203"/>
        <v>1931</v>
      </c>
      <c r="D192" s="142">
        <f t="shared" si="198"/>
        <v>68</v>
      </c>
      <c r="E192" s="135">
        <v>0</v>
      </c>
      <c r="F192" s="135">
        <v>1863</v>
      </c>
      <c r="G192" s="135">
        <v>1</v>
      </c>
      <c r="H192" s="123"/>
      <c r="I192" s="135">
        <v>3</v>
      </c>
      <c r="J192" s="123"/>
      <c r="K192" s="136">
        <v>0</v>
      </c>
      <c r="L192" s="134">
        <v>7</v>
      </c>
      <c r="M192" s="135">
        <v>7</v>
      </c>
      <c r="N192" s="123"/>
      <c r="O192" s="123"/>
      <c r="P192" s="135">
        <v>1</v>
      </c>
      <c r="Q192" s="135">
        <v>1</v>
      </c>
      <c r="R192" s="123"/>
      <c r="S192" s="123"/>
      <c r="T192" s="135">
        <v>5</v>
      </c>
      <c r="U192" s="135">
        <v>4</v>
      </c>
      <c r="V192" s="123"/>
      <c r="W192" s="41">
        <v>99</v>
      </c>
      <c r="X192" s="136">
        <v>63</v>
      </c>
      <c r="Y192" s="41">
        <v>4</v>
      </c>
      <c r="Z192" s="74">
        <f t="shared" si="202"/>
        <v>44016</v>
      </c>
      <c r="AA192" s="210">
        <f t="shared" si="180"/>
        <v>1753</v>
      </c>
      <c r="AB192" s="210">
        <f t="shared" si="181"/>
        <v>1628</v>
      </c>
      <c r="AC192" s="211">
        <f t="shared" si="182"/>
        <v>14</v>
      </c>
      <c r="AD192" s="170">
        <f t="shared" si="184"/>
        <v>11</v>
      </c>
      <c r="AE192" s="222">
        <f t="shared" si="208"/>
        <v>53</v>
      </c>
      <c r="AF192" s="143">
        <v>1258</v>
      </c>
      <c r="AG192" s="171">
        <f t="shared" ref="AG192:AG215" si="209">+AH192-AH191</f>
        <v>20</v>
      </c>
      <c r="AH192" s="143">
        <v>1145</v>
      </c>
      <c r="AI192" s="171">
        <f t="shared" si="190"/>
        <v>0</v>
      </c>
      <c r="AJ192" s="172">
        <v>7</v>
      </c>
      <c r="AK192" s="173">
        <f t="shared" si="185"/>
        <v>0</v>
      </c>
      <c r="AL192" s="143">
        <v>46</v>
      </c>
      <c r="AM192" s="171">
        <f t="shared" si="186"/>
        <v>0</v>
      </c>
      <c r="AN192" s="143">
        <v>45</v>
      </c>
      <c r="AO192" s="171">
        <f t="shared" si="187"/>
        <v>0</v>
      </c>
      <c r="AP192" s="174">
        <v>0</v>
      </c>
      <c r="AQ192" s="173">
        <f t="shared" si="188"/>
        <v>0</v>
      </c>
      <c r="AR192" s="143">
        <v>449</v>
      </c>
      <c r="AS192" s="171">
        <f t="shared" si="200"/>
        <v>0</v>
      </c>
      <c r="AT192" s="143">
        <v>438</v>
      </c>
      <c r="AU192" s="171">
        <f t="shared" si="189"/>
        <v>0</v>
      </c>
      <c r="AV192" s="175">
        <v>7</v>
      </c>
      <c r="AW192" s="225">
        <v>21</v>
      </c>
      <c r="AX192" s="216">
        <f t="shared" si="201"/>
        <v>44016</v>
      </c>
      <c r="AY192" s="34">
        <v>2</v>
      </c>
      <c r="AZ192" s="217">
        <f t="shared" si="177"/>
        <v>334</v>
      </c>
      <c r="BA192" s="217"/>
      <c r="BB192" s="119">
        <v>0</v>
      </c>
      <c r="BC192" s="26">
        <f t="shared" si="192"/>
        <v>21</v>
      </c>
      <c r="BD192" s="217">
        <v>10</v>
      </c>
      <c r="BE192" s="209">
        <f t="shared" si="193"/>
        <v>44016</v>
      </c>
      <c r="BF192" s="120">
        <f t="shared" si="194"/>
        <v>6</v>
      </c>
      <c r="BG192" s="120">
        <f t="shared" si="132"/>
        <v>1931</v>
      </c>
      <c r="BH192" s="209">
        <f t="shared" si="195"/>
        <v>44016</v>
      </c>
      <c r="BI192" s="120">
        <f t="shared" si="196"/>
        <v>1931</v>
      </c>
      <c r="BJ192" s="1">
        <f t="shared" si="183"/>
        <v>44016</v>
      </c>
      <c r="BK192">
        <f t="shared" si="169"/>
        <v>0</v>
      </c>
      <c r="BL192">
        <f t="shared" si="197"/>
        <v>7</v>
      </c>
      <c r="BM192">
        <f t="shared" si="166"/>
        <v>7</v>
      </c>
      <c r="BN192" s="1">
        <f t="shared" si="167"/>
        <v>44016</v>
      </c>
      <c r="BO192">
        <f t="shared" si="168"/>
        <v>2357</v>
      </c>
      <c r="BP192">
        <f t="shared" si="170"/>
        <v>497</v>
      </c>
      <c r="BQ192" s="167">
        <f t="shared" si="148"/>
        <v>44016</v>
      </c>
      <c r="BR192">
        <f t="shared" si="149"/>
        <v>1258</v>
      </c>
      <c r="BS192">
        <f t="shared" si="150"/>
        <v>1145</v>
      </c>
      <c r="BT192">
        <f t="shared" si="151"/>
        <v>7</v>
      </c>
      <c r="BX192" s="167">
        <f t="shared" si="152"/>
        <v>44016</v>
      </c>
      <c r="BY192">
        <f t="shared" si="153"/>
        <v>46</v>
      </c>
      <c r="BZ192">
        <f t="shared" si="154"/>
        <v>45</v>
      </c>
      <c r="CA192">
        <f t="shared" si="155"/>
        <v>0</v>
      </c>
      <c r="CB192" s="167">
        <f t="shared" si="156"/>
        <v>44016</v>
      </c>
      <c r="CC192">
        <f t="shared" si="157"/>
        <v>449</v>
      </c>
      <c r="CD192">
        <f t="shared" si="158"/>
        <v>438</v>
      </c>
      <c r="CE192">
        <f t="shared" si="159"/>
        <v>7</v>
      </c>
      <c r="CI192" s="167">
        <f t="shared" si="160"/>
        <v>44016</v>
      </c>
      <c r="CJ192">
        <f t="shared" si="161"/>
        <v>11</v>
      </c>
      <c r="CK192">
        <f t="shared" si="162"/>
        <v>20</v>
      </c>
      <c r="CL192" s="167">
        <f t="shared" si="163"/>
        <v>44016</v>
      </c>
      <c r="CM192">
        <f t="shared" si="164"/>
        <v>0</v>
      </c>
      <c r="CN192" s="1">
        <f t="shared" si="204"/>
        <v>44016</v>
      </c>
      <c r="CO192" s="253">
        <f t="shared" si="205"/>
        <v>11</v>
      </c>
      <c r="CP192" s="1">
        <f t="shared" si="206"/>
        <v>44016</v>
      </c>
      <c r="CQ192" s="254">
        <f t="shared" si="207"/>
        <v>0</v>
      </c>
    </row>
    <row r="193" spans="1:95" ht="18" customHeight="1" x14ac:dyDescent="0.55000000000000004">
      <c r="A193" s="167">
        <v>44017</v>
      </c>
      <c r="B193" s="134">
        <v>3</v>
      </c>
      <c r="C193" s="142">
        <f t="shared" si="203"/>
        <v>1934</v>
      </c>
      <c r="D193" s="142">
        <f t="shared" si="198"/>
        <v>69</v>
      </c>
      <c r="E193" s="135">
        <v>0</v>
      </c>
      <c r="F193" s="135">
        <v>1865</v>
      </c>
      <c r="G193" s="135">
        <v>0</v>
      </c>
      <c r="H193" s="123"/>
      <c r="I193" s="135">
        <v>3</v>
      </c>
      <c r="J193" s="123"/>
      <c r="K193" s="136">
        <v>0</v>
      </c>
      <c r="L193" s="134">
        <v>11</v>
      </c>
      <c r="M193" s="135">
        <v>10</v>
      </c>
      <c r="N193" s="123"/>
      <c r="O193" s="123"/>
      <c r="P193" s="135">
        <v>0</v>
      </c>
      <c r="Q193" s="135">
        <v>0</v>
      </c>
      <c r="R193" s="123"/>
      <c r="S193" s="123"/>
      <c r="T193" s="135">
        <v>1</v>
      </c>
      <c r="U193" s="135">
        <v>1</v>
      </c>
      <c r="V193" s="123"/>
      <c r="W193" s="41">
        <v>109</v>
      </c>
      <c r="X193" s="136">
        <v>72</v>
      </c>
      <c r="Y193" s="41">
        <v>5</v>
      </c>
      <c r="Z193" s="74">
        <f t="shared" ref="Z193:Z215" si="210">+A193</f>
        <v>44017</v>
      </c>
      <c r="AA193" s="210">
        <f t="shared" si="180"/>
        <v>1763</v>
      </c>
      <c r="AB193" s="210">
        <f t="shared" si="181"/>
        <v>1639</v>
      </c>
      <c r="AC193" s="211">
        <f t="shared" si="182"/>
        <v>14</v>
      </c>
      <c r="AD193" s="170">
        <f t="shared" si="184"/>
        <v>10</v>
      </c>
      <c r="AE193" s="222">
        <f t="shared" si="208"/>
        <v>63</v>
      </c>
      <c r="AF193" s="143">
        <v>1268</v>
      </c>
      <c r="AG193" s="171">
        <f t="shared" si="209"/>
        <v>11</v>
      </c>
      <c r="AH193" s="143">
        <v>1156</v>
      </c>
      <c r="AI193" s="171">
        <f t="shared" si="190"/>
        <v>0</v>
      </c>
      <c r="AJ193" s="172">
        <v>7</v>
      </c>
      <c r="AK193" s="173">
        <f t="shared" si="185"/>
        <v>0</v>
      </c>
      <c r="AL193" s="143">
        <v>46</v>
      </c>
      <c r="AM193" s="171">
        <f t="shared" si="186"/>
        <v>0</v>
      </c>
      <c r="AN193" s="143">
        <v>45</v>
      </c>
      <c r="AO193" s="171">
        <f t="shared" si="187"/>
        <v>0</v>
      </c>
      <c r="AP193" s="174">
        <v>0</v>
      </c>
      <c r="AQ193" s="173">
        <f t="shared" si="188"/>
        <v>0</v>
      </c>
      <c r="AR193" s="143">
        <v>449</v>
      </c>
      <c r="AS193" s="171">
        <f t="shared" si="200"/>
        <v>0</v>
      </c>
      <c r="AT193" s="143">
        <v>438</v>
      </c>
      <c r="AU193" s="171">
        <f t="shared" si="189"/>
        <v>0</v>
      </c>
      <c r="AV193" s="175">
        <v>7</v>
      </c>
      <c r="AW193" s="225">
        <v>22</v>
      </c>
      <c r="AX193" s="216">
        <f t="shared" si="201"/>
        <v>44017</v>
      </c>
      <c r="AY193" s="34">
        <v>1</v>
      </c>
      <c r="AZ193" s="217">
        <f t="shared" si="177"/>
        <v>335</v>
      </c>
      <c r="BA193" s="217"/>
      <c r="BB193" s="119">
        <v>0</v>
      </c>
      <c r="BC193" s="26">
        <f t="shared" si="192"/>
        <v>21</v>
      </c>
      <c r="BD193" s="217">
        <v>11</v>
      </c>
      <c r="BE193" s="209">
        <f t="shared" si="193"/>
        <v>44017</v>
      </c>
      <c r="BF193" s="120">
        <f t="shared" si="194"/>
        <v>3</v>
      </c>
      <c r="BG193" s="120">
        <f t="shared" si="132"/>
        <v>1934</v>
      </c>
      <c r="BH193" s="209">
        <f t="shared" si="195"/>
        <v>44017</v>
      </c>
      <c r="BI193" s="120">
        <f t="shared" si="196"/>
        <v>1934</v>
      </c>
      <c r="BJ193" s="1">
        <f t="shared" si="183"/>
        <v>44017</v>
      </c>
      <c r="BK193">
        <f t="shared" si="169"/>
        <v>1</v>
      </c>
      <c r="BL193">
        <f t="shared" si="197"/>
        <v>10</v>
      </c>
      <c r="BM193">
        <f t="shared" si="166"/>
        <v>11</v>
      </c>
      <c r="BN193" s="1">
        <f t="shared" si="167"/>
        <v>44017</v>
      </c>
      <c r="BO193">
        <f t="shared" si="168"/>
        <v>2368</v>
      </c>
      <c r="BP193">
        <f t="shared" si="170"/>
        <v>507</v>
      </c>
      <c r="BQ193" s="167">
        <f t="shared" si="148"/>
        <v>44017</v>
      </c>
      <c r="BR193">
        <f t="shared" si="149"/>
        <v>1268</v>
      </c>
      <c r="BS193">
        <f t="shared" si="150"/>
        <v>1156</v>
      </c>
      <c r="BT193">
        <f t="shared" si="151"/>
        <v>7</v>
      </c>
      <c r="BX193" s="167">
        <f t="shared" si="152"/>
        <v>44017</v>
      </c>
      <c r="BY193">
        <f t="shared" si="153"/>
        <v>46</v>
      </c>
      <c r="BZ193">
        <f t="shared" si="154"/>
        <v>45</v>
      </c>
      <c r="CA193">
        <f t="shared" si="155"/>
        <v>0</v>
      </c>
      <c r="CB193" s="167">
        <f t="shared" si="156"/>
        <v>44017</v>
      </c>
      <c r="CC193">
        <f t="shared" si="157"/>
        <v>449</v>
      </c>
      <c r="CD193">
        <f t="shared" si="158"/>
        <v>438</v>
      </c>
      <c r="CE193">
        <f t="shared" si="159"/>
        <v>7</v>
      </c>
      <c r="CI193" s="167">
        <f t="shared" si="160"/>
        <v>44017</v>
      </c>
      <c r="CJ193">
        <f t="shared" si="161"/>
        <v>10</v>
      </c>
      <c r="CK193">
        <f t="shared" si="162"/>
        <v>11</v>
      </c>
      <c r="CL193" s="167">
        <f t="shared" si="163"/>
        <v>44017</v>
      </c>
      <c r="CM193">
        <f t="shared" si="164"/>
        <v>0</v>
      </c>
      <c r="CN193" s="1">
        <f t="shared" si="204"/>
        <v>44017</v>
      </c>
      <c r="CO193" s="253">
        <f t="shared" si="205"/>
        <v>10</v>
      </c>
      <c r="CP193" s="1">
        <f t="shared" si="206"/>
        <v>44017</v>
      </c>
      <c r="CQ193" s="254">
        <f t="shared" si="207"/>
        <v>0</v>
      </c>
    </row>
    <row r="194" spans="1:95" ht="18" customHeight="1" x14ac:dyDescent="0.55000000000000004">
      <c r="A194" s="167">
        <v>44018</v>
      </c>
      <c r="B194" s="134">
        <v>8</v>
      </c>
      <c r="C194" s="142">
        <f t="shared" ref="C194:C214" si="211">+B194+C193</f>
        <v>1942</v>
      </c>
      <c r="D194" s="142">
        <f t="shared" si="198"/>
        <v>72</v>
      </c>
      <c r="E194" s="135">
        <v>0</v>
      </c>
      <c r="F194" s="135">
        <v>1870</v>
      </c>
      <c r="G194" s="135">
        <v>2</v>
      </c>
      <c r="H194" s="123"/>
      <c r="I194" s="135">
        <v>3</v>
      </c>
      <c r="J194" s="123"/>
      <c r="K194" s="136">
        <v>0</v>
      </c>
      <c r="L194" s="134">
        <v>15</v>
      </c>
      <c r="M194" s="135">
        <v>14</v>
      </c>
      <c r="N194" s="123"/>
      <c r="O194" s="123"/>
      <c r="P194" s="135">
        <v>2</v>
      </c>
      <c r="Q194" s="135">
        <v>2</v>
      </c>
      <c r="R194" s="123"/>
      <c r="S194" s="123"/>
      <c r="T194" s="135">
        <v>8</v>
      </c>
      <c r="U194" s="135">
        <v>7</v>
      </c>
      <c r="V194" s="123"/>
      <c r="W194" s="41">
        <v>114</v>
      </c>
      <c r="X194" s="136">
        <v>77</v>
      </c>
      <c r="Y194" s="41">
        <v>6</v>
      </c>
      <c r="Z194" s="74">
        <f t="shared" si="210"/>
        <v>44018</v>
      </c>
      <c r="AA194" s="210">
        <f t="shared" si="180"/>
        <v>1780</v>
      </c>
      <c r="AB194" s="210">
        <f t="shared" si="181"/>
        <v>1640</v>
      </c>
      <c r="AC194" s="211">
        <f t="shared" si="182"/>
        <v>14</v>
      </c>
      <c r="AD194" s="170">
        <f t="shared" si="184"/>
        <v>17</v>
      </c>
      <c r="AE194" s="222">
        <f t="shared" si="208"/>
        <v>80</v>
      </c>
      <c r="AF194" s="143">
        <v>1285</v>
      </c>
      <c r="AG194" s="171">
        <f t="shared" si="209"/>
        <v>1</v>
      </c>
      <c r="AH194" s="143">
        <v>1157</v>
      </c>
      <c r="AI194" s="171">
        <f t="shared" si="190"/>
        <v>0</v>
      </c>
      <c r="AJ194" s="172">
        <v>7</v>
      </c>
      <c r="AK194" s="173">
        <f t="shared" si="185"/>
        <v>0</v>
      </c>
      <c r="AL194" s="143">
        <v>46</v>
      </c>
      <c r="AM194" s="171">
        <f t="shared" si="186"/>
        <v>0</v>
      </c>
      <c r="AN194" s="143">
        <v>45</v>
      </c>
      <c r="AO194" s="171">
        <f t="shared" si="187"/>
        <v>0</v>
      </c>
      <c r="AP194" s="174">
        <v>0</v>
      </c>
      <c r="AQ194" s="173">
        <f t="shared" si="188"/>
        <v>0</v>
      </c>
      <c r="AR194" s="143">
        <v>449</v>
      </c>
      <c r="AS194" s="171">
        <f t="shared" si="200"/>
        <v>0</v>
      </c>
      <c r="AT194" s="143">
        <v>438</v>
      </c>
      <c r="AU194" s="171">
        <f t="shared" si="189"/>
        <v>0</v>
      </c>
      <c r="AV194" s="175">
        <v>7</v>
      </c>
      <c r="AW194" s="225">
        <v>23</v>
      </c>
      <c r="AX194" s="216">
        <f t="shared" si="201"/>
        <v>44018</v>
      </c>
      <c r="AY194" s="5">
        <v>0</v>
      </c>
      <c r="AZ194" s="217">
        <f t="shared" si="177"/>
        <v>335</v>
      </c>
      <c r="BA194" s="217">
        <v>1</v>
      </c>
      <c r="BB194" s="119">
        <v>0</v>
      </c>
      <c r="BC194" s="26">
        <f t="shared" si="192"/>
        <v>21</v>
      </c>
      <c r="BD194" s="217">
        <v>12</v>
      </c>
      <c r="BE194" s="209">
        <f t="shared" si="193"/>
        <v>44018</v>
      </c>
      <c r="BF194" s="120">
        <f t="shared" si="194"/>
        <v>8</v>
      </c>
      <c r="BG194" s="120">
        <f t="shared" si="132"/>
        <v>1942</v>
      </c>
      <c r="BH194" s="209">
        <f t="shared" si="195"/>
        <v>44018</v>
      </c>
      <c r="BI194" s="120">
        <f t="shared" si="196"/>
        <v>1942</v>
      </c>
      <c r="BJ194" s="1">
        <f t="shared" si="183"/>
        <v>44018</v>
      </c>
      <c r="BK194">
        <f t="shared" si="169"/>
        <v>1</v>
      </c>
      <c r="BL194">
        <f t="shared" si="197"/>
        <v>14</v>
      </c>
      <c r="BM194">
        <f t="shared" si="166"/>
        <v>15</v>
      </c>
      <c r="BN194" s="1">
        <f t="shared" si="167"/>
        <v>44018</v>
      </c>
      <c r="BO194">
        <f t="shared" si="168"/>
        <v>2383</v>
      </c>
      <c r="BP194">
        <f t="shared" si="170"/>
        <v>521</v>
      </c>
      <c r="BQ194" s="167">
        <f t="shared" si="148"/>
        <v>44018</v>
      </c>
      <c r="BR194">
        <f t="shared" si="149"/>
        <v>1285</v>
      </c>
      <c r="BS194">
        <f t="shared" si="150"/>
        <v>1157</v>
      </c>
      <c r="BT194">
        <f t="shared" si="151"/>
        <v>7</v>
      </c>
      <c r="BX194" s="167">
        <f t="shared" si="152"/>
        <v>44018</v>
      </c>
      <c r="BY194">
        <f t="shared" si="153"/>
        <v>46</v>
      </c>
      <c r="BZ194">
        <f t="shared" si="154"/>
        <v>45</v>
      </c>
      <c r="CA194">
        <f t="shared" si="155"/>
        <v>0</v>
      </c>
      <c r="CB194" s="167">
        <f t="shared" si="156"/>
        <v>44018</v>
      </c>
      <c r="CC194">
        <f t="shared" si="157"/>
        <v>449</v>
      </c>
      <c r="CD194">
        <f t="shared" si="158"/>
        <v>438</v>
      </c>
      <c r="CE194">
        <f t="shared" si="159"/>
        <v>7</v>
      </c>
      <c r="CI194" s="167">
        <f t="shared" si="160"/>
        <v>44018</v>
      </c>
      <c r="CJ194">
        <f t="shared" si="161"/>
        <v>17</v>
      </c>
      <c r="CK194">
        <f t="shared" si="162"/>
        <v>1</v>
      </c>
      <c r="CL194" s="167">
        <f t="shared" si="163"/>
        <v>44018</v>
      </c>
      <c r="CM194">
        <f t="shared" si="164"/>
        <v>0</v>
      </c>
      <c r="CN194" s="1">
        <f t="shared" si="204"/>
        <v>44018</v>
      </c>
      <c r="CO194" s="253">
        <f t="shared" si="205"/>
        <v>17</v>
      </c>
      <c r="CP194" s="1">
        <f t="shared" si="206"/>
        <v>44018</v>
      </c>
      <c r="CQ194" s="254">
        <f t="shared" si="207"/>
        <v>0</v>
      </c>
    </row>
    <row r="195" spans="1:95" ht="18" customHeight="1" x14ac:dyDescent="0.55000000000000004">
      <c r="A195" s="167">
        <v>44019</v>
      </c>
      <c r="B195" s="134">
        <v>7</v>
      </c>
      <c r="C195" s="142">
        <f t="shared" si="211"/>
        <v>1949</v>
      </c>
      <c r="D195" s="142">
        <f t="shared" si="198"/>
        <v>72</v>
      </c>
      <c r="E195" s="135">
        <v>0</v>
      </c>
      <c r="F195" s="135">
        <v>1877</v>
      </c>
      <c r="G195" s="135">
        <v>2</v>
      </c>
      <c r="H195" s="123"/>
      <c r="I195" s="135">
        <v>2</v>
      </c>
      <c r="J195" s="123"/>
      <c r="K195" s="136">
        <v>0</v>
      </c>
      <c r="L195" s="134">
        <v>6</v>
      </c>
      <c r="M195" s="135">
        <v>5</v>
      </c>
      <c r="N195" s="123"/>
      <c r="O195" s="123"/>
      <c r="P195" s="135">
        <v>0</v>
      </c>
      <c r="Q195" s="135">
        <v>0</v>
      </c>
      <c r="R195" s="123"/>
      <c r="S195" s="123"/>
      <c r="T195" s="135">
        <v>3</v>
      </c>
      <c r="U195" s="135">
        <v>3</v>
      </c>
      <c r="V195" s="123"/>
      <c r="W195" s="41">
        <v>117</v>
      </c>
      <c r="X195" s="136">
        <v>79</v>
      </c>
      <c r="Y195" s="41">
        <v>7</v>
      </c>
      <c r="Z195" s="74">
        <f t="shared" si="210"/>
        <v>44019</v>
      </c>
      <c r="AA195" s="210">
        <f t="shared" si="180"/>
        <v>1794</v>
      </c>
      <c r="AB195" s="210">
        <f t="shared" si="181"/>
        <v>1644</v>
      </c>
      <c r="AC195" s="211">
        <f t="shared" si="182"/>
        <v>14</v>
      </c>
      <c r="AD195" s="170">
        <f t="shared" si="184"/>
        <v>14</v>
      </c>
      <c r="AE195" s="222">
        <f t="shared" si="208"/>
        <v>94</v>
      </c>
      <c r="AF195" s="143">
        <v>1299</v>
      </c>
      <c r="AG195" s="171">
        <f t="shared" si="209"/>
        <v>4</v>
      </c>
      <c r="AH195" s="143">
        <v>1161</v>
      </c>
      <c r="AI195" s="171">
        <f t="shared" si="190"/>
        <v>0</v>
      </c>
      <c r="AJ195" s="172">
        <v>7</v>
      </c>
      <c r="AK195" s="173">
        <f t="shared" si="185"/>
        <v>0</v>
      </c>
      <c r="AL195" s="143">
        <v>46</v>
      </c>
      <c r="AM195" s="171">
        <f t="shared" si="186"/>
        <v>0</v>
      </c>
      <c r="AN195" s="143">
        <v>45</v>
      </c>
      <c r="AO195" s="171">
        <f t="shared" si="187"/>
        <v>0</v>
      </c>
      <c r="AP195" s="174">
        <v>0</v>
      </c>
      <c r="AQ195" s="173">
        <f t="shared" si="188"/>
        <v>0</v>
      </c>
      <c r="AR195" s="143">
        <v>449</v>
      </c>
      <c r="AS195" s="171">
        <f t="shared" si="200"/>
        <v>0</v>
      </c>
      <c r="AT195" s="143">
        <v>438</v>
      </c>
      <c r="AU195" s="171">
        <f t="shared" si="189"/>
        <v>0</v>
      </c>
      <c r="AV195" s="175">
        <v>7</v>
      </c>
      <c r="AW195" s="225">
        <v>24</v>
      </c>
      <c r="AX195" s="216">
        <f t="shared" si="201"/>
        <v>44019</v>
      </c>
      <c r="AY195" s="5">
        <v>0</v>
      </c>
      <c r="AZ195" s="217">
        <f t="shared" si="177"/>
        <v>335</v>
      </c>
      <c r="BA195" s="217">
        <v>2</v>
      </c>
      <c r="BB195" s="119">
        <v>0</v>
      </c>
      <c r="BC195" s="26">
        <f t="shared" si="192"/>
        <v>21</v>
      </c>
      <c r="BD195" s="217">
        <v>13</v>
      </c>
      <c r="BE195" s="209">
        <f t="shared" si="193"/>
        <v>44019</v>
      </c>
      <c r="BF195" s="120">
        <f t="shared" si="194"/>
        <v>7</v>
      </c>
      <c r="BG195" s="120">
        <f t="shared" si="132"/>
        <v>1949</v>
      </c>
      <c r="BH195" s="209">
        <f t="shared" si="195"/>
        <v>44019</v>
      </c>
      <c r="BI195" s="120">
        <f t="shared" si="196"/>
        <v>1949</v>
      </c>
      <c r="BJ195" s="1">
        <f t="shared" si="183"/>
        <v>44019</v>
      </c>
      <c r="BK195">
        <f t="shared" si="169"/>
        <v>1</v>
      </c>
      <c r="BL195">
        <f t="shared" si="197"/>
        <v>5</v>
      </c>
      <c r="BM195">
        <f t="shared" si="166"/>
        <v>6</v>
      </c>
      <c r="BN195" s="1">
        <f t="shared" si="167"/>
        <v>44019</v>
      </c>
      <c r="BO195">
        <f t="shared" si="168"/>
        <v>2389</v>
      </c>
      <c r="BP195">
        <f t="shared" si="170"/>
        <v>526</v>
      </c>
      <c r="BQ195" s="167">
        <f t="shared" si="148"/>
        <v>44019</v>
      </c>
      <c r="BR195">
        <f t="shared" si="149"/>
        <v>1299</v>
      </c>
      <c r="BS195">
        <f t="shared" si="150"/>
        <v>1161</v>
      </c>
      <c r="BT195">
        <f t="shared" si="151"/>
        <v>7</v>
      </c>
      <c r="BX195" s="167">
        <f t="shared" si="152"/>
        <v>44019</v>
      </c>
      <c r="BY195">
        <f t="shared" si="153"/>
        <v>46</v>
      </c>
      <c r="BZ195">
        <f t="shared" si="154"/>
        <v>45</v>
      </c>
      <c r="CA195">
        <f t="shared" si="155"/>
        <v>0</v>
      </c>
      <c r="CB195" s="167">
        <f t="shared" si="156"/>
        <v>44019</v>
      </c>
      <c r="CC195">
        <f t="shared" si="157"/>
        <v>449</v>
      </c>
      <c r="CD195">
        <f t="shared" si="158"/>
        <v>438</v>
      </c>
      <c r="CE195">
        <f t="shared" si="159"/>
        <v>7</v>
      </c>
      <c r="CI195" s="167">
        <f t="shared" si="160"/>
        <v>44019</v>
      </c>
      <c r="CJ195">
        <f t="shared" si="161"/>
        <v>14</v>
      </c>
      <c r="CK195">
        <f t="shared" si="162"/>
        <v>4</v>
      </c>
      <c r="CL195" s="167">
        <f t="shared" si="163"/>
        <v>44019</v>
      </c>
      <c r="CM195">
        <f t="shared" si="164"/>
        <v>0</v>
      </c>
      <c r="CN195" s="1">
        <f t="shared" si="204"/>
        <v>44019</v>
      </c>
      <c r="CO195" s="253">
        <f t="shared" si="205"/>
        <v>14</v>
      </c>
      <c r="CP195" s="1">
        <f t="shared" si="206"/>
        <v>44019</v>
      </c>
      <c r="CQ195" s="254">
        <f t="shared" si="207"/>
        <v>0</v>
      </c>
    </row>
    <row r="196" spans="1:95" ht="18" customHeight="1" x14ac:dyDescent="0.55000000000000004">
      <c r="A196" s="167">
        <v>44020</v>
      </c>
      <c r="B196" s="134">
        <v>9</v>
      </c>
      <c r="C196" s="142">
        <f t="shared" si="211"/>
        <v>1958</v>
      </c>
      <c r="D196" s="142">
        <f t="shared" si="198"/>
        <v>74</v>
      </c>
      <c r="E196" s="135">
        <v>0</v>
      </c>
      <c r="F196" s="135">
        <v>1884</v>
      </c>
      <c r="G196" s="135">
        <v>0</v>
      </c>
      <c r="H196" s="123"/>
      <c r="I196" s="135">
        <v>2</v>
      </c>
      <c r="J196" s="123"/>
      <c r="K196" s="136">
        <v>0</v>
      </c>
      <c r="L196" s="134">
        <v>6</v>
      </c>
      <c r="M196" s="135">
        <v>5</v>
      </c>
      <c r="N196" s="123"/>
      <c r="O196" s="123"/>
      <c r="P196" s="135">
        <v>1</v>
      </c>
      <c r="Q196" s="135">
        <v>1</v>
      </c>
      <c r="R196" s="123"/>
      <c r="S196" s="123"/>
      <c r="T196" s="135">
        <v>10</v>
      </c>
      <c r="U196" s="135">
        <v>4</v>
      </c>
      <c r="V196" s="123"/>
      <c r="W196" s="41">
        <v>112</v>
      </c>
      <c r="X196" s="136">
        <v>79</v>
      </c>
      <c r="Y196" s="41">
        <v>8</v>
      </c>
      <c r="Z196" s="74">
        <f t="shared" si="210"/>
        <v>44020</v>
      </c>
      <c r="AA196" s="210">
        <f t="shared" si="180"/>
        <v>1818</v>
      </c>
      <c r="AB196" s="210">
        <f t="shared" si="181"/>
        <v>1650</v>
      </c>
      <c r="AC196" s="211">
        <f t="shared" si="182"/>
        <v>14</v>
      </c>
      <c r="AD196" s="170">
        <f t="shared" si="184"/>
        <v>24</v>
      </c>
      <c r="AE196" s="222">
        <f t="shared" si="208"/>
        <v>118</v>
      </c>
      <c r="AF196" s="143">
        <v>1323</v>
      </c>
      <c r="AG196" s="171">
        <f t="shared" si="209"/>
        <v>6</v>
      </c>
      <c r="AH196" s="143">
        <v>1167</v>
      </c>
      <c r="AI196" s="171">
        <f t="shared" si="190"/>
        <v>0</v>
      </c>
      <c r="AJ196" s="172">
        <v>7</v>
      </c>
      <c r="AK196" s="173">
        <f t="shared" si="185"/>
        <v>0</v>
      </c>
      <c r="AL196" s="143">
        <v>46</v>
      </c>
      <c r="AM196" s="171">
        <f t="shared" si="186"/>
        <v>0</v>
      </c>
      <c r="AN196" s="143">
        <v>45</v>
      </c>
      <c r="AO196" s="171">
        <f t="shared" si="187"/>
        <v>0</v>
      </c>
      <c r="AP196" s="174">
        <v>0</v>
      </c>
      <c r="AQ196" s="173">
        <f t="shared" si="188"/>
        <v>0</v>
      </c>
      <c r="AR196" s="143">
        <v>449</v>
      </c>
      <c r="AS196" s="171">
        <f t="shared" si="200"/>
        <v>0</v>
      </c>
      <c r="AT196" s="143">
        <v>438</v>
      </c>
      <c r="AU196" s="171">
        <f t="shared" si="189"/>
        <v>0</v>
      </c>
      <c r="AV196" s="175">
        <v>7</v>
      </c>
      <c r="AW196" s="225">
        <v>25</v>
      </c>
      <c r="AX196" s="216">
        <f t="shared" si="201"/>
        <v>44020</v>
      </c>
      <c r="AY196" s="5">
        <v>0</v>
      </c>
      <c r="AZ196" s="217">
        <f t="shared" si="177"/>
        <v>335</v>
      </c>
      <c r="BA196" s="217">
        <v>3</v>
      </c>
      <c r="BB196" s="119">
        <v>0</v>
      </c>
      <c r="BC196" s="26">
        <f t="shared" si="192"/>
        <v>21</v>
      </c>
      <c r="BD196" s="217">
        <v>14</v>
      </c>
      <c r="BE196" s="209">
        <f t="shared" si="193"/>
        <v>44020</v>
      </c>
      <c r="BF196" s="120">
        <f t="shared" si="194"/>
        <v>9</v>
      </c>
      <c r="BG196" s="120">
        <f t="shared" si="132"/>
        <v>1958</v>
      </c>
      <c r="BH196" s="209">
        <f t="shared" si="195"/>
        <v>44020</v>
      </c>
      <c r="BI196" s="120">
        <f t="shared" si="196"/>
        <v>1958</v>
      </c>
      <c r="BJ196" s="1">
        <f t="shared" si="183"/>
        <v>44020</v>
      </c>
      <c r="BK196">
        <f t="shared" si="169"/>
        <v>1</v>
      </c>
      <c r="BL196">
        <f t="shared" si="197"/>
        <v>5</v>
      </c>
      <c r="BM196">
        <f t="shared" si="166"/>
        <v>6</v>
      </c>
      <c r="BN196" s="1">
        <f t="shared" si="167"/>
        <v>44020</v>
      </c>
      <c r="BO196">
        <f t="shared" si="168"/>
        <v>2395</v>
      </c>
      <c r="BP196">
        <f t="shared" si="170"/>
        <v>531</v>
      </c>
      <c r="BQ196" s="167">
        <f t="shared" si="148"/>
        <v>44020</v>
      </c>
      <c r="BR196">
        <f t="shared" si="149"/>
        <v>1323</v>
      </c>
      <c r="BS196">
        <f t="shared" si="150"/>
        <v>1167</v>
      </c>
      <c r="BT196">
        <f t="shared" si="151"/>
        <v>7</v>
      </c>
      <c r="BX196" s="167">
        <f t="shared" si="152"/>
        <v>44020</v>
      </c>
      <c r="BY196">
        <f t="shared" si="153"/>
        <v>46</v>
      </c>
      <c r="BZ196">
        <f t="shared" si="154"/>
        <v>45</v>
      </c>
      <c r="CA196">
        <f t="shared" si="155"/>
        <v>0</v>
      </c>
      <c r="CB196" s="167">
        <f t="shared" si="156"/>
        <v>44020</v>
      </c>
      <c r="CC196">
        <f t="shared" si="157"/>
        <v>449</v>
      </c>
      <c r="CD196">
        <f t="shared" si="158"/>
        <v>438</v>
      </c>
      <c r="CE196">
        <f t="shared" si="159"/>
        <v>7</v>
      </c>
      <c r="CI196" s="167">
        <f t="shared" si="160"/>
        <v>44020</v>
      </c>
      <c r="CJ196">
        <f t="shared" si="161"/>
        <v>24</v>
      </c>
      <c r="CK196">
        <f t="shared" si="162"/>
        <v>6</v>
      </c>
      <c r="CL196" s="167">
        <f t="shared" si="163"/>
        <v>44020</v>
      </c>
      <c r="CM196">
        <f t="shared" si="164"/>
        <v>0</v>
      </c>
      <c r="CN196" s="1">
        <f t="shared" si="204"/>
        <v>44020</v>
      </c>
      <c r="CO196" s="253">
        <f t="shared" si="205"/>
        <v>24</v>
      </c>
      <c r="CP196" s="1">
        <f t="shared" si="206"/>
        <v>44020</v>
      </c>
      <c r="CQ196" s="254">
        <f t="shared" si="207"/>
        <v>0</v>
      </c>
    </row>
    <row r="197" spans="1:95" ht="18" customHeight="1" x14ac:dyDescent="0.55000000000000004">
      <c r="A197" s="167">
        <v>44021</v>
      </c>
      <c r="B197" s="134">
        <v>4</v>
      </c>
      <c r="C197" s="142">
        <f t="shared" si="211"/>
        <v>1962</v>
      </c>
      <c r="D197" s="142">
        <f t="shared" si="198"/>
        <v>71</v>
      </c>
      <c r="E197" s="135">
        <v>0</v>
      </c>
      <c r="F197" s="135">
        <v>1891</v>
      </c>
      <c r="G197" s="135">
        <v>3</v>
      </c>
      <c r="H197" s="123"/>
      <c r="I197" s="135">
        <v>5</v>
      </c>
      <c r="J197" s="123"/>
      <c r="K197" s="136">
        <v>0</v>
      </c>
      <c r="L197" s="134">
        <v>3</v>
      </c>
      <c r="M197" s="135">
        <v>3</v>
      </c>
      <c r="N197" s="123"/>
      <c r="O197" s="123"/>
      <c r="P197" s="135">
        <v>0</v>
      </c>
      <c r="Q197" s="135">
        <v>0</v>
      </c>
      <c r="R197" s="123"/>
      <c r="S197" s="123"/>
      <c r="T197" s="135">
        <v>2</v>
      </c>
      <c r="U197" s="135">
        <v>0</v>
      </c>
      <c r="V197" s="123"/>
      <c r="W197" s="41">
        <v>113</v>
      </c>
      <c r="X197" s="136">
        <v>82</v>
      </c>
      <c r="Y197" s="41">
        <v>9</v>
      </c>
      <c r="Z197" s="74">
        <f t="shared" si="210"/>
        <v>44021</v>
      </c>
      <c r="AA197" s="210">
        <f t="shared" si="180"/>
        <v>1860</v>
      </c>
      <c r="AB197" s="210">
        <f t="shared" si="181"/>
        <v>1659</v>
      </c>
      <c r="AC197" s="211">
        <f t="shared" si="182"/>
        <v>14</v>
      </c>
      <c r="AD197" s="170">
        <f t="shared" si="184"/>
        <v>42</v>
      </c>
      <c r="AE197" s="222">
        <f t="shared" si="208"/>
        <v>160</v>
      </c>
      <c r="AF197" s="143">
        <v>1365</v>
      </c>
      <c r="AG197" s="171">
        <f t="shared" si="209"/>
        <v>9</v>
      </c>
      <c r="AH197" s="143">
        <v>1176</v>
      </c>
      <c r="AI197" s="171">
        <f t="shared" si="190"/>
        <v>0</v>
      </c>
      <c r="AJ197" s="172">
        <v>7</v>
      </c>
      <c r="AK197" s="173">
        <f t="shared" si="185"/>
        <v>0</v>
      </c>
      <c r="AL197" s="143">
        <v>46</v>
      </c>
      <c r="AM197" s="171">
        <f t="shared" si="186"/>
        <v>0</v>
      </c>
      <c r="AN197" s="143">
        <v>45</v>
      </c>
      <c r="AO197" s="171">
        <f t="shared" si="187"/>
        <v>0</v>
      </c>
      <c r="AP197" s="174">
        <v>0</v>
      </c>
      <c r="AQ197" s="173">
        <f t="shared" si="188"/>
        <v>0</v>
      </c>
      <c r="AR197" s="143">
        <v>449</v>
      </c>
      <c r="AS197" s="171">
        <f t="shared" si="200"/>
        <v>0</v>
      </c>
      <c r="AT197" s="143">
        <v>438</v>
      </c>
      <c r="AU197" s="171">
        <f t="shared" si="189"/>
        <v>0</v>
      </c>
      <c r="AV197" s="175">
        <v>7</v>
      </c>
      <c r="AW197" s="225">
        <v>26</v>
      </c>
      <c r="AX197" s="216">
        <f t="shared" si="201"/>
        <v>44021</v>
      </c>
      <c r="AY197" s="5">
        <v>0</v>
      </c>
      <c r="AZ197" s="217">
        <f t="shared" si="177"/>
        <v>335</v>
      </c>
      <c r="BA197" s="217">
        <v>4</v>
      </c>
      <c r="BB197" s="119">
        <v>0</v>
      </c>
      <c r="BC197" s="26">
        <f t="shared" si="192"/>
        <v>21</v>
      </c>
      <c r="BD197" s="217">
        <v>15</v>
      </c>
      <c r="BE197" s="209">
        <f t="shared" si="193"/>
        <v>44021</v>
      </c>
      <c r="BF197" s="120">
        <f t="shared" si="194"/>
        <v>4</v>
      </c>
      <c r="BG197" s="120">
        <f t="shared" si="132"/>
        <v>1962</v>
      </c>
      <c r="BH197" s="209">
        <f t="shared" si="195"/>
        <v>44021</v>
      </c>
      <c r="BI197" s="120">
        <f t="shared" si="196"/>
        <v>1962</v>
      </c>
      <c r="BJ197" s="1">
        <f t="shared" si="183"/>
        <v>44021</v>
      </c>
      <c r="BK197">
        <f t="shared" si="169"/>
        <v>0</v>
      </c>
      <c r="BL197">
        <f t="shared" si="197"/>
        <v>3</v>
      </c>
      <c r="BM197">
        <f t="shared" si="166"/>
        <v>3</v>
      </c>
      <c r="BN197" s="1">
        <f t="shared" si="167"/>
        <v>44021</v>
      </c>
      <c r="BO197">
        <f t="shared" si="168"/>
        <v>2398</v>
      </c>
      <c r="BP197">
        <f t="shared" si="170"/>
        <v>534</v>
      </c>
      <c r="BQ197" s="167">
        <f t="shared" si="148"/>
        <v>44021</v>
      </c>
      <c r="BR197">
        <f t="shared" si="149"/>
        <v>1365</v>
      </c>
      <c r="BS197">
        <f t="shared" si="150"/>
        <v>1176</v>
      </c>
      <c r="BT197">
        <f t="shared" si="151"/>
        <v>7</v>
      </c>
      <c r="BX197" s="167">
        <f t="shared" si="152"/>
        <v>44021</v>
      </c>
      <c r="BY197">
        <f t="shared" si="153"/>
        <v>46</v>
      </c>
      <c r="BZ197">
        <f t="shared" si="154"/>
        <v>45</v>
      </c>
      <c r="CA197">
        <f t="shared" si="155"/>
        <v>0</v>
      </c>
      <c r="CB197" s="167">
        <f t="shared" si="156"/>
        <v>44021</v>
      </c>
      <c r="CC197">
        <f t="shared" si="157"/>
        <v>449</v>
      </c>
      <c r="CD197">
        <f t="shared" si="158"/>
        <v>438</v>
      </c>
      <c r="CE197">
        <f t="shared" si="159"/>
        <v>7</v>
      </c>
      <c r="CI197" s="167">
        <f t="shared" si="160"/>
        <v>44021</v>
      </c>
      <c r="CJ197">
        <f t="shared" si="161"/>
        <v>42</v>
      </c>
      <c r="CK197">
        <f t="shared" si="162"/>
        <v>9</v>
      </c>
      <c r="CL197" s="167">
        <f t="shared" si="163"/>
        <v>44021</v>
      </c>
      <c r="CM197">
        <f t="shared" si="164"/>
        <v>0</v>
      </c>
      <c r="CN197" s="1">
        <f t="shared" si="204"/>
        <v>44021</v>
      </c>
      <c r="CO197" s="253">
        <f t="shared" si="205"/>
        <v>42</v>
      </c>
      <c r="CP197" s="1">
        <f t="shared" si="206"/>
        <v>44021</v>
      </c>
      <c r="CQ197" s="254">
        <f t="shared" si="207"/>
        <v>0</v>
      </c>
    </row>
    <row r="198" spans="1:95" ht="18" customHeight="1" x14ac:dyDescent="0.55000000000000004">
      <c r="A198" s="167">
        <v>44022</v>
      </c>
      <c r="B198" s="219">
        <v>2</v>
      </c>
      <c r="C198" s="142">
        <f t="shared" si="211"/>
        <v>1964</v>
      </c>
      <c r="D198" s="142">
        <f t="shared" si="198"/>
        <v>71</v>
      </c>
      <c r="E198" s="135">
        <v>0</v>
      </c>
      <c r="F198" s="135">
        <v>1893</v>
      </c>
      <c r="G198" s="135">
        <v>0</v>
      </c>
      <c r="H198" s="123"/>
      <c r="I198" s="135">
        <v>5</v>
      </c>
      <c r="J198" s="123"/>
      <c r="K198" s="41">
        <v>0</v>
      </c>
      <c r="L198" s="134">
        <v>4</v>
      </c>
      <c r="M198" s="135">
        <v>3</v>
      </c>
      <c r="N198" s="123"/>
      <c r="O198" s="123"/>
      <c r="P198" s="135">
        <v>0</v>
      </c>
      <c r="Q198" s="135">
        <v>0</v>
      </c>
      <c r="R198" s="123"/>
      <c r="S198" s="123"/>
      <c r="T198" s="135">
        <v>6</v>
      </c>
      <c r="U198" s="135">
        <v>3</v>
      </c>
      <c r="V198" s="123"/>
      <c r="W198" s="41">
        <v>111</v>
      </c>
      <c r="X198" s="136">
        <v>82</v>
      </c>
      <c r="Y198" s="41">
        <v>10</v>
      </c>
      <c r="Z198" s="74">
        <f t="shared" si="210"/>
        <v>44022</v>
      </c>
      <c r="AA198" s="210">
        <f t="shared" si="180"/>
        <v>1900</v>
      </c>
      <c r="AB198" s="210">
        <f t="shared" si="181"/>
        <v>1670</v>
      </c>
      <c r="AC198" s="211">
        <f t="shared" si="182"/>
        <v>14</v>
      </c>
      <c r="AD198" s="170">
        <f t="shared" si="184"/>
        <v>38</v>
      </c>
      <c r="AE198" s="222">
        <f t="shared" si="208"/>
        <v>198</v>
      </c>
      <c r="AF198" s="143">
        <v>1403</v>
      </c>
      <c r="AG198" s="171">
        <f t="shared" si="209"/>
        <v>11</v>
      </c>
      <c r="AH198" s="143">
        <v>1187</v>
      </c>
      <c r="AI198" s="171">
        <f t="shared" si="190"/>
        <v>0</v>
      </c>
      <c r="AJ198" s="172">
        <v>7</v>
      </c>
      <c r="AK198" s="173">
        <f t="shared" si="185"/>
        <v>0</v>
      </c>
      <c r="AL198" s="143">
        <v>46</v>
      </c>
      <c r="AM198" s="171">
        <f t="shared" si="186"/>
        <v>0</v>
      </c>
      <c r="AN198" s="143">
        <v>45</v>
      </c>
      <c r="AO198" s="171">
        <f t="shared" si="187"/>
        <v>0</v>
      </c>
      <c r="AP198" s="174">
        <v>0</v>
      </c>
      <c r="AQ198" s="173">
        <f t="shared" si="188"/>
        <v>2</v>
      </c>
      <c r="AR198" s="143">
        <v>451</v>
      </c>
      <c r="AS198" s="171">
        <f t="shared" si="200"/>
        <v>0</v>
      </c>
      <c r="AT198" s="143">
        <v>438</v>
      </c>
      <c r="AU198" s="171">
        <f t="shared" si="189"/>
        <v>0</v>
      </c>
      <c r="AV198" s="175">
        <v>7</v>
      </c>
      <c r="AW198" s="225">
        <v>27</v>
      </c>
      <c r="AX198" s="216">
        <f t="shared" si="201"/>
        <v>44022</v>
      </c>
      <c r="AY198" s="5">
        <v>0</v>
      </c>
      <c r="AZ198" s="217">
        <f t="shared" si="177"/>
        <v>335</v>
      </c>
      <c r="BA198" s="217">
        <v>5</v>
      </c>
      <c r="BB198" s="119">
        <v>0</v>
      </c>
      <c r="BC198" s="26">
        <f t="shared" si="192"/>
        <v>21</v>
      </c>
      <c r="BD198" s="217">
        <v>16</v>
      </c>
      <c r="BE198" s="209">
        <f t="shared" si="193"/>
        <v>44022</v>
      </c>
      <c r="BF198" s="120">
        <f t="shared" si="194"/>
        <v>2</v>
      </c>
      <c r="BG198" s="120">
        <f t="shared" si="132"/>
        <v>1964</v>
      </c>
      <c r="BH198" s="209">
        <f t="shared" si="195"/>
        <v>44022</v>
      </c>
      <c r="BI198" s="120">
        <f t="shared" si="196"/>
        <v>1964</v>
      </c>
      <c r="BJ198" s="1">
        <f t="shared" si="183"/>
        <v>44022</v>
      </c>
      <c r="BK198">
        <f t="shared" si="169"/>
        <v>1</v>
      </c>
      <c r="BL198">
        <f t="shared" si="197"/>
        <v>3</v>
      </c>
      <c r="BM198">
        <f t="shared" si="166"/>
        <v>4</v>
      </c>
      <c r="BN198" s="1">
        <f t="shared" si="167"/>
        <v>44022</v>
      </c>
      <c r="BO198">
        <f t="shared" si="168"/>
        <v>2402</v>
      </c>
      <c r="BP198">
        <f t="shared" si="170"/>
        <v>537</v>
      </c>
      <c r="BQ198" s="167">
        <f t="shared" si="148"/>
        <v>44022</v>
      </c>
      <c r="BR198">
        <f t="shared" si="149"/>
        <v>1403</v>
      </c>
      <c r="BS198">
        <f t="shared" si="150"/>
        <v>1187</v>
      </c>
      <c r="BT198">
        <f t="shared" si="151"/>
        <v>7</v>
      </c>
      <c r="BX198" s="167">
        <f t="shared" si="152"/>
        <v>44022</v>
      </c>
      <c r="BY198">
        <f t="shared" si="153"/>
        <v>46</v>
      </c>
      <c r="BZ198">
        <f t="shared" si="154"/>
        <v>45</v>
      </c>
      <c r="CA198">
        <f t="shared" si="155"/>
        <v>0</v>
      </c>
      <c r="CB198" s="167">
        <f t="shared" si="156"/>
        <v>44022</v>
      </c>
      <c r="CC198">
        <f t="shared" si="157"/>
        <v>451</v>
      </c>
      <c r="CD198">
        <f t="shared" si="158"/>
        <v>438</v>
      </c>
      <c r="CE198">
        <f t="shared" si="159"/>
        <v>7</v>
      </c>
      <c r="CI198" s="167">
        <f t="shared" si="160"/>
        <v>44022</v>
      </c>
      <c r="CJ198">
        <f t="shared" si="161"/>
        <v>38</v>
      </c>
      <c r="CK198">
        <f t="shared" si="162"/>
        <v>11</v>
      </c>
      <c r="CL198" s="167">
        <f t="shared" si="163"/>
        <v>44022</v>
      </c>
      <c r="CM198">
        <f t="shared" si="164"/>
        <v>0</v>
      </c>
      <c r="CN198" s="1">
        <f t="shared" si="204"/>
        <v>44022</v>
      </c>
      <c r="CO198" s="253">
        <f t="shared" si="205"/>
        <v>38</v>
      </c>
      <c r="CP198" s="1">
        <f t="shared" si="206"/>
        <v>44022</v>
      </c>
      <c r="CQ198" s="254">
        <f t="shared" si="207"/>
        <v>0</v>
      </c>
    </row>
    <row r="199" spans="1:95" ht="18" customHeight="1" x14ac:dyDescent="0.55000000000000004">
      <c r="A199" s="167">
        <v>44023</v>
      </c>
      <c r="B199" s="219">
        <v>7</v>
      </c>
      <c r="C199" s="142">
        <f t="shared" si="211"/>
        <v>1971</v>
      </c>
      <c r="D199" s="142">
        <f t="shared" si="198"/>
        <v>78</v>
      </c>
      <c r="E199" s="135">
        <v>0</v>
      </c>
      <c r="F199" s="135">
        <v>1893</v>
      </c>
      <c r="G199" s="135">
        <v>0</v>
      </c>
      <c r="H199" s="123"/>
      <c r="I199" s="135">
        <v>4</v>
      </c>
      <c r="J199" s="123"/>
      <c r="K199" s="41">
        <v>0</v>
      </c>
      <c r="L199" s="134">
        <v>5</v>
      </c>
      <c r="M199" s="135">
        <v>5</v>
      </c>
      <c r="N199" s="123"/>
      <c r="O199" s="123"/>
      <c r="P199" s="135">
        <v>0</v>
      </c>
      <c r="Q199" s="135">
        <v>0</v>
      </c>
      <c r="R199" s="123"/>
      <c r="S199" s="123"/>
      <c r="T199" s="135">
        <v>4</v>
      </c>
      <c r="U199" s="135">
        <v>3</v>
      </c>
      <c r="V199" s="123"/>
      <c r="W199" s="41">
        <v>112</v>
      </c>
      <c r="X199" s="136">
        <v>84</v>
      </c>
      <c r="Y199" s="41">
        <v>11</v>
      </c>
      <c r="Z199" s="74">
        <f t="shared" si="210"/>
        <v>44023</v>
      </c>
      <c r="AA199" s="210">
        <f t="shared" si="180"/>
        <v>1928</v>
      </c>
      <c r="AB199" s="210">
        <f t="shared" si="181"/>
        <v>1680</v>
      </c>
      <c r="AC199" s="211">
        <f t="shared" si="182"/>
        <v>14</v>
      </c>
      <c r="AD199" s="170">
        <f t="shared" si="184"/>
        <v>28</v>
      </c>
      <c r="AE199" s="222">
        <f t="shared" si="208"/>
        <v>226</v>
      </c>
      <c r="AF199" s="143">
        <v>1431</v>
      </c>
      <c r="AG199" s="171">
        <f t="shared" si="209"/>
        <v>10</v>
      </c>
      <c r="AH199" s="143">
        <v>1197</v>
      </c>
      <c r="AI199" s="171">
        <f t="shared" si="190"/>
        <v>0</v>
      </c>
      <c r="AJ199" s="172">
        <v>7</v>
      </c>
      <c r="AK199" s="173">
        <f t="shared" si="185"/>
        <v>0</v>
      </c>
      <c r="AL199" s="143">
        <v>46</v>
      </c>
      <c r="AM199" s="171">
        <f t="shared" si="186"/>
        <v>0</v>
      </c>
      <c r="AN199" s="143">
        <v>45</v>
      </c>
      <c r="AO199" s="171">
        <f t="shared" si="187"/>
        <v>0</v>
      </c>
      <c r="AP199" s="174">
        <v>0</v>
      </c>
      <c r="AQ199" s="173">
        <f t="shared" si="188"/>
        <v>0</v>
      </c>
      <c r="AR199" s="143">
        <v>451</v>
      </c>
      <c r="AS199" s="171">
        <f t="shared" si="200"/>
        <v>0</v>
      </c>
      <c r="AT199" s="143">
        <v>438</v>
      </c>
      <c r="AU199" s="171">
        <f t="shared" si="189"/>
        <v>0</v>
      </c>
      <c r="AV199" s="175">
        <v>7</v>
      </c>
      <c r="AW199" s="225">
        <v>28</v>
      </c>
      <c r="AX199" s="216">
        <f t="shared" si="201"/>
        <v>44023</v>
      </c>
      <c r="AY199" s="5">
        <v>0</v>
      </c>
      <c r="AZ199" s="217">
        <f t="shared" si="177"/>
        <v>335</v>
      </c>
      <c r="BA199" s="217">
        <v>6</v>
      </c>
      <c r="BB199" s="119">
        <v>0</v>
      </c>
      <c r="BC199" s="26">
        <f t="shared" si="192"/>
        <v>21</v>
      </c>
      <c r="BD199" s="217">
        <v>17</v>
      </c>
      <c r="BE199" s="209">
        <f t="shared" si="193"/>
        <v>44023</v>
      </c>
      <c r="BF199" s="120">
        <f t="shared" si="194"/>
        <v>7</v>
      </c>
      <c r="BG199" s="120">
        <f t="shared" ref="BG199:BG262" si="212">+BI199</f>
        <v>1971</v>
      </c>
      <c r="BH199" s="209">
        <f t="shared" si="195"/>
        <v>44023</v>
      </c>
      <c r="BI199" s="120">
        <f t="shared" si="196"/>
        <v>1971</v>
      </c>
      <c r="BJ199" s="1">
        <f t="shared" si="183"/>
        <v>44023</v>
      </c>
      <c r="BK199">
        <f t="shared" si="169"/>
        <v>0</v>
      </c>
      <c r="BL199">
        <f t="shared" si="197"/>
        <v>5</v>
      </c>
      <c r="BM199">
        <f t="shared" si="166"/>
        <v>5</v>
      </c>
      <c r="BN199" s="1">
        <f t="shared" si="167"/>
        <v>44023</v>
      </c>
      <c r="BO199">
        <f t="shared" si="168"/>
        <v>2407</v>
      </c>
      <c r="BP199">
        <f t="shared" si="170"/>
        <v>542</v>
      </c>
      <c r="BQ199" s="167">
        <f t="shared" si="148"/>
        <v>44023</v>
      </c>
      <c r="BR199">
        <f t="shared" si="149"/>
        <v>1431</v>
      </c>
      <c r="BS199">
        <f t="shared" si="150"/>
        <v>1197</v>
      </c>
      <c r="BT199">
        <f t="shared" si="151"/>
        <v>7</v>
      </c>
      <c r="BX199" s="167">
        <f t="shared" si="152"/>
        <v>44023</v>
      </c>
      <c r="BY199">
        <f t="shared" si="153"/>
        <v>46</v>
      </c>
      <c r="BZ199">
        <f t="shared" si="154"/>
        <v>45</v>
      </c>
      <c r="CA199">
        <f t="shared" si="155"/>
        <v>0</v>
      </c>
      <c r="CB199" s="167">
        <f t="shared" si="156"/>
        <v>44023</v>
      </c>
      <c r="CC199">
        <f t="shared" si="157"/>
        <v>451</v>
      </c>
      <c r="CD199">
        <f t="shared" si="158"/>
        <v>438</v>
      </c>
      <c r="CE199">
        <f t="shared" si="159"/>
        <v>7</v>
      </c>
      <c r="CI199" s="167">
        <f t="shared" si="160"/>
        <v>44023</v>
      </c>
      <c r="CJ199">
        <f t="shared" si="161"/>
        <v>28</v>
      </c>
      <c r="CK199">
        <f t="shared" si="162"/>
        <v>10</v>
      </c>
      <c r="CL199" s="167">
        <f t="shared" si="163"/>
        <v>44023</v>
      </c>
      <c r="CM199">
        <f t="shared" si="164"/>
        <v>0</v>
      </c>
      <c r="CN199" s="1">
        <f t="shared" si="204"/>
        <v>44023</v>
      </c>
      <c r="CO199" s="253">
        <f t="shared" si="205"/>
        <v>28</v>
      </c>
      <c r="CP199" s="1">
        <f t="shared" si="206"/>
        <v>44023</v>
      </c>
      <c r="CQ199" s="254">
        <f t="shared" si="207"/>
        <v>0</v>
      </c>
    </row>
    <row r="200" spans="1:95" ht="18" customHeight="1" x14ac:dyDescent="0.55000000000000004">
      <c r="A200" s="167">
        <v>44024</v>
      </c>
      <c r="B200" s="219">
        <v>8</v>
      </c>
      <c r="C200" s="142">
        <f t="shared" si="211"/>
        <v>1979</v>
      </c>
      <c r="D200" s="142">
        <f t="shared" si="198"/>
        <v>86</v>
      </c>
      <c r="E200" s="135">
        <v>1</v>
      </c>
      <c r="F200" s="135">
        <v>1893</v>
      </c>
      <c r="G200" s="135">
        <v>0</v>
      </c>
      <c r="H200" s="123"/>
      <c r="I200" s="135">
        <v>4</v>
      </c>
      <c r="J200" s="123"/>
      <c r="K200" s="41">
        <v>0</v>
      </c>
      <c r="L200" s="134">
        <v>6</v>
      </c>
      <c r="M200" s="135">
        <v>6</v>
      </c>
      <c r="N200" s="123"/>
      <c r="O200" s="123"/>
      <c r="P200" s="135">
        <v>0</v>
      </c>
      <c r="Q200" s="135">
        <v>0</v>
      </c>
      <c r="R200" s="123"/>
      <c r="S200" s="123"/>
      <c r="T200" s="135">
        <v>8</v>
      </c>
      <c r="U200" s="135">
        <v>5</v>
      </c>
      <c r="V200" s="123"/>
      <c r="W200" s="41">
        <v>110</v>
      </c>
      <c r="X200" s="136">
        <v>85</v>
      </c>
      <c r="Y200" s="41">
        <v>12</v>
      </c>
      <c r="Z200" s="74">
        <f t="shared" si="210"/>
        <v>44024</v>
      </c>
      <c r="AA200" s="210">
        <f t="shared" si="180"/>
        <v>1966</v>
      </c>
      <c r="AB200" s="210">
        <f t="shared" si="181"/>
        <v>1697</v>
      </c>
      <c r="AC200" s="211">
        <f t="shared" si="182"/>
        <v>14</v>
      </c>
      <c r="AD200" s="170">
        <f t="shared" si="184"/>
        <v>38</v>
      </c>
      <c r="AE200" s="222">
        <f t="shared" si="208"/>
        <v>264</v>
      </c>
      <c r="AF200" s="143">
        <v>1469</v>
      </c>
      <c r="AG200" s="171">
        <f t="shared" si="209"/>
        <v>17</v>
      </c>
      <c r="AH200" s="143">
        <v>1214</v>
      </c>
      <c r="AI200" s="171">
        <f t="shared" si="190"/>
        <v>0</v>
      </c>
      <c r="AJ200" s="172">
        <v>7</v>
      </c>
      <c r="AK200" s="173">
        <f t="shared" si="185"/>
        <v>0</v>
      </c>
      <c r="AL200" s="143">
        <v>46</v>
      </c>
      <c r="AM200" s="171">
        <f t="shared" si="186"/>
        <v>0</v>
      </c>
      <c r="AN200" s="143">
        <v>45</v>
      </c>
      <c r="AO200" s="171">
        <f t="shared" si="187"/>
        <v>0</v>
      </c>
      <c r="AP200" s="174">
        <v>0</v>
      </c>
      <c r="AQ200" s="173">
        <f t="shared" si="188"/>
        <v>0</v>
      </c>
      <c r="AR200" s="143">
        <v>451</v>
      </c>
      <c r="AS200" s="171">
        <f t="shared" si="200"/>
        <v>0</v>
      </c>
      <c r="AT200" s="143">
        <v>438</v>
      </c>
      <c r="AU200" s="171">
        <f t="shared" si="189"/>
        <v>0</v>
      </c>
      <c r="AV200" s="175">
        <v>7</v>
      </c>
      <c r="AW200" s="225">
        <v>29</v>
      </c>
      <c r="AX200" s="216">
        <f t="shared" si="201"/>
        <v>44024</v>
      </c>
      <c r="AY200" s="5">
        <v>0</v>
      </c>
      <c r="AZ200" s="217">
        <f t="shared" si="177"/>
        <v>335</v>
      </c>
      <c r="BA200" s="217">
        <v>7</v>
      </c>
      <c r="BB200" s="119">
        <v>0</v>
      </c>
      <c r="BC200" s="26">
        <f t="shared" si="192"/>
        <v>21</v>
      </c>
      <c r="BD200" s="217">
        <v>18</v>
      </c>
      <c r="BE200" s="209">
        <f t="shared" si="193"/>
        <v>44024</v>
      </c>
      <c r="BF200" s="120">
        <f t="shared" si="194"/>
        <v>8</v>
      </c>
      <c r="BG200" s="120">
        <f t="shared" si="212"/>
        <v>1979</v>
      </c>
      <c r="BH200" s="209">
        <f t="shared" si="195"/>
        <v>44024</v>
      </c>
      <c r="BI200" s="120">
        <f t="shared" si="196"/>
        <v>1979</v>
      </c>
      <c r="BJ200" s="1">
        <f t="shared" si="183"/>
        <v>44024</v>
      </c>
      <c r="BK200">
        <f t="shared" si="169"/>
        <v>0</v>
      </c>
      <c r="BL200">
        <f t="shared" si="197"/>
        <v>6</v>
      </c>
      <c r="BM200">
        <f t="shared" si="166"/>
        <v>6</v>
      </c>
      <c r="BN200" s="1">
        <f t="shared" si="167"/>
        <v>44024</v>
      </c>
      <c r="BO200">
        <f t="shared" si="168"/>
        <v>2413</v>
      </c>
      <c r="BP200">
        <f t="shared" si="170"/>
        <v>548</v>
      </c>
      <c r="BQ200" s="167">
        <f t="shared" si="148"/>
        <v>44024</v>
      </c>
      <c r="BR200">
        <f t="shared" si="149"/>
        <v>1469</v>
      </c>
      <c r="BS200">
        <f t="shared" si="150"/>
        <v>1214</v>
      </c>
      <c r="BT200">
        <f t="shared" si="151"/>
        <v>7</v>
      </c>
      <c r="BX200" s="167">
        <f t="shared" si="152"/>
        <v>44024</v>
      </c>
      <c r="BY200">
        <f t="shared" si="153"/>
        <v>46</v>
      </c>
      <c r="BZ200">
        <f t="shared" si="154"/>
        <v>45</v>
      </c>
      <c r="CA200">
        <f t="shared" si="155"/>
        <v>0</v>
      </c>
      <c r="CB200" s="167">
        <f t="shared" si="156"/>
        <v>44024</v>
      </c>
      <c r="CC200">
        <f t="shared" si="157"/>
        <v>451</v>
      </c>
      <c r="CD200">
        <f t="shared" si="158"/>
        <v>438</v>
      </c>
      <c r="CE200">
        <f t="shared" si="159"/>
        <v>7</v>
      </c>
      <c r="CI200" s="167">
        <f t="shared" si="160"/>
        <v>44024</v>
      </c>
      <c r="CJ200">
        <f t="shared" si="161"/>
        <v>38</v>
      </c>
      <c r="CK200">
        <f t="shared" si="162"/>
        <v>17</v>
      </c>
      <c r="CL200" s="167">
        <f t="shared" si="163"/>
        <v>44024</v>
      </c>
      <c r="CM200">
        <f t="shared" si="164"/>
        <v>0</v>
      </c>
      <c r="CN200" s="1">
        <f t="shared" si="204"/>
        <v>44024</v>
      </c>
      <c r="CO200" s="253">
        <f t="shared" si="205"/>
        <v>38</v>
      </c>
      <c r="CP200" s="1">
        <f t="shared" si="206"/>
        <v>44024</v>
      </c>
      <c r="CQ200" s="254">
        <f t="shared" si="207"/>
        <v>0</v>
      </c>
    </row>
    <row r="201" spans="1:95" ht="18" customHeight="1" x14ac:dyDescent="0.55000000000000004">
      <c r="A201" s="167">
        <v>44025</v>
      </c>
      <c r="B201" s="219">
        <v>3</v>
      </c>
      <c r="C201" s="142">
        <f t="shared" si="211"/>
        <v>1982</v>
      </c>
      <c r="D201" s="142">
        <f t="shared" si="198"/>
        <v>85</v>
      </c>
      <c r="E201" s="135">
        <v>2</v>
      </c>
      <c r="F201" s="135">
        <v>1897</v>
      </c>
      <c r="G201" s="135">
        <v>0</v>
      </c>
      <c r="H201" s="123"/>
      <c r="I201" s="135">
        <v>2</v>
      </c>
      <c r="J201" s="123"/>
      <c r="K201" s="41">
        <v>0</v>
      </c>
      <c r="L201" s="134">
        <v>5</v>
      </c>
      <c r="M201" s="135">
        <v>5</v>
      </c>
      <c r="N201" s="123"/>
      <c r="O201" s="123"/>
      <c r="P201" s="135">
        <v>0</v>
      </c>
      <c r="Q201" s="135">
        <v>0</v>
      </c>
      <c r="R201" s="123"/>
      <c r="S201" s="123"/>
      <c r="T201" s="135">
        <v>5</v>
      </c>
      <c r="U201" s="135">
        <v>3</v>
      </c>
      <c r="V201" s="123"/>
      <c r="W201" s="41">
        <v>110</v>
      </c>
      <c r="X201" s="136">
        <v>87</v>
      </c>
      <c r="Y201" s="41">
        <v>13</v>
      </c>
      <c r="Z201" s="74">
        <f t="shared" si="210"/>
        <v>44025</v>
      </c>
      <c r="AA201" s="210">
        <f t="shared" si="180"/>
        <v>2018</v>
      </c>
      <c r="AB201" s="210">
        <f t="shared" si="181"/>
        <v>1702</v>
      </c>
      <c r="AC201" s="211">
        <f t="shared" si="182"/>
        <v>15</v>
      </c>
      <c r="AD201" s="170">
        <f t="shared" si="184"/>
        <v>52</v>
      </c>
      <c r="AE201" s="222">
        <f t="shared" si="208"/>
        <v>316</v>
      </c>
      <c r="AF201" s="143">
        <v>1521</v>
      </c>
      <c r="AG201" s="171">
        <f t="shared" si="209"/>
        <v>3</v>
      </c>
      <c r="AH201" s="143">
        <v>1217</v>
      </c>
      <c r="AI201" s="171">
        <f t="shared" si="190"/>
        <v>1</v>
      </c>
      <c r="AJ201" s="172">
        <v>8</v>
      </c>
      <c r="AK201" s="173">
        <f t="shared" si="185"/>
        <v>0</v>
      </c>
      <c r="AL201" s="143">
        <v>46</v>
      </c>
      <c r="AM201" s="171">
        <f t="shared" si="186"/>
        <v>0</v>
      </c>
      <c r="AN201" s="143">
        <v>45</v>
      </c>
      <c r="AO201" s="171">
        <f t="shared" si="187"/>
        <v>0</v>
      </c>
      <c r="AP201" s="174">
        <v>0</v>
      </c>
      <c r="AQ201" s="173">
        <f t="shared" si="188"/>
        <v>0</v>
      </c>
      <c r="AR201" s="143">
        <v>451</v>
      </c>
      <c r="AS201" s="171">
        <f t="shared" si="200"/>
        <v>2</v>
      </c>
      <c r="AT201" s="143">
        <v>440</v>
      </c>
      <c r="AU201" s="171">
        <f t="shared" si="189"/>
        <v>0</v>
      </c>
      <c r="AV201" s="175">
        <v>7</v>
      </c>
      <c r="AW201" s="225">
        <v>30</v>
      </c>
      <c r="AX201" s="216">
        <f t="shared" si="201"/>
        <v>44025</v>
      </c>
      <c r="AY201" s="5">
        <v>0</v>
      </c>
      <c r="AZ201" s="217">
        <f t="shared" si="177"/>
        <v>335</v>
      </c>
      <c r="BA201" s="217">
        <f t="shared" ref="BA201:BA206" si="213">+BA200+1</f>
        <v>8</v>
      </c>
      <c r="BB201" s="119">
        <v>0</v>
      </c>
      <c r="BC201" s="26">
        <f t="shared" si="192"/>
        <v>21</v>
      </c>
      <c r="BD201" s="217">
        <v>19</v>
      </c>
      <c r="BE201" s="209">
        <f t="shared" si="193"/>
        <v>44025</v>
      </c>
      <c r="BF201" s="120">
        <f t="shared" si="194"/>
        <v>3</v>
      </c>
      <c r="BG201" s="120">
        <f t="shared" si="212"/>
        <v>1982</v>
      </c>
      <c r="BH201" s="209">
        <f t="shared" si="195"/>
        <v>44025</v>
      </c>
      <c r="BI201" s="120">
        <f t="shared" si="196"/>
        <v>1982</v>
      </c>
      <c r="BJ201" s="1">
        <f t="shared" si="183"/>
        <v>44025</v>
      </c>
      <c r="BK201">
        <f t="shared" si="169"/>
        <v>0</v>
      </c>
      <c r="BL201">
        <f t="shared" si="197"/>
        <v>5</v>
      </c>
      <c r="BM201">
        <f t="shared" si="166"/>
        <v>5</v>
      </c>
      <c r="BN201" s="1">
        <f t="shared" si="167"/>
        <v>44025</v>
      </c>
      <c r="BO201">
        <f t="shared" si="168"/>
        <v>2418</v>
      </c>
      <c r="BP201">
        <f t="shared" si="170"/>
        <v>553</v>
      </c>
      <c r="BQ201" s="167">
        <f t="shared" si="148"/>
        <v>44025</v>
      </c>
      <c r="BR201">
        <f t="shared" si="149"/>
        <v>1521</v>
      </c>
      <c r="BS201">
        <f t="shared" si="150"/>
        <v>1217</v>
      </c>
      <c r="BT201">
        <f t="shared" si="151"/>
        <v>8</v>
      </c>
      <c r="BX201" s="167">
        <f t="shared" si="152"/>
        <v>44025</v>
      </c>
      <c r="BY201">
        <f t="shared" si="153"/>
        <v>46</v>
      </c>
      <c r="BZ201">
        <f t="shared" si="154"/>
        <v>45</v>
      </c>
      <c r="CA201">
        <f t="shared" si="155"/>
        <v>0</v>
      </c>
      <c r="CB201" s="167">
        <f t="shared" si="156"/>
        <v>44025</v>
      </c>
      <c r="CC201">
        <f t="shared" si="157"/>
        <v>451</v>
      </c>
      <c r="CD201">
        <f t="shared" si="158"/>
        <v>440</v>
      </c>
      <c r="CE201">
        <f t="shared" si="159"/>
        <v>7</v>
      </c>
      <c r="CI201" s="167">
        <f t="shared" si="160"/>
        <v>44025</v>
      </c>
      <c r="CJ201">
        <f t="shared" si="161"/>
        <v>52</v>
      </c>
      <c r="CK201">
        <f t="shared" si="162"/>
        <v>3</v>
      </c>
      <c r="CL201" s="167">
        <f t="shared" si="163"/>
        <v>44025</v>
      </c>
      <c r="CM201">
        <f t="shared" si="164"/>
        <v>1</v>
      </c>
      <c r="CN201" s="1">
        <f t="shared" si="204"/>
        <v>44025</v>
      </c>
      <c r="CO201" s="253">
        <f t="shared" si="205"/>
        <v>52</v>
      </c>
      <c r="CP201" s="1">
        <f t="shared" si="206"/>
        <v>44025</v>
      </c>
      <c r="CQ201" s="254">
        <f t="shared" si="207"/>
        <v>1</v>
      </c>
    </row>
    <row r="202" spans="1:95" ht="18" customHeight="1" x14ac:dyDescent="0.55000000000000004">
      <c r="A202" s="167">
        <v>44026</v>
      </c>
      <c r="B202" s="219">
        <v>6</v>
      </c>
      <c r="C202" s="142">
        <f t="shared" si="211"/>
        <v>1988</v>
      </c>
      <c r="D202" s="142">
        <f t="shared" ref="D202:D207" si="214">+C202-F202</f>
        <v>86</v>
      </c>
      <c r="E202" s="135">
        <v>2</v>
      </c>
      <c r="F202" s="135">
        <v>1902</v>
      </c>
      <c r="G202" s="135">
        <v>0</v>
      </c>
      <c r="H202" s="123"/>
      <c r="I202" s="135">
        <v>2</v>
      </c>
      <c r="J202" s="123"/>
      <c r="K202" s="41">
        <v>0</v>
      </c>
      <c r="L202" s="134">
        <v>4</v>
      </c>
      <c r="M202" s="135">
        <v>4</v>
      </c>
      <c r="N202" s="123"/>
      <c r="O202" s="123"/>
      <c r="P202" s="135">
        <v>0</v>
      </c>
      <c r="Q202" s="135">
        <v>0</v>
      </c>
      <c r="R202" s="123"/>
      <c r="S202" s="123"/>
      <c r="T202" s="135">
        <v>4</v>
      </c>
      <c r="U202" s="135">
        <v>4</v>
      </c>
      <c r="V202" s="123"/>
      <c r="W202" s="41">
        <v>110</v>
      </c>
      <c r="X202" s="136">
        <v>87</v>
      </c>
      <c r="Y202" s="41">
        <v>14</v>
      </c>
      <c r="Z202" s="74">
        <f t="shared" si="210"/>
        <v>44026</v>
      </c>
      <c r="AA202" s="210">
        <f t="shared" si="180"/>
        <v>2066</v>
      </c>
      <c r="AB202" s="210">
        <f t="shared" si="181"/>
        <v>1714</v>
      </c>
      <c r="AC202" s="211">
        <f t="shared" si="182"/>
        <v>15</v>
      </c>
      <c r="AD202" s="170">
        <f t="shared" si="184"/>
        <v>48</v>
      </c>
      <c r="AE202" s="222">
        <f t="shared" si="208"/>
        <v>364</v>
      </c>
      <c r="AF202" s="143">
        <v>1569</v>
      </c>
      <c r="AG202" s="171">
        <f t="shared" si="209"/>
        <v>12</v>
      </c>
      <c r="AH202" s="143">
        <v>1229</v>
      </c>
      <c r="AI202" s="171">
        <f t="shared" si="190"/>
        <v>0</v>
      </c>
      <c r="AJ202" s="172">
        <v>8</v>
      </c>
      <c r="AK202" s="173">
        <f t="shared" si="185"/>
        <v>0</v>
      </c>
      <c r="AL202" s="143">
        <v>46</v>
      </c>
      <c r="AM202" s="171">
        <f t="shared" si="186"/>
        <v>0</v>
      </c>
      <c r="AN202" s="143">
        <v>45</v>
      </c>
      <c r="AO202" s="171">
        <f t="shared" si="187"/>
        <v>0</v>
      </c>
      <c r="AP202" s="174">
        <v>0</v>
      </c>
      <c r="AQ202" s="173">
        <f t="shared" si="188"/>
        <v>0</v>
      </c>
      <c r="AR202" s="143">
        <v>451</v>
      </c>
      <c r="AS202" s="171">
        <f t="shared" si="200"/>
        <v>0</v>
      </c>
      <c r="AT202" s="143">
        <v>440</v>
      </c>
      <c r="AU202" s="171">
        <f t="shared" si="189"/>
        <v>0</v>
      </c>
      <c r="AV202" s="175">
        <v>7</v>
      </c>
      <c r="AW202" s="225">
        <v>31</v>
      </c>
      <c r="AX202" s="216">
        <f t="shared" si="201"/>
        <v>44026</v>
      </c>
      <c r="AY202" s="5">
        <v>0</v>
      </c>
      <c r="AZ202" s="217">
        <f t="shared" si="177"/>
        <v>335</v>
      </c>
      <c r="BA202" s="217">
        <f t="shared" si="213"/>
        <v>9</v>
      </c>
      <c r="BB202" s="119">
        <v>0</v>
      </c>
      <c r="BC202" s="26">
        <f t="shared" si="192"/>
        <v>21</v>
      </c>
      <c r="BD202" s="217">
        <v>20</v>
      </c>
      <c r="BE202" s="209">
        <f t="shared" si="193"/>
        <v>44026</v>
      </c>
      <c r="BF202" s="120">
        <f t="shared" si="194"/>
        <v>6</v>
      </c>
      <c r="BG202" s="120">
        <f t="shared" si="212"/>
        <v>1988</v>
      </c>
      <c r="BH202" s="209">
        <f t="shared" si="195"/>
        <v>44026</v>
      </c>
      <c r="BI202" s="120">
        <f t="shared" si="196"/>
        <v>1988</v>
      </c>
      <c r="BJ202" s="1">
        <f t="shared" si="183"/>
        <v>44026</v>
      </c>
      <c r="BK202">
        <f t="shared" si="169"/>
        <v>0</v>
      </c>
      <c r="BL202">
        <f t="shared" si="197"/>
        <v>4</v>
      </c>
      <c r="BM202">
        <f t="shared" si="166"/>
        <v>4</v>
      </c>
      <c r="BN202" s="1">
        <f t="shared" si="167"/>
        <v>44026</v>
      </c>
      <c r="BO202">
        <f t="shared" si="168"/>
        <v>2422</v>
      </c>
      <c r="BP202">
        <f t="shared" si="170"/>
        <v>557</v>
      </c>
      <c r="BQ202" s="167">
        <f t="shared" si="148"/>
        <v>44026</v>
      </c>
      <c r="BR202">
        <f t="shared" si="149"/>
        <v>1569</v>
      </c>
      <c r="BS202">
        <f t="shared" si="150"/>
        <v>1229</v>
      </c>
      <c r="BT202">
        <f t="shared" si="151"/>
        <v>8</v>
      </c>
      <c r="BX202" s="167">
        <f t="shared" si="152"/>
        <v>44026</v>
      </c>
      <c r="BY202">
        <f t="shared" si="153"/>
        <v>46</v>
      </c>
      <c r="BZ202">
        <f t="shared" si="154"/>
        <v>45</v>
      </c>
      <c r="CA202">
        <f t="shared" si="155"/>
        <v>0</v>
      </c>
      <c r="CB202" s="167">
        <f t="shared" si="156"/>
        <v>44026</v>
      </c>
      <c r="CC202">
        <f t="shared" si="157"/>
        <v>451</v>
      </c>
      <c r="CD202">
        <f t="shared" si="158"/>
        <v>440</v>
      </c>
      <c r="CE202">
        <f t="shared" si="159"/>
        <v>7</v>
      </c>
      <c r="CI202" s="167">
        <f t="shared" si="160"/>
        <v>44026</v>
      </c>
      <c r="CJ202">
        <f t="shared" si="161"/>
        <v>48</v>
      </c>
      <c r="CK202">
        <f t="shared" si="162"/>
        <v>12</v>
      </c>
      <c r="CL202" s="167">
        <f t="shared" si="163"/>
        <v>44026</v>
      </c>
      <c r="CM202">
        <f t="shared" si="164"/>
        <v>0</v>
      </c>
      <c r="CN202" s="1">
        <f t="shared" si="204"/>
        <v>44026</v>
      </c>
      <c r="CO202" s="253">
        <f t="shared" si="205"/>
        <v>48</v>
      </c>
      <c r="CP202" s="1">
        <f t="shared" si="206"/>
        <v>44026</v>
      </c>
      <c r="CQ202" s="254">
        <f t="shared" si="207"/>
        <v>0</v>
      </c>
    </row>
    <row r="203" spans="1:95" ht="18" customHeight="1" x14ac:dyDescent="0.55000000000000004">
      <c r="A203" s="167">
        <v>44027</v>
      </c>
      <c r="B203" s="219">
        <v>1</v>
      </c>
      <c r="C203" s="142">
        <f t="shared" si="211"/>
        <v>1989</v>
      </c>
      <c r="D203" s="142">
        <f t="shared" si="214"/>
        <v>84</v>
      </c>
      <c r="E203" s="135">
        <v>2</v>
      </c>
      <c r="F203" s="135">
        <v>1905</v>
      </c>
      <c r="G203" s="135">
        <v>0</v>
      </c>
      <c r="H203" s="123"/>
      <c r="I203" s="135">
        <v>2</v>
      </c>
      <c r="J203" s="123"/>
      <c r="K203" s="41">
        <v>0</v>
      </c>
      <c r="L203" s="134">
        <v>2</v>
      </c>
      <c r="M203" s="135">
        <v>1</v>
      </c>
      <c r="N203" s="123"/>
      <c r="O203" s="123"/>
      <c r="P203" s="135">
        <v>0</v>
      </c>
      <c r="Q203" s="135">
        <v>0</v>
      </c>
      <c r="R203" s="123"/>
      <c r="S203" s="123"/>
      <c r="T203" s="135">
        <v>8</v>
      </c>
      <c r="U203" s="135">
        <v>7</v>
      </c>
      <c r="V203" s="123"/>
      <c r="W203" s="41">
        <v>104</v>
      </c>
      <c r="X203" s="136">
        <v>81</v>
      </c>
      <c r="Y203" s="41">
        <v>15</v>
      </c>
      <c r="Z203" s="74">
        <f t="shared" si="210"/>
        <v>44027</v>
      </c>
      <c r="AA203" s="210">
        <f t="shared" si="180"/>
        <v>2085</v>
      </c>
      <c r="AB203" s="210">
        <f t="shared" si="181"/>
        <v>1726</v>
      </c>
      <c r="AC203" s="211">
        <f t="shared" si="182"/>
        <v>17</v>
      </c>
      <c r="AD203" s="170">
        <f t="shared" si="184"/>
        <v>19</v>
      </c>
      <c r="AE203" s="222">
        <f t="shared" si="208"/>
        <v>383</v>
      </c>
      <c r="AF203" s="143">
        <v>1588</v>
      </c>
      <c r="AG203" s="171">
        <f t="shared" si="209"/>
        <v>12</v>
      </c>
      <c r="AH203" s="143">
        <v>1241</v>
      </c>
      <c r="AI203" s="171">
        <f t="shared" si="190"/>
        <v>2</v>
      </c>
      <c r="AJ203" s="172">
        <v>10</v>
      </c>
      <c r="AK203" s="173">
        <f t="shared" si="185"/>
        <v>0</v>
      </c>
      <c r="AL203" s="143">
        <v>46</v>
      </c>
      <c r="AM203" s="171">
        <f t="shared" si="186"/>
        <v>0</v>
      </c>
      <c r="AN203" s="143">
        <v>45</v>
      </c>
      <c r="AO203" s="171">
        <f t="shared" si="187"/>
        <v>0</v>
      </c>
      <c r="AP203" s="174">
        <v>0</v>
      </c>
      <c r="AQ203" s="173">
        <f t="shared" si="188"/>
        <v>0</v>
      </c>
      <c r="AR203" s="143">
        <v>451</v>
      </c>
      <c r="AS203" s="171">
        <f t="shared" si="200"/>
        <v>0</v>
      </c>
      <c r="AT203" s="143">
        <v>440</v>
      </c>
      <c r="AU203" s="171">
        <f t="shared" si="189"/>
        <v>0</v>
      </c>
      <c r="AV203" s="175">
        <v>7</v>
      </c>
      <c r="AW203" s="225">
        <v>32</v>
      </c>
      <c r="AX203" s="216">
        <f t="shared" si="201"/>
        <v>44027</v>
      </c>
      <c r="AY203" s="5">
        <v>0</v>
      </c>
      <c r="AZ203" s="217">
        <f t="shared" si="177"/>
        <v>335</v>
      </c>
      <c r="BA203" s="217">
        <f t="shared" si="213"/>
        <v>10</v>
      </c>
      <c r="BB203" s="119">
        <v>0</v>
      </c>
      <c r="BC203" s="26">
        <f t="shared" si="192"/>
        <v>21</v>
      </c>
      <c r="BD203" s="217">
        <v>21</v>
      </c>
      <c r="BE203" s="209">
        <f t="shared" si="193"/>
        <v>44027</v>
      </c>
      <c r="BF203" s="120">
        <f t="shared" si="194"/>
        <v>1</v>
      </c>
      <c r="BG203" s="120">
        <f t="shared" si="212"/>
        <v>1989</v>
      </c>
      <c r="BH203" s="209">
        <f t="shared" si="195"/>
        <v>44027</v>
      </c>
      <c r="BI203" s="120">
        <f t="shared" si="196"/>
        <v>1989</v>
      </c>
      <c r="BJ203" s="1">
        <f t="shared" si="183"/>
        <v>44027</v>
      </c>
      <c r="BK203">
        <f t="shared" si="169"/>
        <v>1</v>
      </c>
      <c r="BL203">
        <f t="shared" si="197"/>
        <v>1</v>
      </c>
      <c r="BM203">
        <f t="shared" si="166"/>
        <v>2</v>
      </c>
      <c r="BN203" s="1">
        <f t="shared" si="167"/>
        <v>44027</v>
      </c>
      <c r="BO203">
        <f t="shared" si="168"/>
        <v>2424</v>
      </c>
      <c r="BP203">
        <f t="shared" si="170"/>
        <v>558</v>
      </c>
      <c r="BQ203" s="167">
        <f t="shared" si="148"/>
        <v>44027</v>
      </c>
      <c r="BR203">
        <f t="shared" si="149"/>
        <v>1588</v>
      </c>
      <c r="BS203">
        <f t="shared" si="150"/>
        <v>1241</v>
      </c>
      <c r="BT203">
        <f t="shared" si="151"/>
        <v>10</v>
      </c>
      <c r="BX203" s="167">
        <f t="shared" si="152"/>
        <v>44027</v>
      </c>
      <c r="BY203">
        <f t="shared" si="153"/>
        <v>46</v>
      </c>
      <c r="BZ203">
        <f t="shared" si="154"/>
        <v>45</v>
      </c>
      <c r="CA203">
        <f t="shared" si="155"/>
        <v>0</v>
      </c>
      <c r="CB203" s="167">
        <f t="shared" si="156"/>
        <v>44027</v>
      </c>
      <c r="CC203">
        <f t="shared" si="157"/>
        <v>451</v>
      </c>
      <c r="CD203">
        <f t="shared" si="158"/>
        <v>440</v>
      </c>
      <c r="CE203">
        <f t="shared" si="159"/>
        <v>7</v>
      </c>
      <c r="CI203" s="167">
        <f t="shared" si="160"/>
        <v>44027</v>
      </c>
      <c r="CJ203">
        <f t="shared" si="161"/>
        <v>19</v>
      </c>
      <c r="CK203">
        <f t="shared" si="162"/>
        <v>12</v>
      </c>
      <c r="CL203" s="167">
        <f t="shared" si="163"/>
        <v>44027</v>
      </c>
      <c r="CM203">
        <f t="shared" si="164"/>
        <v>2</v>
      </c>
      <c r="CN203" s="1">
        <f t="shared" si="204"/>
        <v>44027</v>
      </c>
      <c r="CO203" s="253">
        <f t="shared" si="205"/>
        <v>19</v>
      </c>
      <c r="CP203" s="1">
        <f t="shared" si="206"/>
        <v>44027</v>
      </c>
      <c r="CQ203" s="254">
        <f t="shared" si="207"/>
        <v>2</v>
      </c>
    </row>
    <row r="204" spans="1:95" ht="18" customHeight="1" x14ac:dyDescent="0.55000000000000004">
      <c r="A204" s="167">
        <v>44028</v>
      </c>
      <c r="B204" s="219">
        <v>9</v>
      </c>
      <c r="C204" s="142">
        <f t="shared" si="211"/>
        <v>1998</v>
      </c>
      <c r="D204" s="142">
        <f t="shared" si="214"/>
        <v>86</v>
      </c>
      <c r="E204" s="135">
        <v>3</v>
      </c>
      <c r="F204" s="135">
        <v>1912</v>
      </c>
      <c r="G204" s="135">
        <v>1</v>
      </c>
      <c r="H204" s="123"/>
      <c r="I204" s="135">
        <v>3</v>
      </c>
      <c r="J204" s="123"/>
      <c r="K204" s="41">
        <v>0</v>
      </c>
      <c r="L204" s="134">
        <v>5</v>
      </c>
      <c r="M204" s="135">
        <v>2</v>
      </c>
      <c r="N204" s="123"/>
      <c r="O204" s="123"/>
      <c r="P204" s="135">
        <v>0</v>
      </c>
      <c r="Q204" s="135">
        <v>0</v>
      </c>
      <c r="R204" s="123"/>
      <c r="S204" s="123"/>
      <c r="T204" s="135">
        <v>5</v>
      </c>
      <c r="U204" s="135">
        <v>4</v>
      </c>
      <c r="V204" s="123"/>
      <c r="W204" s="41">
        <v>104</v>
      </c>
      <c r="X204" s="136">
        <v>79</v>
      </c>
      <c r="Y204" s="41">
        <v>16</v>
      </c>
      <c r="Z204" s="74">
        <f t="shared" si="210"/>
        <v>44028</v>
      </c>
      <c r="AA204" s="210">
        <f t="shared" si="180"/>
        <v>2153</v>
      </c>
      <c r="AB204" s="210">
        <f t="shared" si="181"/>
        <v>1739</v>
      </c>
      <c r="AC204" s="211">
        <f t="shared" si="182"/>
        <v>17</v>
      </c>
      <c r="AD204" s="170">
        <f t="shared" si="184"/>
        <v>67</v>
      </c>
      <c r="AE204" s="222">
        <f t="shared" si="208"/>
        <v>450</v>
      </c>
      <c r="AF204" s="143">
        <v>1655</v>
      </c>
      <c r="AG204" s="171">
        <f t="shared" si="209"/>
        <v>13</v>
      </c>
      <c r="AH204" s="143">
        <v>1254</v>
      </c>
      <c r="AI204" s="171">
        <f t="shared" si="190"/>
        <v>0</v>
      </c>
      <c r="AJ204" s="172">
        <v>10</v>
      </c>
      <c r="AK204" s="173">
        <f t="shared" si="185"/>
        <v>0</v>
      </c>
      <c r="AL204" s="143">
        <v>46</v>
      </c>
      <c r="AM204" s="171">
        <f t="shared" si="186"/>
        <v>0</v>
      </c>
      <c r="AN204" s="143">
        <v>45</v>
      </c>
      <c r="AO204" s="171">
        <f t="shared" si="187"/>
        <v>0</v>
      </c>
      <c r="AP204" s="174">
        <v>0</v>
      </c>
      <c r="AQ204" s="173">
        <f t="shared" si="188"/>
        <v>1</v>
      </c>
      <c r="AR204" s="143">
        <v>452</v>
      </c>
      <c r="AS204" s="171">
        <f t="shared" si="200"/>
        <v>0</v>
      </c>
      <c r="AT204" s="143">
        <v>440</v>
      </c>
      <c r="AU204" s="171">
        <f t="shared" si="189"/>
        <v>0</v>
      </c>
      <c r="AV204" s="175">
        <v>7</v>
      </c>
      <c r="AW204" s="225">
        <v>33</v>
      </c>
      <c r="AX204" s="216">
        <f t="shared" si="201"/>
        <v>44028</v>
      </c>
      <c r="AY204" s="5">
        <v>0</v>
      </c>
      <c r="AZ204" s="217">
        <f t="shared" si="177"/>
        <v>335</v>
      </c>
      <c r="BA204" s="217">
        <f t="shared" si="213"/>
        <v>11</v>
      </c>
      <c r="BB204" s="119">
        <v>0</v>
      </c>
      <c r="BC204" s="26">
        <f t="shared" si="192"/>
        <v>21</v>
      </c>
      <c r="BD204" s="217">
        <v>22</v>
      </c>
      <c r="BE204" s="209">
        <f t="shared" si="193"/>
        <v>44028</v>
      </c>
      <c r="BF204" s="120">
        <f t="shared" si="194"/>
        <v>9</v>
      </c>
      <c r="BG204" s="120">
        <f t="shared" si="212"/>
        <v>1998</v>
      </c>
      <c r="BH204" s="209">
        <f t="shared" si="195"/>
        <v>44028</v>
      </c>
      <c r="BI204" s="120">
        <f t="shared" si="196"/>
        <v>1998</v>
      </c>
      <c r="BJ204" s="1">
        <f t="shared" si="183"/>
        <v>44028</v>
      </c>
      <c r="BK204">
        <f t="shared" si="169"/>
        <v>3</v>
      </c>
      <c r="BL204">
        <f t="shared" si="197"/>
        <v>2</v>
      </c>
      <c r="BM204">
        <f t="shared" si="166"/>
        <v>5</v>
      </c>
      <c r="BN204" s="1">
        <f t="shared" si="167"/>
        <v>44028</v>
      </c>
      <c r="BO204">
        <f t="shared" si="168"/>
        <v>2429</v>
      </c>
      <c r="BP204">
        <f t="shared" si="170"/>
        <v>560</v>
      </c>
      <c r="BQ204" s="167">
        <f t="shared" si="148"/>
        <v>44028</v>
      </c>
      <c r="BR204">
        <f t="shared" si="149"/>
        <v>1655</v>
      </c>
      <c r="BS204">
        <f t="shared" si="150"/>
        <v>1254</v>
      </c>
      <c r="BT204">
        <f t="shared" si="151"/>
        <v>10</v>
      </c>
      <c r="BX204" s="167">
        <f t="shared" si="152"/>
        <v>44028</v>
      </c>
      <c r="BY204">
        <f t="shared" si="153"/>
        <v>46</v>
      </c>
      <c r="BZ204">
        <f t="shared" si="154"/>
        <v>45</v>
      </c>
      <c r="CA204">
        <f t="shared" si="155"/>
        <v>0</v>
      </c>
      <c r="CB204" s="167">
        <f t="shared" si="156"/>
        <v>44028</v>
      </c>
      <c r="CC204">
        <f t="shared" si="157"/>
        <v>452</v>
      </c>
      <c r="CD204">
        <f t="shared" si="158"/>
        <v>440</v>
      </c>
      <c r="CE204">
        <f t="shared" si="159"/>
        <v>7</v>
      </c>
      <c r="CI204" s="167">
        <f t="shared" si="160"/>
        <v>44028</v>
      </c>
      <c r="CJ204">
        <f t="shared" si="161"/>
        <v>67</v>
      </c>
      <c r="CK204">
        <f t="shared" si="162"/>
        <v>13</v>
      </c>
      <c r="CL204" s="167">
        <f t="shared" si="163"/>
        <v>44028</v>
      </c>
      <c r="CM204">
        <f t="shared" si="164"/>
        <v>0</v>
      </c>
      <c r="CN204" s="1">
        <f t="shared" si="204"/>
        <v>44028</v>
      </c>
      <c r="CO204" s="253">
        <f t="shared" si="205"/>
        <v>67</v>
      </c>
      <c r="CP204" s="1">
        <f t="shared" si="206"/>
        <v>44028</v>
      </c>
      <c r="CQ204" s="254">
        <f t="shared" si="207"/>
        <v>0</v>
      </c>
    </row>
    <row r="205" spans="1:95" ht="18" customHeight="1" x14ac:dyDescent="0.55000000000000004">
      <c r="A205" s="167">
        <v>44029</v>
      </c>
      <c r="B205" s="219">
        <v>6</v>
      </c>
      <c r="C205" s="142">
        <f t="shared" si="211"/>
        <v>2004</v>
      </c>
      <c r="D205" s="142">
        <f t="shared" si="214"/>
        <v>84</v>
      </c>
      <c r="E205" s="135">
        <v>3</v>
      </c>
      <c r="F205" s="135">
        <v>1920</v>
      </c>
      <c r="G205" s="135">
        <v>0</v>
      </c>
      <c r="H205" s="123"/>
      <c r="I205" s="135">
        <v>3</v>
      </c>
      <c r="J205" s="123"/>
      <c r="K205" s="41">
        <v>0</v>
      </c>
      <c r="L205" s="134">
        <v>14</v>
      </c>
      <c r="M205" s="135">
        <v>5</v>
      </c>
      <c r="N205" s="123"/>
      <c r="O205" s="123"/>
      <c r="P205" s="135">
        <v>0</v>
      </c>
      <c r="Q205" s="135">
        <v>0</v>
      </c>
      <c r="R205" s="123"/>
      <c r="S205" s="123"/>
      <c r="T205" s="135">
        <v>9</v>
      </c>
      <c r="U205" s="135">
        <v>7</v>
      </c>
      <c r="V205" s="123"/>
      <c r="W205" s="41">
        <v>109</v>
      </c>
      <c r="X205" s="136">
        <v>77</v>
      </c>
      <c r="Y205" s="41">
        <v>17</v>
      </c>
      <c r="Z205" s="74">
        <f t="shared" si="210"/>
        <v>44029</v>
      </c>
      <c r="AA205" s="210">
        <f t="shared" ref="AA205:AA214" si="215">+AF205+AL205+AR205</f>
        <v>2213</v>
      </c>
      <c r="AB205" s="210">
        <f t="shared" ref="AB205:AB214" si="216">+AH205+AN205+AT205</f>
        <v>1749</v>
      </c>
      <c r="AC205" s="211">
        <f t="shared" ref="AC205:AC214" si="217">+AJ205+AP205+AV205</f>
        <v>18</v>
      </c>
      <c r="AD205" s="170">
        <f t="shared" si="184"/>
        <v>58</v>
      </c>
      <c r="AE205" s="222">
        <f t="shared" si="208"/>
        <v>508</v>
      </c>
      <c r="AF205" s="143">
        <v>1713</v>
      </c>
      <c r="AG205" s="171">
        <f t="shared" si="209"/>
        <v>10</v>
      </c>
      <c r="AH205" s="143">
        <v>1264</v>
      </c>
      <c r="AI205" s="171">
        <f t="shared" si="190"/>
        <v>1</v>
      </c>
      <c r="AJ205" s="172">
        <v>11</v>
      </c>
      <c r="AK205" s="173">
        <f t="shared" si="185"/>
        <v>0</v>
      </c>
      <c r="AL205" s="143">
        <v>46</v>
      </c>
      <c r="AM205" s="171">
        <f t="shared" si="186"/>
        <v>0</v>
      </c>
      <c r="AN205" s="143">
        <v>45</v>
      </c>
      <c r="AO205" s="171">
        <f t="shared" si="187"/>
        <v>0</v>
      </c>
      <c r="AP205" s="174">
        <v>0</v>
      </c>
      <c r="AQ205" s="173">
        <f t="shared" si="188"/>
        <v>2</v>
      </c>
      <c r="AR205" s="143">
        <v>454</v>
      </c>
      <c r="AS205" s="171">
        <f t="shared" si="200"/>
        <v>0</v>
      </c>
      <c r="AT205" s="143">
        <v>440</v>
      </c>
      <c r="AU205" s="171">
        <f t="shared" si="189"/>
        <v>0</v>
      </c>
      <c r="AV205" s="175">
        <v>7</v>
      </c>
      <c r="AW205" s="225">
        <v>34</v>
      </c>
      <c r="AX205" s="216">
        <f t="shared" si="201"/>
        <v>44029</v>
      </c>
      <c r="AY205" s="5">
        <v>0</v>
      </c>
      <c r="AZ205" s="217">
        <f t="shared" si="177"/>
        <v>335</v>
      </c>
      <c r="BA205" s="217">
        <f t="shared" si="213"/>
        <v>12</v>
      </c>
      <c r="BB205" s="119">
        <v>0</v>
      </c>
      <c r="BC205" s="26">
        <f t="shared" si="192"/>
        <v>21</v>
      </c>
      <c r="BD205" s="217">
        <v>23</v>
      </c>
      <c r="BE205" s="209">
        <f t="shared" si="193"/>
        <v>44029</v>
      </c>
      <c r="BF205" s="120">
        <f t="shared" si="194"/>
        <v>6</v>
      </c>
      <c r="BG205" s="120">
        <f t="shared" si="212"/>
        <v>2004</v>
      </c>
      <c r="BH205" s="209">
        <f t="shared" si="195"/>
        <v>44029</v>
      </c>
      <c r="BI205" s="120">
        <f t="shared" si="196"/>
        <v>2004</v>
      </c>
      <c r="BJ205" s="1">
        <f t="shared" ref="BJ205:BJ214" si="218">+BE205</f>
        <v>44029</v>
      </c>
      <c r="BK205">
        <f t="shared" si="169"/>
        <v>9</v>
      </c>
      <c r="BL205">
        <f t="shared" si="197"/>
        <v>5</v>
      </c>
      <c r="BM205">
        <f t="shared" si="166"/>
        <v>14</v>
      </c>
      <c r="BN205" s="1">
        <f t="shared" si="167"/>
        <v>44029</v>
      </c>
      <c r="BO205">
        <f t="shared" si="168"/>
        <v>2443</v>
      </c>
      <c r="BP205">
        <f t="shared" si="170"/>
        <v>565</v>
      </c>
      <c r="BQ205" s="167">
        <f t="shared" si="148"/>
        <v>44029</v>
      </c>
      <c r="BR205">
        <f t="shared" si="149"/>
        <v>1713</v>
      </c>
      <c r="BS205">
        <f t="shared" si="150"/>
        <v>1264</v>
      </c>
      <c r="BT205">
        <f t="shared" si="151"/>
        <v>11</v>
      </c>
      <c r="BX205" s="167">
        <f t="shared" si="152"/>
        <v>44029</v>
      </c>
      <c r="BY205">
        <f t="shared" si="153"/>
        <v>46</v>
      </c>
      <c r="BZ205">
        <f t="shared" si="154"/>
        <v>45</v>
      </c>
      <c r="CA205">
        <f t="shared" si="155"/>
        <v>0</v>
      </c>
      <c r="CB205" s="167">
        <f t="shared" si="156"/>
        <v>44029</v>
      </c>
      <c r="CC205">
        <f t="shared" si="157"/>
        <v>454</v>
      </c>
      <c r="CD205">
        <f t="shared" si="158"/>
        <v>440</v>
      </c>
      <c r="CE205">
        <f t="shared" si="159"/>
        <v>7</v>
      </c>
      <c r="CI205" s="167">
        <f t="shared" si="160"/>
        <v>44029</v>
      </c>
      <c r="CJ205">
        <f t="shared" si="161"/>
        <v>58</v>
      </c>
      <c r="CK205">
        <f t="shared" si="162"/>
        <v>10</v>
      </c>
      <c r="CL205" s="167">
        <f t="shared" si="163"/>
        <v>44029</v>
      </c>
      <c r="CM205">
        <f t="shared" si="164"/>
        <v>1</v>
      </c>
      <c r="CN205" s="1">
        <f t="shared" si="204"/>
        <v>44029</v>
      </c>
      <c r="CO205" s="253">
        <f t="shared" si="205"/>
        <v>58</v>
      </c>
      <c r="CP205" s="1">
        <f t="shared" si="206"/>
        <v>44029</v>
      </c>
      <c r="CQ205" s="254">
        <f t="shared" si="207"/>
        <v>1</v>
      </c>
    </row>
    <row r="206" spans="1:95" ht="18" customHeight="1" x14ac:dyDescent="0.55000000000000004">
      <c r="A206" s="167">
        <v>44030</v>
      </c>
      <c r="B206" s="219">
        <v>3</v>
      </c>
      <c r="C206" s="142">
        <f t="shared" si="211"/>
        <v>2007</v>
      </c>
      <c r="D206" s="142">
        <f t="shared" si="214"/>
        <v>84</v>
      </c>
      <c r="E206" s="135">
        <v>3</v>
      </c>
      <c r="F206" s="135">
        <v>1923</v>
      </c>
      <c r="G206" s="135">
        <v>1</v>
      </c>
      <c r="H206" s="123"/>
      <c r="I206" s="135">
        <v>3</v>
      </c>
      <c r="J206" s="123"/>
      <c r="K206" s="41">
        <v>0</v>
      </c>
      <c r="L206" s="134">
        <v>42</v>
      </c>
      <c r="M206" s="135">
        <v>1</v>
      </c>
      <c r="N206" s="123"/>
      <c r="O206" s="123"/>
      <c r="P206" s="135">
        <v>0</v>
      </c>
      <c r="Q206" s="135">
        <v>0</v>
      </c>
      <c r="R206" s="123"/>
      <c r="S206" s="123"/>
      <c r="T206" s="135">
        <v>4</v>
      </c>
      <c r="U206" s="135">
        <v>2</v>
      </c>
      <c r="V206" s="123"/>
      <c r="W206" s="41">
        <v>147</v>
      </c>
      <c r="X206" s="136">
        <v>87</v>
      </c>
      <c r="Y206" s="41">
        <v>18</v>
      </c>
      <c r="Z206" s="74">
        <f t="shared" si="210"/>
        <v>44030</v>
      </c>
      <c r="AA206" s="210">
        <f t="shared" si="215"/>
        <v>2277</v>
      </c>
      <c r="AB206" s="210">
        <f t="shared" si="216"/>
        <v>1760</v>
      </c>
      <c r="AC206" s="211">
        <f t="shared" si="217"/>
        <v>19</v>
      </c>
      <c r="AD206" s="170">
        <f t="shared" si="184"/>
        <v>64</v>
      </c>
      <c r="AE206" s="222">
        <f t="shared" si="208"/>
        <v>572</v>
      </c>
      <c r="AF206" s="143">
        <v>1777</v>
      </c>
      <c r="AG206" s="171">
        <f t="shared" si="209"/>
        <v>10</v>
      </c>
      <c r="AH206" s="143">
        <v>1274</v>
      </c>
      <c r="AI206" s="171">
        <f t="shared" si="190"/>
        <v>1</v>
      </c>
      <c r="AJ206" s="172">
        <v>12</v>
      </c>
      <c r="AK206" s="173">
        <f t="shared" si="185"/>
        <v>0</v>
      </c>
      <c r="AL206" s="143">
        <v>46</v>
      </c>
      <c r="AM206" s="171">
        <f t="shared" si="186"/>
        <v>1</v>
      </c>
      <c r="AN206" s="143">
        <v>46</v>
      </c>
      <c r="AO206" s="171">
        <f t="shared" si="187"/>
        <v>0</v>
      </c>
      <c r="AP206" s="174">
        <v>0</v>
      </c>
      <c r="AQ206" s="173">
        <f t="shared" si="188"/>
        <v>0</v>
      </c>
      <c r="AR206" s="143">
        <v>454</v>
      </c>
      <c r="AS206" s="171">
        <f t="shared" si="200"/>
        <v>0</v>
      </c>
      <c r="AT206" s="143">
        <v>440</v>
      </c>
      <c r="AU206" s="171">
        <f t="shared" si="189"/>
        <v>0</v>
      </c>
      <c r="AV206" s="175">
        <v>7</v>
      </c>
      <c r="AW206" s="225">
        <v>35</v>
      </c>
      <c r="AX206" s="216">
        <f t="shared" si="201"/>
        <v>44030</v>
      </c>
      <c r="AY206" s="5">
        <v>0</v>
      </c>
      <c r="AZ206" s="217">
        <f t="shared" si="177"/>
        <v>335</v>
      </c>
      <c r="BA206" s="217">
        <f t="shared" si="213"/>
        <v>13</v>
      </c>
      <c r="BB206" s="119">
        <v>0</v>
      </c>
      <c r="BC206" s="26">
        <f t="shared" si="192"/>
        <v>21</v>
      </c>
      <c r="BD206" s="217">
        <v>24</v>
      </c>
      <c r="BE206" s="209">
        <f t="shared" si="193"/>
        <v>44030</v>
      </c>
      <c r="BF206" s="120">
        <f t="shared" si="194"/>
        <v>3</v>
      </c>
      <c r="BG206" s="120">
        <f t="shared" si="212"/>
        <v>2007</v>
      </c>
      <c r="BH206" s="209">
        <f t="shared" si="195"/>
        <v>44030</v>
      </c>
      <c r="BI206" s="120">
        <f t="shared" si="196"/>
        <v>2007</v>
      </c>
      <c r="BJ206" s="1">
        <f t="shared" si="218"/>
        <v>44030</v>
      </c>
      <c r="BK206">
        <f t="shared" si="169"/>
        <v>41</v>
      </c>
      <c r="BL206">
        <f t="shared" si="197"/>
        <v>1</v>
      </c>
      <c r="BM206">
        <f t="shared" si="166"/>
        <v>42</v>
      </c>
      <c r="BN206" s="1">
        <f t="shared" si="167"/>
        <v>44030</v>
      </c>
      <c r="BO206">
        <f t="shared" si="168"/>
        <v>2485</v>
      </c>
      <c r="BP206">
        <f t="shared" si="170"/>
        <v>566</v>
      </c>
      <c r="BQ206" s="167">
        <f t="shared" si="148"/>
        <v>44030</v>
      </c>
      <c r="BR206">
        <f t="shared" si="149"/>
        <v>1777</v>
      </c>
      <c r="BS206">
        <f t="shared" si="150"/>
        <v>1274</v>
      </c>
      <c r="BT206">
        <f t="shared" si="151"/>
        <v>12</v>
      </c>
      <c r="BX206" s="167">
        <f t="shared" si="152"/>
        <v>44030</v>
      </c>
      <c r="BY206">
        <f t="shared" si="153"/>
        <v>46</v>
      </c>
      <c r="BZ206">
        <f t="shared" si="154"/>
        <v>46</v>
      </c>
      <c r="CA206">
        <f t="shared" si="155"/>
        <v>0</v>
      </c>
      <c r="CB206" s="167">
        <f t="shared" si="156"/>
        <v>44030</v>
      </c>
      <c r="CC206">
        <f t="shared" si="157"/>
        <v>454</v>
      </c>
      <c r="CD206">
        <f t="shared" si="158"/>
        <v>440</v>
      </c>
      <c r="CE206">
        <f t="shared" si="159"/>
        <v>7</v>
      </c>
      <c r="CI206" s="167">
        <f t="shared" si="160"/>
        <v>44030</v>
      </c>
      <c r="CJ206">
        <f t="shared" si="161"/>
        <v>64</v>
      </c>
      <c r="CK206">
        <f t="shared" si="162"/>
        <v>10</v>
      </c>
      <c r="CL206" s="167">
        <f t="shared" si="163"/>
        <v>44030</v>
      </c>
      <c r="CM206">
        <f t="shared" si="164"/>
        <v>1</v>
      </c>
      <c r="CN206" s="1">
        <f t="shared" si="204"/>
        <v>44030</v>
      </c>
      <c r="CO206" s="253">
        <f t="shared" si="205"/>
        <v>64</v>
      </c>
      <c r="CP206" s="1">
        <f t="shared" si="206"/>
        <v>44030</v>
      </c>
      <c r="CQ206" s="254">
        <f t="shared" si="207"/>
        <v>1</v>
      </c>
    </row>
    <row r="207" spans="1:95" ht="18" customHeight="1" x14ac:dyDescent="0.55000000000000004">
      <c r="A207" s="167">
        <v>44031</v>
      </c>
      <c r="B207" s="219">
        <v>5</v>
      </c>
      <c r="C207" s="142">
        <f t="shared" si="211"/>
        <v>2012</v>
      </c>
      <c r="D207" s="142">
        <f t="shared" si="214"/>
        <v>83</v>
      </c>
      <c r="E207" s="135">
        <v>3</v>
      </c>
      <c r="F207" s="135">
        <v>1929</v>
      </c>
      <c r="G207" s="135">
        <v>1</v>
      </c>
      <c r="H207" s="123"/>
      <c r="I207" s="135">
        <v>4</v>
      </c>
      <c r="J207" s="123"/>
      <c r="K207" s="41">
        <v>0</v>
      </c>
      <c r="L207" s="134">
        <v>13</v>
      </c>
      <c r="M207" s="135">
        <v>4</v>
      </c>
      <c r="N207" s="123"/>
      <c r="O207" s="123"/>
      <c r="P207" s="135">
        <v>1</v>
      </c>
      <c r="Q207" s="135">
        <v>1</v>
      </c>
      <c r="R207" s="123"/>
      <c r="S207" s="123"/>
      <c r="T207" s="135">
        <v>5</v>
      </c>
      <c r="U207" s="135">
        <v>3</v>
      </c>
      <c r="V207" s="123"/>
      <c r="W207" s="41">
        <v>154</v>
      </c>
      <c r="X207" s="136">
        <v>76</v>
      </c>
      <c r="Y207" s="41">
        <v>19</v>
      </c>
      <c r="Z207" s="74">
        <f t="shared" si="210"/>
        <v>44031</v>
      </c>
      <c r="AA207" s="210">
        <f t="shared" si="215"/>
        <v>2386</v>
      </c>
      <c r="AB207" s="210">
        <f t="shared" si="216"/>
        <v>1780</v>
      </c>
      <c r="AC207" s="211">
        <f t="shared" si="217"/>
        <v>19</v>
      </c>
      <c r="AD207" s="170">
        <f t="shared" ref="AD207:AD214" si="219">+AF207-AF206</f>
        <v>108</v>
      </c>
      <c r="AE207" s="222">
        <f t="shared" si="208"/>
        <v>680</v>
      </c>
      <c r="AF207" s="143">
        <v>1885</v>
      </c>
      <c r="AG207" s="171">
        <f t="shared" si="209"/>
        <v>20</v>
      </c>
      <c r="AH207" s="143">
        <v>1294</v>
      </c>
      <c r="AI207" s="171">
        <f t="shared" si="190"/>
        <v>0</v>
      </c>
      <c r="AJ207" s="172">
        <v>12</v>
      </c>
      <c r="AK207" s="173">
        <f t="shared" ref="AK207:AK214" si="220">+AL207-AL206</f>
        <v>0</v>
      </c>
      <c r="AL207" s="143">
        <v>46</v>
      </c>
      <c r="AM207" s="171">
        <f t="shared" ref="AM207:AM214" si="221">+AN207-AN206</f>
        <v>0</v>
      </c>
      <c r="AN207" s="143">
        <v>46</v>
      </c>
      <c r="AO207" s="171">
        <f t="shared" ref="AO207:AO214" si="222">+AP207-AP206</f>
        <v>0</v>
      </c>
      <c r="AP207" s="174">
        <v>0</v>
      </c>
      <c r="AQ207" s="173">
        <f t="shared" ref="AQ207:AQ215" si="223">+AR207-AR206</f>
        <v>1</v>
      </c>
      <c r="AR207" s="143">
        <v>455</v>
      </c>
      <c r="AS207" s="171">
        <f t="shared" si="200"/>
        <v>0</v>
      </c>
      <c r="AT207" s="143">
        <v>440</v>
      </c>
      <c r="AU207" s="171">
        <f t="shared" ref="AU207:AU214" si="224">+AV207-AV206</f>
        <v>0</v>
      </c>
      <c r="AV207" s="175">
        <v>7</v>
      </c>
      <c r="AW207" s="225">
        <v>36</v>
      </c>
      <c r="AX207" s="216">
        <f t="shared" si="201"/>
        <v>44031</v>
      </c>
      <c r="AY207" s="5">
        <v>0</v>
      </c>
      <c r="AZ207" s="217">
        <f t="shared" si="177"/>
        <v>335</v>
      </c>
      <c r="BA207" s="217">
        <f t="shared" ref="BA207:BA214" si="225">+BA206+1</f>
        <v>14</v>
      </c>
      <c r="BB207" s="119">
        <v>0</v>
      </c>
      <c r="BC207" s="26">
        <f t="shared" si="192"/>
        <v>21</v>
      </c>
      <c r="BD207" s="217">
        <v>25</v>
      </c>
      <c r="BE207" s="209">
        <f t="shared" si="193"/>
        <v>44031</v>
      </c>
      <c r="BF207" s="120">
        <f t="shared" si="194"/>
        <v>5</v>
      </c>
      <c r="BG207" s="120">
        <f t="shared" si="212"/>
        <v>2012</v>
      </c>
      <c r="BH207" s="209">
        <f t="shared" si="195"/>
        <v>44031</v>
      </c>
      <c r="BI207" s="120">
        <f t="shared" si="196"/>
        <v>2012</v>
      </c>
      <c r="BJ207" s="1">
        <f t="shared" si="218"/>
        <v>44031</v>
      </c>
      <c r="BK207">
        <f t="shared" si="169"/>
        <v>9</v>
      </c>
      <c r="BL207">
        <f t="shared" si="197"/>
        <v>4</v>
      </c>
      <c r="BM207">
        <f t="shared" si="166"/>
        <v>13</v>
      </c>
      <c r="BN207" s="1">
        <f t="shared" si="167"/>
        <v>44031</v>
      </c>
      <c r="BO207">
        <f t="shared" si="168"/>
        <v>2498</v>
      </c>
      <c r="BP207">
        <f t="shared" si="170"/>
        <v>570</v>
      </c>
      <c r="BQ207" s="167">
        <f t="shared" si="148"/>
        <v>44031</v>
      </c>
      <c r="BR207">
        <f t="shared" si="149"/>
        <v>1885</v>
      </c>
      <c r="BS207">
        <f t="shared" si="150"/>
        <v>1294</v>
      </c>
      <c r="BT207">
        <f t="shared" si="151"/>
        <v>12</v>
      </c>
      <c r="BX207" s="167">
        <f t="shared" si="152"/>
        <v>44031</v>
      </c>
      <c r="BY207">
        <f t="shared" si="153"/>
        <v>46</v>
      </c>
      <c r="BZ207">
        <f t="shared" si="154"/>
        <v>46</v>
      </c>
      <c r="CA207">
        <f t="shared" si="155"/>
        <v>0</v>
      </c>
      <c r="CB207" s="167">
        <f t="shared" si="156"/>
        <v>44031</v>
      </c>
      <c r="CC207">
        <f t="shared" si="157"/>
        <v>455</v>
      </c>
      <c r="CD207">
        <f t="shared" si="158"/>
        <v>440</v>
      </c>
      <c r="CE207">
        <f t="shared" si="159"/>
        <v>7</v>
      </c>
      <c r="CI207" s="167">
        <f t="shared" si="160"/>
        <v>44031</v>
      </c>
      <c r="CJ207">
        <f t="shared" si="161"/>
        <v>108</v>
      </c>
      <c r="CK207">
        <f t="shared" si="162"/>
        <v>20</v>
      </c>
      <c r="CL207" s="167">
        <f t="shared" si="163"/>
        <v>44031</v>
      </c>
      <c r="CM207">
        <f t="shared" si="164"/>
        <v>0</v>
      </c>
      <c r="CN207" s="1">
        <f t="shared" si="204"/>
        <v>44031</v>
      </c>
      <c r="CO207" s="253">
        <f t="shared" si="205"/>
        <v>108</v>
      </c>
      <c r="CP207" s="1">
        <f t="shared" si="206"/>
        <v>44031</v>
      </c>
      <c r="CQ207" s="254">
        <f t="shared" si="207"/>
        <v>0</v>
      </c>
    </row>
    <row r="208" spans="1:95" ht="18" customHeight="1" x14ac:dyDescent="0.55000000000000004">
      <c r="A208" s="167">
        <v>44032</v>
      </c>
      <c r="B208" s="219">
        <v>3</v>
      </c>
      <c r="C208" s="142">
        <f t="shared" si="211"/>
        <v>2015</v>
      </c>
      <c r="D208" s="142">
        <f t="shared" ref="D208:D214" si="226">+C208-F208</f>
        <v>80</v>
      </c>
      <c r="E208" s="135">
        <v>3</v>
      </c>
      <c r="F208" s="135">
        <v>1935</v>
      </c>
      <c r="G208" s="135">
        <v>0</v>
      </c>
      <c r="H208" s="123"/>
      <c r="I208" s="135">
        <v>1</v>
      </c>
      <c r="J208" s="123"/>
      <c r="K208" s="41">
        <v>0</v>
      </c>
      <c r="L208" s="134">
        <v>6</v>
      </c>
      <c r="M208" s="135">
        <v>1</v>
      </c>
      <c r="N208" s="123"/>
      <c r="O208" s="123"/>
      <c r="P208" s="135">
        <v>1</v>
      </c>
      <c r="Q208" s="135">
        <v>1</v>
      </c>
      <c r="R208" s="123"/>
      <c r="S208" s="123"/>
      <c r="T208" s="135">
        <v>10</v>
      </c>
      <c r="U208" s="135">
        <v>7</v>
      </c>
      <c r="V208" s="123"/>
      <c r="W208" s="41">
        <v>149</v>
      </c>
      <c r="X208" s="136">
        <v>80</v>
      </c>
      <c r="Y208" s="41">
        <v>20</v>
      </c>
      <c r="Z208" s="74">
        <f t="shared" si="210"/>
        <v>44032</v>
      </c>
      <c r="AA208" s="210">
        <f t="shared" si="215"/>
        <v>2459</v>
      </c>
      <c r="AB208" s="210">
        <f t="shared" si="216"/>
        <v>1788</v>
      </c>
      <c r="AC208" s="211">
        <f t="shared" si="217"/>
        <v>19</v>
      </c>
      <c r="AD208" s="170">
        <f t="shared" si="219"/>
        <v>73</v>
      </c>
      <c r="AE208" s="222">
        <f t="shared" si="208"/>
        <v>753</v>
      </c>
      <c r="AF208" s="143">
        <v>1958</v>
      </c>
      <c r="AG208" s="171">
        <f t="shared" si="209"/>
        <v>8</v>
      </c>
      <c r="AH208" s="143">
        <v>1302</v>
      </c>
      <c r="AI208" s="171">
        <f t="shared" si="190"/>
        <v>0</v>
      </c>
      <c r="AJ208" s="172">
        <v>12</v>
      </c>
      <c r="AK208" s="173">
        <f t="shared" si="220"/>
        <v>0</v>
      </c>
      <c r="AL208" s="143">
        <v>46</v>
      </c>
      <c r="AM208" s="171">
        <f t="shared" si="221"/>
        <v>0</v>
      </c>
      <c r="AN208" s="143">
        <v>46</v>
      </c>
      <c r="AO208" s="171">
        <f t="shared" si="222"/>
        <v>0</v>
      </c>
      <c r="AP208" s="174">
        <v>0</v>
      </c>
      <c r="AQ208" s="173">
        <f t="shared" si="223"/>
        <v>0</v>
      </c>
      <c r="AR208" s="143">
        <v>455</v>
      </c>
      <c r="AS208" s="171">
        <f t="shared" si="200"/>
        <v>0</v>
      </c>
      <c r="AT208" s="143">
        <v>440</v>
      </c>
      <c r="AU208" s="171">
        <f t="shared" si="224"/>
        <v>0</v>
      </c>
      <c r="AV208" s="175">
        <v>7</v>
      </c>
      <c r="AW208" s="225">
        <v>37</v>
      </c>
      <c r="AX208" s="216">
        <f t="shared" si="201"/>
        <v>44032</v>
      </c>
      <c r="AY208" s="5">
        <v>0</v>
      </c>
      <c r="AZ208" s="217">
        <f t="shared" si="177"/>
        <v>335</v>
      </c>
      <c r="BA208" s="217">
        <f t="shared" si="225"/>
        <v>15</v>
      </c>
      <c r="BB208" s="119">
        <v>0</v>
      </c>
      <c r="BC208" s="26">
        <f t="shared" si="192"/>
        <v>21</v>
      </c>
      <c r="BD208" s="217">
        <v>26</v>
      </c>
      <c r="BE208" s="209">
        <f t="shared" si="193"/>
        <v>44032</v>
      </c>
      <c r="BF208" s="120">
        <f t="shared" si="194"/>
        <v>3</v>
      </c>
      <c r="BG208" s="120">
        <f t="shared" si="212"/>
        <v>2015</v>
      </c>
      <c r="BH208" s="209">
        <f t="shared" si="195"/>
        <v>44032</v>
      </c>
      <c r="BI208" s="120">
        <f t="shared" si="196"/>
        <v>2015</v>
      </c>
      <c r="BJ208" s="1">
        <f t="shared" si="218"/>
        <v>44032</v>
      </c>
      <c r="BK208">
        <f t="shared" si="169"/>
        <v>5</v>
      </c>
      <c r="BL208">
        <f t="shared" si="197"/>
        <v>1</v>
      </c>
      <c r="BM208">
        <f t="shared" si="166"/>
        <v>6</v>
      </c>
      <c r="BN208" s="1">
        <f t="shared" si="167"/>
        <v>44032</v>
      </c>
      <c r="BO208">
        <f t="shared" si="168"/>
        <v>2504</v>
      </c>
      <c r="BP208">
        <f t="shared" si="170"/>
        <v>571</v>
      </c>
      <c r="BQ208" s="167">
        <f t="shared" si="148"/>
        <v>44032</v>
      </c>
      <c r="BR208">
        <f t="shared" si="149"/>
        <v>1958</v>
      </c>
      <c r="BS208">
        <f t="shared" si="150"/>
        <v>1302</v>
      </c>
      <c r="BT208">
        <f t="shared" si="151"/>
        <v>12</v>
      </c>
      <c r="BX208" s="167">
        <f t="shared" si="152"/>
        <v>44032</v>
      </c>
      <c r="BY208">
        <f t="shared" si="153"/>
        <v>46</v>
      </c>
      <c r="BZ208">
        <f t="shared" si="154"/>
        <v>46</v>
      </c>
      <c r="CA208">
        <f t="shared" si="155"/>
        <v>0</v>
      </c>
      <c r="CB208" s="167">
        <f t="shared" si="156"/>
        <v>44032</v>
      </c>
      <c r="CC208">
        <f t="shared" si="157"/>
        <v>455</v>
      </c>
      <c r="CD208">
        <f t="shared" si="158"/>
        <v>440</v>
      </c>
      <c r="CE208">
        <f t="shared" si="159"/>
        <v>7</v>
      </c>
      <c r="CI208" s="167">
        <f t="shared" si="160"/>
        <v>44032</v>
      </c>
      <c r="CJ208">
        <f t="shared" si="161"/>
        <v>73</v>
      </c>
      <c r="CK208">
        <f t="shared" si="162"/>
        <v>8</v>
      </c>
      <c r="CL208" s="167">
        <f t="shared" si="163"/>
        <v>44032</v>
      </c>
      <c r="CM208">
        <f t="shared" si="164"/>
        <v>0</v>
      </c>
      <c r="CN208" s="1">
        <f t="shared" si="204"/>
        <v>44032</v>
      </c>
      <c r="CO208" s="253">
        <f t="shared" si="205"/>
        <v>73</v>
      </c>
      <c r="CP208" s="1">
        <f t="shared" si="206"/>
        <v>44032</v>
      </c>
      <c r="CQ208" s="254">
        <f t="shared" si="207"/>
        <v>0</v>
      </c>
    </row>
    <row r="209" spans="1:95" ht="18" customHeight="1" x14ac:dyDescent="0.55000000000000004">
      <c r="A209" s="167">
        <v>44033</v>
      </c>
      <c r="B209" s="219">
        <v>5</v>
      </c>
      <c r="C209" s="142">
        <f t="shared" si="211"/>
        <v>2020</v>
      </c>
      <c r="D209" s="142">
        <f t="shared" si="226"/>
        <v>80</v>
      </c>
      <c r="E209" s="135">
        <v>2</v>
      </c>
      <c r="F209" s="135">
        <v>1940</v>
      </c>
      <c r="G209" s="135">
        <v>0</v>
      </c>
      <c r="H209" s="123"/>
      <c r="I209" s="135">
        <v>1</v>
      </c>
      <c r="J209" s="123"/>
      <c r="K209" s="41">
        <v>0</v>
      </c>
      <c r="L209" s="134">
        <v>22</v>
      </c>
      <c r="M209" s="135">
        <v>8</v>
      </c>
      <c r="N209" s="123"/>
      <c r="O209" s="123"/>
      <c r="P209" s="135">
        <v>0</v>
      </c>
      <c r="Q209" s="135">
        <v>0</v>
      </c>
      <c r="R209" s="123"/>
      <c r="S209" s="123"/>
      <c r="T209" s="135">
        <v>7</v>
      </c>
      <c r="U209" s="135">
        <v>4</v>
      </c>
      <c r="V209" s="123"/>
      <c r="W209" s="41">
        <v>164</v>
      </c>
      <c r="X209" s="136">
        <v>84</v>
      </c>
      <c r="Y209" s="41">
        <v>21</v>
      </c>
      <c r="Z209" s="74">
        <f t="shared" si="210"/>
        <v>44033</v>
      </c>
      <c r="AA209" s="210">
        <f t="shared" si="215"/>
        <v>2519</v>
      </c>
      <c r="AB209" s="210">
        <f t="shared" si="216"/>
        <v>1810</v>
      </c>
      <c r="AC209" s="211">
        <f t="shared" si="217"/>
        <v>21</v>
      </c>
      <c r="AD209" s="170">
        <f t="shared" si="219"/>
        <v>60</v>
      </c>
      <c r="AE209" s="222">
        <f t="shared" si="208"/>
        <v>813</v>
      </c>
      <c r="AF209" s="143">
        <v>2018</v>
      </c>
      <c r="AG209" s="171">
        <f t="shared" si="209"/>
        <v>22</v>
      </c>
      <c r="AH209" s="143">
        <v>1324</v>
      </c>
      <c r="AI209" s="171">
        <f t="shared" ref="AI209:AI214" si="227">+AJ209-AJ208</f>
        <v>2</v>
      </c>
      <c r="AJ209" s="172">
        <v>14</v>
      </c>
      <c r="AK209" s="173">
        <f t="shared" si="220"/>
        <v>0</v>
      </c>
      <c r="AL209" s="143">
        <v>46</v>
      </c>
      <c r="AM209" s="171">
        <f t="shared" si="221"/>
        <v>0</v>
      </c>
      <c r="AN209" s="143">
        <v>46</v>
      </c>
      <c r="AO209" s="171">
        <f t="shared" si="222"/>
        <v>0</v>
      </c>
      <c r="AP209" s="174">
        <v>0</v>
      </c>
      <c r="AQ209" s="173">
        <f t="shared" si="223"/>
        <v>0</v>
      </c>
      <c r="AR209" s="143">
        <v>455</v>
      </c>
      <c r="AS209" s="171">
        <f t="shared" si="200"/>
        <v>0</v>
      </c>
      <c r="AT209" s="143">
        <v>440</v>
      </c>
      <c r="AU209" s="171">
        <f t="shared" si="224"/>
        <v>0</v>
      </c>
      <c r="AV209" s="175">
        <v>7</v>
      </c>
      <c r="AW209" s="225">
        <v>38</v>
      </c>
      <c r="AX209" s="216">
        <f t="shared" si="201"/>
        <v>44033</v>
      </c>
      <c r="AY209" s="5">
        <v>0</v>
      </c>
      <c r="AZ209" s="217">
        <f t="shared" si="177"/>
        <v>335</v>
      </c>
      <c r="BA209" s="217">
        <f t="shared" si="225"/>
        <v>16</v>
      </c>
      <c r="BB209" s="119">
        <v>0</v>
      </c>
      <c r="BC209" s="26">
        <f t="shared" si="192"/>
        <v>21</v>
      </c>
      <c r="BD209" s="217">
        <v>27</v>
      </c>
      <c r="BE209" s="209">
        <f t="shared" si="193"/>
        <v>44033</v>
      </c>
      <c r="BF209" s="120">
        <f t="shared" si="194"/>
        <v>5</v>
      </c>
      <c r="BG209" s="120">
        <f t="shared" si="212"/>
        <v>2020</v>
      </c>
      <c r="BH209" s="209">
        <f t="shared" si="195"/>
        <v>44033</v>
      </c>
      <c r="BI209" s="120">
        <f t="shared" si="196"/>
        <v>2020</v>
      </c>
      <c r="BJ209" s="1">
        <f t="shared" si="218"/>
        <v>44033</v>
      </c>
      <c r="BK209">
        <f t="shared" si="169"/>
        <v>14</v>
      </c>
      <c r="BL209">
        <f t="shared" si="197"/>
        <v>8</v>
      </c>
      <c r="BM209">
        <f t="shared" si="166"/>
        <v>22</v>
      </c>
      <c r="BN209" s="1">
        <f t="shared" si="167"/>
        <v>44033</v>
      </c>
      <c r="BO209">
        <f t="shared" si="168"/>
        <v>2526</v>
      </c>
      <c r="BP209">
        <f t="shared" si="170"/>
        <v>579</v>
      </c>
      <c r="BQ209" s="167">
        <f t="shared" si="148"/>
        <v>44033</v>
      </c>
      <c r="BR209">
        <f t="shared" si="149"/>
        <v>2018</v>
      </c>
      <c r="BS209">
        <f t="shared" si="150"/>
        <v>1324</v>
      </c>
      <c r="BT209">
        <f t="shared" si="151"/>
        <v>14</v>
      </c>
      <c r="BX209" s="167">
        <f t="shared" si="152"/>
        <v>44033</v>
      </c>
      <c r="BY209">
        <f t="shared" si="153"/>
        <v>46</v>
      </c>
      <c r="BZ209">
        <f t="shared" si="154"/>
        <v>46</v>
      </c>
      <c r="CA209">
        <f t="shared" si="155"/>
        <v>0</v>
      </c>
      <c r="CB209" s="167">
        <f t="shared" si="156"/>
        <v>44033</v>
      </c>
      <c r="CC209">
        <f t="shared" si="157"/>
        <v>455</v>
      </c>
      <c r="CD209">
        <f t="shared" si="158"/>
        <v>440</v>
      </c>
      <c r="CE209">
        <f t="shared" si="159"/>
        <v>7</v>
      </c>
      <c r="CI209" s="167">
        <f t="shared" si="160"/>
        <v>44033</v>
      </c>
      <c r="CJ209">
        <f t="shared" si="161"/>
        <v>60</v>
      </c>
      <c r="CK209">
        <f t="shared" si="162"/>
        <v>22</v>
      </c>
      <c r="CL209" s="167">
        <f t="shared" si="163"/>
        <v>44033</v>
      </c>
      <c r="CM209">
        <f t="shared" si="164"/>
        <v>2</v>
      </c>
      <c r="CN209" s="1">
        <f t="shared" si="204"/>
        <v>44033</v>
      </c>
      <c r="CO209" s="253">
        <f t="shared" si="205"/>
        <v>60</v>
      </c>
      <c r="CP209" s="1">
        <f t="shared" si="206"/>
        <v>44033</v>
      </c>
      <c r="CQ209" s="254">
        <f t="shared" si="207"/>
        <v>2</v>
      </c>
    </row>
    <row r="210" spans="1:95" ht="18" customHeight="1" x14ac:dyDescent="0.55000000000000004">
      <c r="A210" s="167">
        <v>44034</v>
      </c>
      <c r="B210" s="219">
        <v>3</v>
      </c>
      <c r="C210" s="142">
        <f t="shared" si="211"/>
        <v>2023</v>
      </c>
      <c r="D210" s="142">
        <f t="shared" si="226"/>
        <v>76</v>
      </c>
      <c r="E210" s="135">
        <v>2</v>
      </c>
      <c r="F210" s="135">
        <v>1947</v>
      </c>
      <c r="G210" s="135">
        <v>2</v>
      </c>
      <c r="H210" s="123"/>
      <c r="I210" s="135">
        <v>3</v>
      </c>
      <c r="J210" s="123"/>
      <c r="K210" s="41">
        <v>0</v>
      </c>
      <c r="L210" s="134">
        <v>31</v>
      </c>
      <c r="M210" s="135">
        <v>7</v>
      </c>
      <c r="N210" s="123"/>
      <c r="O210" s="123"/>
      <c r="P210" s="135">
        <v>16</v>
      </c>
      <c r="Q210" s="135">
        <v>16</v>
      </c>
      <c r="R210" s="123"/>
      <c r="S210" s="123"/>
      <c r="T210" s="135">
        <v>3</v>
      </c>
      <c r="U210" s="135">
        <v>2</v>
      </c>
      <c r="V210" s="123"/>
      <c r="W210" s="41">
        <v>176</v>
      </c>
      <c r="X210" s="136">
        <v>89</v>
      </c>
      <c r="Y210" s="41">
        <v>22</v>
      </c>
      <c r="Z210" s="74">
        <f t="shared" si="210"/>
        <v>44034</v>
      </c>
      <c r="AA210" s="210">
        <f t="shared" si="215"/>
        <v>2632</v>
      </c>
      <c r="AB210" s="210">
        <f t="shared" si="216"/>
        <v>1830</v>
      </c>
      <c r="AC210" s="211">
        <f t="shared" si="217"/>
        <v>21</v>
      </c>
      <c r="AD210" s="170">
        <f t="shared" si="219"/>
        <v>113</v>
      </c>
      <c r="AE210" s="222">
        <f t="shared" ref="AE210:AE215" si="228">+AE209+AD210</f>
        <v>926</v>
      </c>
      <c r="AF210" s="143">
        <v>2131</v>
      </c>
      <c r="AG210" s="171">
        <f t="shared" si="209"/>
        <v>20</v>
      </c>
      <c r="AH210" s="143">
        <v>1344</v>
      </c>
      <c r="AI210" s="171">
        <f t="shared" si="227"/>
        <v>0</v>
      </c>
      <c r="AJ210" s="172">
        <v>14</v>
      </c>
      <c r="AK210" s="173">
        <f t="shared" si="220"/>
        <v>0</v>
      </c>
      <c r="AL210" s="143">
        <v>46</v>
      </c>
      <c r="AM210" s="171">
        <f t="shared" si="221"/>
        <v>0</v>
      </c>
      <c r="AN210" s="143">
        <v>46</v>
      </c>
      <c r="AO210" s="171">
        <f t="shared" si="222"/>
        <v>0</v>
      </c>
      <c r="AP210" s="174">
        <v>0</v>
      </c>
      <c r="AQ210" s="173">
        <f t="shared" si="223"/>
        <v>0</v>
      </c>
      <c r="AR210" s="143">
        <v>455</v>
      </c>
      <c r="AS210" s="171">
        <f t="shared" si="200"/>
        <v>0</v>
      </c>
      <c r="AT210" s="143">
        <v>440</v>
      </c>
      <c r="AU210" s="171">
        <f t="shared" si="224"/>
        <v>0</v>
      </c>
      <c r="AV210" s="175">
        <v>7</v>
      </c>
      <c r="AW210" s="225">
        <v>39</v>
      </c>
      <c r="AX210" s="216">
        <f t="shared" si="201"/>
        <v>44034</v>
      </c>
      <c r="AY210" s="5">
        <v>0</v>
      </c>
      <c r="AZ210" s="217">
        <f t="shared" si="177"/>
        <v>335</v>
      </c>
      <c r="BA210" s="217">
        <f t="shared" si="225"/>
        <v>17</v>
      </c>
      <c r="BB210" s="119">
        <v>0</v>
      </c>
      <c r="BC210" s="26">
        <f t="shared" si="192"/>
        <v>21</v>
      </c>
      <c r="BD210" s="217">
        <v>28</v>
      </c>
      <c r="BE210" s="209">
        <f t="shared" si="193"/>
        <v>44034</v>
      </c>
      <c r="BF210" s="120">
        <f t="shared" si="194"/>
        <v>3</v>
      </c>
      <c r="BG210" s="120">
        <f t="shared" si="212"/>
        <v>2023</v>
      </c>
      <c r="BH210" s="209">
        <f t="shared" si="195"/>
        <v>44034</v>
      </c>
      <c r="BI210" s="120">
        <f t="shared" si="196"/>
        <v>2023</v>
      </c>
      <c r="BJ210" s="1">
        <f t="shared" si="218"/>
        <v>44034</v>
      </c>
      <c r="BK210">
        <f t="shared" si="169"/>
        <v>24</v>
      </c>
      <c r="BL210">
        <f t="shared" si="197"/>
        <v>7</v>
      </c>
      <c r="BM210">
        <f t="shared" si="166"/>
        <v>31</v>
      </c>
      <c r="BN210" s="1">
        <f t="shared" si="167"/>
        <v>44034</v>
      </c>
      <c r="BO210">
        <f t="shared" si="168"/>
        <v>2557</v>
      </c>
      <c r="BP210">
        <f t="shared" si="170"/>
        <v>586</v>
      </c>
      <c r="BQ210" s="167">
        <f t="shared" si="148"/>
        <v>44034</v>
      </c>
      <c r="BR210">
        <f t="shared" si="149"/>
        <v>2131</v>
      </c>
      <c r="BS210">
        <f t="shared" si="150"/>
        <v>1344</v>
      </c>
      <c r="BT210">
        <f t="shared" si="151"/>
        <v>14</v>
      </c>
      <c r="BX210" s="167">
        <f t="shared" si="152"/>
        <v>44034</v>
      </c>
      <c r="BY210">
        <f t="shared" si="153"/>
        <v>46</v>
      </c>
      <c r="BZ210">
        <f t="shared" si="154"/>
        <v>46</v>
      </c>
      <c r="CA210">
        <f t="shared" si="155"/>
        <v>0</v>
      </c>
      <c r="CB210" s="167">
        <f t="shared" si="156"/>
        <v>44034</v>
      </c>
      <c r="CC210">
        <f t="shared" si="157"/>
        <v>455</v>
      </c>
      <c r="CD210">
        <f t="shared" si="158"/>
        <v>440</v>
      </c>
      <c r="CE210">
        <f t="shared" si="159"/>
        <v>7</v>
      </c>
      <c r="CI210" s="167">
        <f t="shared" si="160"/>
        <v>44034</v>
      </c>
      <c r="CJ210">
        <f t="shared" si="161"/>
        <v>113</v>
      </c>
      <c r="CK210">
        <f t="shared" si="162"/>
        <v>20</v>
      </c>
      <c r="CL210" s="167">
        <f t="shared" si="163"/>
        <v>44034</v>
      </c>
      <c r="CM210">
        <f t="shared" si="164"/>
        <v>0</v>
      </c>
      <c r="CN210" s="1">
        <f t="shared" si="204"/>
        <v>44034</v>
      </c>
      <c r="CO210" s="253">
        <f t="shared" si="205"/>
        <v>113</v>
      </c>
      <c r="CP210" s="1">
        <f t="shared" si="206"/>
        <v>44034</v>
      </c>
      <c r="CQ210" s="254">
        <f t="shared" si="207"/>
        <v>0</v>
      </c>
    </row>
    <row r="211" spans="1:95" ht="18" customHeight="1" x14ac:dyDescent="0.55000000000000004">
      <c r="A211" s="167">
        <v>44035</v>
      </c>
      <c r="B211" s="219">
        <v>6</v>
      </c>
      <c r="C211" s="142">
        <f t="shared" si="211"/>
        <v>2029</v>
      </c>
      <c r="D211" s="142">
        <f t="shared" si="226"/>
        <v>78</v>
      </c>
      <c r="E211" s="135">
        <v>2</v>
      </c>
      <c r="F211" s="135">
        <v>1951</v>
      </c>
      <c r="G211" s="135">
        <v>1</v>
      </c>
      <c r="H211" s="123"/>
      <c r="I211" s="135">
        <v>2</v>
      </c>
      <c r="J211" s="123"/>
      <c r="K211" s="41">
        <v>0</v>
      </c>
      <c r="L211" s="134">
        <v>43</v>
      </c>
      <c r="M211" s="135">
        <v>9</v>
      </c>
      <c r="N211" s="123"/>
      <c r="O211" s="123"/>
      <c r="P211" s="135">
        <v>11</v>
      </c>
      <c r="Q211" s="135">
        <v>0</v>
      </c>
      <c r="R211" s="123"/>
      <c r="S211" s="123"/>
      <c r="T211" s="135">
        <v>4</v>
      </c>
      <c r="U211" s="135">
        <v>2</v>
      </c>
      <c r="V211" s="123"/>
      <c r="W211" s="41">
        <v>205</v>
      </c>
      <c r="X211" s="136">
        <v>96</v>
      </c>
      <c r="Y211" s="41">
        <v>23</v>
      </c>
      <c r="Z211" s="74">
        <f t="shared" si="210"/>
        <v>44035</v>
      </c>
      <c r="AA211" s="210">
        <f t="shared" si="215"/>
        <v>2750</v>
      </c>
      <c r="AB211" s="210">
        <f t="shared" si="216"/>
        <v>1865</v>
      </c>
      <c r="AC211" s="211">
        <f t="shared" si="217"/>
        <v>22</v>
      </c>
      <c r="AD211" s="170">
        <f t="shared" si="219"/>
        <v>118</v>
      </c>
      <c r="AE211" s="222">
        <f t="shared" si="228"/>
        <v>1044</v>
      </c>
      <c r="AF211" s="143">
        <v>2249</v>
      </c>
      <c r="AG211" s="171">
        <f t="shared" si="209"/>
        <v>35</v>
      </c>
      <c r="AH211" s="143">
        <v>1379</v>
      </c>
      <c r="AI211" s="171">
        <f t="shared" si="227"/>
        <v>1</v>
      </c>
      <c r="AJ211" s="172">
        <v>15</v>
      </c>
      <c r="AK211" s="173">
        <f t="shared" si="220"/>
        <v>0</v>
      </c>
      <c r="AL211" s="143">
        <v>46</v>
      </c>
      <c r="AM211" s="171">
        <f t="shared" si="221"/>
        <v>0</v>
      </c>
      <c r="AN211" s="143">
        <v>46</v>
      </c>
      <c r="AO211" s="171">
        <f t="shared" si="222"/>
        <v>0</v>
      </c>
      <c r="AP211" s="174">
        <v>0</v>
      </c>
      <c r="AQ211" s="173">
        <f t="shared" si="223"/>
        <v>0</v>
      </c>
      <c r="AR211" s="143">
        <v>455</v>
      </c>
      <c r="AS211" s="171">
        <f t="shared" si="200"/>
        <v>0</v>
      </c>
      <c r="AT211" s="143">
        <v>440</v>
      </c>
      <c r="AU211" s="171">
        <f t="shared" si="224"/>
        <v>0</v>
      </c>
      <c r="AV211" s="175">
        <v>7</v>
      </c>
      <c r="AW211" s="225">
        <v>40</v>
      </c>
      <c r="AX211" s="216">
        <f t="shared" si="201"/>
        <v>44035</v>
      </c>
      <c r="AY211" s="5">
        <v>0</v>
      </c>
      <c r="AZ211" s="217">
        <f t="shared" si="177"/>
        <v>335</v>
      </c>
      <c r="BA211" s="217">
        <f t="shared" si="225"/>
        <v>18</v>
      </c>
      <c r="BB211" s="119">
        <v>0</v>
      </c>
      <c r="BC211" s="26">
        <f t="shared" si="192"/>
        <v>21</v>
      </c>
      <c r="BD211" s="217">
        <v>29</v>
      </c>
      <c r="BE211" s="209">
        <f t="shared" si="193"/>
        <v>44035</v>
      </c>
      <c r="BF211" s="120">
        <f t="shared" si="194"/>
        <v>6</v>
      </c>
      <c r="BG211" s="120">
        <f t="shared" si="212"/>
        <v>2029</v>
      </c>
      <c r="BH211" s="209">
        <f t="shared" si="195"/>
        <v>44035</v>
      </c>
      <c r="BI211" s="120">
        <f t="shared" si="196"/>
        <v>2029</v>
      </c>
      <c r="BJ211" s="1">
        <f t="shared" si="218"/>
        <v>44035</v>
      </c>
      <c r="BK211">
        <f t="shared" si="169"/>
        <v>34</v>
      </c>
      <c r="BL211">
        <f t="shared" si="197"/>
        <v>9</v>
      </c>
      <c r="BM211">
        <f t="shared" si="166"/>
        <v>43</v>
      </c>
      <c r="BN211" s="1">
        <f t="shared" si="167"/>
        <v>44035</v>
      </c>
      <c r="BO211">
        <f t="shared" si="168"/>
        <v>2600</v>
      </c>
      <c r="BP211">
        <f t="shared" si="170"/>
        <v>595</v>
      </c>
      <c r="BQ211" s="167">
        <f t="shared" si="148"/>
        <v>44035</v>
      </c>
      <c r="BR211">
        <f t="shared" si="149"/>
        <v>2249</v>
      </c>
      <c r="BS211">
        <f t="shared" si="150"/>
        <v>1379</v>
      </c>
      <c r="BT211">
        <f t="shared" si="151"/>
        <v>15</v>
      </c>
      <c r="BX211" s="167">
        <f t="shared" si="152"/>
        <v>44035</v>
      </c>
      <c r="BY211">
        <f t="shared" si="153"/>
        <v>46</v>
      </c>
      <c r="BZ211">
        <f t="shared" si="154"/>
        <v>46</v>
      </c>
      <c r="CA211">
        <f t="shared" si="155"/>
        <v>0</v>
      </c>
      <c r="CB211" s="167">
        <f t="shared" si="156"/>
        <v>44035</v>
      </c>
      <c r="CC211">
        <f t="shared" si="157"/>
        <v>455</v>
      </c>
      <c r="CD211">
        <f t="shared" si="158"/>
        <v>440</v>
      </c>
      <c r="CE211">
        <f t="shared" si="159"/>
        <v>7</v>
      </c>
      <c r="CI211" s="167">
        <f t="shared" si="160"/>
        <v>44035</v>
      </c>
      <c r="CJ211">
        <f t="shared" si="161"/>
        <v>118</v>
      </c>
      <c r="CK211">
        <f t="shared" si="162"/>
        <v>35</v>
      </c>
      <c r="CL211" s="167">
        <f t="shared" si="163"/>
        <v>44035</v>
      </c>
      <c r="CM211">
        <f t="shared" si="164"/>
        <v>1</v>
      </c>
      <c r="CN211" s="1">
        <f t="shared" si="204"/>
        <v>44035</v>
      </c>
      <c r="CO211" s="253">
        <f t="shared" si="205"/>
        <v>118</v>
      </c>
      <c r="CP211" s="1">
        <f t="shared" si="206"/>
        <v>44035</v>
      </c>
      <c r="CQ211" s="254">
        <f t="shared" si="207"/>
        <v>1</v>
      </c>
    </row>
    <row r="212" spans="1:95" ht="18" customHeight="1" x14ac:dyDescent="0.55000000000000004">
      <c r="A212" s="167">
        <v>44036</v>
      </c>
      <c r="B212" s="219">
        <v>5</v>
      </c>
      <c r="C212" s="142">
        <f t="shared" si="211"/>
        <v>2034</v>
      </c>
      <c r="D212" s="142">
        <f t="shared" si="226"/>
        <v>79</v>
      </c>
      <c r="E212" s="135">
        <v>2</v>
      </c>
      <c r="F212" s="135">
        <v>1955</v>
      </c>
      <c r="G212" s="135">
        <v>1</v>
      </c>
      <c r="H212" s="123"/>
      <c r="I212" s="135">
        <v>1</v>
      </c>
      <c r="J212" s="123"/>
      <c r="K212" s="41">
        <v>0</v>
      </c>
      <c r="L212" s="134">
        <v>74</v>
      </c>
      <c r="M212" s="135">
        <v>2</v>
      </c>
      <c r="N212" s="123"/>
      <c r="O212" s="123"/>
      <c r="P212" s="135">
        <v>18</v>
      </c>
      <c r="Q212" s="135">
        <v>0</v>
      </c>
      <c r="R212" s="123"/>
      <c r="S212" s="123"/>
      <c r="T212" s="135">
        <v>9</v>
      </c>
      <c r="U212" s="135">
        <v>8</v>
      </c>
      <c r="V212" s="123"/>
      <c r="W212" s="41">
        <v>251</v>
      </c>
      <c r="X212" s="136">
        <v>90</v>
      </c>
      <c r="Y212" s="41">
        <v>24</v>
      </c>
      <c r="Z212" s="74">
        <f t="shared" si="210"/>
        <v>44036</v>
      </c>
      <c r="AA212" s="210">
        <f t="shared" si="215"/>
        <v>2876</v>
      </c>
      <c r="AB212" s="210">
        <f t="shared" si="216"/>
        <v>1893</v>
      </c>
      <c r="AC212" s="211">
        <f t="shared" si="217"/>
        <v>23</v>
      </c>
      <c r="AD212" s="170">
        <f t="shared" si="219"/>
        <v>123</v>
      </c>
      <c r="AE212" s="222">
        <f t="shared" si="228"/>
        <v>1167</v>
      </c>
      <c r="AF212" s="143">
        <v>2372</v>
      </c>
      <c r="AG212" s="171">
        <f t="shared" si="209"/>
        <v>28</v>
      </c>
      <c r="AH212" s="143">
        <v>1407</v>
      </c>
      <c r="AI212" s="171">
        <f t="shared" si="227"/>
        <v>1</v>
      </c>
      <c r="AJ212" s="172">
        <v>16</v>
      </c>
      <c r="AK212" s="173">
        <f t="shared" si="220"/>
        <v>0</v>
      </c>
      <c r="AL212" s="143">
        <v>46</v>
      </c>
      <c r="AM212" s="171">
        <f t="shared" si="221"/>
        <v>0</v>
      </c>
      <c r="AN212" s="143">
        <v>46</v>
      </c>
      <c r="AO212" s="171">
        <f t="shared" si="222"/>
        <v>0</v>
      </c>
      <c r="AP212" s="174">
        <v>0</v>
      </c>
      <c r="AQ212" s="173">
        <f t="shared" si="223"/>
        <v>3</v>
      </c>
      <c r="AR212" s="143">
        <v>458</v>
      </c>
      <c r="AS212" s="171">
        <f t="shared" si="200"/>
        <v>0</v>
      </c>
      <c r="AT212" s="143">
        <v>440</v>
      </c>
      <c r="AU212" s="171">
        <f t="shared" si="224"/>
        <v>0</v>
      </c>
      <c r="AV212" s="175">
        <v>7</v>
      </c>
      <c r="AW212" s="225">
        <v>41</v>
      </c>
      <c r="AX212" s="216">
        <f t="shared" si="201"/>
        <v>44036</v>
      </c>
      <c r="AY212" s="5">
        <v>0</v>
      </c>
      <c r="AZ212" s="217">
        <f t="shared" si="177"/>
        <v>335</v>
      </c>
      <c r="BA212" s="217">
        <f t="shared" si="225"/>
        <v>19</v>
      </c>
      <c r="BB212" s="119">
        <v>0</v>
      </c>
      <c r="BC212" s="26">
        <f t="shared" si="192"/>
        <v>21</v>
      </c>
      <c r="BD212" s="217">
        <v>30</v>
      </c>
      <c r="BE212" s="209">
        <f t="shared" si="193"/>
        <v>44036</v>
      </c>
      <c r="BF212" s="120">
        <f t="shared" si="194"/>
        <v>5</v>
      </c>
      <c r="BG212" s="120">
        <f t="shared" si="212"/>
        <v>2034</v>
      </c>
      <c r="BH212" s="209">
        <f t="shared" si="195"/>
        <v>44036</v>
      </c>
      <c r="BI212" s="120">
        <f t="shared" si="196"/>
        <v>2034</v>
      </c>
      <c r="BJ212" s="1">
        <f t="shared" si="218"/>
        <v>44036</v>
      </c>
      <c r="BK212">
        <f t="shared" si="169"/>
        <v>72</v>
      </c>
      <c r="BL212">
        <f t="shared" si="197"/>
        <v>2</v>
      </c>
      <c r="BM212">
        <f t="shared" si="166"/>
        <v>74</v>
      </c>
      <c r="BN212" s="1">
        <f t="shared" si="167"/>
        <v>44036</v>
      </c>
      <c r="BO212">
        <f t="shared" si="168"/>
        <v>2674</v>
      </c>
      <c r="BP212">
        <f t="shared" si="170"/>
        <v>597</v>
      </c>
      <c r="BQ212" s="167">
        <f t="shared" si="148"/>
        <v>44036</v>
      </c>
      <c r="BR212">
        <f t="shared" si="149"/>
        <v>2372</v>
      </c>
      <c r="BS212">
        <f t="shared" si="150"/>
        <v>1407</v>
      </c>
      <c r="BT212">
        <f t="shared" si="151"/>
        <v>16</v>
      </c>
      <c r="BX212" s="167">
        <f t="shared" si="152"/>
        <v>44036</v>
      </c>
      <c r="BY212">
        <f t="shared" si="153"/>
        <v>46</v>
      </c>
      <c r="BZ212">
        <f t="shared" si="154"/>
        <v>46</v>
      </c>
      <c r="CA212">
        <f t="shared" si="155"/>
        <v>0</v>
      </c>
      <c r="CB212" s="167">
        <f t="shared" si="156"/>
        <v>44036</v>
      </c>
      <c r="CC212">
        <f t="shared" si="157"/>
        <v>458</v>
      </c>
      <c r="CD212">
        <f t="shared" si="158"/>
        <v>440</v>
      </c>
      <c r="CE212">
        <f t="shared" si="159"/>
        <v>7</v>
      </c>
      <c r="CI212" s="167">
        <f t="shared" si="160"/>
        <v>44036</v>
      </c>
      <c r="CJ212">
        <f t="shared" si="161"/>
        <v>123</v>
      </c>
      <c r="CK212">
        <f t="shared" si="162"/>
        <v>28</v>
      </c>
      <c r="CL212" s="167">
        <f t="shared" si="163"/>
        <v>44036</v>
      </c>
      <c r="CM212">
        <f t="shared" si="164"/>
        <v>1</v>
      </c>
      <c r="CN212" s="1">
        <f t="shared" si="204"/>
        <v>44036</v>
      </c>
      <c r="CO212" s="253">
        <f t="shared" si="205"/>
        <v>123</v>
      </c>
      <c r="CP212" s="1">
        <f t="shared" si="206"/>
        <v>44036</v>
      </c>
      <c r="CQ212" s="254">
        <f t="shared" si="207"/>
        <v>1</v>
      </c>
    </row>
    <row r="213" spans="1:95" ht="18" customHeight="1" x14ac:dyDescent="0.55000000000000004">
      <c r="A213" s="167">
        <v>44037</v>
      </c>
      <c r="B213" s="219">
        <v>11</v>
      </c>
      <c r="C213" s="142">
        <f t="shared" si="211"/>
        <v>2045</v>
      </c>
      <c r="D213" s="142">
        <f t="shared" si="226"/>
        <v>82</v>
      </c>
      <c r="E213" s="135">
        <v>3</v>
      </c>
      <c r="F213" s="135">
        <v>1963</v>
      </c>
      <c r="G213" s="135">
        <v>2</v>
      </c>
      <c r="H213" s="123"/>
      <c r="I213" s="135">
        <v>3</v>
      </c>
      <c r="J213" s="123"/>
      <c r="K213" s="41">
        <v>0</v>
      </c>
      <c r="L213" s="134">
        <v>68</v>
      </c>
      <c r="M213" s="135">
        <v>8</v>
      </c>
      <c r="N213" s="123"/>
      <c r="O213" s="123"/>
      <c r="P213" s="135">
        <v>17</v>
      </c>
      <c r="Q213" s="135">
        <v>0</v>
      </c>
      <c r="R213" s="123"/>
      <c r="S213" s="123"/>
      <c r="T213" s="135">
        <v>10</v>
      </c>
      <c r="U213" s="135">
        <v>7</v>
      </c>
      <c r="V213" s="123"/>
      <c r="W213" s="41">
        <v>292</v>
      </c>
      <c r="X213" s="136">
        <v>91</v>
      </c>
      <c r="Y213" s="41">
        <v>25</v>
      </c>
      <c r="Z213" s="74">
        <f t="shared" si="210"/>
        <v>44037</v>
      </c>
      <c r="AA213" s="210">
        <f t="shared" si="215"/>
        <v>3009</v>
      </c>
      <c r="AB213" s="210">
        <f t="shared" si="216"/>
        <v>1941</v>
      </c>
      <c r="AC213" s="211">
        <f t="shared" si="217"/>
        <v>25</v>
      </c>
      <c r="AD213" s="170">
        <f t="shared" si="219"/>
        <v>133</v>
      </c>
      <c r="AE213" s="222">
        <f t="shared" si="228"/>
        <v>1300</v>
      </c>
      <c r="AF213" s="143">
        <v>2505</v>
      </c>
      <c r="AG213" s="171">
        <f t="shared" si="209"/>
        <v>48</v>
      </c>
      <c r="AH213" s="143">
        <v>1455</v>
      </c>
      <c r="AI213" s="171">
        <f t="shared" si="227"/>
        <v>2</v>
      </c>
      <c r="AJ213" s="172">
        <v>18</v>
      </c>
      <c r="AK213" s="173">
        <f t="shared" si="220"/>
        <v>0</v>
      </c>
      <c r="AL213" s="143">
        <v>46</v>
      </c>
      <c r="AM213" s="171">
        <f t="shared" si="221"/>
        <v>0</v>
      </c>
      <c r="AN213" s="143">
        <v>46</v>
      </c>
      <c r="AO213" s="171">
        <f t="shared" si="222"/>
        <v>0</v>
      </c>
      <c r="AP213" s="174">
        <v>0</v>
      </c>
      <c r="AQ213" s="173">
        <f t="shared" si="223"/>
        <v>0</v>
      </c>
      <c r="AR213" s="143">
        <v>458</v>
      </c>
      <c r="AS213" s="171">
        <f t="shared" si="200"/>
        <v>0</v>
      </c>
      <c r="AT213" s="143">
        <v>440</v>
      </c>
      <c r="AU213" s="171">
        <f t="shared" si="224"/>
        <v>0</v>
      </c>
      <c r="AV213" s="175">
        <v>7</v>
      </c>
      <c r="AW213" s="225">
        <v>42</v>
      </c>
      <c r="AX213" s="216">
        <f t="shared" si="201"/>
        <v>44037</v>
      </c>
      <c r="AY213" s="5">
        <v>0</v>
      </c>
      <c r="AZ213" s="217">
        <f t="shared" si="177"/>
        <v>335</v>
      </c>
      <c r="BA213" s="217">
        <f t="shared" si="225"/>
        <v>20</v>
      </c>
      <c r="BB213" s="119">
        <v>0</v>
      </c>
      <c r="BC213" s="26">
        <f t="shared" si="192"/>
        <v>21</v>
      </c>
      <c r="BD213" s="217">
        <v>31</v>
      </c>
      <c r="BE213" s="209">
        <f t="shared" si="193"/>
        <v>44037</v>
      </c>
      <c r="BF213" s="120">
        <f t="shared" si="194"/>
        <v>11</v>
      </c>
      <c r="BG213" s="120">
        <f t="shared" si="212"/>
        <v>2045</v>
      </c>
      <c r="BH213" s="209">
        <f t="shared" si="195"/>
        <v>44037</v>
      </c>
      <c r="BI213" s="120">
        <f t="shared" si="196"/>
        <v>2045</v>
      </c>
      <c r="BJ213" s="1">
        <f t="shared" si="218"/>
        <v>44037</v>
      </c>
      <c r="BK213">
        <f t="shared" si="169"/>
        <v>60</v>
      </c>
      <c r="BL213">
        <f t="shared" si="197"/>
        <v>8</v>
      </c>
      <c r="BM213">
        <f t="shared" si="166"/>
        <v>68</v>
      </c>
      <c r="BN213" s="1">
        <f t="shared" si="167"/>
        <v>44037</v>
      </c>
      <c r="BO213">
        <f t="shared" si="168"/>
        <v>2742</v>
      </c>
      <c r="BP213">
        <f t="shared" si="170"/>
        <v>605</v>
      </c>
      <c r="BQ213" s="167">
        <f t="shared" si="148"/>
        <v>44037</v>
      </c>
      <c r="BR213">
        <f t="shared" si="149"/>
        <v>2505</v>
      </c>
      <c r="BS213">
        <f t="shared" si="150"/>
        <v>1455</v>
      </c>
      <c r="BT213">
        <f t="shared" si="151"/>
        <v>18</v>
      </c>
      <c r="BX213" s="167">
        <f t="shared" si="152"/>
        <v>44037</v>
      </c>
      <c r="BY213">
        <f t="shared" si="153"/>
        <v>46</v>
      </c>
      <c r="BZ213">
        <f t="shared" si="154"/>
        <v>46</v>
      </c>
      <c r="CA213">
        <f t="shared" si="155"/>
        <v>0</v>
      </c>
      <c r="CB213" s="167">
        <f t="shared" si="156"/>
        <v>44037</v>
      </c>
      <c r="CC213">
        <f t="shared" si="157"/>
        <v>458</v>
      </c>
      <c r="CD213">
        <f t="shared" si="158"/>
        <v>440</v>
      </c>
      <c r="CE213">
        <f t="shared" si="159"/>
        <v>7</v>
      </c>
      <c r="CI213" s="167">
        <f t="shared" si="160"/>
        <v>44037</v>
      </c>
      <c r="CJ213">
        <f t="shared" si="161"/>
        <v>133</v>
      </c>
      <c r="CK213">
        <f t="shared" si="162"/>
        <v>48</v>
      </c>
      <c r="CL213" s="167">
        <f t="shared" si="163"/>
        <v>44037</v>
      </c>
      <c r="CM213">
        <f t="shared" si="164"/>
        <v>2</v>
      </c>
      <c r="CN213" s="1">
        <f t="shared" si="204"/>
        <v>44037</v>
      </c>
      <c r="CO213" s="253">
        <f t="shared" si="205"/>
        <v>133</v>
      </c>
      <c r="CP213" s="1">
        <f t="shared" si="206"/>
        <v>44037</v>
      </c>
      <c r="CQ213" s="254">
        <f t="shared" si="207"/>
        <v>2</v>
      </c>
    </row>
    <row r="214" spans="1:95" ht="18" customHeight="1" x14ac:dyDescent="0.55000000000000004">
      <c r="A214" s="167">
        <v>44038</v>
      </c>
      <c r="B214" s="219">
        <v>4</v>
      </c>
      <c r="C214" s="142">
        <f t="shared" si="211"/>
        <v>2049</v>
      </c>
      <c r="D214" s="142">
        <f t="shared" si="226"/>
        <v>80</v>
      </c>
      <c r="E214" s="135">
        <v>2</v>
      </c>
      <c r="F214" s="135">
        <v>1969</v>
      </c>
      <c r="G214" s="135">
        <v>0</v>
      </c>
      <c r="H214" s="123"/>
      <c r="I214" s="135">
        <v>3</v>
      </c>
      <c r="J214" s="123"/>
      <c r="K214" s="41">
        <v>0</v>
      </c>
      <c r="L214" s="134">
        <v>44</v>
      </c>
      <c r="M214" s="135">
        <v>1</v>
      </c>
      <c r="N214" s="123"/>
      <c r="O214" s="123"/>
      <c r="P214" s="135">
        <v>31</v>
      </c>
      <c r="Q214" s="135">
        <v>1</v>
      </c>
      <c r="R214" s="123"/>
      <c r="S214" s="123"/>
      <c r="T214" s="135">
        <v>1</v>
      </c>
      <c r="U214" s="135">
        <v>1</v>
      </c>
      <c r="V214" s="123"/>
      <c r="W214" s="41">
        <v>302</v>
      </c>
      <c r="X214" s="136">
        <v>88</v>
      </c>
      <c r="Y214" s="41">
        <v>26</v>
      </c>
      <c r="Z214" s="74">
        <f t="shared" si="210"/>
        <v>44038</v>
      </c>
      <c r="AA214" s="210">
        <f t="shared" si="215"/>
        <v>3137</v>
      </c>
      <c r="AB214" s="210">
        <f t="shared" si="216"/>
        <v>1981</v>
      </c>
      <c r="AC214" s="211">
        <f t="shared" si="217"/>
        <v>25</v>
      </c>
      <c r="AD214" s="170">
        <f t="shared" si="219"/>
        <v>128</v>
      </c>
      <c r="AE214" s="222">
        <f t="shared" si="228"/>
        <v>1428</v>
      </c>
      <c r="AF214" s="143">
        <v>2633</v>
      </c>
      <c r="AG214" s="171">
        <f t="shared" si="209"/>
        <v>40</v>
      </c>
      <c r="AH214" s="143">
        <v>1495</v>
      </c>
      <c r="AI214" s="171">
        <f t="shared" si="227"/>
        <v>0</v>
      </c>
      <c r="AJ214" s="172">
        <v>18</v>
      </c>
      <c r="AK214" s="173">
        <f t="shared" si="220"/>
        <v>0</v>
      </c>
      <c r="AL214" s="143">
        <v>46</v>
      </c>
      <c r="AM214" s="171">
        <f t="shared" si="221"/>
        <v>0</v>
      </c>
      <c r="AN214" s="143">
        <v>46</v>
      </c>
      <c r="AO214" s="171">
        <f t="shared" si="222"/>
        <v>0</v>
      </c>
      <c r="AP214" s="174">
        <v>0</v>
      </c>
      <c r="AQ214" s="173">
        <f t="shared" si="223"/>
        <v>0</v>
      </c>
      <c r="AR214" s="143">
        <v>458</v>
      </c>
      <c r="AS214" s="171">
        <f t="shared" si="200"/>
        <v>0</v>
      </c>
      <c r="AT214" s="143">
        <v>440</v>
      </c>
      <c r="AU214" s="171">
        <f t="shared" si="224"/>
        <v>0</v>
      </c>
      <c r="AV214" s="175">
        <v>7</v>
      </c>
      <c r="AW214" s="225">
        <v>43</v>
      </c>
      <c r="AX214" s="216">
        <f t="shared" si="201"/>
        <v>44038</v>
      </c>
      <c r="AY214" s="5">
        <v>0</v>
      </c>
      <c r="AZ214" s="217">
        <f t="shared" si="177"/>
        <v>335</v>
      </c>
      <c r="BA214" s="217">
        <f t="shared" si="225"/>
        <v>21</v>
      </c>
      <c r="BB214" s="119">
        <v>0</v>
      </c>
      <c r="BC214" s="26">
        <f t="shared" si="192"/>
        <v>21</v>
      </c>
      <c r="BD214" s="217">
        <v>32</v>
      </c>
      <c r="BE214" s="209">
        <f t="shared" si="193"/>
        <v>44038</v>
      </c>
      <c r="BF214" s="120">
        <f t="shared" si="194"/>
        <v>4</v>
      </c>
      <c r="BG214" s="120">
        <f t="shared" si="212"/>
        <v>2049</v>
      </c>
      <c r="BH214" s="209">
        <f t="shared" si="195"/>
        <v>44038</v>
      </c>
      <c r="BI214" s="120">
        <f t="shared" si="196"/>
        <v>2049</v>
      </c>
      <c r="BJ214" s="1">
        <f t="shared" si="218"/>
        <v>44038</v>
      </c>
      <c r="BK214">
        <f t="shared" si="169"/>
        <v>43</v>
      </c>
      <c r="BL214">
        <f t="shared" si="197"/>
        <v>1</v>
      </c>
      <c r="BM214">
        <f t="shared" si="166"/>
        <v>44</v>
      </c>
      <c r="BN214" s="1">
        <f t="shared" si="167"/>
        <v>44038</v>
      </c>
      <c r="BO214">
        <f t="shared" si="168"/>
        <v>2786</v>
      </c>
      <c r="BP214">
        <f t="shared" si="170"/>
        <v>606</v>
      </c>
      <c r="BQ214" s="167">
        <f t="shared" si="148"/>
        <v>44038</v>
      </c>
      <c r="BR214">
        <f t="shared" si="149"/>
        <v>2633</v>
      </c>
      <c r="BS214">
        <f t="shared" si="150"/>
        <v>1495</v>
      </c>
      <c r="BT214">
        <f t="shared" si="151"/>
        <v>18</v>
      </c>
      <c r="BX214" s="167">
        <f t="shared" si="152"/>
        <v>44038</v>
      </c>
      <c r="BY214">
        <f t="shared" si="153"/>
        <v>46</v>
      </c>
      <c r="BZ214">
        <f t="shared" si="154"/>
        <v>46</v>
      </c>
      <c r="CA214">
        <f t="shared" si="155"/>
        <v>0</v>
      </c>
      <c r="CB214" s="167">
        <f t="shared" si="156"/>
        <v>44038</v>
      </c>
      <c r="CC214">
        <f t="shared" si="157"/>
        <v>458</v>
      </c>
      <c r="CD214">
        <f t="shared" si="158"/>
        <v>440</v>
      </c>
      <c r="CE214">
        <f t="shared" si="159"/>
        <v>7</v>
      </c>
      <c r="CI214" s="167">
        <f t="shared" si="160"/>
        <v>44038</v>
      </c>
      <c r="CJ214">
        <f t="shared" si="161"/>
        <v>128</v>
      </c>
      <c r="CK214">
        <f t="shared" si="162"/>
        <v>40</v>
      </c>
      <c r="CL214" s="167">
        <f t="shared" si="163"/>
        <v>44038</v>
      </c>
      <c r="CM214">
        <f t="shared" si="164"/>
        <v>0</v>
      </c>
      <c r="CN214" s="1">
        <f t="shared" si="204"/>
        <v>44038</v>
      </c>
      <c r="CO214" s="253">
        <f t="shared" si="205"/>
        <v>128</v>
      </c>
      <c r="CP214" s="1">
        <f t="shared" si="206"/>
        <v>44038</v>
      </c>
      <c r="CQ214" s="254">
        <f t="shared" si="207"/>
        <v>0</v>
      </c>
    </row>
    <row r="215" spans="1:95" ht="18" customHeight="1" x14ac:dyDescent="0.55000000000000004">
      <c r="A215" s="167">
        <v>44039</v>
      </c>
      <c r="B215" s="219">
        <v>4</v>
      </c>
      <c r="C215" s="142">
        <f t="shared" ref="C215:C246" si="229">+B215+C214</f>
        <v>2053</v>
      </c>
      <c r="D215" s="142">
        <f t="shared" ref="D215:D246" si="230">+C215-F215</f>
        <v>82</v>
      </c>
      <c r="E215" s="135">
        <v>2</v>
      </c>
      <c r="F215" s="135">
        <v>1971</v>
      </c>
      <c r="G215" s="135">
        <v>0</v>
      </c>
      <c r="H215" s="123"/>
      <c r="I215" s="135">
        <v>1</v>
      </c>
      <c r="J215" s="123"/>
      <c r="K215" s="41">
        <v>0</v>
      </c>
      <c r="L215" s="134">
        <v>34</v>
      </c>
      <c r="M215" s="135">
        <v>6</v>
      </c>
      <c r="N215" s="123"/>
      <c r="O215" s="123"/>
      <c r="P215" s="135">
        <v>24</v>
      </c>
      <c r="Q215" s="135">
        <v>0</v>
      </c>
      <c r="R215" s="123"/>
      <c r="S215" s="123"/>
      <c r="T215" s="135">
        <v>6</v>
      </c>
      <c r="U215" s="135">
        <v>6</v>
      </c>
      <c r="V215" s="123"/>
      <c r="W215" s="41">
        <v>306</v>
      </c>
      <c r="X215" s="136">
        <v>88</v>
      </c>
      <c r="Y215" s="41">
        <v>27</v>
      </c>
      <c r="Z215" s="74">
        <f t="shared" si="210"/>
        <v>44039</v>
      </c>
      <c r="AA215" s="210">
        <f t="shared" ref="AA215:AA246" si="231">+AF215+AL215+AR215</f>
        <v>3286</v>
      </c>
      <c r="AB215" s="210">
        <f t="shared" ref="AB215:AB246" si="232">+AH215+AN215+AT215</f>
        <v>1972</v>
      </c>
      <c r="AC215" s="211">
        <f t="shared" ref="AC215:AC246" si="233">+AJ215+AP215+AV215</f>
        <v>29</v>
      </c>
      <c r="AD215" s="170">
        <f t="shared" ref="AD215:AD246" si="234">+AF215-AF214</f>
        <v>145</v>
      </c>
      <c r="AE215" s="222">
        <f t="shared" si="228"/>
        <v>1573</v>
      </c>
      <c r="AF215" s="143">
        <v>2778</v>
      </c>
      <c r="AG215" s="171">
        <f t="shared" si="209"/>
        <v>-9</v>
      </c>
      <c r="AH215" s="143">
        <v>1486</v>
      </c>
      <c r="AI215" s="171">
        <f t="shared" ref="AI215:AI246" si="235">+AJ215-AJ214</f>
        <v>4</v>
      </c>
      <c r="AJ215" s="172">
        <v>22</v>
      </c>
      <c r="AK215" s="173">
        <f t="shared" ref="AK215:AK246" si="236">+AL215-AL214</f>
        <v>0</v>
      </c>
      <c r="AL215" s="143">
        <v>46</v>
      </c>
      <c r="AM215" s="171">
        <f t="shared" ref="AM215:AM246" si="237">+AN215-AN214</f>
        <v>0</v>
      </c>
      <c r="AN215" s="143">
        <v>46</v>
      </c>
      <c r="AO215" s="171">
        <f t="shared" ref="AO215:AO246" si="238">+AP215-AP214</f>
        <v>0</v>
      </c>
      <c r="AP215" s="174">
        <v>0</v>
      </c>
      <c r="AQ215" s="173">
        <f t="shared" si="223"/>
        <v>4</v>
      </c>
      <c r="AR215" s="143">
        <v>462</v>
      </c>
      <c r="AS215" s="171">
        <f t="shared" ref="AS215:AS246" si="239">+AT215-AT214</f>
        <v>0</v>
      </c>
      <c r="AT215" s="143">
        <v>440</v>
      </c>
      <c r="AU215" s="171">
        <f t="shared" ref="AU215:AU246" si="240">+AV215-AV214</f>
        <v>0</v>
      </c>
      <c r="AV215" s="175">
        <v>7</v>
      </c>
      <c r="AW215" s="225">
        <v>44</v>
      </c>
      <c r="AX215" s="216">
        <f t="shared" ref="AX215:AX246" si="241">+A215</f>
        <v>44039</v>
      </c>
      <c r="AY215" s="5">
        <v>1</v>
      </c>
      <c r="AZ215" s="217">
        <f t="shared" si="177"/>
        <v>336</v>
      </c>
      <c r="BA215" s="224"/>
      <c r="BB215" s="119">
        <v>0</v>
      </c>
      <c r="BC215" s="26">
        <f t="shared" ref="BC215:BC246" si="242">+BC214+BB215</f>
        <v>21</v>
      </c>
      <c r="BD215" s="217">
        <v>33</v>
      </c>
      <c r="BE215" s="209">
        <f t="shared" ref="BE215:BE246" si="243">+Z215</f>
        <v>44039</v>
      </c>
      <c r="BF215" s="120">
        <f t="shared" ref="BF215:BF246" si="244">+B215</f>
        <v>4</v>
      </c>
      <c r="BG215" s="120">
        <f t="shared" si="212"/>
        <v>2053</v>
      </c>
      <c r="BH215" s="209">
        <f t="shared" ref="BH215:BH246" si="245">+A215</f>
        <v>44039</v>
      </c>
      <c r="BI215" s="120">
        <f t="shared" ref="BI215:BI246" si="246">+C215</f>
        <v>2053</v>
      </c>
      <c r="BJ215" s="1">
        <f t="shared" ref="BJ215:BJ246" si="247">+BE215</f>
        <v>44039</v>
      </c>
      <c r="BK215">
        <f t="shared" si="169"/>
        <v>28</v>
      </c>
      <c r="BL215">
        <f t="shared" ref="BL215:BL246" si="248">+M215</f>
        <v>6</v>
      </c>
      <c r="BM215">
        <f t="shared" si="166"/>
        <v>34</v>
      </c>
      <c r="BN215" s="1">
        <f t="shared" si="167"/>
        <v>44039</v>
      </c>
      <c r="BO215">
        <f t="shared" si="168"/>
        <v>2820</v>
      </c>
      <c r="BP215">
        <f t="shared" si="170"/>
        <v>612</v>
      </c>
      <c r="BQ215" s="167">
        <f t="shared" si="148"/>
        <v>44039</v>
      </c>
      <c r="BR215">
        <f t="shared" si="149"/>
        <v>2778</v>
      </c>
      <c r="BS215">
        <f t="shared" si="150"/>
        <v>1486</v>
      </c>
      <c r="BT215">
        <f t="shared" si="151"/>
        <v>22</v>
      </c>
      <c r="BX215" s="167">
        <f t="shared" si="152"/>
        <v>44039</v>
      </c>
      <c r="BY215">
        <f t="shared" si="153"/>
        <v>46</v>
      </c>
      <c r="BZ215">
        <f t="shared" si="154"/>
        <v>46</v>
      </c>
      <c r="CA215">
        <f t="shared" si="155"/>
        <v>0</v>
      </c>
      <c r="CB215" s="167">
        <f t="shared" si="156"/>
        <v>44039</v>
      </c>
      <c r="CC215">
        <f t="shared" si="157"/>
        <v>462</v>
      </c>
      <c r="CD215">
        <f t="shared" si="158"/>
        <v>440</v>
      </c>
      <c r="CE215">
        <f t="shared" si="159"/>
        <v>7</v>
      </c>
      <c r="CI215" s="167">
        <f t="shared" si="160"/>
        <v>44039</v>
      </c>
      <c r="CJ215">
        <f t="shared" si="161"/>
        <v>145</v>
      </c>
      <c r="CK215">
        <f t="shared" si="162"/>
        <v>-9</v>
      </c>
      <c r="CL215" s="167">
        <f t="shared" si="163"/>
        <v>44039</v>
      </c>
      <c r="CM215">
        <f t="shared" si="164"/>
        <v>4</v>
      </c>
      <c r="CN215" s="1">
        <f t="shared" si="204"/>
        <v>44039</v>
      </c>
      <c r="CO215" s="253">
        <f t="shared" si="205"/>
        <v>145</v>
      </c>
      <c r="CP215" s="1">
        <f t="shared" si="206"/>
        <v>44039</v>
      </c>
      <c r="CQ215" s="254">
        <f t="shared" si="207"/>
        <v>4</v>
      </c>
    </row>
    <row r="216" spans="1:95" ht="18" customHeight="1" x14ac:dyDescent="0.55000000000000004">
      <c r="A216" s="167">
        <v>44040</v>
      </c>
      <c r="B216" s="219">
        <v>3</v>
      </c>
      <c r="C216" s="142">
        <f t="shared" si="229"/>
        <v>2056</v>
      </c>
      <c r="D216" s="142">
        <f t="shared" si="230"/>
        <v>79</v>
      </c>
      <c r="E216" s="135">
        <v>2</v>
      </c>
      <c r="F216" s="135">
        <v>1977</v>
      </c>
      <c r="G216" s="135">
        <v>0</v>
      </c>
      <c r="H216" s="123"/>
      <c r="I216" s="135">
        <v>1</v>
      </c>
      <c r="J216" s="123"/>
      <c r="K216" s="41">
        <v>0</v>
      </c>
      <c r="L216" s="134">
        <v>27</v>
      </c>
      <c r="M216" s="135">
        <v>8</v>
      </c>
      <c r="N216" s="123"/>
      <c r="O216" s="123"/>
      <c r="P216" s="135">
        <v>51</v>
      </c>
      <c r="Q216" s="135">
        <v>0</v>
      </c>
      <c r="R216" s="123"/>
      <c r="S216" s="123"/>
      <c r="T216" s="135">
        <v>9</v>
      </c>
      <c r="U216" s="135">
        <v>5</v>
      </c>
      <c r="V216" s="123"/>
      <c r="W216" s="41">
        <v>273</v>
      </c>
      <c r="X216" s="136">
        <v>91</v>
      </c>
      <c r="Y216" s="41">
        <v>28</v>
      </c>
      <c r="Z216" s="74">
        <f t="shared" ref="Z216:Z237" si="249">+A216</f>
        <v>44040</v>
      </c>
      <c r="AA216" s="210">
        <f t="shared" si="231"/>
        <v>3397</v>
      </c>
      <c r="AB216" s="210">
        <f t="shared" si="232"/>
        <v>2013</v>
      </c>
      <c r="AC216" s="211">
        <f t="shared" si="233"/>
        <v>30</v>
      </c>
      <c r="AD216" s="170">
        <f t="shared" si="234"/>
        <v>106</v>
      </c>
      <c r="AE216" s="222">
        <f t="shared" ref="AE216:AE247" si="250">+AE215+AD216</f>
        <v>1679</v>
      </c>
      <c r="AF216" s="143">
        <v>2884</v>
      </c>
      <c r="AG216" s="171">
        <f t="shared" ref="AG216:AG247" si="251">+AH216-AH215</f>
        <v>41</v>
      </c>
      <c r="AH216" s="143">
        <v>1527</v>
      </c>
      <c r="AI216" s="171">
        <f t="shared" si="235"/>
        <v>1</v>
      </c>
      <c r="AJ216" s="172">
        <v>23</v>
      </c>
      <c r="AK216" s="173">
        <f t="shared" si="236"/>
        <v>0</v>
      </c>
      <c r="AL216" s="143">
        <v>46</v>
      </c>
      <c r="AM216" s="171">
        <f t="shared" si="237"/>
        <v>0</v>
      </c>
      <c r="AN216" s="143">
        <v>46</v>
      </c>
      <c r="AO216" s="171">
        <f t="shared" si="238"/>
        <v>0</v>
      </c>
      <c r="AP216" s="174">
        <v>0</v>
      </c>
      <c r="AQ216" s="173">
        <f t="shared" ref="AQ216:AQ247" si="252">+AR216-AR215</f>
        <v>5</v>
      </c>
      <c r="AR216" s="143">
        <v>467</v>
      </c>
      <c r="AS216" s="171">
        <f t="shared" si="239"/>
        <v>0</v>
      </c>
      <c r="AT216" s="143">
        <v>440</v>
      </c>
      <c r="AU216" s="171">
        <f t="shared" si="240"/>
        <v>0</v>
      </c>
      <c r="AV216" s="175">
        <v>7</v>
      </c>
      <c r="AW216" s="225">
        <v>45</v>
      </c>
      <c r="AX216" s="216">
        <f t="shared" si="241"/>
        <v>44040</v>
      </c>
      <c r="AY216" s="5">
        <v>1</v>
      </c>
      <c r="AZ216" s="217">
        <f t="shared" si="177"/>
        <v>337</v>
      </c>
      <c r="BA216" s="224"/>
      <c r="BB216" s="119">
        <v>0</v>
      </c>
      <c r="BC216" s="26">
        <f t="shared" si="242"/>
        <v>21</v>
      </c>
      <c r="BD216" s="217">
        <v>34</v>
      </c>
      <c r="BE216" s="209">
        <f t="shared" si="243"/>
        <v>44040</v>
      </c>
      <c r="BF216" s="120">
        <f t="shared" si="244"/>
        <v>3</v>
      </c>
      <c r="BG216" s="120">
        <f t="shared" si="212"/>
        <v>2056</v>
      </c>
      <c r="BH216" s="209">
        <f t="shared" si="245"/>
        <v>44040</v>
      </c>
      <c r="BI216" s="120">
        <f t="shared" si="246"/>
        <v>2056</v>
      </c>
      <c r="BJ216" s="1">
        <f t="shared" si="247"/>
        <v>44040</v>
      </c>
      <c r="BK216">
        <f t="shared" si="169"/>
        <v>19</v>
      </c>
      <c r="BL216">
        <f t="shared" si="248"/>
        <v>8</v>
      </c>
      <c r="BM216">
        <f t="shared" si="166"/>
        <v>27</v>
      </c>
      <c r="BN216" s="1">
        <f t="shared" si="167"/>
        <v>44040</v>
      </c>
      <c r="BO216">
        <f t="shared" si="168"/>
        <v>2847</v>
      </c>
      <c r="BP216">
        <f t="shared" si="170"/>
        <v>620</v>
      </c>
      <c r="BQ216" s="167">
        <f t="shared" si="148"/>
        <v>44040</v>
      </c>
      <c r="BR216">
        <f t="shared" si="149"/>
        <v>2884</v>
      </c>
      <c r="BS216">
        <f t="shared" si="150"/>
        <v>1527</v>
      </c>
      <c r="BT216">
        <f t="shared" si="151"/>
        <v>23</v>
      </c>
      <c r="BX216" s="167">
        <f t="shared" si="152"/>
        <v>44040</v>
      </c>
      <c r="BY216">
        <f t="shared" si="153"/>
        <v>46</v>
      </c>
      <c r="BZ216">
        <f t="shared" si="154"/>
        <v>46</v>
      </c>
      <c r="CA216">
        <f t="shared" si="155"/>
        <v>0</v>
      </c>
      <c r="CB216" s="167">
        <f t="shared" si="156"/>
        <v>44040</v>
      </c>
      <c r="CC216">
        <f t="shared" si="157"/>
        <v>467</v>
      </c>
      <c r="CD216">
        <f t="shared" si="158"/>
        <v>440</v>
      </c>
      <c r="CE216">
        <f t="shared" si="159"/>
        <v>7</v>
      </c>
      <c r="CI216" s="167">
        <f t="shared" si="160"/>
        <v>44040</v>
      </c>
      <c r="CJ216">
        <f t="shared" si="161"/>
        <v>106</v>
      </c>
      <c r="CK216">
        <f t="shared" si="162"/>
        <v>41</v>
      </c>
      <c r="CL216" s="167">
        <f t="shared" si="163"/>
        <v>44040</v>
      </c>
      <c r="CM216">
        <f t="shared" si="164"/>
        <v>1</v>
      </c>
      <c r="CN216" s="1">
        <f t="shared" si="204"/>
        <v>44040</v>
      </c>
      <c r="CO216" s="253">
        <f t="shared" si="205"/>
        <v>106</v>
      </c>
      <c r="CP216" s="1">
        <f t="shared" si="206"/>
        <v>44040</v>
      </c>
      <c r="CQ216" s="254">
        <f t="shared" si="207"/>
        <v>1</v>
      </c>
    </row>
    <row r="217" spans="1:95" ht="18" customHeight="1" x14ac:dyDescent="0.55000000000000004">
      <c r="A217" s="167">
        <v>44041</v>
      </c>
      <c r="B217" s="219">
        <v>3</v>
      </c>
      <c r="C217" s="142">
        <f t="shared" si="229"/>
        <v>2059</v>
      </c>
      <c r="D217" s="142">
        <f t="shared" si="230"/>
        <v>78</v>
      </c>
      <c r="E217" s="135">
        <v>2</v>
      </c>
      <c r="F217" s="135">
        <v>1981</v>
      </c>
      <c r="G217" s="135">
        <v>1</v>
      </c>
      <c r="H217" s="123"/>
      <c r="I217" s="135">
        <v>2</v>
      </c>
      <c r="J217" s="123"/>
      <c r="K217" s="41">
        <v>0</v>
      </c>
      <c r="L217" s="134">
        <v>21</v>
      </c>
      <c r="M217" s="135">
        <v>1</v>
      </c>
      <c r="N217" s="123"/>
      <c r="O217" s="123"/>
      <c r="P217" s="135">
        <v>12</v>
      </c>
      <c r="Q217" s="135">
        <v>0</v>
      </c>
      <c r="R217" s="123"/>
      <c r="S217" s="123"/>
      <c r="T217" s="135">
        <v>2</v>
      </c>
      <c r="U217" s="135">
        <v>2</v>
      </c>
      <c r="V217" s="123"/>
      <c r="W217" s="41">
        <v>280</v>
      </c>
      <c r="X217" s="136">
        <v>90</v>
      </c>
      <c r="Y217" s="41">
        <v>29</v>
      </c>
      <c r="Z217" s="74">
        <f t="shared" si="249"/>
        <v>44041</v>
      </c>
      <c r="AA217" s="210">
        <f t="shared" si="231"/>
        <v>3515</v>
      </c>
      <c r="AB217" s="210">
        <f t="shared" si="232"/>
        <v>2077</v>
      </c>
      <c r="AC217" s="211">
        <f t="shared" si="233"/>
        <v>31</v>
      </c>
      <c r="AD217" s="170">
        <f t="shared" si="234"/>
        <v>118</v>
      </c>
      <c r="AE217" s="222">
        <f t="shared" si="250"/>
        <v>1797</v>
      </c>
      <c r="AF217" s="143">
        <v>3002</v>
      </c>
      <c r="AG217" s="171">
        <f t="shared" si="251"/>
        <v>64</v>
      </c>
      <c r="AH217" s="143">
        <v>1591</v>
      </c>
      <c r="AI217" s="171">
        <f t="shared" si="235"/>
        <v>1</v>
      </c>
      <c r="AJ217" s="172">
        <v>24</v>
      </c>
      <c r="AK217" s="173">
        <f t="shared" si="236"/>
        <v>0</v>
      </c>
      <c r="AL217" s="143">
        <v>46</v>
      </c>
      <c r="AM217" s="171">
        <f t="shared" si="237"/>
        <v>0</v>
      </c>
      <c r="AN217" s="143">
        <v>46</v>
      </c>
      <c r="AO217" s="171">
        <f t="shared" si="238"/>
        <v>0</v>
      </c>
      <c r="AP217" s="174">
        <v>0</v>
      </c>
      <c r="AQ217" s="173">
        <f t="shared" si="252"/>
        <v>0</v>
      </c>
      <c r="AR217" s="143">
        <v>467</v>
      </c>
      <c r="AS217" s="171">
        <f t="shared" si="239"/>
        <v>0</v>
      </c>
      <c r="AT217" s="143">
        <v>440</v>
      </c>
      <c r="AU217" s="171">
        <f t="shared" si="240"/>
        <v>0</v>
      </c>
      <c r="AV217" s="175">
        <v>7</v>
      </c>
      <c r="AW217" s="225">
        <v>46</v>
      </c>
      <c r="AX217" s="216">
        <f t="shared" si="241"/>
        <v>44041</v>
      </c>
      <c r="AY217" s="5">
        <v>1</v>
      </c>
      <c r="AZ217" s="217">
        <f t="shared" si="177"/>
        <v>338</v>
      </c>
      <c r="BA217" s="224"/>
      <c r="BB217" s="119">
        <v>0</v>
      </c>
      <c r="BC217" s="26">
        <f t="shared" si="242"/>
        <v>21</v>
      </c>
      <c r="BD217" s="217">
        <v>35</v>
      </c>
      <c r="BE217" s="209">
        <f t="shared" si="243"/>
        <v>44041</v>
      </c>
      <c r="BF217" s="120">
        <f t="shared" si="244"/>
        <v>3</v>
      </c>
      <c r="BG217" s="120">
        <f t="shared" si="212"/>
        <v>2059</v>
      </c>
      <c r="BH217" s="209">
        <f t="shared" si="245"/>
        <v>44041</v>
      </c>
      <c r="BI217" s="120">
        <f t="shared" si="246"/>
        <v>2059</v>
      </c>
      <c r="BJ217" s="1">
        <f t="shared" si="247"/>
        <v>44041</v>
      </c>
      <c r="BK217">
        <f t="shared" si="169"/>
        <v>20</v>
      </c>
      <c r="BL217">
        <f t="shared" si="248"/>
        <v>1</v>
      </c>
      <c r="BM217">
        <f t="shared" si="166"/>
        <v>21</v>
      </c>
      <c r="BN217" s="1">
        <f t="shared" si="167"/>
        <v>44041</v>
      </c>
      <c r="BO217">
        <f t="shared" si="168"/>
        <v>2868</v>
      </c>
      <c r="BP217">
        <f t="shared" si="170"/>
        <v>621</v>
      </c>
      <c r="BQ217" s="167">
        <f t="shared" si="148"/>
        <v>44041</v>
      </c>
      <c r="BR217">
        <f t="shared" si="149"/>
        <v>3002</v>
      </c>
      <c r="BS217">
        <f t="shared" si="150"/>
        <v>1591</v>
      </c>
      <c r="BT217">
        <f t="shared" si="151"/>
        <v>24</v>
      </c>
      <c r="BX217" s="167">
        <f t="shared" si="152"/>
        <v>44041</v>
      </c>
      <c r="BY217">
        <f t="shared" si="153"/>
        <v>46</v>
      </c>
      <c r="BZ217">
        <f t="shared" si="154"/>
        <v>46</v>
      </c>
      <c r="CA217">
        <f t="shared" si="155"/>
        <v>0</v>
      </c>
      <c r="CB217" s="167">
        <f t="shared" si="156"/>
        <v>44041</v>
      </c>
      <c r="CC217">
        <f t="shared" si="157"/>
        <v>467</v>
      </c>
      <c r="CD217">
        <f t="shared" si="158"/>
        <v>440</v>
      </c>
      <c r="CE217">
        <f t="shared" si="159"/>
        <v>7</v>
      </c>
      <c r="CI217" s="167">
        <f t="shared" si="160"/>
        <v>44041</v>
      </c>
      <c r="CJ217">
        <f t="shared" si="161"/>
        <v>118</v>
      </c>
      <c r="CK217">
        <f t="shared" si="162"/>
        <v>64</v>
      </c>
      <c r="CL217" s="167">
        <f t="shared" si="163"/>
        <v>44041</v>
      </c>
      <c r="CM217">
        <f t="shared" si="164"/>
        <v>1</v>
      </c>
      <c r="CN217" s="1">
        <f t="shared" si="204"/>
        <v>44041</v>
      </c>
      <c r="CO217" s="253">
        <f t="shared" si="205"/>
        <v>118</v>
      </c>
      <c r="CP217" s="1">
        <f t="shared" si="206"/>
        <v>44041</v>
      </c>
      <c r="CQ217" s="254">
        <f t="shared" si="207"/>
        <v>1</v>
      </c>
    </row>
    <row r="218" spans="1:95" ht="18" customHeight="1" x14ac:dyDescent="0.55000000000000004">
      <c r="A218" s="167">
        <v>44042</v>
      </c>
      <c r="B218" s="219">
        <v>4</v>
      </c>
      <c r="C218" s="142">
        <f t="shared" si="229"/>
        <v>2063</v>
      </c>
      <c r="D218" s="142">
        <f t="shared" si="230"/>
        <v>78</v>
      </c>
      <c r="E218" s="135">
        <v>3</v>
      </c>
      <c r="F218" s="135">
        <v>1985</v>
      </c>
      <c r="G218" s="135">
        <v>1</v>
      </c>
      <c r="H218" s="123"/>
      <c r="I218" s="135">
        <v>3</v>
      </c>
      <c r="J218" s="123"/>
      <c r="K218" s="41">
        <v>0</v>
      </c>
      <c r="L218" s="134">
        <v>11</v>
      </c>
      <c r="M218" s="135">
        <v>5</v>
      </c>
      <c r="N218" s="123"/>
      <c r="O218" s="123"/>
      <c r="P218" s="135">
        <v>36</v>
      </c>
      <c r="Q218" s="135">
        <v>0</v>
      </c>
      <c r="R218" s="123"/>
      <c r="S218" s="123"/>
      <c r="T218" s="135">
        <v>9</v>
      </c>
      <c r="U218" s="135">
        <v>2</v>
      </c>
      <c r="V218" s="123"/>
      <c r="W218" s="41">
        <v>246</v>
      </c>
      <c r="X218" s="136">
        <v>93</v>
      </c>
      <c r="Y218" s="41">
        <v>30</v>
      </c>
      <c r="Z218" s="74">
        <f t="shared" si="249"/>
        <v>44042</v>
      </c>
      <c r="AA218" s="210">
        <f t="shared" si="231"/>
        <v>3664</v>
      </c>
      <c r="AB218" s="210">
        <f t="shared" si="232"/>
        <v>2146</v>
      </c>
      <c r="AC218" s="211">
        <f t="shared" si="233"/>
        <v>32</v>
      </c>
      <c r="AD218" s="170">
        <f t="shared" si="234"/>
        <v>149</v>
      </c>
      <c r="AE218" s="222">
        <f t="shared" si="250"/>
        <v>1946</v>
      </c>
      <c r="AF218" s="143">
        <v>3151</v>
      </c>
      <c r="AG218" s="171">
        <f t="shared" si="251"/>
        <v>69</v>
      </c>
      <c r="AH218" s="143">
        <v>1660</v>
      </c>
      <c r="AI218" s="171">
        <f t="shared" si="235"/>
        <v>1</v>
      </c>
      <c r="AJ218" s="172">
        <v>25</v>
      </c>
      <c r="AK218" s="173">
        <f t="shared" si="236"/>
        <v>0</v>
      </c>
      <c r="AL218" s="143">
        <v>46</v>
      </c>
      <c r="AM218" s="171">
        <f t="shared" si="237"/>
        <v>0</v>
      </c>
      <c r="AN218" s="143">
        <v>46</v>
      </c>
      <c r="AO218" s="171">
        <f t="shared" si="238"/>
        <v>0</v>
      </c>
      <c r="AP218" s="174">
        <v>0</v>
      </c>
      <c r="AQ218" s="173">
        <f t="shared" si="252"/>
        <v>0</v>
      </c>
      <c r="AR218" s="143">
        <v>467</v>
      </c>
      <c r="AS218" s="171">
        <f t="shared" si="239"/>
        <v>0</v>
      </c>
      <c r="AT218" s="143">
        <v>440</v>
      </c>
      <c r="AU218" s="171">
        <f t="shared" si="240"/>
        <v>0</v>
      </c>
      <c r="AV218" s="175">
        <v>7</v>
      </c>
      <c r="AW218" s="225">
        <v>47</v>
      </c>
      <c r="AX218" s="216">
        <f t="shared" si="241"/>
        <v>44042</v>
      </c>
      <c r="AY218" s="5">
        <v>0</v>
      </c>
      <c r="AZ218" s="217">
        <f t="shared" si="177"/>
        <v>338</v>
      </c>
      <c r="BA218" s="217">
        <v>1</v>
      </c>
      <c r="BB218" s="119">
        <v>0</v>
      </c>
      <c r="BC218" s="26">
        <f t="shared" si="242"/>
        <v>21</v>
      </c>
      <c r="BD218" s="217">
        <v>36</v>
      </c>
      <c r="BE218" s="209">
        <f t="shared" si="243"/>
        <v>44042</v>
      </c>
      <c r="BF218" s="120">
        <f t="shared" si="244"/>
        <v>4</v>
      </c>
      <c r="BG218" s="120">
        <f t="shared" si="212"/>
        <v>2063</v>
      </c>
      <c r="BH218" s="209">
        <f t="shared" si="245"/>
        <v>44042</v>
      </c>
      <c r="BI218" s="120">
        <f t="shared" si="246"/>
        <v>2063</v>
      </c>
      <c r="BJ218" s="1">
        <f t="shared" si="247"/>
        <v>44042</v>
      </c>
      <c r="BK218">
        <f t="shared" si="169"/>
        <v>6</v>
      </c>
      <c r="BL218">
        <f t="shared" si="248"/>
        <v>5</v>
      </c>
      <c r="BM218">
        <f t="shared" si="166"/>
        <v>11</v>
      </c>
      <c r="BN218" s="1">
        <f t="shared" si="167"/>
        <v>44042</v>
      </c>
      <c r="BO218">
        <f t="shared" si="168"/>
        <v>2879</v>
      </c>
      <c r="BP218">
        <f t="shared" si="170"/>
        <v>626</v>
      </c>
      <c r="BQ218" s="167">
        <f t="shared" si="148"/>
        <v>44042</v>
      </c>
      <c r="BR218">
        <f t="shared" si="149"/>
        <v>3151</v>
      </c>
      <c r="BS218">
        <f t="shared" si="150"/>
        <v>1660</v>
      </c>
      <c r="BT218">
        <f t="shared" si="151"/>
        <v>25</v>
      </c>
      <c r="BX218" s="167">
        <f t="shared" si="152"/>
        <v>44042</v>
      </c>
      <c r="BY218">
        <f t="shared" si="153"/>
        <v>46</v>
      </c>
      <c r="BZ218">
        <f t="shared" si="154"/>
        <v>46</v>
      </c>
      <c r="CA218">
        <f t="shared" si="155"/>
        <v>0</v>
      </c>
      <c r="CB218" s="167">
        <f t="shared" si="156"/>
        <v>44042</v>
      </c>
      <c r="CC218">
        <f t="shared" si="157"/>
        <v>467</v>
      </c>
      <c r="CD218">
        <f t="shared" si="158"/>
        <v>440</v>
      </c>
      <c r="CE218">
        <f t="shared" si="159"/>
        <v>7</v>
      </c>
      <c r="CI218" s="167">
        <f t="shared" si="160"/>
        <v>44042</v>
      </c>
      <c r="CJ218">
        <f t="shared" si="161"/>
        <v>149</v>
      </c>
      <c r="CK218">
        <f t="shared" si="162"/>
        <v>69</v>
      </c>
      <c r="CL218" s="167">
        <f t="shared" si="163"/>
        <v>44042</v>
      </c>
      <c r="CM218">
        <f t="shared" si="164"/>
        <v>1</v>
      </c>
      <c r="CN218" s="1">
        <f t="shared" si="204"/>
        <v>44042</v>
      </c>
      <c r="CO218" s="253">
        <f t="shared" si="205"/>
        <v>149</v>
      </c>
      <c r="CP218" s="1">
        <f t="shared" si="206"/>
        <v>44042</v>
      </c>
      <c r="CQ218" s="254">
        <f t="shared" si="207"/>
        <v>1</v>
      </c>
    </row>
    <row r="219" spans="1:95" ht="18" customHeight="1" x14ac:dyDescent="0.55000000000000004">
      <c r="A219" s="167">
        <v>44043</v>
      </c>
      <c r="B219" s="219">
        <v>6</v>
      </c>
      <c r="C219" s="142">
        <f t="shared" si="229"/>
        <v>2069</v>
      </c>
      <c r="D219" s="142">
        <f t="shared" si="230"/>
        <v>80</v>
      </c>
      <c r="E219" s="135">
        <v>3</v>
      </c>
      <c r="F219" s="135">
        <v>1989</v>
      </c>
      <c r="G219" s="135">
        <v>0</v>
      </c>
      <c r="H219" s="123"/>
      <c r="I219" s="135">
        <v>2</v>
      </c>
      <c r="J219" s="123"/>
      <c r="K219" s="41">
        <v>0</v>
      </c>
      <c r="L219" s="134">
        <v>23</v>
      </c>
      <c r="M219" s="135">
        <v>11</v>
      </c>
      <c r="N219" s="123"/>
      <c r="O219" s="123"/>
      <c r="P219" s="135">
        <v>5</v>
      </c>
      <c r="Q219" s="135">
        <v>0</v>
      </c>
      <c r="R219" s="123"/>
      <c r="S219" s="123"/>
      <c r="T219" s="135">
        <v>12</v>
      </c>
      <c r="U219" s="135">
        <v>5</v>
      </c>
      <c r="V219" s="123"/>
      <c r="W219" s="41">
        <v>252</v>
      </c>
      <c r="X219" s="136">
        <v>99</v>
      </c>
      <c r="Y219" s="41">
        <v>31</v>
      </c>
      <c r="Z219" s="74">
        <f t="shared" si="249"/>
        <v>44043</v>
      </c>
      <c r="AA219" s="210">
        <f t="shared" si="231"/>
        <v>3785</v>
      </c>
      <c r="AB219" s="210">
        <f t="shared" si="232"/>
        <v>2238</v>
      </c>
      <c r="AC219" s="211">
        <f t="shared" si="233"/>
        <v>34</v>
      </c>
      <c r="AD219" s="170">
        <f t="shared" si="234"/>
        <v>121</v>
      </c>
      <c r="AE219" s="222">
        <f t="shared" si="250"/>
        <v>2067</v>
      </c>
      <c r="AF219" s="143">
        <v>3272</v>
      </c>
      <c r="AG219" s="171">
        <f t="shared" si="251"/>
        <v>91</v>
      </c>
      <c r="AH219" s="143">
        <v>1751</v>
      </c>
      <c r="AI219" s="171">
        <f t="shared" si="235"/>
        <v>2</v>
      </c>
      <c r="AJ219" s="172">
        <v>27</v>
      </c>
      <c r="AK219" s="173">
        <f t="shared" si="236"/>
        <v>0</v>
      </c>
      <c r="AL219" s="143">
        <v>46</v>
      </c>
      <c r="AM219" s="171">
        <f t="shared" si="237"/>
        <v>0</v>
      </c>
      <c r="AN219" s="143">
        <v>46</v>
      </c>
      <c r="AO219" s="171">
        <f t="shared" si="238"/>
        <v>0</v>
      </c>
      <c r="AP219" s="174">
        <v>0</v>
      </c>
      <c r="AQ219" s="173">
        <f t="shared" si="252"/>
        <v>0</v>
      </c>
      <c r="AR219" s="143">
        <v>467</v>
      </c>
      <c r="AS219" s="171">
        <f t="shared" si="239"/>
        <v>1</v>
      </c>
      <c r="AT219" s="143">
        <v>441</v>
      </c>
      <c r="AU219" s="171">
        <f t="shared" si="240"/>
        <v>0</v>
      </c>
      <c r="AV219" s="175">
        <v>7</v>
      </c>
      <c r="AW219" s="225">
        <v>48</v>
      </c>
      <c r="AX219" s="216">
        <f t="shared" si="241"/>
        <v>44043</v>
      </c>
      <c r="AY219" s="5">
        <v>0</v>
      </c>
      <c r="AZ219" s="217">
        <f t="shared" si="177"/>
        <v>338</v>
      </c>
      <c r="BA219" s="217">
        <f t="shared" ref="BA219:BA338" si="253">+BA218+1</f>
        <v>2</v>
      </c>
      <c r="BB219" s="119">
        <v>0</v>
      </c>
      <c r="BC219" s="26">
        <f t="shared" si="242"/>
        <v>21</v>
      </c>
      <c r="BD219" s="217">
        <v>37</v>
      </c>
      <c r="BE219" s="209">
        <f t="shared" si="243"/>
        <v>44043</v>
      </c>
      <c r="BF219" s="120">
        <f t="shared" si="244"/>
        <v>6</v>
      </c>
      <c r="BG219" s="120">
        <f t="shared" si="212"/>
        <v>2069</v>
      </c>
      <c r="BH219" s="209">
        <f t="shared" si="245"/>
        <v>44043</v>
      </c>
      <c r="BI219" s="120">
        <f t="shared" si="246"/>
        <v>2069</v>
      </c>
      <c r="BJ219" s="1">
        <f t="shared" si="247"/>
        <v>44043</v>
      </c>
      <c r="BK219">
        <f t="shared" si="169"/>
        <v>12</v>
      </c>
      <c r="BL219">
        <f t="shared" si="248"/>
        <v>11</v>
      </c>
      <c r="BM219">
        <f t="shared" si="166"/>
        <v>23</v>
      </c>
      <c r="BN219" s="1">
        <f t="shared" si="167"/>
        <v>44043</v>
      </c>
      <c r="BO219">
        <f t="shared" si="168"/>
        <v>2902</v>
      </c>
      <c r="BP219">
        <f t="shared" si="170"/>
        <v>637</v>
      </c>
      <c r="BQ219" s="167">
        <f t="shared" si="148"/>
        <v>44043</v>
      </c>
      <c r="BR219">
        <f t="shared" si="149"/>
        <v>3272</v>
      </c>
      <c r="BS219">
        <f t="shared" si="150"/>
        <v>1751</v>
      </c>
      <c r="BT219">
        <f t="shared" si="151"/>
        <v>27</v>
      </c>
      <c r="BX219" s="167">
        <f t="shared" si="152"/>
        <v>44043</v>
      </c>
      <c r="BY219">
        <f t="shared" si="153"/>
        <v>46</v>
      </c>
      <c r="BZ219">
        <f t="shared" si="154"/>
        <v>46</v>
      </c>
      <c r="CA219">
        <f t="shared" si="155"/>
        <v>0</v>
      </c>
      <c r="CB219" s="167">
        <f t="shared" si="156"/>
        <v>44043</v>
      </c>
      <c r="CC219">
        <f t="shared" si="157"/>
        <v>467</v>
      </c>
      <c r="CD219">
        <f t="shared" si="158"/>
        <v>441</v>
      </c>
      <c r="CE219">
        <f t="shared" si="159"/>
        <v>7</v>
      </c>
      <c r="CI219" s="167">
        <f t="shared" si="160"/>
        <v>44043</v>
      </c>
      <c r="CJ219">
        <f t="shared" si="161"/>
        <v>121</v>
      </c>
      <c r="CK219">
        <f t="shared" si="162"/>
        <v>91</v>
      </c>
      <c r="CL219" s="167">
        <f t="shared" si="163"/>
        <v>44043</v>
      </c>
      <c r="CM219">
        <f t="shared" si="164"/>
        <v>2</v>
      </c>
      <c r="CN219" s="1">
        <f t="shared" si="204"/>
        <v>44043</v>
      </c>
      <c r="CO219" s="253">
        <f t="shared" si="205"/>
        <v>121</v>
      </c>
      <c r="CP219" s="1">
        <f t="shared" si="206"/>
        <v>44043</v>
      </c>
      <c r="CQ219" s="254">
        <f t="shared" si="207"/>
        <v>2</v>
      </c>
    </row>
    <row r="220" spans="1:95" ht="18" customHeight="1" x14ac:dyDescent="0.55000000000000004">
      <c r="A220" s="167">
        <v>44044</v>
      </c>
      <c r="B220" s="219">
        <v>16</v>
      </c>
      <c r="C220" s="142">
        <f t="shared" si="229"/>
        <v>2085</v>
      </c>
      <c r="D220" s="142">
        <f t="shared" si="230"/>
        <v>91</v>
      </c>
      <c r="E220" s="135">
        <v>3</v>
      </c>
      <c r="F220" s="135">
        <v>1994</v>
      </c>
      <c r="G220" s="135">
        <v>0</v>
      </c>
      <c r="H220" s="123"/>
      <c r="I220" s="135">
        <v>2</v>
      </c>
      <c r="J220" s="123"/>
      <c r="K220" s="41">
        <v>0</v>
      </c>
      <c r="L220" s="134">
        <v>20</v>
      </c>
      <c r="M220" s="135">
        <v>9</v>
      </c>
      <c r="N220" s="123"/>
      <c r="O220" s="123"/>
      <c r="P220" s="135">
        <v>4</v>
      </c>
      <c r="Q220" s="135">
        <v>3</v>
      </c>
      <c r="R220" s="123"/>
      <c r="S220" s="123"/>
      <c r="T220" s="135">
        <v>11</v>
      </c>
      <c r="U220" s="135">
        <v>3</v>
      </c>
      <c r="V220" s="123"/>
      <c r="W220" s="41">
        <v>257</v>
      </c>
      <c r="X220" s="136">
        <v>101</v>
      </c>
      <c r="Y220" s="41">
        <v>32</v>
      </c>
      <c r="Z220" s="74">
        <f t="shared" si="249"/>
        <v>44044</v>
      </c>
      <c r="AA220" s="210">
        <f t="shared" si="231"/>
        <v>3916</v>
      </c>
      <c r="AB220" s="210">
        <f t="shared" si="232"/>
        <v>2345</v>
      </c>
      <c r="AC220" s="211">
        <f t="shared" si="233"/>
        <v>38</v>
      </c>
      <c r="AD220" s="170">
        <f t="shared" si="234"/>
        <v>124</v>
      </c>
      <c r="AE220" s="222">
        <f t="shared" si="250"/>
        <v>2191</v>
      </c>
      <c r="AF220" s="143">
        <v>3396</v>
      </c>
      <c r="AG220" s="171">
        <f t="shared" si="251"/>
        <v>107</v>
      </c>
      <c r="AH220" s="143">
        <v>1858</v>
      </c>
      <c r="AI220" s="171">
        <f t="shared" si="235"/>
        <v>4</v>
      </c>
      <c r="AJ220" s="172">
        <v>31</v>
      </c>
      <c r="AK220" s="173">
        <f t="shared" si="236"/>
        <v>0</v>
      </c>
      <c r="AL220" s="143">
        <v>46</v>
      </c>
      <c r="AM220" s="171">
        <f t="shared" si="237"/>
        <v>0</v>
      </c>
      <c r="AN220" s="143">
        <v>46</v>
      </c>
      <c r="AO220" s="171">
        <f t="shared" si="238"/>
        <v>0</v>
      </c>
      <c r="AP220" s="174">
        <v>0</v>
      </c>
      <c r="AQ220" s="173">
        <f t="shared" si="252"/>
        <v>7</v>
      </c>
      <c r="AR220" s="143">
        <v>474</v>
      </c>
      <c r="AS220" s="171">
        <f t="shared" si="239"/>
        <v>0</v>
      </c>
      <c r="AT220" s="143">
        <v>441</v>
      </c>
      <c r="AU220" s="171">
        <f t="shared" si="240"/>
        <v>0</v>
      </c>
      <c r="AV220" s="175">
        <v>7</v>
      </c>
      <c r="AW220" s="225">
        <v>49</v>
      </c>
      <c r="AX220" s="216">
        <f t="shared" si="241"/>
        <v>44044</v>
      </c>
      <c r="AY220" s="5">
        <v>0</v>
      </c>
      <c r="AZ220" s="217">
        <f t="shared" si="177"/>
        <v>338</v>
      </c>
      <c r="BA220" s="217">
        <f t="shared" si="253"/>
        <v>3</v>
      </c>
      <c r="BB220" s="119">
        <v>0</v>
      </c>
      <c r="BC220" s="26">
        <f t="shared" si="242"/>
        <v>21</v>
      </c>
      <c r="BD220" s="217">
        <v>38</v>
      </c>
      <c r="BE220" s="209">
        <f t="shared" si="243"/>
        <v>44044</v>
      </c>
      <c r="BF220" s="120">
        <f t="shared" si="244"/>
        <v>16</v>
      </c>
      <c r="BG220" s="120">
        <f t="shared" si="212"/>
        <v>2085</v>
      </c>
      <c r="BH220" s="209">
        <f t="shared" si="245"/>
        <v>44044</v>
      </c>
      <c r="BI220" s="120">
        <f t="shared" si="246"/>
        <v>2085</v>
      </c>
      <c r="BJ220" s="1">
        <f t="shared" si="247"/>
        <v>44044</v>
      </c>
      <c r="BK220">
        <f t="shared" si="169"/>
        <v>11</v>
      </c>
      <c r="BL220">
        <f t="shared" si="248"/>
        <v>9</v>
      </c>
      <c r="BM220">
        <f t="shared" si="166"/>
        <v>20</v>
      </c>
      <c r="BN220" s="1">
        <f t="shared" si="167"/>
        <v>44044</v>
      </c>
      <c r="BO220">
        <f t="shared" si="168"/>
        <v>2922</v>
      </c>
      <c r="BP220">
        <f t="shared" si="170"/>
        <v>646</v>
      </c>
      <c r="BQ220" s="167">
        <f t="shared" si="148"/>
        <v>44044</v>
      </c>
      <c r="BR220">
        <f t="shared" si="149"/>
        <v>3396</v>
      </c>
      <c r="BS220">
        <f t="shared" si="150"/>
        <v>1858</v>
      </c>
      <c r="BT220">
        <f t="shared" si="151"/>
        <v>31</v>
      </c>
      <c r="BX220" s="167">
        <f t="shared" si="152"/>
        <v>44044</v>
      </c>
      <c r="BY220">
        <f t="shared" si="153"/>
        <v>46</v>
      </c>
      <c r="BZ220">
        <f t="shared" si="154"/>
        <v>46</v>
      </c>
      <c r="CA220">
        <f t="shared" si="155"/>
        <v>0</v>
      </c>
      <c r="CB220" s="167">
        <f t="shared" si="156"/>
        <v>44044</v>
      </c>
      <c r="CC220">
        <f t="shared" si="157"/>
        <v>474</v>
      </c>
      <c r="CD220">
        <f t="shared" si="158"/>
        <v>441</v>
      </c>
      <c r="CE220">
        <f t="shared" si="159"/>
        <v>7</v>
      </c>
      <c r="CI220" s="167">
        <f t="shared" si="160"/>
        <v>44044</v>
      </c>
      <c r="CJ220">
        <f t="shared" si="161"/>
        <v>124</v>
      </c>
      <c r="CK220">
        <f t="shared" si="162"/>
        <v>107</v>
      </c>
      <c r="CL220" s="167">
        <f t="shared" si="163"/>
        <v>44044</v>
      </c>
      <c r="CM220">
        <f t="shared" si="164"/>
        <v>4</v>
      </c>
      <c r="CN220" s="1">
        <f t="shared" si="204"/>
        <v>44044</v>
      </c>
      <c r="CO220" s="253">
        <f t="shared" si="205"/>
        <v>124</v>
      </c>
      <c r="CP220" s="1">
        <f t="shared" si="206"/>
        <v>44044</v>
      </c>
      <c r="CQ220" s="254">
        <f t="shared" si="207"/>
        <v>4</v>
      </c>
    </row>
    <row r="221" spans="1:95" ht="18" customHeight="1" x14ac:dyDescent="0.55000000000000004">
      <c r="A221" s="167">
        <v>44045</v>
      </c>
      <c r="B221" s="219">
        <v>7</v>
      </c>
      <c r="C221" s="142">
        <f t="shared" si="229"/>
        <v>2092</v>
      </c>
      <c r="D221" s="142">
        <f t="shared" si="230"/>
        <v>95</v>
      </c>
      <c r="E221" s="135">
        <v>2</v>
      </c>
      <c r="F221" s="135">
        <v>1997</v>
      </c>
      <c r="G221" s="135">
        <v>3</v>
      </c>
      <c r="H221" s="123"/>
      <c r="I221" s="135">
        <v>4</v>
      </c>
      <c r="J221" s="123"/>
      <c r="K221" s="41">
        <v>0</v>
      </c>
      <c r="L221" s="134">
        <v>11</v>
      </c>
      <c r="M221" s="135">
        <v>3</v>
      </c>
      <c r="N221" s="123"/>
      <c r="O221" s="123"/>
      <c r="P221" s="135">
        <v>6</v>
      </c>
      <c r="Q221" s="135">
        <v>1</v>
      </c>
      <c r="R221" s="123"/>
      <c r="S221" s="123"/>
      <c r="T221" s="135">
        <v>5</v>
      </c>
      <c r="U221" s="135">
        <v>1</v>
      </c>
      <c r="V221" s="123"/>
      <c r="W221" s="41">
        <v>257</v>
      </c>
      <c r="X221" s="136">
        <v>101</v>
      </c>
      <c r="Y221" s="41">
        <v>33</v>
      </c>
      <c r="Z221" s="74">
        <f t="shared" si="249"/>
        <v>44045</v>
      </c>
      <c r="AA221" s="210">
        <f t="shared" si="231"/>
        <v>4031</v>
      </c>
      <c r="AB221" s="210">
        <f t="shared" si="232"/>
        <v>2446</v>
      </c>
      <c r="AC221" s="211">
        <f t="shared" si="233"/>
        <v>42</v>
      </c>
      <c r="AD221" s="170">
        <f t="shared" si="234"/>
        <v>115</v>
      </c>
      <c r="AE221" s="222">
        <f t="shared" si="250"/>
        <v>2306</v>
      </c>
      <c r="AF221" s="143">
        <v>3511</v>
      </c>
      <c r="AG221" s="171">
        <f t="shared" si="251"/>
        <v>101</v>
      </c>
      <c r="AH221" s="143">
        <v>1959</v>
      </c>
      <c r="AI221" s="171">
        <f t="shared" si="235"/>
        <v>4</v>
      </c>
      <c r="AJ221" s="172">
        <v>35</v>
      </c>
      <c r="AK221" s="173">
        <f t="shared" si="236"/>
        <v>0</v>
      </c>
      <c r="AL221" s="143">
        <v>46</v>
      </c>
      <c r="AM221" s="171">
        <f t="shared" si="237"/>
        <v>0</v>
      </c>
      <c r="AN221" s="143">
        <v>46</v>
      </c>
      <c r="AO221" s="171">
        <f t="shared" si="238"/>
        <v>0</v>
      </c>
      <c r="AP221" s="174">
        <v>0</v>
      </c>
      <c r="AQ221" s="173">
        <f t="shared" si="252"/>
        <v>0</v>
      </c>
      <c r="AR221" s="143">
        <v>474</v>
      </c>
      <c r="AS221" s="171">
        <f t="shared" si="239"/>
        <v>0</v>
      </c>
      <c r="AT221" s="143">
        <v>441</v>
      </c>
      <c r="AU221" s="171">
        <f t="shared" si="240"/>
        <v>0</v>
      </c>
      <c r="AV221" s="175">
        <v>7</v>
      </c>
      <c r="AW221" s="225">
        <v>50</v>
      </c>
      <c r="AX221" s="216">
        <f t="shared" si="241"/>
        <v>44045</v>
      </c>
      <c r="AY221" s="5">
        <v>0</v>
      </c>
      <c r="AZ221" s="217">
        <f t="shared" si="177"/>
        <v>338</v>
      </c>
      <c r="BA221" s="217">
        <f t="shared" si="253"/>
        <v>4</v>
      </c>
      <c r="BB221" s="119">
        <v>0</v>
      </c>
      <c r="BC221" s="26">
        <f t="shared" si="242"/>
        <v>21</v>
      </c>
      <c r="BD221" s="217">
        <v>39</v>
      </c>
      <c r="BE221" s="209">
        <f t="shared" si="243"/>
        <v>44045</v>
      </c>
      <c r="BF221" s="120">
        <f t="shared" si="244"/>
        <v>7</v>
      </c>
      <c r="BG221" s="120">
        <f t="shared" si="212"/>
        <v>2092</v>
      </c>
      <c r="BH221" s="209">
        <f t="shared" si="245"/>
        <v>44045</v>
      </c>
      <c r="BI221" s="120">
        <f t="shared" si="246"/>
        <v>2092</v>
      </c>
      <c r="BJ221" s="1">
        <f t="shared" si="247"/>
        <v>44045</v>
      </c>
      <c r="BK221">
        <f t="shared" si="169"/>
        <v>8</v>
      </c>
      <c r="BL221">
        <f t="shared" si="248"/>
        <v>3</v>
      </c>
      <c r="BM221">
        <f t="shared" si="166"/>
        <v>11</v>
      </c>
      <c r="BN221" s="1">
        <f t="shared" si="167"/>
        <v>44045</v>
      </c>
      <c r="BO221">
        <f t="shared" si="168"/>
        <v>2933</v>
      </c>
      <c r="BP221">
        <f t="shared" si="170"/>
        <v>649</v>
      </c>
      <c r="BQ221" s="167">
        <f t="shared" ref="BQ221:BQ284" si="254">+A221</f>
        <v>44045</v>
      </c>
      <c r="BR221">
        <f t="shared" ref="BR221:BR284" si="255">+AF221</f>
        <v>3511</v>
      </c>
      <c r="BS221">
        <f t="shared" ref="BS221:BS284" si="256">+AH221</f>
        <v>1959</v>
      </c>
      <c r="BT221">
        <f t="shared" ref="BT221:BT284" si="257">+AJ221</f>
        <v>35</v>
      </c>
      <c r="BX221" s="167">
        <f t="shared" ref="BX221:BX284" si="258">+A221</f>
        <v>44045</v>
      </c>
      <c r="BY221">
        <f t="shared" ref="BY221:BY284" si="259">+AL221</f>
        <v>46</v>
      </c>
      <c r="BZ221">
        <f t="shared" ref="BZ221:BZ284" si="260">+AN221</f>
        <v>46</v>
      </c>
      <c r="CA221">
        <f t="shared" ref="CA221:CA284" si="261">+AP221</f>
        <v>0</v>
      </c>
      <c r="CB221" s="167">
        <f t="shared" ref="CB221:CB284" si="262">+A221</f>
        <v>44045</v>
      </c>
      <c r="CC221">
        <f t="shared" ref="CC221:CC284" si="263">+AR221</f>
        <v>474</v>
      </c>
      <c r="CD221">
        <f t="shared" ref="CD221:CD284" si="264">+AT221</f>
        <v>441</v>
      </c>
      <c r="CE221">
        <f t="shared" ref="CE221:CE284" si="265">+AV221</f>
        <v>7</v>
      </c>
      <c r="CI221" s="167">
        <f t="shared" ref="CI221:CI284" si="266">+A221</f>
        <v>44045</v>
      </c>
      <c r="CJ221">
        <f t="shared" ref="CJ221:CJ284" si="267">+AD221</f>
        <v>115</v>
      </c>
      <c r="CK221">
        <f t="shared" ref="CK221:CK284" si="268">+AG221</f>
        <v>101</v>
      </c>
      <c r="CL221" s="167">
        <f t="shared" ref="CL221:CL284" si="269">+A221</f>
        <v>44045</v>
      </c>
      <c r="CM221">
        <f t="shared" ref="CM221:CM284" si="270">+AI221</f>
        <v>4</v>
      </c>
      <c r="CN221" s="1">
        <f t="shared" si="204"/>
        <v>44045</v>
      </c>
      <c r="CO221" s="253">
        <f t="shared" si="205"/>
        <v>115</v>
      </c>
      <c r="CP221" s="1">
        <f t="shared" si="206"/>
        <v>44045</v>
      </c>
      <c r="CQ221" s="254">
        <f t="shared" si="207"/>
        <v>4</v>
      </c>
    </row>
    <row r="222" spans="1:95" ht="18" customHeight="1" x14ac:dyDescent="0.55000000000000004">
      <c r="A222" s="167">
        <v>44046</v>
      </c>
      <c r="B222" s="219">
        <v>6</v>
      </c>
      <c r="C222" s="142">
        <f t="shared" si="229"/>
        <v>2098</v>
      </c>
      <c r="D222" s="142">
        <f t="shared" si="230"/>
        <v>97</v>
      </c>
      <c r="E222" s="135">
        <v>2</v>
      </c>
      <c r="F222" s="135">
        <v>2001</v>
      </c>
      <c r="G222" s="135">
        <v>1</v>
      </c>
      <c r="H222" s="123"/>
      <c r="I222" s="135">
        <v>5</v>
      </c>
      <c r="J222" s="123"/>
      <c r="K222" s="41">
        <v>0</v>
      </c>
      <c r="L222" s="134">
        <v>21</v>
      </c>
      <c r="M222" s="135">
        <v>12</v>
      </c>
      <c r="N222" s="123"/>
      <c r="O222" s="123"/>
      <c r="P222" s="135">
        <v>2</v>
      </c>
      <c r="Q222" s="135">
        <v>1</v>
      </c>
      <c r="R222" s="123"/>
      <c r="S222" s="123"/>
      <c r="T222" s="135">
        <v>12</v>
      </c>
      <c r="U222" s="135">
        <v>1</v>
      </c>
      <c r="V222" s="123"/>
      <c r="W222" s="41">
        <v>264</v>
      </c>
      <c r="X222" s="136">
        <v>112</v>
      </c>
      <c r="Y222" s="41">
        <v>34</v>
      </c>
      <c r="Z222" s="74">
        <f t="shared" si="249"/>
        <v>44046</v>
      </c>
      <c r="AA222" s="210">
        <f t="shared" si="231"/>
        <v>4109</v>
      </c>
      <c r="AB222" s="210">
        <f t="shared" si="232"/>
        <v>2524</v>
      </c>
      <c r="AC222" s="211">
        <f t="shared" si="233"/>
        <v>45</v>
      </c>
      <c r="AD222" s="170">
        <f t="shared" si="234"/>
        <v>78</v>
      </c>
      <c r="AE222" s="222">
        <f t="shared" si="250"/>
        <v>2384</v>
      </c>
      <c r="AF222" s="143">
        <v>3589</v>
      </c>
      <c r="AG222" s="171">
        <f t="shared" si="251"/>
        <v>78</v>
      </c>
      <c r="AH222" s="143">
        <v>2037</v>
      </c>
      <c r="AI222" s="171">
        <f t="shared" si="235"/>
        <v>3</v>
      </c>
      <c r="AJ222" s="172">
        <v>38</v>
      </c>
      <c r="AK222" s="173">
        <f t="shared" si="236"/>
        <v>0</v>
      </c>
      <c r="AL222" s="143">
        <v>46</v>
      </c>
      <c r="AM222" s="171">
        <f t="shared" si="237"/>
        <v>0</v>
      </c>
      <c r="AN222" s="143">
        <v>46</v>
      </c>
      <c r="AO222" s="171">
        <f t="shared" si="238"/>
        <v>0</v>
      </c>
      <c r="AP222" s="174">
        <v>0</v>
      </c>
      <c r="AQ222" s="173">
        <f t="shared" si="252"/>
        <v>0</v>
      </c>
      <c r="AR222" s="143">
        <v>474</v>
      </c>
      <c r="AS222" s="171">
        <f t="shared" si="239"/>
        <v>0</v>
      </c>
      <c r="AT222" s="143">
        <v>441</v>
      </c>
      <c r="AU222" s="171">
        <f t="shared" si="240"/>
        <v>0</v>
      </c>
      <c r="AV222" s="175">
        <v>7</v>
      </c>
      <c r="AW222" s="225">
        <v>51</v>
      </c>
      <c r="AX222" s="216">
        <f t="shared" si="241"/>
        <v>44046</v>
      </c>
      <c r="AY222" s="5">
        <v>0</v>
      </c>
      <c r="AZ222" s="217">
        <f t="shared" si="177"/>
        <v>338</v>
      </c>
      <c r="BA222" s="217">
        <f t="shared" si="253"/>
        <v>5</v>
      </c>
      <c r="BB222" s="119">
        <v>0</v>
      </c>
      <c r="BC222" s="26">
        <f t="shared" si="242"/>
        <v>21</v>
      </c>
      <c r="BD222" s="217">
        <v>40</v>
      </c>
      <c r="BE222" s="209">
        <f t="shared" si="243"/>
        <v>44046</v>
      </c>
      <c r="BF222" s="120">
        <f t="shared" si="244"/>
        <v>6</v>
      </c>
      <c r="BG222" s="120">
        <f t="shared" si="212"/>
        <v>2098</v>
      </c>
      <c r="BH222" s="209">
        <f t="shared" si="245"/>
        <v>44046</v>
      </c>
      <c r="BI222" s="120">
        <f t="shared" si="246"/>
        <v>2098</v>
      </c>
      <c r="BJ222" s="1">
        <f t="shared" si="247"/>
        <v>44046</v>
      </c>
      <c r="BK222">
        <f t="shared" si="169"/>
        <v>9</v>
      </c>
      <c r="BL222">
        <f t="shared" si="248"/>
        <v>12</v>
      </c>
      <c r="BM222">
        <f t="shared" si="166"/>
        <v>21</v>
      </c>
      <c r="BN222" s="1">
        <f t="shared" si="167"/>
        <v>44046</v>
      </c>
      <c r="BO222">
        <f t="shared" si="168"/>
        <v>2954</v>
      </c>
      <c r="BP222">
        <f t="shared" si="170"/>
        <v>661</v>
      </c>
      <c r="BQ222" s="167">
        <f t="shared" si="254"/>
        <v>44046</v>
      </c>
      <c r="BR222">
        <f t="shared" si="255"/>
        <v>3589</v>
      </c>
      <c r="BS222">
        <f t="shared" si="256"/>
        <v>2037</v>
      </c>
      <c r="BT222">
        <f t="shared" si="257"/>
        <v>38</v>
      </c>
      <c r="BX222" s="167">
        <f t="shared" si="258"/>
        <v>44046</v>
      </c>
      <c r="BY222">
        <f t="shared" si="259"/>
        <v>46</v>
      </c>
      <c r="BZ222">
        <f t="shared" si="260"/>
        <v>46</v>
      </c>
      <c r="CA222">
        <f t="shared" si="261"/>
        <v>0</v>
      </c>
      <c r="CB222" s="167">
        <f t="shared" si="262"/>
        <v>44046</v>
      </c>
      <c r="CC222">
        <f t="shared" si="263"/>
        <v>474</v>
      </c>
      <c r="CD222">
        <f t="shared" si="264"/>
        <v>441</v>
      </c>
      <c r="CE222">
        <f t="shared" si="265"/>
        <v>7</v>
      </c>
      <c r="CI222" s="167">
        <f t="shared" si="266"/>
        <v>44046</v>
      </c>
      <c r="CJ222">
        <f t="shared" si="267"/>
        <v>78</v>
      </c>
      <c r="CK222">
        <f t="shared" si="268"/>
        <v>78</v>
      </c>
      <c r="CL222" s="167">
        <f t="shared" si="269"/>
        <v>44046</v>
      </c>
      <c r="CM222">
        <f t="shared" si="270"/>
        <v>3</v>
      </c>
      <c r="CN222" s="1">
        <f t="shared" si="204"/>
        <v>44046</v>
      </c>
      <c r="CO222" s="253">
        <f t="shared" si="205"/>
        <v>78</v>
      </c>
      <c r="CP222" s="1">
        <f t="shared" si="206"/>
        <v>44046</v>
      </c>
      <c r="CQ222" s="254">
        <f t="shared" si="207"/>
        <v>3</v>
      </c>
    </row>
    <row r="223" spans="1:95" ht="18" customHeight="1" x14ac:dyDescent="0.55000000000000004">
      <c r="A223" s="167">
        <v>44047</v>
      </c>
      <c r="B223" s="219">
        <v>5</v>
      </c>
      <c r="C223" s="142">
        <f t="shared" si="229"/>
        <v>2103</v>
      </c>
      <c r="D223" s="142">
        <f t="shared" si="230"/>
        <v>96</v>
      </c>
      <c r="E223" s="135">
        <v>2</v>
      </c>
      <c r="F223" s="135">
        <v>2007</v>
      </c>
      <c r="G223" s="135">
        <v>0</v>
      </c>
      <c r="H223" s="123"/>
      <c r="I223" s="135">
        <v>3</v>
      </c>
      <c r="J223" s="123"/>
      <c r="K223" s="41">
        <v>0</v>
      </c>
      <c r="L223" s="134">
        <v>24</v>
      </c>
      <c r="M223" s="135">
        <v>10</v>
      </c>
      <c r="N223" s="123"/>
      <c r="O223" s="123"/>
      <c r="P223" s="135">
        <v>0</v>
      </c>
      <c r="Q223" s="135">
        <v>0</v>
      </c>
      <c r="R223" s="123"/>
      <c r="S223" s="123"/>
      <c r="T223" s="135">
        <v>16</v>
      </c>
      <c r="U223" s="135">
        <v>8</v>
      </c>
      <c r="V223" s="123"/>
      <c r="W223" s="41">
        <v>272</v>
      </c>
      <c r="X223" s="136">
        <v>114</v>
      </c>
      <c r="Y223" s="41">
        <v>35</v>
      </c>
      <c r="Z223" s="74">
        <f t="shared" si="249"/>
        <v>44047</v>
      </c>
      <c r="AA223" s="210">
        <f t="shared" si="231"/>
        <v>4191</v>
      </c>
      <c r="AB223" s="210">
        <f t="shared" si="232"/>
        <v>2628</v>
      </c>
      <c r="AC223" s="211">
        <f t="shared" si="233"/>
        <v>49</v>
      </c>
      <c r="AD223" s="170">
        <f t="shared" si="234"/>
        <v>80</v>
      </c>
      <c r="AE223" s="222">
        <f t="shared" si="250"/>
        <v>2464</v>
      </c>
      <c r="AF223" s="143">
        <v>3669</v>
      </c>
      <c r="AG223" s="171">
        <f t="shared" si="251"/>
        <v>104</v>
      </c>
      <c r="AH223" s="143">
        <v>2141</v>
      </c>
      <c r="AI223" s="171">
        <f t="shared" si="235"/>
        <v>4</v>
      </c>
      <c r="AJ223" s="172">
        <v>42</v>
      </c>
      <c r="AK223" s="173">
        <f t="shared" si="236"/>
        <v>0</v>
      </c>
      <c r="AL223" s="143">
        <v>46</v>
      </c>
      <c r="AM223" s="171">
        <f t="shared" si="237"/>
        <v>0</v>
      </c>
      <c r="AN223" s="143">
        <v>46</v>
      </c>
      <c r="AO223" s="171">
        <f t="shared" si="238"/>
        <v>0</v>
      </c>
      <c r="AP223" s="174">
        <v>0</v>
      </c>
      <c r="AQ223" s="173">
        <f t="shared" si="252"/>
        <v>2</v>
      </c>
      <c r="AR223" s="143">
        <v>476</v>
      </c>
      <c r="AS223" s="171">
        <f t="shared" si="239"/>
        <v>0</v>
      </c>
      <c r="AT223" s="143">
        <v>441</v>
      </c>
      <c r="AU223" s="171">
        <f t="shared" si="240"/>
        <v>0</v>
      </c>
      <c r="AV223" s="175">
        <v>7</v>
      </c>
      <c r="AW223" s="225">
        <v>52</v>
      </c>
      <c r="AX223" s="216">
        <f t="shared" si="241"/>
        <v>44047</v>
      </c>
      <c r="AY223" s="5">
        <v>1</v>
      </c>
      <c r="AZ223" s="217">
        <f t="shared" si="177"/>
        <v>339</v>
      </c>
      <c r="BA223" s="217">
        <f t="shared" si="253"/>
        <v>6</v>
      </c>
      <c r="BB223" s="119">
        <v>0</v>
      </c>
      <c r="BC223" s="26">
        <f t="shared" si="242"/>
        <v>21</v>
      </c>
      <c r="BD223" s="217">
        <v>41</v>
      </c>
      <c r="BE223" s="209">
        <f t="shared" si="243"/>
        <v>44047</v>
      </c>
      <c r="BF223" s="120">
        <f t="shared" si="244"/>
        <v>5</v>
      </c>
      <c r="BG223" s="120">
        <f t="shared" si="212"/>
        <v>2103</v>
      </c>
      <c r="BH223" s="209">
        <f t="shared" si="245"/>
        <v>44047</v>
      </c>
      <c r="BI223" s="120">
        <f t="shared" si="246"/>
        <v>2103</v>
      </c>
      <c r="BJ223" s="1">
        <f t="shared" si="247"/>
        <v>44047</v>
      </c>
      <c r="BK223">
        <f t="shared" si="169"/>
        <v>14</v>
      </c>
      <c r="BL223">
        <f t="shared" si="248"/>
        <v>10</v>
      </c>
      <c r="BM223">
        <f t="shared" si="166"/>
        <v>24</v>
      </c>
      <c r="BN223" s="1">
        <f t="shared" si="167"/>
        <v>44047</v>
      </c>
      <c r="BO223">
        <f t="shared" si="168"/>
        <v>2978</v>
      </c>
      <c r="BP223">
        <f t="shared" si="170"/>
        <v>671</v>
      </c>
      <c r="BQ223" s="167">
        <f t="shared" si="254"/>
        <v>44047</v>
      </c>
      <c r="BR223">
        <f t="shared" si="255"/>
        <v>3669</v>
      </c>
      <c r="BS223">
        <f t="shared" si="256"/>
        <v>2141</v>
      </c>
      <c r="BT223">
        <f t="shared" si="257"/>
        <v>42</v>
      </c>
      <c r="BX223" s="167">
        <f t="shared" si="258"/>
        <v>44047</v>
      </c>
      <c r="BY223">
        <f t="shared" si="259"/>
        <v>46</v>
      </c>
      <c r="BZ223">
        <f t="shared" si="260"/>
        <v>46</v>
      </c>
      <c r="CA223">
        <f t="shared" si="261"/>
        <v>0</v>
      </c>
      <c r="CB223" s="167">
        <f t="shared" si="262"/>
        <v>44047</v>
      </c>
      <c r="CC223">
        <f t="shared" si="263"/>
        <v>476</v>
      </c>
      <c r="CD223">
        <f t="shared" si="264"/>
        <v>441</v>
      </c>
      <c r="CE223">
        <f t="shared" si="265"/>
        <v>7</v>
      </c>
      <c r="CI223" s="167">
        <f t="shared" si="266"/>
        <v>44047</v>
      </c>
      <c r="CJ223">
        <f t="shared" si="267"/>
        <v>80</v>
      </c>
      <c r="CK223">
        <f t="shared" si="268"/>
        <v>104</v>
      </c>
      <c r="CL223" s="167">
        <f t="shared" si="269"/>
        <v>44047</v>
      </c>
      <c r="CM223">
        <f t="shared" si="270"/>
        <v>4</v>
      </c>
      <c r="CN223" s="1">
        <f t="shared" si="204"/>
        <v>44047</v>
      </c>
      <c r="CO223" s="253">
        <f t="shared" si="205"/>
        <v>80</v>
      </c>
      <c r="CP223" s="1">
        <f t="shared" si="206"/>
        <v>44047</v>
      </c>
      <c r="CQ223" s="254">
        <f t="shared" si="207"/>
        <v>4</v>
      </c>
    </row>
    <row r="224" spans="1:95" ht="18" customHeight="1" x14ac:dyDescent="0.55000000000000004">
      <c r="A224" s="167">
        <v>44048</v>
      </c>
      <c r="B224" s="219">
        <v>7</v>
      </c>
      <c r="C224" s="142">
        <f t="shared" si="229"/>
        <v>2110</v>
      </c>
      <c r="D224" s="142">
        <f t="shared" si="230"/>
        <v>102</v>
      </c>
      <c r="E224" s="135">
        <v>1</v>
      </c>
      <c r="F224" s="135">
        <v>2008</v>
      </c>
      <c r="G224" s="135">
        <v>0</v>
      </c>
      <c r="H224" s="123"/>
      <c r="I224" s="135">
        <v>2</v>
      </c>
      <c r="J224" s="123"/>
      <c r="K224" s="41">
        <v>0</v>
      </c>
      <c r="L224" s="134">
        <v>20</v>
      </c>
      <c r="M224" s="135">
        <v>7</v>
      </c>
      <c r="N224" s="123"/>
      <c r="O224" s="123"/>
      <c r="P224" s="135">
        <v>1</v>
      </c>
      <c r="Q224" s="135">
        <v>0</v>
      </c>
      <c r="R224" s="123"/>
      <c r="S224" s="123"/>
      <c r="T224" s="135">
        <v>9</v>
      </c>
      <c r="U224" s="135">
        <v>4</v>
      </c>
      <c r="V224" s="123"/>
      <c r="W224" s="41">
        <v>282</v>
      </c>
      <c r="X224" s="136">
        <v>117</v>
      </c>
      <c r="Y224" s="41">
        <v>36</v>
      </c>
      <c r="Z224" s="74">
        <f t="shared" si="249"/>
        <v>44048</v>
      </c>
      <c r="AA224" s="210">
        <f t="shared" si="231"/>
        <v>4276</v>
      </c>
      <c r="AB224" s="210">
        <f t="shared" si="232"/>
        <v>2801</v>
      </c>
      <c r="AC224" s="211">
        <f t="shared" si="233"/>
        <v>50</v>
      </c>
      <c r="AD224" s="170">
        <f t="shared" si="234"/>
        <v>85</v>
      </c>
      <c r="AE224" s="222">
        <f t="shared" si="250"/>
        <v>2549</v>
      </c>
      <c r="AF224" s="143">
        <v>3754</v>
      </c>
      <c r="AG224" s="171">
        <f t="shared" si="251"/>
        <v>173</v>
      </c>
      <c r="AH224" s="143">
        <v>2314</v>
      </c>
      <c r="AI224" s="171">
        <f t="shared" si="235"/>
        <v>1</v>
      </c>
      <c r="AJ224" s="172">
        <v>43</v>
      </c>
      <c r="AK224" s="173">
        <f t="shared" si="236"/>
        <v>0</v>
      </c>
      <c r="AL224" s="143">
        <v>46</v>
      </c>
      <c r="AM224" s="171">
        <f t="shared" si="237"/>
        <v>0</v>
      </c>
      <c r="AN224" s="143">
        <v>46</v>
      </c>
      <c r="AO224" s="171">
        <f t="shared" si="238"/>
        <v>0</v>
      </c>
      <c r="AP224" s="174">
        <v>0</v>
      </c>
      <c r="AQ224" s="173">
        <f t="shared" si="252"/>
        <v>0</v>
      </c>
      <c r="AR224" s="143">
        <v>476</v>
      </c>
      <c r="AS224" s="171">
        <f t="shared" si="239"/>
        <v>0</v>
      </c>
      <c r="AT224" s="143">
        <v>441</v>
      </c>
      <c r="AU224" s="171">
        <f t="shared" si="240"/>
        <v>0</v>
      </c>
      <c r="AV224" s="175">
        <v>7</v>
      </c>
      <c r="AW224" s="225">
        <v>53</v>
      </c>
      <c r="AX224" s="216">
        <f t="shared" si="241"/>
        <v>44048</v>
      </c>
      <c r="AY224" s="5">
        <v>0</v>
      </c>
      <c r="AZ224" s="217">
        <f t="shared" si="177"/>
        <v>339</v>
      </c>
      <c r="BA224" s="217">
        <f t="shared" si="253"/>
        <v>7</v>
      </c>
      <c r="BB224" s="119">
        <v>0</v>
      </c>
      <c r="BC224" s="26">
        <f t="shared" si="242"/>
        <v>21</v>
      </c>
      <c r="BD224" s="217">
        <v>42</v>
      </c>
      <c r="BE224" s="209">
        <f t="shared" si="243"/>
        <v>44048</v>
      </c>
      <c r="BF224" s="120">
        <f t="shared" si="244"/>
        <v>7</v>
      </c>
      <c r="BG224" s="120">
        <f t="shared" si="212"/>
        <v>2110</v>
      </c>
      <c r="BH224" s="209">
        <f t="shared" si="245"/>
        <v>44048</v>
      </c>
      <c r="BI224" s="120">
        <f t="shared" si="246"/>
        <v>2110</v>
      </c>
      <c r="BJ224" s="1">
        <f t="shared" si="247"/>
        <v>44048</v>
      </c>
      <c r="BK224">
        <f t="shared" si="169"/>
        <v>13</v>
      </c>
      <c r="BL224">
        <f t="shared" si="248"/>
        <v>7</v>
      </c>
      <c r="BM224">
        <f t="shared" si="166"/>
        <v>20</v>
      </c>
      <c r="BN224" s="1">
        <f t="shared" si="167"/>
        <v>44048</v>
      </c>
      <c r="BO224">
        <f t="shared" si="168"/>
        <v>2998</v>
      </c>
      <c r="BP224">
        <f t="shared" si="170"/>
        <v>678</v>
      </c>
      <c r="BQ224" s="167">
        <f t="shared" si="254"/>
        <v>44048</v>
      </c>
      <c r="BR224">
        <f t="shared" si="255"/>
        <v>3754</v>
      </c>
      <c r="BS224">
        <f t="shared" si="256"/>
        <v>2314</v>
      </c>
      <c r="BT224">
        <f t="shared" si="257"/>
        <v>43</v>
      </c>
      <c r="BX224" s="167">
        <f t="shared" si="258"/>
        <v>44048</v>
      </c>
      <c r="BY224">
        <f t="shared" si="259"/>
        <v>46</v>
      </c>
      <c r="BZ224">
        <f t="shared" si="260"/>
        <v>46</v>
      </c>
      <c r="CA224">
        <f t="shared" si="261"/>
        <v>0</v>
      </c>
      <c r="CB224" s="167">
        <f t="shared" si="262"/>
        <v>44048</v>
      </c>
      <c r="CC224">
        <f t="shared" si="263"/>
        <v>476</v>
      </c>
      <c r="CD224">
        <f t="shared" si="264"/>
        <v>441</v>
      </c>
      <c r="CE224">
        <f t="shared" si="265"/>
        <v>7</v>
      </c>
      <c r="CI224" s="167">
        <f t="shared" si="266"/>
        <v>44048</v>
      </c>
      <c r="CJ224">
        <f t="shared" si="267"/>
        <v>85</v>
      </c>
      <c r="CK224">
        <f t="shared" si="268"/>
        <v>173</v>
      </c>
      <c r="CL224" s="167">
        <f t="shared" si="269"/>
        <v>44048</v>
      </c>
      <c r="CM224">
        <f t="shared" si="270"/>
        <v>1</v>
      </c>
      <c r="CN224" s="1">
        <f t="shared" si="204"/>
        <v>44048</v>
      </c>
      <c r="CO224" s="253">
        <f t="shared" si="205"/>
        <v>85</v>
      </c>
      <c r="CP224" s="1">
        <f t="shared" si="206"/>
        <v>44048</v>
      </c>
      <c r="CQ224" s="254">
        <f t="shared" si="207"/>
        <v>1</v>
      </c>
    </row>
    <row r="225" spans="1:95" ht="18" customHeight="1" x14ac:dyDescent="0.55000000000000004">
      <c r="A225" s="167">
        <v>44049</v>
      </c>
      <c r="B225" s="219">
        <v>10</v>
      </c>
      <c r="C225" s="142">
        <f t="shared" si="229"/>
        <v>2120</v>
      </c>
      <c r="D225" s="142">
        <f t="shared" si="230"/>
        <v>112</v>
      </c>
      <c r="E225" s="135">
        <v>1</v>
      </c>
      <c r="F225" s="135">
        <v>2008</v>
      </c>
      <c r="G225" s="135">
        <v>2</v>
      </c>
      <c r="H225" s="123"/>
      <c r="I225" s="135">
        <v>3</v>
      </c>
      <c r="J225" s="123"/>
      <c r="K225" s="41">
        <v>0</v>
      </c>
      <c r="L225" s="134">
        <v>14</v>
      </c>
      <c r="M225" s="135">
        <v>4</v>
      </c>
      <c r="N225" s="123"/>
      <c r="O225" s="123"/>
      <c r="P225" s="135">
        <v>0</v>
      </c>
      <c r="Q225" s="135">
        <v>0</v>
      </c>
      <c r="R225" s="123"/>
      <c r="S225" s="123"/>
      <c r="T225" s="135">
        <v>23</v>
      </c>
      <c r="U225" s="135">
        <v>9</v>
      </c>
      <c r="V225" s="123"/>
      <c r="W225" s="41">
        <v>173</v>
      </c>
      <c r="X225" s="136">
        <v>112</v>
      </c>
      <c r="Y225" s="41">
        <v>37</v>
      </c>
      <c r="Z225" s="74">
        <f t="shared" si="249"/>
        <v>44049</v>
      </c>
      <c r="AA225" s="210">
        <f t="shared" si="231"/>
        <v>4372</v>
      </c>
      <c r="AB225" s="210">
        <f t="shared" si="232"/>
        <v>2945</v>
      </c>
      <c r="AC225" s="211">
        <f t="shared" si="233"/>
        <v>53</v>
      </c>
      <c r="AD225" s="170">
        <f t="shared" si="234"/>
        <v>95</v>
      </c>
      <c r="AE225" s="222">
        <f t="shared" si="250"/>
        <v>2644</v>
      </c>
      <c r="AF225" s="143">
        <v>3849</v>
      </c>
      <c r="AG225" s="171">
        <f t="shared" si="251"/>
        <v>144</v>
      </c>
      <c r="AH225" s="143">
        <v>2458</v>
      </c>
      <c r="AI225" s="171">
        <f t="shared" si="235"/>
        <v>3</v>
      </c>
      <c r="AJ225" s="172">
        <v>46</v>
      </c>
      <c r="AK225" s="173">
        <f t="shared" si="236"/>
        <v>0</v>
      </c>
      <c r="AL225" s="143">
        <v>46</v>
      </c>
      <c r="AM225" s="171">
        <f t="shared" si="237"/>
        <v>0</v>
      </c>
      <c r="AN225" s="143">
        <v>46</v>
      </c>
      <c r="AO225" s="171">
        <f t="shared" si="238"/>
        <v>0</v>
      </c>
      <c r="AP225" s="174">
        <v>0</v>
      </c>
      <c r="AQ225" s="173">
        <f t="shared" si="252"/>
        <v>1</v>
      </c>
      <c r="AR225" s="143">
        <v>477</v>
      </c>
      <c r="AS225" s="171">
        <f t="shared" si="239"/>
        <v>0</v>
      </c>
      <c r="AT225" s="143">
        <v>441</v>
      </c>
      <c r="AU225" s="171">
        <f t="shared" si="240"/>
        <v>0</v>
      </c>
      <c r="AV225" s="175">
        <v>7</v>
      </c>
      <c r="AW225" s="225">
        <v>54</v>
      </c>
      <c r="AX225" s="216">
        <f t="shared" si="241"/>
        <v>44049</v>
      </c>
      <c r="AY225" s="5">
        <v>2</v>
      </c>
      <c r="AZ225" s="217">
        <f t="shared" si="177"/>
        <v>341</v>
      </c>
      <c r="BA225" s="217">
        <f t="shared" si="253"/>
        <v>8</v>
      </c>
      <c r="BB225" s="119">
        <v>0</v>
      </c>
      <c r="BC225" s="26">
        <f t="shared" si="242"/>
        <v>21</v>
      </c>
      <c r="BD225" s="217">
        <v>43</v>
      </c>
      <c r="BE225" s="209">
        <f t="shared" si="243"/>
        <v>44049</v>
      </c>
      <c r="BF225" s="120">
        <f t="shared" si="244"/>
        <v>10</v>
      </c>
      <c r="BG225" s="120">
        <f t="shared" si="212"/>
        <v>2120</v>
      </c>
      <c r="BH225" s="209">
        <f t="shared" si="245"/>
        <v>44049</v>
      </c>
      <c r="BI225" s="120">
        <f t="shared" si="246"/>
        <v>2120</v>
      </c>
      <c r="BJ225" s="1">
        <f t="shared" si="247"/>
        <v>44049</v>
      </c>
      <c r="BK225">
        <f t="shared" si="169"/>
        <v>10</v>
      </c>
      <c r="BL225">
        <f t="shared" si="248"/>
        <v>4</v>
      </c>
      <c r="BM225">
        <f t="shared" ref="BM225:BM288" si="271">+L225</f>
        <v>14</v>
      </c>
      <c r="BN225" s="1">
        <f t="shared" ref="BN225:BN288" si="272">+BJ225</f>
        <v>44049</v>
      </c>
      <c r="BO225">
        <f t="shared" si="168"/>
        <v>3012</v>
      </c>
      <c r="BP225">
        <f t="shared" si="170"/>
        <v>682</v>
      </c>
      <c r="BQ225" s="167">
        <f t="shared" si="254"/>
        <v>44049</v>
      </c>
      <c r="BR225">
        <f t="shared" si="255"/>
        <v>3849</v>
      </c>
      <c r="BS225">
        <f t="shared" si="256"/>
        <v>2458</v>
      </c>
      <c r="BT225">
        <f t="shared" si="257"/>
        <v>46</v>
      </c>
      <c r="BX225" s="167">
        <f t="shared" si="258"/>
        <v>44049</v>
      </c>
      <c r="BY225">
        <f t="shared" si="259"/>
        <v>46</v>
      </c>
      <c r="BZ225">
        <f t="shared" si="260"/>
        <v>46</v>
      </c>
      <c r="CA225">
        <f t="shared" si="261"/>
        <v>0</v>
      </c>
      <c r="CB225" s="167">
        <f t="shared" si="262"/>
        <v>44049</v>
      </c>
      <c r="CC225">
        <f t="shared" si="263"/>
        <v>477</v>
      </c>
      <c r="CD225">
        <f t="shared" si="264"/>
        <v>441</v>
      </c>
      <c r="CE225">
        <f t="shared" si="265"/>
        <v>7</v>
      </c>
      <c r="CI225" s="167">
        <f t="shared" si="266"/>
        <v>44049</v>
      </c>
      <c r="CJ225">
        <f t="shared" si="267"/>
        <v>95</v>
      </c>
      <c r="CK225">
        <f t="shared" si="268"/>
        <v>144</v>
      </c>
      <c r="CL225" s="167">
        <f t="shared" si="269"/>
        <v>44049</v>
      </c>
      <c r="CM225">
        <f t="shared" si="270"/>
        <v>3</v>
      </c>
      <c r="CN225" s="1">
        <f t="shared" si="204"/>
        <v>44049</v>
      </c>
      <c r="CO225" s="253">
        <f t="shared" si="205"/>
        <v>95</v>
      </c>
      <c r="CP225" s="1">
        <f t="shared" si="206"/>
        <v>44049</v>
      </c>
      <c r="CQ225" s="254">
        <f t="shared" si="207"/>
        <v>3</v>
      </c>
    </row>
    <row r="226" spans="1:95" ht="18" customHeight="1" x14ac:dyDescent="0.55000000000000004">
      <c r="A226" s="167">
        <v>44050</v>
      </c>
      <c r="B226" s="219">
        <v>6</v>
      </c>
      <c r="C226" s="142">
        <f t="shared" si="229"/>
        <v>2126</v>
      </c>
      <c r="D226" s="142">
        <f t="shared" si="230"/>
        <v>109</v>
      </c>
      <c r="E226" s="135">
        <v>1</v>
      </c>
      <c r="F226" s="135">
        <v>2017</v>
      </c>
      <c r="G226" s="135">
        <v>5</v>
      </c>
      <c r="H226" s="123"/>
      <c r="I226" s="135">
        <v>7</v>
      </c>
      <c r="J226" s="123"/>
      <c r="K226" s="41">
        <v>0</v>
      </c>
      <c r="L226" s="134">
        <v>14</v>
      </c>
      <c r="M226" s="135">
        <v>6</v>
      </c>
      <c r="N226" s="123"/>
      <c r="O226" s="123"/>
      <c r="P226" s="135">
        <v>0</v>
      </c>
      <c r="Q226" s="135">
        <v>0</v>
      </c>
      <c r="R226" s="123"/>
      <c r="S226" s="123"/>
      <c r="T226" s="135">
        <v>16</v>
      </c>
      <c r="U226" s="135">
        <v>5</v>
      </c>
      <c r="V226" s="123"/>
      <c r="W226" s="41">
        <v>271</v>
      </c>
      <c r="X226" s="136">
        <v>113</v>
      </c>
      <c r="Y226" s="41">
        <v>38</v>
      </c>
      <c r="Z226" s="74">
        <f t="shared" si="249"/>
        <v>44050</v>
      </c>
      <c r="AA226" s="210">
        <f t="shared" si="231"/>
        <v>4461</v>
      </c>
      <c r="AB226" s="210">
        <f t="shared" si="232"/>
        <v>3107</v>
      </c>
      <c r="AC226" s="211">
        <f t="shared" si="233"/>
        <v>54</v>
      </c>
      <c r="AD226" s="170">
        <f t="shared" si="234"/>
        <v>89</v>
      </c>
      <c r="AE226" s="222">
        <f t="shared" si="250"/>
        <v>2733</v>
      </c>
      <c r="AF226" s="143">
        <v>3938</v>
      </c>
      <c r="AG226" s="171">
        <f t="shared" si="251"/>
        <v>162</v>
      </c>
      <c r="AH226" s="143">
        <v>2620</v>
      </c>
      <c r="AI226" s="171">
        <f t="shared" si="235"/>
        <v>1</v>
      </c>
      <c r="AJ226" s="172">
        <v>47</v>
      </c>
      <c r="AK226" s="173">
        <f t="shared" si="236"/>
        <v>0</v>
      </c>
      <c r="AL226" s="143">
        <v>46</v>
      </c>
      <c r="AM226" s="171">
        <f t="shared" si="237"/>
        <v>0</v>
      </c>
      <c r="AN226" s="143">
        <v>46</v>
      </c>
      <c r="AO226" s="171">
        <f t="shared" si="238"/>
        <v>0</v>
      </c>
      <c r="AP226" s="174">
        <v>0</v>
      </c>
      <c r="AQ226" s="173">
        <f t="shared" si="252"/>
        <v>0</v>
      </c>
      <c r="AR226" s="143">
        <v>477</v>
      </c>
      <c r="AS226" s="171">
        <f t="shared" si="239"/>
        <v>0</v>
      </c>
      <c r="AT226" s="143">
        <v>441</v>
      </c>
      <c r="AU226" s="171">
        <f t="shared" si="240"/>
        <v>0</v>
      </c>
      <c r="AV226" s="175">
        <v>7</v>
      </c>
      <c r="AW226" s="225">
        <v>55</v>
      </c>
      <c r="AX226" s="216">
        <f t="shared" si="241"/>
        <v>44050</v>
      </c>
      <c r="AY226" s="5">
        <v>0</v>
      </c>
      <c r="AZ226" s="217">
        <f t="shared" si="177"/>
        <v>341</v>
      </c>
      <c r="BA226" s="217">
        <f t="shared" si="253"/>
        <v>9</v>
      </c>
      <c r="BB226" s="119">
        <v>0</v>
      </c>
      <c r="BC226" s="26">
        <f t="shared" si="242"/>
        <v>21</v>
      </c>
      <c r="BD226" s="217">
        <v>44</v>
      </c>
      <c r="BE226" s="209">
        <f t="shared" si="243"/>
        <v>44050</v>
      </c>
      <c r="BF226" s="120">
        <f t="shared" si="244"/>
        <v>6</v>
      </c>
      <c r="BG226" s="120">
        <f t="shared" si="212"/>
        <v>2126</v>
      </c>
      <c r="BH226" s="209">
        <f t="shared" si="245"/>
        <v>44050</v>
      </c>
      <c r="BI226" s="120">
        <f t="shared" si="246"/>
        <v>2126</v>
      </c>
      <c r="BJ226" s="1">
        <f t="shared" si="247"/>
        <v>44050</v>
      </c>
      <c r="BK226">
        <f t="shared" si="169"/>
        <v>8</v>
      </c>
      <c r="BL226">
        <f t="shared" si="248"/>
        <v>6</v>
      </c>
      <c r="BM226">
        <f t="shared" si="271"/>
        <v>14</v>
      </c>
      <c r="BN226" s="1">
        <f t="shared" si="272"/>
        <v>44050</v>
      </c>
      <c r="BO226">
        <f t="shared" ref="BO226:BO289" si="273">+BO225+BM226</f>
        <v>3026</v>
      </c>
      <c r="BP226">
        <f t="shared" si="170"/>
        <v>688</v>
      </c>
      <c r="BQ226" s="167">
        <f t="shared" si="254"/>
        <v>44050</v>
      </c>
      <c r="BR226">
        <f t="shared" si="255"/>
        <v>3938</v>
      </c>
      <c r="BS226">
        <f t="shared" si="256"/>
        <v>2620</v>
      </c>
      <c r="BT226">
        <f t="shared" si="257"/>
        <v>47</v>
      </c>
      <c r="BX226" s="167">
        <f t="shared" si="258"/>
        <v>44050</v>
      </c>
      <c r="BY226">
        <f t="shared" si="259"/>
        <v>46</v>
      </c>
      <c r="BZ226">
        <f t="shared" si="260"/>
        <v>46</v>
      </c>
      <c r="CA226">
        <f t="shared" si="261"/>
        <v>0</v>
      </c>
      <c r="CB226" s="167">
        <f t="shared" si="262"/>
        <v>44050</v>
      </c>
      <c r="CC226">
        <f t="shared" si="263"/>
        <v>477</v>
      </c>
      <c r="CD226">
        <f t="shared" si="264"/>
        <v>441</v>
      </c>
      <c r="CE226">
        <f t="shared" si="265"/>
        <v>7</v>
      </c>
      <c r="CI226" s="167">
        <f t="shared" si="266"/>
        <v>44050</v>
      </c>
      <c r="CJ226">
        <f t="shared" si="267"/>
        <v>89</v>
      </c>
      <c r="CK226">
        <f t="shared" si="268"/>
        <v>162</v>
      </c>
      <c r="CL226" s="167">
        <f t="shared" si="269"/>
        <v>44050</v>
      </c>
      <c r="CM226">
        <f t="shared" si="270"/>
        <v>1</v>
      </c>
      <c r="CN226" s="1">
        <f t="shared" si="204"/>
        <v>44050</v>
      </c>
      <c r="CO226" s="253">
        <f t="shared" si="205"/>
        <v>89</v>
      </c>
      <c r="CP226" s="1">
        <f t="shared" si="206"/>
        <v>44050</v>
      </c>
      <c r="CQ226" s="254">
        <f t="shared" si="207"/>
        <v>1</v>
      </c>
    </row>
    <row r="227" spans="1:95" ht="18" customHeight="1" x14ac:dyDescent="0.55000000000000004">
      <c r="A227" s="167">
        <v>44051</v>
      </c>
      <c r="B227" s="219">
        <v>8</v>
      </c>
      <c r="C227" s="142">
        <f t="shared" si="229"/>
        <v>2134</v>
      </c>
      <c r="D227" s="142">
        <f t="shared" si="230"/>
        <v>107</v>
      </c>
      <c r="E227" s="135">
        <v>1</v>
      </c>
      <c r="F227" s="135">
        <v>2027</v>
      </c>
      <c r="G227" s="135">
        <v>0</v>
      </c>
      <c r="H227" s="123"/>
      <c r="I227" s="135">
        <v>6</v>
      </c>
      <c r="J227" s="123"/>
      <c r="K227" s="41">
        <v>0</v>
      </c>
      <c r="L227" s="134">
        <v>11</v>
      </c>
      <c r="M227" s="135">
        <v>11</v>
      </c>
      <c r="N227" s="123"/>
      <c r="O227" s="123"/>
      <c r="P227" s="135">
        <v>0</v>
      </c>
      <c r="Q227" s="135">
        <v>0</v>
      </c>
      <c r="R227" s="123"/>
      <c r="S227" s="123"/>
      <c r="T227" s="135">
        <v>12</v>
      </c>
      <c r="U227" s="135">
        <v>5</v>
      </c>
      <c r="V227" s="123"/>
      <c r="W227" s="41">
        <v>270</v>
      </c>
      <c r="X227" s="136">
        <v>119</v>
      </c>
      <c r="Y227" s="41">
        <v>39</v>
      </c>
      <c r="Z227" s="74">
        <f t="shared" si="249"/>
        <v>44051</v>
      </c>
      <c r="AA227" s="210">
        <f t="shared" si="231"/>
        <v>4530</v>
      </c>
      <c r="AB227" s="210">
        <f t="shared" si="232"/>
        <v>3242</v>
      </c>
      <c r="AC227" s="211">
        <f t="shared" si="233"/>
        <v>54</v>
      </c>
      <c r="AD227" s="170">
        <f t="shared" si="234"/>
        <v>69</v>
      </c>
      <c r="AE227" s="222">
        <f t="shared" si="250"/>
        <v>2802</v>
      </c>
      <c r="AF227" s="143">
        <v>4007</v>
      </c>
      <c r="AG227" s="171">
        <f t="shared" si="251"/>
        <v>135</v>
      </c>
      <c r="AH227" s="143">
        <v>2755</v>
      </c>
      <c r="AI227" s="171">
        <f t="shared" si="235"/>
        <v>0</v>
      </c>
      <c r="AJ227" s="172">
        <v>47</v>
      </c>
      <c r="AK227" s="173">
        <f t="shared" si="236"/>
        <v>0</v>
      </c>
      <c r="AL227" s="143">
        <v>46</v>
      </c>
      <c r="AM227" s="171">
        <f t="shared" si="237"/>
        <v>0</v>
      </c>
      <c r="AN227" s="143">
        <v>46</v>
      </c>
      <c r="AO227" s="171">
        <f t="shared" si="238"/>
        <v>0</v>
      </c>
      <c r="AP227" s="174">
        <v>0</v>
      </c>
      <c r="AQ227" s="173">
        <f t="shared" si="252"/>
        <v>0</v>
      </c>
      <c r="AR227" s="143">
        <v>477</v>
      </c>
      <c r="AS227" s="171">
        <f t="shared" si="239"/>
        <v>0</v>
      </c>
      <c r="AT227" s="143">
        <v>441</v>
      </c>
      <c r="AU227" s="171">
        <f t="shared" si="240"/>
        <v>0</v>
      </c>
      <c r="AV227" s="175">
        <v>7</v>
      </c>
      <c r="AW227" s="225">
        <v>56</v>
      </c>
      <c r="AX227" s="216">
        <f t="shared" si="241"/>
        <v>44051</v>
      </c>
      <c r="AY227" s="5">
        <v>0</v>
      </c>
      <c r="AZ227" s="217">
        <f t="shared" si="177"/>
        <v>341</v>
      </c>
      <c r="BA227" s="217">
        <f t="shared" si="253"/>
        <v>10</v>
      </c>
      <c r="BB227" s="119">
        <v>0</v>
      </c>
      <c r="BC227" s="26">
        <f t="shared" si="242"/>
        <v>21</v>
      </c>
      <c r="BD227" s="217">
        <v>45</v>
      </c>
      <c r="BE227" s="209">
        <f t="shared" si="243"/>
        <v>44051</v>
      </c>
      <c r="BF227" s="120">
        <f t="shared" si="244"/>
        <v>8</v>
      </c>
      <c r="BG227" s="120">
        <f t="shared" si="212"/>
        <v>2134</v>
      </c>
      <c r="BH227" s="209">
        <f t="shared" si="245"/>
        <v>44051</v>
      </c>
      <c r="BI227" s="120">
        <f t="shared" si="246"/>
        <v>2134</v>
      </c>
      <c r="BJ227" s="1">
        <f t="shared" si="247"/>
        <v>44051</v>
      </c>
      <c r="BK227">
        <f t="shared" ref="BK227:BK290" si="274">+BM227-BL227</f>
        <v>0</v>
      </c>
      <c r="BL227">
        <f t="shared" si="248"/>
        <v>11</v>
      </c>
      <c r="BM227">
        <f t="shared" si="271"/>
        <v>11</v>
      </c>
      <c r="BN227" s="1">
        <f t="shared" si="272"/>
        <v>44051</v>
      </c>
      <c r="BO227">
        <f t="shared" si="273"/>
        <v>3037</v>
      </c>
      <c r="BP227">
        <f t="shared" ref="BP227:BP290" si="275">+BP226+BL227</f>
        <v>699</v>
      </c>
      <c r="BQ227" s="167">
        <f t="shared" si="254"/>
        <v>44051</v>
      </c>
      <c r="BR227">
        <f t="shared" si="255"/>
        <v>4007</v>
      </c>
      <c r="BS227">
        <f t="shared" si="256"/>
        <v>2755</v>
      </c>
      <c r="BT227">
        <f t="shared" si="257"/>
        <v>47</v>
      </c>
      <c r="BX227" s="167">
        <f t="shared" si="258"/>
        <v>44051</v>
      </c>
      <c r="BY227">
        <f t="shared" si="259"/>
        <v>46</v>
      </c>
      <c r="BZ227">
        <f t="shared" si="260"/>
        <v>46</v>
      </c>
      <c r="CA227">
        <f t="shared" si="261"/>
        <v>0</v>
      </c>
      <c r="CB227" s="167">
        <f t="shared" si="262"/>
        <v>44051</v>
      </c>
      <c r="CC227">
        <f t="shared" si="263"/>
        <v>477</v>
      </c>
      <c r="CD227">
        <f t="shared" si="264"/>
        <v>441</v>
      </c>
      <c r="CE227">
        <f t="shared" si="265"/>
        <v>7</v>
      </c>
      <c r="CI227" s="167">
        <f t="shared" si="266"/>
        <v>44051</v>
      </c>
      <c r="CJ227">
        <f t="shared" si="267"/>
        <v>69</v>
      </c>
      <c r="CK227">
        <f t="shared" si="268"/>
        <v>135</v>
      </c>
      <c r="CL227" s="167">
        <f t="shared" si="269"/>
        <v>44051</v>
      </c>
      <c r="CM227">
        <f t="shared" si="270"/>
        <v>0</v>
      </c>
      <c r="CN227" s="1">
        <f t="shared" si="204"/>
        <v>44051</v>
      </c>
      <c r="CO227" s="253">
        <f t="shared" si="205"/>
        <v>69</v>
      </c>
      <c r="CP227" s="1">
        <f t="shared" si="206"/>
        <v>44051</v>
      </c>
      <c r="CQ227" s="254">
        <f t="shared" si="207"/>
        <v>0</v>
      </c>
    </row>
    <row r="228" spans="1:95" ht="18" customHeight="1" x14ac:dyDescent="0.55000000000000004">
      <c r="A228" s="167">
        <v>44052</v>
      </c>
      <c r="B228" s="235">
        <v>35</v>
      </c>
      <c r="C228" s="142">
        <f t="shared" si="229"/>
        <v>2169</v>
      </c>
      <c r="D228" s="142">
        <f t="shared" si="230"/>
        <v>132</v>
      </c>
      <c r="E228" s="135">
        <v>1</v>
      </c>
      <c r="F228" s="135">
        <v>2037</v>
      </c>
      <c r="G228" s="135">
        <v>1</v>
      </c>
      <c r="H228" s="123"/>
      <c r="I228" s="135">
        <v>7</v>
      </c>
      <c r="J228" s="123"/>
      <c r="K228" s="41">
        <v>0</v>
      </c>
      <c r="L228" s="134">
        <v>31</v>
      </c>
      <c r="M228" s="135">
        <v>24</v>
      </c>
      <c r="N228" s="123"/>
      <c r="O228" s="123"/>
      <c r="P228" s="135">
        <v>3</v>
      </c>
      <c r="Q228" s="135">
        <v>3</v>
      </c>
      <c r="R228" s="123"/>
      <c r="S228" s="123"/>
      <c r="T228" s="135">
        <v>15</v>
      </c>
      <c r="U228" s="135">
        <v>4</v>
      </c>
      <c r="V228" s="123"/>
      <c r="W228" s="41">
        <v>283</v>
      </c>
      <c r="X228" s="136">
        <v>136</v>
      </c>
      <c r="Y228" s="41">
        <v>40</v>
      </c>
      <c r="Z228" s="74">
        <f t="shared" si="249"/>
        <v>44052</v>
      </c>
      <c r="AA228" s="210">
        <f t="shared" si="231"/>
        <v>4602</v>
      </c>
      <c r="AB228" s="210">
        <f t="shared" si="232"/>
        <v>3334</v>
      </c>
      <c r="AC228" s="211">
        <f t="shared" si="233"/>
        <v>59</v>
      </c>
      <c r="AD228" s="170">
        <f t="shared" si="234"/>
        <v>72</v>
      </c>
      <c r="AE228" s="222">
        <f t="shared" si="250"/>
        <v>2874</v>
      </c>
      <c r="AF228" s="143">
        <v>4079</v>
      </c>
      <c r="AG228" s="171">
        <f t="shared" si="251"/>
        <v>92</v>
      </c>
      <c r="AH228" s="143">
        <v>2847</v>
      </c>
      <c r="AI228" s="171">
        <f t="shared" si="235"/>
        <v>5</v>
      </c>
      <c r="AJ228" s="172">
        <v>52</v>
      </c>
      <c r="AK228" s="173">
        <f t="shared" si="236"/>
        <v>0</v>
      </c>
      <c r="AL228" s="143">
        <v>46</v>
      </c>
      <c r="AM228" s="171">
        <f t="shared" si="237"/>
        <v>0</v>
      </c>
      <c r="AN228" s="143">
        <v>46</v>
      </c>
      <c r="AO228" s="171">
        <f t="shared" si="238"/>
        <v>0</v>
      </c>
      <c r="AP228" s="174">
        <v>0</v>
      </c>
      <c r="AQ228" s="173">
        <f t="shared" si="252"/>
        <v>0</v>
      </c>
      <c r="AR228" s="143">
        <v>477</v>
      </c>
      <c r="AS228" s="171">
        <f t="shared" si="239"/>
        <v>0</v>
      </c>
      <c r="AT228" s="143">
        <v>441</v>
      </c>
      <c r="AU228" s="171">
        <f t="shared" si="240"/>
        <v>0</v>
      </c>
      <c r="AV228" s="175">
        <v>7</v>
      </c>
      <c r="AW228" s="225">
        <v>57</v>
      </c>
      <c r="AX228" s="216">
        <f t="shared" si="241"/>
        <v>44052</v>
      </c>
      <c r="AY228" s="5">
        <v>0</v>
      </c>
      <c r="AZ228" s="217">
        <f t="shared" si="177"/>
        <v>341</v>
      </c>
      <c r="BA228" s="217">
        <f t="shared" si="253"/>
        <v>11</v>
      </c>
      <c r="BB228" s="119">
        <v>0</v>
      </c>
      <c r="BC228" s="26">
        <f t="shared" si="242"/>
        <v>21</v>
      </c>
      <c r="BD228" s="217">
        <v>46</v>
      </c>
      <c r="BE228" s="209">
        <f t="shared" si="243"/>
        <v>44052</v>
      </c>
      <c r="BF228" s="120">
        <f t="shared" si="244"/>
        <v>35</v>
      </c>
      <c r="BG228" s="120">
        <f t="shared" si="212"/>
        <v>2169</v>
      </c>
      <c r="BH228" s="209">
        <f t="shared" si="245"/>
        <v>44052</v>
      </c>
      <c r="BI228" s="120">
        <f t="shared" si="246"/>
        <v>2169</v>
      </c>
      <c r="BJ228" s="1">
        <f t="shared" si="247"/>
        <v>44052</v>
      </c>
      <c r="BK228">
        <f t="shared" si="274"/>
        <v>7</v>
      </c>
      <c r="BL228">
        <f t="shared" si="248"/>
        <v>24</v>
      </c>
      <c r="BM228">
        <f t="shared" si="271"/>
        <v>31</v>
      </c>
      <c r="BN228" s="1">
        <f t="shared" si="272"/>
        <v>44052</v>
      </c>
      <c r="BO228">
        <f t="shared" si="273"/>
        <v>3068</v>
      </c>
      <c r="BP228">
        <f t="shared" si="275"/>
        <v>723</v>
      </c>
      <c r="BQ228" s="167">
        <f t="shared" si="254"/>
        <v>44052</v>
      </c>
      <c r="BR228">
        <f t="shared" si="255"/>
        <v>4079</v>
      </c>
      <c r="BS228">
        <f t="shared" si="256"/>
        <v>2847</v>
      </c>
      <c r="BT228">
        <f t="shared" si="257"/>
        <v>52</v>
      </c>
      <c r="BX228" s="167">
        <f t="shared" si="258"/>
        <v>44052</v>
      </c>
      <c r="BY228">
        <f t="shared" si="259"/>
        <v>46</v>
      </c>
      <c r="BZ228">
        <f t="shared" si="260"/>
        <v>46</v>
      </c>
      <c r="CA228">
        <f t="shared" si="261"/>
        <v>0</v>
      </c>
      <c r="CB228" s="167">
        <f t="shared" si="262"/>
        <v>44052</v>
      </c>
      <c r="CC228">
        <f t="shared" si="263"/>
        <v>477</v>
      </c>
      <c r="CD228">
        <f t="shared" si="264"/>
        <v>441</v>
      </c>
      <c r="CE228">
        <f t="shared" si="265"/>
        <v>7</v>
      </c>
      <c r="CI228" s="167">
        <f t="shared" si="266"/>
        <v>44052</v>
      </c>
      <c r="CJ228">
        <f t="shared" si="267"/>
        <v>72</v>
      </c>
      <c r="CK228">
        <f t="shared" si="268"/>
        <v>92</v>
      </c>
      <c r="CL228" s="167">
        <f t="shared" si="269"/>
        <v>44052</v>
      </c>
      <c r="CM228">
        <f t="shared" si="270"/>
        <v>5</v>
      </c>
      <c r="CN228" s="1">
        <f t="shared" si="204"/>
        <v>44052</v>
      </c>
      <c r="CO228" s="253">
        <f t="shared" si="205"/>
        <v>72</v>
      </c>
      <c r="CP228" s="1">
        <f t="shared" si="206"/>
        <v>44052</v>
      </c>
      <c r="CQ228" s="254">
        <f t="shared" si="207"/>
        <v>5</v>
      </c>
    </row>
    <row r="229" spans="1:95" ht="18" customHeight="1" x14ac:dyDescent="0.55000000000000004">
      <c r="A229" s="167">
        <v>44053</v>
      </c>
      <c r="B229" s="219">
        <v>31</v>
      </c>
      <c r="C229" s="142">
        <f t="shared" si="229"/>
        <v>2200</v>
      </c>
      <c r="D229" s="142">
        <f t="shared" si="230"/>
        <v>154</v>
      </c>
      <c r="E229" s="135">
        <v>1</v>
      </c>
      <c r="F229" s="135">
        <v>2046</v>
      </c>
      <c r="G229" s="135">
        <v>2</v>
      </c>
      <c r="H229" s="123"/>
      <c r="I229" s="135">
        <v>3</v>
      </c>
      <c r="J229" s="123"/>
      <c r="K229" s="41">
        <v>0</v>
      </c>
      <c r="L229" s="134">
        <v>17</v>
      </c>
      <c r="M229" s="135">
        <v>6</v>
      </c>
      <c r="N229" s="123"/>
      <c r="O229" s="123"/>
      <c r="P229" s="135">
        <v>2</v>
      </c>
      <c r="Q229" s="135">
        <v>2</v>
      </c>
      <c r="R229" s="123"/>
      <c r="S229" s="123"/>
      <c r="T229" s="135">
        <v>13</v>
      </c>
      <c r="U229" s="135">
        <v>3</v>
      </c>
      <c r="V229" s="123"/>
      <c r="W229" s="41">
        <v>285</v>
      </c>
      <c r="X229" s="136">
        <v>137</v>
      </c>
      <c r="Y229" s="41">
        <v>41</v>
      </c>
      <c r="Z229" s="74">
        <f t="shared" si="249"/>
        <v>44053</v>
      </c>
      <c r="AA229" s="210">
        <f t="shared" si="231"/>
        <v>4671</v>
      </c>
      <c r="AB229" s="210">
        <f t="shared" si="232"/>
        <v>3404</v>
      </c>
      <c r="AC229" s="211">
        <f t="shared" si="233"/>
        <v>62</v>
      </c>
      <c r="AD229" s="170">
        <f t="shared" si="234"/>
        <v>69</v>
      </c>
      <c r="AE229" s="222">
        <f t="shared" si="250"/>
        <v>2943</v>
      </c>
      <c r="AF229" s="143">
        <v>4148</v>
      </c>
      <c r="AG229" s="171">
        <f t="shared" si="251"/>
        <v>70</v>
      </c>
      <c r="AH229" s="143">
        <v>2917</v>
      </c>
      <c r="AI229" s="171">
        <f t="shared" si="235"/>
        <v>3</v>
      </c>
      <c r="AJ229" s="172">
        <v>55</v>
      </c>
      <c r="AK229" s="173">
        <f t="shared" si="236"/>
        <v>0</v>
      </c>
      <c r="AL229" s="143">
        <v>46</v>
      </c>
      <c r="AM229" s="171">
        <f t="shared" si="237"/>
        <v>0</v>
      </c>
      <c r="AN229" s="143">
        <v>46</v>
      </c>
      <c r="AO229" s="171">
        <f t="shared" si="238"/>
        <v>0</v>
      </c>
      <c r="AP229" s="174">
        <v>0</v>
      </c>
      <c r="AQ229" s="173">
        <f t="shared" si="252"/>
        <v>0</v>
      </c>
      <c r="AR229" s="143">
        <v>477</v>
      </c>
      <c r="AS229" s="171">
        <f t="shared" si="239"/>
        <v>0</v>
      </c>
      <c r="AT229" s="143">
        <v>441</v>
      </c>
      <c r="AU229" s="171">
        <f t="shared" si="240"/>
        <v>0</v>
      </c>
      <c r="AV229" s="175">
        <v>7</v>
      </c>
      <c r="AW229" s="225">
        <v>58</v>
      </c>
      <c r="AX229" s="216">
        <f t="shared" si="241"/>
        <v>44053</v>
      </c>
      <c r="AY229" s="5">
        <v>0</v>
      </c>
      <c r="AZ229" s="217">
        <f t="shared" si="177"/>
        <v>341</v>
      </c>
      <c r="BA229" s="217">
        <f t="shared" si="253"/>
        <v>12</v>
      </c>
      <c r="BB229" s="119">
        <v>1</v>
      </c>
      <c r="BC229" s="26">
        <f t="shared" si="242"/>
        <v>22</v>
      </c>
      <c r="BD229" s="217">
        <v>47</v>
      </c>
      <c r="BE229" s="209">
        <f t="shared" si="243"/>
        <v>44053</v>
      </c>
      <c r="BF229" s="120">
        <f t="shared" si="244"/>
        <v>31</v>
      </c>
      <c r="BG229" s="120">
        <f t="shared" si="212"/>
        <v>2200</v>
      </c>
      <c r="BH229" s="209">
        <f t="shared" si="245"/>
        <v>44053</v>
      </c>
      <c r="BI229" s="120">
        <f t="shared" si="246"/>
        <v>2200</v>
      </c>
      <c r="BJ229" s="1">
        <f t="shared" si="247"/>
        <v>44053</v>
      </c>
      <c r="BK229">
        <f t="shared" si="274"/>
        <v>11</v>
      </c>
      <c r="BL229">
        <f t="shared" si="248"/>
        <v>6</v>
      </c>
      <c r="BM229">
        <f t="shared" si="271"/>
        <v>17</v>
      </c>
      <c r="BN229" s="1">
        <f t="shared" si="272"/>
        <v>44053</v>
      </c>
      <c r="BO229">
        <f t="shared" si="273"/>
        <v>3085</v>
      </c>
      <c r="BP229">
        <f t="shared" si="275"/>
        <v>729</v>
      </c>
      <c r="BQ229" s="167">
        <f t="shared" si="254"/>
        <v>44053</v>
      </c>
      <c r="BR229">
        <f t="shared" si="255"/>
        <v>4148</v>
      </c>
      <c r="BS229">
        <f t="shared" si="256"/>
        <v>2917</v>
      </c>
      <c r="BT229">
        <f t="shared" si="257"/>
        <v>55</v>
      </c>
      <c r="BX229" s="167">
        <f t="shared" si="258"/>
        <v>44053</v>
      </c>
      <c r="BY229">
        <f t="shared" si="259"/>
        <v>46</v>
      </c>
      <c r="BZ229">
        <f t="shared" si="260"/>
        <v>46</v>
      </c>
      <c r="CA229">
        <f t="shared" si="261"/>
        <v>0</v>
      </c>
      <c r="CB229" s="167">
        <f t="shared" si="262"/>
        <v>44053</v>
      </c>
      <c r="CC229">
        <f t="shared" si="263"/>
        <v>477</v>
      </c>
      <c r="CD229">
        <f t="shared" si="264"/>
        <v>441</v>
      </c>
      <c r="CE229">
        <f t="shared" si="265"/>
        <v>7</v>
      </c>
      <c r="CI229" s="167">
        <f t="shared" si="266"/>
        <v>44053</v>
      </c>
      <c r="CJ229">
        <f t="shared" si="267"/>
        <v>69</v>
      </c>
      <c r="CK229">
        <f t="shared" si="268"/>
        <v>70</v>
      </c>
      <c r="CL229" s="167">
        <f t="shared" si="269"/>
        <v>44053</v>
      </c>
      <c r="CM229">
        <f t="shared" si="270"/>
        <v>3</v>
      </c>
      <c r="CN229" s="1">
        <f t="shared" si="204"/>
        <v>44053</v>
      </c>
      <c r="CO229" s="253">
        <f t="shared" si="205"/>
        <v>69</v>
      </c>
      <c r="CP229" s="1">
        <f t="shared" si="206"/>
        <v>44053</v>
      </c>
      <c r="CQ229" s="254">
        <f t="shared" si="207"/>
        <v>3</v>
      </c>
    </row>
    <row r="230" spans="1:95" ht="18" customHeight="1" x14ac:dyDescent="0.55000000000000004">
      <c r="A230" s="167">
        <v>44054</v>
      </c>
      <c r="B230" s="219">
        <v>16</v>
      </c>
      <c r="C230" s="142">
        <f t="shared" si="229"/>
        <v>2216</v>
      </c>
      <c r="D230" s="142">
        <f t="shared" si="230"/>
        <v>158</v>
      </c>
      <c r="E230" s="135">
        <v>1</v>
      </c>
      <c r="F230" s="135">
        <v>2058</v>
      </c>
      <c r="G230" s="135">
        <v>1</v>
      </c>
      <c r="H230" s="123"/>
      <c r="I230" s="135">
        <v>3</v>
      </c>
      <c r="J230" s="123"/>
      <c r="K230" s="41">
        <v>0</v>
      </c>
      <c r="L230" s="134">
        <v>20</v>
      </c>
      <c r="M230" s="135">
        <v>12</v>
      </c>
      <c r="N230" s="123"/>
      <c r="O230" s="123"/>
      <c r="P230" s="135">
        <v>2</v>
      </c>
      <c r="Q230" s="135">
        <v>2</v>
      </c>
      <c r="R230" s="123"/>
      <c r="S230" s="123"/>
      <c r="T230" s="135">
        <v>15</v>
      </c>
      <c r="U230" s="135">
        <v>6</v>
      </c>
      <c r="V230" s="123"/>
      <c r="W230" s="41">
        <v>288</v>
      </c>
      <c r="X230" s="136">
        <v>141</v>
      </c>
      <c r="Y230" s="41">
        <v>42</v>
      </c>
      <c r="Z230" s="74">
        <f t="shared" si="249"/>
        <v>44054</v>
      </c>
      <c r="AA230" s="210">
        <f t="shared" si="231"/>
        <v>4707</v>
      </c>
      <c r="AB230" s="210">
        <f t="shared" si="232"/>
        <v>3541</v>
      </c>
      <c r="AC230" s="211">
        <f t="shared" si="233"/>
        <v>65</v>
      </c>
      <c r="AD230" s="170">
        <f t="shared" si="234"/>
        <v>33</v>
      </c>
      <c r="AE230" s="222">
        <f t="shared" si="250"/>
        <v>2976</v>
      </c>
      <c r="AF230" s="143">
        <v>4181</v>
      </c>
      <c r="AG230" s="171">
        <f t="shared" si="251"/>
        <v>135</v>
      </c>
      <c r="AH230" s="143">
        <v>3052</v>
      </c>
      <c r="AI230" s="171">
        <f t="shared" si="235"/>
        <v>3</v>
      </c>
      <c r="AJ230" s="172">
        <v>58</v>
      </c>
      <c r="AK230" s="173">
        <f t="shared" si="236"/>
        <v>0</v>
      </c>
      <c r="AL230" s="143">
        <v>46</v>
      </c>
      <c r="AM230" s="171">
        <f t="shared" si="237"/>
        <v>0</v>
      </c>
      <c r="AN230" s="143">
        <v>46</v>
      </c>
      <c r="AO230" s="171">
        <f t="shared" si="238"/>
        <v>0</v>
      </c>
      <c r="AP230" s="174">
        <v>0</v>
      </c>
      <c r="AQ230" s="173">
        <f t="shared" si="252"/>
        <v>3</v>
      </c>
      <c r="AR230" s="143">
        <v>480</v>
      </c>
      <c r="AS230" s="171">
        <f t="shared" si="239"/>
        <v>2</v>
      </c>
      <c r="AT230" s="143">
        <v>443</v>
      </c>
      <c r="AU230" s="171">
        <f t="shared" si="240"/>
        <v>0</v>
      </c>
      <c r="AV230" s="175">
        <v>7</v>
      </c>
      <c r="AW230" s="225">
        <v>59</v>
      </c>
      <c r="AX230" s="216">
        <f t="shared" si="241"/>
        <v>44054</v>
      </c>
      <c r="AY230" s="5">
        <v>0</v>
      </c>
      <c r="AZ230" s="217">
        <f t="shared" si="177"/>
        <v>341</v>
      </c>
      <c r="BA230" s="217">
        <f t="shared" si="253"/>
        <v>13</v>
      </c>
      <c r="BB230" s="119">
        <v>0</v>
      </c>
      <c r="BC230" s="26">
        <f t="shared" si="242"/>
        <v>22</v>
      </c>
      <c r="BD230" s="217">
        <v>48</v>
      </c>
      <c r="BE230" s="209">
        <f t="shared" si="243"/>
        <v>44054</v>
      </c>
      <c r="BF230" s="120">
        <f t="shared" si="244"/>
        <v>16</v>
      </c>
      <c r="BG230" s="120">
        <f t="shared" si="212"/>
        <v>2216</v>
      </c>
      <c r="BH230" s="209">
        <f t="shared" si="245"/>
        <v>44054</v>
      </c>
      <c r="BI230" s="120">
        <f t="shared" si="246"/>
        <v>2216</v>
      </c>
      <c r="BJ230" s="1">
        <f t="shared" si="247"/>
        <v>44054</v>
      </c>
      <c r="BK230">
        <f t="shared" si="274"/>
        <v>8</v>
      </c>
      <c r="BL230">
        <f t="shared" si="248"/>
        <v>12</v>
      </c>
      <c r="BM230">
        <f t="shared" si="271"/>
        <v>20</v>
      </c>
      <c r="BN230" s="1">
        <f t="shared" si="272"/>
        <v>44054</v>
      </c>
      <c r="BO230">
        <f t="shared" si="273"/>
        <v>3105</v>
      </c>
      <c r="BP230">
        <f t="shared" si="275"/>
        <v>741</v>
      </c>
      <c r="BQ230" s="167">
        <f t="shared" si="254"/>
        <v>44054</v>
      </c>
      <c r="BR230">
        <f t="shared" si="255"/>
        <v>4181</v>
      </c>
      <c r="BS230">
        <f t="shared" si="256"/>
        <v>3052</v>
      </c>
      <c r="BT230">
        <f t="shared" si="257"/>
        <v>58</v>
      </c>
      <c r="BX230" s="167">
        <f t="shared" si="258"/>
        <v>44054</v>
      </c>
      <c r="BY230">
        <f t="shared" si="259"/>
        <v>46</v>
      </c>
      <c r="BZ230">
        <f t="shared" si="260"/>
        <v>46</v>
      </c>
      <c r="CA230">
        <f t="shared" si="261"/>
        <v>0</v>
      </c>
      <c r="CB230" s="167">
        <f t="shared" si="262"/>
        <v>44054</v>
      </c>
      <c r="CC230">
        <f t="shared" si="263"/>
        <v>480</v>
      </c>
      <c r="CD230">
        <f t="shared" si="264"/>
        <v>443</v>
      </c>
      <c r="CE230">
        <f t="shared" si="265"/>
        <v>7</v>
      </c>
      <c r="CI230" s="167">
        <f t="shared" si="266"/>
        <v>44054</v>
      </c>
      <c r="CJ230">
        <f t="shared" si="267"/>
        <v>33</v>
      </c>
      <c r="CK230">
        <f t="shared" si="268"/>
        <v>135</v>
      </c>
      <c r="CL230" s="167">
        <f t="shared" si="269"/>
        <v>44054</v>
      </c>
      <c r="CM230">
        <f t="shared" si="270"/>
        <v>3</v>
      </c>
      <c r="CN230" s="1">
        <f t="shared" si="204"/>
        <v>44054</v>
      </c>
      <c r="CO230" s="253">
        <f t="shared" si="205"/>
        <v>33</v>
      </c>
      <c r="CP230" s="1">
        <f t="shared" si="206"/>
        <v>44054</v>
      </c>
      <c r="CQ230" s="254">
        <f t="shared" si="207"/>
        <v>3</v>
      </c>
    </row>
    <row r="231" spans="1:95" ht="18" customHeight="1" x14ac:dyDescent="0.55000000000000004">
      <c r="A231" s="167">
        <v>44055</v>
      </c>
      <c r="B231" s="219">
        <v>11</v>
      </c>
      <c r="C231" s="142">
        <f t="shared" si="229"/>
        <v>2227</v>
      </c>
      <c r="D231" s="142">
        <f t="shared" si="230"/>
        <v>162</v>
      </c>
      <c r="E231" s="135">
        <v>1</v>
      </c>
      <c r="F231" s="135">
        <v>2065</v>
      </c>
      <c r="G231" s="135">
        <v>1</v>
      </c>
      <c r="H231" s="123"/>
      <c r="I231" s="135">
        <v>4</v>
      </c>
      <c r="J231" s="123"/>
      <c r="K231" s="41">
        <v>0</v>
      </c>
      <c r="L231" s="134">
        <v>20</v>
      </c>
      <c r="M231" s="135">
        <v>15</v>
      </c>
      <c r="N231" s="123"/>
      <c r="O231" s="123"/>
      <c r="P231" s="135">
        <v>0</v>
      </c>
      <c r="Q231" s="135">
        <v>0</v>
      </c>
      <c r="R231" s="123"/>
      <c r="S231" s="123"/>
      <c r="T231" s="135">
        <v>13</v>
      </c>
      <c r="U231" s="135">
        <v>6</v>
      </c>
      <c r="V231" s="123"/>
      <c r="W231" s="41">
        <v>295</v>
      </c>
      <c r="X231" s="136">
        <v>160</v>
      </c>
      <c r="Y231" s="41">
        <v>43</v>
      </c>
      <c r="Z231" s="74">
        <f t="shared" si="249"/>
        <v>44055</v>
      </c>
      <c r="AA231" s="210">
        <f t="shared" si="231"/>
        <v>4770</v>
      </c>
      <c r="AB231" s="210">
        <f t="shared" si="232"/>
        <v>3685</v>
      </c>
      <c r="AC231" s="211">
        <f t="shared" si="233"/>
        <v>70</v>
      </c>
      <c r="AD231" s="170">
        <f t="shared" si="234"/>
        <v>62</v>
      </c>
      <c r="AE231" s="222">
        <f t="shared" si="250"/>
        <v>3038</v>
      </c>
      <c r="AF231" s="143">
        <v>4243</v>
      </c>
      <c r="AG231" s="171">
        <f t="shared" si="251"/>
        <v>137</v>
      </c>
      <c r="AH231" s="143">
        <v>3189</v>
      </c>
      <c r="AI231" s="171">
        <f t="shared" si="235"/>
        <v>5</v>
      </c>
      <c r="AJ231" s="172">
        <v>63</v>
      </c>
      <c r="AK231" s="173">
        <f t="shared" si="236"/>
        <v>0</v>
      </c>
      <c r="AL231" s="143">
        <v>46</v>
      </c>
      <c r="AM231" s="171">
        <f t="shared" si="237"/>
        <v>0</v>
      </c>
      <c r="AN231" s="143">
        <v>46</v>
      </c>
      <c r="AO231" s="171">
        <f t="shared" si="238"/>
        <v>0</v>
      </c>
      <c r="AP231" s="174">
        <v>0</v>
      </c>
      <c r="AQ231" s="173">
        <f t="shared" si="252"/>
        <v>1</v>
      </c>
      <c r="AR231" s="143">
        <v>481</v>
      </c>
      <c r="AS231" s="171">
        <f t="shared" si="239"/>
        <v>7</v>
      </c>
      <c r="AT231" s="143">
        <v>450</v>
      </c>
      <c r="AU231" s="171">
        <f t="shared" si="240"/>
        <v>0</v>
      </c>
      <c r="AV231" s="175">
        <v>7</v>
      </c>
      <c r="AW231" s="225">
        <v>60</v>
      </c>
      <c r="AX231" s="216">
        <f t="shared" si="241"/>
        <v>44055</v>
      </c>
      <c r="AY231" s="5">
        <v>0</v>
      </c>
      <c r="AZ231" s="217">
        <f t="shared" si="177"/>
        <v>341</v>
      </c>
      <c r="BA231" s="217">
        <f t="shared" si="253"/>
        <v>14</v>
      </c>
      <c r="BB231" s="119">
        <v>0</v>
      </c>
      <c r="BC231" s="26">
        <f t="shared" si="242"/>
        <v>22</v>
      </c>
      <c r="BD231" s="217">
        <v>49</v>
      </c>
      <c r="BE231" s="209">
        <f t="shared" si="243"/>
        <v>44055</v>
      </c>
      <c r="BF231" s="120">
        <f t="shared" si="244"/>
        <v>11</v>
      </c>
      <c r="BG231" s="120">
        <f t="shared" si="212"/>
        <v>2227</v>
      </c>
      <c r="BH231" s="209">
        <f t="shared" si="245"/>
        <v>44055</v>
      </c>
      <c r="BI231" s="120">
        <f t="shared" si="246"/>
        <v>2227</v>
      </c>
      <c r="BJ231" s="1">
        <f t="shared" si="247"/>
        <v>44055</v>
      </c>
      <c r="BK231">
        <f t="shared" si="274"/>
        <v>5</v>
      </c>
      <c r="BL231">
        <f t="shared" si="248"/>
        <v>15</v>
      </c>
      <c r="BM231">
        <f t="shared" si="271"/>
        <v>20</v>
      </c>
      <c r="BN231" s="1">
        <f t="shared" si="272"/>
        <v>44055</v>
      </c>
      <c r="BO231">
        <f t="shared" si="273"/>
        <v>3125</v>
      </c>
      <c r="BP231">
        <f t="shared" si="275"/>
        <v>756</v>
      </c>
      <c r="BQ231" s="167">
        <f t="shared" si="254"/>
        <v>44055</v>
      </c>
      <c r="BR231">
        <f t="shared" si="255"/>
        <v>4243</v>
      </c>
      <c r="BS231">
        <f t="shared" si="256"/>
        <v>3189</v>
      </c>
      <c r="BT231">
        <f t="shared" si="257"/>
        <v>63</v>
      </c>
      <c r="BX231" s="167">
        <f t="shared" si="258"/>
        <v>44055</v>
      </c>
      <c r="BY231">
        <f t="shared" si="259"/>
        <v>46</v>
      </c>
      <c r="BZ231">
        <f t="shared" si="260"/>
        <v>46</v>
      </c>
      <c r="CA231">
        <f t="shared" si="261"/>
        <v>0</v>
      </c>
      <c r="CB231" s="167">
        <f t="shared" si="262"/>
        <v>44055</v>
      </c>
      <c r="CC231">
        <f t="shared" si="263"/>
        <v>481</v>
      </c>
      <c r="CD231">
        <f t="shared" si="264"/>
        <v>450</v>
      </c>
      <c r="CE231">
        <f t="shared" si="265"/>
        <v>7</v>
      </c>
      <c r="CI231" s="167">
        <f t="shared" si="266"/>
        <v>44055</v>
      </c>
      <c r="CJ231">
        <f t="shared" si="267"/>
        <v>62</v>
      </c>
      <c r="CK231">
        <f t="shared" si="268"/>
        <v>137</v>
      </c>
      <c r="CL231" s="167">
        <f t="shared" si="269"/>
        <v>44055</v>
      </c>
      <c r="CM231">
        <f t="shared" si="270"/>
        <v>5</v>
      </c>
      <c r="CN231" s="1">
        <f t="shared" si="204"/>
        <v>44055</v>
      </c>
      <c r="CO231" s="253">
        <f t="shared" si="205"/>
        <v>62</v>
      </c>
      <c r="CP231" s="1">
        <f t="shared" si="206"/>
        <v>44055</v>
      </c>
      <c r="CQ231" s="254">
        <f t="shared" si="207"/>
        <v>5</v>
      </c>
    </row>
    <row r="232" spans="1:95" ht="18" customHeight="1" x14ac:dyDescent="0.55000000000000004">
      <c r="A232" s="167">
        <v>44056</v>
      </c>
      <c r="B232" s="219">
        <v>22</v>
      </c>
      <c r="C232" s="142">
        <f t="shared" si="229"/>
        <v>2249</v>
      </c>
      <c r="D232" s="142">
        <f t="shared" si="230"/>
        <v>174</v>
      </c>
      <c r="E232" s="135">
        <v>1</v>
      </c>
      <c r="F232" s="135">
        <v>2075</v>
      </c>
      <c r="G232" s="135">
        <v>2</v>
      </c>
      <c r="H232" s="123"/>
      <c r="I232" s="135">
        <v>5</v>
      </c>
      <c r="J232" s="123"/>
      <c r="K232" s="41">
        <v>0</v>
      </c>
      <c r="L232" s="134">
        <v>28</v>
      </c>
      <c r="M232" s="135">
        <v>24</v>
      </c>
      <c r="N232" s="123"/>
      <c r="O232" s="123"/>
      <c r="P232" s="135">
        <v>0</v>
      </c>
      <c r="Q232" s="135">
        <v>0</v>
      </c>
      <c r="R232" s="123"/>
      <c r="S232" s="123"/>
      <c r="T232" s="135">
        <v>14</v>
      </c>
      <c r="U232" s="135">
        <v>7</v>
      </c>
      <c r="V232" s="123"/>
      <c r="W232" s="41">
        <v>309</v>
      </c>
      <c r="X232" s="136">
        <v>167</v>
      </c>
      <c r="Y232" s="41">
        <v>44</v>
      </c>
      <c r="Z232" s="74">
        <f t="shared" si="249"/>
        <v>44056</v>
      </c>
      <c r="AA232" s="210">
        <f t="shared" si="231"/>
        <v>4839</v>
      </c>
      <c r="AB232" s="210">
        <f t="shared" si="232"/>
        <v>3791</v>
      </c>
      <c r="AC232" s="211">
        <f t="shared" si="233"/>
        <v>73</v>
      </c>
      <c r="AD232" s="170">
        <f t="shared" si="234"/>
        <v>69</v>
      </c>
      <c r="AE232" s="222">
        <f t="shared" si="250"/>
        <v>3107</v>
      </c>
      <c r="AF232" s="143">
        <v>4312</v>
      </c>
      <c r="AG232" s="171">
        <f t="shared" si="251"/>
        <v>106</v>
      </c>
      <c r="AH232" s="143">
        <v>3295</v>
      </c>
      <c r="AI232" s="171">
        <f t="shared" si="235"/>
        <v>3</v>
      </c>
      <c r="AJ232" s="172">
        <v>66</v>
      </c>
      <c r="AK232" s="173">
        <f t="shared" si="236"/>
        <v>0</v>
      </c>
      <c r="AL232" s="143">
        <v>46</v>
      </c>
      <c r="AM232" s="171">
        <f t="shared" si="237"/>
        <v>0</v>
      </c>
      <c r="AN232" s="143">
        <v>46</v>
      </c>
      <c r="AO232" s="171">
        <f t="shared" si="238"/>
        <v>0</v>
      </c>
      <c r="AP232" s="174">
        <v>0</v>
      </c>
      <c r="AQ232" s="173">
        <f t="shared" si="252"/>
        <v>0</v>
      </c>
      <c r="AR232" s="143">
        <v>481</v>
      </c>
      <c r="AS232" s="171">
        <f t="shared" si="239"/>
        <v>0</v>
      </c>
      <c r="AT232" s="143">
        <v>450</v>
      </c>
      <c r="AU232" s="171">
        <f t="shared" si="240"/>
        <v>0</v>
      </c>
      <c r="AV232" s="175">
        <v>7</v>
      </c>
      <c r="AW232" s="225">
        <v>61</v>
      </c>
      <c r="AX232" s="216">
        <f t="shared" si="241"/>
        <v>44056</v>
      </c>
      <c r="AY232" s="5">
        <v>0</v>
      </c>
      <c r="AZ232" s="217">
        <f t="shared" si="177"/>
        <v>341</v>
      </c>
      <c r="BA232" s="217">
        <f t="shared" si="253"/>
        <v>15</v>
      </c>
      <c r="BB232" s="119">
        <v>0</v>
      </c>
      <c r="BC232" s="26">
        <f t="shared" si="242"/>
        <v>22</v>
      </c>
      <c r="BD232" s="217">
        <v>50</v>
      </c>
      <c r="BE232" s="209">
        <f t="shared" si="243"/>
        <v>44056</v>
      </c>
      <c r="BF232" s="120">
        <f t="shared" si="244"/>
        <v>22</v>
      </c>
      <c r="BG232" s="120">
        <f t="shared" si="212"/>
        <v>2249</v>
      </c>
      <c r="BH232" s="209">
        <f t="shared" si="245"/>
        <v>44056</v>
      </c>
      <c r="BI232" s="120">
        <f t="shared" si="246"/>
        <v>2249</v>
      </c>
      <c r="BJ232" s="1">
        <f t="shared" si="247"/>
        <v>44056</v>
      </c>
      <c r="BK232">
        <f t="shared" si="274"/>
        <v>4</v>
      </c>
      <c r="BL232">
        <f t="shared" si="248"/>
        <v>24</v>
      </c>
      <c r="BM232">
        <f t="shared" si="271"/>
        <v>28</v>
      </c>
      <c r="BN232" s="1">
        <f t="shared" si="272"/>
        <v>44056</v>
      </c>
      <c r="BO232">
        <f t="shared" si="273"/>
        <v>3153</v>
      </c>
      <c r="BP232">
        <f t="shared" si="275"/>
        <v>780</v>
      </c>
      <c r="BQ232" s="167">
        <f t="shared" si="254"/>
        <v>44056</v>
      </c>
      <c r="BR232">
        <f t="shared" si="255"/>
        <v>4312</v>
      </c>
      <c r="BS232">
        <f t="shared" si="256"/>
        <v>3295</v>
      </c>
      <c r="BT232">
        <f t="shared" si="257"/>
        <v>66</v>
      </c>
      <c r="BX232" s="167">
        <f t="shared" si="258"/>
        <v>44056</v>
      </c>
      <c r="BY232">
        <f t="shared" si="259"/>
        <v>46</v>
      </c>
      <c r="BZ232">
        <f t="shared" si="260"/>
        <v>46</v>
      </c>
      <c r="CA232">
        <f t="shared" si="261"/>
        <v>0</v>
      </c>
      <c r="CB232" s="167">
        <f t="shared" si="262"/>
        <v>44056</v>
      </c>
      <c r="CC232">
        <f t="shared" si="263"/>
        <v>481</v>
      </c>
      <c r="CD232">
        <f t="shared" si="264"/>
        <v>450</v>
      </c>
      <c r="CE232">
        <f t="shared" si="265"/>
        <v>7</v>
      </c>
      <c r="CI232" s="167">
        <f t="shared" si="266"/>
        <v>44056</v>
      </c>
      <c r="CJ232">
        <f t="shared" si="267"/>
        <v>69</v>
      </c>
      <c r="CK232">
        <f t="shared" si="268"/>
        <v>106</v>
      </c>
      <c r="CL232" s="167">
        <f t="shared" si="269"/>
        <v>44056</v>
      </c>
      <c r="CM232">
        <f t="shared" si="270"/>
        <v>3</v>
      </c>
      <c r="CN232" s="1">
        <f t="shared" si="204"/>
        <v>44056</v>
      </c>
      <c r="CO232" s="253">
        <f t="shared" si="205"/>
        <v>69</v>
      </c>
      <c r="CP232" s="1">
        <f t="shared" si="206"/>
        <v>44056</v>
      </c>
      <c r="CQ232" s="254">
        <f t="shared" si="207"/>
        <v>3</v>
      </c>
    </row>
    <row r="233" spans="1:95" ht="18" customHeight="1" x14ac:dyDescent="0.55000000000000004">
      <c r="A233" s="167">
        <v>44057</v>
      </c>
      <c r="B233" s="219">
        <v>14</v>
      </c>
      <c r="C233" s="142">
        <f t="shared" si="229"/>
        <v>2263</v>
      </c>
      <c r="D233" s="142">
        <f t="shared" si="230"/>
        <v>179</v>
      </c>
      <c r="E233" s="135">
        <v>0</v>
      </c>
      <c r="F233" s="135">
        <v>2084</v>
      </c>
      <c r="G233" s="135">
        <v>1</v>
      </c>
      <c r="H233" s="123"/>
      <c r="I233" s="135">
        <v>3</v>
      </c>
      <c r="J233" s="123"/>
      <c r="K233" s="41">
        <v>0</v>
      </c>
      <c r="L233" s="134">
        <v>20</v>
      </c>
      <c r="M233" s="135">
        <v>13</v>
      </c>
      <c r="N233" s="123"/>
      <c r="O233" s="123"/>
      <c r="P233" s="135">
        <v>1</v>
      </c>
      <c r="Q233" s="135">
        <v>1</v>
      </c>
      <c r="R233" s="123"/>
      <c r="S233" s="123"/>
      <c r="T233" s="135">
        <v>10</v>
      </c>
      <c r="U233" s="135">
        <v>4</v>
      </c>
      <c r="V233" s="123"/>
      <c r="W233" s="41">
        <v>318</v>
      </c>
      <c r="X233" s="136">
        <v>175</v>
      </c>
      <c r="Y233" s="41">
        <v>45</v>
      </c>
      <c r="Z233" s="74">
        <f t="shared" si="249"/>
        <v>44057</v>
      </c>
      <c r="AA233" s="210">
        <f t="shared" si="231"/>
        <v>4887</v>
      </c>
      <c r="AB233" s="210">
        <f t="shared" si="232"/>
        <v>3888</v>
      </c>
      <c r="AC233" s="211">
        <f t="shared" si="233"/>
        <v>74</v>
      </c>
      <c r="AD233" s="170">
        <f t="shared" si="234"/>
        <v>48</v>
      </c>
      <c r="AE233" s="222">
        <f t="shared" si="250"/>
        <v>3155</v>
      </c>
      <c r="AF233" s="143">
        <v>4360</v>
      </c>
      <c r="AG233" s="171">
        <f t="shared" si="251"/>
        <v>97</v>
      </c>
      <c r="AH233" s="143">
        <v>3392</v>
      </c>
      <c r="AI233" s="171">
        <f t="shared" si="235"/>
        <v>1</v>
      </c>
      <c r="AJ233" s="172">
        <v>67</v>
      </c>
      <c r="AK233" s="173">
        <f t="shared" si="236"/>
        <v>0</v>
      </c>
      <c r="AL233" s="143">
        <v>46</v>
      </c>
      <c r="AM233" s="171">
        <f t="shared" si="237"/>
        <v>0</v>
      </c>
      <c r="AN233" s="143">
        <v>46</v>
      </c>
      <c r="AO233" s="171">
        <f t="shared" si="238"/>
        <v>0</v>
      </c>
      <c r="AP233" s="174">
        <v>0</v>
      </c>
      <c r="AQ233" s="173">
        <f t="shared" si="252"/>
        <v>0</v>
      </c>
      <c r="AR233" s="143">
        <v>481</v>
      </c>
      <c r="AS233" s="171">
        <f t="shared" si="239"/>
        <v>0</v>
      </c>
      <c r="AT233" s="143">
        <v>450</v>
      </c>
      <c r="AU233" s="171">
        <f t="shared" si="240"/>
        <v>0</v>
      </c>
      <c r="AV233" s="175">
        <v>7</v>
      </c>
      <c r="AW233" s="225">
        <v>62</v>
      </c>
      <c r="AX233" s="216">
        <f t="shared" si="241"/>
        <v>44057</v>
      </c>
      <c r="AY233" s="5">
        <v>0</v>
      </c>
      <c r="AZ233" s="217">
        <f t="shared" si="177"/>
        <v>341</v>
      </c>
      <c r="BA233" s="217">
        <f t="shared" si="253"/>
        <v>16</v>
      </c>
      <c r="BB233" s="119">
        <v>0</v>
      </c>
      <c r="BC233" s="26">
        <f t="shared" si="242"/>
        <v>22</v>
      </c>
      <c r="BD233" s="217">
        <v>51</v>
      </c>
      <c r="BE233" s="209">
        <f t="shared" si="243"/>
        <v>44057</v>
      </c>
      <c r="BF233" s="120">
        <f t="shared" si="244"/>
        <v>14</v>
      </c>
      <c r="BG233" s="120">
        <f t="shared" si="212"/>
        <v>2263</v>
      </c>
      <c r="BH233" s="209">
        <f t="shared" si="245"/>
        <v>44057</v>
      </c>
      <c r="BI233" s="120">
        <f t="shared" si="246"/>
        <v>2263</v>
      </c>
      <c r="BJ233" s="1">
        <f t="shared" si="247"/>
        <v>44057</v>
      </c>
      <c r="BK233">
        <f t="shared" si="274"/>
        <v>7</v>
      </c>
      <c r="BL233">
        <f t="shared" si="248"/>
        <v>13</v>
      </c>
      <c r="BM233">
        <f t="shared" si="271"/>
        <v>20</v>
      </c>
      <c r="BN233" s="1">
        <f t="shared" si="272"/>
        <v>44057</v>
      </c>
      <c r="BO233">
        <f t="shared" si="273"/>
        <v>3173</v>
      </c>
      <c r="BP233">
        <f t="shared" si="275"/>
        <v>793</v>
      </c>
      <c r="BQ233" s="167">
        <f t="shared" si="254"/>
        <v>44057</v>
      </c>
      <c r="BR233">
        <f t="shared" si="255"/>
        <v>4360</v>
      </c>
      <c r="BS233">
        <f t="shared" si="256"/>
        <v>3392</v>
      </c>
      <c r="BT233">
        <f t="shared" si="257"/>
        <v>67</v>
      </c>
      <c r="BX233" s="167">
        <f t="shared" si="258"/>
        <v>44057</v>
      </c>
      <c r="BY233">
        <f t="shared" si="259"/>
        <v>46</v>
      </c>
      <c r="BZ233">
        <f t="shared" si="260"/>
        <v>46</v>
      </c>
      <c r="CA233">
        <f t="shared" si="261"/>
        <v>0</v>
      </c>
      <c r="CB233" s="167">
        <f t="shared" si="262"/>
        <v>44057</v>
      </c>
      <c r="CC233">
        <f t="shared" si="263"/>
        <v>481</v>
      </c>
      <c r="CD233">
        <f t="shared" si="264"/>
        <v>450</v>
      </c>
      <c r="CE233">
        <f t="shared" si="265"/>
        <v>7</v>
      </c>
      <c r="CI233" s="167">
        <f t="shared" si="266"/>
        <v>44057</v>
      </c>
      <c r="CJ233">
        <f t="shared" si="267"/>
        <v>48</v>
      </c>
      <c r="CK233">
        <f t="shared" si="268"/>
        <v>97</v>
      </c>
      <c r="CL233" s="167">
        <f t="shared" si="269"/>
        <v>44057</v>
      </c>
      <c r="CM233">
        <f t="shared" si="270"/>
        <v>1</v>
      </c>
      <c r="CN233" s="1">
        <f t="shared" si="204"/>
        <v>44057</v>
      </c>
      <c r="CO233" s="253">
        <f t="shared" si="205"/>
        <v>48</v>
      </c>
      <c r="CP233" s="1">
        <f t="shared" si="206"/>
        <v>44057</v>
      </c>
      <c r="CQ233" s="254">
        <f t="shared" si="207"/>
        <v>1</v>
      </c>
    </row>
    <row r="234" spans="1:95" ht="18" customHeight="1" x14ac:dyDescent="0.55000000000000004">
      <c r="A234" s="167">
        <v>44058</v>
      </c>
      <c r="B234" s="219">
        <v>15</v>
      </c>
      <c r="C234" s="142">
        <f t="shared" si="229"/>
        <v>2278</v>
      </c>
      <c r="D234" s="142">
        <f t="shared" si="230"/>
        <v>184</v>
      </c>
      <c r="E234" s="135">
        <v>0</v>
      </c>
      <c r="F234" s="135">
        <v>2094</v>
      </c>
      <c r="G234" s="135">
        <v>1</v>
      </c>
      <c r="H234" s="123"/>
      <c r="I234" s="135">
        <v>3</v>
      </c>
      <c r="J234" s="123"/>
      <c r="K234" s="41">
        <v>0</v>
      </c>
      <c r="L234" s="134">
        <v>16</v>
      </c>
      <c r="M234" s="135">
        <v>11</v>
      </c>
      <c r="N234" s="123"/>
      <c r="O234" s="123"/>
      <c r="P234" s="135">
        <v>1</v>
      </c>
      <c r="Q234" s="135">
        <v>1</v>
      </c>
      <c r="R234" s="123"/>
      <c r="S234" s="123"/>
      <c r="T234" s="135">
        <v>14</v>
      </c>
      <c r="U234" s="135">
        <v>9</v>
      </c>
      <c r="V234" s="123"/>
      <c r="W234" s="41">
        <v>319</v>
      </c>
      <c r="X234" s="136">
        <v>176</v>
      </c>
      <c r="Y234" s="41">
        <v>46</v>
      </c>
      <c r="Z234" s="74">
        <f t="shared" si="249"/>
        <v>44058</v>
      </c>
      <c r="AA234" s="210">
        <f t="shared" si="231"/>
        <v>4934</v>
      </c>
      <c r="AB234" s="210">
        <f t="shared" si="232"/>
        <v>3984</v>
      </c>
      <c r="AC234" s="211">
        <f t="shared" si="233"/>
        <v>76</v>
      </c>
      <c r="AD234" s="170">
        <f t="shared" si="234"/>
        <v>46</v>
      </c>
      <c r="AE234" s="222">
        <f t="shared" si="250"/>
        <v>3201</v>
      </c>
      <c r="AF234" s="143">
        <v>4406</v>
      </c>
      <c r="AG234" s="171">
        <f t="shared" si="251"/>
        <v>96</v>
      </c>
      <c r="AH234" s="143">
        <v>3488</v>
      </c>
      <c r="AI234" s="171">
        <f t="shared" si="235"/>
        <v>2</v>
      </c>
      <c r="AJ234" s="172">
        <v>69</v>
      </c>
      <c r="AK234" s="173">
        <f t="shared" si="236"/>
        <v>0</v>
      </c>
      <c r="AL234" s="143">
        <v>46</v>
      </c>
      <c r="AM234" s="171">
        <f t="shared" si="237"/>
        <v>0</v>
      </c>
      <c r="AN234" s="143">
        <v>46</v>
      </c>
      <c r="AO234" s="171">
        <f t="shared" si="238"/>
        <v>0</v>
      </c>
      <c r="AP234" s="174">
        <v>0</v>
      </c>
      <c r="AQ234" s="173">
        <f t="shared" si="252"/>
        <v>1</v>
      </c>
      <c r="AR234" s="143">
        <v>482</v>
      </c>
      <c r="AS234" s="171">
        <f t="shared" si="239"/>
        <v>0</v>
      </c>
      <c r="AT234" s="143">
        <v>450</v>
      </c>
      <c r="AU234" s="171">
        <f t="shared" si="240"/>
        <v>0</v>
      </c>
      <c r="AV234" s="175">
        <v>7</v>
      </c>
      <c r="AW234" s="225">
        <v>63</v>
      </c>
      <c r="AX234" s="216">
        <f t="shared" si="241"/>
        <v>44058</v>
      </c>
      <c r="AY234" s="5">
        <v>0</v>
      </c>
      <c r="AZ234" s="217">
        <f t="shared" ref="AZ234:AZ297" si="276">+AZ233+AY234</f>
        <v>341</v>
      </c>
      <c r="BA234" s="217">
        <f t="shared" si="253"/>
        <v>17</v>
      </c>
      <c r="BB234" s="119">
        <v>0</v>
      </c>
      <c r="BC234" s="26">
        <f t="shared" si="242"/>
        <v>22</v>
      </c>
      <c r="BD234" s="217">
        <v>52</v>
      </c>
      <c r="BE234" s="209">
        <f t="shared" si="243"/>
        <v>44058</v>
      </c>
      <c r="BF234" s="120">
        <f t="shared" si="244"/>
        <v>15</v>
      </c>
      <c r="BG234" s="120">
        <f t="shared" si="212"/>
        <v>2278</v>
      </c>
      <c r="BH234" s="209">
        <f t="shared" si="245"/>
        <v>44058</v>
      </c>
      <c r="BI234" s="120">
        <f t="shared" si="246"/>
        <v>2278</v>
      </c>
      <c r="BJ234" s="1">
        <f t="shared" si="247"/>
        <v>44058</v>
      </c>
      <c r="BK234">
        <f t="shared" si="274"/>
        <v>5</v>
      </c>
      <c r="BL234">
        <f t="shared" si="248"/>
        <v>11</v>
      </c>
      <c r="BM234">
        <f t="shared" si="271"/>
        <v>16</v>
      </c>
      <c r="BN234" s="1">
        <f t="shared" si="272"/>
        <v>44058</v>
      </c>
      <c r="BO234">
        <f t="shared" si="273"/>
        <v>3189</v>
      </c>
      <c r="BP234">
        <f t="shared" si="275"/>
        <v>804</v>
      </c>
      <c r="BQ234" s="167">
        <f t="shared" si="254"/>
        <v>44058</v>
      </c>
      <c r="BR234">
        <f t="shared" si="255"/>
        <v>4406</v>
      </c>
      <c r="BS234">
        <f t="shared" si="256"/>
        <v>3488</v>
      </c>
      <c r="BT234">
        <f t="shared" si="257"/>
        <v>69</v>
      </c>
      <c r="BX234" s="167">
        <f t="shared" si="258"/>
        <v>44058</v>
      </c>
      <c r="BY234">
        <f t="shared" si="259"/>
        <v>46</v>
      </c>
      <c r="BZ234">
        <f t="shared" si="260"/>
        <v>46</v>
      </c>
      <c r="CA234">
        <f t="shared" si="261"/>
        <v>0</v>
      </c>
      <c r="CB234" s="167">
        <f t="shared" si="262"/>
        <v>44058</v>
      </c>
      <c r="CC234">
        <f t="shared" si="263"/>
        <v>482</v>
      </c>
      <c r="CD234">
        <f t="shared" si="264"/>
        <v>450</v>
      </c>
      <c r="CE234">
        <f t="shared" si="265"/>
        <v>7</v>
      </c>
      <c r="CI234" s="167">
        <f t="shared" si="266"/>
        <v>44058</v>
      </c>
      <c r="CJ234">
        <f t="shared" si="267"/>
        <v>46</v>
      </c>
      <c r="CK234">
        <f t="shared" si="268"/>
        <v>96</v>
      </c>
      <c r="CL234" s="167">
        <f t="shared" si="269"/>
        <v>44058</v>
      </c>
      <c r="CM234">
        <f t="shared" si="270"/>
        <v>2</v>
      </c>
      <c r="CN234" s="1">
        <f t="shared" si="204"/>
        <v>44058</v>
      </c>
      <c r="CO234" s="253">
        <f t="shared" si="205"/>
        <v>46</v>
      </c>
      <c r="CP234" s="1">
        <f t="shared" si="206"/>
        <v>44058</v>
      </c>
      <c r="CQ234" s="254">
        <f t="shared" si="207"/>
        <v>2</v>
      </c>
    </row>
    <row r="235" spans="1:95" ht="18" customHeight="1" x14ac:dyDescent="0.55000000000000004">
      <c r="A235" s="167">
        <v>44059</v>
      </c>
      <c r="B235" s="219">
        <v>22</v>
      </c>
      <c r="C235" s="142">
        <f t="shared" si="229"/>
        <v>2300</v>
      </c>
      <c r="D235" s="142">
        <f t="shared" si="230"/>
        <v>202</v>
      </c>
      <c r="E235" s="135">
        <v>0</v>
      </c>
      <c r="F235" s="135">
        <v>2098</v>
      </c>
      <c r="G235" s="135">
        <v>2</v>
      </c>
      <c r="H235" s="123"/>
      <c r="I235" s="135">
        <v>4</v>
      </c>
      <c r="J235" s="123"/>
      <c r="K235" s="41">
        <v>0</v>
      </c>
      <c r="L235" s="134">
        <v>37</v>
      </c>
      <c r="M235" s="135">
        <v>36</v>
      </c>
      <c r="N235" s="123"/>
      <c r="O235" s="123"/>
      <c r="P235" s="135">
        <v>1</v>
      </c>
      <c r="Q235" s="135">
        <v>1</v>
      </c>
      <c r="R235" s="123"/>
      <c r="S235" s="123"/>
      <c r="T235" s="135">
        <v>4</v>
      </c>
      <c r="U235" s="135">
        <v>2</v>
      </c>
      <c r="V235" s="123"/>
      <c r="W235" s="41">
        <v>351</v>
      </c>
      <c r="X235" s="136">
        <v>209</v>
      </c>
      <c r="Y235" s="41">
        <v>47</v>
      </c>
      <c r="Z235" s="74">
        <f t="shared" si="249"/>
        <v>44059</v>
      </c>
      <c r="AA235" s="210">
        <f t="shared" si="231"/>
        <v>5010</v>
      </c>
      <c r="AB235" s="210">
        <f t="shared" si="232"/>
        <v>4045</v>
      </c>
      <c r="AC235" s="211">
        <f t="shared" si="233"/>
        <v>76</v>
      </c>
      <c r="AD235" s="170">
        <f t="shared" si="234"/>
        <v>74</v>
      </c>
      <c r="AE235" s="222">
        <f t="shared" si="250"/>
        <v>3275</v>
      </c>
      <c r="AF235" s="143">
        <v>4480</v>
      </c>
      <c r="AG235" s="171">
        <f t="shared" si="251"/>
        <v>61</v>
      </c>
      <c r="AH235" s="143">
        <v>3549</v>
      </c>
      <c r="AI235" s="171">
        <f t="shared" si="235"/>
        <v>0</v>
      </c>
      <c r="AJ235" s="172">
        <v>69</v>
      </c>
      <c r="AK235" s="173">
        <f t="shared" si="236"/>
        <v>0</v>
      </c>
      <c r="AL235" s="143">
        <v>46</v>
      </c>
      <c r="AM235" s="171">
        <f t="shared" si="237"/>
        <v>0</v>
      </c>
      <c r="AN235" s="143">
        <v>46</v>
      </c>
      <c r="AO235" s="171">
        <f t="shared" si="238"/>
        <v>0</v>
      </c>
      <c r="AP235" s="174">
        <v>0</v>
      </c>
      <c r="AQ235" s="173">
        <f t="shared" si="252"/>
        <v>2</v>
      </c>
      <c r="AR235" s="143">
        <v>484</v>
      </c>
      <c r="AS235" s="171">
        <f t="shared" si="239"/>
        <v>0</v>
      </c>
      <c r="AT235" s="143">
        <v>450</v>
      </c>
      <c r="AU235" s="171">
        <f t="shared" si="240"/>
        <v>0</v>
      </c>
      <c r="AV235" s="175">
        <v>7</v>
      </c>
      <c r="AW235" s="225">
        <v>64</v>
      </c>
      <c r="AX235" s="216">
        <f t="shared" si="241"/>
        <v>44059</v>
      </c>
      <c r="AY235" s="5">
        <v>0</v>
      </c>
      <c r="AZ235" s="217">
        <f t="shared" si="276"/>
        <v>341</v>
      </c>
      <c r="BA235" s="217">
        <f t="shared" si="253"/>
        <v>18</v>
      </c>
      <c r="BB235" s="119">
        <v>0</v>
      </c>
      <c r="BC235" s="26">
        <f t="shared" si="242"/>
        <v>22</v>
      </c>
      <c r="BD235" s="217">
        <v>53</v>
      </c>
      <c r="BE235" s="209">
        <f t="shared" si="243"/>
        <v>44059</v>
      </c>
      <c r="BF235" s="120">
        <f t="shared" si="244"/>
        <v>22</v>
      </c>
      <c r="BG235" s="120">
        <f t="shared" si="212"/>
        <v>2300</v>
      </c>
      <c r="BH235" s="209">
        <f t="shared" si="245"/>
        <v>44059</v>
      </c>
      <c r="BI235" s="120">
        <f t="shared" si="246"/>
        <v>2300</v>
      </c>
      <c r="BJ235" s="1">
        <f t="shared" si="247"/>
        <v>44059</v>
      </c>
      <c r="BK235">
        <f t="shared" si="274"/>
        <v>1</v>
      </c>
      <c r="BL235">
        <f t="shared" si="248"/>
        <v>36</v>
      </c>
      <c r="BM235">
        <f t="shared" si="271"/>
        <v>37</v>
      </c>
      <c r="BN235" s="1">
        <f t="shared" si="272"/>
        <v>44059</v>
      </c>
      <c r="BO235">
        <f t="shared" si="273"/>
        <v>3226</v>
      </c>
      <c r="BP235">
        <f t="shared" si="275"/>
        <v>840</v>
      </c>
      <c r="BQ235" s="167">
        <f t="shared" si="254"/>
        <v>44059</v>
      </c>
      <c r="BR235">
        <f t="shared" si="255"/>
        <v>4480</v>
      </c>
      <c r="BS235">
        <f t="shared" si="256"/>
        <v>3549</v>
      </c>
      <c r="BT235">
        <f t="shared" si="257"/>
        <v>69</v>
      </c>
      <c r="BX235" s="167">
        <f t="shared" si="258"/>
        <v>44059</v>
      </c>
      <c r="BY235">
        <f t="shared" si="259"/>
        <v>46</v>
      </c>
      <c r="BZ235">
        <f t="shared" si="260"/>
        <v>46</v>
      </c>
      <c r="CA235">
        <f t="shared" si="261"/>
        <v>0</v>
      </c>
      <c r="CB235" s="167">
        <f t="shared" si="262"/>
        <v>44059</v>
      </c>
      <c r="CC235">
        <f t="shared" si="263"/>
        <v>484</v>
      </c>
      <c r="CD235">
        <f t="shared" si="264"/>
        <v>450</v>
      </c>
      <c r="CE235">
        <f t="shared" si="265"/>
        <v>7</v>
      </c>
      <c r="CI235" s="167">
        <f t="shared" si="266"/>
        <v>44059</v>
      </c>
      <c r="CJ235">
        <f t="shared" si="267"/>
        <v>74</v>
      </c>
      <c r="CK235">
        <f t="shared" si="268"/>
        <v>61</v>
      </c>
      <c r="CL235" s="167">
        <f t="shared" si="269"/>
        <v>44059</v>
      </c>
      <c r="CM235">
        <f t="shared" si="270"/>
        <v>0</v>
      </c>
      <c r="CN235" s="1">
        <f t="shared" si="204"/>
        <v>44059</v>
      </c>
      <c r="CO235" s="253">
        <f t="shared" si="205"/>
        <v>74</v>
      </c>
      <c r="CP235" s="1">
        <f t="shared" si="206"/>
        <v>44059</v>
      </c>
      <c r="CQ235" s="254">
        <f t="shared" si="207"/>
        <v>0</v>
      </c>
    </row>
    <row r="236" spans="1:95" ht="18" customHeight="1" x14ac:dyDescent="0.55000000000000004">
      <c r="A236" s="167">
        <v>44060</v>
      </c>
      <c r="B236" s="219">
        <v>22</v>
      </c>
      <c r="C236" s="142">
        <f t="shared" si="229"/>
        <v>2322</v>
      </c>
      <c r="D236" s="142">
        <f t="shared" si="230"/>
        <v>213</v>
      </c>
      <c r="E236" s="135">
        <v>0</v>
      </c>
      <c r="F236" s="135">
        <v>2109</v>
      </c>
      <c r="G236" s="135">
        <v>0</v>
      </c>
      <c r="H236" s="123"/>
      <c r="I236" s="135">
        <v>3</v>
      </c>
      <c r="J236" s="123"/>
      <c r="K236" s="41">
        <v>0</v>
      </c>
      <c r="L236" s="134">
        <v>17</v>
      </c>
      <c r="M236" s="135">
        <v>16</v>
      </c>
      <c r="N236" s="123"/>
      <c r="O236" s="123"/>
      <c r="P236" s="135">
        <v>0</v>
      </c>
      <c r="Q236" s="135">
        <v>0</v>
      </c>
      <c r="R236" s="123"/>
      <c r="S236" s="123"/>
      <c r="T236" s="135">
        <v>12</v>
      </c>
      <c r="U236" s="135">
        <v>4</v>
      </c>
      <c r="V236" s="123"/>
      <c r="W236" s="41">
        <v>356</v>
      </c>
      <c r="X236" s="136">
        <v>221</v>
      </c>
      <c r="Y236" s="41">
        <v>48</v>
      </c>
      <c r="Z236" s="74">
        <f t="shared" si="249"/>
        <v>44060</v>
      </c>
      <c r="AA236" s="210">
        <f t="shared" si="231"/>
        <v>5055</v>
      </c>
      <c r="AB236" s="210">
        <f t="shared" si="232"/>
        <v>4095</v>
      </c>
      <c r="AC236" s="211">
        <f t="shared" si="233"/>
        <v>76</v>
      </c>
      <c r="AD236" s="170">
        <f t="shared" si="234"/>
        <v>44</v>
      </c>
      <c r="AE236" s="222">
        <f t="shared" si="250"/>
        <v>3319</v>
      </c>
      <c r="AF236" s="143">
        <v>4524</v>
      </c>
      <c r="AG236" s="171">
        <f t="shared" si="251"/>
        <v>50</v>
      </c>
      <c r="AH236" s="143">
        <v>3599</v>
      </c>
      <c r="AI236" s="171">
        <f t="shared" si="235"/>
        <v>0</v>
      </c>
      <c r="AJ236" s="172">
        <v>69</v>
      </c>
      <c r="AK236" s="173">
        <f t="shared" si="236"/>
        <v>0</v>
      </c>
      <c r="AL236" s="143">
        <v>46</v>
      </c>
      <c r="AM236" s="171">
        <f t="shared" si="237"/>
        <v>0</v>
      </c>
      <c r="AN236" s="143">
        <v>46</v>
      </c>
      <c r="AO236" s="171">
        <f t="shared" si="238"/>
        <v>0</v>
      </c>
      <c r="AP236" s="174">
        <v>0</v>
      </c>
      <c r="AQ236" s="173">
        <f t="shared" si="252"/>
        <v>1</v>
      </c>
      <c r="AR236" s="143">
        <v>485</v>
      </c>
      <c r="AS236" s="171">
        <f t="shared" si="239"/>
        <v>0</v>
      </c>
      <c r="AT236" s="143">
        <v>450</v>
      </c>
      <c r="AU236" s="171">
        <f t="shared" si="240"/>
        <v>0</v>
      </c>
      <c r="AV236" s="175">
        <v>7</v>
      </c>
      <c r="AW236" s="225">
        <v>65</v>
      </c>
      <c r="AX236" s="216">
        <f t="shared" si="241"/>
        <v>44060</v>
      </c>
      <c r="AY236" s="5">
        <v>0</v>
      </c>
      <c r="AZ236" s="217">
        <f t="shared" si="276"/>
        <v>341</v>
      </c>
      <c r="BA236" s="217">
        <f t="shared" si="253"/>
        <v>19</v>
      </c>
      <c r="BB236" s="119">
        <v>0</v>
      </c>
      <c r="BC236" s="26">
        <f t="shared" si="242"/>
        <v>22</v>
      </c>
      <c r="BD236" s="217">
        <v>54</v>
      </c>
      <c r="BE236" s="209">
        <f t="shared" si="243"/>
        <v>44060</v>
      </c>
      <c r="BF236" s="120">
        <f t="shared" si="244"/>
        <v>22</v>
      </c>
      <c r="BG236" s="120">
        <f t="shared" si="212"/>
        <v>2322</v>
      </c>
      <c r="BH236" s="209">
        <f t="shared" si="245"/>
        <v>44060</v>
      </c>
      <c r="BI236" s="120">
        <f t="shared" si="246"/>
        <v>2322</v>
      </c>
      <c r="BJ236" s="1">
        <f t="shared" si="247"/>
        <v>44060</v>
      </c>
      <c r="BK236">
        <f t="shared" si="274"/>
        <v>1</v>
      </c>
      <c r="BL236">
        <f t="shared" si="248"/>
        <v>16</v>
      </c>
      <c r="BM236">
        <f t="shared" si="271"/>
        <v>17</v>
      </c>
      <c r="BN236" s="1">
        <f t="shared" si="272"/>
        <v>44060</v>
      </c>
      <c r="BO236">
        <f t="shared" si="273"/>
        <v>3243</v>
      </c>
      <c r="BP236">
        <f t="shared" si="275"/>
        <v>856</v>
      </c>
      <c r="BQ236" s="167">
        <f t="shared" si="254"/>
        <v>44060</v>
      </c>
      <c r="BR236">
        <f t="shared" si="255"/>
        <v>4524</v>
      </c>
      <c r="BS236">
        <f t="shared" si="256"/>
        <v>3599</v>
      </c>
      <c r="BT236">
        <f t="shared" si="257"/>
        <v>69</v>
      </c>
      <c r="BX236" s="167">
        <f t="shared" si="258"/>
        <v>44060</v>
      </c>
      <c r="BY236">
        <f t="shared" si="259"/>
        <v>46</v>
      </c>
      <c r="BZ236">
        <f t="shared" si="260"/>
        <v>46</v>
      </c>
      <c r="CA236">
        <f t="shared" si="261"/>
        <v>0</v>
      </c>
      <c r="CB236" s="167">
        <f t="shared" si="262"/>
        <v>44060</v>
      </c>
      <c r="CC236">
        <f t="shared" si="263"/>
        <v>485</v>
      </c>
      <c r="CD236">
        <f t="shared" si="264"/>
        <v>450</v>
      </c>
      <c r="CE236">
        <f t="shared" si="265"/>
        <v>7</v>
      </c>
      <c r="CI236" s="167">
        <f t="shared" si="266"/>
        <v>44060</v>
      </c>
      <c r="CJ236">
        <f t="shared" si="267"/>
        <v>44</v>
      </c>
      <c r="CK236">
        <f t="shared" si="268"/>
        <v>50</v>
      </c>
      <c r="CL236" s="167">
        <f t="shared" si="269"/>
        <v>44060</v>
      </c>
      <c r="CM236">
        <f t="shared" si="270"/>
        <v>0</v>
      </c>
      <c r="CN236" s="1">
        <f t="shared" si="204"/>
        <v>44060</v>
      </c>
      <c r="CO236" s="253">
        <f t="shared" si="205"/>
        <v>44</v>
      </c>
      <c r="CP236" s="1">
        <f t="shared" si="206"/>
        <v>44060</v>
      </c>
      <c r="CQ236" s="254">
        <f t="shared" si="207"/>
        <v>0</v>
      </c>
    </row>
    <row r="237" spans="1:95" ht="18" customHeight="1" x14ac:dyDescent="0.55000000000000004">
      <c r="A237" s="167">
        <v>44061</v>
      </c>
      <c r="B237" s="219">
        <v>17</v>
      </c>
      <c r="C237" s="142">
        <f t="shared" si="229"/>
        <v>2339</v>
      </c>
      <c r="D237" s="142">
        <f t="shared" si="230"/>
        <v>212</v>
      </c>
      <c r="E237" s="135">
        <v>0</v>
      </c>
      <c r="F237" s="135">
        <v>2127</v>
      </c>
      <c r="G237" s="135">
        <v>0</v>
      </c>
      <c r="H237" s="123"/>
      <c r="I237" s="135">
        <v>2</v>
      </c>
      <c r="J237" s="123"/>
      <c r="K237" s="41">
        <v>0</v>
      </c>
      <c r="L237" s="134">
        <v>14</v>
      </c>
      <c r="M237" s="135">
        <v>13</v>
      </c>
      <c r="N237" s="123"/>
      <c r="O237" s="123"/>
      <c r="P237" s="135">
        <v>2</v>
      </c>
      <c r="Q237" s="135">
        <v>2</v>
      </c>
      <c r="R237" s="123"/>
      <c r="S237" s="123"/>
      <c r="T237" s="135">
        <v>23</v>
      </c>
      <c r="U237" s="135">
        <v>11</v>
      </c>
      <c r="V237" s="123"/>
      <c r="W237" s="41">
        <v>345</v>
      </c>
      <c r="X237" s="136">
        <v>221</v>
      </c>
      <c r="Y237" s="41">
        <v>49</v>
      </c>
      <c r="Z237" s="74">
        <f t="shared" si="249"/>
        <v>44061</v>
      </c>
      <c r="AA237" s="210">
        <f t="shared" si="231"/>
        <v>5092</v>
      </c>
      <c r="AB237" s="210">
        <f t="shared" si="232"/>
        <v>4173</v>
      </c>
      <c r="AC237" s="211">
        <f t="shared" si="233"/>
        <v>78</v>
      </c>
      <c r="AD237" s="170">
        <f t="shared" si="234"/>
        <v>36</v>
      </c>
      <c r="AE237" s="222">
        <f t="shared" si="250"/>
        <v>3355</v>
      </c>
      <c r="AF237" s="143">
        <v>4560</v>
      </c>
      <c r="AG237" s="171">
        <f t="shared" si="251"/>
        <v>78</v>
      </c>
      <c r="AH237" s="143">
        <v>3677</v>
      </c>
      <c r="AI237" s="171">
        <f t="shared" si="235"/>
        <v>2</v>
      </c>
      <c r="AJ237" s="172">
        <v>71</v>
      </c>
      <c r="AK237" s="173">
        <f t="shared" si="236"/>
        <v>0</v>
      </c>
      <c r="AL237" s="143">
        <v>46</v>
      </c>
      <c r="AM237" s="171">
        <f t="shared" si="237"/>
        <v>0</v>
      </c>
      <c r="AN237" s="143">
        <v>46</v>
      </c>
      <c r="AO237" s="171">
        <f t="shared" si="238"/>
        <v>0</v>
      </c>
      <c r="AP237" s="174">
        <v>0</v>
      </c>
      <c r="AQ237" s="173">
        <f t="shared" si="252"/>
        <v>1</v>
      </c>
      <c r="AR237" s="143">
        <v>486</v>
      </c>
      <c r="AS237" s="171">
        <f t="shared" si="239"/>
        <v>0</v>
      </c>
      <c r="AT237" s="143">
        <v>450</v>
      </c>
      <c r="AU237" s="171">
        <f t="shared" si="240"/>
        <v>0</v>
      </c>
      <c r="AV237" s="175">
        <v>7</v>
      </c>
      <c r="AW237" s="225">
        <v>66</v>
      </c>
      <c r="AX237" s="216">
        <f t="shared" si="241"/>
        <v>44061</v>
      </c>
      <c r="AY237" s="5">
        <v>0</v>
      </c>
      <c r="AZ237" s="217">
        <f t="shared" si="276"/>
        <v>341</v>
      </c>
      <c r="BA237" s="217">
        <f t="shared" si="253"/>
        <v>20</v>
      </c>
      <c r="BB237" s="119">
        <v>0</v>
      </c>
      <c r="BC237" s="26">
        <f t="shared" si="242"/>
        <v>22</v>
      </c>
      <c r="BD237" s="217">
        <v>55</v>
      </c>
      <c r="BE237" s="209">
        <f t="shared" si="243"/>
        <v>44061</v>
      </c>
      <c r="BF237" s="120">
        <f t="shared" si="244"/>
        <v>17</v>
      </c>
      <c r="BG237" s="120">
        <f t="shared" si="212"/>
        <v>2339</v>
      </c>
      <c r="BH237" s="209">
        <f t="shared" si="245"/>
        <v>44061</v>
      </c>
      <c r="BI237" s="120">
        <f t="shared" si="246"/>
        <v>2339</v>
      </c>
      <c r="BJ237" s="1">
        <f t="shared" si="247"/>
        <v>44061</v>
      </c>
      <c r="BK237">
        <f t="shared" si="274"/>
        <v>1</v>
      </c>
      <c r="BL237">
        <f t="shared" si="248"/>
        <v>13</v>
      </c>
      <c r="BM237">
        <f t="shared" si="271"/>
        <v>14</v>
      </c>
      <c r="BN237" s="1">
        <f t="shared" si="272"/>
        <v>44061</v>
      </c>
      <c r="BO237">
        <f t="shared" si="273"/>
        <v>3257</v>
      </c>
      <c r="BP237">
        <f t="shared" si="275"/>
        <v>869</v>
      </c>
      <c r="BQ237" s="167">
        <f t="shared" si="254"/>
        <v>44061</v>
      </c>
      <c r="BR237">
        <f t="shared" si="255"/>
        <v>4560</v>
      </c>
      <c r="BS237">
        <f t="shared" si="256"/>
        <v>3677</v>
      </c>
      <c r="BT237">
        <f t="shared" si="257"/>
        <v>71</v>
      </c>
      <c r="BX237" s="167">
        <f t="shared" si="258"/>
        <v>44061</v>
      </c>
      <c r="BY237">
        <f t="shared" si="259"/>
        <v>46</v>
      </c>
      <c r="BZ237">
        <f t="shared" si="260"/>
        <v>46</v>
      </c>
      <c r="CA237">
        <f t="shared" si="261"/>
        <v>0</v>
      </c>
      <c r="CB237" s="167">
        <f t="shared" si="262"/>
        <v>44061</v>
      </c>
      <c r="CC237">
        <f t="shared" si="263"/>
        <v>486</v>
      </c>
      <c r="CD237">
        <f t="shared" si="264"/>
        <v>450</v>
      </c>
      <c r="CE237">
        <f t="shared" si="265"/>
        <v>7</v>
      </c>
      <c r="CI237" s="167">
        <f t="shared" si="266"/>
        <v>44061</v>
      </c>
      <c r="CJ237">
        <f t="shared" si="267"/>
        <v>36</v>
      </c>
      <c r="CK237">
        <f t="shared" si="268"/>
        <v>78</v>
      </c>
      <c r="CL237" s="167">
        <f t="shared" si="269"/>
        <v>44061</v>
      </c>
      <c r="CM237">
        <f t="shared" si="270"/>
        <v>2</v>
      </c>
      <c r="CN237" s="1">
        <f t="shared" si="204"/>
        <v>44061</v>
      </c>
      <c r="CO237" s="253">
        <f t="shared" si="205"/>
        <v>36</v>
      </c>
      <c r="CP237" s="1">
        <f t="shared" si="206"/>
        <v>44061</v>
      </c>
      <c r="CQ237" s="254">
        <f t="shared" si="207"/>
        <v>2</v>
      </c>
    </row>
    <row r="238" spans="1:95" ht="18" customHeight="1" x14ac:dyDescent="0.55000000000000004">
      <c r="A238" s="167">
        <v>44062</v>
      </c>
      <c r="B238" s="219">
        <v>7</v>
      </c>
      <c r="C238" s="142">
        <f t="shared" si="229"/>
        <v>2346</v>
      </c>
      <c r="D238" s="142">
        <f t="shared" si="230"/>
        <v>198</v>
      </c>
      <c r="E238" s="135">
        <v>0</v>
      </c>
      <c r="F238" s="135">
        <v>2148</v>
      </c>
      <c r="G238" s="135">
        <v>0</v>
      </c>
      <c r="H238" s="123"/>
      <c r="I238" s="135">
        <v>2</v>
      </c>
      <c r="J238" s="123"/>
      <c r="K238" s="41">
        <v>0</v>
      </c>
      <c r="L238" s="134">
        <v>22</v>
      </c>
      <c r="M238" s="135">
        <v>21</v>
      </c>
      <c r="N238" s="123"/>
      <c r="O238" s="123"/>
      <c r="P238" s="135">
        <v>0</v>
      </c>
      <c r="Q238" s="135">
        <v>0</v>
      </c>
      <c r="R238" s="123"/>
      <c r="S238" s="123"/>
      <c r="T238" s="135">
        <v>15</v>
      </c>
      <c r="U238" s="135">
        <v>7</v>
      </c>
      <c r="V238" s="123"/>
      <c r="W238" s="41">
        <v>352</v>
      </c>
      <c r="X238" s="136">
        <v>235</v>
      </c>
      <c r="Y238" s="41">
        <v>50</v>
      </c>
      <c r="Z238" s="74">
        <f t="shared" ref="Z238:Z243" si="277">+A238</f>
        <v>44062</v>
      </c>
      <c r="AA238" s="210">
        <f t="shared" si="231"/>
        <v>5118</v>
      </c>
      <c r="AB238" s="210">
        <f t="shared" si="232"/>
        <v>4282</v>
      </c>
      <c r="AC238" s="211">
        <f t="shared" si="233"/>
        <v>79</v>
      </c>
      <c r="AD238" s="170">
        <f t="shared" si="234"/>
        <v>26</v>
      </c>
      <c r="AE238" s="222">
        <f t="shared" si="250"/>
        <v>3381</v>
      </c>
      <c r="AF238" s="143">
        <v>4586</v>
      </c>
      <c r="AG238" s="171">
        <f t="shared" si="251"/>
        <v>102</v>
      </c>
      <c r="AH238" s="143">
        <v>3779</v>
      </c>
      <c r="AI238" s="171">
        <f t="shared" si="235"/>
        <v>1</v>
      </c>
      <c r="AJ238" s="172">
        <v>72</v>
      </c>
      <c r="AK238" s="173">
        <f t="shared" si="236"/>
        <v>0</v>
      </c>
      <c r="AL238" s="143">
        <v>46</v>
      </c>
      <c r="AM238" s="171">
        <f t="shared" si="237"/>
        <v>0</v>
      </c>
      <c r="AN238" s="143">
        <v>46</v>
      </c>
      <c r="AO238" s="171">
        <f t="shared" si="238"/>
        <v>0</v>
      </c>
      <c r="AP238" s="174">
        <v>0</v>
      </c>
      <c r="AQ238" s="173">
        <f t="shared" si="252"/>
        <v>0</v>
      </c>
      <c r="AR238" s="143">
        <v>486</v>
      </c>
      <c r="AS238" s="171">
        <f t="shared" si="239"/>
        <v>7</v>
      </c>
      <c r="AT238" s="143">
        <v>457</v>
      </c>
      <c r="AU238" s="171">
        <f t="shared" si="240"/>
        <v>0</v>
      </c>
      <c r="AV238" s="175">
        <v>7</v>
      </c>
      <c r="AW238" s="225">
        <v>67</v>
      </c>
      <c r="AX238" s="216">
        <f t="shared" si="241"/>
        <v>44062</v>
      </c>
      <c r="AY238" s="5">
        <v>0</v>
      </c>
      <c r="AZ238" s="217">
        <f t="shared" si="276"/>
        <v>341</v>
      </c>
      <c r="BA238" s="217">
        <f t="shared" si="253"/>
        <v>21</v>
      </c>
      <c r="BB238" s="119">
        <v>0</v>
      </c>
      <c r="BC238" s="26">
        <f t="shared" si="242"/>
        <v>22</v>
      </c>
      <c r="BD238" s="217">
        <v>56</v>
      </c>
      <c r="BE238" s="209">
        <f t="shared" si="243"/>
        <v>44062</v>
      </c>
      <c r="BF238" s="120">
        <f t="shared" si="244"/>
        <v>7</v>
      </c>
      <c r="BG238" s="120">
        <f t="shared" si="212"/>
        <v>2346</v>
      </c>
      <c r="BH238" s="209">
        <f t="shared" si="245"/>
        <v>44062</v>
      </c>
      <c r="BI238" s="120">
        <f t="shared" si="246"/>
        <v>2346</v>
      </c>
      <c r="BJ238" s="1">
        <f t="shared" si="247"/>
        <v>44062</v>
      </c>
      <c r="BK238">
        <f t="shared" si="274"/>
        <v>1</v>
      </c>
      <c r="BL238">
        <f t="shared" si="248"/>
        <v>21</v>
      </c>
      <c r="BM238">
        <f t="shared" si="271"/>
        <v>22</v>
      </c>
      <c r="BN238" s="1">
        <f t="shared" si="272"/>
        <v>44062</v>
      </c>
      <c r="BO238">
        <f t="shared" si="273"/>
        <v>3279</v>
      </c>
      <c r="BP238">
        <f t="shared" si="275"/>
        <v>890</v>
      </c>
      <c r="BQ238" s="167">
        <f t="shared" si="254"/>
        <v>44062</v>
      </c>
      <c r="BR238">
        <f t="shared" si="255"/>
        <v>4586</v>
      </c>
      <c r="BS238">
        <f t="shared" si="256"/>
        <v>3779</v>
      </c>
      <c r="BT238">
        <f t="shared" si="257"/>
        <v>72</v>
      </c>
      <c r="BX238" s="167">
        <f t="shared" si="258"/>
        <v>44062</v>
      </c>
      <c r="BY238">
        <f t="shared" si="259"/>
        <v>46</v>
      </c>
      <c r="BZ238">
        <f t="shared" si="260"/>
        <v>46</v>
      </c>
      <c r="CA238">
        <f t="shared" si="261"/>
        <v>0</v>
      </c>
      <c r="CB238" s="167">
        <f t="shared" si="262"/>
        <v>44062</v>
      </c>
      <c r="CC238">
        <f t="shared" si="263"/>
        <v>486</v>
      </c>
      <c r="CD238">
        <f t="shared" si="264"/>
        <v>457</v>
      </c>
      <c r="CE238">
        <f t="shared" si="265"/>
        <v>7</v>
      </c>
      <c r="CI238" s="167">
        <f t="shared" si="266"/>
        <v>44062</v>
      </c>
      <c r="CJ238">
        <f t="shared" si="267"/>
        <v>26</v>
      </c>
      <c r="CK238">
        <f t="shared" si="268"/>
        <v>102</v>
      </c>
      <c r="CL238" s="167">
        <f t="shared" si="269"/>
        <v>44062</v>
      </c>
      <c r="CM238">
        <f t="shared" si="270"/>
        <v>1</v>
      </c>
      <c r="CN238" s="1">
        <f t="shared" si="204"/>
        <v>44062</v>
      </c>
      <c r="CO238" s="253">
        <f t="shared" si="205"/>
        <v>26</v>
      </c>
      <c r="CP238" s="1">
        <f t="shared" si="206"/>
        <v>44062</v>
      </c>
      <c r="CQ238" s="254">
        <f t="shared" si="207"/>
        <v>1</v>
      </c>
    </row>
    <row r="239" spans="1:95" ht="18" customHeight="1" x14ac:dyDescent="0.55000000000000004">
      <c r="A239" s="167">
        <v>44063</v>
      </c>
      <c r="B239" s="219">
        <v>22</v>
      </c>
      <c r="C239" s="142">
        <f t="shared" si="229"/>
        <v>2368</v>
      </c>
      <c r="D239" s="142">
        <f t="shared" si="230"/>
        <v>204</v>
      </c>
      <c r="E239" s="135">
        <v>0</v>
      </c>
      <c r="F239" s="135">
        <v>2164</v>
      </c>
      <c r="G239" s="135">
        <v>0</v>
      </c>
      <c r="H239" s="123"/>
      <c r="I239" s="135">
        <v>0</v>
      </c>
      <c r="J239" s="123"/>
      <c r="K239" s="41">
        <v>0</v>
      </c>
      <c r="L239" s="134">
        <v>23</v>
      </c>
      <c r="M239" s="135">
        <v>22</v>
      </c>
      <c r="N239" s="123"/>
      <c r="O239" s="123"/>
      <c r="P239" s="135">
        <v>3</v>
      </c>
      <c r="Q239" s="135">
        <v>3</v>
      </c>
      <c r="R239" s="123"/>
      <c r="S239" s="123"/>
      <c r="T239" s="135">
        <v>19</v>
      </c>
      <c r="U239" s="135">
        <v>6</v>
      </c>
      <c r="V239" s="123"/>
      <c r="W239" s="41">
        <v>353</v>
      </c>
      <c r="X239" s="136">
        <v>248</v>
      </c>
      <c r="Y239" s="41">
        <v>51</v>
      </c>
      <c r="Z239" s="74">
        <f t="shared" si="277"/>
        <v>44063</v>
      </c>
      <c r="AA239" s="210">
        <f t="shared" si="231"/>
        <v>5136</v>
      </c>
      <c r="AB239" s="210">
        <f t="shared" si="232"/>
        <v>4330</v>
      </c>
      <c r="AC239" s="211">
        <f t="shared" si="233"/>
        <v>82</v>
      </c>
      <c r="AD239" s="170">
        <f t="shared" si="234"/>
        <v>18</v>
      </c>
      <c r="AE239" s="222">
        <f t="shared" si="250"/>
        <v>3399</v>
      </c>
      <c r="AF239" s="143">
        <v>4604</v>
      </c>
      <c r="AG239" s="171">
        <f t="shared" si="251"/>
        <v>48</v>
      </c>
      <c r="AH239" s="143">
        <v>3827</v>
      </c>
      <c r="AI239" s="171">
        <f t="shared" si="235"/>
        <v>3</v>
      </c>
      <c r="AJ239" s="172">
        <v>75</v>
      </c>
      <c r="AK239" s="173">
        <f t="shared" si="236"/>
        <v>0</v>
      </c>
      <c r="AL239" s="143">
        <v>46</v>
      </c>
      <c r="AM239" s="171">
        <f t="shared" si="237"/>
        <v>0</v>
      </c>
      <c r="AN239" s="143">
        <v>46</v>
      </c>
      <c r="AO239" s="171">
        <f t="shared" si="238"/>
        <v>0</v>
      </c>
      <c r="AP239" s="174">
        <v>0</v>
      </c>
      <c r="AQ239" s="173">
        <f t="shared" si="252"/>
        <v>0</v>
      </c>
      <c r="AR239" s="143">
        <v>486</v>
      </c>
      <c r="AS239" s="171">
        <f t="shared" si="239"/>
        <v>0</v>
      </c>
      <c r="AT239" s="143">
        <v>457</v>
      </c>
      <c r="AU239" s="171">
        <f t="shared" si="240"/>
        <v>0</v>
      </c>
      <c r="AV239" s="175">
        <v>7</v>
      </c>
      <c r="AW239" s="225">
        <v>68</v>
      </c>
      <c r="AX239" s="216">
        <f t="shared" si="241"/>
        <v>44063</v>
      </c>
      <c r="AY239" s="5">
        <v>0</v>
      </c>
      <c r="AZ239" s="217">
        <f t="shared" si="276"/>
        <v>341</v>
      </c>
      <c r="BA239" s="217">
        <f t="shared" si="253"/>
        <v>22</v>
      </c>
      <c r="BB239" s="119">
        <v>0</v>
      </c>
      <c r="BC239" s="26">
        <f t="shared" si="242"/>
        <v>22</v>
      </c>
      <c r="BD239" s="217">
        <v>57</v>
      </c>
      <c r="BE239" s="209">
        <f t="shared" si="243"/>
        <v>44063</v>
      </c>
      <c r="BF239" s="120">
        <f t="shared" si="244"/>
        <v>22</v>
      </c>
      <c r="BG239" s="120">
        <f t="shared" si="212"/>
        <v>2368</v>
      </c>
      <c r="BH239" s="209">
        <f t="shared" si="245"/>
        <v>44063</v>
      </c>
      <c r="BI239" s="120">
        <f t="shared" si="246"/>
        <v>2368</v>
      </c>
      <c r="BJ239" s="1">
        <f t="shared" si="247"/>
        <v>44063</v>
      </c>
      <c r="BK239">
        <f t="shared" si="274"/>
        <v>1</v>
      </c>
      <c r="BL239">
        <f t="shared" si="248"/>
        <v>22</v>
      </c>
      <c r="BM239">
        <f t="shared" si="271"/>
        <v>23</v>
      </c>
      <c r="BN239" s="1">
        <f t="shared" si="272"/>
        <v>44063</v>
      </c>
      <c r="BO239">
        <f t="shared" si="273"/>
        <v>3302</v>
      </c>
      <c r="BP239">
        <f t="shared" si="275"/>
        <v>912</v>
      </c>
      <c r="BQ239" s="167">
        <f t="shared" si="254"/>
        <v>44063</v>
      </c>
      <c r="BR239">
        <f t="shared" si="255"/>
        <v>4604</v>
      </c>
      <c r="BS239">
        <f t="shared" si="256"/>
        <v>3827</v>
      </c>
      <c r="BT239">
        <f t="shared" si="257"/>
        <v>75</v>
      </c>
      <c r="BX239" s="167">
        <f t="shared" si="258"/>
        <v>44063</v>
      </c>
      <c r="BY239">
        <f t="shared" si="259"/>
        <v>46</v>
      </c>
      <c r="BZ239">
        <f t="shared" si="260"/>
        <v>46</v>
      </c>
      <c r="CA239">
        <f t="shared" si="261"/>
        <v>0</v>
      </c>
      <c r="CB239" s="167">
        <f t="shared" si="262"/>
        <v>44063</v>
      </c>
      <c r="CC239">
        <f t="shared" si="263"/>
        <v>486</v>
      </c>
      <c r="CD239">
        <f t="shared" si="264"/>
        <v>457</v>
      </c>
      <c r="CE239">
        <f t="shared" si="265"/>
        <v>7</v>
      </c>
      <c r="CI239" s="167">
        <f t="shared" si="266"/>
        <v>44063</v>
      </c>
      <c r="CJ239">
        <f t="shared" si="267"/>
        <v>18</v>
      </c>
      <c r="CK239">
        <f t="shared" si="268"/>
        <v>48</v>
      </c>
      <c r="CL239" s="167">
        <f t="shared" si="269"/>
        <v>44063</v>
      </c>
      <c r="CM239">
        <f t="shared" si="270"/>
        <v>3</v>
      </c>
      <c r="CN239" s="1">
        <f t="shared" si="204"/>
        <v>44063</v>
      </c>
      <c r="CO239" s="253">
        <f t="shared" si="205"/>
        <v>18</v>
      </c>
      <c r="CP239" s="1">
        <f t="shared" si="206"/>
        <v>44063</v>
      </c>
      <c r="CQ239" s="254">
        <f t="shared" si="207"/>
        <v>3</v>
      </c>
    </row>
    <row r="240" spans="1:95" ht="18" customHeight="1" x14ac:dyDescent="0.55000000000000004">
      <c r="A240" s="167">
        <v>44064</v>
      </c>
      <c r="B240" s="219">
        <v>22</v>
      </c>
      <c r="C240" s="142">
        <f t="shared" si="229"/>
        <v>2390</v>
      </c>
      <c r="D240" s="142">
        <f t="shared" si="230"/>
        <v>214</v>
      </c>
      <c r="E240" s="135">
        <v>2</v>
      </c>
      <c r="F240" s="135">
        <v>2176</v>
      </c>
      <c r="G240" s="135">
        <v>1</v>
      </c>
      <c r="H240" s="123"/>
      <c r="I240" s="135">
        <v>1</v>
      </c>
      <c r="J240" s="123"/>
      <c r="K240" s="41">
        <v>0</v>
      </c>
      <c r="L240" s="134">
        <v>34</v>
      </c>
      <c r="M240" s="135">
        <v>34</v>
      </c>
      <c r="N240" s="123"/>
      <c r="O240" s="123"/>
      <c r="P240" s="135">
        <v>1</v>
      </c>
      <c r="Q240" s="135">
        <v>1</v>
      </c>
      <c r="R240" s="123"/>
      <c r="S240" s="123"/>
      <c r="T240" s="135">
        <v>20</v>
      </c>
      <c r="U240" s="135">
        <v>5</v>
      </c>
      <c r="V240" s="123"/>
      <c r="W240" s="41">
        <v>366</v>
      </c>
      <c r="X240" s="136">
        <v>276</v>
      </c>
      <c r="Y240" s="41">
        <v>52</v>
      </c>
      <c r="Z240" s="74">
        <f t="shared" si="277"/>
        <v>44064</v>
      </c>
      <c r="AA240" s="210">
        <f t="shared" si="231"/>
        <v>5164</v>
      </c>
      <c r="AB240" s="210">
        <f t="shared" si="232"/>
        <v>4403</v>
      </c>
      <c r="AC240" s="211">
        <f t="shared" si="233"/>
        <v>82</v>
      </c>
      <c r="AD240" s="170">
        <f t="shared" si="234"/>
        <v>27</v>
      </c>
      <c r="AE240" s="222">
        <f t="shared" si="250"/>
        <v>3426</v>
      </c>
      <c r="AF240" s="143">
        <v>4631</v>
      </c>
      <c r="AG240" s="171">
        <f t="shared" si="251"/>
        <v>73</v>
      </c>
      <c r="AH240" s="143">
        <v>3900</v>
      </c>
      <c r="AI240" s="171">
        <f t="shared" si="235"/>
        <v>0</v>
      </c>
      <c r="AJ240" s="172">
        <v>75</v>
      </c>
      <c r="AK240" s="173">
        <f t="shared" si="236"/>
        <v>0</v>
      </c>
      <c r="AL240" s="143">
        <v>46</v>
      </c>
      <c r="AM240" s="171">
        <f t="shared" si="237"/>
        <v>0</v>
      </c>
      <c r="AN240" s="143">
        <v>46</v>
      </c>
      <c r="AO240" s="171">
        <f t="shared" si="238"/>
        <v>0</v>
      </c>
      <c r="AP240" s="174">
        <v>0</v>
      </c>
      <c r="AQ240" s="173">
        <f t="shared" si="252"/>
        <v>1</v>
      </c>
      <c r="AR240" s="143">
        <v>487</v>
      </c>
      <c r="AS240" s="171">
        <f t="shared" si="239"/>
        <v>0</v>
      </c>
      <c r="AT240" s="143">
        <v>457</v>
      </c>
      <c r="AU240" s="171">
        <f t="shared" si="240"/>
        <v>0</v>
      </c>
      <c r="AV240" s="175">
        <v>7</v>
      </c>
      <c r="AW240" s="225">
        <v>69</v>
      </c>
      <c r="AX240" s="216">
        <f t="shared" si="241"/>
        <v>44064</v>
      </c>
      <c r="AY240" s="5">
        <v>0</v>
      </c>
      <c r="AZ240" s="217">
        <f t="shared" si="276"/>
        <v>341</v>
      </c>
      <c r="BA240" s="217">
        <f t="shared" si="253"/>
        <v>23</v>
      </c>
      <c r="BB240" s="119">
        <v>0</v>
      </c>
      <c r="BC240" s="26">
        <f t="shared" si="242"/>
        <v>22</v>
      </c>
      <c r="BD240" s="217">
        <v>58</v>
      </c>
      <c r="BE240" s="209">
        <f t="shared" si="243"/>
        <v>44064</v>
      </c>
      <c r="BF240" s="120">
        <f t="shared" si="244"/>
        <v>22</v>
      </c>
      <c r="BG240" s="120">
        <f t="shared" si="212"/>
        <v>2390</v>
      </c>
      <c r="BH240" s="209">
        <f t="shared" si="245"/>
        <v>44064</v>
      </c>
      <c r="BI240" s="120">
        <f t="shared" si="246"/>
        <v>2390</v>
      </c>
      <c r="BJ240" s="1">
        <f t="shared" si="247"/>
        <v>44064</v>
      </c>
      <c r="BK240">
        <f t="shared" si="274"/>
        <v>0</v>
      </c>
      <c r="BL240">
        <f t="shared" si="248"/>
        <v>34</v>
      </c>
      <c r="BM240">
        <f t="shared" si="271"/>
        <v>34</v>
      </c>
      <c r="BN240" s="1">
        <f t="shared" si="272"/>
        <v>44064</v>
      </c>
      <c r="BO240">
        <f t="shared" si="273"/>
        <v>3336</v>
      </c>
      <c r="BP240">
        <f t="shared" si="275"/>
        <v>946</v>
      </c>
      <c r="BQ240" s="167">
        <f t="shared" si="254"/>
        <v>44064</v>
      </c>
      <c r="BR240">
        <f t="shared" si="255"/>
        <v>4631</v>
      </c>
      <c r="BS240">
        <f t="shared" si="256"/>
        <v>3900</v>
      </c>
      <c r="BT240">
        <f t="shared" si="257"/>
        <v>75</v>
      </c>
      <c r="BX240" s="167">
        <f t="shared" si="258"/>
        <v>44064</v>
      </c>
      <c r="BY240">
        <f t="shared" si="259"/>
        <v>46</v>
      </c>
      <c r="BZ240">
        <f t="shared" si="260"/>
        <v>46</v>
      </c>
      <c r="CA240">
        <f t="shared" si="261"/>
        <v>0</v>
      </c>
      <c r="CB240" s="167">
        <f t="shared" si="262"/>
        <v>44064</v>
      </c>
      <c r="CC240">
        <f t="shared" si="263"/>
        <v>487</v>
      </c>
      <c r="CD240">
        <f t="shared" si="264"/>
        <v>457</v>
      </c>
      <c r="CE240">
        <f t="shared" si="265"/>
        <v>7</v>
      </c>
      <c r="CI240" s="167">
        <f t="shared" si="266"/>
        <v>44064</v>
      </c>
      <c r="CJ240">
        <f t="shared" si="267"/>
        <v>27</v>
      </c>
      <c r="CK240">
        <f t="shared" si="268"/>
        <v>73</v>
      </c>
      <c r="CL240" s="167">
        <f t="shared" si="269"/>
        <v>44064</v>
      </c>
      <c r="CM240">
        <f t="shared" si="270"/>
        <v>0</v>
      </c>
      <c r="CN240" s="1">
        <f t="shared" si="204"/>
        <v>44064</v>
      </c>
      <c r="CO240" s="253">
        <f t="shared" si="205"/>
        <v>27</v>
      </c>
      <c r="CP240" s="1">
        <f t="shared" si="206"/>
        <v>44064</v>
      </c>
      <c r="CQ240" s="254">
        <f t="shared" si="207"/>
        <v>0</v>
      </c>
    </row>
    <row r="241" spans="1:95" ht="18" customHeight="1" x14ac:dyDescent="0.55000000000000004">
      <c r="A241" s="167">
        <v>44065</v>
      </c>
      <c r="B241" s="219">
        <v>12</v>
      </c>
      <c r="C241" s="142">
        <f t="shared" si="229"/>
        <v>2402</v>
      </c>
      <c r="D241" s="142">
        <f t="shared" si="230"/>
        <v>212</v>
      </c>
      <c r="E241" s="135">
        <v>2</v>
      </c>
      <c r="F241" s="135">
        <v>2190</v>
      </c>
      <c r="G241" s="135">
        <v>2</v>
      </c>
      <c r="H241" s="123"/>
      <c r="I241" s="135">
        <v>3</v>
      </c>
      <c r="J241" s="123"/>
      <c r="K241" s="41">
        <v>0</v>
      </c>
      <c r="L241" s="134">
        <v>15</v>
      </c>
      <c r="M241" s="135">
        <v>15</v>
      </c>
      <c r="N241" s="123"/>
      <c r="O241" s="123"/>
      <c r="P241" s="135">
        <v>0</v>
      </c>
      <c r="Q241" s="135">
        <v>0</v>
      </c>
      <c r="R241" s="123"/>
      <c r="S241" s="123"/>
      <c r="T241" s="135">
        <v>11</v>
      </c>
      <c r="U241" s="135">
        <v>2</v>
      </c>
      <c r="V241" s="123"/>
      <c r="W241" s="41">
        <v>370</v>
      </c>
      <c r="X241" s="136">
        <v>289</v>
      </c>
      <c r="Y241" s="41">
        <v>53</v>
      </c>
      <c r="Z241" s="74">
        <f t="shared" si="277"/>
        <v>44065</v>
      </c>
      <c r="AA241" s="210">
        <f t="shared" si="231"/>
        <v>5190</v>
      </c>
      <c r="AB241" s="210">
        <f t="shared" si="232"/>
        <v>4477</v>
      </c>
      <c r="AC241" s="211">
        <f t="shared" si="233"/>
        <v>83</v>
      </c>
      <c r="AD241" s="170">
        <f t="shared" si="234"/>
        <v>26</v>
      </c>
      <c r="AE241" s="222">
        <f t="shared" si="250"/>
        <v>3452</v>
      </c>
      <c r="AF241" s="143">
        <v>4657</v>
      </c>
      <c r="AG241" s="171">
        <f t="shared" si="251"/>
        <v>74</v>
      </c>
      <c r="AH241" s="143">
        <v>3974</v>
      </c>
      <c r="AI241" s="171">
        <f t="shared" si="235"/>
        <v>1</v>
      </c>
      <c r="AJ241" s="172">
        <v>76</v>
      </c>
      <c r="AK241" s="173">
        <f t="shared" si="236"/>
        <v>0</v>
      </c>
      <c r="AL241" s="143">
        <v>46</v>
      </c>
      <c r="AM241" s="171">
        <f t="shared" si="237"/>
        <v>0</v>
      </c>
      <c r="AN241" s="143">
        <v>46</v>
      </c>
      <c r="AO241" s="171">
        <f t="shared" si="238"/>
        <v>0</v>
      </c>
      <c r="AP241" s="174">
        <v>0</v>
      </c>
      <c r="AQ241" s="173">
        <f t="shared" si="252"/>
        <v>0</v>
      </c>
      <c r="AR241" s="143">
        <v>487</v>
      </c>
      <c r="AS241" s="171">
        <f t="shared" si="239"/>
        <v>0</v>
      </c>
      <c r="AT241" s="143">
        <v>457</v>
      </c>
      <c r="AU241" s="171">
        <f t="shared" si="240"/>
        <v>0</v>
      </c>
      <c r="AV241" s="175">
        <v>7</v>
      </c>
      <c r="AW241" s="225">
        <v>70</v>
      </c>
      <c r="AX241" s="216">
        <f t="shared" si="241"/>
        <v>44065</v>
      </c>
      <c r="AY241" s="5">
        <v>0</v>
      </c>
      <c r="AZ241" s="217">
        <f t="shared" si="276"/>
        <v>341</v>
      </c>
      <c r="BA241" s="217">
        <f t="shared" si="253"/>
        <v>24</v>
      </c>
      <c r="BB241" s="119">
        <v>0</v>
      </c>
      <c r="BC241" s="26">
        <f t="shared" si="242"/>
        <v>22</v>
      </c>
      <c r="BD241" s="217">
        <v>59</v>
      </c>
      <c r="BE241" s="209">
        <f t="shared" si="243"/>
        <v>44065</v>
      </c>
      <c r="BF241" s="120">
        <f t="shared" si="244"/>
        <v>12</v>
      </c>
      <c r="BG241" s="120">
        <f t="shared" si="212"/>
        <v>2402</v>
      </c>
      <c r="BH241" s="209">
        <f t="shared" si="245"/>
        <v>44065</v>
      </c>
      <c r="BI241" s="120">
        <f t="shared" si="246"/>
        <v>2402</v>
      </c>
      <c r="BJ241" s="1">
        <f t="shared" si="247"/>
        <v>44065</v>
      </c>
      <c r="BK241">
        <f t="shared" si="274"/>
        <v>0</v>
      </c>
      <c r="BL241">
        <f t="shared" si="248"/>
        <v>15</v>
      </c>
      <c r="BM241">
        <f t="shared" si="271"/>
        <v>15</v>
      </c>
      <c r="BN241" s="1">
        <f t="shared" si="272"/>
        <v>44065</v>
      </c>
      <c r="BO241">
        <f t="shared" si="273"/>
        <v>3351</v>
      </c>
      <c r="BP241">
        <f t="shared" si="275"/>
        <v>961</v>
      </c>
      <c r="BQ241" s="167">
        <f t="shared" si="254"/>
        <v>44065</v>
      </c>
      <c r="BR241">
        <f t="shared" si="255"/>
        <v>4657</v>
      </c>
      <c r="BS241">
        <f t="shared" si="256"/>
        <v>3974</v>
      </c>
      <c r="BT241">
        <f t="shared" si="257"/>
        <v>76</v>
      </c>
      <c r="BX241" s="167">
        <f t="shared" si="258"/>
        <v>44065</v>
      </c>
      <c r="BY241">
        <f t="shared" si="259"/>
        <v>46</v>
      </c>
      <c r="BZ241">
        <f t="shared" si="260"/>
        <v>46</v>
      </c>
      <c r="CA241">
        <f t="shared" si="261"/>
        <v>0</v>
      </c>
      <c r="CB241" s="167">
        <f t="shared" si="262"/>
        <v>44065</v>
      </c>
      <c r="CC241">
        <f t="shared" si="263"/>
        <v>487</v>
      </c>
      <c r="CD241">
        <f t="shared" si="264"/>
        <v>457</v>
      </c>
      <c r="CE241">
        <f t="shared" si="265"/>
        <v>7</v>
      </c>
      <c r="CI241" s="167">
        <f t="shared" si="266"/>
        <v>44065</v>
      </c>
      <c r="CJ241">
        <f t="shared" si="267"/>
        <v>26</v>
      </c>
      <c r="CK241">
        <f t="shared" si="268"/>
        <v>74</v>
      </c>
      <c r="CL241" s="167">
        <f t="shared" si="269"/>
        <v>44065</v>
      </c>
      <c r="CM241">
        <f t="shared" si="270"/>
        <v>1</v>
      </c>
      <c r="CN241" s="1">
        <f t="shared" si="204"/>
        <v>44065</v>
      </c>
      <c r="CO241" s="253">
        <f t="shared" si="205"/>
        <v>26</v>
      </c>
      <c r="CP241" s="1">
        <f t="shared" si="206"/>
        <v>44065</v>
      </c>
      <c r="CQ241" s="254">
        <f t="shared" si="207"/>
        <v>1</v>
      </c>
    </row>
    <row r="242" spans="1:95" ht="18" customHeight="1" x14ac:dyDescent="0.55000000000000004">
      <c r="A242" s="167">
        <v>44066</v>
      </c>
      <c r="B242" s="219">
        <v>16</v>
      </c>
      <c r="C242" s="142">
        <f t="shared" si="229"/>
        <v>2418</v>
      </c>
      <c r="D242" s="142">
        <f t="shared" si="230"/>
        <v>226</v>
      </c>
      <c r="E242" s="135">
        <v>2</v>
      </c>
      <c r="F242" s="135">
        <v>2192</v>
      </c>
      <c r="G242" s="135">
        <v>1</v>
      </c>
      <c r="H242" s="123"/>
      <c r="I242" s="135">
        <v>1</v>
      </c>
      <c r="J242" s="123"/>
      <c r="K242" s="41">
        <v>0</v>
      </c>
      <c r="L242" s="134">
        <v>27</v>
      </c>
      <c r="M242" s="135">
        <v>27</v>
      </c>
      <c r="N242" s="123"/>
      <c r="O242" s="123"/>
      <c r="P242" s="135">
        <v>1</v>
      </c>
      <c r="Q242" s="135">
        <v>1</v>
      </c>
      <c r="R242" s="123"/>
      <c r="S242" s="123"/>
      <c r="T242" s="135">
        <v>22</v>
      </c>
      <c r="U242" s="135">
        <v>9</v>
      </c>
      <c r="V242" s="123"/>
      <c r="W242" s="41">
        <v>374</v>
      </c>
      <c r="X242" s="136">
        <v>306</v>
      </c>
      <c r="Y242" s="41">
        <v>54</v>
      </c>
      <c r="Z242" s="74">
        <f t="shared" si="277"/>
        <v>44066</v>
      </c>
      <c r="AA242" s="210">
        <f t="shared" si="231"/>
        <v>5215</v>
      </c>
      <c r="AB242" s="210">
        <f t="shared" si="232"/>
        <v>4521</v>
      </c>
      <c r="AC242" s="211">
        <f t="shared" si="233"/>
        <v>84</v>
      </c>
      <c r="AD242" s="170">
        <f t="shared" si="234"/>
        <v>25</v>
      </c>
      <c r="AE242" s="222">
        <f t="shared" si="250"/>
        <v>3477</v>
      </c>
      <c r="AF242" s="143">
        <v>4682</v>
      </c>
      <c r="AG242" s="171">
        <f t="shared" si="251"/>
        <v>44</v>
      </c>
      <c r="AH242" s="143">
        <v>4018</v>
      </c>
      <c r="AI242" s="171">
        <f t="shared" si="235"/>
        <v>1</v>
      </c>
      <c r="AJ242" s="172">
        <v>77</v>
      </c>
      <c r="AK242" s="173">
        <f t="shared" si="236"/>
        <v>0</v>
      </c>
      <c r="AL242" s="143">
        <v>46</v>
      </c>
      <c r="AM242" s="171">
        <f t="shared" si="237"/>
        <v>0</v>
      </c>
      <c r="AN242" s="143">
        <v>46</v>
      </c>
      <c r="AO242" s="171">
        <f t="shared" si="238"/>
        <v>0</v>
      </c>
      <c r="AP242" s="174">
        <v>0</v>
      </c>
      <c r="AQ242" s="173">
        <f t="shared" si="252"/>
        <v>0</v>
      </c>
      <c r="AR242" s="143">
        <v>487</v>
      </c>
      <c r="AS242" s="171">
        <f t="shared" si="239"/>
        <v>0</v>
      </c>
      <c r="AT242" s="143">
        <v>457</v>
      </c>
      <c r="AU242" s="171">
        <f t="shared" si="240"/>
        <v>0</v>
      </c>
      <c r="AV242" s="175">
        <v>7</v>
      </c>
      <c r="AW242" s="225">
        <v>71</v>
      </c>
      <c r="AX242" s="216">
        <f t="shared" si="241"/>
        <v>44066</v>
      </c>
      <c r="AY242" s="5">
        <v>0</v>
      </c>
      <c r="AZ242" s="217">
        <f t="shared" si="276"/>
        <v>341</v>
      </c>
      <c r="BA242" s="217">
        <f t="shared" si="253"/>
        <v>25</v>
      </c>
      <c r="BB242" s="119">
        <v>0</v>
      </c>
      <c r="BC242" s="26">
        <f t="shared" si="242"/>
        <v>22</v>
      </c>
      <c r="BD242" s="217">
        <v>60</v>
      </c>
      <c r="BE242" s="209">
        <f t="shared" si="243"/>
        <v>44066</v>
      </c>
      <c r="BF242" s="120">
        <f t="shared" si="244"/>
        <v>16</v>
      </c>
      <c r="BG242" s="120">
        <f t="shared" si="212"/>
        <v>2418</v>
      </c>
      <c r="BH242" s="209">
        <f t="shared" si="245"/>
        <v>44066</v>
      </c>
      <c r="BI242" s="120">
        <f t="shared" si="246"/>
        <v>2418</v>
      </c>
      <c r="BJ242" s="1">
        <f t="shared" si="247"/>
        <v>44066</v>
      </c>
      <c r="BK242">
        <f t="shared" si="274"/>
        <v>0</v>
      </c>
      <c r="BL242">
        <f t="shared" si="248"/>
        <v>27</v>
      </c>
      <c r="BM242">
        <f t="shared" si="271"/>
        <v>27</v>
      </c>
      <c r="BN242" s="1">
        <f t="shared" si="272"/>
        <v>44066</v>
      </c>
      <c r="BO242">
        <f t="shared" si="273"/>
        <v>3378</v>
      </c>
      <c r="BP242">
        <f t="shared" si="275"/>
        <v>988</v>
      </c>
      <c r="BQ242" s="167">
        <f t="shared" si="254"/>
        <v>44066</v>
      </c>
      <c r="BR242">
        <f t="shared" si="255"/>
        <v>4682</v>
      </c>
      <c r="BS242">
        <f t="shared" si="256"/>
        <v>4018</v>
      </c>
      <c r="BT242">
        <f t="shared" si="257"/>
        <v>77</v>
      </c>
      <c r="BX242" s="167">
        <f t="shared" si="258"/>
        <v>44066</v>
      </c>
      <c r="BY242">
        <f t="shared" si="259"/>
        <v>46</v>
      </c>
      <c r="BZ242">
        <f t="shared" si="260"/>
        <v>46</v>
      </c>
      <c r="CA242">
        <f t="shared" si="261"/>
        <v>0</v>
      </c>
      <c r="CB242" s="167">
        <f t="shared" si="262"/>
        <v>44066</v>
      </c>
      <c r="CC242">
        <f t="shared" si="263"/>
        <v>487</v>
      </c>
      <c r="CD242">
        <f t="shared" si="264"/>
        <v>457</v>
      </c>
      <c r="CE242">
        <f t="shared" si="265"/>
        <v>7</v>
      </c>
      <c r="CI242" s="167">
        <f t="shared" si="266"/>
        <v>44066</v>
      </c>
      <c r="CJ242">
        <f t="shared" si="267"/>
        <v>25</v>
      </c>
      <c r="CK242">
        <f t="shared" si="268"/>
        <v>44</v>
      </c>
      <c r="CL242" s="167">
        <f t="shared" si="269"/>
        <v>44066</v>
      </c>
      <c r="CM242">
        <f t="shared" si="270"/>
        <v>1</v>
      </c>
      <c r="CN242" s="1">
        <f t="shared" si="204"/>
        <v>44066</v>
      </c>
      <c r="CO242" s="253">
        <f t="shared" si="205"/>
        <v>25</v>
      </c>
      <c r="CP242" s="1">
        <f t="shared" si="206"/>
        <v>44066</v>
      </c>
      <c r="CQ242" s="254">
        <f t="shared" si="207"/>
        <v>1</v>
      </c>
    </row>
    <row r="243" spans="1:95" ht="18" customHeight="1" x14ac:dyDescent="0.55000000000000004">
      <c r="A243" s="167">
        <v>44067</v>
      </c>
      <c r="B243" s="219">
        <v>14</v>
      </c>
      <c r="C243" s="142">
        <f t="shared" si="229"/>
        <v>2432</v>
      </c>
      <c r="D243" s="142">
        <f t="shared" si="230"/>
        <v>219</v>
      </c>
      <c r="E243" s="135">
        <v>3</v>
      </c>
      <c r="F243" s="135">
        <v>2213</v>
      </c>
      <c r="G243" s="135">
        <v>0</v>
      </c>
      <c r="H243" s="123"/>
      <c r="I243" s="135">
        <v>2</v>
      </c>
      <c r="J243" s="123"/>
      <c r="K243" s="41">
        <v>0</v>
      </c>
      <c r="L243" s="134">
        <v>16</v>
      </c>
      <c r="M243" s="135">
        <v>16</v>
      </c>
      <c r="N243" s="123"/>
      <c r="O243" s="123"/>
      <c r="P243" s="135">
        <v>0</v>
      </c>
      <c r="Q243" s="135">
        <v>0</v>
      </c>
      <c r="R243" s="123"/>
      <c r="S243" s="123"/>
      <c r="T243" s="135">
        <v>16</v>
      </c>
      <c r="U243" s="135">
        <v>7</v>
      </c>
      <c r="V243" s="123"/>
      <c r="W243" s="41">
        <v>374</v>
      </c>
      <c r="X243" s="136">
        <v>315</v>
      </c>
      <c r="Y243" s="41">
        <v>55</v>
      </c>
      <c r="Z243" s="74">
        <f t="shared" si="277"/>
        <v>44067</v>
      </c>
      <c r="AA243" s="210">
        <f t="shared" si="231"/>
        <v>5224</v>
      </c>
      <c r="AB243" s="210">
        <f t="shared" si="232"/>
        <v>4555</v>
      </c>
      <c r="AC243" s="211">
        <f t="shared" si="233"/>
        <v>84</v>
      </c>
      <c r="AD243" s="170">
        <f t="shared" si="234"/>
        <v>9</v>
      </c>
      <c r="AE243" s="222">
        <f t="shared" si="250"/>
        <v>3486</v>
      </c>
      <c r="AF243" s="143">
        <v>4691</v>
      </c>
      <c r="AG243" s="171">
        <f t="shared" si="251"/>
        <v>34</v>
      </c>
      <c r="AH243" s="143">
        <v>4052</v>
      </c>
      <c r="AI243" s="171">
        <f t="shared" si="235"/>
        <v>0</v>
      </c>
      <c r="AJ243" s="172">
        <v>77</v>
      </c>
      <c r="AK243" s="173">
        <f t="shared" si="236"/>
        <v>0</v>
      </c>
      <c r="AL243" s="143">
        <v>46</v>
      </c>
      <c r="AM243" s="171">
        <f t="shared" si="237"/>
        <v>0</v>
      </c>
      <c r="AN243" s="143">
        <v>46</v>
      </c>
      <c r="AO243" s="171">
        <f t="shared" si="238"/>
        <v>0</v>
      </c>
      <c r="AP243" s="174">
        <v>0</v>
      </c>
      <c r="AQ243" s="173">
        <f t="shared" si="252"/>
        <v>0</v>
      </c>
      <c r="AR243" s="143">
        <v>487</v>
      </c>
      <c r="AS243" s="171">
        <f t="shared" si="239"/>
        <v>0</v>
      </c>
      <c r="AT243" s="143">
        <v>457</v>
      </c>
      <c r="AU243" s="171">
        <f t="shared" si="240"/>
        <v>0</v>
      </c>
      <c r="AV243" s="175">
        <v>7</v>
      </c>
      <c r="AW243" s="225">
        <v>72</v>
      </c>
      <c r="AX243" s="216">
        <f t="shared" si="241"/>
        <v>44067</v>
      </c>
      <c r="AY243" s="5">
        <v>0</v>
      </c>
      <c r="AZ243" s="217">
        <f t="shared" si="276"/>
        <v>341</v>
      </c>
      <c r="BA243" s="217">
        <f t="shared" si="253"/>
        <v>26</v>
      </c>
      <c r="BB243" s="119">
        <v>0</v>
      </c>
      <c r="BC243" s="26">
        <f t="shared" si="242"/>
        <v>22</v>
      </c>
      <c r="BD243" s="217">
        <v>61</v>
      </c>
      <c r="BE243" s="209">
        <f t="shared" si="243"/>
        <v>44067</v>
      </c>
      <c r="BF243" s="120">
        <f t="shared" si="244"/>
        <v>14</v>
      </c>
      <c r="BG243" s="120">
        <f t="shared" si="212"/>
        <v>2432</v>
      </c>
      <c r="BH243" s="209">
        <f t="shared" si="245"/>
        <v>44067</v>
      </c>
      <c r="BI243" s="120">
        <f t="shared" si="246"/>
        <v>2432</v>
      </c>
      <c r="BJ243" s="1">
        <f t="shared" si="247"/>
        <v>44067</v>
      </c>
      <c r="BK243">
        <f t="shared" si="274"/>
        <v>0</v>
      </c>
      <c r="BL243">
        <f t="shared" si="248"/>
        <v>16</v>
      </c>
      <c r="BM243">
        <f t="shared" si="271"/>
        <v>16</v>
      </c>
      <c r="BN243" s="1">
        <f t="shared" si="272"/>
        <v>44067</v>
      </c>
      <c r="BO243">
        <f t="shared" si="273"/>
        <v>3394</v>
      </c>
      <c r="BP243">
        <f t="shared" si="275"/>
        <v>1004</v>
      </c>
      <c r="BQ243" s="167">
        <f t="shared" si="254"/>
        <v>44067</v>
      </c>
      <c r="BR243">
        <f t="shared" si="255"/>
        <v>4691</v>
      </c>
      <c r="BS243">
        <f t="shared" si="256"/>
        <v>4052</v>
      </c>
      <c r="BT243">
        <f t="shared" si="257"/>
        <v>77</v>
      </c>
      <c r="BX243" s="167">
        <f t="shared" si="258"/>
        <v>44067</v>
      </c>
      <c r="BY243">
        <f t="shared" si="259"/>
        <v>46</v>
      </c>
      <c r="BZ243">
        <f t="shared" si="260"/>
        <v>46</v>
      </c>
      <c r="CA243">
        <f t="shared" si="261"/>
        <v>0</v>
      </c>
      <c r="CB243" s="167">
        <f t="shared" si="262"/>
        <v>44067</v>
      </c>
      <c r="CC243">
        <f t="shared" si="263"/>
        <v>487</v>
      </c>
      <c r="CD243">
        <f t="shared" si="264"/>
        <v>457</v>
      </c>
      <c r="CE243">
        <f t="shared" si="265"/>
        <v>7</v>
      </c>
      <c r="CI243" s="167">
        <f t="shared" si="266"/>
        <v>44067</v>
      </c>
      <c r="CJ243">
        <f t="shared" si="267"/>
        <v>9</v>
      </c>
      <c r="CK243">
        <f t="shared" si="268"/>
        <v>34</v>
      </c>
      <c r="CL243" s="167">
        <f t="shared" si="269"/>
        <v>44067</v>
      </c>
      <c r="CM243">
        <f t="shared" si="270"/>
        <v>0</v>
      </c>
      <c r="CN243" s="1">
        <f t="shared" si="204"/>
        <v>44067</v>
      </c>
      <c r="CO243" s="253">
        <f t="shared" si="205"/>
        <v>9</v>
      </c>
      <c r="CP243" s="1">
        <f t="shared" si="206"/>
        <v>44067</v>
      </c>
      <c r="CQ243" s="254">
        <f t="shared" si="207"/>
        <v>0</v>
      </c>
    </row>
    <row r="244" spans="1:95" ht="18" customHeight="1" x14ac:dyDescent="0.55000000000000004">
      <c r="A244" s="167">
        <v>44068</v>
      </c>
      <c r="B244" s="219">
        <v>15</v>
      </c>
      <c r="C244" s="142">
        <f t="shared" si="229"/>
        <v>2447</v>
      </c>
      <c r="D244" s="142">
        <f t="shared" si="230"/>
        <v>218</v>
      </c>
      <c r="E244" s="135">
        <v>3</v>
      </c>
      <c r="F244" s="135">
        <v>2229</v>
      </c>
      <c r="G244" s="135">
        <v>0</v>
      </c>
      <c r="H244" s="123"/>
      <c r="I244" s="135">
        <v>0</v>
      </c>
      <c r="J244" s="123"/>
      <c r="K244" s="41">
        <v>0</v>
      </c>
      <c r="L244" s="134">
        <v>14</v>
      </c>
      <c r="M244" s="135">
        <v>14</v>
      </c>
      <c r="N244" s="123"/>
      <c r="O244" s="123"/>
      <c r="P244" s="135">
        <v>5</v>
      </c>
      <c r="Q244" s="135">
        <v>5</v>
      </c>
      <c r="R244" s="123"/>
      <c r="S244" s="123"/>
      <c r="T244" s="135">
        <v>18</v>
      </c>
      <c r="U244" s="135">
        <v>13</v>
      </c>
      <c r="V244" s="123"/>
      <c r="W244" s="41">
        <v>365</v>
      </c>
      <c r="X244" s="136">
        <v>311</v>
      </c>
      <c r="Y244" s="41">
        <v>56</v>
      </c>
      <c r="Z244" s="74">
        <f t="shared" ref="Z244:Z254" si="278">+A244</f>
        <v>44068</v>
      </c>
      <c r="AA244" s="210">
        <f t="shared" si="231"/>
        <v>5243</v>
      </c>
      <c r="AB244" s="210">
        <f t="shared" si="232"/>
        <v>4611</v>
      </c>
      <c r="AC244" s="211">
        <f t="shared" si="233"/>
        <v>85</v>
      </c>
      <c r="AD244" s="170">
        <f t="shared" si="234"/>
        <v>19</v>
      </c>
      <c r="AE244" s="222">
        <f t="shared" si="250"/>
        <v>3505</v>
      </c>
      <c r="AF244" s="143">
        <v>4710</v>
      </c>
      <c r="AG244" s="171">
        <f t="shared" si="251"/>
        <v>56</v>
      </c>
      <c r="AH244" s="143">
        <v>4108</v>
      </c>
      <c r="AI244" s="171">
        <f t="shared" si="235"/>
        <v>1</v>
      </c>
      <c r="AJ244" s="172">
        <v>78</v>
      </c>
      <c r="AK244" s="173">
        <f t="shared" si="236"/>
        <v>0</v>
      </c>
      <c r="AL244" s="143">
        <v>46</v>
      </c>
      <c r="AM244" s="171">
        <f t="shared" si="237"/>
        <v>0</v>
      </c>
      <c r="AN244" s="143">
        <v>46</v>
      </c>
      <c r="AO244" s="171">
        <f t="shared" si="238"/>
        <v>0</v>
      </c>
      <c r="AP244" s="174">
        <v>0</v>
      </c>
      <c r="AQ244" s="173">
        <f t="shared" si="252"/>
        <v>0</v>
      </c>
      <c r="AR244" s="143">
        <v>487</v>
      </c>
      <c r="AS244" s="171">
        <f t="shared" si="239"/>
        <v>0</v>
      </c>
      <c r="AT244" s="143">
        <v>457</v>
      </c>
      <c r="AU244" s="171">
        <f t="shared" si="240"/>
        <v>0</v>
      </c>
      <c r="AV244" s="175">
        <v>7</v>
      </c>
      <c r="AW244" s="225">
        <v>73</v>
      </c>
      <c r="AX244" s="216">
        <f t="shared" si="241"/>
        <v>44068</v>
      </c>
      <c r="AY244" s="5">
        <v>0</v>
      </c>
      <c r="AZ244" s="217">
        <f t="shared" si="276"/>
        <v>341</v>
      </c>
      <c r="BA244" s="217">
        <f t="shared" si="253"/>
        <v>27</v>
      </c>
      <c r="BB244" s="119">
        <v>0</v>
      </c>
      <c r="BC244" s="26">
        <f t="shared" si="242"/>
        <v>22</v>
      </c>
      <c r="BD244" s="217">
        <v>62</v>
      </c>
      <c r="BE244" s="209">
        <f t="shared" si="243"/>
        <v>44068</v>
      </c>
      <c r="BF244" s="120">
        <f t="shared" si="244"/>
        <v>15</v>
      </c>
      <c r="BG244" s="120">
        <f t="shared" si="212"/>
        <v>2447</v>
      </c>
      <c r="BH244" s="209">
        <f t="shared" si="245"/>
        <v>44068</v>
      </c>
      <c r="BI244" s="120">
        <f t="shared" si="246"/>
        <v>2447</v>
      </c>
      <c r="BJ244" s="1">
        <f t="shared" si="247"/>
        <v>44068</v>
      </c>
      <c r="BK244">
        <f t="shared" si="274"/>
        <v>0</v>
      </c>
      <c r="BL244">
        <f t="shared" si="248"/>
        <v>14</v>
      </c>
      <c r="BM244">
        <f t="shared" si="271"/>
        <v>14</v>
      </c>
      <c r="BN244" s="1">
        <f t="shared" si="272"/>
        <v>44068</v>
      </c>
      <c r="BO244">
        <f t="shared" si="273"/>
        <v>3408</v>
      </c>
      <c r="BP244">
        <f t="shared" si="275"/>
        <v>1018</v>
      </c>
      <c r="BQ244" s="167">
        <f t="shared" si="254"/>
        <v>44068</v>
      </c>
      <c r="BR244">
        <f t="shared" si="255"/>
        <v>4710</v>
      </c>
      <c r="BS244">
        <f t="shared" si="256"/>
        <v>4108</v>
      </c>
      <c r="BT244">
        <f t="shared" si="257"/>
        <v>78</v>
      </c>
      <c r="BX244" s="167">
        <f t="shared" si="258"/>
        <v>44068</v>
      </c>
      <c r="BY244">
        <f t="shared" si="259"/>
        <v>46</v>
      </c>
      <c r="BZ244">
        <f t="shared" si="260"/>
        <v>46</v>
      </c>
      <c r="CA244">
        <f t="shared" si="261"/>
        <v>0</v>
      </c>
      <c r="CB244" s="167">
        <f t="shared" si="262"/>
        <v>44068</v>
      </c>
      <c r="CC244">
        <f t="shared" si="263"/>
        <v>487</v>
      </c>
      <c r="CD244">
        <f t="shared" si="264"/>
        <v>457</v>
      </c>
      <c r="CE244">
        <f t="shared" si="265"/>
        <v>7</v>
      </c>
      <c r="CI244" s="167">
        <f t="shared" si="266"/>
        <v>44068</v>
      </c>
      <c r="CJ244">
        <f t="shared" si="267"/>
        <v>19</v>
      </c>
      <c r="CK244">
        <f t="shared" si="268"/>
        <v>56</v>
      </c>
      <c r="CL244" s="167">
        <f t="shared" si="269"/>
        <v>44068</v>
      </c>
      <c r="CM244">
        <f t="shared" si="270"/>
        <v>1</v>
      </c>
      <c r="CN244" s="1">
        <f t="shared" si="204"/>
        <v>44068</v>
      </c>
      <c r="CO244" s="253">
        <f t="shared" si="205"/>
        <v>19</v>
      </c>
      <c r="CP244" s="1">
        <f t="shared" si="206"/>
        <v>44068</v>
      </c>
      <c r="CQ244" s="254">
        <f t="shared" si="207"/>
        <v>1</v>
      </c>
    </row>
    <row r="245" spans="1:95" ht="18" customHeight="1" x14ac:dyDescent="0.55000000000000004">
      <c r="A245" s="167">
        <v>44069</v>
      </c>
      <c r="B245" s="219">
        <v>8</v>
      </c>
      <c r="C245" s="142">
        <f t="shared" si="229"/>
        <v>2455</v>
      </c>
      <c r="D245" s="142">
        <f t="shared" si="230"/>
        <v>212</v>
      </c>
      <c r="E245" s="135">
        <v>4</v>
      </c>
      <c r="F245" s="135">
        <v>2243</v>
      </c>
      <c r="G245" s="135">
        <v>1</v>
      </c>
      <c r="H245" s="123"/>
      <c r="I245" s="135">
        <v>1</v>
      </c>
      <c r="J245" s="123"/>
      <c r="K245" s="41">
        <v>0</v>
      </c>
      <c r="L245" s="134">
        <v>19</v>
      </c>
      <c r="M245" s="135">
        <v>19</v>
      </c>
      <c r="N245" s="123"/>
      <c r="O245" s="123"/>
      <c r="P245" s="135">
        <v>1</v>
      </c>
      <c r="Q245" s="135">
        <v>1</v>
      </c>
      <c r="R245" s="123"/>
      <c r="S245" s="123"/>
      <c r="T245" s="135">
        <v>18</v>
      </c>
      <c r="U245" s="135">
        <v>12</v>
      </c>
      <c r="V245" s="123"/>
      <c r="W245" s="41">
        <v>365</v>
      </c>
      <c r="X245" s="136">
        <v>317</v>
      </c>
      <c r="Y245" s="41">
        <v>57</v>
      </c>
      <c r="Z245" s="74">
        <f t="shared" si="278"/>
        <v>44069</v>
      </c>
      <c r="AA245" s="210">
        <f t="shared" si="231"/>
        <v>5267</v>
      </c>
      <c r="AB245" s="210">
        <f t="shared" si="232"/>
        <v>4669</v>
      </c>
      <c r="AC245" s="211">
        <f t="shared" si="233"/>
        <v>86</v>
      </c>
      <c r="AD245" s="170">
        <f t="shared" si="234"/>
        <v>24</v>
      </c>
      <c r="AE245" s="222">
        <f t="shared" si="250"/>
        <v>3529</v>
      </c>
      <c r="AF245" s="143">
        <v>4734</v>
      </c>
      <c r="AG245" s="171">
        <f t="shared" si="251"/>
        <v>53</v>
      </c>
      <c r="AH245" s="143">
        <v>4161</v>
      </c>
      <c r="AI245" s="171">
        <f t="shared" si="235"/>
        <v>1</v>
      </c>
      <c r="AJ245" s="172">
        <v>79</v>
      </c>
      <c r="AK245" s="173">
        <f t="shared" si="236"/>
        <v>0</v>
      </c>
      <c r="AL245" s="143">
        <v>46</v>
      </c>
      <c r="AM245" s="171">
        <f t="shared" si="237"/>
        <v>0</v>
      </c>
      <c r="AN245" s="143">
        <v>46</v>
      </c>
      <c r="AO245" s="171">
        <f t="shared" si="238"/>
        <v>0</v>
      </c>
      <c r="AP245" s="174">
        <v>0</v>
      </c>
      <c r="AQ245" s="173">
        <f t="shared" si="252"/>
        <v>0</v>
      </c>
      <c r="AR245" s="143">
        <v>487</v>
      </c>
      <c r="AS245" s="171">
        <f t="shared" si="239"/>
        <v>5</v>
      </c>
      <c r="AT245" s="143">
        <v>462</v>
      </c>
      <c r="AU245" s="171">
        <f t="shared" si="240"/>
        <v>0</v>
      </c>
      <c r="AV245" s="175">
        <v>7</v>
      </c>
      <c r="AW245" s="225">
        <v>74</v>
      </c>
      <c r="AX245" s="216">
        <f t="shared" si="241"/>
        <v>44069</v>
      </c>
      <c r="AY245" s="5">
        <v>0</v>
      </c>
      <c r="AZ245" s="217">
        <f t="shared" si="276"/>
        <v>341</v>
      </c>
      <c r="BA245" s="217">
        <f t="shared" si="253"/>
        <v>28</v>
      </c>
      <c r="BB245" s="119">
        <v>0</v>
      </c>
      <c r="BC245" s="26">
        <f t="shared" si="242"/>
        <v>22</v>
      </c>
      <c r="BD245" s="217">
        <v>63</v>
      </c>
      <c r="BE245" s="209">
        <f t="shared" si="243"/>
        <v>44069</v>
      </c>
      <c r="BF245" s="120">
        <f t="shared" si="244"/>
        <v>8</v>
      </c>
      <c r="BG245" s="120">
        <f t="shared" si="212"/>
        <v>2455</v>
      </c>
      <c r="BH245" s="209">
        <f t="shared" si="245"/>
        <v>44069</v>
      </c>
      <c r="BI245" s="120">
        <f t="shared" si="246"/>
        <v>2455</v>
      </c>
      <c r="BJ245" s="1">
        <f t="shared" si="247"/>
        <v>44069</v>
      </c>
      <c r="BK245">
        <f t="shared" si="274"/>
        <v>0</v>
      </c>
      <c r="BL245">
        <f t="shared" si="248"/>
        <v>19</v>
      </c>
      <c r="BM245">
        <f t="shared" si="271"/>
        <v>19</v>
      </c>
      <c r="BN245" s="1">
        <f t="shared" si="272"/>
        <v>44069</v>
      </c>
      <c r="BO245">
        <f t="shared" si="273"/>
        <v>3427</v>
      </c>
      <c r="BP245">
        <f t="shared" si="275"/>
        <v>1037</v>
      </c>
      <c r="BQ245" s="167">
        <f t="shared" si="254"/>
        <v>44069</v>
      </c>
      <c r="BR245">
        <f t="shared" si="255"/>
        <v>4734</v>
      </c>
      <c r="BS245">
        <f t="shared" si="256"/>
        <v>4161</v>
      </c>
      <c r="BT245">
        <f t="shared" si="257"/>
        <v>79</v>
      </c>
      <c r="BX245" s="167">
        <f t="shared" si="258"/>
        <v>44069</v>
      </c>
      <c r="BY245">
        <f t="shared" si="259"/>
        <v>46</v>
      </c>
      <c r="BZ245">
        <f t="shared" si="260"/>
        <v>46</v>
      </c>
      <c r="CA245">
        <f t="shared" si="261"/>
        <v>0</v>
      </c>
      <c r="CB245" s="167">
        <f t="shared" si="262"/>
        <v>44069</v>
      </c>
      <c r="CC245">
        <f t="shared" si="263"/>
        <v>487</v>
      </c>
      <c r="CD245">
        <f t="shared" si="264"/>
        <v>462</v>
      </c>
      <c r="CE245">
        <f t="shared" si="265"/>
        <v>7</v>
      </c>
      <c r="CI245" s="167">
        <f t="shared" si="266"/>
        <v>44069</v>
      </c>
      <c r="CJ245">
        <f t="shared" si="267"/>
        <v>24</v>
      </c>
      <c r="CK245">
        <f t="shared" si="268"/>
        <v>53</v>
      </c>
      <c r="CL245" s="167">
        <f t="shared" si="269"/>
        <v>44069</v>
      </c>
      <c r="CM245">
        <f t="shared" si="270"/>
        <v>1</v>
      </c>
      <c r="CN245" s="1">
        <f t="shared" si="204"/>
        <v>44069</v>
      </c>
      <c r="CO245" s="253">
        <f t="shared" si="205"/>
        <v>24</v>
      </c>
      <c r="CP245" s="1">
        <f t="shared" si="206"/>
        <v>44069</v>
      </c>
      <c r="CQ245" s="254">
        <f t="shared" si="207"/>
        <v>1</v>
      </c>
    </row>
    <row r="246" spans="1:95" ht="18" customHeight="1" x14ac:dyDescent="0.55000000000000004">
      <c r="A246" s="167">
        <v>44070</v>
      </c>
      <c r="B246" s="219">
        <v>9</v>
      </c>
      <c r="C246" s="142">
        <f t="shared" si="229"/>
        <v>2464</v>
      </c>
      <c r="D246" s="142">
        <f t="shared" si="230"/>
        <v>193</v>
      </c>
      <c r="E246" s="135">
        <v>4</v>
      </c>
      <c r="F246" s="135">
        <v>2271</v>
      </c>
      <c r="G246" s="135">
        <v>2</v>
      </c>
      <c r="H246" s="123"/>
      <c r="I246" s="135">
        <v>3</v>
      </c>
      <c r="J246" s="123"/>
      <c r="K246" s="41">
        <v>0</v>
      </c>
      <c r="L246" s="134">
        <v>16</v>
      </c>
      <c r="M246" s="135">
        <v>16</v>
      </c>
      <c r="N246" s="123"/>
      <c r="O246" s="123"/>
      <c r="P246" s="135">
        <v>2</v>
      </c>
      <c r="Q246" s="135">
        <v>2</v>
      </c>
      <c r="R246" s="123"/>
      <c r="S246" s="123"/>
      <c r="T246" s="135">
        <v>21</v>
      </c>
      <c r="U246" s="135">
        <v>18</v>
      </c>
      <c r="V246" s="123"/>
      <c r="W246" s="41">
        <v>358</v>
      </c>
      <c r="X246" s="136">
        <v>313</v>
      </c>
      <c r="Y246" s="41">
        <v>58</v>
      </c>
      <c r="Z246" s="74">
        <f t="shared" si="278"/>
        <v>44070</v>
      </c>
      <c r="AA246" s="210">
        <f t="shared" si="231"/>
        <v>5288</v>
      </c>
      <c r="AB246" s="210">
        <f t="shared" si="232"/>
        <v>4708</v>
      </c>
      <c r="AC246" s="211">
        <f t="shared" si="233"/>
        <v>88</v>
      </c>
      <c r="AD246" s="170">
        <f t="shared" si="234"/>
        <v>21</v>
      </c>
      <c r="AE246" s="222">
        <f t="shared" si="250"/>
        <v>3550</v>
      </c>
      <c r="AF246" s="143">
        <v>4755</v>
      </c>
      <c r="AG246" s="171">
        <f t="shared" si="251"/>
        <v>39</v>
      </c>
      <c r="AH246" s="143">
        <v>4200</v>
      </c>
      <c r="AI246" s="171">
        <f t="shared" si="235"/>
        <v>2</v>
      </c>
      <c r="AJ246" s="172">
        <v>81</v>
      </c>
      <c r="AK246" s="173">
        <f t="shared" si="236"/>
        <v>0</v>
      </c>
      <c r="AL246" s="143">
        <v>46</v>
      </c>
      <c r="AM246" s="171">
        <f t="shared" si="237"/>
        <v>0</v>
      </c>
      <c r="AN246" s="143">
        <v>46</v>
      </c>
      <c r="AO246" s="171">
        <f t="shared" si="238"/>
        <v>0</v>
      </c>
      <c r="AP246" s="174">
        <v>0</v>
      </c>
      <c r="AQ246" s="173">
        <f t="shared" si="252"/>
        <v>0</v>
      </c>
      <c r="AR246" s="143">
        <v>487</v>
      </c>
      <c r="AS246" s="171">
        <f t="shared" si="239"/>
        <v>0</v>
      </c>
      <c r="AT246" s="143">
        <v>462</v>
      </c>
      <c r="AU246" s="171">
        <f t="shared" si="240"/>
        <v>0</v>
      </c>
      <c r="AV246" s="175">
        <v>7</v>
      </c>
      <c r="AW246" s="225">
        <v>75</v>
      </c>
      <c r="AX246" s="216">
        <f t="shared" si="241"/>
        <v>44070</v>
      </c>
      <c r="AY246" s="5">
        <v>0</v>
      </c>
      <c r="AZ246" s="217">
        <f t="shared" si="276"/>
        <v>341</v>
      </c>
      <c r="BA246" s="217">
        <f t="shared" si="253"/>
        <v>29</v>
      </c>
      <c r="BB246" s="119">
        <v>0</v>
      </c>
      <c r="BC246" s="26">
        <f t="shared" si="242"/>
        <v>22</v>
      </c>
      <c r="BD246" s="217">
        <v>64</v>
      </c>
      <c r="BE246" s="209">
        <f t="shared" si="243"/>
        <v>44070</v>
      </c>
      <c r="BF246" s="120">
        <f t="shared" si="244"/>
        <v>9</v>
      </c>
      <c r="BG246" s="120">
        <f t="shared" si="212"/>
        <v>2464</v>
      </c>
      <c r="BH246" s="209">
        <f t="shared" si="245"/>
        <v>44070</v>
      </c>
      <c r="BI246" s="120">
        <f t="shared" si="246"/>
        <v>2464</v>
      </c>
      <c r="BJ246" s="1">
        <f t="shared" si="247"/>
        <v>44070</v>
      </c>
      <c r="BK246">
        <f t="shared" si="274"/>
        <v>0</v>
      </c>
      <c r="BL246">
        <f t="shared" si="248"/>
        <v>16</v>
      </c>
      <c r="BM246">
        <f t="shared" si="271"/>
        <v>16</v>
      </c>
      <c r="BN246" s="1">
        <f t="shared" si="272"/>
        <v>44070</v>
      </c>
      <c r="BO246">
        <f t="shared" si="273"/>
        <v>3443</v>
      </c>
      <c r="BP246">
        <f t="shared" si="275"/>
        <v>1053</v>
      </c>
      <c r="BQ246" s="167">
        <f t="shared" si="254"/>
        <v>44070</v>
      </c>
      <c r="BR246">
        <f t="shared" si="255"/>
        <v>4755</v>
      </c>
      <c r="BS246">
        <f t="shared" si="256"/>
        <v>4200</v>
      </c>
      <c r="BT246">
        <f t="shared" si="257"/>
        <v>81</v>
      </c>
      <c r="BX246" s="167">
        <f t="shared" si="258"/>
        <v>44070</v>
      </c>
      <c r="BY246">
        <f t="shared" si="259"/>
        <v>46</v>
      </c>
      <c r="BZ246">
        <f t="shared" si="260"/>
        <v>46</v>
      </c>
      <c r="CA246">
        <f t="shared" si="261"/>
        <v>0</v>
      </c>
      <c r="CB246" s="167">
        <f t="shared" si="262"/>
        <v>44070</v>
      </c>
      <c r="CC246">
        <f t="shared" si="263"/>
        <v>487</v>
      </c>
      <c r="CD246">
        <f t="shared" si="264"/>
        <v>462</v>
      </c>
      <c r="CE246">
        <f t="shared" si="265"/>
        <v>7</v>
      </c>
      <c r="CI246" s="167">
        <f t="shared" si="266"/>
        <v>44070</v>
      </c>
      <c r="CJ246">
        <f t="shared" si="267"/>
        <v>21</v>
      </c>
      <c r="CK246">
        <f t="shared" si="268"/>
        <v>39</v>
      </c>
      <c r="CL246" s="167">
        <f t="shared" si="269"/>
        <v>44070</v>
      </c>
      <c r="CM246">
        <f t="shared" si="270"/>
        <v>2</v>
      </c>
      <c r="CN246" s="1">
        <f t="shared" si="204"/>
        <v>44070</v>
      </c>
      <c r="CO246" s="253">
        <f t="shared" si="205"/>
        <v>21</v>
      </c>
      <c r="CP246" s="1">
        <f t="shared" si="206"/>
        <v>44070</v>
      </c>
      <c r="CQ246" s="254">
        <f t="shared" si="207"/>
        <v>2</v>
      </c>
    </row>
    <row r="247" spans="1:95" ht="18" customHeight="1" x14ac:dyDescent="0.55000000000000004">
      <c r="A247" s="167">
        <v>44071</v>
      </c>
      <c r="B247" s="219">
        <v>9</v>
      </c>
      <c r="C247" s="142">
        <f t="shared" ref="C247:C278" si="279">+B247+C246</f>
        <v>2473</v>
      </c>
      <c r="D247" s="142">
        <f t="shared" ref="D247:D278" si="280">+C247-F247</f>
        <v>188</v>
      </c>
      <c r="E247" s="135">
        <v>4</v>
      </c>
      <c r="F247" s="135">
        <v>2285</v>
      </c>
      <c r="G247" s="135">
        <v>0</v>
      </c>
      <c r="H247" s="123"/>
      <c r="I247" s="135">
        <v>0</v>
      </c>
      <c r="J247" s="123"/>
      <c r="K247" s="41">
        <v>0</v>
      </c>
      <c r="L247" s="134">
        <v>10</v>
      </c>
      <c r="M247" s="135">
        <v>10</v>
      </c>
      <c r="N247" s="123"/>
      <c r="O247" s="123"/>
      <c r="P247" s="135">
        <v>3</v>
      </c>
      <c r="Q247" s="135">
        <v>3</v>
      </c>
      <c r="R247" s="123"/>
      <c r="S247" s="123"/>
      <c r="T247" s="135">
        <v>14</v>
      </c>
      <c r="U247" s="135">
        <v>9</v>
      </c>
      <c r="V247" s="123"/>
      <c r="W247" s="41">
        <v>351</v>
      </c>
      <c r="X247" s="136">
        <v>311</v>
      </c>
      <c r="Y247" s="41">
        <v>59</v>
      </c>
      <c r="Z247" s="74">
        <f t="shared" si="278"/>
        <v>44071</v>
      </c>
      <c r="AA247" s="210">
        <f t="shared" ref="AA247:AA278" si="281">+AF247+AL247+AR247</f>
        <v>5301</v>
      </c>
      <c r="AB247" s="210">
        <f t="shared" ref="AB247:AB278" si="282">+AH247+AN247+AT247</f>
        <v>4757</v>
      </c>
      <c r="AC247" s="211">
        <f t="shared" ref="AC247:AC278" si="283">+AJ247+AP247+AV247</f>
        <v>91</v>
      </c>
      <c r="AD247" s="170">
        <f t="shared" ref="AD247:AD278" si="284">+AF247-AF246</f>
        <v>13</v>
      </c>
      <c r="AE247" s="222">
        <f t="shared" si="250"/>
        <v>3563</v>
      </c>
      <c r="AF247" s="143">
        <v>4768</v>
      </c>
      <c r="AG247" s="171">
        <f t="shared" si="251"/>
        <v>49</v>
      </c>
      <c r="AH247" s="143">
        <v>4249</v>
      </c>
      <c r="AI247" s="171">
        <f t="shared" ref="AI247:AI278" si="285">+AJ247-AJ246</f>
        <v>3</v>
      </c>
      <c r="AJ247" s="172">
        <v>84</v>
      </c>
      <c r="AK247" s="173">
        <f t="shared" ref="AK247:AK278" si="286">+AL247-AL246</f>
        <v>0</v>
      </c>
      <c r="AL247" s="143">
        <v>46</v>
      </c>
      <c r="AM247" s="171">
        <f t="shared" ref="AM247:AM278" si="287">+AN247-AN246</f>
        <v>0</v>
      </c>
      <c r="AN247" s="143">
        <v>46</v>
      </c>
      <c r="AO247" s="171">
        <f t="shared" ref="AO247:AO278" si="288">+AP247-AP246</f>
        <v>0</v>
      </c>
      <c r="AP247" s="174">
        <v>0</v>
      </c>
      <c r="AQ247" s="173">
        <f t="shared" si="252"/>
        <v>0</v>
      </c>
      <c r="AR247" s="143">
        <v>487</v>
      </c>
      <c r="AS247" s="171">
        <f t="shared" ref="AS247:AS278" si="289">+AT247-AT246</f>
        <v>0</v>
      </c>
      <c r="AT247" s="143">
        <v>462</v>
      </c>
      <c r="AU247" s="171">
        <f t="shared" ref="AU247:AU278" si="290">+AV247-AV246</f>
        <v>0</v>
      </c>
      <c r="AV247" s="175">
        <v>7</v>
      </c>
      <c r="AW247" s="225">
        <v>76</v>
      </c>
      <c r="AX247" s="216">
        <f t="shared" ref="AX247:AX264" si="291">+A247</f>
        <v>44071</v>
      </c>
      <c r="AY247" s="5">
        <v>0</v>
      </c>
      <c r="AZ247" s="217">
        <f t="shared" si="276"/>
        <v>341</v>
      </c>
      <c r="BA247" s="217">
        <f t="shared" si="253"/>
        <v>30</v>
      </c>
      <c r="BB247" s="119">
        <v>0</v>
      </c>
      <c r="BC247" s="26">
        <f t="shared" ref="BC247:BC278" si="292">+BC246+BB247</f>
        <v>22</v>
      </c>
      <c r="BD247" s="217">
        <v>65</v>
      </c>
      <c r="BE247" s="209">
        <f t="shared" ref="BE247:BE278" si="293">+Z247</f>
        <v>44071</v>
      </c>
      <c r="BF247" s="120">
        <f t="shared" ref="BF247:BF278" si="294">+B247</f>
        <v>9</v>
      </c>
      <c r="BG247" s="120">
        <f t="shared" si="212"/>
        <v>2473</v>
      </c>
      <c r="BH247" s="209">
        <f t="shared" ref="BH247:BH264" si="295">+A247</f>
        <v>44071</v>
      </c>
      <c r="BI247" s="120">
        <f t="shared" ref="BI247:BI278" si="296">+C247</f>
        <v>2473</v>
      </c>
      <c r="BJ247" s="1">
        <f t="shared" ref="BJ247:BJ278" si="297">+BE247</f>
        <v>44071</v>
      </c>
      <c r="BK247">
        <f t="shared" si="274"/>
        <v>0</v>
      </c>
      <c r="BL247">
        <f t="shared" ref="BL247:BL278" si="298">+M247</f>
        <v>10</v>
      </c>
      <c r="BM247">
        <f t="shared" si="271"/>
        <v>10</v>
      </c>
      <c r="BN247" s="1">
        <f t="shared" si="272"/>
        <v>44071</v>
      </c>
      <c r="BO247">
        <f t="shared" si="273"/>
        <v>3453</v>
      </c>
      <c r="BP247">
        <f t="shared" si="275"/>
        <v>1063</v>
      </c>
      <c r="BQ247" s="167">
        <f t="shared" si="254"/>
        <v>44071</v>
      </c>
      <c r="BR247">
        <f t="shared" si="255"/>
        <v>4768</v>
      </c>
      <c r="BS247">
        <f t="shared" si="256"/>
        <v>4249</v>
      </c>
      <c r="BT247">
        <f t="shared" si="257"/>
        <v>84</v>
      </c>
      <c r="BX247" s="167">
        <f t="shared" si="258"/>
        <v>44071</v>
      </c>
      <c r="BY247">
        <f t="shared" si="259"/>
        <v>46</v>
      </c>
      <c r="BZ247">
        <f t="shared" si="260"/>
        <v>46</v>
      </c>
      <c r="CA247">
        <f t="shared" si="261"/>
        <v>0</v>
      </c>
      <c r="CB247" s="167">
        <f t="shared" si="262"/>
        <v>44071</v>
      </c>
      <c r="CC247">
        <f t="shared" si="263"/>
        <v>487</v>
      </c>
      <c r="CD247">
        <f t="shared" si="264"/>
        <v>462</v>
      </c>
      <c r="CE247">
        <f t="shared" si="265"/>
        <v>7</v>
      </c>
      <c r="CI247" s="167">
        <f t="shared" si="266"/>
        <v>44071</v>
      </c>
      <c r="CJ247">
        <f t="shared" si="267"/>
        <v>13</v>
      </c>
      <c r="CK247">
        <f t="shared" si="268"/>
        <v>49</v>
      </c>
      <c r="CL247" s="167">
        <f t="shared" si="269"/>
        <v>44071</v>
      </c>
      <c r="CM247">
        <f t="shared" si="270"/>
        <v>3</v>
      </c>
      <c r="CN247" s="1">
        <f t="shared" si="204"/>
        <v>44071</v>
      </c>
      <c r="CO247" s="253">
        <f t="shared" si="205"/>
        <v>13</v>
      </c>
      <c r="CP247" s="1">
        <f t="shared" si="206"/>
        <v>44071</v>
      </c>
      <c r="CQ247" s="254">
        <f t="shared" si="207"/>
        <v>3</v>
      </c>
    </row>
    <row r="248" spans="1:95" ht="18" customHeight="1" x14ac:dyDescent="0.55000000000000004">
      <c r="A248" s="167">
        <v>44072</v>
      </c>
      <c r="B248" s="219">
        <v>9</v>
      </c>
      <c r="C248" s="142">
        <f t="shared" si="279"/>
        <v>2482</v>
      </c>
      <c r="D248" s="142">
        <f t="shared" si="280"/>
        <v>182</v>
      </c>
      <c r="E248" s="135">
        <v>4</v>
      </c>
      <c r="F248" s="135">
        <v>2300</v>
      </c>
      <c r="G248" s="135">
        <v>0</v>
      </c>
      <c r="H248" s="123"/>
      <c r="I248" s="135">
        <v>0</v>
      </c>
      <c r="J248" s="123"/>
      <c r="K248" s="41">
        <v>0</v>
      </c>
      <c r="L248" s="134">
        <v>4</v>
      </c>
      <c r="M248" s="135">
        <v>4</v>
      </c>
      <c r="N248" s="123"/>
      <c r="O248" s="123"/>
      <c r="P248" s="135">
        <v>0</v>
      </c>
      <c r="Q248" s="135">
        <v>0</v>
      </c>
      <c r="R248" s="123"/>
      <c r="S248" s="123"/>
      <c r="T248" s="135">
        <v>17</v>
      </c>
      <c r="U248" s="135">
        <v>17</v>
      </c>
      <c r="V248" s="123"/>
      <c r="W248" s="41">
        <v>338</v>
      </c>
      <c r="X248" s="136">
        <v>305</v>
      </c>
      <c r="Y248" s="41">
        <v>60</v>
      </c>
      <c r="Z248" s="74">
        <f t="shared" si="278"/>
        <v>44072</v>
      </c>
      <c r="AA248" s="210">
        <f t="shared" si="281"/>
        <v>5320</v>
      </c>
      <c r="AB248" s="210">
        <f t="shared" si="282"/>
        <v>4795</v>
      </c>
      <c r="AC248" s="211">
        <f t="shared" si="283"/>
        <v>94</v>
      </c>
      <c r="AD248" s="170">
        <f t="shared" si="284"/>
        <v>18</v>
      </c>
      <c r="AE248" s="222">
        <f t="shared" ref="AE248:AE279" si="299">+AE247+AD248</f>
        <v>3581</v>
      </c>
      <c r="AF248" s="143">
        <v>4786</v>
      </c>
      <c r="AG248" s="171">
        <f t="shared" ref="AG248:AG279" si="300">+AH248-AH247</f>
        <v>38</v>
      </c>
      <c r="AH248" s="143">
        <v>4287</v>
      </c>
      <c r="AI248" s="171">
        <f t="shared" si="285"/>
        <v>3</v>
      </c>
      <c r="AJ248" s="172">
        <v>87</v>
      </c>
      <c r="AK248" s="173">
        <f t="shared" si="286"/>
        <v>0</v>
      </c>
      <c r="AL248" s="143">
        <v>46</v>
      </c>
      <c r="AM248" s="171">
        <f t="shared" si="287"/>
        <v>0</v>
      </c>
      <c r="AN248" s="143">
        <v>46</v>
      </c>
      <c r="AO248" s="171">
        <f t="shared" si="288"/>
        <v>0</v>
      </c>
      <c r="AP248" s="174">
        <v>0</v>
      </c>
      <c r="AQ248" s="173">
        <f t="shared" ref="AQ248:AQ279" si="301">+AR248-AR247</f>
        <v>1</v>
      </c>
      <c r="AR248" s="143">
        <v>488</v>
      </c>
      <c r="AS248" s="171">
        <f t="shared" si="289"/>
        <v>0</v>
      </c>
      <c r="AT248" s="143">
        <v>462</v>
      </c>
      <c r="AU248" s="171">
        <f t="shared" si="290"/>
        <v>0</v>
      </c>
      <c r="AV248" s="175">
        <v>7</v>
      </c>
      <c r="AW248" s="225">
        <v>77</v>
      </c>
      <c r="AX248" s="216">
        <f t="shared" si="291"/>
        <v>44072</v>
      </c>
      <c r="AY248" s="5">
        <v>0</v>
      </c>
      <c r="AZ248" s="217">
        <f t="shared" si="276"/>
        <v>341</v>
      </c>
      <c r="BA248" s="217">
        <f t="shared" si="253"/>
        <v>31</v>
      </c>
      <c r="BB248" s="119">
        <v>0</v>
      </c>
      <c r="BC248" s="26">
        <f t="shared" si="292"/>
        <v>22</v>
      </c>
      <c r="BD248" s="217">
        <v>66</v>
      </c>
      <c r="BE248" s="209">
        <f t="shared" si="293"/>
        <v>44072</v>
      </c>
      <c r="BF248" s="120">
        <f t="shared" si="294"/>
        <v>9</v>
      </c>
      <c r="BG248" s="120">
        <f t="shared" si="212"/>
        <v>2482</v>
      </c>
      <c r="BH248" s="209">
        <f t="shared" si="295"/>
        <v>44072</v>
      </c>
      <c r="BI248" s="120">
        <f t="shared" si="296"/>
        <v>2482</v>
      </c>
      <c r="BJ248" s="1">
        <f t="shared" si="297"/>
        <v>44072</v>
      </c>
      <c r="BK248">
        <f t="shared" si="274"/>
        <v>0</v>
      </c>
      <c r="BL248">
        <f t="shared" si="298"/>
        <v>4</v>
      </c>
      <c r="BM248">
        <f t="shared" si="271"/>
        <v>4</v>
      </c>
      <c r="BN248" s="1">
        <f t="shared" si="272"/>
        <v>44072</v>
      </c>
      <c r="BO248">
        <f t="shared" si="273"/>
        <v>3457</v>
      </c>
      <c r="BP248">
        <f t="shared" si="275"/>
        <v>1067</v>
      </c>
      <c r="BQ248" s="167">
        <f t="shared" si="254"/>
        <v>44072</v>
      </c>
      <c r="BR248">
        <f t="shared" si="255"/>
        <v>4786</v>
      </c>
      <c r="BS248">
        <f t="shared" si="256"/>
        <v>4287</v>
      </c>
      <c r="BT248">
        <f t="shared" si="257"/>
        <v>87</v>
      </c>
      <c r="BX248" s="167">
        <f t="shared" si="258"/>
        <v>44072</v>
      </c>
      <c r="BY248">
        <f t="shared" si="259"/>
        <v>46</v>
      </c>
      <c r="BZ248">
        <f t="shared" si="260"/>
        <v>46</v>
      </c>
      <c r="CA248">
        <f t="shared" si="261"/>
        <v>0</v>
      </c>
      <c r="CB248" s="167">
        <f t="shared" si="262"/>
        <v>44072</v>
      </c>
      <c r="CC248">
        <f t="shared" si="263"/>
        <v>488</v>
      </c>
      <c r="CD248">
        <f t="shared" si="264"/>
        <v>462</v>
      </c>
      <c r="CE248">
        <f t="shared" si="265"/>
        <v>7</v>
      </c>
      <c r="CI248" s="167">
        <f t="shared" si="266"/>
        <v>44072</v>
      </c>
      <c r="CJ248">
        <f t="shared" si="267"/>
        <v>18</v>
      </c>
      <c r="CK248">
        <f t="shared" si="268"/>
        <v>38</v>
      </c>
      <c r="CL248" s="167">
        <f t="shared" si="269"/>
        <v>44072</v>
      </c>
      <c r="CM248">
        <f t="shared" si="270"/>
        <v>3</v>
      </c>
      <c r="CN248" s="1">
        <f t="shared" si="204"/>
        <v>44072</v>
      </c>
      <c r="CO248" s="253">
        <f t="shared" si="205"/>
        <v>18</v>
      </c>
      <c r="CP248" s="1">
        <f t="shared" si="206"/>
        <v>44072</v>
      </c>
      <c r="CQ248" s="254">
        <f t="shared" si="207"/>
        <v>3</v>
      </c>
    </row>
    <row r="249" spans="1:95" ht="18" customHeight="1" x14ac:dyDescent="0.55000000000000004">
      <c r="A249" s="167">
        <v>44073</v>
      </c>
      <c r="B249" s="219">
        <v>17</v>
      </c>
      <c r="C249" s="142">
        <f t="shared" si="279"/>
        <v>2499</v>
      </c>
      <c r="D249" s="142">
        <f t="shared" si="280"/>
        <v>188</v>
      </c>
      <c r="E249" s="135">
        <v>4</v>
      </c>
      <c r="F249" s="135">
        <v>2311</v>
      </c>
      <c r="G249" s="135">
        <v>0</v>
      </c>
      <c r="H249" s="123"/>
      <c r="I249" s="135">
        <v>0</v>
      </c>
      <c r="J249" s="123"/>
      <c r="K249" s="41">
        <v>0</v>
      </c>
      <c r="L249" s="134">
        <v>19</v>
      </c>
      <c r="M249" s="135">
        <v>19</v>
      </c>
      <c r="N249" s="123"/>
      <c r="O249" s="123"/>
      <c r="P249" s="135">
        <v>0</v>
      </c>
      <c r="Q249" s="135">
        <v>0</v>
      </c>
      <c r="R249" s="123"/>
      <c r="S249" s="123"/>
      <c r="T249" s="135">
        <v>17</v>
      </c>
      <c r="U249" s="135">
        <v>12</v>
      </c>
      <c r="V249" s="123"/>
      <c r="W249" s="41">
        <v>340</v>
      </c>
      <c r="X249" s="136">
        <v>312</v>
      </c>
      <c r="Y249" s="41">
        <v>61</v>
      </c>
      <c r="Z249" s="74">
        <f t="shared" si="278"/>
        <v>44073</v>
      </c>
      <c r="AA249" s="210">
        <f t="shared" si="281"/>
        <v>5335</v>
      </c>
      <c r="AB249" s="210">
        <f t="shared" si="282"/>
        <v>4828</v>
      </c>
      <c r="AC249" s="211">
        <f t="shared" si="283"/>
        <v>95</v>
      </c>
      <c r="AD249" s="170">
        <f t="shared" si="284"/>
        <v>15</v>
      </c>
      <c r="AE249" s="222">
        <f t="shared" si="299"/>
        <v>3596</v>
      </c>
      <c r="AF249" s="143">
        <v>4801</v>
      </c>
      <c r="AG249" s="171">
        <f t="shared" si="300"/>
        <v>33</v>
      </c>
      <c r="AH249" s="143">
        <v>4320</v>
      </c>
      <c r="AI249" s="171">
        <f t="shared" si="285"/>
        <v>1</v>
      </c>
      <c r="AJ249" s="172">
        <v>88</v>
      </c>
      <c r="AK249" s="173">
        <f t="shared" si="286"/>
        <v>0</v>
      </c>
      <c r="AL249" s="143">
        <v>46</v>
      </c>
      <c r="AM249" s="171">
        <f t="shared" si="287"/>
        <v>0</v>
      </c>
      <c r="AN249" s="143">
        <v>46</v>
      </c>
      <c r="AO249" s="171">
        <f t="shared" si="288"/>
        <v>0</v>
      </c>
      <c r="AP249" s="174">
        <v>0</v>
      </c>
      <c r="AQ249" s="173">
        <f t="shared" si="301"/>
        <v>0</v>
      </c>
      <c r="AR249" s="143">
        <v>488</v>
      </c>
      <c r="AS249" s="171">
        <f t="shared" si="289"/>
        <v>0</v>
      </c>
      <c r="AT249" s="143">
        <v>462</v>
      </c>
      <c r="AU249" s="171">
        <f t="shared" si="290"/>
        <v>0</v>
      </c>
      <c r="AV249" s="175">
        <v>7</v>
      </c>
      <c r="AW249" s="225">
        <v>78</v>
      </c>
      <c r="AX249" s="216">
        <f t="shared" si="291"/>
        <v>44073</v>
      </c>
      <c r="AY249" s="5">
        <v>0</v>
      </c>
      <c r="AZ249" s="217">
        <f t="shared" si="276"/>
        <v>341</v>
      </c>
      <c r="BA249" s="217">
        <f t="shared" si="253"/>
        <v>32</v>
      </c>
      <c r="BB249" s="119">
        <v>0</v>
      </c>
      <c r="BC249" s="26">
        <f t="shared" si="292"/>
        <v>22</v>
      </c>
      <c r="BD249" s="217">
        <v>67</v>
      </c>
      <c r="BE249" s="209">
        <f t="shared" si="293"/>
        <v>44073</v>
      </c>
      <c r="BF249" s="120">
        <f t="shared" si="294"/>
        <v>17</v>
      </c>
      <c r="BG249" s="120">
        <f t="shared" si="212"/>
        <v>2499</v>
      </c>
      <c r="BH249" s="209">
        <f t="shared" si="295"/>
        <v>44073</v>
      </c>
      <c r="BI249" s="120">
        <f t="shared" si="296"/>
        <v>2499</v>
      </c>
      <c r="BJ249" s="1">
        <f t="shared" si="297"/>
        <v>44073</v>
      </c>
      <c r="BK249">
        <f t="shared" si="274"/>
        <v>0</v>
      </c>
      <c r="BL249">
        <f t="shared" si="298"/>
        <v>19</v>
      </c>
      <c r="BM249">
        <f t="shared" si="271"/>
        <v>19</v>
      </c>
      <c r="BN249" s="1">
        <f t="shared" si="272"/>
        <v>44073</v>
      </c>
      <c r="BO249">
        <f t="shared" si="273"/>
        <v>3476</v>
      </c>
      <c r="BP249">
        <f t="shared" si="275"/>
        <v>1086</v>
      </c>
      <c r="BQ249" s="167">
        <f t="shared" si="254"/>
        <v>44073</v>
      </c>
      <c r="BR249">
        <f t="shared" si="255"/>
        <v>4801</v>
      </c>
      <c r="BS249">
        <f t="shared" si="256"/>
        <v>4320</v>
      </c>
      <c r="BT249">
        <f t="shared" si="257"/>
        <v>88</v>
      </c>
      <c r="BX249" s="167">
        <f t="shared" si="258"/>
        <v>44073</v>
      </c>
      <c r="BY249">
        <f t="shared" si="259"/>
        <v>46</v>
      </c>
      <c r="BZ249">
        <f t="shared" si="260"/>
        <v>46</v>
      </c>
      <c r="CA249">
        <f t="shared" si="261"/>
        <v>0</v>
      </c>
      <c r="CB249" s="167">
        <f t="shared" si="262"/>
        <v>44073</v>
      </c>
      <c r="CC249">
        <f t="shared" si="263"/>
        <v>488</v>
      </c>
      <c r="CD249">
        <f t="shared" si="264"/>
        <v>462</v>
      </c>
      <c r="CE249">
        <f t="shared" si="265"/>
        <v>7</v>
      </c>
      <c r="CI249" s="167">
        <f t="shared" si="266"/>
        <v>44073</v>
      </c>
      <c r="CJ249">
        <f t="shared" si="267"/>
        <v>15</v>
      </c>
      <c r="CK249">
        <f t="shared" si="268"/>
        <v>33</v>
      </c>
      <c r="CL249" s="167">
        <f t="shared" si="269"/>
        <v>44073</v>
      </c>
      <c r="CM249">
        <f t="shared" si="270"/>
        <v>1</v>
      </c>
      <c r="CN249" s="1">
        <f t="shared" si="204"/>
        <v>44073</v>
      </c>
      <c r="CO249" s="253">
        <f t="shared" si="205"/>
        <v>15</v>
      </c>
      <c r="CP249" s="1">
        <f t="shared" si="206"/>
        <v>44073</v>
      </c>
      <c r="CQ249" s="254">
        <f t="shared" si="207"/>
        <v>1</v>
      </c>
    </row>
    <row r="250" spans="1:95" ht="18" customHeight="1" x14ac:dyDescent="0.55000000000000004">
      <c r="A250" s="167">
        <v>44074</v>
      </c>
      <c r="B250" s="219">
        <v>10</v>
      </c>
      <c r="C250" s="142">
        <f t="shared" si="279"/>
        <v>2509</v>
      </c>
      <c r="D250" s="142">
        <f t="shared" si="280"/>
        <v>182</v>
      </c>
      <c r="E250" s="135">
        <v>3</v>
      </c>
      <c r="F250" s="135">
        <v>2327</v>
      </c>
      <c r="G250" s="135">
        <v>0</v>
      </c>
      <c r="H250" s="123"/>
      <c r="I250" s="135">
        <v>0</v>
      </c>
      <c r="J250" s="123"/>
      <c r="K250" s="41">
        <v>0</v>
      </c>
      <c r="L250" s="134">
        <v>34</v>
      </c>
      <c r="M250" s="135">
        <v>34</v>
      </c>
      <c r="N250" s="123"/>
      <c r="O250" s="123"/>
      <c r="P250" s="135">
        <v>0</v>
      </c>
      <c r="Q250" s="135">
        <v>0</v>
      </c>
      <c r="R250" s="123"/>
      <c r="S250" s="123"/>
      <c r="T250" s="135">
        <v>18</v>
      </c>
      <c r="U250" s="135">
        <v>12</v>
      </c>
      <c r="V250" s="123"/>
      <c r="W250" s="41">
        <v>356</v>
      </c>
      <c r="X250" s="136">
        <v>334</v>
      </c>
      <c r="Y250" s="41">
        <v>62</v>
      </c>
      <c r="Z250" s="74">
        <f t="shared" si="278"/>
        <v>44074</v>
      </c>
      <c r="AA250" s="210">
        <f t="shared" si="281"/>
        <v>5344</v>
      </c>
      <c r="AB250" s="210">
        <f t="shared" si="282"/>
        <v>4850</v>
      </c>
      <c r="AC250" s="211">
        <f t="shared" si="283"/>
        <v>96</v>
      </c>
      <c r="AD250" s="170">
        <f t="shared" si="284"/>
        <v>9</v>
      </c>
      <c r="AE250" s="222">
        <f t="shared" si="299"/>
        <v>3605</v>
      </c>
      <c r="AF250" s="143">
        <v>4810</v>
      </c>
      <c r="AG250" s="171">
        <f t="shared" si="300"/>
        <v>22</v>
      </c>
      <c r="AH250" s="143">
        <v>4342</v>
      </c>
      <c r="AI250" s="171">
        <f t="shared" si="285"/>
        <v>1</v>
      </c>
      <c r="AJ250" s="172">
        <v>89</v>
      </c>
      <c r="AK250" s="173">
        <f t="shared" si="286"/>
        <v>0</v>
      </c>
      <c r="AL250" s="143">
        <v>46</v>
      </c>
      <c r="AM250" s="171">
        <f t="shared" si="287"/>
        <v>0</v>
      </c>
      <c r="AN250" s="143">
        <v>46</v>
      </c>
      <c r="AO250" s="171">
        <f t="shared" si="288"/>
        <v>0</v>
      </c>
      <c r="AP250" s="174">
        <v>0</v>
      </c>
      <c r="AQ250" s="173">
        <f t="shared" si="301"/>
        <v>0</v>
      </c>
      <c r="AR250" s="143">
        <v>488</v>
      </c>
      <c r="AS250" s="171">
        <f t="shared" si="289"/>
        <v>0</v>
      </c>
      <c r="AT250" s="143">
        <v>462</v>
      </c>
      <c r="AU250" s="171">
        <f t="shared" si="290"/>
        <v>0</v>
      </c>
      <c r="AV250" s="175">
        <v>7</v>
      </c>
      <c r="AW250" s="225">
        <v>79</v>
      </c>
      <c r="AX250" s="216">
        <f t="shared" si="291"/>
        <v>44074</v>
      </c>
      <c r="AY250" s="5">
        <v>0</v>
      </c>
      <c r="AZ250" s="217">
        <f t="shared" si="276"/>
        <v>341</v>
      </c>
      <c r="BA250" s="217">
        <f t="shared" si="253"/>
        <v>33</v>
      </c>
      <c r="BB250" s="236">
        <f>3-3</f>
        <v>0</v>
      </c>
      <c r="BC250" s="26">
        <f t="shared" si="292"/>
        <v>22</v>
      </c>
      <c r="BD250" s="217">
        <v>68</v>
      </c>
      <c r="BE250" s="209">
        <f t="shared" si="293"/>
        <v>44074</v>
      </c>
      <c r="BF250" s="120">
        <f t="shared" si="294"/>
        <v>10</v>
      </c>
      <c r="BG250" s="120">
        <f t="shared" si="212"/>
        <v>2509</v>
      </c>
      <c r="BH250" s="209">
        <f t="shared" si="295"/>
        <v>44074</v>
      </c>
      <c r="BI250" s="120">
        <f t="shared" si="296"/>
        <v>2509</v>
      </c>
      <c r="BJ250" s="1">
        <f t="shared" si="297"/>
        <v>44074</v>
      </c>
      <c r="BK250">
        <f t="shared" si="274"/>
        <v>0</v>
      </c>
      <c r="BL250">
        <f t="shared" si="298"/>
        <v>34</v>
      </c>
      <c r="BM250">
        <f t="shared" si="271"/>
        <v>34</v>
      </c>
      <c r="BN250" s="1">
        <f t="shared" si="272"/>
        <v>44074</v>
      </c>
      <c r="BO250">
        <f t="shared" si="273"/>
        <v>3510</v>
      </c>
      <c r="BP250">
        <f t="shared" si="275"/>
        <v>1120</v>
      </c>
      <c r="BQ250" s="167">
        <f t="shared" si="254"/>
        <v>44074</v>
      </c>
      <c r="BR250">
        <f t="shared" si="255"/>
        <v>4810</v>
      </c>
      <c r="BS250">
        <f t="shared" si="256"/>
        <v>4342</v>
      </c>
      <c r="BT250">
        <f t="shared" si="257"/>
        <v>89</v>
      </c>
      <c r="BX250" s="167">
        <f t="shared" si="258"/>
        <v>44074</v>
      </c>
      <c r="BY250">
        <f t="shared" si="259"/>
        <v>46</v>
      </c>
      <c r="BZ250">
        <f t="shared" si="260"/>
        <v>46</v>
      </c>
      <c r="CA250">
        <f t="shared" si="261"/>
        <v>0</v>
      </c>
      <c r="CB250" s="167">
        <f t="shared" si="262"/>
        <v>44074</v>
      </c>
      <c r="CC250">
        <f t="shared" si="263"/>
        <v>488</v>
      </c>
      <c r="CD250">
        <f t="shared" si="264"/>
        <v>462</v>
      </c>
      <c r="CE250">
        <f t="shared" si="265"/>
        <v>7</v>
      </c>
      <c r="CI250" s="167">
        <f t="shared" si="266"/>
        <v>44074</v>
      </c>
      <c r="CJ250">
        <f t="shared" si="267"/>
        <v>9</v>
      </c>
      <c r="CK250">
        <f t="shared" si="268"/>
        <v>22</v>
      </c>
      <c r="CL250" s="167">
        <f t="shared" si="269"/>
        <v>44074</v>
      </c>
      <c r="CM250">
        <f t="shared" si="270"/>
        <v>1</v>
      </c>
      <c r="CN250" s="1">
        <f t="shared" si="204"/>
        <v>44074</v>
      </c>
      <c r="CO250" s="253">
        <f t="shared" si="205"/>
        <v>9</v>
      </c>
      <c r="CP250" s="1">
        <f t="shared" si="206"/>
        <v>44074</v>
      </c>
      <c r="CQ250" s="254">
        <f t="shared" si="207"/>
        <v>1</v>
      </c>
    </row>
    <row r="251" spans="1:95" ht="18" customHeight="1" x14ac:dyDescent="0.55000000000000004">
      <c r="A251" s="167">
        <v>44075</v>
      </c>
      <c r="B251" s="219">
        <v>8</v>
      </c>
      <c r="C251" s="142">
        <f t="shared" si="279"/>
        <v>2517</v>
      </c>
      <c r="D251" s="142">
        <f t="shared" si="280"/>
        <v>176</v>
      </c>
      <c r="E251" s="135">
        <v>3</v>
      </c>
      <c r="F251" s="135">
        <v>2341</v>
      </c>
      <c r="G251" s="135">
        <v>0</v>
      </c>
      <c r="H251" s="123"/>
      <c r="I251" s="135">
        <v>0</v>
      </c>
      <c r="J251" s="123"/>
      <c r="K251" s="41">
        <v>0</v>
      </c>
      <c r="L251" s="134">
        <v>19</v>
      </c>
      <c r="M251" s="135">
        <v>19</v>
      </c>
      <c r="N251" s="123"/>
      <c r="O251" s="123"/>
      <c r="P251" s="135">
        <v>0</v>
      </c>
      <c r="Q251" s="135">
        <v>0</v>
      </c>
      <c r="R251" s="123"/>
      <c r="S251" s="123"/>
      <c r="T251" s="135">
        <v>22</v>
      </c>
      <c r="U251" s="135">
        <v>17</v>
      </c>
      <c r="V251" s="123"/>
      <c r="W251" s="41">
        <v>353</v>
      </c>
      <c r="X251" s="136">
        <v>336</v>
      </c>
      <c r="Y251" s="41">
        <v>63</v>
      </c>
      <c r="Z251" s="74">
        <f t="shared" si="278"/>
        <v>44075</v>
      </c>
      <c r="AA251" s="210">
        <f t="shared" si="281"/>
        <v>5356</v>
      </c>
      <c r="AB251" s="210">
        <f t="shared" si="282"/>
        <v>4888</v>
      </c>
      <c r="AC251" s="211">
        <f t="shared" si="283"/>
        <v>97</v>
      </c>
      <c r="AD251" s="170">
        <f t="shared" si="284"/>
        <v>12</v>
      </c>
      <c r="AE251" s="222">
        <f t="shared" si="299"/>
        <v>3617</v>
      </c>
      <c r="AF251" s="143">
        <v>4822</v>
      </c>
      <c r="AG251" s="171">
        <f t="shared" si="300"/>
        <v>38</v>
      </c>
      <c r="AH251" s="143">
        <v>4380</v>
      </c>
      <c r="AI251" s="171">
        <f t="shared" si="285"/>
        <v>1</v>
      </c>
      <c r="AJ251" s="172">
        <v>90</v>
      </c>
      <c r="AK251" s="173">
        <f t="shared" si="286"/>
        <v>0</v>
      </c>
      <c r="AL251" s="143">
        <v>46</v>
      </c>
      <c r="AM251" s="171">
        <f t="shared" si="287"/>
        <v>0</v>
      </c>
      <c r="AN251" s="143">
        <v>46</v>
      </c>
      <c r="AO251" s="171">
        <f t="shared" si="288"/>
        <v>0</v>
      </c>
      <c r="AP251" s="174">
        <v>0</v>
      </c>
      <c r="AQ251" s="173">
        <f t="shared" si="301"/>
        <v>0</v>
      </c>
      <c r="AR251" s="143">
        <v>488</v>
      </c>
      <c r="AS251" s="171">
        <f t="shared" si="289"/>
        <v>0</v>
      </c>
      <c r="AT251" s="143">
        <v>462</v>
      </c>
      <c r="AU251" s="171">
        <f t="shared" si="290"/>
        <v>0</v>
      </c>
      <c r="AV251" s="175">
        <v>7</v>
      </c>
      <c r="AW251" s="225">
        <v>80</v>
      </c>
      <c r="AX251" s="216">
        <f t="shared" si="291"/>
        <v>44075</v>
      </c>
      <c r="AY251" s="5">
        <v>0</v>
      </c>
      <c r="AZ251" s="217">
        <f t="shared" si="276"/>
        <v>341</v>
      </c>
      <c r="BA251" s="217">
        <f t="shared" si="253"/>
        <v>34</v>
      </c>
      <c r="BB251" s="119">
        <v>0</v>
      </c>
      <c r="BC251" s="26">
        <f t="shared" si="292"/>
        <v>22</v>
      </c>
      <c r="BD251" s="217">
        <v>69</v>
      </c>
      <c r="BE251" s="209">
        <f t="shared" si="293"/>
        <v>44075</v>
      </c>
      <c r="BF251" s="120">
        <f t="shared" si="294"/>
        <v>8</v>
      </c>
      <c r="BG251" s="120">
        <f t="shared" si="212"/>
        <v>2517</v>
      </c>
      <c r="BH251" s="209">
        <f t="shared" si="295"/>
        <v>44075</v>
      </c>
      <c r="BI251" s="120">
        <f t="shared" si="296"/>
        <v>2517</v>
      </c>
      <c r="BJ251" s="1">
        <f t="shared" si="297"/>
        <v>44075</v>
      </c>
      <c r="BK251">
        <f t="shared" si="274"/>
        <v>0</v>
      </c>
      <c r="BL251">
        <f t="shared" si="298"/>
        <v>19</v>
      </c>
      <c r="BM251">
        <f t="shared" si="271"/>
        <v>19</v>
      </c>
      <c r="BN251" s="1">
        <f t="shared" si="272"/>
        <v>44075</v>
      </c>
      <c r="BO251">
        <f t="shared" si="273"/>
        <v>3529</v>
      </c>
      <c r="BP251">
        <f t="shared" si="275"/>
        <v>1139</v>
      </c>
      <c r="BQ251" s="167">
        <f t="shared" si="254"/>
        <v>44075</v>
      </c>
      <c r="BR251">
        <f t="shared" si="255"/>
        <v>4822</v>
      </c>
      <c r="BS251">
        <f t="shared" si="256"/>
        <v>4380</v>
      </c>
      <c r="BT251">
        <f t="shared" si="257"/>
        <v>90</v>
      </c>
      <c r="BX251" s="167">
        <f t="shared" si="258"/>
        <v>44075</v>
      </c>
      <c r="BY251">
        <f t="shared" si="259"/>
        <v>46</v>
      </c>
      <c r="BZ251">
        <f t="shared" si="260"/>
        <v>46</v>
      </c>
      <c r="CA251">
        <f t="shared" si="261"/>
        <v>0</v>
      </c>
      <c r="CB251" s="167">
        <f t="shared" si="262"/>
        <v>44075</v>
      </c>
      <c r="CC251">
        <f t="shared" si="263"/>
        <v>488</v>
      </c>
      <c r="CD251">
        <f t="shared" si="264"/>
        <v>462</v>
      </c>
      <c r="CE251">
        <f t="shared" si="265"/>
        <v>7</v>
      </c>
      <c r="CI251" s="167">
        <f t="shared" si="266"/>
        <v>44075</v>
      </c>
      <c r="CJ251">
        <f t="shared" si="267"/>
        <v>12</v>
      </c>
      <c r="CK251">
        <f t="shared" si="268"/>
        <v>38</v>
      </c>
      <c r="CL251" s="167">
        <f t="shared" si="269"/>
        <v>44075</v>
      </c>
      <c r="CM251">
        <f t="shared" si="270"/>
        <v>1</v>
      </c>
      <c r="CN251" s="1">
        <f t="shared" si="204"/>
        <v>44075</v>
      </c>
      <c r="CO251" s="253">
        <f t="shared" si="205"/>
        <v>12</v>
      </c>
      <c r="CP251" s="1">
        <f t="shared" si="206"/>
        <v>44075</v>
      </c>
      <c r="CQ251" s="254">
        <f t="shared" si="207"/>
        <v>1</v>
      </c>
    </row>
    <row r="252" spans="1:95" ht="18" customHeight="1" x14ac:dyDescent="0.55000000000000004">
      <c r="A252" s="167">
        <v>44076</v>
      </c>
      <c r="B252" s="219">
        <v>11</v>
      </c>
      <c r="C252" s="142">
        <f t="shared" si="279"/>
        <v>2528</v>
      </c>
      <c r="D252" s="142">
        <f t="shared" si="280"/>
        <v>172</v>
      </c>
      <c r="E252" s="135">
        <v>3</v>
      </c>
      <c r="F252" s="135">
        <v>2356</v>
      </c>
      <c r="G252" s="135">
        <v>0</v>
      </c>
      <c r="H252" s="123"/>
      <c r="I252" s="135">
        <v>0</v>
      </c>
      <c r="J252" s="123"/>
      <c r="K252" s="41">
        <v>0</v>
      </c>
      <c r="L252" s="134">
        <v>12</v>
      </c>
      <c r="M252" s="135">
        <v>12</v>
      </c>
      <c r="N252" s="123"/>
      <c r="O252" s="123"/>
      <c r="P252" s="135">
        <v>2</v>
      </c>
      <c r="Q252" s="135">
        <v>2</v>
      </c>
      <c r="R252" s="123"/>
      <c r="S252" s="123"/>
      <c r="T252" s="135">
        <v>14</v>
      </c>
      <c r="U252" s="135">
        <v>12</v>
      </c>
      <c r="V252" s="123"/>
      <c r="W252" s="41">
        <v>349</v>
      </c>
      <c r="X252" s="136">
        <v>334</v>
      </c>
      <c r="Y252" s="41">
        <v>64</v>
      </c>
      <c r="Z252" s="74">
        <f t="shared" si="278"/>
        <v>44076</v>
      </c>
      <c r="AA252" s="210">
        <f t="shared" si="281"/>
        <v>5365</v>
      </c>
      <c r="AB252" s="210">
        <f t="shared" si="282"/>
        <v>4918</v>
      </c>
      <c r="AC252" s="211">
        <f t="shared" si="283"/>
        <v>100</v>
      </c>
      <c r="AD252" s="170">
        <f t="shared" si="284"/>
        <v>8</v>
      </c>
      <c r="AE252" s="222">
        <f t="shared" si="299"/>
        <v>3625</v>
      </c>
      <c r="AF252" s="143">
        <v>4830</v>
      </c>
      <c r="AG252" s="171">
        <f t="shared" si="300"/>
        <v>21</v>
      </c>
      <c r="AH252" s="143">
        <v>4401</v>
      </c>
      <c r="AI252" s="171">
        <f t="shared" si="285"/>
        <v>3</v>
      </c>
      <c r="AJ252" s="172">
        <v>93</v>
      </c>
      <c r="AK252" s="173">
        <f t="shared" si="286"/>
        <v>0</v>
      </c>
      <c r="AL252" s="143">
        <v>46</v>
      </c>
      <c r="AM252" s="171">
        <f t="shared" si="287"/>
        <v>0</v>
      </c>
      <c r="AN252" s="143">
        <v>46</v>
      </c>
      <c r="AO252" s="171">
        <f t="shared" si="288"/>
        <v>0</v>
      </c>
      <c r="AP252" s="174">
        <v>0</v>
      </c>
      <c r="AQ252" s="173">
        <f t="shared" si="301"/>
        <v>1</v>
      </c>
      <c r="AR252" s="143">
        <v>489</v>
      </c>
      <c r="AS252" s="171">
        <f t="shared" si="289"/>
        <v>9</v>
      </c>
      <c r="AT252" s="143">
        <v>471</v>
      </c>
      <c r="AU252" s="171">
        <f t="shared" si="290"/>
        <v>0</v>
      </c>
      <c r="AV252" s="175">
        <v>7</v>
      </c>
      <c r="AW252" s="225">
        <v>81</v>
      </c>
      <c r="AX252" s="216">
        <f t="shared" si="291"/>
        <v>44076</v>
      </c>
      <c r="AY252" s="5">
        <v>0</v>
      </c>
      <c r="AZ252" s="217">
        <f t="shared" si="276"/>
        <v>341</v>
      </c>
      <c r="BA252" s="217">
        <f t="shared" si="253"/>
        <v>35</v>
      </c>
      <c r="BB252" s="119">
        <v>0</v>
      </c>
      <c r="BC252" s="26">
        <f t="shared" si="292"/>
        <v>22</v>
      </c>
      <c r="BD252" s="217">
        <v>70</v>
      </c>
      <c r="BE252" s="209">
        <f t="shared" si="293"/>
        <v>44076</v>
      </c>
      <c r="BF252" s="120">
        <f t="shared" si="294"/>
        <v>11</v>
      </c>
      <c r="BG252" s="120">
        <f t="shared" si="212"/>
        <v>2528</v>
      </c>
      <c r="BH252" s="209">
        <f t="shared" si="295"/>
        <v>44076</v>
      </c>
      <c r="BI252" s="120">
        <f t="shared" si="296"/>
        <v>2528</v>
      </c>
      <c r="BJ252" s="1">
        <f t="shared" si="297"/>
        <v>44076</v>
      </c>
      <c r="BK252">
        <f t="shared" si="274"/>
        <v>0</v>
      </c>
      <c r="BL252">
        <f t="shared" si="298"/>
        <v>12</v>
      </c>
      <c r="BM252">
        <f t="shared" si="271"/>
        <v>12</v>
      </c>
      <c r="BN252" s="1">
        <f t="shared" si="272"/>
        <v>44076</v>
      </c>
      <c r="BO252">
        <f t="shared" si="273"/>
        <v>3541</v>
      </c>
      <c r="BP252">
        <f t="shared" si="275"/>
        <v>1151</v>
      </c>
      <c r="BQ252" s="167">
        <f t="shared" si="254"/>
        <v>44076</v>
      </c>
      <c r="BR252">
        <f t="shared" si="255"/>
        <v>4830</v>
      </c>
      <c r="BS252">
        <f t="shared" si="256"/>
        <v>4401</v>
      </c>
      <c r="BT252">
        <f t="shared" si="257"/>
        <v>93</v>
      </c>
      <c r="BX252" s="167">
        <f t="shared" si="258"/>
        <v>44076</v>
      </c>
      <c r="BY252">
        <f t="shared" si="259"/>
        <v>46</v>
      </c>
      <c r="BZ252">
        <f t="shared" si="260"/>
        <v>46</v>
      </c>
      <c r="CA252">
        <f t="shared" si="261"/>
        <v>0</v>
      </c>
      <c r="CB252" s="167">
        <f t="shared" si="262"/>
        <v>44076</v>
      </c>
      <c r="CC252">
        <f t="shared" si="263"/>
        <v>489</v>
      </c>
      <c r="CD252">
        <f t="shared" si="264"/>
        <v>471</v>
      </c>
      <c r="CE252">
        <f t="shared" si="265"/>
        <v>7</v>
      </c>
      <c r="CI252" s="167">
        <f t="shared" si="266"/>
        <v>44076</v>
      </c>
      <c r="CJ252">
        <f t="shared" si="267"/>
        <v>8</v>
      </c>
      <c r="CK252">
        <f t="shared" si="268"/>
        <v>21</v>
      </c>
      <c r="CL252" s="167">
        <f t="shared" si="269"/>
        <v>44076</v>
      </c>
      <c r="CM252">
        <f t="shared" si="270"/>
        <v>3</v>
      </c>
      <c r="CN252" s="1">
        <f t="shared" si="204"/>
        <v>44076</v>
      </c>
      <c r="CO252" s="253">
        <f t="shared" si="205"/>
        <v>8</v>
      </c>
      <c r="CP252" s="1">
        <f t="shared" si="206"/>
        <v>44076</v>
      </c>
      <c r="CQ252" s="254">
        <f t="shared" si="207"/>
        <v>3</v>
      </c>
    </row>
    <row r="253" spans="1:95" ht="18" customHeight="1" x14ac:dyDescent="0.55000000000000004">
      <c r="A253" s="167">
        <v>44077</v>
      </c>
      <c r="B253" s="219">
        <v>25</v>
      </c>
      <c r="C253" s="142">
        <f t="shared" si="279"/>
        <v>2553</v>
      </c>
      <c r="D253" s="142">
        <f t="shared" si="280"/>
        <v>189</v>
      </c>
      <c r="E253" s="135">
        <v>3</v>
      </c>
      <c r="F253" s="135">
        <v>2364</v>
      </c>
      <c r="G253" s="135">
        <v>0</v>
      </c>
      <c r="H253" s="123"/>
      <c r="I253" s="135">
        <v>0</v>
      </c>
      <c r="J253" s="123"/>
      <c r="K253" s="41">
        <v>0</v>
      </c>
      <c r="L253" s="134">
        <v>26</v>
      </c>
      <c r="M253" s="135">
        <v>26</v>
      </c>
      <c r="N253" s="123"/>
      <c r="O253" s="123"/>
      <c r="P253" s="135">
        <v>2</v>
      </c>
      <c r="Q253" s="135">
        <v>2</v>
      </c>
      <c r="R253" s="123"/>
      <c r="S253" s="123"/>
      <c r="T253" s="135">
        <v>15</v>
      </c>
      <c r="U253" s="135">
        <v>13</v>
      </c>
      <c r="V253" s="123"/>
      <c r="W253" s="41">
        <v>358</v>
      </c>
      <c r="X253" s="136">
        <v>345</v>
      </c>
      <c r="Y253" s="41">
        <v>65</v>
      </c>
      <c r="Z253" s="74">
        <f t="shared" si="278"/>
        <v>44077</v>
      </c>
      <c r="AA253" s="210">
        <f t="shared" si="281"/>
        <v>5373</v>
      </c>
      <c r="AB253" s="210">
        <f t="shared" si="282"/>
        <v>4948</v>
      </c>
      <c r="AC253" s="211">
        <f t="shared" si="283"/>
        <v>101</v>
      </c>
      <c r="AD253" s="170">
        <f t="shared" si="284"/>
        <v>8</v>
      </c>
      <c r="AE253" s="222">
        <f t="shared" si="299"/>
        <v>3633</v>
      </c>
      <c r="AF253" s="143">
        <v>4838</v>
      </c>
      <c r="AG253" s="171">
        <f t="shared" si="300"/>
        <v>30</v>
      </c>
      <c r="AH253" s="143">
        <v>4431</v>
      </c>
      <c r="AI253" s="171">
        <f t="shared" si="285"/>
        <v>1</v>
      </c>
      <c r="AJ253" s="172">
        <v>94</v>
      </c>
      <c r="AK253" s="173">
        <f t="shared" si="286"/>
        <v>0</v>
      </c>
      <c r="AL253" s="143">
        <v>46</v>
      </c>
      <c r="AM253" s="171">
        <f t="shared" si="287"/>
        <v>0</v>
      </c>
      <c r="AN253" s="143">
        <v>46</v>
      </c>
      <c r="AO253" s="171">
        <f t="shared" si="288"/>
        <v>0</v>
      </c>
      <c r="AP253" s="174">
        <v>0</v>
      </c>
      <c r="AQ253" s="173">
        <f t="shared" si="301"/>
        <v>0</v>
      </c>
      <c r="AR253" s="143">
        <v>489</v>
      </c>
      <c r="AS253" s="171">
        <f t="shared" si="289"/>
        <v>0</v>
      </c>
      <c r="AT253" s="143">
        <v>471</v>
      </c>
      <c r="AU253" s="171">
        <f t="shared" si="290"/>
        <v>0</v>
      </c>
      <c r="AV253" s="175">
        <v>7</v>
      </c>
      <c r="AW253" s="225">
        <v>82</v>
      </c>
      <c r="AX253" s="216">
        <f t="shared" si="291"/>
        <v>44077</v>
      </c>
      <c r="AY253" s="5">
        <v>0</v>
      </c>
      <c r="AZ253" s="217">
        <f t="shared" si="276"/>
        <v>341</v>
      </c>
      <c r="BA253" s="217">
        <f t="shared" si="253"/>
        <v>36</v>
      </c>
      <c r="BB253" s="119">
        <v>0</v>
      </c>
      <c r="BC253" s="26">
        <f t="shared" si="292"/>
        <v>22</v>
      </c>
      <c r="BD253" s="217">
        <v>71</v>
      </c>
      <c r="BE253" s="209">
        <f t="shared" si="293"/>
        <v>44077</v>
      </c>
      <c r="BF253" s="120">
        <f t="shared" si="294"/>
        <v>25</v>
      </c>
      <c r="BG253" s="120">
        <f t="shared" si="212"/>
        <v>2553</v>
      </c>
      <c r="BH253" s="209">
        <f t="shared" si="295"/>
        <v>44077</v>
      </c>
      <c r="BI253" s="120">
        <f t="shared" si="296"/>
        <v>2553</v>
      </c>
      <c r="BJ253" s="1">
        <f t="shared" si="297"/>
        <v>44077</v>
      </c>
      <c r="BK253">
        <f t="shared" si="274"/>
        <v>0</v>
      </c>
      <c r="BL253">
        <f t="shared" si="298"/>
        <v>26</v>
      </c>
      <c r="BM253">
        <f t="shared" si="271"/>
        <v>26</v>
      </c>
      <c r="BN253" s="1">
        <f t="shared" si="272"/>
        <v>44077</v>
      </c>
      <c r="BO253">
        <f t="shared" si="273"/>
        <v>3567</v>
      </c>
      <c r="BP253">
        <f t="shared" si="275"/>
        <v>1177</v>
      </c>
      <c r="BQ253" s="167">
        <f t="shared" si="254"/>
        <v>44077</v>
      </c>
      <c r="BR253">
        <f t="shared" si="255"/>
        <v>4838</v>
      </c>
      <c r="BS253">
        <f t="shared" si="256"/>
        <v>4431</v>
      </c>
      <c r="BT253">
        <f t="shared" si="257"/>
        <v>94</v>
      </c>
      <c r="BX253" s="167">
        <f t="shared" si="258"/>
        <v>44077</v>
      </c>
      <c r="BY253">
        <f t="shared" si="259"/>
        <v>46</v>
      </c>
      <c r="BZ253">
        <f t="shared" si="260"/>
        <v>46</v>
      </c>
      <c r="CA253">
        <f t="shared" si="261"/>
        <v>0</v>
      </c>
      <c r="CB253" s="167">
        <f t="shared" si="262"/>
        <v>44077</v>
      </c>
      <c r="CC253">
        <f t="shared" si="263"/>
        <v>489</v>
      </c>
      <c r="CD253">
        <f t="shared" si="264"/>
        <v>471</v>
      </c>
      <c r="CE253">
        <f t="shared" si="265"/>
        <v>7</v>
      </c>
      <c r="CI253" s="167">
        <f t="shared" si="266"/>
        <v>44077</v>
      </c>
      <c r="CJ253">
        <f t="shared" si="267"/>
        <v>8</v>
      </c>
      <c r="CK253">
        <f t="shared" si="268"/>
        <v>30</v>
      </c>
      <c r="CL253" s="167">
        <f t="shared" si="269"/>
        <v>44077</v>
      </c>
      <c r="CM253">
        <f t="shared" si="270"/>
        <v>1</v>
      </c>
      <c r="CN253" s="1">
        <f t="shared" ref="CN253:CN316" si="302">+Z253</f>
        <v>44077</v>
      </c>
      <c r="CO253" s="253">
        <f t="shared" ref="CO253:CO316" si="303">+AD253</f>
        <v>8</v>
      </c>
      <c r="CP253" s="1">
        <f t="shared" ref="CP253:CP316" si="304">+Z253</f>
        <v>44077</v>
      </c>
      <c r="CQ253" s="254">
        <f t="shared" ref="CQ253:CQ316" si="305">+AI253</f>
        <v>1</v>
      </c>
    </row>
    <row r="254" spans="1:95" ht="18" customHeight="1" x14ac:dyDescent="0.55000000000000004">
      <c r="A254" s="167">
        <v>44078</v>
      </c>
      <c r="B254" s="219">
        <v>10</v>
      </c>
      <c r="C254" s="142">
        <f t="shared" si="279"/>
        <v>2563</v>
      </c>
      <c r="D254" s="142">
        <f t="shared" si="280"/>
        <v>180</v>
      </c>
      <c r="E254" s="135">
        <v>2</v>
      </c>
      <c r="F254" s="135">
        <v>2383</v>
      </c>
      <c r="G254" s="135">
        <v>0</v>
      </c>
      <c r="H254" s="123"/>
      <c r="I254" s="135">
        <v>0</v>
      </c>
      <c r="J254" s="123"/>
      <c r="K254" s="41">
        <v>0</v>
      </c>
      <c r="L254" s="134">
        <v>8</v>
      </c>
      <c r="M254" s="135">
        <v>8</v>
      </c>
      <c r="N254" s="123"/>
      <c r="O254" s="123"/>
      <c r="P254" s="135">
        <v>0</v>
      </c>
      <c r="Q254" s="135">
        <v>0</v>
      </c>
      <c r="R254" s="123"/>
      <c r="S254" s="123"/>
      <c r="T254" s="135">
        <v>28</v>
      </c>
      <c r="U254" s="135">
        <v>26</v>
      </c>
      <c r="V254" s="123"/>
      <c r="W254" s="41">
        <v>338</v>
      </c>
      <c r="X254" s="136">
        <v>327</v>
      </c>
      <c r="Y254" s="41">
        <v>66</v>
      </c>
      <c r="Z254" s="74">
        <f t="shared" si="278"/>
        <v>44078</v>
      </c>
      <c r="AA254" s="210">
        <f t="shared" si="281"/>
        <v>5386</v>
      </c>
      <c r="AB254" s="210">
        <f t="shared" si="282"/>
        <v>4973</v>
      </c>
      <c r="AC254" s="211">
        <f t="shared" si="283"/>
        <v>101</v>
      </c>
      <c r="AD254" s="170">
        <f t="shared" si="284"/>
        <v>12</v>
      </c>
      <c r="AE254" s="222">
        <f t="shared" si="299"/>
        <v>3645</v>
      </c>
      <c r="AF254" s="143">
        <v>4850</v>
      </c>
      <c r="AG254" s="171">
        <f t="shared" si="300"/>
        <v>25</v>
      </c>
      <c r="AH254" s="143">
        <v>4456</v>
      </c>
      <c r="AI254" s="171">
        <f t="shared" si="285"/>
        <v>0</v>
      </c>
      <c r="AJ254" s="172">
        <v>94</v>
      </c>
      <c r="AK254" s="173">
        <f t="shared" si="286"/>
        <v>0</v>
      </c>
      <c r="AL254" s="143">
        <v>46</v>
      </c>
      <c r="AM254" s="171">
        <f t="shared" si="287"/>
        <v>0</v>
      </c>
      <c r="AN254" s="143">
        <v>46</v>
      </c>
      <c r="AO254" s="171">
        <f t="shared" si="288"/>
        <v>0</v>
      </c>
      <c r="AP254" s="174">
        <v>0</v>
      </c>
      <c r="AQ254" s="173">
        <f t="shared" si="301"/>
        <v>1</v>
      </c>
      <c r="AR254" s="143">
        <v>490</v>
      </c>
      <c r="AS254" s="171">
        <f t="shared" si="289"/>
        <v>0</v>
      </c>
      <c r="AT254" s="143">
        <v>471</v>
      </c>
      <c r="AU254" s="171">
        <f t="shared" si="290"/>
        <v>0</v>
      </c>
      <c r="AV254" s="175">
        <v>7</v>
      </c>
      <c r="AW254" s="225">
        <v>83</v>
      </c>
      <c r="AX254" s="216">
        <f t="shared" si="291"/>
        <v>44078</v>
      </c>
      <c r="AY254" s="5">
        <v>0</v>
      </c>
      <c r="AZ254" s="217">
        <f t="shared" si="276"/>
        <v>341</v>
      </c>
      <c r="BA254" s="217">
        <f t="shared" si="253"/>
        <v>37</v>
      </c>
      <c r="BB254" s="119">
        <v>0</v>
      </c>
      <c r="BC254" s="26">
        <f t="shared" si="292"/>
        <v>22</v>
      </c>
      <c r="BD254" s="217">
        <v>72</v>
      </c>
      <c r="BE254" s="209">
        <f t="shared" si="293"/>
        <v>44078</v>
      </c>
      <c r="BF254" s="120">
        <f t="shared" si="294"/>
        <v>10</v>
      </c>
      <c r="BG254" s="120">
        <f t="shared" si="212"/>
        <v>2563</v>
      </c>
      <c r="BH254" s="209">
        <f t="shared" si="295"/>
        <v>44078</v>
      </c>
      <c r="BI254" s="120">
        <f t="shared" si="296"/>
        <v>2563</v>
      </c>
      <c r="BJ254" s="1">
        <f t="shared" si="297"/>
        <v>44078</v>
      </c>
      <c r="BK254">
        <f t="shared" si="274"/>
        <v>0</v>
      </c>
      <c r="BL254">
        <f t="shared" si="298"/>
        <v>8</v>
      </c>
      <c r="BM254">
        <f t="shared" si="271"/>
        <v>8</v>
      </c>
      <c r="BN254" s="1">
        <f t="shared" si="272"/>
        <v>44078</v>
      </c>
      <c r="BO254">
        <f t="shared" si="273"/>
        <v>3575</v>
      </c>
      <c r="BP254">
        <f t="shared" si="275"/>
        <v>1185</v>
      </c>
      <c r="BQ254" s="167">
        <f t="shared" si="254"/>
        <v>44078</v>
      </c>
      <c r="BR254">
        <f t="shared" si="255"/>
        <v>4850</v>
      </c>
      <c r="BS254">
        <f t="shared" si="256"/>
        <v>4456</v>
      </c>
      <c r="BT254">
        <f t="shared" si="257"/>
        <v>94</v>
      </c>
      <c r="BX254" s="167">
        <f t="shared" si="258"/>
        <v>44078</v>
      </c>
      <c r="BY254">
        <f t="shared" si="259"/>
        <v>46</v>
      </c>
      <c r="BZ254">
        <f t="shared" si="260"/>
        <v>46</v>
      </c>
      <c r="CA254">
        <f t="shared" si="261"/>
        <v>0</v>
      </c>
      <c r="CB254" s="167">
        <f t="shared" si="262"/>
        <v>44078</v>
      </c>
      <c r="CC254">
        <f t="shared" si="263"/>
        <v>490</v>
      </c>
      <c r="CD254">
        <f t="shared" si="264"/>
        <v>471</v>
      </c>
      <c r="CE254">
        <f t="shared" si="265"/>
        <v>7</v>
      </c>
      <c r="CI254" s="167">
        <f t="shared" si="266"/>
        <v>44078</v>
      </c>
      <c r="CJ254">
        <f t="shared" si="267"/>
        <v>12</v>
      </c>
      <c r="CK254">
        <f t="shared" si="268"/>
        <v>25</v>
      </c>
      <c r="CL254" s="167">
        <f t="shared" si="269"/>
        <v>44078</v>
      </c>
      <c r="CM254">
        <f t="shared" si="270"/>
        <v>0</v>
      </c>
      <c r="CN254" s="1">
        <f t="shared" si="302"/>
        <v>44078</v>
      </c>
      <c r="CO254" s="253">
        <f t="shared" si="303"/>
        <v>12</v>
      </c>
      <c r="CP254" s="1">
        <f t="shared" si="304"/>
        <v>44078</v>
      </c>
      <c r="CQ254" s="254">
        <f t="shared" si="305"/>
        <v>0</v>
      </c>
    </row>
    <row r="255" spans="1:95" ht="18" customHeight="1" x14ac:dyDescent="0.55000000000000004">
      <c r="A255" s="167">
        <v>44079</v>
      </c>
      <c r="B255" s="219">
        <v>10</v>
      </c>
      <c r="C255" s="142">
        <f t="shared" si="279"/>
        <v>2573</v>
      </c>
      <c r="D255" s="142">
        <f t="shared" si="280"/>
        <v>176</v>
      </c>
      <c r="E255" s="135">
        <v>2</v>
      </c>
      <c r="F255" s="135">
        <v>2397</v>
      </c>
      <c r="G255" s="135">
        <v>2</v>
      </c>
      <c r="H255" s="123"/>
      <c r="I255" s="135">
        <v>2</v>
      </c>
      <c r="J255" s="123"/>
      <c r="K255" s="41">
        <v>0</v>
      </c>
      <c r="L255" s="134">
        <v>17</v>
      </c>
      <c r="M255" s="135">
        <v>17</v>
      </c>
      <c r="N255" s="123"/>
      <c r="O255" s="123"/>
      <c r="P255" s="135">
        <v>1</v>
      </c>
      <c r="Q255" s="135">
        <v>1</v>
      </c>
      <c r="R255" s="123"/>
      <c r="S255" s="123"/>
      <c r="T255" s="135">
        <v>25</v>
      </c>
      <c r="U255" s="135">
        <v>23</v>
      </c>
      <c r="V255" s="123"/>
      <c r="W255" s="41">
        <v>329</v>
      </c>
      <c r="X255" s="136">
        <v>320</v>
      </c>
      <c r="Y255" s="41">
        <v>67</v>
      </c>
      <c r="Z255" s="74">
        <f t="shared" ref="Z255:Z260" si="306">+A255</f>
        <v>44079</v>
      </c>
      <c r="AA255" s="210">
        <f t="shared" si="281"/>
        <v>5395</v>
      </c>
      <c r="AB255" s="210">
        <f t="shared" si="282"/>
        <v>5012</v>
      </c>
      <c r="AC255" s="211">
        <f t="shared" si="283"/>
        <v>101</v>
      </c>
      <c r="AD255" s="170">
        <f t="shared" si="284"/>
        <v>7</v>
      </c>
      <c r="AE255" s="222">
        <f t="shared" si="299"/>
        <v>3652</v>
      </c>
      <c r="AF255" s="143">
        <v>4857</v>
      </c>
      <c r="AG255" s="171">
        <f t="shared" si="300"/>
        <v>37</v>
      </c>
      <c r="AH255" s="143">
        <v>4493</v>
      </c>
      <c r="AI255" s="171">
        <f t="shared" si="285"/>
        <v>0</v>
      </c>
      <c r="AJ255" s="172">
        <v>94</v>
      </c>
      <c r="AK255" s="173">
        <f t="shared" si="286"/>
        <v>0</v>
      </c>
      <c r="AL255" s="143">
        <v>46</v>
      </c>
      <c r="AM255" s="171">
        <f t="shared" si="287"/>
        <v>0</v>
      </c>
      <c r="AN255" s="143">
        <v>46</v>
      </c>
      <c r="AO255" s="171">
        <f t="shared" si="288"/>
        <v>0</v>
      </c>
      <c r="AP255" s="174">
        <v>0</v>
      </c>
      <c r="AQ255" s="173">
        <f t="shared" si="301"/>
        <v>2</v>
      </c>
      <c r="AR255" s="143">
        <v>492</v>
      </c>
      <c r="AS255" s="171">
        <f t="shared" si="289"/>
        <v>2</v>
      </c>
      <c r="AT255" s="143">
        <v>473</v>
      </c>
      <c r="AU255" s="171">
        <f t="shared" si="290"/>
        <v>0</v>
      </c>
      <c r="AV255" s="175">
        <v>7</v>
      </c>
      <c r="AW255" s="225">
        <v>84</v>
      </c>
      <c r="AX255" s="216">
        <f t="shared" si="291"/>
        <v>44079</v>
      </c>
      <c r="AY255" s="5">
        <v>0</v>
      </c>
      <c r="AZ255" s="217">
        <f t="shared" si="276"/>
        <v>341</v>
      </c>
      <c r="BA255" s="217">
        <f t="shared" si="253"/>
        <v>38</v>
      </c>
      <c r="BB255" s="119">
        <v>0</v>
      </c>
      <c r="BC255" s="26">
        <f t="shared" si="292"/>
        <v>22</v>
      </c>
      <c r="BD255" s="217">
        <v>73</v>
      </c>
      <c r="BE255" s="209">
        <f t="shared" si="293"/>
        <v>44079</v>
      </c>
      <c r="BF255" s="120">
        <f t="shared" si="294"/>
        <v>10</v>
      </c>
      <c r="BG255" s="120">
        <f t="shared" si="212"/>
        <v>2573</v>
      </c>
      <c r="BH255" s="209">
        <f t="shared" si="295"/>
        <v>44079</v>
      </c>
      <c r="BI255" s="120">
        <f t="shared" si="296"/>
        <v>2573</v>
      </c>
      <c r="BJ255" s="1">
        <f t="shared" si="297"/>
        <v>44079</v>
      </c>
      <c r="BK255">
        <f t="shared" si="274"/>
        <v>0</v>
      </c>
      <c r="BL255">
        <f t="shared" si="298"/>
        <v>17</v>
      </c>
      <c r="BM255">
        <f t="shared" si="271"/>
        <v>17</v>
      </c>
      <c r="BN255" s="1">
        <f t="shared" si="272"/>
        <v>44079</v>
      </c>
      <c r="BO255">
        <f t="shared" si="273"/>
        <v>3592</v>
      </c>
      <c r="BP255">
        <f t="shared" si="275"/>
        <v>1202</v>
      </c>
      <c r="BQ255" s="167">
        <f t="shared" si="254"/>
        <v>44079</v>
      </c>
      <c r="BR255">
        <f t="shared" si="255"/>
        <v>4857</v>
      </c>
      <c r="BS255">
        <f t="shared" si="256"/>
        <v>4493</v>
      </c>
      <c r="BT255">
        <f t="shared" si="257"/>
        <v>94</v>
      </c>
      <c r="BX255" s="167">
        <f t="shared" si="258"/>
        <v>44079</v>
      </c>
      <c r="BY255">
        <f t="shared" si="259"/>
        <v>46</v>
      </c>
      <c r="BZ255">
        <f t="shared" si="260"/>
        <v>46</v>
      </c>
      <c r="CA255">
        <f t="shared" si="261"/>
        <v>0</v>
      </c>
      <c r="CB255" s="167">
        <f t="shared" si="262"/>
        <v>44079</v>
      </c>
      <c r="CC255">
        <f t="shared" si="263"/>
        <v>492</v>
      </c>
      <c r="CD255">
        <f t="shared" si="264"/>
        <v>473</v>
      </c>
      <c r="CE255">
        <f t="shared" si="265"/>
        <v>7</v>
      </c>
      <c r="CI255" s="167">
        <f t="shared" si="266"/>
        <v>44079</v>
      </c>
      <c r="CJ255">
        <f t="shared" si="267"/>
        <v>7</v>
      </c>
      <c r="CK255">
        <f t="shared" si="268"/>
        <v>37</v>
      </c>
      <c r="CL255" s="167">
        <f t="shared" si="269"/>
        <v>44079</v>
      </c>
      <c r="CM255">
        <f t="shared" si="270"/>
        <v>0</v>
      </c>
      <c r="CN255" s="1">
        <f t="shared" si="302"/>
        <v>44079</v>
      </c>
      <c r="CO255" s="253">
        <f t="shared" si="303"/>
        <v>7</v>
      </c>
      <c r="CP255" s="1">
        <f t="shared" si="304"/>
        <v>44079</v>
      </c>
      <c r="CQ255" s="254">
        <f t="shared" si="305"/>
        <v>0</v>
      </c>
    </row>
    <row r="256" spans="1:95" ht="18" customHeight="1" x14ac:dyDescent="0.55000000000000004">
      <c r="A256" s="167">
        <v>44080</v>
      </c>
      <c r="B256" s="219">
        <v>12</v>
      </c>
      <c r="C256" s="142">
        <f t="shared" si="279"/>
        <v>2585</v>
      </c>
      <c r="D256" s="142">
        <f t="shared" si="280"/>
        <v>178</v>
      </c>
      <c r="E256" s="135">
        <v>2</v>
      </c>
      <c r="F256" s="135">
        <v>2407</v>
      </c>
      <c r="G256" s="135">
        <v>0</v>
      </c>
      <c r="H256" s="123"/>
      <c r="I256" s="135">
        <v>1</v>
      </c>
      <c r="J256" s="123"/>
      <c r="K256" s="41">
        <v>0</v>
      </c>
      <c r="L256" s="134">
        <v>17</v>
      </c>
      <c r="M256" s="135">
        <v>17</v>
      </c>
      <c r="N256" s="123"/>
      <c r="O256" s="123"/>
      <c r="P256" s="135">
        <v>1</v>
      </c>
      <c r="Q256" s="135">
        <v>1</v>
      </c>
      <c r="R256" s="123"/>
      <c r="S256" s="123"/>
      <c r="T256" s="135">
        <v>16</v>
      </c>
      <c r="U256" s="135">
        <v>15</v>
      </c>
      <c r="V256" s="123"/>
      <c r="W256" s="41">
        <v>329</v>
      </c>
      <c r="X256" s="136">
        <v>321</v>
      </c>
      <c r="Y256" s="41">
        <v>68</v>
      </c>
      <c r="Z256" s="74">
        <f t="shared" si="306"/>
        <v>44080</v>
      </c>
      <c r="AA256" s="210">
        <f t="shared" si="281"/>
        <v>5417</v>
      </c>
      <c r="AB256" s="210">
        <f t="shared" si="282"/>
        <v>5030</v>
      </c>
      <c r="AC256" s="211">
        <f t="shared" si="283"/>
        <v>103</v>
      </c>
      <c r="AD256" s="170">
        <f t="shared" si="284"/>
        <v>21</v>
      </c>
      <c r="AE256" s="222">
        <f t="shared" si="299"/>
        <v>3673</v>
      </c>
      <c r="AF256" s="143">
        <v>4878</v>
      </c>
      <c r="AG256" s="171">
        <f t="shared" si="300"/>
        <v>18</v>
      </c>
      <c r="AH256" s="143">
        <v>4511</v>
      </c>
      <c r="AI256" s="171">
        <f t="shared" si="285"/>
        <v>2</v>
      </c>
      <c r="AJ256" s="172">
        <v>96</v>
      </c>
      <c r="AK256" s="173">
        <f t="shared" si="286"/>
        <v>0</v>
      </c>
      <c r="AL256" s="143">
        <v>46</v>
      </c>
      <c r="AM256" s="171">
        <f t="shared" si="287"/>
        <v>0</v>
      </c>
      <c r="AN256" s="143">
        <v>46</v>
      </c>
      <c r="AO256" s="171">
        <f t="shared" si="288"/>
        <v>0</v>
      </c>
      <c r="AP256" s="174">
        <v>0</v>
      </c>
      <c r="AQ256" s="173">
        <f t="shared" si="301"/>
        <v>1</v>
      </c>
      <c r="AR256" s="143">
        <v>493</v>
      </c>
      <c r="AS256" s="171">
        <f t="shared" si="289"/>
        <v>0</v>
      </c>
      <c r="AT256" s="143">
        <v>473</v>
      </c>
      <c r="AU256" s="171">
        <f t="shared" si="290"/>
        <v>0</v>
      </c>
      <c r="AV256" s="175">
        <v>7</v>
      </c>
      <c r="AW256" s="225">
        <v>85</v>
      </c>
      <c r="AX256" s="216">
        <f t="shared" si="291"/>
        <v>44080</v>
      </c>
      <c r="AY256" s="5">
        <v>0</v>
      </c>
      <c r="AZ256" s="217">
        <f t="shared" si="276"/>
        <v>341</v>
      </c>
      <c r="BA256" s="217">
        <f t="shared" si="253"/>
        <v>39</v>
      </c>
      <c r="BB256" s="119">
        <v>0</v>
      </c>
      <c r="BC256" s="26">
        <f t="shared" si="292"/>
        <v>22</v>
      </c>
      <c r="BD256" s="217">
        <v>74</v>
      </c>
      <c r="BE256" s="209">
        <f t="shared" si="293"/>
        <v>44080</v>
      </c>
      <c r="BF256" s="120">
        <f t="shared" si="294"/>
        <v>12</v>
      </c>
      <c r="BG256" s="120">
        <f t="shared" si="212"/>
        <v>2585</v>
      </c>
      <c r="BH256" s="209">
        <f t="shared" si="295"/>
        <v>44080</v>
      </c>
      <c r="BI256" s="120">
        <f t="shared" si="296"/>
        <v>2585</v>
      </c>
      <c r="BJ256" s="1">
        <f t="shared" si="297"/>
        <v>44080</v>
      </c>
      <c r="BK256">
        <f t="shared" si="274"/>
        <v>0</v>
      </c>
      <c r="BL256">
        <f t="shared" si="298"/>
        <v>17</v>
      </c>
      <c r="BM256">
        <f t="shared" si="271"/>
        <v>17</v>
      </c>
      <c r="BN256" s="1">
        <f t="shared" si="272"/>
        <v>44080</v>
      </c>
      <c r="BO256">
        <f t="shared" si="273"/>
        <v>3609</v>
      </c>
      <c r="BP256">
        <f t="shared" si="275"/>
        <v>1219</v>
      </c>
      <c r="BQ256" s="167">
        <f t="shared" si="254"/>
        <v>44080</v>
      </c>
      <c r="BR256">
        <f t="shared" si="255"/>
        <v>4878</v>
      </c>
      <c r="BS256">
        <f t="shared" si="256"/>
        <v>4511</v>
      </c>
      <c r="BT256">
        <f t="shared" si="257"/>
        <v>96</v>
      </c>
      <c r="BX256" s="167">
        <f t="shared" si="258"/>
        <v>44080</v>
      </c>
      <c r="BY256">
        <f t="shared" si="259"/>
        <v>46</v>
      </c>
      <c r="BZ256">
        <f t="shared" si="260"/>
        <v>46</v>
      </c>
      <c r="CA256">
        <f t="shared" si="261"/>
        <v>0</v>
      </c>
      <c r="CB256" s="167">
        <f t="shared" si="262"/>
        <v>44080</v>
      </c>
      <c r="CC256">
        <f t="shared" si="263"/>
        <v>493</v>
      </c>
      <c r="CD256">
        <f t="shared" si="264"/>
        <v>473</v>
      </c>
      <c r="CE256">
        <f t="shared" si="265"/>
        <v>7</v>
      </c>
      <c r="CI256" s="167">
        <f t="shared" si="266"/>
        <v>44080</v>
      </c>
      <c r="CJ256">
        <f t="shared" si="267"/>
        <v>21</v>
      </c>
      <c r="CK256">
        <f t="shared" si="268"/>
        <v>18</v>
      </c>
      <c r="CL256" s="167">
        <f t="shared" si="269"/>
        <v>44080</v>
      </c>
      <c r="CM256">
        <f t="shared" si="270"/>
        <v>2</v>
      </c>
      <c r="CN256" s="1">
        <f t="shared" si="302"/>
        <v>44080</v>
      </c>
      <c r="CO256" s="253">
        <f t="shared" si="303"/>
        <v>21</v>
      </c>
      <c r="CP256" s="1">
        <f t="shared" si="304"/>
        <v>44080</v>
      </c>
      <c r="CQ256" s="254">
        <f t="shared" si="305"/>
        <v>2</v>
      </c>
    </row>
    <row r="257" spans="1:95" ht="18" customHeight="1" x14ac:dyDescent="0.55000000000000004">
      <c r="A257" s="167">
        <v>44081</v>
      </c>
      <c r="B257" s="219">
        <v>10</v>
      </c>
      <c r="C257" s="142">
        <f t="shared" si="279"/>
        <v>2595</v>
      </c>
      <c r="D257" s="142">
        <f t="shared" si="280"/>
        <v>175</v>
      </c>
      <c r="E257" s="135">
        <v>2</v>
      </c>
      <c r="F257" s="135">
        <v>2420</v>
      </c>
      <c r="G257" s="135">
        <v>0</v>
      </c>
      <c r="H257" s="123"/>
      <c r="I257" s="135">
        <v>1</v>
      </c>
      <c r="J257" s="123"/>
      <c r="K257" s="41">
        <v>0</v>
      </c>
      <c r="L257" s="134">
        <v>13</v>
      </c>
      <c r="M257" s="135">
        <v>13</v>
      </c>
      <c r="N257" s="123"/>
      <c r="O257" s="123"/>
      <c r="P257" s="135">
        <v>2</v>
      </c>
      <c r="Q257" s="135">
        <v>2</v>
      </c>
      <c r="R257" s="123"/>
      <c r="S257" s="123"/>
      <c r="T257" s="135">
        <v>16</v>
      </c>
      <c r="U257" s="135">
        <v>10</v>
      </c>
      <c r="V257" s="123"/>
      <c r="W257" s="41">
        <v>324</v>
      </c>
      <c r="X257" s="136">
        <v>322</v>
      </c>
      <c r="Y257" s="41">
        <v>69</v>
      </c>
      <c r="Z257" s="74">
        <f t="shared" si="306"/>
        <v>44081</v>
      </c>
      <c r="AA257" s="210">
        <f t="shared" si="281"/>
        <v>5429</v>
      </c>
      <c r="AB257" s="210">
        <f t="shared" si="282"/>
        <v>5045</v>
      </c>
      <c r="AC257" s="211">
        <f t="shared" si="283"/>
        <v>105</v>
      </c>
      <c r="AD257" s="170">
        <f t="shared" si="284"/>
        <v>11</v>
      </c>
      <c r="AE257" s="222">
        <f t="shared" si="299"/>
        <v>3684</v>
      </c>
      <c r="AF257" s="143">
        <v>4889</v>
      </c>
      <c r="AG257" s="171">
        <f t="shared" si="300"/>
        <v>13</v>
      </c>
      <c r="AH257" s="143">
        <v>4524</v>
      </c>
      <c r="AI257" s="171">
        <f t="shared" si="285"/>
        <v>2</v>
      </c>
      <c r="AJ257" s="172">
        <v>98</v>
      </c>
      <c r="AK257" s="173">
        <f t="shared" si="286"/>
        <v>0</v>
      </c>
      <c r="AL257" s="143">
        <v>46</v>
      </c>
      <c r="AM257" s="171">
        <f t="shared" si="287"/>
        <v>0</v>
      </c>
      <c r="AN257" s="143">
        <v>46</v>
      </c>
      <c r="AO257" s="171">
        <f t="shared" si="288"/>
        <v>0</v>
      </c>
      <c r="AP257" s="174">
        <v>0</v>
      </c>
      <c r="AQ257" s="173">
        <f t="shared" si="301"/>
        <v>1</v>
      </c>
      <c r="AR257" s="143">
        <v>494</v>
      </c>
      <c r="AS257" s="171">
        <f t="shared" si="289"/>
        <v>2</v>
      </c>
      <c r="AT257" s="143">
        <v>475</v>
      </c>
      <c r="AU257" s="171">
        <f t="shared" si="290"/>
        <v>0</v>
      </c>
      <c r="AV257" s="175">
        <v>7</v>
      </c>
      <c r="AW257" s="217">
        <v>86</v>
      </c>
      <c r="AX257" s="216">
        <f t="shared" si="291"/>
        <v>44081</v>
      </c>
      <c r="AY257" s="5">
        <v>0</v>
      </c>
      <c r="AZ257" s="217">
        <f t="shared" si="276"/>
        <v>341</v>
      </c>
      <c r="BA257" s="217">
        <f t="shared" si="253"/>
        <v>40</v>
      </c>
      <c r="BB257" s="119">
        <v>0</v>
      </c>
      <c r="BC257" s="26">
        <f t="shared" si="292"/>
        <v>22</v>
      </c>
      <c r="BD257" s="217">
        <f t="shared" ref="BD257:BD338" si="307">+BD256+1</f>
        <v>75</v>
      </c>
      <c r="BE257" s="209">
        <f t="shared" si="293"/>
        <v>44081</v>
      </c>
      <c r="BF257" s="120">
        <f t="shared" si="294"/>
        <v>10</v>
      </c>
      <c r="BG257" s="120">
        <f t="shared" si="212"/>
        <v>2595</v>
      </c>
      <c r="BH257" s="209">
        <f t="shared" si="295"/>
        <v>44081</v>
      </c>
      <c r="BI257" s="120">
        <f t="shared" si="296"/>
        <v>2595</v>
      </c>
      <c r="BJ257" s="1">
        <f t="shared" si="297"/>
        <v>44081</v>
      </c>
      <c r="BK257">
        <f t="shared" si="274"/>
        <v>0</v>
      </c>
      <c r="BL257">
        <f t="shared" si="298"/>
        <v>13</v>
      </c>
      <c r="BM257">
        <f t="shared" si="271"/>
        <v>13</v>
      </c>
      <c r="BN257" s="1">
        <f t="shared" si="272"/>
        <v>44081</v>
      </c>
      <c r="BO257">
        <f t="shared" si="273"/>
        <v>3622</v>
      </c>
      <c r="BP257">
        <f t="shared" si="275"/>
        <v>1232</v>
      </c>
      <c r="BQ257" s="167">
        <f t="shared" si="254"/>
        <v>44081</v>
      </c>
      <c r="BR257">
        <f t="shared" si="255"/>
        <v>4889</v>
      </c>
      <c r="BS257">
        <f t="shared" si="256"/>
        <v>4524</v>
      </c>
      <c r="BT257">
        <f t="shared" si="257"/>
        <v>98</v>
      </c>
      <c r="BX257" s="167">
        <f t="shared" si="258"/>
        <v>44081</v>
      </c>
      <c r="BY257">
        <f t="shared" si="259"/>
        <v>46</v>
      </c>
      <c r="BZ257">
        <f t="shared" si="260"/>
        <v>46</v>
      </c>
      <c r="CA257">
        <f t="shared" si="261"/>
        <v>0</v>
      </c>
      <c r="CB257" s="167">
        <f t="shared" si="262"/>
        <v>44081</v>
      </c>
      <c r="CC257">
        <f t="shared" si="263"/>
        <v>494</v>
      </c>
      <c r="CD257">
        <f t="shared" si="264"/>
        <v>475</v>
      </c>
      <c r="CE257">
        <f t="shared" si="265"/>
        <v>7</v>
      </c>
      <c r="CI257" s="167">
        <f t="shared" si="266"/>
        <v>44081</v>
      </c>
      <c r="CJ257">
        <f t="shared" si="267"/>
        <v>11</v>
      </c>
      <c r="CK257">
        <f t="shared" si="268"/>
        <v>13</v>
      </c>
      <c r="CL257" s="167">
        <f t="shared" si="269"/>
        <v>44081</v>
      </c>
      <c r="CM257">
        <f t="shared" si="270"/>
        <v>2</v>
      </c>
      <c r="CN257" s="1">
        <f t="shared" si="302"/>
        <v>44081</v>
      </c>
      <c r="CO257" s="253">
        <f t="shared" si="303"/>
        <v>11</v>
      </c>
      <c r="CP257" s="1">
        <f t="shared" si="304"/>
        <v>44081</v>
      </c>
      <c r="CQ257" s="254">
        <f t="shared" si="305"/>
        <v>2</v>
      </c>
    </row>
    <row r="258" spans="1:95" ht="18" customHeight="1" x14ac:dyDescent="0.55000000000000004">
      <c r="A258" s="167">
        <v>44082</v>
      </c>
      <c r="B258" s="219">
        <v>2</v>
      </c>
      <c r="C258" s="142">
        <f t="shared" si="279"/>
        <v>2597</v>
      </c>
      <c r="D258" s="142">
        <f t="shared" si="280"/>
        <v>165</v>
      </c>
      <c r="E258" s="135">
        <v>2</v>
      </c>
      <c r="F258" s="135">
        <v>2432</v>
      </c>
      <c r="G258" s="135">
        <v>5</v>
      </c>
      <c r="H258" s="123"/>
      <c r="I258" s="135">
        <v>6</v>
      </c>
      <c r="J258" s="123"/>
      <c r="K258" s="41">
        <v>0</v>
      </c>
      <c r="L258" s="134">
        <v>8</v>
      </c>
      <c r="M258" s="135">
        <v>8</v>
      </c>
      <c r="N258" s="123"/>
      <c r="O258" s="123"/>
      <c r="P258" s="135">
        <v>1</v>
      </c>
      <c r="Q258" s="135">
        <v>1</v>
      </c>
      <c r="R258" s="123"/>
      <c r="S258" s="123"/>
      <c r="T258" s="135">
        <v>23</v>
      </c>
      <c r="U258" s="135">
        <v>23</v>
      </c>
      <c r="V258" s="123"/>
      <c r="W258" s="41">
        <v>308</v>
      </c>
      <c r="X258" s="136">
        <v>306</v>
      </c>
      <c r="Y258" s="41">
        <v>70</v>
      </c>
      <c r="Z258" s="74">
        <f t="shared" si="306"/>
        <v>44082</v>
      </c>
      <c r="AA258" s="210">
        <f t="shared" si="281"/>
        <v>5436</v>
      </c>
      <c r="AB258" s="210">
        <f t="shared" si="282"/>
        <v>5064</v>
      </c>
      <c r="AC258" s="211">
        <f t="shared" si="283"/>
        <v>106</v>
      </c>
      <c r="AD258" s="170">
        <f t="shared" si="284"/>
        <v>6</v>
      </c>
      <c r="AE258" s="222">
        <f t="shared" si="299"/>
        <v>3690</v>
      </c>
      <c r="AF258" s="143">
        <v>4895</v>
      </c>
      <c r="AG258" s="171">
        <f t="shared" si="300"/>
        <v>19</v>
      </c>
      <c r="AH258" s="143">
        <v>4543</v>
      </c>
      <c r="AI258" s="171">
        <f t="shared" si="285"/>
        <v>1</v>
      </c>
      <c r="AJ258" s="172">
        <v>99</v>
      </c>
      <c r="AK258" s="173">
        <f t="shared" si="286"/>
        <v>0</v>
      </c>
      <c r="AL258" s="143">
        <v>46</v>
      </c>
      <c r="AM258" s="171">
        <f t="shared" si="287"/>
        <v>0</v>
      </c>
      <c r="AN258" s="143">
        <v>46</v>
      </c>
      <c r="AO258" s="171">
        <f t="shared" si="288"/>
        <v>0</v>
      </c>
      <c r="AP258" s="174">
        <v>0</v>
      </c>
      <c r="AQ258" s="173">
        <f t="shared" si="301"/>
        <v>1</v>
      </c>
      <c r="AR258" s="143">
        <v>495</v>
      </c>
      <c r="AS258" s="171">
        <f t="shared" si="289"/>
        <v>0</v>
      </c>
      <c r="AT258" s="143">
        <v>475</v>
      </c>
      <c r="AU258" s="171">
        <f t="shared" si="290"/>
        <v>0</v>
      </c>
      <c r="AV258" s="175">
        <v>7</v>
      </c>
      <c r="AW258" s="225">
        <v>87</v>
      </c>
      <c r="AX258" s="216">
        <f t="shared" si="291"/>
        <v>44082</v>
      </c>
      <c r="AY258" s="5">
        <v>0</v>
      </c>
      <c r="AZ258" s="217">
        <f t="shared" si="276"/>
        <v>341</v>
      </c>
      <c r="BA258" s="217">
        <f t="shared" si="253"/>
        <v>41</v>
      </c>
      <c r="BB258" s="119">
        <v>0</v>
      </c>
      <c r="BC258" s="26">
        <f t="shared" si="292"/>
        <v>22</v>
      </c>
      <c r="BD258" s="217">
        <f t="shared" si="307"/>
        <v>76</v>
      </c>
      <c r="BE258" s="209">
        <f t="shared" si="293"/>
        <v>44082</v>
      </c>
      <c r="BF258" s="120">
        <f t="shared" si="294"/>
        <v>2</v>
      </c>
      <c r="BG258" s="120">
        <f t="shared" si="212"/>
        <v>2597</v>
      </c>
      <c r="BH258" s="209">
        <f t="shared" si="295"/>
        <v>44082</v>
      </c>
      <c r="BI258" s="120">
        <f t="shared" si="296"/>
        <v>2597</v>
      </c>
      <c r="BJ258" s="1">
        <f t="shared" si="297"/>
        <v>44082</v>
      </c>
      <c r="BK258">
        <f t="shared" si="274"/>
        <v>0</v>
      </c>
      <c r="BL258">
        <f t="shared" si="298"/>
        <v>8</v>
      </c>
      <c r="BM258">
        <f t="shared" si="271"/>
        <v>8</v>
      </c>
      <c r="BN258" s="1">
        <f t="shared" si="272"/>
        <v>44082</v>
      </c>
      <c r="BO258">
        <f t="shared" si="273"/>
        <v>3630</v>
      </c>
      <c r="BP258">
        <f t="shared" si="275"/>
        <v>1240</v>
      </c>
      <c r="BQ258" s="167">
        <f t="shared" si="254"/>
        <v>44082</v>
      </c>
      <c r="BR258">
        <f t="shared" si="255"/>
        <v>4895</v>
      </c>
      <c r="BS258">
        <f t="shared" si="256"/>
        <v>4543</v>
      </c>
      <c r="BT258">
        <f t="shared" si="257"/>
        <v>99</v>
      </c>
      <c r="BX258" s="167">
        <f t="shared" si="258"/>
        <v>44082</v>
      </c>
      <c r="BY258">
        <f t="shared" si="259"/>
        <v>46</v>
      </c>
      <c r="BZ258">
        <f t="shared" si="260"/>
        <v>46</v>
      </c>
      <c r="CA258">
        <f t="shared" si="261"/>
        <v>0</v>
      </c>
      <c r="CB258" s="167">
        <f t="shared" si="262"/>
        <v>44082</v>
      </c>
      <c r="CC258">
        <f t="shared" si="263"/>
        <v>495</v>
      </c>
      <c r="CD258">
        <f t="shared" si="264"/>
        <v>475</v>
      </c>
      <c r="CE258">
        <f t="shared" si="265"/>
        <v>7</v>
      </c>
      <c r="CI258" s="167">
        <f t="shared" si="266"/>
        <v>44082</v>
      </c>
      <c r="CJ258">
        <f t="shared" si="267"/>
        <v>6</v>
      </c>
      <c r="CK258">
        <f t="shared" si="268"/>
        <v>19</v>
      </c>
      <c r="CL258" s="167">
        <f t="shared" si="269"/>
        <v>44082</v>
      </c>
      <c r="CM258">
        <f t="shared" si="270"/>
        <v>1</v>
      </c>
      <c r="CN258" s="1">
        <f t="shared" si="302"/>
        <v>44082</v>
      </c>
      <c r="CO258" s="253">
        <f t="shared" si="303"/>
        <v>6</v>
      </c>
      <c r="CP258" s="1">
        <f t="shared" si="304"/>
        <v>44082</v>
      </c>
      <c r="CQ258" s="254">
        <f t="shared" si="305"/>
        <v>1</v>
      </c>
    </row>
    <row r="259" spans="1:95" ht="18" customHeight="1" x14ac:dyDescent="0.55000000000000004">
      <c r="A259" s="167">
        <v>44083</v>
      </c>
      <c r="B259" s="219">
        <v>7</v>
      </c>
      <c r="C259" s="142">
        <f t="shared" si="279"/>
        <v>2604</v>
      </c>
      <c r="D259" s="142">
        <f t="shared" si="280"/>
        <v>161</v>
      </c>
      <c r="E259" s="135">
        <v>2</v>
      </c>
      <c r="F259" s="135">
        <v>2443</v>
      </c>
      <c r="G259" s="135">
        <v>0</v>
      </c>
      <c r="H259" s="123"/>
      <c r="I259" s="135">
        <v>1</v>
      </c>
      <c r="J259" s="123"/>
      <c r="K259" s="41">
        <v>0</v>
      </c>
      <c r="L259" s="134">
        <v>15</v>
      </c>
      <c r="M259" s="135">
        <v>15</v>
      </c>
      <c r="N259" s="123"/>
      <c r="O259" s="123"/>
      <c r="P259" s="135">
        <v>0</v>
      </c>
      <c r="Q259" s="135">
        <v>0</v>
      </c>
      <c r="R259" s="123"/>
      <c r="S259" s="123"/>
      <c r="T259" s="135">
        <v>22</v>
      </c>
      <c r="U259" s="135">
        <v>22</v>
      </c>
      <c r="V259" s="123"/>
      <c r="W259" s="41">
        <v>301</v>
      </c>
      <c r="X259" s="136">
        <v>299</v>
      </c>
      <c r="Y259" s="41">
        <v>71</v>
      </c>
      <c r="Z259" s="74">
        <f t="shared" si="306"/>
        <v>44083</v>
      </c>
      <c r="AA259" s="210">
        <f t="shared" si="281"/>
        <v>5442</v>
      </c>
      <c r="AB259" s="210">
        <f t="shared" si="282"/>
        <v>5078</v>
      </c>
      <c r="AC259" s="211">
        <f t="shared" si="283"/>
        <v>106</v>
      </c>
      <c r="AD259" s="170">
        <f t="shared" si="284"/>
        <v>6</v>
      </c>
      <c r="AE259" s="222">
        <f t="shared" si="299"/>
        <v>3696</v>
      </c>
      <c r="AF259" s="143">
        <v>4901</v>
      </c>
      <c r="AG259" s="171">
        <f t="shared" si="300"/>
        <v>14</v>
      </c>
      <c r="AH259" s="143">
        <v>4557</v>
      </c>
      <c r="AI259" s="171">
        <f t="shared" si="285"/>
        <v>0</v>
      </c>
      <c r="AJ259" s="172">
        <v>99</v>
      </c>
      <c r="AK259" s="173">
        <f t="shared" si="286"/>
        <v>0</v>
      </c>
      <c r="AL259" s="143">
        <v>46</v>
      </c>
      <c r="AM259" s="171">
        <f t="shared" si="287"/>
        <v>0</v>
      </c>
      <c r="AN259" s="143">
        <v>46</v>
      </c>
      <c r="AO259" s="171">
        <f t="shared" si="288"/>
        <v>0</v>
      </c>
      <c r="AP259" s="174">
        <v>0</v>
      </c>
      <c r="AQ259" s="173">
        <f t="shared" si="301"/>
        <v>0</v>
      </c>
      <c r="AR259" s="143">
        <v>495</v>
      </c>
      <c r="AS259" s="171">
        <f t="shared" si="289"/>
        <v>0</v>
      </c>
      <c r="AT259" s="143">
        <v>475</v>
      </c>
      <c r="AU259" s="171">
        <f t="shared" si="290"/>
        <v>0</v>
      </c>
      <c r="AV259" s="175">
        <v>7</v>
      </c>
      <c r="AW259" s="217">
        <v>88</v>
      </c>
      <c r="AX259" s="216">
        <f t="shared" si="291"/>
        <v>44083</v>
      </c>
      <c r="AY259" s="5">
        <v>0</v>
      </c>
      <c r="AZ259" s="217">
        <f t="shared" si="276"/>
        <v>341</v>
      </c>
      <c r="BA259" s="217">
        <f t="shared" si="253"/>
        <v>42</v>
      </c>
      <c r="BB259" s="119">
        <v>0</v>
      </c>
      <c r="BC259" s="26">
        <f t="shared" si="292"/>
        <v>22</v>
      </c>
      <c r="BD259" s="217">
        <f t="shared" si="307"/>
        <v>77</v>
      </c>
      <c r="BE259" s="209">
        <f t="shared" si="293"/>
        <v>44083</v>
      </c>
      <c r="BF259" s="120">
        <f t="shared" si="294"/>
        <v>7</v>
      </c>
      <c r="BG259" s="120">
        <f t="shared" si="212"/>
        <v>2604</v>
      </c>
      <c r="BH259" s="209">
        <f t="shared" si="295"/>
        <v>44083</v>
      </c>
      <c r="BI259" s="120">
        <f t="shared" si="296"/>
        <v>2604</v>
      </c>
      <c r="BJ259" s="1">
        <f t="shared" si="297"/>
        <v>44083</v>
      </c>
      <c r="BK259">
        <f t="shared" si="274"/>
        <v>0</v>
      </c>
      <c r="BL259">
        <f t="shared" si="298"/>
        <v>15</v>
      </c>
      <c r="BM259">
        <f t="shared" si="271"/>
        <v>15</v>
      </c>
      <c r="BN259" s="1">
        <f t="shared" si="272"/>
        <v>44083</v>
      </c>
      <c r="BO259">
        <f t="shared" si="273"/>
        <v>3645</v>
      </c>
      <c r="BP259">
        <f t="shared" si="275"/>
        <v>1255</v>
      </c>
      <c r="BQ259" s="167">
        <f t="shared" si="254"/>
        <v>44083</v>
      </c>
      <c r="BR259">
        <f t="shared" si="255"/>
        <v>4901</v>
      </c>
      <c r="BS259">
        <f t="shared" si="256"/>
        <v>4557</v>
      </c>
      <c r="BT259">
        <f t="shared" si="257"/>
        <v>99</v>
      </c>
      <c r="BX259" s="167">
        <f t="shared" si="258"/>
        <v>44083</v>
      </c>
      <c r="BY259">
        <f t="shared" si="259"/>
        <v>46</v>
      </c>
      <c r="BZ259">
        <f t="shared" si="260"/>
        <v>46</v>
      </c>
      <c r="CA259">
        <f t="shared" si="261"/>
        <v>0</v>
      </c>
      <c r="CB259" s="167">
        <f t="shared" si="262"/>
        <v>44083</v>
      </c>
      <c r="CC259">
        <f t="shared" si="263"/>
        <v>495</v>
      </c>
      <c r="CD259">
        <f t="shared" si="264"/>
        <v>475</v>
      </c>
      <c r="CE259">
        <f t="shared" si="265"/>
        <v>7</v>
      </c>
      <c r="CI259" s="167">
        <f t="shared" si="266"/>
        <v>44083</v>
      </c>
      <c r="CJ259">
        <f t="shared" si="267"/>
        <v>6</v>
      </c>
      <c r="CK259">
        <f t="shared" si="268"/>
        <v>14</v>
      </c>
      <c r="CL259" s="167">
        <f t="shared" si="269"/>
        <v>44083</v>
      </c>
      <c r="CM259">
        <f t="shared" si="270"/>
        <v>0</v>
      </c>
      <c r="CN259" s="1">
        <f t="shared" si="302"/>
        <v>44083</v>
      </c>
      <c r="CO259" s="253">
        <f t="shared" si="303"/>
        <v>6</v>
      </c>
      <c r="CP259" s="1">
        <f t="shared" si="304"/>
        <v>44083</v>
      </c>
      <c r="CQ259" s="254">
        <f t="shared" si="305"/>
        <v>0</v>
      </c>
    </row>
    <row r="260" spans="1:95" ht="18" customHeight="1" x14ac:dyDescent="0.55000000000000004">
      <c r="A260" s="167">
        <v>44084</v>
      </c>
      <c r="B260" s="219">
        <v>15</v>
      </c>
      <c r="C260" s="142">
        <f t="shared" si="279"/>
        <v>2619</v>
      </c>
      <c r="D260" s="142">
        <f t="shared" si="280"/>
        <v>157</v>
      </c>
      <c r="E260" s="135">
        <v>1</v>
      </c>
      <c r="F260" s="135">
        <v>2462</v>
      </c>
      <c r="G260" s="135">
        <v>0</v>
      </c>
      <c r="H260" s="123"/>
      <c r="I260" s="135">
        <v>1</v>
      </c>
      <c r="J260" s="123"/>
      <c r="K260" s="41">
        <v>0</v>
      </c>
      <c r="L260" s="134">
        <v>22</v>
      </c>
      <c r="M260" s="135">
        <v>22</v>
      </c>
      <c r="N260" s="123"/>
      <c r="O260" s="123"/>
      <c r="P260" s="135">
        <v>1</v>
      </c>
      <c r="Q260" s="135">
        <v>1</v>
      </c>
      <c r="R260" s="123"/>
      <c r="S260" s="123"/>
      <c r="T260" s="135">
        <v>11</v>
      </c>
      <c r="U260" s="135">
        <v>11</v>
      </c>
      <c r="V260" s="123"/>
      <c r="W260" s="41">
        <v>311</v>
      </c>
      <c r="X260" s="136">
        <v>309</v>
      </c>
      <c r="Y260" s="41">
        <v>72</v>
      </c>
      <c r="Z260" s="74">
        <f t="shared" si="306"/>
        <v>44084</v>
      </c>
      <c r="AA260" s="210">
        <f t="shared" si="281"/>
        <v>5455</v>
      </c>
      <c r="AB260" s="210">
        <f t="shared" si="282"/>
        <v>5103</v>
      </c>
      <c r="AC260" s="211">
        <f t="shared" si="283"/>
        <v>106</v>
      </c>
      <c r="AD260" s="170">
        <f t="shared" si="284"/>
        <v>12</v>
      </c>
      <c r="AE260" s="222">
        <f t="shared" si="299"/>
        <v>3708</v>
      </c>
      <c r="AF260" s="143">
        <v>4913</v>
      </c>
      <c r="AG260" s="171">
        <f t="shared" si="300"/>
        <v>25</v>
      </c>
      <c r="AH260" s="143">
        <v>4582</v>
      </c>
      <c r="AI260" s="171">
        <f t="shared" si="285"/>
        <v>0</v>
      </c>
      <c r="AJ260" s="172">
        <v>99</v>
      </c>
      <c r="AK260" s="173">
        <f t="shared" si="286"/>
        <v>0</v>
      </c>
      <c r="AL260" s="143">
        <v>46</v>
      </c>
      <c r="AM260" s="171">
        <f t="shared" si="287"/>
        <v>0</v>
      </c>
      <c r="AN260" s="143">
        <v>46</v>
      </c>
      <c r="AO260" s="171">
        <f t="shared" si="288"/>
        <v>0</v>
      </c>
      <c r="AP260" s="174">
        <v>0</v>
      </c>
      <c r="AQ260" s="173">
        <f t="shared" si="301"/>
        <v>1</v>
      </c>
      <c r="AR260" s="143">
        <v>496</v>
      </c>
      <c r="AS260" s="171">
        <f t="shared" si="289"/>
        <v>0</v>
      </c>
      <c r="AT260" s="143">
        <v>475</v>
      </c>
      <c r="AU260" s="171">
        <f t="shared" si="290"/>
        <v>0</v>
      </c>
      <c r="AV260" s="175">
        <v>7</v>
      </c>
      <c r="AW260" s="217">
        <v>89</v>
      </c>
      <c r="AX260" s="216">
        <f t="shared" si="291"/>
        <v>44084</v>
      </c>
      <c r="AY260" s="5">
        <v>0</v>
      </c>
      <c r="AZ260" s="217">
        <f t="shared" si="276"/>
        <v>341</v>
      </c>
      <c r="BA260" s="217">
        <f t="shared" si="253"/>
        <v>43</v>
      </c>
      <c r="BB260" s="119">
        <v>0</v>
      </c>
      <c r="BC260" s="26">
        <f t="shared" si="292"/>
        <v>22</v>
      </c>
      <c r="BD260" s="217">
        <f t="shared" si="307"/>
        <v>78</v>
      </c>
      <c r="BE260" s="209">
        <f t="shared" si="293"/>
        <v>44084</v>
      </c>
      <c r="BF260" s="120">
        <f t="shared" si="294"/>
        <v>15</v>
      </c>
      <c r="BG260" s="120">
        <f t="shared" si="212"/>
        <v>2619</v>
      </c>
      <c r="BH260" s="209">
        <f t="shared" si="295"/>
        <v>44084</v>
      </c>
      <c r="BI260" s="120">
        <f t="shared" si="296"/>
        <v>2619</v>
      </c>
      <c r="BJ260" s="1">
        <f t="shared" si="297"/>
        <v>44084</v>
      </c>
      <c r="BK260">
        <f t="shared" si="274"/>
        <v>0</v>
      </c>
      <c r="BL260">
        <f t="shared" si="298"/>
        <v>22</v>
      </c>
      <c r="BM260">
        <f t="shared" si="271"/>
        <v>22</v>
      </c>
      <c r="BN260" s="1">
        <f t="shared" si="272"/>
        <v>44084</v>
      </c>
      <c r="BO260">
        <f t="shared" si="273"/>
        <v>3667</v>
      </c>
      <c r="BP260">
        <f t="shared" si="275"/>
        <v>1277</v>
      </c>
      <c r="BQ260" s="167">
        <f t="shared" si="254"/>
        <v>44084</v>
      </c>
      <c r="BR260">
        <f t="shared" si="255"/>
        <v>4913</v>
      </c>
      <c r="BS260">
        <f t="shared" si="256"/>
        <v>4582</v>
      </c>
      <c r="BT260">
        <f t="shared" si="257"/>
        <v>99</v>
      </c>
      <c r="BX260" s="167">
        <f t="shared" si="258"/>
        <v>44084</v>
      </c>
      <c r="BY260">
        <f t="shared" si="259"/>
        <v>46</v>
      </c>
      <c r="BZ260">
        <f t="shared" si="260"/>
        <v>46</v>
      </c>
      <c r="CA260">
        <f t="shared" si="261"/>
        <v>0</v>
      </c>
      <c r="CB260" s="167">
        <f t="shared" si="262"/>
        <v>44084</v>
      </c>
      <c r="CC260">
        <f t="shared" si="263"/>
        <v>496</v>
      </c>
      <c r="CD260">
        <f t="shared" si="264"/>
        <v>475</v>
      </c>
      <c r="CE260">
        <f t="shared" si="265"/>
        <v>7</v>
      </c>
      <c r="CI260" s="167">
        <f t="shared" si="266"/>
        <v>44084</v>
      </c>
      <c r="CJ260">
        <f t="shared" si="267"/>
        <v>12</v>
      </c>
      <c r="CK260">
        <f t="shared" si="268"/>
        <v>25</v>
      </c>
      <c r="CL260" s="167">
        <f t="shared" si="269"/>
        <v>44084</v>
      </c>
      <c r="CM260">
        <f t="shared" si="270"/>
        <v>0</v>
      </c>
      <c r="CN260" s="1">
        <f t="shared" si="302"/>
        <v>44084</v>
      </c>
      <c r="CO260" s="253">
        <f t="shared" si="303"/>
        <v>12</v>
      </c>
      <c r="CP260" s="1">
        <f t="shared" si="304"/>
        <v>44084</v>
      </c>
      <c r="CQ260" s="254">
        <f t="shared" si="305"/>
        <v>0</v>
      </c>
    </row>
    <row r="261" spans="1:95" ht="18" customHeight="1" x14ac:dyDescent="0.55000000000000004">
      <c r="A261" s="167">
        <v>44085</v>
      </c>
      <c r="B261" s="219">
        <v>6</v>
      </c>
      <c r="C261" s="142">
        <f t="shared" si="279"/>
        <v>2625</v>
      </c>
      <c r="D261" s="142">
        <f t="shared" si="280"/>
        <v>154</v>
      </c>
      <c r="E261" s="135">
        <v>1</v>
      </c>
      <c r="F261" s="135">
        <v>2471</v>
      </c>
      <c r="G261" s="135">
        <v>1</v>
      </c>
      <c r="H261" s="123"/>
      <c r="I261" s="135">
        <v>1</v>
      </c>
      <c r="J261" s="123"/>
      <c r="K261" s="41">
        <v>0</v>
      </c>
      <c r="L261" s="134">
        <v>8</v>
      </c>
      <c r="M261" s="135">
        <v>8</v>
      </c>
      <c r="N261" s="123"/>
      <c r="O261" s="123"/>
      <c r="P261" s="135">
        <v>1</v>
      </c>
      <c r="Q261" s="135">
        <v>1</v>
      </c>
      <c r="R261" s="123"/>
      <c r="S261" s="123"/>
      <c r="T261" s="135">
        <v>19</v>
      </c>
      <c r="U261" s="135">
        <v>18</v>
      </c>
      <c r="V261" s="123"/>
      <c r="W261" s="41">
        <v>299</v>
      </c>
      <c r="X261" s="136">
        <v>298</v>
      </c>
      <c r="Y261" s="41">
        <v>73</v>
      </c>
      <c r="Z261" s="74">
        <f>+A261</f>
        <v>44085</v>
      </c>
      <c r="AA261" s="210">
        <f t="shared" si="281"/>
        <v>5469</v>
      </c>
      <c r="AB261" s="210">
        <f t="shared" si="282"/>
        <v>5119</v>
      </c>
      <c r="AC261" s="211">
        <f t="shared" si="283"/>
        <v>106</v>
      </c>
      <c r="AD261" s="170">
        <f t="shared" si="284"/>
        <v>12</v>
      </c>
      <c r="AE261" s="222">
        <f t="shared" si="299"/>
        <v>3720</v>
      </c>
      <c r="AF261" s="143">
        <v>4925</v>
      </c>
      <c r="AG261" s="171">
        <f t="shared" si="300"/>
        <v>16</v>
      </c>
      <c r="AH261" s="143">
        <v>4598</v>
      </c>
      <c r="AI261" s="171">
        <f t="shared" si="285"/>
        <v>0</v>
      </c>
      <c r="AJ261" s="172">
        <v>99</v>
      </c>
      <c r="AK261" s="173">
        <f t="shared" si="286"/>
        <v>0</v>
      </c>
      <c r="AL261" s="143">
        <v>46</v>
      </c>
      <c r="AM261" s="171">
        <f t="shared" si="287"/>
        <v>0</v>
      </c>
      <c r="AN261" s="143">
        <v>46</v>
      </c>
      <c r="AO261" s="171">
        <f t="shared" si="288"/>
        <v>0</v>
      </c>
      <c r="AP261" s="174">
        <v>0</v>
      </c>
      <c r="AQ261" s="173">
        <f t="shared" si="301"/>
        <v>2</v>
      </c>
      <c r="AR261" s="143">
        <v>498</v>
      </c>
      <c r="AS261" s="171">
        <f t="shared" si="289"/>
        <v>0</v>
      </c>
      <c r="AT261" s="143">
        <v>475</v>
      </c>
      <c r="AU261" s="171">
        <f t="shared" si="290"/>
        <v>0</v>
      </c>
      <c r="AV261" s="175">
        <v>7</v>
      </c>
      <c r="AW261" s="217">
        <v>90</v>
      </c>
      <c r="AX261" s="216">
        <f t="shared" si="291"/>
        <v>44085</v>
      </c>
      <c r="AY261" s="5">
        <v>0</v>
      </c>
      <c r="AZ261" s="217">
        <f t="shared" si="276"/>
        <v>341</v>
      </c>
      <c r="BA261" s="217">
        <f t="shared" si="253"/>
        <v>44</v>
      </c>
      <c r="BB261" s="119">
        <v>0</v>
      </c>
      <c r="BC261" s="26">
        <f t="shared" si="292"/>
        <v>22</v>
      </c>
      <c r="BD261" s="217">
        <f t="shared" si="307"/>
        <v>79</v>
      </c>
      <c r="BE261" s="209">
        <f t="shared" si="293"/>
        <v>44085</v>
      </c>
      <c r="BF261" s="120">
        <f t="shared" si="294"/>
        <v>6</v>
      </c>
      <c r="BG261" s="120">
        <f t="shared" si="212"/>
        <v>2625</v>
      </c>
      <c r="BH261" s="209">
        <f t="shared" si="295"/>
        <v>44085</v>
      </c>
      <c r="BI261" s="120">
        <f t="shared" si="296"/>
        <v>2625</v>
      </c>
      <c r="BJ261" s="1">
        <f t="shared" si="297"/>
        <v>44085</v>
      </c>
      <c r="BK261">
        <f t="shared" si="274"/>
        <v>0</v>
      </c>
      <c r="BL261">
        <f t="shared" si="298"/>
        <v>8</v>
      </c>
      <c r="BM261">
        <f t="shared" si="271"/>
        <v>8</v>
      </c>
      <c r="BN261" s="1">
        <f t="shared" si="272"/>
        <v>44085</v>
      </c>
      <c r="BO261">
        <f t="shared" si="273"/>
        <v>3675</v>
      </c>
      <c r="BP261">
        <f t="shared" si="275"/>
        <v>1285</v>
      </c>
      <c r="BQ261" s="167">
        <f t="shared" si="254"/>
        <v>44085</v>
      </c>
      <c r="BR261">
        <f t="shared" si="255"/>
        <v>4925</v>
      </c>
      <c r="BS261">
        <f t="shared" si="256"/>
        <v>4598</v>
      </c>
      <c r="BT261">
        <f t="shared" si="257"/>
        <v>99</v>
      </c>
      <c r="BX261" s="167">
        <f t="shared" si="258"/>
        <v>44085</v>
      </c>
      <c r="BY261">
        <f t="shared" si="259"/>
        <v>46</v>
      </c>
      <c r="BZ261">
        <f t="shared" si="260"/>
        <v>46</v>
      </c>
      <c r="CA261">
        <f t="shared" si="261"/>
        <v>0</v>
      </c>
      <c r="CB261" s="167">
        <f t="shared" si="262"/>
        <v>44085</v>
      </c>
      <c r="CC261">
        <f t="shared" si="263"/>
        <v>498</v>
      </c>
      <c r="CD261">
        <f t="shared" si="264"/>
        <v>475</v>
      </c>
      <c r="CE261">
        <f t="shared" si="265"/>
        <v>7</v>
      </c>
      <c r="CI261" s="167">
        <f t="shared" si="266"/>
        <v>44085</v>
      </c>
      <c r="CJ261">
        <f t="shared" si="267"/>
        <v>12</v>
      </c>
      <c r="CK261">
        <f t="shared" si="268"/>
        <v>16</v>
      </c>
      <c r="CL261" s="167">
        <f t="shared" si="269"/>
        <v>44085</v>
      </c>
      <c r="CM261">
        <f t="shared" si="270"/>
        <v>0</v>
      </c>
      <c r="CN261" s="1">
        <f t="shared" si="302"/>
        <v>44085</v>
      </c>
      <c r="CO261" s="253">
        <f t="shared" si="303"/>
        <v>12</v>
      </c>
      <c r="CP261" s="1">
        <f t="shared" si="304"/>
        <v>44085</v>
      </c>
      <c r="CQ261" s="254">
        <f t="shared" si="305"/>
        <v>0</v>
      </c>
    </row>
    <row r="262" spans="1:95" ht="18" customHeight="1" x14ac:dyDescent="0.55000000000000004">
      <c r="A262" s="167">
        <v>44086</v>
      </c>
      <c r="B262" s="219">
        <v>10</v>
      </c>
      <c r="C262" s="142">
        <f t="shared" si="279"/>
        <v>2635</v>
      </c>
      <c r="D262" s="142">
        <f t="shared" si="280"/>
        <v>151</v>
      </c>
      <c r="E262" s="135">
        <v>1</v>
      </c>
      <c r="F262" s="135">
        <v>2484</v>
      </c>
      <c r="G262" s="135">
        <v>0</v>
      </c>
      <c r="H262" s="123"/>
      <c r="I262" s="135">
        <v>0</v>
      </c>
      <c r="J262" s="123"/>
      <c r="K262" s="41">
        <v>0</v>
      </c>
      <c r="L262" s="134">
        <v>70</v>
      </c>
      <c r="M262" s="135">
        <v>70</v>
      </c>
      <c r="N262" s="123"/>
      <c r="O262" s="123"/>
      <c r="P262" s="135">
        <v>0</v>
      </c>
      <c r="Q262" s="135">
        <v>0</v>
      </c>
      <c r="R262" s="123"/>
      <c r="S262" s="123"/>
      <c r="T262" s="135">
        <v>12</v>
      </c>
      <c r="U262" s="135">
        <v>12</v>
      </c>
      <c r="V262" s="123"/>
      <c r="W262" s="41">
        <v>357</v>
      </c>
      <c r="X262" s="136">
        <v>356</v>
      </c>
      <c r="Y262" s="41">
        <v>74</v>
      </c>
      <c r="Z262" s="74">
        <f>+A262</f>
        <v>44086</v>
      </c>
      <c r="AA262" s="210">
        <f t="shared" si="281"/>
        <v>5482</v>
      </c>
      <c r="AB262" s="210">
        <f t="shared" si="282"/>
        <v>5134</v>
      </c>
      <c r="AC262" s="211">
        <f t="shared" si="283"/>
        <v>107</v>
      </c>
      <c r="AD262" s="170">
        <f t="shared" si="284"/>
        <v>13</v>
      </c>
      <c r="AE262" s="222">
        <f t="shared" si="299"/>
        <v>3733</v>
      </c>
      <c r="AF262" s="143">
        <v>4938</v>
      </c>
      <c r="AG262" s="171">
        <f t="shared" si="300"/>
        <v>15</v>
      </c>
      <c r="AH262" s="143">
        <v>4613</v>
      </c>
      <c r="AI262" s="171">
        <f t="shared" si="285"/>
        <v>1</v>
      </c>
      <c r="AJ262" s="172">
        <v>100</v>
      </c>
      <c r="AK262" s="173">
        <f t="shared" si="286"/>
        <v>0</v>
      </c>
      <c r="AL262" s="143">
        <v>46</v>
      </c>
      <c r="AM262" s="171">
        <f t="shared" si="287"/>
        <v>0</v>
      </c>
      <c r="AN262" s="143">
        <v>46</v>
      </c>
      <c r="AO262" s="171">
        <f t="shared" si="288"/>
        <v>0</v>
      </c>
      <c r="AP262" s="174">
        <v>0</v>
      </c>
      <c r="AQ262" s="173">
        <f t="shared" si="301"/>
        <v>0</v>
      </c>
      <c r="AR262" s="143">
        <v>498</v>
      </c>
      <c r="AS262" s="171">
        <f t="shared" si="289"/>
        <v>0</v>
      </c>
      <c r="AT262" s="143">
        <v>475</v>
      </c>
      <c r="AU262" s="171">
        <f t="shared" si="290"/>
        <v>0</v>
      </c>
      <c r="AV262" s="175">
        <v>7</v>
      </c>
      <c r="AW262" s="217">
        <v>91</v>
      </c>
      <c r="AX262" s="216">
        <f t="shared" si="291"/>
        <v>44086</v>
      </c>
      <c r="AY262" s="5">
        <v>0</v>
      </c>
      <c r="AZ262" s="217">
        <f t="shared" si="276"/>
        <v>341</v>
      </c>
      <c r="BA262" s="217">
        <f t="shared" si="253"/>
        <v>45</v>
      </c>
      <c r="BB262" s="119">
        <v>0</v>
      </c>
      <c r="BC262" s="26">
        <f t="shared" si="292"/>
        <v>22</v>
      </c>
      <c r="BD262" s="217">
        <f t="shared" si="307"/>
        <v>80</v>
      </c>
      <c r="BE262" s="209">
        <f t="shared" si="293"/>
        <v>44086</v>
      </c>
      <c r="BF262" s="120">
        <f t="shared" si="294"/>
        <v>10</v>
      </c>
      <c r="BG262" s="120">
        <f t="shared" si="212"/>
        <v>2635</v>
      </c>
      <c r="BH262" s="209">
        <f t="shared" si="295"/>
        <v>44086</v>
      </c>
      <c r="BI262" s="120">
        <f t="shared" si="296"/>
        <v>2635</v>
      </c>
      <c r="BJ262" s="1">
        <f t="shared" si="297"/>
        <v>44086</v>
      </c>
      <c r="BK262">
        <f t="shared" si="274"/>
        <v>0</v>
      </c>
      <c r="BL262">
        <f t="shared" si="298"/>
        <v>70</v>
      </c>
      <c r="BM262">
        <f t="shared" si="271"/>
        <v>70</v>
      </c>
      <c r="BN262" s="1">
        <f t="shared" si="272"/>
        <v>44086</v>
      </c>
      <c r="BO262">
        <f t="shared" si="273"/>
        <v>3745</v>
      </c>
      <c r="BP262">
        <f t="shared" si="275"/>
        <v>1355</v>
      </c>
      <c r="BQ262" s="167">
        <f t="shared" si="254"/>
        <v>44086</v>
      </c>
      <c r="BR262">
        <f t="shared" si="255"/>
        <v>4938</v>
      </c>
      <c r="BS262">
        <f t="shared" si="256"/>
        <v>4613</v>
      </c>
      <c r="BT262">
        <f t="shared" si="257"/>
        <v>100</v>
      </c>
      <c r="BX262" s="167">
        <f t="shared" si="258"/>
        <v>44086</v>
      </c>
      <c r="BY262">
        <f t="shared" si="259"/>
        <v>46</v>
      </c>
      <c r="BZ262">
        <f t="shared" si="260"/>
        <v>46</v>
      </c>
      <c r="CA262">
        <f t="shared" si="261"/>
        <v>0</v>
      </c>
      <c r="CB262" s="167">
        <f t="shared" si="262"/>
        <v>44086</v>
      </c>
      <c r="CC262">
        <f t="shared" si="263"/>
        <v>498</v>
      </c>
      <c r="CD262">
        <f t="shared" si="264"/>
        <v>475</v>
      </c>
      <c r="CE262">
        <f t="shared" si="265"/>
        <v>7</v>
      </c>
      <c r="CI262" s="167">
        <f t="shared" si="266"/>
        <v>44086</v>
      </c>
      <c r="CJ262">
        <f t="shared" si="267"/>
        <v>13</v>
      </c>
      <c r="CK262">
        <f t="shared" si="268"/>
        <v>15</v>
      </c>
      <c r="CL262" s="167">
        <f t="shared" si="269"/>
        <v>44086</v>
      </c>
      <c r="CM262">
        <f t="shared" si="270"/>
        <v>1</v>
      </c>
      <c r="CN262" s="1">
        <f t="shared" si="302"/>
        <v>44086</v>
      </c>
      <c r="CO262" s="253">
        <f t="shared" si="303"/>
        <v>13</v>
      </c>
      <c r="CP262" s="1">
        <f t="shared" si="304"/>
        <v>44086</v>
      </c>
      <c r="CQ262" s="254">
        <f t="shared" si="305"/>
        <v>1</v>
      </c>
    </row>
    <row r="263" spans="1:95" ht="18" customHeight="1" x14ac:dyDescent="0.55000000000000004">
      <c r="A263" s="167">
        <v>44087</v>
      </c>
      <c r="B263" s="219">
        <v>10</v>
      </c>
      <c r="C263" s="142">
        <f t="shared" si="279"/>
        <v>2645</v>
      </c>
      <c r="D263" s="142">
        <f t="shared" si="280"/>
        <v>145</v>
      </c>
      <c r="E263" s="135">
        <v>1</v>
      </c>
      <c r="F263" s="135">
        <v>2500</v>
      </c>
      <c r="G263" s="135">
        <v>3</v>
      </c>
      <c r="H263" s="123"/>
      <c r="I263" s="135">
        <v>3</v>
      </c>
      <c r="J263" s="123"/>
      <c r="K263" s="41">
        <v>0</v>
      </c>
      <c r="L263" s="134">
        <v>39</v>
      </c>
      <c r="M263" s="135">
        <v>39</v>
      </c>
      <c r="N263" s="123"/>
      <c r="O263" s="123"/>
      <c r="P263" s="135">
        <v>1</v>
      </c>
      <c r="Q263" s="135">
        <v>1</v>
      </c>
      <c r="R263" s="123"/>
      <c r="S263" s="123"/>
      <c r="T263" s="135">
        <v>18</v>
      </c>
      <c r="U263" s="135">
        <v>18</v>
      </c>
      <c r="V263" s="123"/>
      <c r="W263" s="41">
        <v>378</v>
      </c>
      <c r="X263" s="136">
        <v>377</v>
      </c>
      <c r="Y263" s="41">
        <v>75</v>
      </c>
      <c r="Z263" s="74">
        <f>+A263</f>
        <v>44087</v>
      </c>
      <c r="AA263" s="210">
        <f t="shared" si="281"/>
        <v>5501</v>
      </c>
      <c r="AB263" s="210">
        <f t="shared" si="282"/>
        <v>5151</v>
      </c>
      <c r="AC263" s="211">
        <f t="shared" si="283"/>
        <v>107</v>
      </c>
      <c r="AD263" s="170">
        <f t="shared" si="284"/>
        <v>19</v>
      </c>
      <c r="AE263" s="222">
        <f t="shared" si="299"/>
        <v>3752</v>
      </c>
      <c r="AF263" s="143">
        <v>4957</v>
      </c>
      <c r="AG263" s="171">
        <f t="shared" si="300"/>
        <v>17</v>
      </c>
      <c r="AH263" s="143">
        <v>4630</v>
      </c>
      <c r="AI263" s="171">
        <f t="shared" si="285"/>
        <v>0</v>
      </c>
      <c r="AJ263" s="172">
        <v>100</v>
      </c>
      <c r="AK263" s="173">
        <f t="shared" si="286"/>
        <v>0</v>
      </c>
      <c r="AL263" s="143">
        <v>46</v>
      </c>
      <c r="AM263" s="171">
        <f t="shared" si="287"/>
        <v>0</v>
      </c>
      <c r="AN263" s="143">
        <v>46</v>
      </c>
      <c r="AO263" s="171">
        <f t="shared" si="288"/>
        <v>0</v>
      </c>
      <c r="AP263" s="174">
        <v>0</v>
      </c>
      <c r="AQ263" s="173">
        <f t="shared" si="301"/>
        <v>0</v>
      </c>
      <c r="AR263" s="143">
        <v>498</v>
      </c>
      <c r="AS263" s="171">
        <f t="shared" si="289"/>
        <v>0</v>
      </c>
      <c r="AT263" s="143">
        <v>475</v>
      </c>
      <c r="AU263" s="171">
        <f t="shared" si="290"/>
        <v>0</v>
      </c>
      <c r="AV263" s="175">
        <v>7</v>
      </c>
      <c r="AW263" s="217">
        <v>92</v>
      </c>
      <c r="AX263" s="216">
        <f t="shared" si="291"/>
        <v>44087</v>
      </c>
      <c r="AY263" s="5">
        <v>0</v>
      </c>
      <c r="AZ263" s="217">
        <f t="shared" si="276"/>
        <v>341</v>
      </c>
      <c r="BA263" s="217">
        <f t="shared" si="253"/>
        <v>46</v>
      </c>
      <c r="BB263" s="119">
        <v>0</v>
      </c>
      <c r="BC263" s="26">
        <f t="shared" si="292"/>
        <v>22</v>
      </c>
      <c r="BD263" s="217">
        <f t="shared" si="307"/>
        <v>81</v>
      </c>
      <c r="BE263" s="209">
        <f t="shared" si="293"/>
        <v>44087</v>
      </c>
      <c r="BF263" s="120">
        <f t="shared" si="294"/>
        <v>10</v>
      </c>
      <c r="BG263" s="120">
        <f t="shared" ref="BG263:BG326" si="308">+BI263</f>
        <v>2645</v>
      </c>
      <c r="BH263" s="209">
        <f t="shared" si="295"/>
        <v>44087</v>
      </c>
      <c r="BI263" s="120">
        <f t="shared" si="296"/>
        <v>2645</v>
      </c>
      <c r="BJ263" s="1">
        <f t="shared" si="297"/>
        <v>44087</v>
      </c>
      <c r="BK263">
        <f t="shared" si="274"/>
        <v>0</v>
      </c>
      <c r="BL263">
        <f t="shared" si="298"/>
        <v>39</v>
      </c>
      <c r="BM263">
        <f t="shared" si="271"/>
        <v>39</v>
      </c>
      <c r="BN263" s="1">
        <f t="shared" si="272"/>
        <v>44087</v>
      </c>
      <c r="BO263">
        <f t="shared" si="273"/>
        <v>3784</v>
      </c>
      <c r="BP263">
        <f t="shared" si="275"/>
        <v>1394</v>
      </c>
      <c r="BQ263" s="167">
        <f t="shared" si="254"/>
        <v>44087</v>
      </c>
      <c r="BR263">
        <f t="shared" si="255"/>
        <v>4957</v>
      </c>
      <c r="BS263">
        <f t="shared" si="256"/>
        <v>4630</v>
      </c>
      <c r="BT263">
        <f t="shared" si="257"/>
        <v>100</v>
      </c>
      <c r="BX263" s="167">
        <f t="shared" si="258"/>
        <v>44087</v>
      </c>
      <c r="BY263">
        <f t="shared" si="259"/>
        <v>46</v>
      </c>
      <c r="BZ263">
        <f t="shared" si="260"/>
        <v>46</v>
      </c>
      <c r="CA263">
        <f t="shared" si="261"/>
        <v>0</v>
      </c>
      <c r="CB263" s="167">
        <f t="shared" si="262"/>
        <v>44087</v>
      </c>
      <c r="CC263">
        <f t="shared" si="263"/>
        <v>498</v>
      </c>
      <c r="CD263">
        <f t="shared" si="264"/>
        <v>475</v>
      </c>
      <c r="CE263">
        <f t="shared" si="265"/>
        <v>7</v>
      </c>
      <c r="CI263" s="167">
        <f t="shared" si="266"/>
        <v>44087</v>
      </c>
      <c r="CJ263">
        <f t="shared" si="267"/>
        <v>19</v>
      </c>
      <c r="CK263">
        <f t="shared" si="268"/>
        <v>17</v>
      </c>
      <c r="CL263" s="167">
        <f t="shared" si="269"/>
        <v>44087</v>
      </c>
      <c r="CM263">
        <f t="shared" si="270"/>
        <v>0</v>
      </c>
      <c r="CN263" s="1">
        <f t="shared" si="302"/>
        <v>44087</v>
      </c>
      <c r="CO263" s="253">
        <f t="shared" si="303"/>
        <v>19</v>
      </c>
      <c r="CP263" s="1">
        <f t="shared" si="304"/>
        <v>44087</v>
      </c>
      <c r="CQ263" s="254">
        <f t="shared" si="305"/>
        <v>0</v>
      </c>
    </row>
    <row r="264" spans="1:95" ht="18" customHeight="1" x14ac:dyDescent="0.55000000000000004">
      <c r="A264" s="167">
        <v>44088</v>
      </c>
      <c r="B264" s="219">
        <v>8</v>
      </c>
      <c r="C264" s="142">
        <f t="shared" si="279"/>
        <v>2653</v>
      </c>
      <c r="D264" s="142">
        <f t="shared" si="280"/>
        <v>142</v>
      </c>
      <c r="E264" s="135">
        <v>1</v>
      </c>
      <c r="F264" s="135">
        <v>2511</v>
      </c>
      <c r="G264" s="135">
        <v>0</v>
      </c>
      <c r="H264" s="123"/>
      <c r="I264" s="135">
        <v>2</v>
      </c>
      <c r="J264" s="123"/>
      <c r="K264" s="41">
        <v>0</v>
      </c>
      <c r="L264" s="134">
        <v>9</v>
      </c>
      <c r="M264" s="135">
        <v>9</v>
      </c>
      <c r="N264" s="123"/>
      <c r="O264" s="123"/>
      <c r="P264" s="135">
        <v>2</v>
      </c>
      <c r="Q264" s="135">
        <v>2</v>
      </c>
      <c r="R264" s="123"/>
      <c r="S264" s="123"/>
      <c r="T264" s="135">
        <v>24</v>
      </c>
      <c r="U264" s="135">
        <v>24</v>
      </c>
      <c r="V264" s="123"/>
      <c r="W264" s="41">
        <v>361</v>
      </c>
      <c r="X264" s="136">
        <v>360</v>
      </c>
      <c r="Y264" s="41">
        <v>76</v>
      </c>
      <c r="Z264" s="74">
        <f>+A264</f>
        <v>44088</v>
      </c>
      <c r="AA264" s="210">
        <f t="shared" si="281"/>
        <v>5516</v>
      </c>
      <c r="AB264" s="210">
        <f t="shared" si="282"/>
        <v>5157</v>
      </c>
      <c r="AC264" s="211">
        <f t="shared" si="283"/>
        <v>108</v>
      </c>
      <c r="AD264" s="170">
        <f t="shared" si="284"/>
        <v>14</v>
      </c>
      <c r="AE264" s="222">
        <f t="shared" si="299"/>
        <v>3766</v>
      </c>
      <c r="AF264" s="143">
        <v>4971</v>
      </c>
      <c r="AG264" s="171">
        <f t="shared" si="300"/>
        <v>5</v>
      </c>
      <c r="AH264" s="143">
        <v>4635</v>
      </c>
      <c r="AI264" s="171">
        <f t="shared" si="285"/>
        <v>1</v>
      </c>
      <c r="AJ264" s="172">
        <v>101</v>
      </c>
      <c r="AK264" s="173">
        <f t="shared" si="286"/>
        <v>0</v>
      </c>
      <c r="AL264" s="143">
        <v>46</v>
      </c>
      <c r="AM264" s="171">
        <f t="shared" si="287"/>
        <v>0</v>
      </c>
      <c r="AN264" s="143">
        <v>46</v>
      </c>
      <c r="AO264" s="171">
        <f t="shared" si="288"/>
        <v>0</v>
      </c>
      <c r="AP264" s="174">
        <v>0</v>
      </c>
      <c r="AQ264" s="173">
        <f t="shared" si="301"/>
        <v>1</v>
      </c>
      <c r="AR264" s="143">
        <v>499</v>
      </c>
      <c r="AS264" s="171">
        <f t="shared" si="289"/>
        <v>1</v>
      </c>
      <c r="AT264" s="143">
        <v>476</v>
      </c>
      <c r="AU264" s="171">
        <f t="shared" si="290"/>
        <v>0</v>
      </c>
      <c r="AV264" s="175">
        <v>7</v>
      </c>
      <c r="AW264" s="217">
        <v>93</v>
      </c>
      <c r="AX264" s="216">
        <f t="shared" si="291"/>
        <v>44088</v>
      </c>
      <c r="AY264" s="5">
        <v>0</v>
      </c>
      <c r="AZ264" s="217">
        <f t="shared" si="276"/>
        <v>341</v>
      </c>
      <c r="BA264" s="217">
        <f t="shared" si="253"/>
        <v>47</v>
      </c>
      <c r="BB264" s="119">
        <v>0</v>
      </c>
      <c r="BC264" s="26">
        <f t="shared" si="292"/>
        <v>22</v>
      </c>
      <c r="BD264" s="217">
        <f t="shared" si="307"/>
        <v>82</v>
      </c>
      <c r="BE264" s="209">
        <f t="shared" si="293"/>
        <v>44088</v>
      </c>
      <c r="BF264" s="120">
        <f t="shared" si="294"/>
        <v>8</v>
      </c>
      <c r="BG264" s="120">
        <f t="shared" si="308"/>
        <v>2653</v>
      </c>
      <c r="BH264" s="209">
        <f t="shared" si="295"/>
        <v>44088</v>
      </c>
      <c r="BI264" s="120">
        <f t="shared" si="296"/>
        <v>2653</v>
      </c>
      <c r="BJ264" s="1">
        <f t="shared" si="297"/>
        <v>44088</v>
      </c>
      <c r="BK264">
        <f t="shared" si="274"/>
        <v>0</v>
      </c>
      <c r="BL264">
        <f t="shared" si="298"/>
        <v>9</v>
      </c>
      <c r="BM264">
        <f t="shared" si="271"/>
        <v>9</v>
      </c>
      <c r="BN264" s="1">
        <f t="shared" si="272"/>
        <v>44088</v>
      </c>
      <c r="BO264">
        <f t="shared" si="273"/>
        <v>3793</v>
      </c>
      <c r="BP264">
        <f t="shared" si="275"/>
        <v>1403</v>
      </c>
      <c r="BQ264" s="167">
        <f t="shared" si="254"/>
        <v>44088</v>
      </c>
      <c r="BR264">
        <f t="shared" si="255"/>
        <v>4971</v>
      </c>
      <c r="BS264">
        <f t="shared" si="256"/>
        <v>4635</v>
      </c>
      <c r="BT264">
        <f t="shared" si="257"/>
        <v>101</v>
      </c>
      <c r="BX264" s="167">
        <f t="shared" si="258"/>
        <v>44088</v>
      </c>
      <c r="BY264">
        <f t="shared" si="259"/>
        <v>46</v>
      </c>
      <c r="BZ264">
        <f t="shared" si="260"/>
        <v>46</v>
      </c>
      <c r="CA264">
        <f t="shared" si="261"/>
        <v>0</v>
      </c>
      <c r="CB264" s="167">
        <f t="shared" si="262"/>
        <v>44088</v>
      </c>
      <c r="CC264">
        <f t="shared" si="263"/>
        <v>499</v>
      </c>
      <c r="CD264">
        <f t="shared" si="264"/>
        <v>476</v>
      </c>
      <c r="CE264">
        <f t="shared" si="265"/>
        <v>7</v>
      </c>
      <c r="CI264" s="167">
        <f t="shared" si="266"/>
        <v>44088</v>
      </c>
      <c r="CJ264">
        <f t="shared" si="267"/>
        <v>14</v>
      </c>
      <c r="CK264">
        <f t="shared" si="268"/>
        <v>5</v>
      </c>
      <c r="CL264" s="167">
        <f t="shared" si="269"/>
        <v>44088</v>
      </c>
      <c r="CM264">
        <f t="shared" si="270"/>
        <v>1</v>
      </c>
      <c r="CN264" s="1">
        <f t="shared" si="302"/>
        <v>44088</v>
      </c>
      <c r="CO264" s="253">
        <f t="shared" si="303"/>
        <v>14</v>
      </c>
      <c r="CP264" s="1">
        <f t="shared" si="304"/>
        <v>44088</v>
      </c>
      <c r="CQ264" s="254">
        <f t="shared" si="305"/>
        <v>1</v>
      </c>
    </row>
    <row r="265" spans="1:95" ht="18" customHeight="1" x14ac:dyDescent="0.55000000000000004">
      <c r="A265" s="167">
        <v>44089</v>
      </c>
      <c r="B265" s="219">
        <v>12</v>
      </c>
      <c r="C265" s="142">
        <f t="shared" si="279"/>
        <v>2665</v>
      </c>
      <c r="D265" s="142">
        <f t="shared" si="280"/>
        <v>143</v>
      </c>
      <c r="E265" s="135">
        <v>0</v>
      </c>
      <c r="F265" s="135">
        <v>2522</v>
      </c>
      <c r="G265" s="135">
        <v>0</v>
      </c>
      <c r="H265" s="123"/>
      <c r="I265" s="135">
        <v>2</v>
      </c>
      <c r="J265" s="123"/>
      <c r="K265" s="41">
        <v>0</v>
      </c>
      <c r="L265" s="134">
        <v>16</v>
      </c>
      <c r="M265" s="135">
        <v>16</v>
      </c>
      <c r="N265" s="123"/>
      <c r="O265" s="123"/>
      <c r="P265" s="135">
        <v>2</v>
      </c>
      <c r="Q265" s="135">
        <v>2</v>
      </c>
      <c r="R265" s="123"/>
      <c r="S265" s="123"/>
      <c r="T265" s="135">
        <v>14</v>
      </c>
      <c r="U265" s="135">
        <v>14</v>
      </c>
      <c r="V265" s="123"/>
      <c r="W265" s="41">
        <v>361</v>
      </c>
      <c r="X265" s="136">
        <v>360</v>
      </c>
      <c r="Y265" s="41">
        <v>77</v>
      </c>
      <c r="Z265" s="74">
        <f t="shared" ref="Z265:Z272" si="309">+A265</f>
        <v>44089</v>
      </c>
      <c r="AA265" s="210">
        <f t="shared" si="281"/>
        <v>5520</v>
      </c>
      <c r="AB265" s="210">
        <f t="shared" si="282"/>
        <v>5168</v>
      </c>
      <c r="AC265" s="211">
        <f t="shared" si="283"/>
        <v>109</v>
      </c>
      <c r="AD265" s="170">
        <f t="shared" si="284"/>
        <v>4</v>
      </c>
      <c r="AE265" s="222">
        <f t="shared" si="299"/>
        <v>3770</v>
      </c>
      <c r="AF265" s="143">
        <v>4975</v>
      </c>
      <c r="AG265" s="171">
        <f t="shared" si="300"/>
        <v>11</v>
      </c>
      <c r="AH265" s="143">
        <v>4646</v>
      </c>
      <c r="AI265" s="171">
        <f t="shared" si="285"/>
        <v>1</v>
      </c>
      <c r="AJ265" s="172">
        <v>102</v>
      </c>
      <c r="AK265" s="173">
        <f t="shared" si="286"/>
        <v>0</v>
      </c>
      <c r="AL265" s="143">
        <v>46</v>
      </c>
      <c r="AM265" s="171">
        <f t="shared" si="287"/>
        <v>0</v>
      </c>
      <c r="AN265" s="143">
        <v>46</v>
      </c>
      <c r="AO265" s="171">
        <f t="shared" si="288"/>
        <v>0</v>
      </c>
      <c r="AP265" s="174">
        <v>0</v>
      </c>
      <c r="AQ265" s="173">
        <f t="shared" si="301"/>
        <v>0</v>
      </c>
      <c r="AR265" s="143">
        <v>499</v>
      </c>
      <c r="AS265" s="171">
        <f t="shared" si="289"/>
        <v>0</v>
      </c>
      <c r="AT265" s="143">
        <v>476</v>
      </c>
      <c r="AU265" s="171">
        <f t="shared" si="290"/>
        <v>0</v>
      </c>
      <c r="AV265" s="175">
        <v>7</v>
      </c>
      <c r="AW265" s="217">
        <v>94</v>
      </c>
      <c r="AX265" s="216">
        <f t="shared" ref="AX265:AX270" si="310">+A265</f>
        <v>44089</v>
      </c>
      <c r="AY265" s="5">
        <v>0</v>
      </c>
      <c r="AZ265" s="217">
        <f t="shared" si="276"/>
        <v>341</v>
      </c>
      <c r="BA265" s="217">
        <f t="shared" si="253"/>
        <v>48</v>
      </c>
      <c r="BB265" s="119">
        <v>0</v>
      </c>
      <c r="BC265" s="26">
        <f t="shared" si="292"/>
        <v>22</v>
      </c>
      <c r="BD265" s="217">
        <f t="shared" si="307"/>
        <v>83</v>
      </c>
      <c r="BE265" s="209">
        <f t="shared" si="293"/>
        <v>44089</v>
      </c>
      <c r="BF265" s="120">
        <f t="shared" si="294"/>
        <v>12</v>
      </c>
      <c r="BG265" s="120">
        <f t="shared" si="308"/>
        <v>2665</v>
      </c>
      <c r="BH265" s="209">
        <f t="shared" ref="BH265:BH270" si="311">+A265</f>
        <v>44089</v>
      </c>
      <c r="BI265" s="120">
        <f t="shared" si="296"/>
        <v>2665</v>
      </c>
      <c r="BJ265" s="1">
        <f t="shared" si="297"/>
        <v>44089</v>
      </c>
      <c r="BK265">
        <f t="shared" si="274"/>
        <v>0</v>
      </c>
      <c r="BL265">
        <f t="shared" si="298"/>
        <v>16</v>
      </c>
      <c r="BM265">
        <f t="shared" si="271"/>
        <v>16</v>
      </c>
      <c r="BN265" s="1">
        <f t="shared" si="272"/>
        <v>44089</v>
      </c>
      <c r="BO265">
        <f t="shared" si="273"/>
        <v>3809</v>
      </c>
      <c r="BP265">
        <f t="shared" si="275"/>
        <v>1419</v>
      </c>
      <c r="BQ265" s="167">
        <f t="shared" si="254"/>
        <v>44089</v>
      </c>
      <c r="BR265">
        <f t="shared" si="255"/>
        <v>4975</v>
      </c>
      <c r="BS265">
        <f t="shared" si="256"/>
        <v>4646</v>
      </c>
      <c r="BT265">
        <f t="shared" si="257"/>
        <v>102</v>
      </c>
      <c r="BX265" s="167">
        <f t="shared" si="258"/>
        <v>44089</v>
      </c>
      <c r="BY265">
        <f t="shared" si="259"/>
        <v>46</v>
      </c>
      <c r="BZ265">
        <f t="shared" si="260"/>
        <v>46</v>
      </c>
      <c r="CA265">
        <f t="shared" si="261"/>
        <v>0</v>
      </c>
      <c r="CB265" s="167">
        <f t="shared" si="262"/>
        <v>44089</v>
      </c>
      <c r="CC265">
        <f t="shared" si="263"/>
        <v>499</v>
      </c>
      <c r="CD265">
        <f t="shared" si="264"/>
        <v>476</v>
      </c>
      <c r="CE265">
        <f t="shared" si="265"/>
        <v>7</v>
      </c>
      <c r="CI265" s="167">
        <f t="shared" si="266"/>
        <v>44089</v>
      </c>
      <c r="CJ265">
        <f t="shared" si="267"/>
        <v>4</v>
      </c>
      <c r="CK265">
        <f t="shared" si="268"/>
        <v>11</v>
      </c>
      <c r="CL265" s="167">
        <f t="shared" si="269"/>
        <v>44089</v>
      </c>
      <c r="CM265">
        <f t="shared" si="270"/>
        <v>1</v>
      </c>
      <c r="CN265" s="1">
        <f t="shared" si="302"/>
        <v>44089</v>
      </c>
      <c r="CO265" s="253">
        <f t="shared" si="303"/>
        <v>4</v>
      </c>
      <c r="CP265" s="1">
        <f t="shared" si="304"/>
        <v>44089</v>
      </c>
      <c r="CQ265" s="254">
        <f t="shared" si="305"/>
        <v>1</v>
      </c>
    </row>
    <row r="266" spans="1:95" ht="18" customHeight="1" x14ac:dyDescent="0.55000000000000004">
      <c r="A266" s="167">
        <v>44090</v>
      </c>
      <c r="B266" s="219">
        <v>9</v>
      </c>
      <c r="C266" s="142">
        <f t="shared" si="279"/>
        <v>2674</v>
      </c>
      <c r="D266" s="142">
        <f t="shared" si="280"/>
        <v>141</v>
      </c>
      <c r="E266" s="135">
        <v>1</v>
      </c>
      <c r="F266" s="135">
        <v>2533</v>
      </c>
      <c r="G266" s="135">
        <v>1</v>
      </c>
      <c r="H266" s="123"/>
      <c r="I266" s="135">
        <v>1</v>
      </c>
      <c r="J266" s="123"/>
      <c r="K266" s="41">
        <v>0</v>
      </c>
      <c r="L266" s="134">
        <v>14</v>
      </c>
      <c r="M266" s="135">
        <v>14</v>
      </c>
      <c r="N266" s="123"/>
      <c r="O266" s="123"/>
      <c r="P266" s="135">
        <v>0</v>
      </c>
      <c r="Q266" s="135">
        <v>0</v>
      </c>
      <c r="R266" s="123"/>
      <c r="S266" s="123"/>
      <c r="T266" s="135">
        <v>21</v>
      </c>
      <c r="U266" s="135">
        <v>21</v>
      </c>
      <c r="V266" s="123"/>
      <c r="W266" s="41">
        <v>354</v>
      </c>
      <c r="X266" s="136">
        <v>353</v>
      </c>
      <c r="Y266" s="41">
        <v>78</v>
      </c>
      <c r="Z266" s="74">
        <f t="shared" si="309"/>
        <v>44090</v>
      </c>
      <c r="AA266" s="210">
        <f t="shared" si="281"/>
        <v>5530</v>
      </c>
      <c r="AB266" s="210">
        <f t="shared" si="282"/>
        <v>5186</v>
      </c>
      <c r="AC266" s="211">
        <f t="shared" si="283"/>
        <v>109</v>
      </c>
      <c r="AD266" s="170">
        <f t="shared" si="284"/>
        <v>9</v>
      </c>
      <c r="AE266" s="222">
        <f t="shared" si="299"/>
        <v>3779</v>
      </c>
      <c r="AF266" s="143">
        <v>4984</v>
      </c>
      <c r="AG266" s="171">
        <f t="shared" si="300"/>
        <v>17</v>
      </c>
      <c r="AH266" s="143">
        <v>4663</v>
      </c>
      <c r="AI266" s="171">
        <f t="shared" si="285"/>
        <v>0</v>
      </c>
      <c r="AJ266" s="172">
        <v>102</v>
      </c>
      <c r="AK266" s="173">
        <f t="shared" si="286"/>
        <v>0</v>
      </c>
      <c r="AL266" s="143">
        <v>46</v>
      </c>
      <c r="AM266" s="171">
        <f t="shared" si="287"/>
        <v>0</v>
      </c>
      <c r="AN266" s="143">
        <v>46</v>
      </c>
      <c r="AO266" s="171">
        <f t="shared" si="288"/>
        <v>0</v>
      </c>
      <c r="AP266" s="174">
        <v>0</v>
      </c>
      <c r="AQ266" s="173">
        <f t="shared" si="301"/>
        <v>1</v>
      </c>
      <c r="AR266" s="143">
        <v>500</v>
      </c>
      <c r="AS266" s="171">
        <f t="shared" si="289"/>
        <v>1</v>
      </c>
      <c r="AT266" s="143">
        <v>477</v>
      </c>
      <c r="AU266" s="171">
        <f t="shared" si="290"/>
        <v>0</v>
      </c>
      <c r="AV266" s="175">
        <v>7</v>
      </c>
      <c r="AW266" s="217">
        <v>95</v>
      </c>
      <c r="AX266" s="216">
        <f t="shared" si="310"/>
        <v>44090</v>
      </c>
      <c r="AY266" s="5">
        <v>0</v>
      </c>
      <c r="AZ266" s="217">
        <f t="shared" si="276"/>
        <v>341</v>
      </c>
      <c r="BA266" s="217">
        <f t="shared" si="253"/>
        <v>49</v>
      </c>
      <c r="BB266" s="119">
        <v>0</v>
      </c>
      <c r="BC266" s="26">
        <f t="shared" si="292"/>
        <v>22</v>
      </c>
      <c r="BD266" s="217">
        <f t="shared" si="307"/>
        <v>84</v>
      </c>
      <c r="BE266" s="209">
        <f t="shared" si="293"/>
        <v>44090</v>
      </c>
      <c r="BF266" s="120">
        <f t="shared" si="294"/>
        <v>9</v>
      </c>
      <c r="BG266" s="120">
        <f t="shared" si="308"/>
        <v>2674</v>
      </c>
      <c r="BH266" s="209">
        <f t="shared" si="311"/>
        <v>44090</v>
      </c>
      <c r="BI266" s="120">
        <f t="shared" si="296"/>
        <v>2674</v>
      </c>
      <c r="BJ266" s="1">
        <f t="shared" si="297"/>
        <v>44090</v>
      </c>
      <c r="BK266">
        <f t="shared" si="274"/>
        <v>0</v>
      </c>
      <c r="BL266">
        <f t="shared" si="298"/>
        <v>14</v>
      </c>
      <c r="BM266">
        <f t="shared" si="271"/>
        <v>14</v>
      </c>
      <c r="BN266" s="1">
        <f t="shared" si="272"/>
        <v>44090</v>
      </c>
      <c r="BO266">
        <f t="shared" si="273"/>
        <v>3823</v>
      </c>
      <c r="BP266">
        <f t="shared" si="275"/>
        <v>1433</v>
      </c>
      <c r="BQ266" s="167">
        <f t="shared" si="254"/>
        <v>44090</v>
      </c>
      <c r="BR266">
        <f t="shared" si="255"/>
        <v>4984</v>
      </c>
      <c r="BS266">
        <f t="shared" si="256"/>
        <v>4663</v>
      </c>
      <c r="BT266">
        <f t="shared" si="257"/>
        <v>102</v>
      </c>
      <c r="BX266" s="167">
        <f t="shared" si="258"/>
        <v>44090</v>
      </c>
      <c r="BY266">
        <f t="shared" si="259"/>
        <v>46</v>
      </c>
      <c r="BZ266">
        <f t="shared" si="260"/>
        <v>46</v>
      </c>
      <c r="CA266">
        <f t="shared" si="261"/>
        <v>0</v>
      </c>
      <c r="CB266" s="167">
        <f t="shared" si="262"/>
        <v>44090</v>
      </c>
      <c r="CC266">
        <f t="shared" si="263"/>
        <v>500</v>
      </c>
      <c r="CD266">
        <f t="shared" si="264"/>
        <v>477</v>
      </c>
      <c r="CE266">
        <f t="shared" si="265"/>
        <v>7</v>
      </c>
      <c r="CI266" s="167">
        <f t="shared" si="266"/>
        <v>44090</v>
      </c>
      <c r="CJ266">
        <f t="shared" si="267"/>
        <v>9</v>
      </c>
      <c r="CK266">
        <f t="shared" si="268"/>
        <v>17</v>
      </c>
      <c r="CL266" s="167">
        <f t="shared" si="269"/>
        <v>44090</v>
      </c>
      <c r="CM266">
        <f t="shared" si="270"/>
        <v>0</v>
      </c>
      <c r="CN266" s="1">
        <f t="shared" si="302"/>
        <v>44090</v>
      </c>
      <c r="CO266" s="253">
        <f t="shared" si="303"/>
        <v>9</v>
      </c>
      <c r="CP266" s="1">
        <f t="shared" si="304"/>
        <v>44090</v>
      </c>
      <c r="CQ266" s="254">
        <f t="shared" si="305"/>
        <v>0</v>
      </c>
    </row>
    <row r="267" spans="1:95" ht="18" customHeight="1" x14ac:dyDescent="0.55000000000000004">
      <c r="A267" s="167">
        <v>44091</v>
      </c>
      <c r="B267" s="219">
        <v>32</v>
      </c>
      <c r="C267" s="142">
        <f t="shared" si="279"/>
        <v>2706</v>
      </c>
      <c r="D267" s="142">
        <f t="shared" si="280"/>
        <v>165</v>
      </c>
      <c r="E267" s="135">
        <v>2</v>
      </c>
      <c r="F267" s="135">
        <v>2541</v>
      </c>
      <c r="G267" s="135">
        <v>1</v>
      </c>
      <c r="H267" s="123"/>
      <c r="I267" s="135">
        <v>2</v>
      </c>
      <c r="J267" s="123"/>
      <c r="K267" s="41">
        <v>0</v>
      </c>
      <c r="L267" s="134">
        <v>20</v>
      </c>
      <c r="M267" s="135">
        <v>20</v>
      </c>
      <c r="N267" s="123"/>
      <c r="O267" s="123"/>
      <c r="P267" s="135">
        <v>2</v>
      </c>
      <c r="Q267" s="135">
        <v>2</v>
      </c>
      <c r="R267" s="123"/>
      <c r="S267" s="123"/>
      <c r="T267" s="135">
        <v>6</v>
      </c>
      <c r="U267" s="135">
        <v>6</v>
      </c>
      <c r="V267" s="123"/>
      <c r="W267" s="41">
        <v>366</v>
      </c>
      <c r="X267" s="136">
        <v>365</v>
      </c>
      <c r="Y267" s="41">
        <v>79</v>
      </c>
      <c r="Z267" s="74">
        <f t="shared" si="309"/>
        <v>44091</v>
      </c>
      <c r="AA267" s="210">
        <f t="shared" si="281"/>
        <v>5542</v>
      </c>
      <c r="AB267" s="210">
        <f t="shared" si="282"/>
        <v>5206</v>
      </c>
      <c r="AC267" s="211">
        <f t="shared" si="283"/>
        <v>109</v>
      </c>
      <c r="AD267" s="170">
        <f t="shared" si="284"/>
        <v>9</v>
      </c>
      <c r="AE267" s="222">
        <f t="shared" si="299"/>
        <v>3788</v>
      </c>
      <c r="AF267" s="143">
        <v>4993</v>
      </c>
      <c r="AG267" s="171">
        <f t="shared" si="300"/>
        <v>19</v>
      </c>
      <c r="AH267" s="143">
        <v>4682</v>
      </c>
      <c r="AI267" s="171">
        <f t="shared" si="285"/>
        <v>0</v>
      </c>
      <c r="AJ267" s="172">
        <v>102</v>
      </c>
      <c r="AK267" s="173">
        <f t="shared" si="286"/>
        <v>0</v>
      </c>
      <c r="AL267" s="143">
        <v>46</v>
      </c>
      <c r="AM267" s="171">
        <f t="shared" si="287"/>
        <v>0</v>
      </c>
      <c r="AN267" s="143">
        <v>46</v>
      </c>
      <c r="AO267" s="171">
        <f t="shared" si="288"/>
        <v>0</v>
      </c>
      <c r="AP267" s="174">
        <v>0</v>
      </c>
      <c r="AQ267" s="173">
        <f t="shared" si="301"/>
        <v>3</v>
      </c>
      <c r="AR267" s="143">
        <v>503</v>
      </c>
      <c r="AS267" s="171">
        <f t="shared" si="289"/>
        <v>1</v>
      </c>
      <c r="AT267" s="143">
        <v>478</v>
      </c>
      <c r="AU267" s="171">
        <f t="shared" si="290"/>
        <v>0</v>
      </c>
      <c r="AV267" s="175">
        <v>7</v>
      </c>
      <c r="AW267" s="217">
        <v>96</v>
      </c>
      <c r="AX267" s="216">
        <f t="shared" si="310"/>
        <v>44091</v>
      </c>
      <c r="AY267" s="5">
        <v>0</v>
      </c>
      <c r="AZ267" s="217">
        <f t="shared" si="276"/>
        <v>341</v>
      </c>
      <c r="BA267" s="217">
        <f t="shared" si="253"/>
        <v>50</v>
      </c>
      <c r="BB267" s="119">
        <v>0</v>
      </c>
      <c r="BC267" s="26">
        <f t="shared" si="292"/>
        <v>22</v>
      </c>
      <c r="BD267" s="217">
        <f t="shared" si="307"/>
        <v>85</v>
      </c>
      <c r="BE267" s="209">
        <f t="shared" si="293"/>
        <v>44091</v>
      </c>
      <c r="BF267" s="120">
        <f t="shared" si="294"/>
        <v>32</v>
      </c>
      <c r="BG267" s="120">
        <f t="shared" si="308"/>
        <v>2706</v>
      </c>
      <c r="BH267" s="209">
        <f t="shared" si="311"/>
        <v>44091</v>
      </c>
      <c r="BI267" s="120">
        <f t="shared" si="296"/>
        <v>2706</v>
      </c>
      <c r="BJ267" s="1">
        <f t="shared" si="297"/>
        <v>44091</v>
      </c>
      <c r="BK267">
        <f t="shared" si="274"/>
        <v>0</v>
      </c>
      <c r="BL267">
        <f t="shared" si="298"/>
        <v>20</v>
      </c>
      <c r="BM267">
        <f t="shared" si="271"/>
        <v>20</v>
      </c>
      <c r="BN267" s="1">
        <f t="shared" si="272"/>
        <v>44091</v>
      </c>
      <c r="BO267">
        <f t="shared" si="273"/>
        <v>3843</v>
      </c>
      <c r="BP267">
        <f t="shared" si="275"/>
        <v>1453</v>
      </c>
      <c r="BQ267" s="167">
        <f t="shared" si="254"/>
        <v>44091</v>
      </c>
      <c r="BR267">
        <f t="shared" si="255"/>
        <v>4993</v>
      </c>
      <c r="BS267">
        <f t="shared" si="256"/>
        <v>4682</v>
      </c>
      <c r="BT267">
        <f t="shared" si="257"/>
        <v>102</v>
      </c>
      <c r="BX267" s="167">
        <f t="shared" si="258"/>
        <v>44091</v>
      </c>
      <c r="BY267">
        <f t="shared" si="259"/>
        <v>46</v>
      </c>
      <c r="BZ267">
        <f t="shared" si="260"/>
        <v>46</v>
      </c>
      <c r="CA267">
        <f t="shared" si="261"/>
        <v>0</v>
      </c>
      <c r="CB267" s="167">
        <f t="shared" si="262"/>
        <v>44091</v>
      </c>
      <c r="CC267">
        <f t="shared" si="263"/>
        <v>503</v>
      </c>
      <c r="CD267">
        <f t="shared" si="264"/>
        <v>478</v>
      </c>
      <c r="CE267">
        <f t="shared" si="265"/>
        <v>7</v>
      </c>
      <c r="CI267" s="167">
        <f t="shared" si="266"/>
        <v>44091</v>
      </c>
      <c r="CJ267">
        <f t="shared" si="267"/>
        <v>9</v>
      </c>
      <c r="CK267">
        <f t="shared" si="268"/>
        <v>19</v>
      </c>
      <c r="CL267" s="167">
        <f t="shared" si="269"/>
        <v>44091</v>
      </c>
      <c r="CM267">
        <f t="shared" si="270"/>
        <v>0</v>
      </c>
      <c r="CN267" s="1">
        <f t="shared" si="302"/>
        <v>44091</v>
      </c>
      <c r="CO267" s="253">
        <f t="shared" si="303"/>
        <v>9</v>
      </c>
      <c r="CP267" s="1">
        <f t="shared" si="304"/>
        <v>44091</v>
      </c>
      <c r="CQ267" s="254">
        <f t="shared" si="305"/>
        <v>0</v>
      </c>
    </row>
    <row r="268" spans="1:95" ht="18" customHeight="1" x14ac:dyDescent="0.55000000000000004">
      <c r="A268" s="167">
        <v>44092</v>
      </c>
      <c r="B268" s="219">
        <v>14</v>
      </c>
      <c r="C268" s="142">
        <f t="shared" si="279"/>
        <v>2720</v>
      </c>
      <c r="D268" s="142">
        <f t="shared" si="280"/>
        <v>171</v>
      </c>
      <c r="E268" s="135">
        <v>2</v>
      </c>
      <c r="F268" s="135">
        <v>2549</v>
      </c>
      <c r="G268" s="135">
        <v>1</v>
      </c>
      <c r="H268" s="123"/>
      <c r="I268" s="135">
        <v>1</v>
      </c>
      <c r="J268" s="123"/>
      <c r="K268" s="41">
        <v>0</v>
      </c>
      <c r="L268" s="134">
        <v>24</v>
      </c>
      <c r="M268" s="135">
        <v>24</v>
      </c>
      <c r="N268" s="123"/>
      <c r="O268" s="123"/>
      <c r="P268" s="135">
        <v>0</v>
      </c>
      <c r="Q268" s="135">
        <v>0</v>
      </c>
      <c r="R268" s="123"/>
      <c r="S268" s="123"/>
      <c r="T268" s="135">
        <v>16</v>
      </c>
      <c r="U268" s="135">
        <v>16</v>
      </c>
      <c r="V268" s="123"/>
      <c r="W268" s="41">
        <v>374</v>
      </c>
      <c r="X268" s="136">
        <v>373</v>
      </c>
      <c r="Y268" s="41">
        <v>80</v>
      </c>
      <c r="Z268" s="74">
        <f t="shared" si="309"/>
        <v>44092</v>
      </c>
      <c r="AA268" s="210">
        <f t="shared" si="281"/>
        <v>5545</v>
      </c>
      <c r="AB268" s="210">
        <f t="shared" si="282"/>
        <v>5220</v>
      </c>
      <c r="AC268" s="211">
        <f t="shared" si="283"/>
        <v>110</v>
      </c>
      <c r="AD268" s="170">
        <f t="shared" si="284"/>
        <v>3</v>
      </c>
      <c r="AE268" s="222">
        <f t="shared" si="299"/>
        <v>3791</v>
      </c>
      <c r="AF268" s="143">
        <v>4996</v>
      </c>
      <c r="AG268" s="171">
        <f t="shared" si="300"/>
        <v>14</v>
      </c>
      <c r="AH268" s="143">
        <v>4696</v>
      </c>
      <c r="AI268" s="171">
        <f t="shared" si="285"/>
        <v>1</v>
      </c>
      <c r="AJ268" s="172">
        <v>103</v>
      </c>
      <c r="AK268" s="173">
        <f t="shared" si="286"/>
        <v>0</v>
      </c>
      <c r="AL268" s="143">
        <v>46</v>
      </c>
      <c r="AM268" s="171">
        <f t="shared" si="287"/>
        <v>0</v>
      </c>
      <c r="AN268" s="143">
        <v>46</v>
      </c>
      <c r="AO268" s="171">
        <f t="shared" si="288"/>
        <v>0</v>
      </c>
      <c r="AP268" s="174">
        <v>0</v>
      </c>
      <c r="AQ268" s="173">
        <f t="shared" si="301"/>
        <v>0</v>
      </c>
      <c r="AR268" s="143">
        <v>503</v>
      </c>
      <c r="AS268" s="171">
        <f t="shared" si="289"/>
        <v>0</v>
      </c>
      <c r="AT268" s="143">
        <v>478</v>
      </c>
      <c r="AU268" s="171">
        <f t="shared" si="290"/>
        <v>0</v>
      </c>
      <c r="AV268" s="175">
        <v>7</v>
      </c>
      <c r="AW268" s="217">
        <v>97</v>
      </c>
      <c r="AX268" s="216">
        <f t="shared" si="310"/>
        <v>44092</v>
      </c>
      <c r="AY268" s="5">
        <v>0</v>
      </c>
      <c r="AZ268" s="217">
        <f t="shared" si="276"/>
        <v>341</v>
      </c>
      <c r="BA268" s="217">
        <f t="shared" si="253"/>
        <v>51</v>
      </c>
      <c r="BB268" s="119">
        <v>0</v>
      </c>
      <c r="BC268" s="26">
        <f t="shared" si="292"/>
        <v>22</v>
      </c>
      <c r="BD268" s="217">
        <f t="shared" si="307"/>
        <v>86</v>
      </c>
      <c r="BE268" s="209">
        <f t="shared" si="293"/>
        <v>44092</v>
      </c>
      <c r="BF268" s="120">
        <f t="shared" si="294"/>
        <v>14</v>
      </c>
      <c r="BG268" s="120">
        <f t="shared" si="308"/>
        <v>2720</v>
      </c>
      <c r="BH268" s="209">
        <f t="shared" si="311"/>
        <v>44092</v>
      </c>
      <c r="BI268" s="120">
        <f t="shared" si="296"/>
        <v>2720</v>
      </c>
      <c r="BJ268" s="1">
        <f t="shared" si="297"/>
        <v>44092</v>
      </c>
      <c r="BK268">
        <f t="shared" si="274"/>
        <v>0</v>
      </c>
      <c r="BL268">
        <f t="shared" si="298"/>
        <v>24</v>
      </c>
      <c r="BM268">
        <f t="shared" si="271"/>
        <v>24</v>
      </c>
      <c r="BN268" s="1">
        <f t="shared" si="272"/>
        <v>44092</v>
      </c>
      <c r="BO268">
        <f t="shared" si="273"/>
        <v>3867</v>
      </c>
      <c r="BP268">
        <f t="shared" si="275"/>
        <v>1477</v>
      </c>
      <c r="BQ268" s="167">
        <f t="shared" si="254"/>
        <v>44092</v>
      </c>
      <c r="BR268">
        <f t="shared" si="255"/>
        <v>4996</v>
      </c>
      <c r="BS268">
        <f t="shared" si="256"/>
        <v>4696</v>
      </c>
      <c r="BT268">
        <f t="shared" si="257"/>
        <v>103</v>
      </c>
      <c r="BX268" s="167">
        <f t="shared" si="258"/>
        <v>44092</v>
      </c>
      <c r="BY268">
        <f t="shared" si="259"/>
        <v>46</v>
      </c>
      <c r="BZ268">
        <f t="shared" si="260"/>
        <v>46</v>
      </c>
      <c r="CA268">
        <f t="shared" si="261"/>
        <v>0</v>
      </c>
      <c r="CB268" s="167">
        <f t="shared" si="262"/>
        <v>44092</v>
      </c>
      <c r="CC268">
        <f t="shared" si="263"/>
        <v>503</v>
      </c>
      <c r="CD268">
        <f t="shared" si="264"/>
        <v>478</v>
      </c>
      <c r="CE268">
        <f t="shared" si="265"/>
        <v>7</v>
      </c>
      <c r="CI268" s="167">
        <f t="shared" si="266"/>
        <v>44092</v>
      </c>
      <c r="CJ268">
        <f t="shared" si="267"/>
        <v>3</v>
      </c>
      <c r="CK268">
        <f t="shared" si="268"/>
        <v>14</v>
      </c>
      <c r="CL268" s="167">
        <f t="shared" si="269"/>
        <v>44092</v>
      </c>
      <c r="CM268">
        <f t="shared" si="270"/>
        <v>1</v>
      </c>
      <c r="CN268" s="1">
        <f t="shared" si="302"/>
        <v>44092</v>
      </c>
      <c r="CO268" s="253">
        <f t="shared" si="303"/>
        <v>3</v>
      </c>
      <c r="CP268" s="1">
        <f t="shared" si="304"/>
        <v>44092</v>
      </c>
      <c r="CQ268" s="254">
        <f t="shared" si="305"/>
        <v>1</v>
      </c>
    </row>
    <row r="269" spans="1:95" ht="18" customHeight="1" x14ac:dyDescent="0.55000000000000004">
      <c r="A269" s="167">
        <v>44093</v>
      </c>
      <c r="B269" s="219">
        <v>10</v>
      </c>
      <c r="C269" s="142">
        <f t="shared" si="279"/>
        <v>2730</v>
      </c>
      <c r="D269" s="142">
        <f t="shared" si="280"/>
        <v>168</v>
      </c>
      <c r="E269" s="135">
        <v>2</v>
      </c>
      <c r="F269" s="135">
        <v>2562</v>
      </c>
      <c r="G269" s="135">
        <v>1</v>
      </c>
      <c r="H269" s="123"/>
      <c r="I269" s="135">
        <v>2</v>
      </c>
      <c r="J269" s="123"/>
      <c r="K269" s="41">
        <v>0</v>
      </c>
      <c r="L269" s="134">
        <v>21</v>
      </c>
      <c r="M269" s="135">
        <v>21</v>
      </c>
      <c r="N269" s="123"/>
      <c r="O269" s="123"/>
      <c r="P269" s="135">
        <v>0</v>
      </c>
      <c r="Q269" s="135">
        <v>0</v>
      </c>
      <c r="R269" s="123"/>
      <c r="S269" s="123"/>
      <c r="T269" s="135">
        <v>13</v>
      </c>
      <c r="U269" s="135">
        <v>13</v>
      </c>
      <c r="V269" s="123"/>
      <c r="W269" s="41">
        <v>382</v>
      </c>
      <c r="X269" s="136">
        <v>381</v>
      </c>
      <c r="Y269" s="41">
        <v>81</v>
      </c>
      <c r="Z269" s="74">
        <f t="shared" si="309"/>
        <v>44093</v>
      </c>
      <c r="AA269" s="210">
        <f t="shared" si="281"/>
        <v>5561</v>
      </c>
      <c r="AB269" s="210">
        <f t="shared" si="282"/>
        <v>5233</v>
      </c>
      <c r="AC269" s="211">
        <f t="shared" si="283"/>
        <v>110</v>
      </c>
      <c r="AD269" s="170">
        <f t="shared" si="284"/>
        <v>13</v>
      </c>
      <c r="AE269" s="222">
        <f t="shared" si="299"/>
        <v>3804</v>
      </c>
      <c r="AF269" s="143">
        <v>5009</v>
      </c>
      <c r="AG269" s="171">
        <f t="shared" si="300"/>
        <v>12</v>
      </c>
      <c r="AH269" s="143">
        <v>4708</v>
      </c>
      <c r="AI269" s="171">
        <f t="shared" si="285"/>
        <v>0</v>
      </c>
      <c r="AJ269" s="172">
        <v>103</v>
      </c>
      <c r="AK269" s="173">
        <f t="shared" si="286"/>
        <v>0</v>
      </c>
      <c r="AL269" s="143">
        <v>46</v>
      </c>
      <c r="AM269" s="171">
        <f t="shared" si="287"/>
        <v>0</v>
      </c>
      <c r="AN269" s="143">
        <v>46</v>
      </c>
      <c r="AO269" s="171">
        <f t="shared" si="288"/>
        <v>0</v>
      </c>
      <c r="AP269" s="174">
        <v>0</v>
      </c>
      <c r="AQ269" s="173">
        <f t="shared" si="301"/>
        <v>3</v>
      </c>
      <c r="AR269" s="143">
        <v>506</v>
      </c>
      <c r="AS269" s="171">
        <f t="shared" si="289"/>
        <v>1</v>
      </c>
      <c r="AT269" s="143">
        <v>479</v>
      </c>
      <c r="AU269" s="171">
        <f t="shared" si="290"/>
        <v>0</v>
      </c>
      <c r="AV269" s="175">
        <v>7</v>
      </c>
      <c r="AW269" s="217">
        <v>98</v>
      </c>
      <c r="AX269" s="216">
        <f t="shared" si="310"/>
        <v>44093</v>
      </c>
      <c r="AY269" s="5">
        <v>0</v>
      </c>
      <c r="AZ269" s="217">
        <f t="shared" si="276"/>
        <v>341</v>
      </c>
      <c r="BA269" s="217">
        <f t="shared" si="253"/>
        <v>52</v>
      </c>
      <c r="BB269" s="119">
        <v>0</v>
      </c>
      <c r="BC269" s="26">
        <f t="shared" si="292"/>
        <v>22</v>
      </c>
      <c r="BD269" s="217">
        <f t="shared" si="307"/>
        <v>87</v>
      </c>
      <c r="BE269" s="209">
        <f t="shared" si="293"/>
        <v>44093</v>
      </c>
      <c r="BF269" s="120">
        <f t="shared" si="294"/>
        <v>10</v>
      </c>
      <c r="BG269" s="120">
        <f t="shared" si="308"/>
        <v>2730</v>
      </c>
      <c r="BH269" s="209">
        <f t="shared" si="311"/>
        <v>44093</v>
      </c>
      <c r="BI269" s="120">
        <f t="shared" si="296"/>
        <v>2730</v>
      </c>
      <c r="BJ269" s="1">
        <f t="shared" si="297"/>
        <v>44093</v>
      </c>
      <c r="BK269">
        <f t="shared" si="274"/>
        <v>0</v>
      </c>
      <c r="BL269">
        <f t="shared" si="298"/>
        <v>21</v>
      </c>
      <c r="BM269">
        <f t="shared" si="271"/>
        <v>21</v>
      </c>
      <c r="BN269" s="1">
        <f t="shared" si="272"/>
        <v>44093</v>
      </c>
      <c r="BO269">
        <f t="shared" si="273"/>
        <v>3888</v>
      </c>
      <c r="BP269">
        <f t="shared" si="275"/>
        <v>1498</v>
      </c>
      <c r="BQ269" s="167">
        <f t="shared" si="254"/>
        <v>44093</v>
      </c>
      <c r="BR269">
        <f t="shared" si="255"/>
        <v>5009</v>
      </c>
      <c r="BS269">
        <f t="shared" si="256"/>
        <v>4708</v>
      </c>
      <c r="BT269">
        <f t="shared" si="257"/>
        <v>103</v>
      </c>
      <c r="BX269" s="167">
        <f t="shared" si="258"/>
        <v>44093</v>
      </c>
      <c r="BY269">
        <f t="shared" si="259"/>
        <v>46</v>
      </c>
      <c r="BZ269">
        <f t="shared" si="260"/>
        <v>46</v>
      </c>
      <c r="CA269">
        <f t="shared" si="261"/>
        <v>0</v>
      </c>
      <c r="CB269" s="167">
        <f t="shared" si="262"/>
        <v>44093</v>
      </c>
      <c r="CC269">
        <f t="shared" si="263"/>
        <v>506</v>
      </c>
      <c r="CD269">
        <f t="shared" si="264"/>
        <v>479</v>
      </c>
      <c r="CE269">
        <f t="shared" si="265"/>
        <v>7</v>
      </c>
      <c r="CI269" s="167">
        <f t="shared" si="266"/>
        <v>44093</v>
      </c>
      <c r="CJ269">
        <f t="shared" si="267"/>
        <v>13</v>
      </c>
      <c r="CK269">
        <f t="shared" si="268"/>
        <v>12</v>
      </c>
      <c r="CL269" s="167">
        <f t="shared" si="269"/>
        <v>44093</v>
      </c>
      <c r="CM269">
        <f t="shared" si="270"/>
        <v>0</v>
      </c>
      <c r="CN269" s="1">
        <f t="shared" si="302"/>
        <v>44093</v>
      </c>
      <c r="CO269" s="253">
        <f t="shared" si="303"/>
        <v>13</v>
      </c>
      <c r="CP269" s="1">
        <f t="shared" si="304"/>
        <v>44093</v>
      </c>
      <c r="CQ269" s="254">
        <f t="shared" si="305"/>
        <v>0</v>
      </c>
    </row>
    <row r="270" spans="1:95" ht="18" customHeight="1" x14ac:dyDescent="0.55000000000000004">
      <c r="A270" s="167">
        <v>44094</v>
      </c>
      <c r="B270" s="219">
        <v>12</v>
      </c>
      <c r="C270" s="142">
        <f t="shared" si="279"/>
        <v>2742</v>
      </c>
      <c r="D270" s="142">
        <f t="shared" si="280"/>
        <v>173</v>
      </c>
      <c r="E270" s="135">
        <v>2</v>
      </c>
      <c r="F270" s="135">
        <v>2569</v>
      </c>
      <c r="G270" s="135">
        <v>0</v>
      </c>
      <c r="H270" s="123"/>
      <c r="I270" s="135">
        <v>1</v>
      </c>
      <c r="J270" s="123"/>
      <c r="K270" s="41">
        <v>0</v>
      </c>
      <c r="L270" s="134">
        <v>25</v>
      </c>
      <c r="M270" s="135">
        <v>25</v>
      </c>
      <c r="N270" s="123"/>
      <c r="O270" s="123"/>
      <c r="P270" s="135">
        <v>0</v>
      </c>
      <c r="Q270" s="135">
        <v>0</v>
      </c>
      <c r="R270" s="123"/>
      <c r="S270" s="123"/>
      <c r="T270" s="135">
        <v>10</v>
      </c>
      <c r="U270" s="135">
        <v>10</v>
      </c>
      <c r="V270" s="123"/>
      <c r="W270" s="41">
        <v>397</v>
      </c>
      <c r="X270" s="136">
        <v>396</v>
      </c>
      <c r="Y270" s="41">
        <v>82</v>
      </c>
      <c r="Z270" s="74">
        <f t="shared" si="309"/>
        <v>44094</v>
      </c>
      <c r="AA270" s="210">
        <f t="shared" si="281"/>
        <v>5585</v>
      </c>
      <c r="AB270" s="210">
        <f t="shared" si="282"/>
        <v>5237</v>
      </c>
      <c r="AC270" s="211">
        <f t="shared" si="283"/>
        <v>110</v>
      </c>
      <c r="AD270" s="170">
        <f t="shared" si="284"/>
        <v>23</v>
      </c>
      <c r="AE270" s="222">
        <f t="shared" si="299"/>
        <v>3827</v>
      </c>
      <c r="AF270" s="143">
        <v>5032</v>
      </c>
      <c r="AG270" s="171">
        <f t="shared" si="300"/>
        <v>4</v>
      </c>
      <c r="AH270" s="143">
        <v>4712</v>
      </c>
      <c r="AI270" s="171">
        <f t="shared" si="285"/>
        <v>0</v>
      </c>
      <c r="AJ270" s="172">
        <v>103</v>
      </c>
      <c r="AK270" s="173">
        <f t="shared" si="286"/>
        <v>0</v>
      </c>
      <c r="AL270" s="143">
        <v>46</v>
      </c>
      <c r="AM270" s="171">
        <f t="shared" si="287"/>
        <v>0</v>
      </c>
      <c r="AN270" s="143">
        <v>46</v>
      </c>
      <c r="AO270" s="171">
        <f t="shared" si="288"/>
        <v>0</v>
      </c>
      <c r="AP270" s="174">
        <v>0</v>
      </c>
      <c r="AQ270" s="173">
        <f t="shared" si="301"/>
        <v>1</v>
      </c>
      <c r="AR270" s="143">
        <v>507</v>
      </c>
      <c r="AS270" s="171">
        <f t="shared" si="289"/>
        <v>0</v>
      </c>
      <c r="AT270" s="143">
        <v>479</v>
      </c>
      <c r="AU270" s="171">
        <f t="shared" si="290"/>
        <v>0</v>
      </c>
      <c r="AV270" s="175">
        <v>7</v>
      </c>
      <c r="AW270" s="217">
        <v>99</v>
      </c>
      <c r="AX270" s="216">
        <f t="shared" si="310"/>
        <v>44094</v>
      </c>
      <c r="AY270" s="5">
        <v>0</v>
      </c>
      <c r="AZ270" s="217">
        <f t="shared" si="276"/>
        <v>341</v>
      </c>
      <c r="BA270" s="217">
        <f t="shared" si="253"/>
        <v>53</v>
      </c>
      <c r="BB270" s="119">
        <v>0</v>
      </c>
      <c r="BC270" s="26">
        <f t="shared" si="292"/>
        <v>22</v>
      </c>
      <c r="BD270" s="217">
        <f t="shared" si="307"/>
        <v>88</v>
      </c>
      <c r="BE270" s="209">
        <f t="shared" si="293"/>
        <v>44094</v>
      </c>
      <c r="BF270" s="120">
        <f t="shared" si="294"/>
        <v>12</v>
      </c>
      <c r="BG270" s="120">
        <f t="shared" si="308"/>
        <v>2742</v>
      </c>
      <c r="BH270" s="209">
        <f t="shared" si="311"/>
        <v>44094</v>
      </c>
      <c r="BI270" s="120">
        <f t="shared" si="296"/>
        <v>2742</v>
      </c>
      <c r="BJ270" s="1">
        <f t="shared" si="297"/>
        <v>44094</v>
      </c>
      <c r="BK270">
        <f t="shared" si="274"/>
        <v>0</v>
      </c>
      <c r="BL270">
        <f t="shared" si="298"/>
        <v>25</v>
      </c>
      <c r="BM270">
        <f t="shared" si="271"/>
        <v>25</v>
      </c>
      <c r="BN270" s="1">
        <f t="shared" si="272"/>
        <v>44094</v>
      </c>
      <c r="BO270">
        <f t="shared" si="273"/>
        <v>3913</v>
      </c>
      <c r="BP270">
        <f t="shared" si="275"/>
        <v>1523</v>
      </c>
      <c r="BQ270" s="167">
        <f t="shared" si="254"/>
        <v>44094</v>
      </c>
      <c r="BR270">
        <f t="shared" si="255"/>
        <v>5032</v>
      </c>
      <c r="BS270">
        <f t="shared" si="256"/>
        <v>4712</v>
      </c>
      <c r="BT270">
        <f t="shared" si="257"/>
        <v>103</v>
      </c>
      <c r="BX270" s="167">
        <f t="shared" si="258"/>
        <v>44094</v>
      </c>
      <c r="BY270">
        <f t="shared" si="259"/>
        <v>46</v>
      </c>
      <c r="BZ270">
        <f t="shared" si="260"/>
        <v>46</v>
      </c>
      <c r="CA270">
        <f t="shared" si="261"/>
        <v>0</v>
      </c>
      <c r="CB270" s="167">
        <f t="shared" si="262"/>
        <v>44094</v>
      </c>
      <c r="CC270">
        <f t="shared" si="263"/>
        <v>507</v>
      </c>
      <c r="CD270">
        <f t="shared" si="264"/>
        <v>479</v>
      </c>
      <c r="CE270">
        <f t="shared" si="265"/>
        <v>7</v>
      </c>
      <c r="CI270" s="167">
        <f t="shared" si="266"/>
        <v>44094</v>
      </c>
      <c r="CJ270">
        <f t="shared" si="267"/>
        <v>23</v>
      </c>
      <c r="CK270">
        <f t="shared" si="268"/>
        <v>4</v>
      </c>
      <c r="CL270" s="167">
        <f t="shared" si="269"/>
        <v>44094</v>
      </c>
      <c r="CM270">
        <f t="shared" si="270"/>
        <v>0</v>
      </c>
      <c r="CN270" s="1">
        <f t="shared" si="302"/>
        <v>44094</v>
      </c>
      <c r="CO270" s="253">
        <f t="shared" si="303"/>
        <v>23</v>
      </c>
      <c r="CP270" s="1">
        <f t="shared" si="304"/>
        <v>44094</v>
      </c>
      <c r="CQ270" s="254">
        <f t="shared" si="305"/>
        <v>0</v>
      </c>
    </row>
    <row r="271" spans="1:95" ht="18" customHeight="1" x14ac:dyDescent="0.55000000000000004">
      <c r="A271" s="167">
        <v>44095</v>
      </c>
      <c r="B271" s="219">
        <v>6</v>
      </c>
      <c r="C271" s="142">
        <f t="shared" si="279"/>
        <v>2748</v>
      </c>
      <c r="D271" s="142">
        <f t="shared" si="280"/>
        <v>166</v>
      </c>
      <c r="E271" s="135">
        <v>3</v>
      </c>
      <c r="F271" s="135">
        <v>2582</v>
      </c>
      <c r="G271" s="135">
        <v>0</v>
      </c>
      <c r="H271" s="123"/>
      <c r="I271" s="135">
        <v>0</v>
      </c>
      <c r="J271" s="123"/>
      <c r="K271" s="41">
        <v>0</v>
      </c>
      <c r="L271" s="134">
        <v>15</v>
      </c>
      <c r="M271" s="135">
        <v>15</v>
      </c>
      <c r="N271" s="123"/>
      <c r="O271" s="123"/>
      <c r="P271" s="135">
        <v>0</v>
      </c>
      <c r="Q271" s="135">
        <v>0</v>
      </c>
      <c r="R271" s="123"/>
      <c r="S271" s="123"/>
      <c r="T271" s="135">
        <v>21</v>
      </c>
      <c r="U271" s="135">
        <v>21</v>
      </c>
      <c r="V271" s="123"/>
      <c r="W271" s="41">
        <v>391</v>
      </c>
      <c r="X271" s="136">
        <v>390</v>
      </c>
      <c r="Y271" s="41">
        <v>83</v>
      </c>
      <c r="Z271" s="74">
        <f t="shared" si="309"/>
        <v>44095</v>
      </c>
      <c r="AA271" s="210">
        <f t="shared" si="281"/>
        <v>5593</v>
      </c>
      <c r="AB271" s="210">
        <f t="shared" si="282"/>
        <v>5242</v>
      </c>
      <c r="AC271" s="211">
        <f t="shared" si="283"/>
        <v>110</v>
      </c>
      <c r="AD271" s="170">
        <f t="shared" si="284"/>
        <v>6</v>
      </c>
      <c r="AE271" s="222">
        <f t="shared" si="299"/>
        <v>3833</v>
      </c>
      <c r="AF271" s="143">
        <v>5038</v>
      </c>
      <c r="AG271" s="171">
        <f t="shared" si="300"/>
        <v>5</v>
      </c>
      <c r="AH271" s="143">
        <v>4717</v>
      </c>
      <c r="AI271" s="171">
        <f t="shared" si="285"/>
        <v>0</v>
      </c>
      <c r="AJ271" s="172">
        <v>103</v>
      </c>
      <c r="AK271" s="173">
        <f t="shared" si="286"/>
        <v>0</v>
      </c>
      <c r="AL271" s="143">
        <v>46</v>
      </c>
      <c r="AM271" s="171">
        <f t="shared" si="287"/>
        <v>0</v>
      </c>
      <c r="AN271" s="143">
        <v>46</v>
      </c>
      <c r="AO271" s="171">
        <f t="shared" si="288"/>
        <v>0</v>
      </c>
      <c r="AP271" s="174">
        <v>0</v>
      </c>
      <c r="AQ271" s="173">
        <f t="shared" si="301"/>
        <v>2</v>
      </c>
      <c r="AR271" s="143">
        <v>509</v>
      </c>
      <c r="AS271" s="171">
        <f t="shared" si="289"/>
        <v>0</v>
      </c>
      <c r="AT271" s="143">
        <v>479</v>
      </c>
      <c r="AU271" s="171">
        <f t="shared" si="290"/>
        <v>0</v>
      </c>
      <c r="AV271" s="175">
        <v>7</v>
      </c>
      <c r="AW271" s="217">
        <v>100</v>
      </c>
      <c r="AX271" s="216">
        <f>+A271</f>
        <v>44095</v>
      </c>
      <c r="AY271" s="5">
        <v>0</v>
      </c>
      <c r="AZ271" s="217">
        <f t="shared" si="276"/>
        <v>341</v>
      </c>
      <c r="BA271" s="217">
        <f t="shared" si="253"/>
        <v>54</v>
      </c>
      <c r="BB271" s="119">
        <v>0</v>
      </c>
      <c r="BC271" s="26">
        <f t="shared" si="292"/>
        <v>22</v>
      </c>
      <c r="BD271" s="217">
        <f t="shared" si="307"/>
        <v>89</v>
      </c>
      <c r="BE271" s="209">
        <f t="shared" si="293"/>
        <v>44095</v>
      </c>
      <c r="BF271" s="120">
        <f t="shared" si="294"/>
        <v>6</v>
      </c>
      <c r="BG271" s="120">
        <f t="shared" si="308"/>
        <v>2748</v>
      </c>
      <c r="BH271" s="209">
        <f t="shared" ref="BH271:BH302" si="312">+A271</f>
        <v>44095</v>
      </c>
      <c r="BI271" s="120">
        <f t="shared" si="296"/>
        <v>2748</v>
      </c>
      <c r="BJ271" s="1">
        <f t="shared" si="297"/>
        <v>44095</v>
      </c>
      <c r="BK271">
        <f t="shared" si="274"/>
        <v>0</v>
      </c>
      <c r="BL271">
        <f t="shared" si="298"/>
        <v>15</v>
      </c>
      <c r="BM271">
        <f t="shared" si="271"/>
        <v>15</v>
      </c>
      <c r="BN271" s="1">
        <f t="shared" si="272"/>
        <v>44095</v>
      </c>
      <c r="BO271">
        <f t="shared" si="273"/>
        <v>3928</v>
      </c>
      <c r="BP271">
        <f t="shared" si="275"/>
        <v>1538</v>
      </c>
      <c r="BQ271" s="167">
        <f t="shared" si="254"/>
        <v>44095</v>
      </c>
      <c r="BR271">
        <f t="shared" si="255"/>
        <v>5038</v>
      </c>
      <c r="BS271">
        <f t="shared" si="256"/>
        <v>4717</v>
      </c>
      <c r="BT271">
        <f t="shared" si="257"/>
        <v>103</v>
      </c>
      <c r="BX271" s="167">
        <f t="shared" si="258"/>
        <v>44095</v>
      </c>
      <c r="BY271">
        <f t="shared" si="259"/>
        <v>46</v>
      </c>
      <c r="BZ271">
        <f t="shared" si="260"/>
        <v>46</v>
      </c>
      <c r="CA271">
        <f t="shared" si="261"/>
        <v>0</v>
      </c>
      <c r="CB271" s="167">
        <f t="shared" si="262"/>
        <v>44095</v>
      </c>
      <c r="CC271">
        <f t="shared" si="263"/>
        <v>509</v>
      </c>
      <c r="CD271">
        <f t="shared" si="264"/>
        <v>479</v>
      </c>
      <c r="CE271">
        <f t="shared" si="265"/>
        <v>7</v>
      </c>
      <c r="CI271" s="167">
        <f t="shared" si="266"/>
        <v>44095</v>
      </c>
      <c r="CJ271">
        <f t="shared" si="267"/>
        <v>6</v>
      </c>
      <c r="CK271">
        <f t="shared" si="268"/>
        <v>5</v>
      </c>
      <c r="CL271" s="167">
        <f t="shared" si="269"/>
        <v>44095</v>
      </c>
      <c r="CM271">
        <f t="shared" si="270"/>
        <v>0</v>
      </c>
      <c r="CN271" s="1">
        <f t="shared" si="302"/>
        <v>44095</v>
      </c>
      <c r="CO271" s="253">
        <f t="shared" si="303"/>
        <v>6</v>
      </c>
      <c r="CP271" s="1">
        <f t="shared" si="304"/>
        <v>44095</v>
      </c>
      <c r="CQ271" s="254">
        <f t="shared" si="305"/>
        <v>0</v>
      </c>
    </row>
    <row r="272" spans="1:95" ht="18" customHeight="1" x14ac:dyDescent="0.55000000000000004">
      <c r="A272" s="167">
        <v>44096</v>
      </c>
      <c r="B272" s="219">
        <v>10</v>
      </c>
      <c r="C272" s="142">
        <f t="shared" si="279"/>
        <v>2758</v>
      </c>
      <c r="D272" s="142">
        <f t="shared" si="280"/>
        <v>168</v>
      </c>
      <c r="E272" s="135">
        <v>3</v>
      </c>
      <c r="F272" s="135">
        <v>2590</v>
      </c>
      <c r="G272" s="135">
        <v>0</v>
      </c>
      <c r="H272" s="123"/>
      <c r="I272" s="135">
        <v>0</v>
      </c>
      <c r="J272" s="123"/>
      <c r="K272" s="41">
        <v>0</v>
      </c>
      <c r="L272" s="134">
        <v>18</v>
      </c>
      <c r="M272" s="135">
        <v>18</v>
      </c>
      <c r="N272" s="123"/>
      <c r="O272" s="123"/>
      <c r="P272" s="135">
        <v>3</v>
      </c>
      <c r="Q272" s="135">
        <v>3</v>
      </c>
      <c r="R272" s="123"/>
      <c r="S272" s="123"/>
      <c r="T272" s="135">
        <v>21</v>
      </c>
      <c r="U272" s="135">
        <v>21</v>
      </c>
      <c r="V272" s="123"/>
      <c r="W272" s="41">
        <v>385</v>
      </c>
      <c r="X272" s="136">
        <v>385</v>
      </c>
      <c r="Y272" s="41">
        <v>84</v>
      </c>
      <c r="Z272" s="74">
        <f t="shared" si="309"/>
        <v>44096</v>
      </c>
      <c r="AA272" s="210">
        <f t="shared" si="281"/>
        <v>5601</v>
      </c>
      <c r="AB272" s="210">
        <f t="shared" si="282"/>
        <v>5254</v>
      </c>
      <c r="AC272" s="211">
        <f t="shared" si="283"/>
        <v>110</v>
      </c>
      <c r="AD272" s="170">
        <f t="shared" si="284"/>
        <v>8</v>
      </c>
      <c r="AE272" s="222">
        <f t="shared" si="299"/>
        <v>3841</v>
      </c>
      <c r="AF272" s="143">
        <v>5046</v>
      </c>
      <c r="AG272" s="171">
        <f t="shared" si="300"/>
        <v>12</v>
      </c>
      <c r="AH272" s="143">
        <v>4729</v>
      </c>
      <c r="AI272" s="171">
        <f t="shared" si="285"/>
        <v>0</v>
      </c>
      <c r="AJ272" s="172">
        <v>103</v>
      </c>
      <c r="AK272" s="173">
        <f t="shared" si="286"/>
        <v>0</v>
      </c>
      <c r="AL272" s="143">
        <v>46</v>
      </c>
      <c r="AM272" s="171">
        <f t="shared" si="287"/>
        <v>0</v>
      </c>
      <c r="AN272" s="143">
        <v>46</v>
      </c>
      <c r="AO272" s="171">
        <f t="shared" si="288"/>
        <v>0</v>
      </c>
      <c r="AP272" s="174">
        <v>0</v>
      </c>
      <c r="AQ272" s="173">
        <f t="shared" si="301"/>
        <v>0</v>
      </c>
      <c r="AR272" s="143">
        <v>509</v>
      </c>
      <c r="AS272" s="171">
        <f t="shared" si="289"/>
        <v>0</v>
      </c>
      <c r="AT272" s="143">
        <v>479</v>
      </c>
      <c r="AU272" s="171">
        <f t="shared" si="290"/>
        <v>0</v>
      </c>
      <c r="AV272" s="175">
        <v>7</v>
      </c>
      <c r="AW272" s="217">
        <v>101</v>
      </c>
      <c r="AX272" s="216">
        <f>+A272</f>
        <v>44096</v>
      </c>
      <c r="AY272" s="5">
        <v>0</v>
      </c>
      <c r="AZ272" s="217">
        <f t="shared" si="276"/>
        <v>341</v>
      </c>
      <c r="BA272" s="217">
        <f t="shared" si="253"/>
        <v>55</v>
      </c>
      <c r="BB272" s="119">
        <v>0</v>
      </c>
      <c r="BC272" s="26">
        <f t="shared" si="292"/>
        <v>22</v>
      </c>
      <c r="BD272" s="217">
        <f t="shared" si="307"/>
        <v>90</v>
      </c>
      <c r="BE272" s="209">
        <f t="shared" si="293"/>
        <v>44096</v>
      </c>
      <c r="BF272" s="120">
        <f t="shared" si="294"/>
        <v>10</v>
      </c>
      <c r="BG272" s="120">
        <f t="shared" si="308"/>
        <v>2758</v>
      </c>
      <c r="BH272" s="209">
        <f t="shared" si="312"/>
        <v>44096</v>
      </c>
      <c r="BI272" s="120">
        <f t="shared" si="296"/>
        <v>2758</v>
      </c>
      <c r="BJ272" s="1">
        <f t="shared" si="297"/>
        <v>44096</v>
      </c>
      <c r="BK272">
        <f t="shared" si="274"/>
        <v>0</v>
      </c>
      <c r="BL272">
        <f t="shared" si="298"/>
        <v>18</v>
      </c>
      <c r="BM272">
        <f t="shared" si="271"/>
        <v>18</v>
      </c>
      <c r="BN272" s="1">
        <f t="shared" si="272"/>
        <v>44096</v>
      </c>
      <c r="BO272">
        <f t="shared" si="273"/>
        <v>3946</v>
      </c>
      <c r="BP272">
        <f t="shared" si="275"/>
        <v>1556</v>
      </c>
      <c r="BQ272" s="167">
        <f t="shared" si="254"/>
        <v>44096</v>
      </c>
      <c r="BR272">
        <f t="shared" si="255"/>
        <v>5046</v>
      </c>
      <c r="BS272">
        <f t="shared" si="256"/>
        <v>4729</v>
      </c>
      <c r="BT272">
        <f t="shared" si="257"/>
        <v>103</v>
      </c>
      <c r="BX272" s="167">
        <f t="shared" si="258"/>
        <v>44096</v>
      </c>
      <c r="BY272">
        <f t="shared" si="259"/>
        <v>46</v>
      </c>
      <c r="BZ272">
        <f t="shared" si="260"/>
        <v>46</v>
      </c>
      <c r="CA272">
        <f t="shared" si="261"/>
        <v>0</v>
      </c>
      <c r="CB272" s="167">
        <f t="shared" si="262"/>
        <v>44096</v>
      </c>
      <c r="CC272">
        <f t="shared" si="263"/>
        <v>509</v>
      </c>
      <c r="CD272">
        <f t="shared" si="264"/>
        <v>479</v>
      </c>
      <c r="CE272">
        <f t="shared" si="265"/>
        <v>7</v>
      </c>
      <c r="CI272" s="167">
        <f t="shared" si="266"/>
        <v>44096</v>
      </c>
      <c r="CJ272">
        <f t="shared" si="267"/>
        <v>8</v>
      </c>
      <c r="CK272">
        <f t="shared" si="268"/>
        <v>12</v>
      </c>
      <c r="CL272" s="167">
        <f t="shared" si="269"/>
        <v>44096</v>
      </c>
      <c r="CM272">
        <f t="shared" si="270"/>
        <v>0</v>
      </c>
      <c r="CN272" s="1">
        <f t="shared" si="302"/>
        <v>44096</v>
      </c>
      <c r="CO272" s="253">
        <f t="shared" si="303"/>
        <v>8</v>
      </c>
      <c r="CP272" s="1">
        <f t="shared" si="304"/>
        <v>44096</v>
      </c>
      <c r="CQ272" s="254">
        <f t="shared" si="305"/>
        <v>0</v>
      </c>
    </row>
    <row r="273" spans="1:95" ht="18" customHeight="1" x14ac:dyDescent="0.55000000000000004">
      <c r="A273" s="238">
        <v>44097</v>
      </c>
      <c r="B273" s="219">
        <v>7</v>
      </c>
      <c r="C273" s="142">
        <f t="shared" si="279"/>
        <v>2765</v>
      </c>
      <c r="D273" s="142">
        <f t="shared" si="280"/>
        <v>167</v>
      </c>
      <c r="E273" s="135">
        <v>3</v>
      </c>
      <c r="F273" s="135">
        <v>2598</v>
      </c>
      <c r="G273" s="135">
        <v>0</v>
      </c>
      <c r="H273" s="123"/>
      <c r="I273" s="135">
        <v>0</v>
      </c>
      <c r="J273" s="123"/>
      <c r="K273" s="41">
        <v>0</v>
      </c>
      <c r="L273" s="134">
        <v>20</v>
      </c>
      <c r="M273" s="135">
        <v>20</v>
      </c>
      <c r="N273" s="123"/>
      <c r="O273" s="123"/>
      <c r="P273" s="135">
        <v>0</v>
      </c>
      <c r="Q273" s="135">
        <v>0</v>
      </c>
      <c r="R273" s="123"/>
      <c r="S273" s="123"/>
      <c r="T273" s="135">
        <v>3</v>
      </c>
      <c r="U273" s="135">
        <v>3</v>
      </c>
      <c r="V273" s="123"/>
      <c r="W273" s="41">
        <v>402</v>
      </c>
      <c r="X273" s="136">
        <v>402</v>
      </c>
      <c r="Y273" s="41">
        <v>85</v>
      </c>
      <c r="Z273" s="74">
        <f t="shared" ref="Z273:Z282" si="313">+A273</f>
        <v>44097</v>
      </c>
      <c r="AA273" s="210">
        <f t="shared" si="281"/>
        <v>5604</v>
      </c>
      <c r="AB273" s="210">
        <f t="shared" si="282"/>
        <v>5275</v>
      </c>
      <c r="AC273" s="211">
        <f t="shared" si="283"/>
        <v>110</v>
      </c>
      <c r="AD273" s="170">
        <f t="shared" si="284"/>
        <v>3</v>
      </c>
      <c r="AE273" s="222">
        <f t="shared" si="299"/>
        <v>3844</v>
      </c>
      <c r="AF273" s="143">
        <v>5049</v>
      </c>
      <c r="AG273" s="171">
        <f t="shared" si="300"/>
        <v>20</v>
      </c>
      <c r="AH273" s="143">
        <v>4749</v>
      </c>
      <c r="AI273" s="171">
        <f t="shared" si="285"/>
        <v>0</v>
      </c>
      <c r="AJ273" s="172">
        <v>103</v>
      </c>
      <c r="AK273" s="173">
        <f t="shared" si="286"/>
        <v>0</v>
      </c>
      <c r="AL273" s="143">
        <v>46</v>
      </c>
      <c r="AM273" s="171">
        <f t="shared" si="287"/>
        <v>0</v>
      </c>
      <c r="AN273" s="143">
        <v>46</v>
      </c>
      <c r="AO273" s="171">
        <f t="shared" si="288"/>
        <v>0</v>
      </c>
      <c r="AP273" s="174">
        <v>0</v>
      </c>
      <c r="AQ273" s="173">
        <f t="shared" si="301"/>
        <v>0</v>
      </c>
      <c r="AR273" s="143">
        <v>509</v>
      </c>
      <c r="AS273" s="171">
        <f t="shared" si="289"/>
        <v>1</v>
      </c>
      <c r="AT273" s="143">
        <v>480</v>
      </c>
      <c r="AU273" s="171">
        <f t="shared" si="290"/>
        <v>0</v>
      </c>
      <c r="AV273" s="175">
        <v>7</v>
      </c>
      <c r="AW273" s="217">
        <v>102</v>
      </c>
      <c r="AX273" s="216">
        <f>+A273</f>
        <v>44097</v>
      </c>
      <c r="AY273" s="5">
        <v>0</v>
      </c>
      <c r="AZ273" s="217">
        <f t="shared" si="276"/>
        <v>341</v>
      </c>
      <c r="BA273" s="217">
        <f t="shared" si="253"/>
        <v>56</v>
      </c>
      <c r="BB273" s="119">
        <v>0</v>
      </c>
      <c r="BC273" s="26">
        <f t="shared" si="292"/>
        <v>22</v>
      </c>
      <c r="BD273" s="217">
        <f t="shared" si="307"/>
        <v>91</v>
      </c>
      <c r="BE273" s="209">
        <f t="shared" si="293"/>
        <v>44097</v>
      </c>
      <c r="BF273" s="120">
        <f t="shared" si="294"/>
        <v>7</v>
      </c>
      <c r="BG273" s="120">
        <f t="shared" si="308"/>
        <v>2765</v>
      </c>
      <c r="BH273" s="209">
        <f t="shared" si="312"/>
        <v>44097</v>
      </c>
      <c r="BI273" s="120">
        <f t="shared" si="296"/>
        <v>2765</v>
      </c>
      <c r="BJ273" s="1">
        <f t="shared" si="297"/>
        <v>44097</v>
      </c>
      <c r="BK273">
        <f t="shared" si="274"/>
        <v>0</v>
      </c>
      <c r="BL273">
        <f t="shared" si="298"/>
        <v>20</v>
      </c>
      <c r="BM273">
        <f t="shared" si="271"/>
        <v>20</v>
      </c>
      <c r="BN273" s="1">
        <f t="shared" si="272"/>
        <v>44097</v>
      </c>
      <c r="BO273">
        <f t="shared" si="273"/>
        <v>3966</v>
      </c>
      <c r="BP273">
        <f t="shared" si="275"/>
        <v>1576</v>
      </c>
      <c r="BQ273" s="167">
        <f t="shared" si="254"/>
        <v>44097</v>
      </c>
      <c r="BR273">
        <f t="shared" si="255"/>
        <v>5049</v>
      </c>
      <c r="BS273">
        <f t="shared" si="256"/>
        <v>4749</v>
      </c>
      <c r="BT273">
        <f t="shared" si="257"/>
        <v>103</v>
      </c>
      <c r="BX273" s="167">
        <f t="shared" si="258"/>
        <v>44097</v>
      </c>
      <c r="BY273">
        <f t="shared" si="259"/>
        <v>46</v>
      </c>
      <c r="BZ273">
        <f t="shared" si="260"/>
        <v>46</v>
      </c>
      <c r="CA273">
        <f t="shared" si="261"/>
        <v>0</v>
      </c>
      <c r="CB273" s="167">
        <f t="shared" si="262"/>
        <v>44097</v>
      </c>
      <c r="CC273">
        <f t="shared" si="263"/>
        <v>509</v>
      </c>
      <c r="CD273">
        <f t="shared" si="264"/>
        <v>480</v>
      </c>
      <c r="CE273">
        <f t="shared" si="265"/>
        <v>7</v>
      </c>
      <c r="CI273" s="167">
        <f t="shared" si="266"/>
        <v>44097</v>
      </c>
      <c r="CJ273">
        <f t="shared" si="267"/>
        <v>3</v>
      </c>
      <c r="CK273">
        <f t="shared" si="268"/>
        <v>20</v>
      </c>
      <c r="CL273" s="167">
        <f t="shared" si="269"/>
        <v>44097</v>
      </c>
      <c r="CM273">
        <f t="shared" si="270"/>
        <v>0</v>
      </c>
      <c r="CN273" s="1">
        <f t="shared" si="302"/>
        <v>44097</v>
      </c>
      <c r="CO273" s="253">
        <f t="shared" si="303"/>
        <v>3</v>
      </c>
      <c r="CP273" s="1">
        <f t="shared" si="304"/>
        <v>44097</v>
      </c>
      <c r="CQ273" s="254">
        <f t="shared" si="305"/>
        <v>0</v>
      </c>
    </row>
    <row r="274" spans="1:95" ht="18" customHeight="1" x14ac:dyDescent="0.55000000000000004">
      <c r="A274" s="167">
        <v>44098</v>
      </c>
      <c r="B274" s="219">
        <v>8</v>
      </c>
      <c r="C274" s="142">
        <f t="shared" si="279"/>
        <v>2773</v>
      </c>
      <c r="D274" s="142">
        <f t="shared" si="280"/>
        <v>166</v>
      </c>
      <c r="E274" s="135">
        <v>3</v>
      </c>
      <c r="F274" s="135">
        <v>2607</v>
      </c>
      <c r="G274" s="135">
        <v>1</v>
      </c>
      <c r="H274" s="123"/>
      <c r="I274" s="135">
        <v>1</v>
      </c>
      <c r="J274" s="123"/>
      <c r="K274" s="41">
        <v>0</v>
      </c>
      <c r="L274" s="134">
        <v>18</v>
      </c>
      <c r="M274" s="135">
        <v>18</v>
      </c>
      <c r="N274" s="123"/>
      <c r="O274" s="123"/>
      <c r="P274" s="135">
        <v>1</v>
      </c>
      <c r="Q274" s="135">
        <v>1</v>
      </c>
      <c r="R274" s="123"/>
      <c r="S274" s="123"/>
      <c r="T274" s="135">
        <v>21</v>
      </c>
      <c r="U274" s="135">
        <v>21</v>
      </c>
      <c r="V274" s="123"/>
      <c r="W274" s="41">
        <v>398</v>
      </c>
      <c r="X274" s="136">
        <v>396</v>
      </c>
      <c r="Y274" s="41">
        <v>86</v>
      </c>
      <c r="Z274" s="74">
        <f t="shared" si="313"/>
        <v>44098</v>
      </c>
      <c r="AA274" s="210">
        <f t="shared" si="281"/>
        <v>5611</v>
      </c>
      <c r="AB274" s="210">
        <f t="shared" si="282"/>
        <v>5284</v>
      </c>
      <c r="AC274" s="211">
        <f t="shared" si="283"/>
        <v>111</v>
      </c>
      <c r="AD274" s="170">
        <f t="shared" si="284"/>
        <v>7</v>
      </c>
      <c r="AE274" s="222">
        <f t="shared" si="299"/>
        <v>3851</v>
      </c>
      <c r="AF274" s="143">
        <v>5056</v>
      </c>
      <c r="AG274" s="171">
        <f t="shared" si="300"/>
        <v>9</v>
      </c>
      <c r="AH274" s="143">
        <v>4758</v>
      </c>
      <c r="AI274" s="171">
        <f t="shared" si="285"/>
        <v>1</v>
      </c>
      <c r="AJ274" s="172">
        <v>104</v>
      </c>
      <c r="AK274" s="173">
        <f t="shared" si="286"/>
        <v>0</v>
      </c>
      <c r="AL274" s="143">
        <v>46</v>
      </c>
      <c r="AM274" s="171">
        <f t="shared" si="287"/>
        <v>0</v>
      </c>
      <c r="AN274" s="143">
        <v>46</v>
      </c>
      <c r="AO274" s="171">
        <f t="shared" si="288"/>
        <v>0</v>
      </c>
      <c r="AP274" s="174">
        <v>0</v>
      </c>
      <c r="AQ274" s="173">
        <f t="shared" si="301"/>
        <v>0</v>
      </c>
      <c r="AR274" s="143">
        <v>509</v>
      </c>
      <c r="AS274" s="171">
        <f t="shared" si="289"/>
        <v>0</v>
      </c>
      <c r="AT274" s="143">
        <v>480</v>
      </c>
      <c r="AU274" s="171">
        <f t="shared" si="290"/>
        <v>0</v>
      </c>
      <c r="AV274" s="175">
        <v>7</v>
      </c>
      <c r="AW274" s="217">
        <v>103</v>
      </c>
      <c r="AX274" s="216">
        <f>+A274</f>
        <v>44098</v>
      </c>
      <c r="AY274" s="5">
        <v>0</v>
      </c>
      <c r="AZ274" s="217">
        <f t="shared" si="276"/>
        <v>341</v>
      </c>
      <c r="BA274" s="217">
        <f t="shared" si="253"/>
        <v>57</v>
      </c>
      <c r="BB274" s="119">
        <v>0</v>
      </c>
      <c r="BC274" s="26">
        <f t="shared" si="292"/>
        <v>22</v>
      </c>
      <c r="BD274" s="217">
        <f t="shared" si="307"/>
        <v>92</v>
      </c>
      <c r="BE274" s="209">
        <f t="shared" si="293"/>
        <v>44098</v>
      </c>
      <c r="BF274" s="120">
        <f t="shared" si="294"/>
        <v>8</v>
      </c>
      <c r="BG274" s="120">
        <f t="shared" si="308"/>
        <v>2773</v>
      </c>
      <c r="BH274" s="209">
        <f t="shared" si="312"/>
        <v>44098</v>
      </c>
      <c r="BI274" s="120">
        <f t="shared" si="296"/>
        <v>2773</v>
      </c>
      <c r="BJ274" s="1">
        <f t="shared" si="297"/>
        <v>44098</v>
      </c>
      <c r="BK274">
        <f t="shared" si="274"/>
        <v>0</v>
      </c>
      <c r="BL274">
        <f t="shared" si="298"/>
        <v>18</v>
      </c>
      <c r="BM274">
        <f t="shared" si="271"/>
        <v>18</v>
      </c>
      <c r="BN274" s="1">
        <f t="shared" si="272"/>
        <v>44098</v>
      </c>
      <c r="BO274">
        <f t="shared" si="273"/>
        <v>3984</v>
      </c>
      <c r="BP274">
        <f t="shared" si="275"/>
        <v>1594</v>
      </c>
      <c r="BQ274" s="167">
        <f t="shared" si="254"/>
        <v>44098</v>
      </c>
      <c r="BR274">
        <f t="shared" si="255"/>
        <v>5056</v>
      </c>
      <c r="BS274">
        <f t="shared" si="256"/>
        <v>4758</v>
      </c>
      <c r="BT274">
        <f t="shared" si="257"/>
        <v>104</v>
      </c>
      <c r="BX274" s="167">
        <f t="shared" si="258"/>
        <v>44098</v>
      </c>
      <c r="BY274">
        <f t="shared" si="259"/>
        <v>46</v>
      </c>
      <c r="BZ274">
        <f t="shared" si="260"/>
        <v>46</v>
      </c>
      <c r="CA274">
        <f t="shared" si="261"/>
        <v>0</v>
      </c>
      <c r="CB274" s="167">
        <f t="shared" si="262"/>
        <v>44098</v>
      </c>
      <c r="CC274">
        <f t="shared" si="263"/>
        <v>509</v>
      </c>
      <c r="CD274">
        <f t="shared" si="264"/>
        <v>480</v>
      </c>
      <c r="CE274">
        <f t="shared" si="265"/>
        <v>7</v>
      </c>
      <c r="CI274" s="167">
        <f t="shared" si="266"/>
        <v>44098</v>
      </c>
      <c r="CJ274">
        <f t="shared" si="267"/>
        <v>7</v>
      </c>
      <c r="CK274">
        <f t="shared" si="268"/>
        <v>9</v>
      </c>
      <c r="CL274" s="167">
        <f t="shared" si="269"/>
        <v>44098</v>
      </c>
      <c r="CM274">
        <f t="shared" si="270"/>
        <v>1</v>
      </c>
      <c r="CN274" s="1">
        <f t="shared" si="302"/>
        <v>44098</v>
      </c>
      <c r="CO274" s="253">
        <f t="shared" si="303"/>
        <v>7</v>
      </c>
      <c r="CP274" s="1">
        <f t="shared" si="304"/>
        <v>44098</v>
      </c>
      <c r="CQ274" s="254">
        <f t="shared" si="305"/>
        <v>1</v>
      </c>
    </row>
    <row r="275" spans="1:95" ht="18" customHeight="1" x14ac:dyDescent="0.55000000000000004">
      <c r="A275" s="167">
        <v>44099</v>
      </c>
      <c r="B275" s="219">
        <v>15</v>
      </c>
      <c r="C275" s="142">
        <f t="shared" si="279"/>
        <v>2788</v>
      </c>
      <c r="D275" s="142">
        <f t="shared" si="280"/>
        <v>167</v>
      </c>
      <c r="E275" s="135">
        <v>3</v>
      </c>
      <c r="F275" s="135">
        <v>2621</v>
      </c>
      <c r="G275" s="135">
        <v>1</v>
      </c>
      <c r="H275" s="123"/>
      <c r="I275" s="135">
        <v>2</v>
      </c>
      <c r="J275" s="123"/>
      <c r="K275" s="41">
        <v>0</v>
      </c>
      <c r="L275" s="134">
        <v>30</v>
      </c>
      <c r="M275" s="135">
        <v>30</v>
      </c>
      <c r="N275" s="123"/>
      <c r="O275" s="123"/>
      <c r="P275" s="135">
        <v>0</v>
      </c>
      <c r="Q275" s="135">
        <v>0</v>
      </c>
      <c r="R275" s="123"/>
      <c r="S275" s="123"/>
      <c r="T275" s="135">
        <v>28</v>
      </c>
      <c r="U275" s="135">
        <v>28</v>
      </c>
      <c r="V275" s="123"/>
      <c r="W275" s="41">
        <v>400</v>
      </c>
      <c r="X275" s="136">
        <v>398</v>
      </c>
      <c r="Y275" s="41">
        <v>87</v>
      </c>
      <c r="Z275" s="74">
        <f t="shared" si="313"/>
        <v>44099</v>
      </c>
      <c r="AA275" s="210">
        <f t="shared" si="281"/>
        <v>5614</v>
      </c>
      <c r="AB275" s="210">
        <f t="shared" si="282"/>
        <v>5291</v>
      </c>
      <c r="AC275" s="211">
        <f t="shared" si="283"/>
        <v>112</v>
      </c>
      <c r="AD275" s="170">
        <f t="shared" si="284"/>
        <v>2</v>
      </c>
      <c r="AE275" s="222">
        <f t="shared" si="299"/>
        <v>3853</v>
      </c>
      <c r="AF275" s="143">
        <v>5058</v>
      </c>
      <c r="AG275" s="171">
        <f t="shared" si="300"/>
        <v>7</v>
      </c>
      <c r="AH275" s="143">
        <v>4765</v>
      </c>
      <c r="AI275" s="171">
        <f t="shared" si="285"/>
        <v>1</v>
      </c>
      <c r="AJ275" s="172">
        <v>105</v>
      </c>
      <c r="AK275" s="173">
        <f t="shared" si="286"/>
        <v>0</v>
      </c>
      <c r="AL275" s="143">
        <v>46</v>
      </c>
      <c r="AM275" s="171">
        <f t="shared" si="287"/>
        <v>0</v>
      </c>
      <c r="AN275" s="143">
        <v>46</v>
      </c>
      <c r="AO275" s="171">
        <f t="shared" si="288"/>
        <v>0</v>
      </c>
      <c r="AP275" s="174">
        <v>0</v>
      </c>
      <c r="AQ275" s="173">
        <f t="shared" si="301"/>
        <v>1</v>
      </c>
      <c r="AR275" s="143">
        <v>510</v>
      </c>
      <c r="AS275" s="171">
        <f t="shared" si="289"/>
        <v>0</v>
      </c>
      <c r="AT275" s="143">
        <v>480</v>
      </c>
      <c r="AU275" s="171">
        <f t="shared" si="290"/>
        <v>0</v>
      </c>
      <c r="AV275" s="175">
        <v>7</v>
      </c>
      <c r="AW275" s="217">
        <v>104</v>
      </c>
      <c r="AX275" s="216">
        <f>+A275</f>
        <v>44099</v>
      </c>
      <c r="AY275" s="5">
        <v>0</v>
      </c>
      <c r="AZ275" s="217">
        <f t="shared" si="276"/>
        <v>341</v>
      </c>
      <c r="BA275" s="217">
        <f t="shared" si="253"/>
        <v>58</v>
      </c>
      <c r="BB275" s="119">
        <v>0</v>
      </c>
      <c r="BC275" s="26">
        <f t="shared" si="292"/>
        <v>22</v>
      </c>
      <c r="BD275" s="217">
        <f t="shared" si="307"/>
        <v>93</v>
      </c>
      <c r="BE275" s="209">
        <f t="shared" si="293"/>
        <v>44099</v>
      </c>
      <c r="BF275" s="120">
        <f t="shared" si="294"/>
        <v>15</v>
      </c>
      <c r="BG275" s="120">
        <f t="shared" si="308"/>
        <v>2788</v>
      </c>
      <c r="BH275" s="209">
        <f t="shared" si="312"/>
        <v>44099</v>
      </c>
      <c r="BI275" s="120">
        <f t="shared" si="296"/>
        <v>2788</v>
      </c>
      <c r="BJ275" s="1">
        <f t="shared" si="297"/>
        <v>44099</v>
      </c>
      <c r="BK275">
        <f t="shared" si="274"/>
        <v>0</v>
      </c>
      <c r="BL275">
        <f t="shared" si="298"/>
        <v>30</v>
      </c>
      <c r="BM275">
        <f t="shared" si="271"/>
        <v>30</v>
      </c>
      <c r="BN275" s="1">
        <f t="shared" si="272"/>
        <v>44099</v>
      </c>
      <c r="BO275">
        <f t="shared" si="273"/>
        <v>4014</v>
      </c>
      <c r="BP275">
        <f t="shared" si="275"/>
        <v>1624</v>
      </c>
      <c r="BQ275" s="167">
        <f t="shared" si="254"/>
        <v>44099</v>
      </c>
      <c r="BR275">
        <f t="shared" si="255"/>
        <v>5058</v>
      </c>
      <c r="BS275">
        <f t="shared" si="256"/>
        <v>4765</v>
      </c>
      <c r="BT275">
        <f t="shared" si="257"/>
        <v>105</v>
      </c>
      <c r="BX275" s="167">
        <f t="shared" si="258"/>
        <v>44099</v>
      </c>
      <c r="BY275">
        <f t="shared" si="259"/>
        <v>46</v>
      </c>
      <c r="BZ275">
        <f t="shared" si="260"/>
        <v>46</v>
      </c>
      <c r="CA275">
        <f t="shared" si="261"/>
        <v>0</v>
      </c>
      <c r="CB275" s="167">
        <f t="shared" si="262"/>
        <v>44099</v>
      </c>
      <c r="CC275">
        <f t="shared" si="263"/>
        <v>510</v>
      </c>
      <c r="CD275">
        <f t="shared" si="264"/>
        <v>480</v>
      </c>
      <c r="CE275">
        <f t="shared" si="265"/>
        <v>7</v>
      </c>
      <c r="CI275" s="167">
        <f t="shared" si="266"/>
        <v>44099</v>
      </c>
      <c r="CJ275">
        <f t="shared" si="267"/>
        <v>2</v>
      </c>
      <c r="CK275">
        <f t="shared" si="268"/>
        <v>7</v>
      </c>
      <c r="CL275" s="167">
        <f t="shared" si="269"/>
        <v>44099</v>
      </c>
      <c r="CM275">
        <f t="shared" si="270"/>
        <v>1</v>
      </c>
      <c r="CN275" s="1">
        <f t="shared" si="302"/>
        <v>44099</v>
      </c>
      <c r="CO275" s="253">
        <f t="shared" si="303"/>
        <v>2</v>
      </c>
      <c r="CP275" s="1">
        <f t="shared" si="304"/>
        <v>44099</v>
      </c>
      <c r="CQ275" s="254">
        <f t="shared" si="305"/>
        <v>1</v>
      </c>
    </row>
    <row r="276" spans="1:95" ht="18" customHeight="1" x14ac:dyDescent="0.55000000000000004">
      <c r="A276" s="167">
        <v>44100</v>
      </c>
      <c r="B276" s="219">
        <v>14</v>
      </c>
      <c r="C276" s="142">
        <f t="shared" si="279"/>
        <v>2802</v>
      </c>
      <c r="D276" s="142">
        <f t="shared" si="280"/>
        <v>176</v>
      </c>
      <c r="E276" s="135">
        <v>3</v>
      </c>
      <c r="F276" s="135">
        <v>2626</v>
      </c>
      <c r="G276" s="135">
        <v>0</v>
      </c>
      <c r="H276" s="123"/>
      <c r="I276" s="135">
        <v>2</v>
      </c>
      <c r="J276" s="123"/>
      <c r="K276" s="41">
        <v>0</v>
      </c>
      <c r="L276" s="134">
        <v>26</v>
      </c>
      <c r="M276" s="135">
        <v>26</v>
      </c>
      <c r="N276" s="123"/>
      <c r="O276" s="123"/>
      <c r="P276" s="135">
        <v>5</v>
      </c>
      <c r="Q276" s="135">
        <v>5</v>
      </c>
      <c r="R276" s="123"/>
      <c r="S276" s="123"/>
      <c r="T276" s="135">
        <v>30</v>
      </c>
      <c r="U276" s="135">
        <v>30</v>
      </c>
      <c r="V276" s="123"/>
      <c r="W276" s="41">
        <v>391</v>
      </c>
      <c r="X276" s="136">
        <v>389</v>
      </c>
      <c r="Y276" s="41">
        <v>88</v>
      </c>
      <c r="Z276" s="74">
        <f t="shared" si="313"/>
        <v>44100</v>
      </c>
      <c r="AA276" s="210">
        <f t="shared" si="281"/>
        <v>5615</v>
      </c>
      <c r="AB276" s="210">
        <f t="shared" si="282"/>
        <v>5303</v>
      </c>
      <c r="AC276" s="211">
        <f t="shared" si="283"/>
        <v>112</v>
      </c>
      <c r="AD276" s="170">
        <f t="shared" si="284"/>
        <v>1</v>
      </c>
      <c r="AE276" s="222">
        <f t="shared" si="299"/>
        <v>3854</v>
      </c>
      <c r="AF276" s="143">
        <v>5059</v>
      </c>
      <c r="AG276" s="171">
        <f t="shared" si="300"/>
        <v>12</v>
      </c>
      <c r="AH276" s="143">
        <v>4777</v>
      </c>
      <c r="AI276" s="171">
        <f t="shared" si="285"/>
        <v>0</v>
      </c>
      <c r="AJ276" s="172">
        <v>105</v>
      </c>
      <c r="AK276" s="173">
        <f t="shared" si="286"/>
        <v>0</v>
      </c>
      <c r="AL276" s="143">
        <v>46</v>
      </c>
      <c r="AM276" s="171">
        <f t="shared" si="287"/>
        <v>0</v>
      </c>
      <c r="AN276" s="143">
        <v>46</v>
      </c>
      <c r="AO276" s="171">
        <f t="shared" si="288"/>
        <v>0</v>
      </c>
      <c r="AP276" s="174">
        <v>0</v>
      </c>
      <c r="AQ276" s="173">
        <f t="shared" si="301"/>
        <v>0</v>
      </c>
      <c r="AR276" s="143">
        <v>510</v>
      </c>
      <c r="AS276" s="171">
        <f t="shared" si="289"/>
        <v>0</v>
      </c>
      <c r="AT276" s="143">
        <v>480</v>
      </c>
      <c r="AU276" s="171">
        <f t="shared" si="290"/>
        <v>0</v>
      </c>
      <c r="AV276" s="175">
        <v>7</v>
      </c>
      <c r="AW276" s="217">
        <v>105</v>
      </c>
      <c r="AX276" s="216">
        <f t="shared" ref="AX276:AX281" si="314">+A276</f>
        <v>44100</v>
      </c>
      <c r="AY276" s="5">
        <v>0</v>
      </c>
      <c r="AZ276" s="217">
        <f t="shared" si="276"/>
        <v>341</v>
      </c>
      <c r="BA276" s="217">
        <f t="shared" si="253"/>
        <v>59</v>
      </c>
      <c r="BB276" s="119">
        <v>0</v>
      </c>
      <c r="BC276" s="26">
        <f t="shared" si="292"/>
        <v>22</v>
      </c>
      <c r="BD276" s="217">
        <f t="shared" si="307"/>
        <v>94</v>
      </c>
      <c r="BE276" s="209">
        <f t="shared" si="293"/>
        <v>44100</v>
      </c>
      <c r="BF276" s="120">
        <f t="shared" si="294"/>
        <v>14</v>
      </c>
      <c r="BG276" s="120">
        <f t="shared" si="308"/>
        <v>2802</v>
      </c>
      <c r="BH276" s="209">
        <f t="shared" si="312"/>
        <v>44100</v>
      </c>
      <c r="BI276" s="120">
        <f t="shared" si="296"/>
        <v>2802</v>
      </c>
      <c r="BJ276" s="1">
        <f t="shared" si="297"/>
        <v>44100</v>
      </c>
      <c r="BK276">
        <f t="shared" si="274"/>
        <v>0</v>
      </c>
      <c r="BL276">
        <f t="shared" si="298"/>
        <v>26</v>
      </c>
      <c r="BM276">
        <f t="shared" si="271"/>
        <v>26</v>
      </c>
      <c r="BN276" s="1">
        <f t="shared" si="272"/>
        <v>44100</v>
      </c>
      <c r="BO276">
        <f t="shared" si="273"/>
        <v>4040</v>
      </c>
      <c r="BP276">
        <f t="shared" si="275"/>
        <v>1650</v>
      </c>
      <c r="BQ276" s="167">
        <f t="shared" si="254"/>
        <v>44100</v>
      </c>
      <c r="BR276">
        <f t="shared" si="255"/>
        <v>5059</v>
      </c>
      <c r="BS276">
        <f t="shared" si="256"/>
        <v>4777</v>
      </c>
      <c r="BT276">
        <f t="shared" si="257"/>
        <v>105</v>
      </c>
      <c r="BX276" s="167">
        <f t="shared" si="258"/>
        <v>44100</v>
      </c>
      <c r="BY276">
        <f t="shared" si="259"/>
        <v>46</v>
      </c>
      <c r="BZ276">
        <f t="shared" si="260"/>
        <v>46</v>
      </c>
      <c r="CA276">
        <f t="shared" si="261"/>
        <v>0</v>
      </c>
      <c r="CB276" s="167">
        <f t="shared" si="262"/>
        <v>44100</v>
      </c>
      <c r="CC276">
        <f t="shared" si="263"/>
        <v>510</v>
      </c>
      <c r="CD276">
        <f t="shared" si="264"/>
        <v>480</v>
      </c>
      <c r="CE276">
        <f t="shared" si="265"/>
        <v>7</v>
      </c>
      <c r="CI276" s="167">
        <f t="shared" si="266"/>
        <v>44100</v>
      </c>
      <c r="CJ276">
        <f t="shared" si="267"/>
        <v>1</v>
      </c>
      <c r="CK276">
        <f t="shared" si="268"/>
        <v>12</v>
      </c>
      <c r="CL276" s="167">
        <f t="shared" si="269"/>
        <v>44100</v>
      </c>
      <c r="CM276">
        <f t="shared" si="270"/>
        <v>0</v>
      </c>
      <c r="CN276" s="1">
        <f t="shared" si="302"/>
        <v>44100</v>
      </c>
      <c r="CO276" s="253">
        <f t="shared" si="303"/>
        <v>1</v>
      </c>
      <c r="CP276" s="1">
        <f t="shared" si="304"/>
        <v>44100</v>
      </c>
      <c r="CQ276" s="254">
        <f t="shared" si="305"/>
        <v>0</v>
      </c>
    </row>
    <row r="277" spans="1:95" ht="18" customHeight="1" x14ac:dyDescent="0.55000000000000004">
      <c r="A277" s="167">
        <v>44101</v>
      </c>
      <c r="B277" s="219">
        <v>21</v>
      </c>
      <c r="C277" s="142">
        <f t="shared" si="279"/>
        <v>2823</v>
      </c>
      <c r="D277" s="142">
        <f t="shared" si="280"/>
        <v>185</v>
      </c>
      <c r="E277" s="135">
        <v>2</v>
      </c>
      <c r="F277" s="135">
        <v>2638</v>
      </c>
      <c r="G277" s="135">
        <v>0</v>
      </c>
      <c r="H277" s="123"/>
      <c r="I277" s="135">
        <v>0</v>
      </c>
      <c r="J277" s="123"/>
      <c r="K277" s="41">
        <v>0</v>
      </c>
      <c r="L277" s="134">
        <v>14</v>
      </c>
      <c r="M277" s="135">
        <v>14</v>
      </c>
      <c r="N277" s="123"/>
      <c r="O277" s="123"/>
      <c r="P277" s="135">
        <v>0</v>
      </c>
      <c r="Q277" s="135">
        <v>0</v>
      </c>
      <c r="R277" s="123"/>
      <c r="S277" s="123"/>
      <c r="T277" s="135">
        <v>38</v>
      </c>
      <c r="U277" s="135">
        <v>38</v>
      </c>
      <c r="V277" s="123"/>
      <c r="W277" s="41">
        <v>367</v>
      </c>
      <c r="X277" s="136">
        <v>365</v>
      </c>
      <c r="Y277" s="41">
        <v>89</v>
      </c>
      <c r="Z277" s="74">
        <f t="shared" si="313"/>
        <v>44101</v>
      </c>
      <c r="AA277" s="210">
        <f t="shared" si="281"/>
        <v>5621</v>
      </c>
      <c r="AB277" s="210">
        <f t="shared" si="282"/>
        <v>5312</v>
      </c>
      <c r="AC277" s="211">
        <f t="shared" si="283"/>
        <v>112</v>
      </c>
      <c r="AD277" s="170">
        <f t="shared" si="284"/>
        <v>6</v>
      </c>
      <c r="AE277" s="222">
        <f t="shared" si="299"/>
        <v>3860</v>
      </c>
      <c r="AF277" s="143">
        <v>5065</v>
      </c>
      <c r="AG277" s="171">
        <f t="shared" si="300"/>
        <v>9</v>
      </c>
      <c r="AH277" s="143">
        <v>4786</v>
      </c>
      <c r="AI277" s="171">
        <f t="shared" si="285"/>
        <v>0</v>
      </c>
      <c r="AJ277" s="172">
        <v>105</v>
      </c>
      <c r="AK277" s="173">
        <f t="shared" si="286"/>
        <v>0</v>
      </c>
      <c r="AL277" s="143">
        <v>46</v>
      </c>
      <c r="AM277" s="171">
        <f t="shared" si="287"/>
        <v>0</v>
      </c>
      <c r="AN277" s="143">
        <v>46</v>
      </c>
      <c r="AO277" s="171">
        <f t="shared" si="288"/>
        <v>0</v>
      </c>
      <c r="AP277" s="174">
        <v>0</v>
      </c>
      <c r="AQ277" s="173">
        <f t="shared" si="301"/>
        <v>0</v>
      </c>
      <c r="AR277" s="143">
        <v>510</v>
      </c>
      <c r="AS277" s="171">
        <f t="shared" si="289"/>
        <v>0</v>
      </c>
      <c r="AT277" s="143">
        <v>480</v>
      </c>
      <c r="AU277" s="171">
        <f t="shared" si="290"/>
        <v>0</v>
      </c>
      <c r="AV277" s="175">
        <v>7</v>
      </c>
      <c r="AW277" s="217">
        <v>106</v>
      </c>
      <c r="AX277" s="216">
        <f t="shared" si="314"/>
        <v>44101</v>
      </c>
      <c r="AY277" s="5">
        <v>0</v>
      </c>
      <c r="AZ277" s="217">
        <f t="shared" si="276"/>
        <v>341</v>
      </c>
      <c r="BA277" s="217">
        <f t="shared" si="253"/>
        <v>60</v>
      </c>
      <c r="BB277" s="119">
        <v>0</v>
      </c>
      <c r="BC277" s="26">
        <f t="shared" si="292"/>
        <v>22</v>
      </c>
      <c r="BD277" s="217">
        <f t="shared" si="307"/>
        <v>95</v>
      </c>
      <c r="BE277" s="209">
        <f t="shared" si="293"/>
        <v>44101</v>
      </c>
      <c r="BF277" s="120">
        <f t="shared" si="294"/>
        <v>21</v>
      </c>
      <c r="BG277" s="120">
        <f t="shared" si="308"/>
        <v>2823</v>
      </c>
      <c r="BH277" s="209">
        <f t="shared" si="312"/>
        <v>44101</v>
      </c>
      <c r="BI277" s="120">
        <f t="shared" si="296"/>
        <v>2823</v>
      </c>
      <c r="BJ277" s="1">
        <f t="shared" si="297"/>
        <v>44101</v>
      </c>
      <c r="BK277">
        <f t="shared" si="274"/>
        <v>0</v>
      </c>
      <c r="BL277">
        <f t="shared" si="298"/>
        <v>14</v>
      </c>
      <c r="BM277">
        <f t="shared" si="271"/>
        <v>14</v>
      </c>
      <c r="BN277" s="1">
        <f t="shared" si="272"/>
        <v>44101</v>
      </c>
      <c r="BO277">
        <f t="shared" si="273"/>
        <v>4054</v>
      </c>
      <c r="BP277">
        <f t="shared" si="275"/>
        <v>1664</v>
      </c>
      <c r="BQ277" s="167">
        <f t="shared" si="254"/>
        <v>44101</v>
      </c>
      <c r="BR277">
        <f t="shared" si="255"/>
        <v>5065</v>
      </c>
      <c r="BS277">
        <f t="shared" si="256"/>
        <v>4786</v>
      </c>
      <c r="BT277">
        <f t="shared" si="257"/>
        <v>105</v>
      </c>
      <c r="BX277" s="167">
        <f t="shared" si="258"/>
        <v>44101</v>
      </c>
      <c r="BY277">
        <f t="shared" si="259"/>
        <v>46</v>
      </c>
      <c r="BZ277">
        <f t="shared" si="260"/>
        <v>46</v>
      </c>
      <c r="CA277">
        <f t="shared" si="261"/>
        <v>0</v>
      </c>
      <c r="CB277" s="167">
        <f t="shared" si="262"/>
        <v>44101</v>
      </c>
      <c r="CC277">
        <f t="shared" si="263"/>
        <v>510</v>
      </c>
      <c r="CD277">
        <f t="shared" si="264"/>
        <v>480</v>
      </c>
      <c r="CE277">
        <f t="shared" si="265"/>
        <v>7</v>
      </c>
      <c r="CI277" s="167">
        <f t="shared" si="266"/>
        <v>44101</v>
      </c>
      <c r="CJ277">
        <f t="shared" si="267"/>
        <v>6</v>
      </c>
      <c r="CK277">
        <f t="shared" si="268"/>
        <v>9</v>
      </c>
      <c r="CL277" s="167">
        <f t="shared" si="269"/>
        <v>44101</v>
      </c>
      <c r="CM277">
        <f t="shared" si="270"/>
        <v>0</v>
      </c>
      <c r="CN277" s="1">
        <f t="shared" si="302"/>
        <v>44101</v>
      </c>
      <c r="CO277" s="253">
        <f t="shared" si="303"/>
        <v>6</v>
      </c>
      <c r="CP277" s="1">
        <f t="shared" si="304"/>
        <v>44101</v>
      </c>
      <c r="CQ277" s="254">
        <f t="shared" si="305"/>
        <v>0</v>
      </c>
    </row>
    <row r="278" spans="1:95" ht="18" customHeight="1" x14ac:dyDescent="0.55000000000000004">
      <c r="A278" s="167">
        <v>44102</v>
      </c>
      <c r="B278" s="219">
        <v>12</v>
      </c>
      <c r="C278" s="142">
        <f t="shared" si="279"/>
        <v>2835</v>
      </c>
      <c r="D278" s="142">
        <f t="shared" si="280"/>
        <v>184</v>
      </c>
      <c r="E278" s="135">
        <v>2</v>
      </c>
      <c r="F278" s="135">
        <v>2651</v>
      </c>
      <c r="G278" s="135">
        <v>1</v>
      </c>
      <c r="H278" s="123"/>
      <c r="I278" s="135">
        <v>1</v>
      </c>
      <c r="J278" s="123"/>
      <c r="K278" s="41">
        <v>0</v>
      </c>
      <c r="L278" s="134">
        <v>26</v>
      </c>
      <c r="M278" s="135">
        <v>26</v>
      </c>
      <c r="N278" s="123"/>
      <c r="O278" s="123"/>
      <c r="P278" s="135">
        <v>2</v>
      </c>
      <c r="Q278" s="135">
        <v>2</v>
      </c>
      <c r="R278" s="123"/>
      <c r="S278" s="123"/>
      <c r="T278" s="135">
        <v>15</v>
      </c>
      <c r="U278" s="135">
        <v>15</v>
      </c>
      <c r="V278" s="123"/>
      <c r="W278" s="41">
        <v>376</v>
      </c>
      <c r="X278" s="136">
        <v>374</v>
      </c>
      <c r="Y278" s="41">
        <v>90</v>
      </c>
      <c r="Z278" s="74">
        <f t="shared" si="313"/>
        <v>44102</v>
      </c>
      <c r="AA278" s="210">
        <f t="shared" si="281"/>
        <v>5634</v>
      </c>
      <c r="AB278" s="210">
        <f t="shared" si="282"/>
        <v>5318</v>
      </c>
      <c r="AC278" s="211">
        <f t="shared" si="283"/>
        <v>112</v>
      </c>
      <c r="AD278" s="170">
        <f t="shared" si="284"/>
        <v>10</v>
      </c>
      <c r="AE278" s="222">
        <f t="shared" si="299"/>
        <v>3870</v>
      </c>
      <c r="AF278" s="143">
        <v>5075</v>
      </c>
      <c r="AG278" s="171">
        <f t="shared" si="300"/>
        <v>4</v>
      </c>
      <c r="AH278" s="143">
        <v>4790</v>
      </c>
      <c r="AI278" s="171">
        <f t="shared" si="285"/>
        <v>0</v>
      </c>
      <c r="AJ278" s="172">
        <v>105</v>
      </c>
      <c r="AK278" s="173">
        <f t="shared" si="286"/>
        <v>0</v>
      </c>
      <c r="AL278" s="143">
        <v>46</v>
      </c>
      <c r="AM278" s="171">
        <f t="shared" si="287"/>
        <v>0</v>
      </c>
      <c r="AN278" s="143">
        <v>46</v>
      </c>
      <c r="AO278" s="171">
        <f t="shared" si="288"/>
        <v>0</v>
      </c>
      <c r="AP278" s="174">
        <v>0</v>
      </c>
      <c r="AQ278" s="173">
        <f t="shared" si="301"/>
        <v>3</v>
      </c>
      <c r="AR278" s="143">
        <v>513</v>
      </c>
      <c r="AS278" s="171">
        <f t="shared" si="289"/>
        <v>2</v>
      </c>
      <c r="AT278" s="143">
        <v>482</v>
      </c>
      <c r="AU278" s="171">
        <f t="shared" si="290"/>
        <v>0</v>
      </c>
      <c r="AV278" s="175">
        <v>7</v>
      </c>
      <c r="AW278" s="217">
        <v>107</v>
      </c>
      <c r="AX278" s="216">
        <f t="shared" si="314"/>
        <v>44102</v>
      </c>
      <c r="AY278" s="5">
        <v>0</v>
      </c>
      <c r="AZ278" s="217">
        <f t="shared" si="276"/>
        <v>341</v>
      </c>
      <c r="BA278" s="217">
        <f t="shared" si="253"/>
        <v>61</v>
      </c>
      <c r="BB278" s="119">
        <v>0</v>
      </c>
      <c r="BC278" s="26">
        <f t="shared" si="292"/>
        <v>22</v>
      </c>
      <c r="BD278" s="217">
        <f t="shared" si="307"/>
        <v>96</v>
      </c>
      <c r="BE278" s="209">
        <f t="shared" si="293"/>
        <v>44102</v>
      </c>
      <c r="BF278" s="120">
        <f t="shared" si="294"/>
        <v>12</v>
      </c>
      <c r="BG278" s="120">
        <f t="shared" si="308"/>
        <v>2835</v>
      </c>
      <c r="BH278" s="209">
        <f t="shared" si="312"/>
        <v>44102</v>
      </c>
      <c r="BI278" s="120">
        <f t="shared" si="296"/>
        <v>2835</v>
      </c>
      <c r="BJ278" s="1">
        <f t="shared" si="297"/>
        <v>44102</v>
      </c>
      <c r="BK278">
        <f t="shared" si="274"/>
        <v>0</v>
      </c>
      <c r="BL278">
        <f t="shared" si="298"/>
        <v>26</v>
      </c>
      <c r="BM278">
        <f t="shared" si="271"/>
        <v>26</v>
      </c>
      <c r="BN278" s="1">
        <f t="shared" si="272"/>
        <v>44102</v>
      </c>
      <c r="BO278">
        <f t="shared" si="273"/>
        <v>4080</v>
      </c>
      <c r="BP278">
        <f t="shared" si="275"/>
        <v>1690</v>
      </c>
      <c r="BQ278" s="167">
        <f t="shared" si="254"/>
        <v>44102</v>
      </c>
      <c r="BR278">
        <f t="shared" si="255"/>
        <v>5075</v>
      </c>
      <c r="BS278">
        <f t="shared" si="256"/>
        <v>4790</v>
      </c>
      <c r="BT278">
        <f t="shared" si="257"/>
        <v>105</v>
      </c>
      <c r="BX278" s="167">
        <f t="shared" si="258"/>
        <v>44102</v>
      </c>
      <c r="BY278">
        <f t="shared" si="259"/>
        <v>46</v>
      </c>
      <c r="BZ278">
        <f t="shared" si="260"/>
        <v>46</v>
      </c>
      <c r="CA278">
        <f t="shared" si="261"/>
        <v>0</v>
      </c>
      <c r="CB278" s="167">
        <f t="shared" si="262"/>
        <v>44102</v>
      </c>
      <c r="CC278">
        <f t="shared" si="263"/>
        <v>513</v>
      </c>
      <c r="CD278">
        <f t="shared" si="264"/>
        <v>482</v>
      </c>
      <c r="CE278">
        <f t="shared" si="265"/>
        <v>7</v>
      </c>
      <c r="CI278" s="167">
        <f t="shared" si="266"/>
        <v>44102</v>
      </c>
      <c r="CJ278">
        <f t="shared" si="267"/>
        <v>10</v>
      </c>
      <c r="CK278">
        <f t="shared" si="268"/>
        <v>4</v>
      </c>
      <c r="CL278" s="167">
        <f t="shared" si="269"/>
        <v>44102</v>
      </c>
      <c r="CM278">
        <f t="shared" si="270"/>
        <v>0</v>
      </c>
      <c r="CN278" s="1">
        <f t="shared" si="302"/>
        <v>44102</v>
      </c>
      <c r="CO278" s="253">
        <f t="shared" si="303"/>
        <v>10</v>
      </c>
      <c r="CP278" s="1">
        <f t="shared" si="304"/>
        <v>44102</v>
      </c>
      <c r="CQ278" s="254">
        <f t="shared" si="305"/>
        <v>0</v>
      </c>
    </row>
    <row r="279" spans="1:95" ht="18" customHeight="1" x14ac:dyDescent="0.55000000000000004">
      <c r="A279" s="167">
        <v>44103</v>
      </c>
      <c r="B279" s="219">
        <v>19</v>
      </c>
      <c r="C279" s="142">
        <f t="shared" ref="C279:C310" si="315">+B279+C278</f>
        <v>2854</v>
      </c>
      <c r="D279" s="142">
        <f t="shared" ref="D279:D310" si="316">+C279-F279</f>
        <v>191</v>
      </c>
      <c r="E279" s="135">
        <v>2</v>
      </c>
      <c r="F279" s="135">
        <v>2663</v>
      </c>
      <c r="G279" s="135">
        <v>2</v>
      </c>
      <c r="H279" s="123"/>
      <c r="I279" s="135">
        <v>2</v>
      </c>
      <c r="J279" s="123"/>
      <c r="K279" s="41">
        <v>0</v>
      </c>
      <c r="L279" s="134">
        <v>22</v>
      </c>
      <c r="M279" s="135">
        <v>22</v>
      </c>
      <c r="N279" s="123"/>
      <c r="O279" s="123"/>
      <c r="P279" s="135">
        <v>2</v>
      </c>
      <c r="Q279" s="135">
        <v>2</v>
      </c>
      <c r="R279" s="123"/>
      <c r="S279" s="123"/>
      <c r="T279" s="135">
        <v>21</v>
      </c>
      <c r="U279" s="135">
        <v>21</v>
      </c>
      <c r="V279" s="123"/>
      <c r="W279" s="41">
        <v>375</v>
      </c>
      <c r="X279" s="136">
        <v>373</v>
      </c>
      <c r="Y279" s="41">
        <v>91</v>
      </c>
      <c r="Z279" s="74">
        <f t="shared" si="313"/>
        <v>44103</v>
      </c>
      <c r="AA279" s="210">
        <f t="shared" ref="AA279:AA310" si="317">+AF279+AL279+AR279</f>
        <v>5638</v>
      </c>
      <c r="AB279" s="210">
        <f t="shared" ref="AB279:AB310" si="318">+AH279+AN279+AT279</f>
        <v>5335</v>
      </c>
      <c r="AC279" s="211">
        <f t="shared" ref="AC279:AC310" si="319">+AJ279+AP279+AV279</f>
        <v>112</v>
      </c>
      <c r="AD279" s="170">
        <f t="shared" ref="AD279:AD310" si="320">+AF279-AF278</f>
        <v>4</v>
      </c>
      <c r="AE279" s="222">
        <f t="shared" si="299"/>
        <v>3874</v>
      </c>
      <c r="AF279" s="143">
        <v>5079</v>
      </c>
      <c r="AG279" s="171">
        <f t="shared" si="300"/>
        <v>17</v>
      </c>
      <c r="AH279" s="143">
        <v>4807</v>
      </c>
      <c r="AI279" s="171">
        <f t="shared" ref="AI279:AI310" si="321">+AJ279-AJ278</f>
        <v>0</v>
      </c>
      <c r="AJ279" s="172">
        <v>105</v>
      </c>
      <c r="AK279" s="173">
        <f t="shared" ref="AK279:AK310" si="322">+AL279-AL278</f>
        <v>0</v>
      </c>
      <c r="AL279" s="143">
        <v>46</v>
      </c>
      <c r="AM279" s="171">
        <f t="shared" ref="AM279:AM310" si="323">+AN279-AN278</f>
        <v>0</v>
      </c>
      <c r="AN279" s="143">
        <v>46</v>
      </c>
      <c r="AO279" s="171">
        <f t="shared" ref="AO279:AO310" si="324">+AP279-AP278</f>
        <v>0</v>
      </c>
      <c r="AP279" s="174">
        <v>0</v>
      </c>
      <c r="AQ279" s="173">
        <f t="shared" si="301"/>
        <v>0</v>
      </c>
      <c r="AR279" s="143">
        <v>513</v>
      </c>
      <c r="AS279" s="171">
        <f t="shared" ref="AS279:AS310" si="325">+AT279-AT278</f>
        <v>0</v>
      </c>
      <c r="AT279" s="143">
        <v>482</v>
      </c>
      <c r="AU279" s="171">
        <f t="shared" ref="AU279:AU310" si="326">+AV279-AV278</f>
        <v>0</v>
      </c>
      <c r="AV279" s="175">
        <v>7</v>
      </c>
      <c r="AW279" s="217">
        <v>108</v>
      </c>
      <c r="AX279" s="216">
        <f t="shared" si="314"/>
        <v>44103</v>
      </c>
      <c r="AY279" s="5">
        <v>0</v>
      </c>
      <c r="AZ279" s="217">
        <f t="shared" si="276"/>
        <v>341</v>
      </c>
      <c r="BA279" s="217">
        <f t="shared" si="253"/>
        <v>62</v>
      </c>
      <c r="BB279" s="119">
        <v>0</v>
      </c>
      <c r="BC279" s="26">
        <f t="shared" ref="BC279:BC310" si="327">+BC278+BB279</f>
        <v>22</v>
      </c>
      <c r="BD279" s="217">
        <f t="shared" si="307"/>
        <v>97</v>
      </c>
      <c r="BE279" s="209">
        <f t="shared" ref="BE279:BE310" si="328">+Z279</f>
        <v>44103</v>
      </c>
      <c r="BF279" s="120">
        <f t="shared" ref="BF279:BF310" si="329">+B279</f>
        <v>19</v>
      </c>
      <c r="BG279" s="120">
        <f t="shared" si="308"/>
        <v>2854</v>
      </c>
      <c r="BH279" s="209">
        <f t="shared" si="312"/>
        <v>44103</v>
      </c>
      <c r="BI279" s="120">
        <f t="shared" ref="BI279:BI310" si="330">+C279</f>
        <v>2854</v>
      </c>
      <c r="BJ279" s="1">
        <f t="shared" ref="BJ279:BJ310" si="331">+BE279</f>
        <v>44103</v>
      </c>
      <c r="BK279">
        <f t="shared" si="274"/>
        <v>0</v>
      </c>
      <c r="BL279">
        <f t="shared" ref="BL279:BL310" si="332">+M279</f>
        <v>22</v>
      </c>
      <c r="BM279">
        <f t="shared" si="271"/>
        <v>22</v>
      </c>
      <c r="BN279" s="1">
        <f t="shared" si="272"/>
        <v>44103</v>
      </c>
      <c r="BO279">
        <f t="shared" si="273"/>
        <v>4102</v>
      </c>
      <c r="BP279">
        <f t="shared" si="275"/>
        <v>1712</v>
      </c>
      <c r="BQ279" s="167">
        <f t="shared" si="254"/>
        <v>44103</v>
      </c>
      <c r="BR279">
        <f t="shared" si="255"/>
        <v>5079</v>
      </c>
      <c r="BS279">
        <f t="shared" si="256"/>
        <v>4807</v>
      </c>
      <c r="BT279">
        <f t="shared" si="257"/>
        <v>105</v>
      </c>
      <c r="BX279" s="167">
        <f t="shared" si="258"/>
        <v>44103</v>
      </c>
      <c r="BY279">
        <f t="shared" si="259"/>
        <v>46</v>
      </c>
      <c r="BZ279">
        <f t="shared" si="260"/>
        <v>46</v>
      </c>
      <c r="CA279">
        <f t="shared" si="261"/>
        <v>0</v>
      </c>
      <c r="CB279" s="167">
        <f t="shared" si="262"/>
        <v>44103</v>
      </c>
      <c r="CC279">
        <f t="shared" si="263"/>
        <v>513</v>
      </c>
      <c r="CD279">
        <f t="shared" si="264"/>
        <v>482</v>
      </c>
      <c r="CE279">
        <f t="shared" si="265"/>
        <v>7</v>
      </c>
      <c r="CI279" s="167">
        <f t="shared" si="266"/>
        <v>44103</v>
      </c>
      <c r="CJ279">
        <f t="shared" si="267"/>
        <v>4</v>
      </c>
      <c r="CK279">
        <f t="shared" si="268"/>
        <v>17</v>
      </c>
      <c r="CL279" s="167">
        <f t="shared" si="269"/>
        <v>44103</v>
      </c>
      <c r="CM279">
        <f t="shared" si="270"/>
        <v>0</v>
      </c>
      <c r="CN279" s="1">
        <f t="shared" si="302"/>
        <v>44103</v>
      </c>
      <c r="CO279" s="253">
        <f t="shared" si="303"/>
        <v>4</v>
      </c>
      <c r="CP279" s="1">
        <f t="shared" si="304"/>
        <v>44103</v>
      </c>
      <c r="CQ279" s="254">
        <f t="shared" si="305"/>
        <v>0</v>
      </c>
    </row>
    <row r="280" spans="1:95" ht="18" customHeight="1" x14ac:dyDescent="0.55000000000000004">
      <c r="A280" s="167">
        <v>44104</v>
      </c>
      <c r="B280" s="219">
        <v>11</v>
      </c>
      <c r="C280" s="142">
        <f t="shared" si="315"/>
        <v>2865</v>
      </c>
      <c r="D280" s="142">
        <f t="shared" si="316"/>
        <v>186</v>
      </c>
      <c r="E280" s="135">
        <v>3</v>
      </c>
      <c r="F280" s="135">
        <v>2679</v>
      </c>
      <c r="G280" s="135">
        <v>3</v>
      </c>
      <c r="H280" s="123"/>
      <c r="I280" s="135">
        <v>3</v>
      </c>
      <c r="J280" s="123"/>
      <c r="K280" s="41">
        <v>0</v>
      </c>
      <c r="L280" s="134">
        <v>10</v>
      </c>
      <c r="M280" s="135">
        <v>10</v>
      </c>
      <c r="N280" s="123"/>
      <c r="O280" s="123"/>
      <c r="P280" s="135">
        <v>0</v>
      </c>
      <c r="Q280" s="135">
        <v>0</v>
      </c>
      <c r="R280" s="123"/>
      <c r="S280" s="123"/>
      <c r="T280" s="135">
        <v>22</v>
      </c>
      <c r="U280" s="135">
        <v>22</v>
      </c>
      <c r="V280" s="123"/>
      <c r="W280" s="41">
        <v>363</v>
      </c>
      <c r="X280" s="136">
        <v>361</v>
      </c>
      <c r="Y280" s="41">
        <v>92</v>
      </c>
      <c r="Z280" s="74">
        <f t="shared" si="313"/>
        <v>44104</v>
      </c>
      <c r="AA280" s="210">
        <f t="shared" si="317"/>
        <v>5647</v>
      </c>
      <c r="AB280" s="210">
        <f t="shared" si="318"/>
        <v>5356</v>
      </c>
      <c r="AC280" s="211">
        <f t="shared" si="319"/>
        <v>112</v>
      </c>
      <c r="AD280" s="170">
        <f t="shared" si="320"/>
        <v>8</v>
      </c>
      <c r="AE280" s="222">
        <f t="shared" ref="AE280:AE311" si="333">+AE279+AD280</f>
        <v>3882</v>
      </c>
      <c r="AF280" s="143">
        <v>5087</v>
      </c>
      <c r="AG280" s="171">
        <f t="shared" ref="AG280:AG311" si="334">+AH280-AH279</f>
        <v>20</v>
      </c>
      <c r="AH280" s="143">
        <v>4827</v>
      </c>
      <c r="AI280" s="171">
        <f t="shared" si="321"/>
        <v>0</v>
      </c>
      <c r="AJ280" s="172">
        <v>105</v>
      </c>
      <c r="AK280" s="173">
        <f t="shared" si="322"/>
        <v>0</v>
      </c>
      <c r="AL280" s="143">
        <v>46</v>
      </c>
      <c r="AM280" s="171">
        <f t="shared" si="323"/>
        <v>0</v>
      </c>
      <c r="AN280" s="143">
        <v>46</v>
      </c>
      <c r="AO280" s="171">
        <f t="shared" si="324"/>
        <v>0</v>
      </c>
      <c r="AP280" s="174">
        <v>0</v>
      </c>
      <c r="AQ280" s="173">
        <f t="shared" ref="AQ280:AQ311" si="335">+AR280-AR279</f>
        <v>1</v>
      </c>
      <c r="AR280" s="143">
        <v>514</v>
      </c>
      <c r="AS280" s="171">
        <f t="shared" si="325"/>
        <v>1</v>
      </c>
      <c r="AT280" s="143">
        <v>483</v>
      </c>
      <c r="AU280" s="171">
        <f t="shared" si="326"/>
        <v>0</v>
      </c>
      <c r="AV280" s="175">
        <v>7</v>
      </c>
      <c r="AW280" s="217">
        <v>109</v>
      </c>
      <c r="AX280" s="216">
        <f t="shared" si="314"/>
        <v>44104</v>
      </c>
      <c r="AY280" s="5">
        <v>0</v>
      </c>
      <c r="AZ280" s="217">
        <f t="shared" si="276"/>
        <v>341</v>
      </c>
      <c r="BA280" s="217">
        <f t="shared" si="253"/>
        <v>63</v>
      </c>
      <c r="BB280" s="119">
        <v>0</v>
      </c>
      <c r="BC280" s="26">
        <f t="shared" si="327"/>
        <v>22</v>
      </c>
      <c r="BD280" s="217">
        <f t="shared" si="307"/>
        <v>98</v>
      </c>
      <c r="BE280" s="209">
        <f t="shared" si="328"/>
        <v>44104</v>
      </c>
      <c r="BF280" s="120">
        <f t="shared" si="329"/>
        <v>11</v>
      </c>
      <c r="BG280" s="120">
        <f t="shared" si="308"/>
        <v>2865</v>
      </c>
      <c r="BH280" s="209">
        <f t="shared" si="312"/>
        <v>44104</v>
      </c>
      <c r="BI280" s="120">
        <f t="shared" si="330"/>
        <v>2865</v>
      </c>
      <c r="BJ280" s="1">
        <f t="shared" si="331"/>
        <v>44104</v>
      </c>
      <c r="BK280">
        <f t="shared" si="274"/>
        <v>0</v>
      </c>
      <c r="BL280">
        <f t="shared" si="332"/>
        <v>10</v>
      </c>
      <c r="BM280">
        <f t="shared" si="271"/>
        <v>10</v>
      </c>
      <c r="BN280" s="1">
        <f t="shared" si="272"/>
        <v>44104</v>
      </c>
      <c r="BO280">
        <f t="shared" si="273"/>
        <v>4112</v>
      </c>
      <c r="BP280">
        <f t="shared" si="275"/>
        <v>1722</v>
      </c>
      <c r="BQ280" s="167">
        <f t="shared" si="254"/>
        <v>44104</v>
      </c>
      <c r="BR280">
        <f t="shared" si="255"/>
        <v>5087</v>
      </c>
      <c r="BS280">
        <f t="shared" si="256"/>
        <v>4827</v>
      </c>
      <c r="BT280">
        <f t="shared" si="257"/>
        <v>105</v>
      </c>
      <c r="BX280" s="167">
        <f t="shared" si="258"/>
        <v>44104</v>
      </c>
      <c r="BY280">
        <f t="shared" si="259"/>
        <v>46</v>
      </c>
      <c r="BZ280">
        <f t="shared" si="260"/>
        <v>46</v>
      </c>
      <c r="CA280">
        <f t="shared" si="261"/>
        <v>0</v>
      </c>
      <c r="CB280" s="167">
        <f t="shared" si="262"/>
        <v>44104</v>
      </c>
      <c r="CC280">
        <f t="shared" si="263"/>
        <v>514</v>
      </c>
      <c r="CD280">
        <f t="shared" si="264"/>
        <v>483</v>
      </c>
      <c r="CE280">
        <f t="shared" si="265"/>
        <v>7</v>
      </c>
      <c r="CI280" s="167">
        <f t="shared" si="266"/>
        <v>44104</v>
      </c>
      <c r="CJ280">
        <f t="shared" si="267"/>
        <v>8</v>
      </c>
      <c r="CK280">
        <f t="shared" si="268"/>
        <v>20</v>
      </c>
      <c r="CL280" s="167">
        <f t="shared" si="269"/>
        <v>44104</v>
      </c>
      <c r="CM280">
        <f t="shared" si="270"/>
        <v>0</v>
      </c>
      <c r="CN280" s="1">
        <f t="shared" si="302"/>
        <v>44104</v>
      </c>
      <c r="CO280" s="253">
        <f t="shared" si="303"/>
        <v>8</v>
      </c>
      <c r="CP280" s="1">
        <f t="shared" si="304"/>
        <v>44104</v>
      </c>
      <c r="CQ280" s="254">
        <f t="shared" si="305"/>
        <v>0</v>
      </c>
    </row>
    <row r="281" spans="1:95" ht="18" customHeight="1" x14ac:dyDescent="0.55000000000000004">
      <c r="A281" s="167">
        <v>44105</v>
      </c>
      <c r="B281" s="219">
        <v>10</v>
      </c>
      <c r="C281" s="142">
        <f t="shared" si="315"/>
        <v>2875</v>
      </c>
      <c r="D281" s="142">
        <f t="shared" si="316"/>
        <v>189</v>
      </c>
      <c r="E281" s="135">
        <v>1</v>
      </c>
      <c r="F281" s="135">
        <v>2686</v>
      </c>
      <c r="G281" s="135">
        <v>0</v>
      </c>
      <c r="H281" s="123"/>
      <c r="I281" s="135">
        <v>3</v>
      </c>
      <c r="J281" s="123"/>
      <c r="K281" s="41">
        <v>0</v>
      </c>
      <c r="L281" s="134">
        <v>33</v>
      </c>
      <c r="M281" s="135">
        <v>33</v>
      </c>
      <c r="N281" s="123"/>
      <c r="O281" s="123"/>
      <c r="P281" s="135">
        <v>1</v>
      </c>
      <c r="Q281" s="135">
        <v>1</v>
      </c>
      <c r="R281" s="123"/>
      <c r="S281" s="123"/>
      <c r="T281" s="135">
        <v>18</v>
      </c>
      <c r="U281" s="135">
        <v>18</v>
      </c>
      <c r="V281" s="123"/>
      <c r="W281" s="41">
        <v>377</v>
      </c>
      <c r="X281" s="136">
        <v>375</v>
      </c>
      <c r="Y281" s="41">
        <v>93</v>
      </c>
      <c r="Z281" s="74">
        <f t="shared" si="313"/>
        <v>44105</v>
      </c>
      <c r="AA281" s="210">
        <f t="shared" si="317"/>
        <v>5658</v>
      </c>
      <c r="AB281" s="210">
        <f t="shared" si="318"/>
        <v>5367</v>
      </c>
      <c r="AC281" s="211">
        <f t="shared" si="319"/>
        <v>112</v>
      </c>
      <c r="AD281" s="170">
        <f t="shared" si="320"/>
        <v>10</v>
      </c>
      <c r="AE281" s="222">
        <f t="shared" si="333"/>
        <v>3892</v>
      </c>
      <c r="AF281" s="143">
        <v>5097</v>
      </c>
      <c r="AG281" s="171">
        <f t="shared" si="334"/>
        <v>10</v>
      </c>
      <c r="AH281" s="143">
        <v>4837</v>
      </c>
      <c r="AI281" s="171">
        <f t="shared" si="321"/>
        <v>0</v>
      </c>
      <c r="AJ281" s="172">
        <v>105</v>
      </c>
      <c r="AK281" s="173">
        <f t="shared" si="322"/>
        <v>0</v>
      </c>
      <c r="AL281" s="143">
        <v>46</v>
      </c>
      <c r="AM281" s="171">
        <f t="shared" si="323"/>
        <v>0</v>
      </c>
      <c r="AN281" s="143">
        <v>46</v>
      </c>
      <c r="AO281" s="171">
        <f t="shared" si="324"/>
        <v>0</v>
      </c>
      <c r="AP281" s="174">
        <v>0</v>
      </c>
      <c r="AQ281" s="173">
        <f t="shared" si="335"/>
        <v>1</v>
      </c>
      <c r="AR281" s="143">
        <v>515</v>
      </c>
      <c r="AS281" s="171">
        <f t="shared" si="325"/>
        <v>1</v>
      </c>
      <c r="AT281" s="143">
        <v>484</v>
      </c>
      <c r="AU281" s="171">
        <f t="shared" si="326"/>
        <v>0</v>
      </c>
      <c r="AV281" s="175">
        <v>7</v>
      </c>
      <c r="AW281" s="217">
        <v>110</v>
      </c>
      <c r="AX281" s="216">
        <f t="shared" si="314"/>
        <v>44105</v>
      </c>
      <c r="AY281" s="5">
        <v>0</v>
      </c>
      <c r="AZ281" s="217">
        <f t="shared" si="276"/>
        <v>341</v>
      </c>
      <c r="BA281" s="217">
        <f t="shared" si="253"/>
        <v>64</v>
      </c>
      <c r="BB281" s="119">
        <v>0</v>
      </c>
      <c r="BC281" s="26">
        <f t="shared" si="327"/>
        <v>22</v>
      </c>
      <c r="BD281" s="217">
        <f t="shared" si="307"/>
        <v>99</v>
      </c>
      <c r="BE281" s="209">
        <f t="shared" si="328"/>
        <v>44105</v>
      </c>
      <c r="BF281" s="120">
        <f t="shared" si="329"/>
        <v>10</v>
      </c>
      <c r="BG281" s="120">
        <f t="shared" si="308"/>
        <v>2875</v>
      </c>
      <c r="BH281" s="209">
        <f t="shared" si="312"/>
        <v>44105</v>
      </c>
      <c r="BI281" s="120">
        <f t="shared" si="330"/>
        <v>2875</v>
      </c>
      <c r="BJ281" s="1">
        <f t="shared" si="331"/>
        <v>44105</v>
      </c>
      <c r="BK281">
        <f t="shared" si="274"/>
        <v>0</v>
      </c>
      <c r="BL281">
        <f t="shared" si="332"/>
        <v>33</v>
      </c>
      <c r="BM281">
        <f t="shared" si="271"/>
        <v>33</v>
      </c>
      <c r="BN281" s="1">
        <f t="shared" si="272"/>
        <v>44105</v>
      </c>
      <c r="BO281">
        <f t="shared" si="273"/>
        <v>4145</v>
      </c>
      <c r="BP281">
        <f t="shared" si="275"/>
        <v>1755</v>
      </c>
      <c r="BQ281" s="167">
        <f t="shared" si="254"/>
        <v>44105</v>
      </c>
      <c r="BR281">
        <f t="shared" si="255"/>
        <v>5097</v>
      </c>
      <c r="BS281">
        <f t="shared" si="256"/>
        <v>4837</v>
      </c>
      <c r="BT281">
        <f t="shared" si="257"/>
        <v>105</v>
      </c>
      <c r="BX281" s="167">
        <f t="shared" si="258"/>
        <v>44105</v>
      </c>
      <c r="BY281">
        <f t="shared" si="259"/>
        <v>46</v>
      </c>
      <c r="BZ281">
        <f t="shared" si="260"/>
        <v>46</v>
      </c>
      <c r="CA281">
        <f t="shared" si="261"/>
        <v>0</v>
      </c>
      <c r="CB281" s="167">
        <f t="shared" si="262"/>
        <v>44105</v>
      </c>
      <c r="CC281">
        <f t="shared" si="263"/>
        <v>515</v>
      </c>
      <c r="CD281">
        <f t="shared" si="264"/>
        <v>484</v>
      </c>
      <c r="CE281">
        <f t="shared" si="265"/>
        <v>7</v>
      </c>
      <c r="CI281" s="167">
        <f t="shared" si="266"/>
        <v>44105</v>
      </c>
      <c r="CJ281">
        <f t="shared" si="267"/>
        <v>10</v>
      </c>
      <c r="CK281">
        <f t="shared" si="268"/>
        <v>10</v>
      </c>
      <c r="CL281" s="167">
        <f t="shared" si="269"/>
        <v>44105</v>
      </c>
      <c r="CM281">
        <f t="shared" si="270"/>
        <v>0</v>
      </c>
      <c r="CN281" s="1">
        <f t="shared" si="302"/>
        <v>44105</v>
      </c>
      <c r="CO281" s="253">
        <f t="shared" si="303"/>
        <v>10</v>
      </c>
      <c r="CP281" s="1">
        <f t="shared" si="304"/>
        <v>44105</v>
      </c>
      <c r="CQ281" s="254">
        <f t="shared" si="305"/>
        <v>0</v>
      </c>
    </row>
    <row r="282" spans="1:95" ht="18" customHeight="1" x14ac:dyDescent="0.55000000000000004">
      <c r="A282" s="167">
        <v>44106</v>
      </c>
      <c r="B282" s="219">
        <v>10</v>
      </c>
      <c r="C282" s="142">
        <f t="shared" si="315"/>
        <v>2885</v>
      </c>
      <c r="D282" s="142">
        <f t="shared" si="316"/>
        <v>189</v>
      </c>
      <c r="E282" s="135">
        <v>1</v>
      </c>
      <c r="F282" s="135">
        <v>2696</v>
      </c>
      <c r="G282" s="135">
        <v>0</v>
      </c>
      <c r="H282" s="123"/>
      <c r="I282" s="135">
        <v>4</v>
      </c>
      <c r="J282" s="123"/>
      <c r="K282" s="41">
        <v>0</v>
      </c>
      <c r="L282" s="134">
        <v>12</v>
      </c>
      <c r="M282" s="135">
        <v>12</v>
      </c>
      <c r="N282" s="123"/>
      <c r="O282" s="123"/>
      <c r="P282" s="135">
        <v>1</v>
      </c>
      <c r="Q282" s="135">
        <v>1</v>
      </c>
      <c r="R282" s="123"/>
      <c r="S282" s="123"/>
      <c r="T282" s="135">
        <v>24</v>
      </c>
      <c r="U282" s="135">
        <v>24</v>
      </c>
      <c r="V282" s="123"/>
      <c r="W282" s="41">
        <v>364</v>
      </c>
      <c r="X282" s="136">
        <v>362</v>
      </c>
      <c r="Y282" s="41">
        <v>94</v>
      </c>
      <c r="Z282" s="74">
        <f t="shared" si="313"/>
        <v>44106</v>
      </c>
      <c r="AA282" s="210">
        <f t="shared" si="317"/>
        <v>5667</v>
      </c>
      <c r="AB282" s="210">
        <f t="shared" si="318"/>
        <v>5373</v>
      </c>
      <c r="AC282" s="211">
        <f t="shared" si="319"/>
        <v>112</v>
      </c>
      <c r="AD282" s="170">
        <f t="shared" si="320"/>
        <v>7</v>
      </c>
      <c r="AE282" s="222">
        <f t="shared" si="333"/>
        <v>3899</v>
      </c>
      <c r="AF282" s="143">
        <v>5104</v>
      </c>
      <c r="AG282" s="171">
        <f t="shared" si="334"/>
        <v>6</v>
      </c>
      <c r="AH282" s="143">
        <v>4843</v>
      </c>
      <c r="AI282" s="171">
        <f t="shared" si="321"/>
        <v>0</v>
      </c>
      <c r="AJ282" s="172">
        <v>105</v>
      </c>
      <c r="AK282" s="173">
        <f t="shared" si="322"/>
        <v>0</v>
      </c>
      <c r="AL282" s="143">
        <v>46</v>
      </c>
      <c r="AM282" s="171">
        <f t="shared" si="323"/>
        <v>0</v>
      </c>
      <c r="AN282" s="143">
        <v>46</v>
      </c>
      <c r="AO282" s="171">
        <f t="shared" si="324"/>
        <v>0</v>
      </c>
      <c r="AP282" s="174">
        <v>0</v>
      </c>
      <c r="AQ282" s="173">
        <f t="shared" si="335"/>
        <v>2</v>
      </c>
      <c r="AR282" s="143">
        <v>517</v>
      </c>
      <c r="AS282" s="171">
        <f t="shared" si="325"/>
        <v>0</v>
      </c>
      <c r="AT282" s="143">
        <v>484</v>
      </c>
      <c r="AU282" s="171">
        <f t="shared" si="326"/>
        <v>0</v>
      </c>
      <c r="AV282" s="175">
        <v>7</v>
      </c>
      <c r="AW282" s="217">
        <v>111</v>
      </c>
      <c r="AX282" s="216">
        <f t="shared" ref="AX282:AX313" si="336">+A282</f>
        <v>44106</v>
      </c>
      <c r="AY282" s="5">
        <v>0</v>
      </c>
      <c r="AZ282" s="217">
        <f t="shared" si="276"/>
        <v>341</v>
      </c>
      <c r="BA282" s="217">
        <f t="shared" si="253"/>
        <v>65</v>
      </c>
      <c r="BB282" s="119">
        <v>0</v>
      </c>
      <c r="BC282" s="26">
        <f t="shared" si="327"/>
        <v>22</v>
      </c>
      <c r="BD282" s="217">
        <f t="shared" si="307"/>
        <v>100</v>
      </c>
      <c r="BE282" s="209">
        <f t="shared" si="328"/>
        <v>44106</v>
      </c>
      <c r="BF282" s="120">
        <f t="shared" si="329"/>
        <v>10</v>
      </c>
      <c r="BG282" s="120">
        <f t="shared" si="308"/>
        <v>2885</v>
      </c>
      <c r="BH282" s="209">
        <f t="shared" si="312"/>
        <v>44106</v>
      </c>
      <c r="BI282" s="120">
        <f t="shared" si="330"/>
        <v>2885</v>
      </c>
      <c r="BJ282" s="1">
        <f t="shared" si="331"/>
        <v>44106</v>
      </c>
      <c r="BK282">
        <f t="shared" si="274"/>
        <v>0</v>
      </c>
      <c r="BL282">
        <f t="shared" si="332"/>
        <v>12</v>
      </c>
      <c r="BM282">
        <f t="shared" si="271"/>
        <v>12</v>
      </c>
      <c r="BN282" s="1">
        <f t="shared" si="272"/>
        <v>44106</v>
      </c>
      <c r="BO282">
        <f t="shared" si="273"/>
        <v>4157</v>
      </c>
      <c r="BP282">
        <f t="shared" si="275"/>
        <v>1767</v>
      </c>
      <c r="BQ282" s="167">
        <f t="shared" si="254"/>
        <v>44106</v>
      </c>
      <c r="BR282">
        <f t="shared" si="255"/>
        <v>5104</v>
      </c>
      <c r="BS282">
        <f t="shared" si="256"/>
        <v>4843</v>
      </c>
      <c r="BT282">
        <f t="shared" si="257"/>
        <v>105</v>
      </c>
      <c r="BX282" s="167">
        <f t="shared" si="258"/>
        <v>44106</v>
      </c>
      <c r="BY282">
        <f t="shared" si="259"/>
        <v>46</v>
      </c>
      <c r="BZ282">
        <f t="shared" si="260"/>
        <v>46</v>
      </c>
      <c r="CA282">
        <f t="shared" si="261"/>
        <v>0</v>
      </c>
      <c r="CB282" s="167">
        <f t="shared" si="262"/>
        <v>44106</v>
      </c>
      <c r="CC282">
        <f t="shared" si="263"/>
        <v>517</v>
      </c>
      <c r="CD282">
        <f t="shared" si="264"/>
        <v>484</v>
      </c>
      <c r="CE282">
        <f t="shared" si="265"/>
        <v>7</v>
      </c>
      <c r="CI282" s="167">
        <f t="shared" si="266"/>
        <v>44106</v>
      </c>
      <c r="CJ282">
        <f t="shared" si="267"/>
        <v>7</v>
      </c>
      <c r="CK282">
        <f t="shared" si="268"/>
        <v>6</v>
      </c>
      <c r="CL282" s="167">
        <f t="shared" si="269"/>
        <v>44106</v>
      </c>
      <c r="CM282">
        <f t="shared" si="270"/>
        <v>0</v>
      </c>
      <c r="CN282" s="1">
        <f t="shared" si="302"/>
        <v>44106</v>
      </c>
      <c r="CO282" s="253">
        <f t="shared" si="303"/>
        <v>7</v>
      </c>
      <c r="CP282" s="1">
        <f t="shared" si="304"/>
        <v>44106</v>
      </c>
      <c r="CQ282" s="254">
        <f t="shared" si="305"/>
        <v>0</v>
      </c>
    </row>
    <row r="283" spans="1:95" ht="18" customHeight="1" x14ac:dyDescent="0.55000000000000004">
      <c r="A283" s="167">
        <v>44107</v>
      </c>
      <c r="B283" s="219">
        <v>16</v>
      </c>
      <c r="C283" s="142">
        <f t="shared" si="315"/>
        <v>2901</v>
      </c>
      <c r="D283" s="142">
        <f t="shared" si="316"/>
        <v>195</v>
      </c>
      <c r="E283" s="135">
        <v>1</v>
      </c>
      <c r="F283" s="135">
        <v>2706</v>
      </c>
      <c r="G283" s="135">
        <v>3</v>
      </c>
      <c r="H283" s="123"/>
      <c r="I283" s="135">
        <v>7</v>
      </c>
      <c r="J283" s="123"/>
      <c r="K283" s="41">
        <v>0</v>
      </c>
      <c r="L283" s="134">
        <v>26</v>
      </c>
      <c r="M283" s="135">
        <v>26</v>
      </c>
      <c r="N283" s="123"/>
      <c r="O283" s="123"/>
      <c r="P283" s="135">
        <v>5</v>
      </c>
      <c r="Q283" s="135">
        <v>5</v>
      </c>
      <c r="R283" s="123"/>
      <c r="S283" s="123"/>
      <c r="T283" s="135">
        <v>19</v>
      </c>
      <c r="U283" s="135">
        <v>19</v>
      </c>
      <c r="V283" s="123"/>
      <c r="W283" s="41">
        <v>366</v>
      </c>
      <c r="X283" s="136">
        <v>364</v>
      </c>
      <c r="Y283" s="41">
        <v>95</v>
      </c>
      <c r="Z283" s="74">
        <f t="shared" ref="Z283:Z303" si="337">+A283</f>
        <v>44107</v>
      </c>
      <c r="AA283" s="210">
        <f t="shared" si="317"/>
        <v>5671</v>
      </c>
      <c r="AB283" s="210">
        <f t="shared" si="318"/>
        <v>5379</v>
      </c>
      <c r="AC283" s="211">
        <f t="shared" si="319"/>
        <v>112</v>
      </c>
      <c r="AD283" s="170">
        <f t="shared" si="320"/>
        <v>4</v>
      </c>
      <c r="AE283" s="222">
        <f t="shared" si="333"/>
        <v>3903</v>
      </c>
      <c r="AF283" s="143">
        <v>5108</v>
      </c>
      <c r="AG283" s="171">
        <f t="shared" si="334"/>
        <v>6</v>
      </c>
      <c r="AH283" s="143">
        <v>4849</v>
      </c>
      <c r="AI283" s="171">
        <f t="shared" si="321"/>
        <v>0</v>
      </c>
      <c r="AJ283" s="172">
        <v>105</v>
      </c>
      <c r="AK283" s="173">
        <f t="shared" si="322"/>
        <v>0</v>
      </c>
      <c r="AL283" s="143">
        <v>46</v>
      </c>
      <c r="AM283" s="171">
        <f t="shared" si="323"/>
        <v>0</v>
      </c>
      <c r="AN283" s="143">
        <v>46</v>
      </c>
      <c r="AO283" s="171">
        <f t="shared" si="324"/>
        <v>0</v>
      </c>
      <c r="AP283" s="174">
        <v>0</v>
      </c>
      <c r="AQ283" s="173">
        <f t="shared" si="335"/>
        <v>0</v>
      </c>
      <c r="AR283" s="143">
        <v>517</v>
      </c>
      <c r="AS283" s="171">
        <f t="shared" si="325"/>
        <v>0</v>
      </c>
      <c r="AT283" s="143">
        <v>484</v>
      </c>
      <c r="AU283" s="171">
        <f t="shared" si="326"/>
        <v>0</v>
      </c>
      <c r="AV283" s="175">
        <v>7</v>
      </c>
      <c r="AW283" s="217">
        <v>112</v>
      </c>
      <c r="AX283" s="216">
        <f t="shared" si="336"/>
        <v>44107</v>
      </c>
      <c r="AY283" s="5">
        <v>0</v>
      </c>
      <c r="AZ283" s="217">
        <f t="shared" si="276"/>
        <v>341</v>
      </c>
      <c r="BA283" s="217">
        <f t="shared" si="253"/>
        <v>66</v>
      </c>
      <c r="BB283" s="119">
        <v>0</v>
      </c>
      <c r="BC283" s="26">
        <f t="shared" si="327"/>
        <v>22</v>
      </c>
      <c r="BD283" s="217">
        <f t="shared" si="307"/>
        <v>101</v>
      </c>
      <c r="BE283" s="209">
        <f t="shared" si="328"/>
        <v>44107</v>
      </c>
      <c r="BF283" s="120">
        <f t="shared" si="329"/>
        <v>16</v>
      </c>
      <c r="BG283" s="120">
        <f t="shared" si="308"/>
        <v>2901</v>
      </c>
      <c r="BH283" s="209">
        <f t="shared" si="312"/>
        <v>44107</v>
      </c>
      <c r="BI283" s="120">
        <f t="shared" si="330"/>
        <v>2901</v>
      </c>
      <c r="BJ283" s="1">
        <f t="shared" si="331"/>
        <v>44107</v>
      </c>
      <c r="BK283">
        <f t="shared" si="274"/>
        <v>0</v>
      </c>
      <c r="BL283">
        <f t="shared" si="332"/>
        <v>26</v>
      </c>
      <c r="BM283">
        <f t="shared" si="271"/>
        <v>26</v>
      </c>
      <c r="BN283" s="1">
        <f t="shared" si="272"/>
        <v>44107</v>
      </c>
      <c r="BO283">
        <f t="shared" si="273"/>
        <v>4183</v>
      </c>
      <c r="BP283">
        <f t="shared" si="275"/>
        <v>1793</v>
      </c>
      <c r="BQ283" s="167">
        <f t="shared" si="254"/>
        <v>44107</v>
      </c>
      <c r="BR283">
        <f t="shared" si="255"/>
        <v>5108</v>
      </c>
      <c r="BS283">
        <f t="shared" si="256"/>
        <v>4849</v>
      </c>
      <c r="BT283">
        <f t="shared" si="257"/>
        <v>105</v>
      </c>
      <c r="BX283" s="167">
        <f t="shared" si="258"/>
        <v>44107</v>
      </c>
      <c r="BY283">
        <f t="shared" si="259"/>
        <v>46</v>
      </c>
      <c r="BZ283">
        <f t="shared" si="260"/>
        <v>46</v>
      </c>
      <c r="CA283">
        <f t="shared" si="261"/>
        <v>0</v>
      </c>
      <c r="CB283" s="167">
        <f t="shared" si="262"/>
        <v>44107</v>
      </c>
      <c r="CC283">
        <f t="shared" si="263"/>
        <v>517</v>
      </c>
      <c r="CD283">
        <f t="shared" si="264"/>
        <v>484</v>
      </c>
      <c r="CE283">
        <f t="shared" si="265"/>
        <v>7</v>
      </c>
      <c r="CI283" s="167">
        <f t="shared" si="266"/>
        <v>44107</v>
      </c>
      <c r="CJ283">
        <f t="shared" si="267"/>
        <v>4</v>
      </c>
      <c r="CK283">
        <f t="shared" si="268"/>
        <v>6</v>
      </c>
      <c r="CL283" s="167">
        <f t="shared" si="269"/>
        <v>44107</v>
      </c>
      <c r="CM283">
        <f t="shared" si="270"/>
        <v>0</v>
      </c>
      <c r="CN283" s="1">
        <f t="shared" si="302"/>
        <v>44107</v>
      </c>
      <c r="CO283" s="253">
        <f t="shared" si="303"/>
        <v>4</v>
      </c>
      <c r="CP283" s="1">
        <f t="shared" si="304"/>
        <v>44107</v>
      </c>
      <c r="CQ283" s="254">
        <f t="shared" si="305"/>
        <v>0</v>
      </c>
    </row>
    <row r="284" spans="1:95" ht="18" customHeight="1" x14ac:dyDescent="0.55000000000000004">
      <c r="A284" s="167">
        <v>44108</v>
      </c>
      <c r="B284" s="219">
        <v>20</v>
      </c>
      <c r="C284" s="142">
        <f t="shared" si="315"/>
        <v>2921</v>
      </c>
      <c r="D284" s="142">
        <f t="shared" si="316"/>
        <v>208</v>
      </c>
      <c r="E284" s="135">
        <v>1</v>
      </c>
      <c r="F284" s="135">
        <v>2713</v>
      </c>
      <c r="G284" s="135">
        <v>0</v>
      </c>
      <c r="H284" s="123"/>
      <c r="I284" s="135">
        <v>6</v>
      </c>
      <c r="J284" s="123"/>
      <c r="K284" s="41">
        <v>0</v>
      </c>
      <c r="L284" s="134">
        <v>27</v>
      </c>
      <c r="M284" s="135">
        <v>27</v>
      </c>
      <c r="N284" s="123"/>
      <c r="O284" s="123"/>
      <c r="P284" s="135">
        <v>0</v>
      </c>
      <c r="Q284" s="135">
        <v>0</v>
      </c>
      <c r="R284" s="123"/>
      <c r="S284" s="123"/>
      <c r="T284" s="135">
        <v>24</v>
      </c>
      <c r="U284" s="135">
        <v>24</v>
      </c>
      <c r="V284" s="123"/>
      <c r="W284" s="41">
        <v>369</v>
      </c>
      <c r="X284" s="136">
        <v>367</v>
      </c>
      <c r="Y284" s="41">
        <v>96</v>
      </c>
      <c r="Z284" s="74">
        <f t="shared" si="337"/>
        <v>44108</v>
      </c>
      <c r="AA284" s="210">
        <f t="shared" si="317"/>
        <v>5676</v>
      </c>
      <c r="AB284" s="210">
        <f t="shared" si="318"/>
        <v>5391</v>
      </c>
      <c r="AC284" s="211">
        <f t="shared" si="319"/>
        <v>112</v>
      </c>
      <c r="AD284" s="170">
        <f t="shared" si="320"/>
        <v>5</v>
      </c>
      <c r="AE284" s="222">
        <f t="shared" si="333"/>
        <v>3908</v>
      </c>
      <c r="AF284" s="143">
        <v>5113</v>
      </c>
      <c r="AG284" s="171">
        <f t="shared" si="334"/>
        <v>12</v>
      </c>
      <c r="AH284" s="143">
        <v>4861</v>
      </c>
      <c r="AI284" s="171">
        <f t="shared" si="321"/>
        <v>0</v>
      </c>
      <c r="AJ284" s="172">
        <v>105</v>
      </c>
      <c r="AK284" s="173">
        <f t="shared" si="322"/>
        <v>0</v>
      </c>
      <c r="AL284" s="143">
        <v>46</v>
      </c>
      <c r="AM284" s="171">
        <f t="shared" si="323"/>
        <v>0</v>
      </c>
      <c r="AN284" s="143">
        <v>46</v>
      </c>
      <c r="AO284" s="171">
        <f t="shared" si="324"/>
        <v>0</v>
      </c>
      <c r="AP284" s="174">
        <v>0</v>
      </c>
      <c r="AQ284" s="173">
        <f t="shared" si="335"/>
        <v>0</v>
      </c>
      <c r="AR284" s="143">
        <v>517</v>
      </c>
      <c r="AS284" s="171">
        <f t="shared" si="325"/>
        <v>0</v>
      </c>
      <c r="AT284" s="143">
        <v>484</v>
      </c>
      <c r="AU284" s="171">
        <f t="shared" si="326"/>
        <v>0</v>
      </c>
      <c r="AV284" s="175">
        <v>7</v>
      </c>
      <c r="AW284" s="217">
        <v>113</v>
      </c>
      <c r="AX284" s="216">
        <f t="shared" si="336"/>
        <v>44108</v>
      </c>
      <c r="AY284" s="5">
        <v>0</v>
      </c>
      <c r="AZ284" s="217">
        <f t="shared" si="276"/>
        <v>341</v>
      </c>
      <c r="BA284" s="217">
        <f t="shared" si="253"/>
        <v>67</v>
      </c>
      <c r="BB284" s="119">
        <v>0</v>
      </c>
      <c r="BC284" s="26">
        <f t="shared" si="327"/>
        <v>22</v>
      </c>
      <c r="BD284" s="217">
        <f t="shared" si="307"/>
        <v>102</v>
      </c>
      <c r="BE284" s="209">
        <f t="shared" si="328"/>
        <v>44108</v>
      </c>
      <c r="BF284" s="120">
        <f t="shared" si="329"/>
        <v>20</v>
      </c>
      <c r="BG284" s="120">
        <f t="shared" si="308"/>
        <v>2921</v>
      </c>
      <c r="BH284" s="209">
        <f t="shared" si="312"/>
        <v>44108</v>
      </c>
      <c r="BI284" s="120">
        <f t="shared" si="330"/>
        <v>2921</v>
      </c>
      <c r="BJ284" s="1">
        <f t="shared" si="331"/>
        <v>44108</v>
      </c>
      <c r="BK284">
        <f t="shared" si="274"/>
        <v>0</v>
      </c>
      <c r="BL284">
        <f t="shared" si="332"/>
        <v>27</v>
      </c>
      <c r="BM284">
        <f t="shared" si="271"/>
        <v>27</v>
      </c>
      <c r="BN284" s="1">
        <f t="shared" si="272"/>
        <v>44108</v>
      </c>
      <c r="BO284">
        <f t="shared" si="273"/>
        <v>4210</v>
      </c>
      <c r="BP284">
        <f t="shared" si="275"/>
        <v>1820</v>
      </c>
      <c r="BQ284" s="167">
        <f t="shared" si="254"/>
        <v>44108</v>
      </c>
      <c r="BR284">
        <f t="shared" si="255"/>
        <v>5113</v>
      </c>
      <c r="BS284">
        <f t="shared" si="256"/>
        <v>4861</v>
      </c>
      <c r="BT284">
        <f t="shared" si="257"/>
        <v>105</v>
      </c>
      <c r="BX284" s="167">
        <f t="shared" si="258"/>
        <v>44108</v>
      </c>
      <c r="BY284">
        <f t="shared" si="259"/>
        <v>46</v>
      </c>
      <c r="BZ284">
        <f t="shared" si="260"/>
        <v>46</v>
      </c>
      <c r="CA284">
        <f t="shared" si="261"/>
        <v>0</v>
      </c>
      <c r="CB284" s="167">
        <f t="shared" si="262"/>
        <v>44108</v>
      </c>
      <c r="CC284">
        <f t="shared" si="263"/>
        <v>517</v>
      </c>
      <c r="CD284">
        <f t="shared" si="264"/>
        <v>484</v>
      </c>
      <c r="CE284">
        <f t="shared" si="265"/>
        <v>7</v>
      </c>
      <c r="CI284" s="167">
        <f t="shared" si="266"/>
        <v>44108</v>
      </c>
      <c r="CJ284">
        <f t="shared" si="267"/>
        <v>5</v>
      </c>
      <c r="CK284">
        <f t="shared" si="268"/>
        <v>12</v>
      </c>
      <c r="CL284" s="167">
        <f t="shared" si="269"/>
        <v>44108</v>
      </c>
      <c r="CM284">
        <f t="shared" si="270"/>
        <v>0</v>
      </c>
      <c r="CN284" s="1">
        <f t="shared" si="302"/>
        <v>44108</v>
      </c>
      <c r="CO284" s="253">
        <f t="shared" si="303"/>
        <v>5</v>
      </c>
      <c r="CP284" s="1">
        <f t="shared" si="304"/>
        <v>44108</v>
      </c>
      <c r="CQ284" s="254">
        <f t="shared" si="305"/>
        <v>0</v>
      </c>
    </row>
    <row r="285" spans="1:95" ht="18" customHeight="1" x14ac:dyDescent="0.55000000000000004">
      <c r="A285" s="167">
        <v>44109</v>
      </c>
      <c r="B285" s="219">
        <v>12</v>
      </c>
      <c r="C285" s="142">
        <f t="shared" si="315"/>
        <v>2933</v>
      </c>
      <c r="D285" s="142">
        <f t="shared" si="316"/>
        <v>213</v>
      </c>
      <c r="E285" s="135">
        <v>1</v>
      </c>
      <c r="F285" s="135">
        <v>2720</v>
      </c>
      <c r="G285" s="135">
        <v>0</v>
      </c>
      <c r="H285" s="123"/>
      <c r="I285" s="135">
        <v>4</v>
      </c>
      <c r="J285" s="123"/>
      <c r="K285" s="41">
        <v>0</v>
      </c>
      <c r="L285" s="134">
        <v>31</v>
      </c>
      <c r="M285" s="135">
        <v>31</v>
      </c>
      <c r="N285" s="123"/>
      <c r="O285" s="123"/>
      <c r="P285" s="135">
        <v>1</v>
      </c>
      <c r="Q285" s="135">
        <v>1</v>
      </c>
      <c r="R285" s="123"/>
      <c r="S285" s="123"/>
      <c r="T285" s="135">
        <v>24</v>
      </c>
      <c r="U285" s="135">
        <v>24</v>
      </c>
      <c r="V285" s="123"/>
      <c r="W285" s="41">
        <v>375</v>
      </c>
      <c r="X285" s="136">
        <v>373</v>
      </c>
      <c r="Y285" s="41">
        <v>97</v>
      </c>
      <c r="Z285" s="74">
        <f t="shared" si="337"/>
        <v>44109</v>
      </c>
      <c r="AA285" s="210">
        <f t="shared" si="317"/>
        <v>5688</v>
      </c>
      <c r="AB285" s="210">
        <f t="shared" si="318"/>
        <v>5395</v>
      </c>
      <c r="AC285" s="211">
        <f t="shared" si="319"/>
        <v>112</v>
      </c>
      <c r="AD285" s="170">
        <f t="shared" si="320"/>
        <v>11</v>
      </c>
      <c r="AE285" s="222">
        <f t="shared" si="333"/>
        <v>3919</v>
      </c>
      <c r="AF285" s="143">
        <v>5124</v>
      </c>
      <c r="AG285" s="171">
        <f t="shared" si="334"/>
        <v>3</v>
      </c>
      <c r="AH285" s="143">
        <v>4864</v>
      </c>
      <c r="AI285" s="171">
        <f t="shared" si="321"/>
        <v>0</v>
      </c>
      <c r="AJ285" s="172">
        <v>105</v>
      </c>
      <c r="AK285" s="173">
        <f t="shared" si="322"/>
        <v>0</v>
      </c>
      <c r="AL285" s="143">
        <v>46</v>
      </c>
      <c r="AM285" s="171">
        <f t="shared" si="323"/>
        <v>0</v>
      </c>
      <c r="AN285" s="143">
        <v>46</v>
      </c>
      <c r="AO285" s="171">
        <f t="shared" si="324"/>
        <v>0</v>
      </c>
      <c r="AP285" s="174">
        <v>0</v>
      </c>
      <c r="AQ285" s="173">
        <f t="shared" si="335"/>
        <v>1</v>
      </c>
      <c r="AR285" s="143">
        <v>518</v>
      </c>
      <c r="AS285" s="171">
        <f t="shared" si="325"/>
        <v>1</v>
      </c>
      <c r="AT285" s="143">
        <v>485</v>
      </c>
      <c r="AU285" s="171">
        <f t="shared" si="326"/>
        <v>0</v>
      </c>
      <c r="AV285" s="175">
        <v>7</v>
      </c>
      <c r="AW285" s="217">
        <v>114</v>
      </c>
      <c r="AX285" s="216">
        <f t="shared" si="336"/>
        <v>44109</v>
      </c>
      <c r="AY285" s="5">
        <v>0</v>
      </c>
      <c r="AZ285" s="217">
        <f t="shared" si="276"/>
        <v>341</v>
      </c>
      <c r="BA285" s="217">
        <f t="shared" si="253"/>
        <v>68</v>
      </c>
      <c r="BB285" s="119">
        <v>0</v>
      </c>
      <c r="BC285" s="26">
        <f t="shared" si="327"/>
        <v>22</v>
      </c>
      <c r="BD285" s="217">
        <f t="shared" si="307"/>
        <v>103</v>
      </c>
      <c r="BE285" s="209">
        <f t="shared" si="328"/>
        <v>44109</v>
      </c>
      <c r="BF285" s="120">
        <f t="shared" si="329"/>
        <v>12</v>
      </c>
      <c r="BG285" s="120">
        <f t="shared" si="308"/>
        <v>2933</v>
      </c>
      <c r="BH285" s="209">
        <f t="shared" si="312"/>
        <v>44109</v>
      </c>
      <c r="BI285" s="120">
        <f t="shared" si="330"/>
        <v>2933</v>
      </c>
      <c r="BJ285" s="1">
        <f t="shared" si="331"/>
        <v>44109</v>
      </c>
      <c r="BK285">
        <f t="shared" si="274"/>
        <v>0</v>
      </c>
      <c r="BL285">
        <f t="shared" si="332"/>
        <v>31</v>
      </c>
      <c r="BM285">
        <f t="shared" si="271"/>
        <v>31</v>
      </c>
      <c r="BN285" s="1">
        <f t="shared" si="272"/>
        <v>44109</v>
      </c>
      <c r="BO285">
        <f t="shared" si="273"/>
        <v>4241</v>
      </c>
      <c r="BP285">
        <f t="shared" si="275"/>
        <v>1851</v>
      </c>
      <c r="BQ285" s="167">
        <f t="shared" ref="BQ285:BQ348" si="338">+A285</f>
        <v>44109</v>
      </c>
      <c r="BR285">
        <f t="shared" ref="BR285:BR348" si="339">+AF285</f>
        <v>5124</v>
      </c>
      <c r="BS285">
        <f t="shared" ref="BS285:BS348" si="340">+AH285</f>
        <v>4864</v>
      </c>
      <c r="BT285">
        <f t="shared" ref="BT285:BT348" si="341">+AJ285</f>
        <v>105</v>
      </c>
      <c r="BX285" s="167">
        <f t="shared" ref="BX285:BX348" si="342">+A285</f>
        <v>44109</v>
      </c>
      <c r="BY285">
        <f t="shared" ref="BY285:BY348" si="343">+AL285</f>
        <v>46</v>
      </c>
      <c r="BZ285">
        <f t="shared" ref="BZ285:BZ348" si="344">+AN285</f>
        <v>46</v>
      </c>
      <c r="CA285">
        <f t="shared" ref="CA285:CA348" si="345">+AP285</f>
        <v>0</v>
      </c>
      <c r="CB285" s="167">
        <f t="shared" ref="CB285:CB348" si="346">+A285</f>
        <v>44109</v>
      </c>
      <c r="CC285">
        <f t="shared" ref="CC285:CC348" si="347">+AR285</f>
        <v>518</v>
      </c>
      <c r="CD285">
        <f t="shared" ref="CD285:CD348" si="348">+AT285</f>
        <v>485</v>
      </c>
      <c r="CE285">
        <f t="shared" ref="CE285:CE348" si="349">+AV285</f>
        <v>7</v>
      </c>
      <c r="CI285" s="167">
        <f t="shared" ref="CI285:CI348" si="350">+A285</f>
        <v>44109</v>
      </c>
      <c r="CJ285">
        <f t="shared" ref="CJ285:CJ348" si="351">+AD285</f>
        <v>11</v>
      </c>
      <c r="CK285">
        <f t="shared" ref="CK285:CK348" si="352">+AG285</f>
        <v>3</v>
      </c>
      <c r="CL285" s="167">
        <f t="shared" ref="CL285:CL348" si="353">+A285</f>
        <v>44109</v>
      </c>
      <c r="CM285">
        <f t="shared" ref="CM285:CM348" si="354">+AI285</f>
        <v>0</v>
      </c>
      <c r="CN285" s="1">
        <f t="shared" si="302"/>
        <v>44109</v>
      </c>
      <c r="CO285" s="253">
        <f t="shared" si="303"/>
        <v>11</v>
      </c>
      <c r="CP285" s="1">
        <f t="shared" si="304"/>
        <v>44109</v>
      </c>
      <c r="CQ285" s="254">
        <f t="shared" si="305"/>
        <v>0</v>
      </c>
    </row>
    <row r="286" spans="1:95" ht="18" customHeight="1" x14ac:dyDescent="0.55000000000000004">
      <c r="A286" s="167">
        <v>44110</v>
      </c>
      <c r="B286" s="219">
        <v>7</v>
      </c>
      <c r="C286" s="142">
        <f t="shared" si="315"/>
        <v>2940</v>
      </c>
      <c r="D286" s="142">
        <f t="shared" si="316"/>
        <v>205</v>
      </c>
      <c r="E286" s="135">
        <v>1</v>
      </c>
      <c r="F286" s="135">
        <v>2735</v>
      </c>
      <c r="G286" s="135">
        <v>0</v>
      </c>
      <c r="H286" s="123"/>
      <c r="I286" s="135">
        <v>4</v>
      </c>
      <c r="J286" s="123"/>
      <c r="K286" s="41">
        <v>0</v>
      </c>
      <c r="L286" s="134">
        <v>24</v>
      </c>
      <c r="M286" s="135">
        <v>24</v>
      </c>
      <c r="N286" s="123"/>
      <c r="O286" s="123"/>
      <c r="P286" s="135">
        <v>4</v>
      </c>
      <c r="Q286" s="135">
        <v>4</v>
      </c>
      <c r="R286" s="123"/>
      <c r="S286" s="123"/>
      <c r="T286" s="135">
        <v>19</v>
      </c>
      <c r="U286" s="135">
        <v>19</v>
      </c>
      <c r="V286" s="123"/>
      <c r="W286" s="41">
        <v>376</v>
      </c>
      <c r="X286" s="136">
        <v>374</v>
      </c>
      <c r="Y286" s="41">
        <v>98</v>
      </c>
      <c r="Z286" s="74">
        <f t="shared" si="337"/>
        <v>44110</v>
      </c>
      <c r="AA286" s="210">
        <f t="shared" si="317"/>
        <v>5699</v>
      </c>
      <c r="AB286" s="210">
        <f t="shared" si="318"/>
        <v>5406</v>
      </c>
      <c r="AC286" s="211">
        <f t="shared" si="319"/>
        <v>112</v>
      </c>
      <c r="AD286" s="170">
        <f t="shared" si="320"/>
        <v>8</v>
      </c>
      <c r="AE286" s="222">
        <f t="shared" si="333"/>
        <v>3927</v>
      </c>
      <c r="AF286" s="143">
        <v>5132</v>
      </c>
      <c r="AG286" s="171">
        <f t="shared" si="334"/>
        <v>11</v>
      </c>
      <c r="AH286" s="143">
        <v>4875</v>
      </c>
      <c r="AI286" s="171">
        <f t="shared" si="321"/>
        <v>0</v>
      </c>
      <c r="AJ286" s="172">
        <v>105</v>
      </c>
      <c r="AK286" s="173">
        <f t="shared" si="322"/>
        <v>0</v>
      </c>
      <c r="AL286" s="143">
        <v>46</v>
      </c>
      <c r="AM286" s="171">
        <f t="shared" si="323"/>
        <v>0</v>
      </c>
      <c r="AN286" s="143">
        <v>46</v>
      </c>
      <c r="AO286" s="171">
        <f t="shared" si="324"/>
        <v>0</v>
      </c>
      <c r="AP286" s="174">
        <v>0</v>
      </c>
      <c r="AQ286" s="173">
        <f t="shared" si="335"/>
        <v>3</v>
      </c>
      <c r="AR286" s="143">
        <v>521</v>
      </c>
      <c r="AS286" s="171">
        <f t="shared" si="325"/>
        <v>0</v>
      </c>
      <c r="AT286" s="143">
        <v>485</v>
      </c>
      <c r="AU286" s="171">
        <f t="shared" si="326"/>
        <v>0</v>
      </c>
      <c r="AV286" s="175">
        <v>7</v>
      </c>
      <c r="AW286" s="217">
        <v>115</v>
      </c>
      <c r="AX286" s="216">
        <f t="shared" si="336"/>
        <v>44110</v>
      </c>
      <c r="AY286" s="5">
        <v>0</v>
      </c>
      <c r="AZ286" s="217">
        <f t="shared" si="276"/>
        <v>341</v>
      </c>
      <c r="BA286" s="217">
        <f t="shared" si="253"/>
        <v>69</v>
      </c>
      <c r="BB286" s="119">
        <v>0</v>
      </c>
      <c r="BC286" s="26">
        <f t="shared" si="327"/>
        <v>22</v>
      </c>
      <c r="BD286" s="217">
        <f t="shared" si="307"/>
        <v>104</v>
      </c>
      <c r="BE286" s="209">
        <f t="shared" si="328"/>
        <v>44110</v>
      </c>
      <c r="BF286" s="120">
        <f t="shared" si="329"/>
        <v>7</v>
      </c>
      <c r="BG286" s="120">
        <f t="shared" si="308"/>
        <v>2940</v>
      </c>
      <c r="BH286" s="209">
        <f t="shared" si="312"/>
        <v>44110</v>
      </c>
      <c r="BI286" s="120">
        <f t="shared" si="330"/>
        <v>2940</v>
      </c>
      <c r="BJ286" s="1">
        <f t="shared" si="331"/>
        <v>44110</v>
      </c>
      <c r="BK286">
        <f t="shared" si="274"/>
        <v>0</v>
      </c>
      <c r="BL286">
        <f t="shared" si="332"/>
        <v>24</v>
      </c>
      <c r="BM286">
        <f t="shared" si="271"/>
        <v>24</v>
      </c>
      <c r="BN286" s="1">
        <f t="shared" si="272"/>
        <v>44110</v>
      </c>
      <c r="BO286">
        <f t="shared" si="273"/>
        <v>4265</v>
      </c>
      <c r="BP286">
        <f t="shared" si="275"/>
        <v>1875</v>
      </c>
      <c r="BQ286" s="167">
        <f t="shared" si="338"/>
        <v>44110</v>
      </c>
      <c r="BR286">
        <f t="shared" si="339"/>
        <v>5132</v>
      </c>
      <c r="BS286">
        <f t="shared" si="340"/>
        <v>4875</v>
      </c>
      <c r="BT286">
        <f t="shared" si="341"/>
        <v>105</v>
      </c>
      <c r="BX286" s="167">
        <f t="shared" si="342"/>
        <v>44110</v>
      </c>
      <c r="BY286">
        <f t="shared" si="343"/>
        <v>46</v>
      </c>
      <c r="BZ286">
        <f t="shared" si="344"/>
        <v>46</v>
      </c>
      <c r="CA286">
        <f t="shared" si="345"/>
        <v>0</v>
      </c>
      <c r="CB286" s="167">
        <f t="shared" si="346"/>
        <v>44110</v>
      </c>
      <c r="CC286">
        <f t="shared" si="347"/>
        <v>521</v>
      </c>
      <c r="CD286">
        <f t="shared" si="348"/>
        <v>485</v>
      </c>
      <c r="CE286">
        <f t="shared" si="349"/>
        <v>7</v>
      </c>
      <c r="CI286" s="167">
        <f t="shared" si="350"/>
        <v>44110</v>
      </c>
      <c r="CJ286">
        <f t="shared" si="351"/>
        <v>8</v>
      </c>
      <c r="CK286">
        <f t="shared" si="352"/>
        <v>11</v>
      </c>
      <c r="CL286" s="167">
        <f t="shared" si="353"/>
        <v>44110</v>
      </c>
      <c r="CM286">
        <f t="shared" si="354"/>
        <v>0</v>
      </c>
      <c r="CN286" s="1">
        <f t="shared" si="302"/>
        <v>44110</v>
      </c>
      <c r="CO286" s="253">
        <f t="shared" si="303"/>
        <v>8</v>
      </c>
      <c r="CP286" s="1">
        <f t="shared" si="304"/>
        <v>44110</v>
      </c>
      <c r="CQ286" s="254">
        <f t="shared" si="305"/>
        <v>0</v>
      </c>
    </row>
    <row r="287" spans="1:95" ht="18" customHeight="1" x14ac:dyDescent="0.55000000000000004">
      <c r="A287" s="167">
        <v>44111</v>
      </c>
      <c r="B287" s="219">
        <v>11</v>
      </c>
      <c r="C287" s="142">
        <f t="shared" si="315"/>
        <v>2951</v>
      </c>
      <c r="D287" s="142">
        <f t="shared" si="316"/>
        <v>200</v>
      </c>
      <c r="E287" s="135">
        <v>1</v>
      </c>
      <c r="F287" s="135">
        <v>2751</v>
      </c>
      <c r="G287" s="135">
        <v>1</v>
      </c>
      <c r="H287" s="123"/>
      <c r="I287" s="135">
        <v>5</v>
      </c>
      <c r="J287" s="123"/>
      <c r="K287" s="41">
        <v>0</v>
      </c>
      <c r="L287" s="134">
        <v>8</v>
      </c>
      <c r="M287" s="135">
        <v>8</v>
      </c>
      <c r="N287" s="123"/>
      <c r="O287" s="123"/>
      <c r="P287" s="135">
        <v>3</v>
      </c>
      <c r="Q287" s="135">
        <v>3</v>
      </c>
      <c r="R287" s="123"/>
      <c r="S287" s="123"/>
      <c r="T287" s="135">
        <v>15</v>
      </c>
      <c r="U287" s="135">
        <v>15</v>
      </c>
      <c r="V287" s="123"/>
      <c r="W287" s="41">
        <v>366</v>
      </c>
      <c r="X287" s="136">
        <v>364</v>
      </c>
      <c r="Y287" s="41">
        <v>99</v>
      </c>
      <c r="Z287" s="74">
        <f t="shared" si="337"/>
        <v>44111</v>
      </c>
      <c r="AA287" s="210">
        <f t="shared" si="317"/>
        <v>5712</v>
      </c>
      <c r="AB287" s="210">
        <f t="shared" si="318"/>
        <v>5417</v>
      </c>
      <c r="AC287" s="211">
        <f t="shared" si="319"/>
        <v>112</v>
      </c>
      <c r="AD287" s="170">
        <f t="shared" si="320"/>
        <v>11</v>
      </c>
      <c r="AE287" s="222">
        <f t="shared" si="333"/>
        <v>3938</v>
      </c>
      <c r="AF287" s="143">
        <v>5143</v>
      </c>
      <c r="AG287" s="171">
        <f t="shared" si="334"/>
        <v>10</v>
      </c>
      <c r="AH287" s="143">
        <v>4885</v>
      </c>
      <c r="AI287" s="171">
        <f t="shared" si="321"/>
        <v>0</v>
      </c>
      <c r="AJ287" s="172">
        <v>105</v>
      </c>
      <c r="AK287" s="173">
        <f t="shared" si="322"/>
        <v>0</v>
      </c>
      <c r="AL287" s="143">
        <v>46</v>
      </c>
      <c r="AM287" s="171">
        <f t="shared" si="323"/>
        <v>0</v>
      </c>
      <c r="AN287" s="143">
        <v>46</v>
      </c>
      <c r="AO287" s="171">
        <f t="shared" si="324"/>
        <v>0</v>
      </c>
      <c r="AP287" s="174">
        <v>0</v>
      </c>
      <c r="AQ287" s="173">
        <f t="shared" si="335"/>
        <v>2</v>
      </c>
      <c r="AR287" s="143">
        <v>523</v>
      </c>
      <c r="AS287" s="171">
        <f t="shared" si="325"/>
        <v>1</v>
      </c>
      <c r="AT287" s="143">
        <v>486</v>
      </c>
      <c r="AU287" s="171">
        <f t="shared" si="326"/>
        <v>0</v>
      </c>
      <c r="AV287" s="175">
        <v>7</v>
      </c>
      <c r="AW287" s="217">
        <v>116</v>
      </c>
      <c r="AX287" s="216">
        <f t="shared" si="336"/>
        <v>44111</v>
      </c>
      <c r="AY287" s="5">
        <v>0</v>
      </c>
      <c r="AZ287" s="217">
        <f t="shared" si="276"/>
        <v>341</v>
      </c>
      <c r="BA287" s="217">
        <f t="shared" si="253"/>
        <v>70</v>
      </c>
      <c r="BB287" s="119">
        <v>0</v>
      </c>
      <c r="BC287" s="26">
        <f t="shared" si="327"/>
        <v>22</v>
      </c>
      <c r="BD287" s="217">
        <f t="shared" si="307"/>
        <v>105</v>
      </c>
      <c r="BE287" s="209">
        <f t="shared" si="328"/>
        <v>44111</v>
      </c>
      <c r="BF287" s="120">
        <f t="shared" si="329"/>
        <v>11</v>
      </c>
      <c r="BG287" s="120">
        <f t="shared" si="308"/>
        <v>2951</v>
      </c>
      <c r="BH287" s="209">
        <f t="shared" si="312"/>
        <v>44111</v>
      </c>
      <c r="BI287" s="120">
        <f t="shared" si="330"/>
        <v>2951</v>
      </c>
      <c r="BJ287" s="1">
        <f t="shared" si="331"/>
        <v>44111</v>
      </c>
      <c r="BK287">
        <f t="shared" si="274"/>
        <v>0</v>
      </c>
      <c r="BL287">
        <f t="shared" si="332"/>
        <v>8</v>
      </c>
      <c r="BM287">
        <f t="shared" si="271"/>
        <v>8</v>
      </c>
      <c r="BN287" s="1">
        <f t="shared" si="272"/>
        <v>44111</v>
      </c>
      <c r="BO287">
        <f t="shared" si="273"/>
        <v>4273</v>
      </c>
      <c r="BP287">
        <f t="shared" si="275"/>
        <v>1883</v>
      </c>
      <c r="BQ287" s="167">
        <f t="shared" si="338"/>
        <v>44111</v>
      </c>
      <c r="BR287">
        <f t="shared" si="339"/>
        <v>5143</v>
      </c>
      <c r="BS287">
        <f t="shared" si="340"/>
        <v>4885</v>
      </c>
      <c r="BT287">
        <f t="shared" si="341"/>
        <v>105</v>
      </c>
      <c r="BX287" s="167">
        <f t="shared" si="342"/>
        <v>44111</v>
      </c>
      <c r="BY287">
        <f t="shared" si="343"/>
        <v>46</v>
      </c>
      <c r="BZ287">
        <f t="shared" si="344"/>
        <v>46</v>
      </c>
      <c r="CA287">
        <f t="shared" si="345"/>
        <v>0</v>
      </c>
      <c r="CB287" s="167">
        <f t="shared" si="346"/>
        <v>44111</v>
      </c>
      <c r="CC287">
        <f t="shared" si="347"/>
        <v>523</v>
      </c>
      <c r="CD287">
        <f t="shared" si="348"/>
        <v>486</v>
      </c>
      <c r="CE287">
        <f t="shared" si="349"/>
        <v>7</v>
      </c>
      <c r="CI287" s="167">
        <f t="shared" si="350"/>
        <v>44111</v>
      </c>
      <c r="CJ287">
        <f t="shared" si="351"/>
        <v>11</v>
      </c>
      <c r="CK287">
        <f t="shared" si="352"/>
        <v>10</v>
      </c>
      <c r="CL287" s="167">
        <f t="shared" si="353"/>
        <v>44111</v>
      </c>
      <c r="CM287">
        <f t="shared" si="354"/>
        <v>0</v>
      </c>
      <c r="CN287" s="1">
        <f t="shared" si="302"/>
        <v>44111</v>
      </c>
      <c r="CO287" s="253">
        <f t="shared" si="303"/>
        <v>11</v>
      </c>
      <c r="CP287" s="1">
        <f t="shared" si="304"/>
        <v>44111</v>
      </c>
      <c r="CQ287" s="254">
        <f t="shared" si="305"/>
        <v>0</v>
      </c>
    </row>
    <row r="288" spans="1:95" ht="18" customHeight="1" x14ac:dyDescent="0.55000000000000004">
      <c r="A288" s="167">
        <v>44112</v>
      </c>
      <c r="B288" s="219">
        <v>21</v>
      </c>
      <c r="C288" s="142">
        <f t="shared" si="315"/>
        <v>2972</v>
      </c>
      <c r="D288" s="142">
        <f t="shared" si="316"/>
        <v>206</v>
      </c>
      <c r="E288" s="135">
        <v>1</v>
      </c>
      <c r="F288" s="135">
        <v>2766</v>
      </c>
      <c r="G288" s="135">
        <v>0</v>
      </c>
      <c r="H288" s="123"/>
      <c r="I288" s="135">
        <v>5</v>
      </c>
      <c r="J288" s="123"/>
      <c r="K288" s="41">
        <v>0</v>
      </c>
      <c r="L288" s="134">
        <v>15</v>
      </c>
      <c r="M288" s="135">
        <v>15</v>
      </c>
      <c r="N288" s="123"/>
      <c r="O288" s="123"/>
      <c r="P288" s="135">
        <v>0</v>
      </c>
      <c r="Q288" s="135">
        <v>0</v>
      </c>
      <c r="R288" s="123"/>
      <c r="S288" s="123"/>
      <c r="T288" s="135">
        <v>24</v>
      </c>
      <c r="U288" s="135">
        <v>2</v>
      </c>
      <c r="V288" s="123"/>
      <c r="W288" s="41">
        <v>357</v>
      </c>
      <c r="X288" s="136">
        <v>355</v>
      </c>
      <c r="Y288" s="41">
        <v>100</v>
      </c>
      <c r="Z288" s="74">
        <f t="shared" si="337"/>
        <v>44112</v>
      </c>
      <c r="AA288" s="210">
        <f t="shared" si="317"/>
        <v>5731</v>
      </c>
      <c r="AB288" s="210">
        <f t="shared" si="318"/>
        <v>5423</v>
      </c>
      <c r="AC288" s="211">
        <f t="shared" si="319"/>
        <v>112</v>
      </c>
      <c r="AD288" s="170">
        <f t="shared" si="320"/>
        <v>18</v>
      </c>
      <c r="AE288" s="222">
        <f t="shared" si="333"/>
        <v>3956</v>
      </c>
      <c r="AF288" s="143">
        <v>5161</v>
      </c>
      <c r="AG288" s="171">
        <f t="shared" si="334"/>
        <v>5</v>
      </c>
      <c r="AH288" s="143">
        <v>4890</v>
      </c>
      <c r="AI288" s="171">
        <f t="shared" si="321"/>
        <v>0</v>
      </c>
      <c r="AJ288" s="172">
        <v>105</v>
      </c>
      <c r="AK288" s="173">
        <f t="shared" si="322"/>
        <v>0</v>
      </c>
      <c r="AL288" s="143">
        <v>46</v>
      </c>
      <c r="AM288" s="171">
        <f t="shared" si="323"/>
        <v>0</v>
      </c>
      <c r="AN288" s="143">
        <v>46</v>
      </c>
      <c r="AO288" s="171">
        <f t="shared" si="324"/>
        <v>0</v>
      </c>
      <c r="AP288" s="174">
        <v>0</v>
      </c>
      <c r="AQ288" s="173">
        <f t="shared" si="335"/>
        <v>1</v>
      </c>
      <c r="AR288" s="143">
        <v>524</v>
      </c>
      <c r="AS288" s="171">
        <f t="shared" si="325"/>
        <v>1</v>
      </c>
      <c r="AT288" s="143">
        <v>487</v>
      </c>
      <c r="AU288" s="171">
        <f t="shared" si="326"/>
        <v>0</v>
      </c>
      <c r="AV288" s="175">
        <v>7</v>
      </c>
      <c r="AW288" s="217">
        <v>117</v>
      </c>
      <c r="AX288" s="216">
        <f t="shared" si="336"/>
        <v>44112</v>
      </c>
      <c r="AY288" s="5">
        <v>0</v>
      </c>
      <c r="AZ288" s="217">
        <f t="shared" si="276"/>
        <v>341</v>
      </c>
      <c r="BA288" s="217">
        <f t="shared" si="253"/>
        <v>71</v>
      </c>
      <c r="BB288" s="119">
        <v>0</v>
      </c>
      <c r="BC288" s="26">
        <f t="shared" si="327"/>
        <v>22</v>
      </c>
      <c r="BD288" s="217">
        <f t="shared" si="307"/>
        <v>106</v>
      </c>
      <c r="BE288" s="209">
        <f t="shared" si="328"/>
        <v>44112</v>
      </c>
      <c r="BF288" s="120">
        <f t="shared" si="329"/>
        <v>21</v>
      </c>
      <c r="BG288" s="120">
        <f t="shared" si="308"/>
        <v>2972</v>
      </c>
      <c r="BH288" s="209">
        <f t="shared" si="312"/>
        <v>44112</v>
      </c>
      <c r="BI288" s="120">
        <f t="shared" si="330"/>
        <v>2972</v>
      </c>
      <c r="BJ288" s="1">
        <f t="shared" si="331"/>
        <v>44112</v>
      </c>
      <c r="BK288">
        <f t="shared" si="274"/>
        <v>0</v>
      </c>
      <c r="BL288">
        <f t="shared" si="332"/>
        <v>15</v>
      </c>
      <c r="BM288">
        <f t="shared" si="271"/>
        <v>15</v>
      </c>
      <c r="BN288" s="1">
        <f t="shared" si="272"/>
        <v>44112</v>
      </c>
      <c r="BO288">
        <f t="shared" si="273"/>
        <v>4288</v>
      </c>
      <c r="BP288">
        <f t="shared" si="275"/>
        <v>1898</v>
      </c>
      <c r="BQ288" s="167">
        <f t="shared" si="338"/>
        <v>44112</v>
      </c>
      <c r="BR288">
        <f t="shared" si="339"/>
        <v>5161</v>
      </c>
      <c r="BS288">
        <f t="shared" si="340"/>
        <v>4890</v>
      </c>
      <c r="BT288">
        <f t="shared" si="341"/>
        <v>105</v>
      </c>
      <c r="BX288" s="167">
        <f t="shared" si="342"/>
        <v>44112</v>
      </c>
      <c r="BY288">
        <f t="shared" si="343"/>
        <v>46</v>
      </c>
      <c r="BZ288">
        <f t="shared" si="344"/>
        <v>46</v>
      </c>
      <c r="CA288">
        <f t="shared" si="345"/>
        <v>0</v>
      </c>
      <c r="CB288" s="167">
        <f t="shared" si="346"/>
        <v>44112</v>
      </c>
      <c r="CC288">
        <f t="shared" si="347"/>
        <v>524</v>
      </c>
      <c r="CD288">
        <f t="shared" si="348"/>
        <v>487</v>
      </c>
      <c r="CE288">
        <f t="shared" si="349"/>
        <v>7</v>
      </c>
      <c r="CI288" s="167">
        <f t="shared" si="350"/>
        <v>44112</v>
      </c>
      <c r="CJ288">
        <f t="shared" si="351"/>
        <v>18</v>
      </c>
      <c r="CK288">
        <f t="shared" si="352"/>
        <v>5</v>
      </c>
      <c r="CL288" s="167">
        <f t="shared" si="353"/>
        <v>44112</v>
      </c>
      <c r="CM288">
        <f t="shared" si="354"/>
        <v>0</v>
      </c>
      <c r="CN288" s="1">
        <f t="shared" si="302"/>
        <v>44112</v>
      </c>
      <c r="CO288" s="253">
        <f t="shared" si="303"/>
        <v>18</v>
      </c>
      <c r="CP288" s="1">
        <f t="shared" si="304"/>
        <v>44112</v>
      </c>
      <c r="CQ288" s="254">
        <f t="shared" si="305"/>
        <v>0</v>
      </c>
    </row>
    <row r="289" spans="1:95" ht="18" customHeight="1" x14ac:dyDescent="0.55000000000000004">
      <c r="A289" s="167">
        <v>44113</v>
      </c>
      <c r="B289" s="219">
        <v>15</v>
      </c>
      <c r="C289" s="142">
        <f t="shared" si="315"/>
        <v>2987</v>
      </c>
      <c r="D289" s="142">
        <f t="shared" si="316"/>
        <v>206</v>
      </c>
      <c r="E289" s="135">
        <v>1</v>
      </c>
      <c r="F289" s="135">
        <v>2781</v>
      </c>
      <c r="G289" s="135">
        <v>0</v>
      </c>
      <c r="H289" s="123"/>
      <c r="I289" s="135">
        <v>4</v>
      </c>
      <c r="J289" s="123"/>
      <c r="K289" s="41">
        <v>0</v>
      </c>
      <c r="L289" s="134">
        <v>39</v>
      </c>
      <c r="M289" s="135">
        <v>39</v>
      </c>
      <c r="N289" s="123"/>
      <c r="O289" s="123"/>
      <c r="P289" s="135">
        <v>0</v>
      </c>
      <c r="Q289" s="135">
        <v>0</v>
      </c>
      <c r="R289" s="123"/>
      <c r="S289" s="123"/>
      <c r="T289" s="135">
        <v>16</v>
      </c>
      <c r="U289" s="135">
        <v>16</v>
      </c>
      <c r="V289" s="123"/>
      <c r="W289" s="41">
        <v>380</v>
      </c>
      <c r="X289" s="136">
        <v>378</v>
      </c>
      <c r="Y289" s="41">
        <v>101</v>
      </c>
      <c r="Z289" s="74">
        <f t="shared" si="337"/>
        <v>44113</v>
      </c>
      <c r="AA289" s="210">
        <f t="shared" si="317"/>
        <v>5742</v>
      </c>
      <c r="AB289" s="210">
        <f t="shared" si="318"/>
        <v>5440</v>
      </c>
      <c r="AC289" s="211">
        <f t="shared" si="319"/>
        <v>112</v>
      </c>
      <c r="AD289" s="170">
        <f t="shared" si="320"/>
        <v>8</v>
      </c>
      <c r="AE289" s="222">
        <f t="shared" si="333"/>
        <v>3964</v>
      </c>
      <c r="AF289" s="143">
        <v>5169</v>
      </c>
      <c r="AG289" s="171">
        <f t="shared" si="334"/>
        <v>16</v>
      </c>
      <c r="AH289" s="143">
        <v>4906</v>
      </c>
      <c r="AI289" s="171">
        <f t="shared" si="321"/>
        <v>0</v>
      </c>
      <c r="AJ289" s="172">
        <v>105</v>
      </c>
      <c r="AK289" s="173">
        <f t="shared" si="322"/>
        <v>0</v>
      </c>
      <c r="AL289" s="143">
        <v>46</v>
      </c>
      <c r="AM289" s="171">
        <f t="shared" si="323"/>
        <v>0</v>
      </c>
      <c r="AN289" s="143">
        <v>46</v>
      </c>
      <c r="AO289" s="171">
        <f t="shared" si="324"/>
        <v>0</v>
      </c>
      <c r="AP289" s="174">
        <v>0</v>
      </c>
      <c r="AQ289" s="173">
        <f t="shared" si="335"/>
        <v>3</v>
      </c>
      <c r="AR289" s="143">
        <v>527</v>
      </c>
      <c r="AS289" s="171">
        <f t="shared" si="325"/>
        <v>1</v>
      </c>
      <c r="AT289" s="143">
        <v>488</v>
      </c>
      <c r="AU289" s="171">
        <f t="shared" si="326"/>
        <v>0</v>
      </c>
      <c r="AV289" s="175">
        <v>7</v>
      </c>
      <c r="AW289" s="217">
        <v>118</v>
      </c>
      <c r="AX289" s="216">
        <f t="shared" si="336"/>
        <v>44113</v>
      </c>
      <c r="AY289" s="5">
        <v>0</v>
      </c>
      <c r="AZ289" s="217">
        <f t="shared" si="276"/>
        <v>341</v>
      </c>
      <c r="BA289" s="217">
        <f t="shared" si="253"/>
        <v>72</v>
      </c>
      <c r="BB289" s="119">
        <v>0</v>
      </c>
      <c r="BC289" s="26">
        <f t="shared" si="327"/>
        <v>22</v>
      </c>
      <c r="BD289" s="217">
        <f t="shared" si="307"/>
        <v>107</v>
      </c>
      <c r="BE289" s="209">
        <f t="shared" si="328"/>
        <v>44113</v>
      </c>
      <c r="BF289" s="120">
        <f t="shared" si="329"/>
        <v>15</v>
      </c>
      <c r="BG289" s="120">
        <f t="shared" si="308"/>
        <v>2987</v>
      </c>
      <c r="BH289" s="209">
        <f t="shared" si="312"/>
        <v>44113</v>
      </c>
      <c r="BI289" s="120">
        <f t="shared" si="330"/>
        <v>2987</v>
      </c>
      <c r="BJ289" s="1">
        <f t="shared" si="331"/>
        <v>44113</v>
      </c>
      <c r="BK289">
        <f t="shared" si="274"/>
        <v>0</v>
      </c>
      <c r="BL289">
        <f t="shared" si="332"/>
        <v>39</v>
      </c>
      <c r="BM289">
        <f t="shared" ref="BM289:BM352" si="355">+L289</f>
        <v>39</v>
      </c>
      <c r="BN289" s="1">
        <f t="shared" ref="BN289:BN352" si="356">+BJ289</f>
        <v>44113</v>
      </c>
      <c r="BO289">
        <f t="shared" si="273"/>
        <v>4327</v>
      </c>
      <c r="BP289">
        <f t="shared" si="275"/>
        <v>1937</v>
      </c>
      <c r="BQ289" s="167">
        <f t="shared" si="338"/>
        <v>44113</v>
      </c>
      <c r="BR289">
        <f t="shared" si="339"/>
        <v>5169</v>
      </c>
      <c r="BS289">
        <f t="shared" si="340"/>
        <v>4906</v>
      </c>
      <c r="BT289">
        <f t="shared" si="341"/>
        <v>105</v>
      </c>
      <c r="BX289" s="167">
        <f t="shared" si="342"/>
        <v>44113</v>
      </c>
      <c r="BY289">
        <f t="shared" si="343"/>
        <v>46</v>
      </c>
      <c r="BZ289">
        <f t="shared" si="344"/>
        <v>46</v>
      </c>
      <c r="CA289">
        <f t="shared" si="345"/>
        <v>0</v>
      </c>
      <c r="CB289" s="167">
        <f t="shared" si="346"/>
        <v>44113</v>
      </c>
      <c r="CC289">
        <f t="shared" si="347"/>
        <v>527</v>
      </c>
      <c r="CD289">
        <f t="shared" si="348"/>
        <v>488</v>
      </c>
      <c r="CE289">
        <f t="shared" si="349"/>
        <v>7</v>
      </c>
      <c r="CI289" s="167">
        <f t="shared" si="350"/>
        <v>44113</v>
      </c>
      <c r="CJ289">
        <f t="shared" si="351"/>
        <v>8</v>
      </c>
      <c r="CK289">
        <f t="shared" si="352"/>
        <v>16</v>
      </c>
      <c r="CL289" s="167">
        <f t="shared" si="353"/>
        <v>44113</v>
      </c>
      <c r="CM289">
        <f t="shared" si="354"/>
        <v>0</v>
      </c>
      <c r="CN289" s="1">
        <f t="shared" si="302"/>
        <v>44113</v>
      </c>
      <c r="CO289" s="253">
        <f t="shared" si="303"/>
        <v>8</v>
      </c>
      <c r="CP289" s="1">
        <f t="shared" si="304"/>
        <v>44113</v>
      </c>
      <c r="CQ289" s="254">
        <f t="shared" si="305"/>
        <v>0</v>
      </c>
    </row>
    <row r="290" spans="1:95" ht="18" customHeight="1" x14ac:dyDescent="0.55000000000000004">
      <c r="A290" s="167">
        <v>44114</v>
      </c>
      <c r="B290" s="219">
        <v>21</v>
      </c>
      <c r="C290" s="142">
        <f t="shared" si="315"/>
        <v>3008</v>
      </c>
      <c r="D290" s="142">
        <f t="shared" si="316"/>
        <v>218</v>
      </c>
      <c r="E290" s="135">
        <v>0</v>
      </c>
      <c r="F290" s="135">
        <v>2790</v>
      </c>
      <c r="G290" s="135">
        <v>5</v>
      </c>
      <c r="H290" s="123"/>
      <c r="I290" s="135">
        <v>9</v>
      </c>
      <c r="J290" s="123"/>
      <c r="K290" s="41">
        <v>0</v>
      </c>
      <c r="L290" s="134">
        <v>23</v>
      </c>
      <c r="M290" s="135">
        <v>23</v>
      </c>
      <c r="N290" s="123"/>
      <c r="O290" s="123"/>
      <c r="P290" s="135">
        <v>2</v>
      </c>
      <c r="Q290" s="135">
        <v>2</v>
      </c>
      <c r="R290" s="123"/>
      <c r="S290" s="123"/>
      <c r="T290" s="135">
        <v>20</v>
      </c>
      <c r="U290" s="135">
        <v>20</v>
      </c>
      <c r="V290" s="123"/>
      <c r="W290" s="41">
        <v>381</v>
      </c>
      <c r="X290" s="136">
        <v>379</v>
      </c>
      <c r="Y290" s="41">
        <v>102</v>
      </c>
      <c r="Z290" s="74">
        <f t="shared" si="337"/>
        <v>44114</v>
      </c>
      <c r="AA290" s="210">
        <f t="shared" si="317"/>
        <v>5748</v>
      </c>
      <c r="AB290" s="210">
        <f t="shared" si="318"/>
        <v>5448</v>
      </c>
      <c r="AC290" s="211">
        <f t="shared" si="319"/>
        <v>112</v>
      </c>
      <c r="AD290" s="170">
        <f t="shared" si="320"/>
        <v>6</v>
      </c>
      <c r="AE290" s="222">
        <f t="shared" si="333"/>
        <v>3970</v>
      </c>
      <c r="AF290" s="143">
        <v>5175</v>
      </c>
      <c r="AG290" s="171">
        <f t="shared" si="334"/>
        <v>8</v>
      </c>
      <c r="AH290" s="143">
        <v>4914</v>
      </c>
      <c r="AI290" s="171">
        <f t="shared" si="321"/>
        <v>0</v>
      </c>
      <c r="AJ290" s="172">
        <v>105</v>
      </c>
      <c r="AK290" s="173">
        <f t="shared" si="322"/>
        <v>0</v>
      </c>
      <c r="AL290" s="143">
        <v>46</v>
      </c>
      <c r="AM290" s="171">
        <f t="shared" si="323"/>
        <v>0</v>
      </c>
      <c r="AN290" s="143">
        <v>46</v>
      </c>
      <c r="AO290" s="171">
        <f t="shared" si="324"/>
        <v>0</v>
      </c>
      <c r="AP290" s="174">
        <v>0</v>
      </c>
      <c r="AQ290" s="173">
        <f t="shared" si="335"/>
        <v>0</v>
      </c>
      <c r="AR290" s="143">
        <v>527</v>
      </c>
      <c r="AS290" s="171">
        <f t="shared" si="325"/>
        <v>0</v>
      </c>
      <c r="AT290" s="143">
        <v>488</v>
      </c>
      <c r="AU290" s="171">
        <f t="shared" si="326"/>
        <v>0</v>
      </c>
      <c r="AV290" s="175">
        <v>7</v>
      </c>
      <c r="AW290" s="217">
        <v>119</v>
      </c>
      <c r="AX290" s="216">
        <f t="shared" si="336"/>
        <v>44114</v>
      </c>
      <c r="AY290" s="5">
        <v>0</v>
      </c>
      <c r="AZ290" s="217">
        <f t="shared" si="276"/>
        <v>341</v>
      </c>
      <c r="BA290" s="217">
        <f t="shared" si="253"/>
        <v>73</v>
      </c>
      <c r="BB290" s="119">
        <v>0</v>
      </c>
      <c r="BC290" s="26">
        <f t="shared" si="327"/>
        <v>22</v>
      </c>
      <c r="BD290" s="217">
        <f t="shared" si="307"/>
        <v>108</v>
      </c>
      <c r="BE290" s="209">
        <f t="shared" si="328"/>
        <v>44114</v>
      </c>
      <c r="BF290" s="120">
        <f t="shared" si="329"/>
        <v>21</v>
      </c>
      <c r="BG290" s="120">
        <f t="shared" si="308"/>
        <v>3008</v>
      </c>
      <c r="BH290" s="209">
        <f t="shared" si="312"/>
        <v>44114</v>
      </c>
      <c r="BI290" s="120">
        <f t="shared" si="330"/>
        <v>3008</v>
      </c>
      <c r="BJ290" s="1">
        <f t="shared" si="331"/>
        <v>44114</v>
      </c>
      <c r="BK290">
        <f t="shared" si="274"/>
        <v>0</v>
      </c>
      <c r="BL290">
        <f t="shared" si="332"/>
        <v>23</v>
      </c>
      <c r="BM290">
        <f t="shared" si="355"/>
        <v>23</v>
      </c>
      <c r="BN290" s="1">
        <f t="shared" si="356"/>
        <v>44114</v>
      </c>
      <c r="BO290">
        <f t="shared" ref="BO290:BO353" si="357">+BO289+BM290</f>
        <v>4350</v>
      </c>
      <c r="BP290">
        <f t="shared" si="275"/>
        <v>1960</v>
      </c>
      <c r="BQ290" s="167">
        <f t="shared" si="338"/>
        <v>44114</v>
      </c>
      <c r="BR290">
        <f t="shared" si="339"/>
        <v>5175</v>
      </c>
      <c r="BS290">
        <f t="shared" si="340"/>
        <v>4914</v>
      </c>
      <c r="BT290">
        <f t="shared" si="341"/>
        <v>105</v>
      </c>
      <c r="BX290" s="167">
        <f t="shared" si="342"/>
        <v>44114</v>
      </c>
      <c r="BY290">
        <f t="shared" si="343"/>
        <v>46</v>
      </c>
      <c r="BZ290">
        <f t="shared" si="344"/>
        <v>46</v>
      </c>
      <c r="CA290">
        <f t="shared" si="345"/>
        <v>0</v>
      </c>
      <c r="CB290" s="167">
        <f t="shared" si="346"/>
        <v>44114</v>
      </c>
      <c r="CC290">
        <f t="shared" si="347"/>
        <v>527</v>
      </c>
      <c r="CD290">
        <f t="shared" si="348"/>
        <v>488</v>
      </c>
      <c r="CE290">
        <f t="shared" si="349"/>
        <v>7</v>
      </c>
      <c r="CI290" s="167">
        <f t="shared" si="350"/>
        <v>44114</v>
      </c>
      <c r="CJ290">
        <f t="shared" si="351"/>
        <v>6</v>
      </c>
      <c r="CK290">
        <f t="shared" si="352"/>
        <v>8</v>
      </c>
      <c r="CL290" s="167">
        <f t="shared" si="353"/>
        <v>44114</v>
      </c>
      <c r="CM290">
        <f t="shared" si="354"/>
        <v>0</v>
      </c>
      <c r="CN290" s="1">
        <f t="shared" si="302"/>
        <v>44114</v>
      </c>
      <c r="CO290" s="253">
        <f t="shared" si="303"/>
        <v>6</v>
      </c>
      <c r="CP290" s="1">
        <f t="shared" si="304"/>
        <v>44114</v>
      </c>
      <c r="CQ290" s="254">
        <f t="shared" si="305"/>
        <v>0</v>
      </c>
    </row>
    <row r="291" spans="1:95" ht="18" customHeight="1" x14ac:dyDescent="0.55000000000000004">
      <c r="A291" s="167">
        <v>44115</v>
      </c>
      <c r="B291" s="219">
        <v>21</v>
      </c>
      <c r="C291" s="142">
        <f t="shared" si="315"/>
        <v>3029</v>
      </c>
      <c r="D291" s="142">
        <f t="shared" si="316"/>
        <v>230</v>
      </c>
      <c r="E291" s="135">
        <v>0</v>
      </c>
      <c r="F291" s="135">
        <v>2799</v>
      </c>
      <c r="G291" s="135">
        <v>1</v>
      </c>
      <c r="H291" s="123"/>
      <c r="I291" s="135">
        <v>9</v>
      </c>
      <c r="J291" s="123"/>
      <c r="K291" s="41">
        <v>0</v>
      </c>
      <c r="L291" s="134">
        <v>32</v>
      </c>
      <c r="M291" s="135">
        <v>32</v>
      </c>
      <c r="N291" s="123"/>
      <c r="O291" s="123"/>
      <c r="P291" s="135">
        <v>1</v>
      </c>
      <c r="Q291" s="135">
        <v>1</v>
      </c>
      <c r="R291" s="123"/>
      <c r="S291" s="123"/>
      <c r="T291" s="135">
        <v>17</v>
      </c>
      <c r="U291" s="135">
        <v>17</v>
      </c>
      <c r="V291" s="123"/>
      <c r="W291" s="41">
        <v>395</v>
      </c>
      <c r="X291" s="136">
        <v>390</v>
      </c>
      <c r="Y291" s="41">
        <v>103</v>
      </c>
      <c r="Z291" s="74">
        <f t="shared" si="337"/>
        <v>44115</v>
      </c>
      <c r="AA291" s="210">
        <f t="shared" si="317"/>
        <v>5755</v>
      </c>
      <c r="AB291" s="210">
        <f t="shared" si="318"/>
        <v>5453</v>
      </c>
      <c r="AC291" s="211">
        <f t="shared" si="319"/>
        <v>112</v>
      </c>
      <c r="AD291" s="170">
        <f t="shared" si="320"/>
        <v>7</v>
      </c>
      <c r="AE291" s="222">
        <f t="shared" si="333"/>
        <v>3977</v>
      </c>
      <c r="AF291" s="143">
        <v>5182</v>
      </c>
      <c r="AG291" s="171">
        <f t="shared" si="334"/>
        <v>5</v>
      </c>
      <c r="AH291" s="143">
        <v>4919</v>
      </c>
      <c r="AI291" s="171">
        <f t="shared" si="321"/>
        <v>0</v>
      </c>
      <c r="AJ291" s="172">
        <v>105</v>
      </c>
      <c r="AK291" s="173">
        <f t="shared" si="322"/>
        <v>0</v>
      </c>
      <c r="AL291" s="143">
        <v>46</v>
      </c>
      <c r="AM291" s="171">
        <f t="shared" si="323"/>
        <v>0</v>
      </c>
      <c r="AN291" s="143">
        <v>46</v>
      </c>
      <c r="AO291" s="171">
        <f t="shared" si="324"/>
        <v>0</v>
      </c>
      <c r="AP291" s="174">
        <v>0</v>
      </c>
      <c r="AQ291" s="173">
        <f t="shared" si="335"/>
        <v>0</v>
      </c>
      <c r="AR291" s="143">
        <v>527</v>
      </c>
      <c r="AS291" s="171">
        <f t="shared" si="325"/>
        <v>0</v>
      </c>
      <c r="AT291" s="143">
        <v>488</v>
      </c>
      <c r="AU291" s="171">
        <f t="shared" si="326"/>
        <v>0</v>
      </c>
      <c r="AV291" s="175">
        <v>7</v>
      </c>
      <c r="AW291" s="217">
        <v>120</v>
      </c>
      <c r="AX291" s="216">
        <f t="shared" si="336"/>
        <v>44115</v>
      </c>
      <c r="AY291" s="5">
        <v>0</v>
      </c>
      <c r="AZ291" s="217">
        <f t="shared" si="276"/>
        <v>341</v>
      </c>
      <c r="BA291" s="217">
        <f t="shared" si="253"/>
        <v>74</v>
      </c>
      <c r="BB291" s="119">
        <v>0</v>
      </c>
      <c r="BC291" s="26">
        <f t="shared" si="327"/>
        <v>22</v>
      </c>
      <c r="BD291" s="217">
        <f t="shared" si="307"/>
        <v>109</v>
      </c>
      <c r="BE291" s="209">
        <f t="shared" si="328"/>
        <v>44115</v>
      </c>
      <c r="BF291" s="120">
        <f t="shared" si="329"/>
        <v>21</v>
      </c>
      <c r="BG291" s="120">
        <f t="shared" si="308"/>
        <v>3029</v>
      </c>
      <c r="BH291" s="209">
        <f t="shared" si="312"/>
        <v>44115</v>
      </c>
      <c r="BI291" s="120">
        <f t="shared" si="330"/>
        <v>3029</v>
      </c>
      <c r="BJ291" s="1">
        <f t="shared" si="331"/>
        <v>44115</v>
      </c>
      <c r="BK291">
        <f t="shared" ref="BK291:BK354" si="358">+BM291-BL291</f>
        <v>0</v>
      </c>
      <c r="BL291">
        <f t="shared" si="332"/>
        <v>32</v>
      </c>
      <c r="BM291">
        <f t="shared" si="355"/>
        <v>32</v>
      </c>
      <c r="BN291" s="1">
        <f t="shared" si="356"/>
        <v>44115</v>
      </c>
      <c r="BO291">
        <f t="shared" si="357"/>
        <v>4382</v>
      </c>
      <c r="BP291">
        <f t="shared" ref="BP291:BP354" si="359">+BP290+BL291</f>
        <v>1992</v>
      </c>
      <c r="BQ291" s="167">
        <f t="shared" si="338"/>
        <v>44115</v>
      </c>
      <c r="BR291">
        <f t="shared" si="339"/>
        <v>5182</v>
      </c>
      <c r="BS291">
        <f t="shared" si="340"/>
        <v>4919</v>
      </c>
      <c r="BT291">
        <f t="shared" si="341"/>
        <v>105</v>
      </c>
      <c r="BX291" s="167">
        <f t="shared" si="342"/>
        <v>44115</v>
      </c>
      <c r="BY291">
        <f t="shared" si="343"/>
        <v>46</v>
      </c>
      <c r="BZ291">
        <f t="shared" si="344"/>
        <v>46</v>
      </c>
      <c r="CA291">
        <f t="shared" si="345"/>
        <v>0</v>
      </c>
      <c r="CB291" s="167">
        <f t="shared" si="346"/>
        <v>44115</v>
      </c>
      <c r="CC291">
        <f t="shared" si="347"/>
        <v>527</v>
      </c>
      <c r="CD291">
        <f t="shared" si="348"/>
        <v>488</v>
      </c>
      <c r="CE291">
        <f t="shared" si="349"/>
        <v>7</v>
      </c>
      <c r="CI291" s="167">
        <f t="shared" si="350"/>
        <v>44115</v>
      </c>
      <c r="CJ291">
        <f t="shared" si="351"/>
        <v>7</v>
      </c>
      <c r="CK291">
        <f t="shared" si="352"/>
        <v>5</v>
      </c>
      <c r="CL291" s="167">
        <f t="shared" si="353"/>
        <v>44115</v>
      </c>
      <c r="CM291">
        <f t="shared" si="354"/>
        <v>0</v>
      </c>
      <c r="CN291" s="1">
        <f t="shared" si="302"/>
        <v>44115</v>
      </c>
      <c r="CO291" s="253">
        <f t="shared" si="303"/>
        <v>7</v>
      </c>
      <c r="CP291" s="1">
        <f t="shared" si="304"/>
        <v>44115</v>
      </c>
      <c r="CQ291" s="254">
        <f t="shared" si="305"/>
        <v>0</v>
      </c>
    </row>
    <row r="292" spans="1:95" ht="18" customHeight="1" x14ac:dyDescent="0.55000000000000004">
      <c r="A292" s="167">
        <v>44116</v>
      </c>
      <c r="B292" s="219">
        <v>7</v>
      </c>
      <c r="C292" s="142">
        <f t="shared" si="315"/>
        <v>3036</v>
      </c>
      <c r="D292" s="142">
        <f t="shared" si="316"/>
        <v>222</v>
      </c>
      <c r="E292" s="135">
        <v>0</v>
      </c>
      <c r="F292" s="135">
        <v>2814</v>
      </c>
      <c r="G292" s="135">
        <v>0</v>
      </c>
      <c r="H292" s="123"/>
      <c r="I292" s="135">
        <v>7</v>
      </c>
      <c r="J292" s="123"/>
      <c r="K292" s="41">
        <v>0</v>
      </c>
      <c r="L292" s="134">
        <v>17</v>
      </c>
      <c r="M292" s="135">
        <v>12</v>
      </c>
      <c r="N292" s="123"/>
      <c r="O292" s="123"/>
      <c r="P292" s="135">
        <v>4</v>
      </c>
      <c r="Q292" s="135">
        <v>2</v>
      </c>
      <c r="R292" s="123"/>
      <c r="S292" s="123"/>
      <c r="T292" s="135">
        <v>22</v>
      </c>
      <c r="U292" s="135">
        <v>22</v>
      </c>
      <c r="V292" s="123"/>
      <c r="W292" s="41">
        <v>386</v>
      </c>
      <c r="X292" s="136">
        <v>378</v>
      </c>
      <c r="Y292" s="41">
        <v>104</v>
      </c>
      <c r="Z292" s="74">
        <f t="shared" si="337"/>
        <v>44116</v>
      </c>
      <c r="AA292" s="210">
        <f t="shared" si="317"/>
        <v>5768</v>
      </c>
      <c r="AB292" s="210">
        <f t="shared" si="318"/>
        <v>5456</v>
      </c>
      <c r="AC292" s="211">
        <f t="shared" si="319"/>
        <v>112</v>
      </c>
      <c r="AD292" s="170">
        <f t="shared" si="320"/>
        <v>11</v>
      </c>
      <c r="AE292" s="222">
        <f t="shared" si="333"/>
        <v>3988</v>
      </c>
      <c r="AF292" s="143">
        <v>5193</v>
      </c>
      <c r="AG292" s="171">
        <f t="shared" si="334"/>
        <v>2</v>
      </c>
      <c r="AH292" s="143">
        <v>4921</v>
      </c>
      <c r="AI292" s="171">
        <f t="shared" si="321"/>
        <v>0</v>
      </c>
      <c r="AJ292" s="172">
        <v>105</v>
      </c>
      <c r="AK292" s="173">
        <f t="shared" si="322"/>
        <v>0</v>
      </c>
      <c r="AL292" s="143">
        <v>46</v>
      </c>
      <c r="AM292" s="171">
        <f t="shared" si="323"/>
        <v>0</v>
      </c>
      <c r="AN292" s="143">
        <v>46</v>
      </c>
      <c r="AO292" s="171">
        <f t="shared" si="324"/>
        <v>0</v>
      </c>
      <c r="AP292" s="174">
        <v>0</v>
      </c>
      <c r="AQ292" s="173">
        <f t="shared" si="335"/>
        <v>2</v>
      </c>
      <c r="AR292" s="143">
        <v>529</v>
      </c>
      <c r="AS292" s="171">
        <f t="shared" si="325"/>
        <v>1</v>
      </c>
      <c r="AT292" s="143">
        <v>489</v>
      </c>
      <c r="AU292" s="171">
        <f t="shared" si="326"/>
        <v>0</v>
      </c>
      <c r="AV292" s="175">
        <v>7</v>
      </c>
      <c r="AW292" s="217">
        <v>121</v>
      </c>
      <c r="AX292" s="216">
        <f t="shared" si="336"/>
        <v>44116</v>
      </c>
      <c r="AY292" s="5">
        <v>0</v>
      </c>
      <c r="AZ292" s="217">
        <f t="shared" si="276"/>
        <v>341</v>
      </c>
      <c r="BA292" s="217">
        <f t="shared" si="253"/>
        <v>75</v>
      </c>
      <c r="BB292" s="119">
        <v>0</v>
      </c>
      <c r="BC292" s="26">
        <f t="shared" si="327"/>
        <v>22</v>
      </c>
      <c r="BD292" s="217">
        <f t="shared" si="307"/>
        <v>110</v>
      </c>
      <c r="BE292" s="209">
        <f t="shared" si="328"/>
        <v>44116</v>
      </c>
      <c r="BF292" s="120">
        <f t="shared" si="329"/>
        <v>7</v>
      </c>
      <c r="BG292" s="120">
        <f t="shared" si="308"/>
        <v>3036</v>
      </c>
      <c r="BH292" s="209">
        <f t="shared" si="312"/>
        <v>44116</v>
      </c>
      <c r="BI292" s="120">
        <f t="shared" si="330"/>
        <v>3036</v>
      </c>
      <c r="BJ292" s="1">
        <f t="shared" si="331"/>
        <v>44116</v>
      </c>
      <c r="BK292">
        <f t="shared" si="358"/>
        <v>5</v>
      </c>
      <c r="BL292">
        <f t="shared" si="332"/>
        <v>12</v>
      </c>
      <c r="BM292">
        <f t="shared" si="355"/>
        <v>17</v>
      </c>
      <c r="BN292" s="1">
        <f t="shared" si="356"/>
        <v>44116</v>
      </c>
      <c r="BO292">
        <f t="shared" si="357"/>
        <v>4399</v>
      </c>
      <c r="BP292">
        <f t="shared" si="359"/>
        <v>2004</v>
      </c>
      <c r="BQ292" s="167">
        <f t="shared" si="338"/>
        <v>44116</v>
      </c>
      <c r="BR292">
        <f t="shared" si="339"/>
        <v>5193</v>
      </c>
      <c r="BS292">
        <f t="shared" si="340"/>
        <v>4921</v>
      </c>
      <c r="BT292">
        <f t="shared" si="341"/>
        <v>105</v>
      </c>
      <c r="BX292" s="167">
        <f t="shared" si="342"/>
        <v>44116</v>
      </c>
      <c r="BY292">
        <f t="shared" si="343"/>
        <v>46</v>
      </c>
      <c r="BZ292">
        <f t="shared" si="344"/>
        <v>46</v>
      </c>
      <c r="CA292">
        <f t="shared" si="345"/>
        <v>0</v>
      </c>
      <c r="CB292" s="167">
        <f t="shared" si="346"/>
        <v>44116</v>
      </c>
      <c r="CC292">
        <f t="shared" si="347"/>
        <v>529</v>
      </c>
      <c r="CD292">
        <f t="shared" si="348"/>
        <v>489</v>
      </c>
      <c r="CE292">
        <f t="shared" si="349"/>
        <v>7</v>
      </c>
      <c r="CI292" s="167">
        <f t="shared" si="350"/>
        <v>44116</v>
      </c>
      <c r="CJ292">
        <f t="shared" si="351"/>
        <v>11</v>
      </c>
      <c r="CK292">
        <f t="shared" si="352"/>
        <v>2</v>
      </c>
      <c r="CL292" s="167">
        <f t="shared" si="353"/>
        <v>44116</v>
      </c>
      <c r="CM292">
        <f t="shared" si="354"/>
        <v>0</v>
      </c>
      <c r="CN292" s="1">
        <f t="shared" si="302"/>
        <v>44116</v>
      </c>
      <c r="CO292" s="253">
        <f t="shared" si="303"/>
        <v>11</v>
      </c>
      <c r="CP292" s="1">
        <f t="shared" si="304"/>
        <v>44116</v>
      </c>
      <c r="CQ292" s="254">
        <f t="shared" si="305"/>
        <v>0</v>
      </c>
    </row>
    <row r="293" spans="1:95" ht="18" customHeight="1" x14ac:dyDescent="0.55000000000000004">
      <c r="A293" s="167">
        <v>44117</v>
      </c>
      <c r="B293" s="219">
        <v>14</v>
      </c>
      <c r="C293" s="142">
        <f t="shared" si="315"/>
        <v>3050</v>
      </c>
      <c r="D293" s="142">
        <f t="shared" si="316"/>
        <v>229</v>
      </c>
      <c r="E293" s="135">
        <v>0</v>
      </c>
      <c r="F293" s="135">
        <v>2821</v>
      </c>
      <c r="G293" s="135">
        <v>2</v>
      </c>
      <c r="H293" s="123"/>
      <c r="I293" s="135">
        <v>5</v>
      </c>
      <c r="J293" s="123"/>
      <c r="K293" s="41">
        <v>0</v>
      </c>
      <c r="L293" s="134">
        <v>18</v>
      </c>
      <c r="M293" s="135">
        <v>7</v>
      </c>
      <c r="N293" s="123"/>
      <c r="O293" s="123"/>
      <c r="P293" s="135">
        <v>7</v>
      </c>
      <c r="Q293" s="135">
        <v>1</v>
      </c>
      <c r="R293" s="123"/>
      <c r="S293" s="123"/>
      <c r="T293" s="135">
        <v>16</v>
      </c>
      <c r="U293" s="135">
        <v>16</v>
      </c>
      <c r="V293" s="123"/>
      <c r="W293" s="41">
        <v>381</v>
      </c>
      <c r="X293" s="136">
        <v>379</v>
      </c>
      <c r="Y293" s="41">
        <v>105</v>
      </c>
      <c r="Z293" s="74">
        <f t="shared" si="337"/>
        <v>44117</v>
      </c>
      <c r="AA293" s="210">
        <f t="shared" si="317"/>
        <v>5777</v>
      </c>
      <c r="AB293" s="210">
        <f t="shared" si="318"/>
        <v>5466</v>
      </c>
      <c r="AC293" s="211">
        <f t="shared" si="319"/>
        <v>112</v>
      </c>
      <c r="AD293" s="170">
        <f t="shared" si="320"/>
        <v>8</v>
      </c>
      <c r="AE293" s="222">
        <f t="shared" si="333"/>
        <v>3996</v>
      </c>
      <c r="AF293" s="143">
        <v>5201</v>
      </c>
      <c r="AG293" s="171">
        <f t="shared" si="334"/>
        <v>10</v>
      </c>
      <c r="AH293" s="143">
        <v>4931</v>
      </c>
      <c r="AI293" s="171">
        <f t="shared" si="321"/>
        <v>0</v>
      </c>
      <c r="AJ293" s="172">
        <v>105</v>
      </c>
      <c r="AK293" s="173">
        <f t="shared" si="322"/>
        <v>0</v>
      </c>
      <c r="AL293" s="143">
        <v>46</v>
      </c>
      <c r="AM293" s="171">
        <f t="shared" si="323"/>
        <v>0</v>
      </c>
      <c r="AN293" s="143">
        <v>46</v>
      </c>
      <c r="AO293" s="171">
        <f t="shared" si="324"/>
        <v>0</v>
      </c>
      <c r="AP293" s="174">
        <v>0</v>
      </c>
      <c r="AQ293" s="173">
        <f t="shared" si="335"/>
        <v>1</v>
      </c>
      <c r="AR293" s="143">
        <v>530</v>
      </c>
      <c r="AS293" s="171">
        <f t="shared" si="325"/>
        <v>0</v>
      </c>
      <c r="AT293" s="143">
        <v>489</v>
      </c>
      <c r="AU293" s="171">
        <f t="shared" si="326"/>
        <v>0</v>
      </c>
      <c r="AV293" s="175">
        <v>7</v>
      </c>
      <c r="AW293" s="217">
        <v>122</v>
      </c>
      <c r="AX293" s="216">
        <f t="shared" si="336"/>
        <v>44117</v>
      </c>
      <c r="AY293" s="5">
        <v>0</v>
      </c>
      <c r="AZ293" s="217">
        <f t="shared" si="276"/>
        <v>341</v>
      </c>
      <c r="BA293" s="217">
        <f t="shared" si="253"/>
        <v>76</v>
      </c>
      <c r="BB293" s="119">
        <v>0</v>
      </c>
      <c r="BC293" s="26">
        <f t="shared" si="327"/>
        <v>22</v>
      </c>
      <c r="BD293" s="217">
        <f t="shared" si="307"/>
        <v>111</v>
      </c>
      <c r="BE293" s="209">
        <f t="shared" si="328"/>
        <v>44117</v>
      </c>
      <c r="BF293" s="120">
        <f t="shared" si="329"/>
        <v>14</v>
      </c>
      <c r="BG293" s="120">
        <f t="shared" si="308"/>
        <v>3050</v>
      </c>
      <c r="BH293" s="209">
        <f t="shared" si="312"/>
        <v>44117</v>
      </c>
      <c r="BI293" s="120">
        <f t="shared" si="330"/>
        <v>3050</v>
      </c>
      <c r="BJ293" s="1">
        <f t="shared" si="331"/>
        <v>44117</v>
      </c>
      <c r="BK293">
        <f t="shared" si="358"/>
        <v>11</v>
      </c>
      <c r="BL293">
        <f t="shared" si="332"/>
        <v>7</v>
      </c>
      <c r="BM293">
        <f t="shared" si="355"/>
        <v>18</v>
      </c>
      <c r="BN293" s="1">
        <f t="shared" si="356"/>
        <v>44117</v>
      </c>
      <c r="BO293">
        <f t="shared" si="357"/>
        <v>4417</v>
      </c>
      <c r="BP293">
        <f t="shared" si="359"/>
        <v>2011</v>
      </c>
      <c r="BQ293" s="167">
        <f t="shared" si="338"/>
        <v>44117</v>
      </c>
      <c r="BR293">
        <f t="shared" si="339"/>
        <v>5201</v>
      </c>
      <c r="BS293">
        <f t="shared" si="340"/>
        <v>4931</v>
      </c>
      <c r="BT293">
        <f t="shared" si="341"/>
        <v>105</v>
      </c>
      <c r="BX293" s="167">
        <f t="shared" si="342"/>
        <v>44117</v>
      </c>
      <c r="BY293">
        <f t="shared" si="343"/>
        <v>46</v>
      </c>
      <c r="BZ293">
        <f t="shared" si="344"/>
        <v>46</v>
      </c>
      <c r="CA293">
        <f t="shared" si="345"/>
        <v>0</v>
      </c>
      <c r="CB293" s="167">
        <f t="shared" si="346"/>
        <v>44117</v>
      </c>
      <c r="CC293">
        <f t="shared" si="347"/>
        <v>530</v>
      </c>
      <c r="CD293">
        <f t="shared" si="348"/>
        <v>489</v>
      </c>
      <c r="CE293">
        <f t="shared" si="349"/>
        <v>7</v>
      </c>
      <c r="CI293" s="167">
        <f t="shared" si="350"/>
        <v>44117</v>
      </c>
      <c r="CJ293">
        <f t="shared" si="351"/>
        <v>8</v>
      </c>
      <c r="CK293">
        <f t="shared" si="352"/>
        <v>10</v>
      </c>
      <c r="CL293" s="167">
        <f t="shared" si="353"/>
        <v>44117</v>
      </c>
      <c r="CM293">
        <f t="shared" si="354"/>
        <v>0</v>
      </c>
      <c r="CN293" s="1">
        <f t="shared" si="302"/>
        <v>44117</v>
      </c>
      <c r="CO293" s="253">
        <f t="shared" si="303"/>
        <v>8</v>
      </c>
      <c r="CP293" s="1">
        <f t="shared" si="304"/>
        <v>44117</v>
      </c>
      <c r="CQ293" s="254">
        <f t="shared" si="305"/>
        <v>0</v>
      </c>
    </row>
    <row r="294" spans="1:95" ht="18" customHeight="1" x14ac:dyDescent="0.55000000000000004">
      <c r="A294" s="167">
        <v>44118</v>
      </c>
      <c r="B294" s="219">
        <v>10</v>
      </c>
      <c r="C294" s="142">
        <f t="shared" si="315"/>
        <v>3060</v>
      </c>
      <c r="D294" s="142">
        <f t="shared" si="316"/>
        <v>227</v>
      </c>
      <c r="E294" s="135">
        <v>0</v>
      </c>
      <c r="F294" s="135">
        <v>2833</v>
      </c>
      <c r="G294" s="135">
        <v>2</v>
      </c>
      <c r="H294" s="123"/>
      <c r="I294" s="135">
        <v>7</v>
      </c>
      <c r="J294" s="123"/>
      <c r="K294" s="41">
        <v>0</v>
      </c>
      <c r="L294" s="134">
        <v>23</v>
      </c>
      <c r="M294" s="135">
        <v>23</v>
      </c>
      <c r="N294" s="123"/>
      <c r="O294" s="123"/>
      <c r="P294" s="135">
        <v>2</v>
      </c>
      <c r="Q294" s="135">
        <v>1</v>
      </c>
      <c r="R294" s="123"/>
      <c r="S294" s="123"/>
      <c r="T294" s="135">
        <v>17</v>
      </c>
      <c r="U294" s="135">
        <v>17</v>
      </c>
      <c r="V294" s="123"/>
      <c r="W294" s="41">
        <v>385</v>
      </c>
      <c r="X294" s="136">
        <v>384</v>
      </c>
      <c r="Y294" s="41">
        <v>106</v>
      </c>
      <c r="Z294" s="74">
        <f t="shared" si="337"/>
        <v>44118</v>
      </c>
      <c r="AA294" s="210">
        <f t="shared" si="317"/>
        <v>5777</v>
      </c>
      <c r="AB294" s="210">
        <f t="shared" si="318"/>
        <v>5467</v>
      </c>
      <c r="AC294" s="211">
        <f t="shared" si="319"/>
        <v>112</v>
      </c>
      <c r="AD294" s="170">
        <f t="shared" si="320"/>
        <v>0</v>
      </c>
      <c r="AE294" s="222">
        <f t="shared" si="333"/>
        <v>3996</v>
      </c>
      <c r="AF294" s="143">
        <v>5201</v>
      </c>
      <c r="AG294" s="171">
        <f t="shared" si="334"/>
        <v>1</v>
      </c>
      <c r="AH294" s="143">
        <v>4932</v>
      </c>
      <c r="AI294" s="171">
        <f t="shared" si="321"/>
        <v>0</v>
      </c>
      <c r="AJ294" s="172">
        <v>105</v>
      </c>
      <c r="AK294" s="173">
        <f t="shared" si="322"/>
        <v>0</v>
      </c>
      <c r="AL294" s="143">
        <v>46</v>
      </c>
      <c r="AM294" s="171">
        <f t="shared" si="323"/>
        <v>0</v>
      </c>
      <c r="AN294" s="143">
        <v>46</v>
      </c>
      <c r="AO294" s="171">
        <f t="shared" si="324"/>
        <v>0</v>
      </c>
      <c r="AP294" s="174">
        <v>0</v>
      </c>
      <c r="AQ294" s="173">
        <f t="shared" si="335"/>
        <v>0</v>
      </c>
      <c r="AR294" s="143">
        <v>530</v>
      </c>
      <c r="AS294" s="171">
        <f t="shared" si="325"/>
        <v>0</v>
      </c>
      <c r="AT294" s="143">
        <v>489</v>
      </c>
      <c r="AU294" s="171">
        <f t="shared" si="326"/>
        <v>0</v>
      </c>
      <c r="AV294" s="175">
        <v>7</v>
      </c>
      <c r="AW294" s="217">
        <v>123</v>
      </c>
      <c r="AX294" s="216">
        <f t="shared" si="336"/>
        <v>44118</v>
      </c>
      <c r="AY294" s="5">
        <v>0</v>
      </c>
      <c r="AZ294" s="217">
        <f t="shared" si="276"/>
        <v>341</v>
      </c>
      <c r="BA294" s="217">
        <f t="shared" si="253"/>
        <v>77</v>
      </c>
      <c r="BB294" s="119">
        <v>0</v>
      </c>
      <c r="BC294" s="26">
        <f t="shared" si="327"/>
        <v>22</v>
      </c>
      <c r="BD294" s="217">
        <f t="shared" si="307"/>
        <v>112</v>
      </c>
      <c r="BE294" s="209">
        <f t="shared" si="328"/>
        <v>44118</v>
      </c>
      <c r="BF294" s="120">
        <f t="shared" si="329"/>
        <v>10</v>
      </c>
      <c r="BG294" s="120">
        <f t="shared" si="308"/>
        <v>3060</v>
      </c>
      <c r="BH294" s="209">
        <f t="shared" si="312"/>
        <v>44118</v>
      </c>
      <c r="BI294" s="120">
        <f t="shared" si="330"/>
        <v>3060</v>
      </c>
      <c r="BJ294" s="1">
        <f t="shared" si="331"/>
        <v>44118</v>
      </c>
      <c r="BK294">
        <f t="shared" si="358"/>
        <v>0</v>
      </c>
      <c r="BL294">
        <f t="shared" si="332"/>
        <v>23</v>
      </c>
      <c r="BM294">
        <f t="shared" si="355"/>
        <v>23</v>
      </c>
      <c r="BN294" s="1">
        <f t="shared" si="356"/>
        <v>44118</v>
      </c>
      <c r="BO294">
        <f t="shared" si="357"/>
        <v>4440</v>
      </c>
      <c r="BP294">
        <f t="shared" si="359"/>
        <v>2034</v>
      </c>
      <c r="BQ294" s="167">
        <f t="shared" si="338"/>
        <v>44118</v>
      </c>
      <c r="BR294">
        <f t="shared" si="339"/>
        <v>5201</v>
      </c>
      <c r="BS294">
        <f t="shared" si="340"/>
        <v>4932</v>
      </c>
      <c r="BT294">
        <f t="shared" si="341"/>
        <v>105</v>
      </c>
      <c r="BX294" s="167">
        <f t="shared" si="342"/>
        <v>44118</v>
      </c>
      <c r="BY294">
        <f t="shared" si="343"/>
        <v>46</v>
      </c>
      <c r="BZ294">
        <f t="shared" si="344"/>
        <v>46</v>
      </c>
      <c r="CA294">
        <f t="shared" si="345"/>
        <v>0</v>
      </c>
      <c r="CB294" s="167">
        <f t="shared" si="346"/>
        <v>44118</v>
      </c>
      <c r="CC294">
        <f t="shared" si="347"/>
        <v>530</v>
      </c>
      <c r="CD294">
        <f t="shared" si="348"/>
        <v>489</v>
      </c>
      <c r="CE294">
        <f t="shared" si="349"/>
        <v>7</v>
      </c>
      <c r="CI294" s="167">
        <f t="shared" si="350"/>
        <v>44118</v>
      </c>
      <c r="CJ294">
        <f t="shared" si="351"/>
        <v>0</v>
      </c>
      <c r="CK294">
        <f t="shared" si="352"/>
        <v>1</v>
      </c>
      <c r="CL294" s="167">
        <f t="shared" si="353"/>
        <v>44118</v>
      </c>
      <c r="CM294">
        <f t="shared" si="354"/>
        <v>0</v>
      </c>
      <c r="CN294" s="1">
        <f t="shared" si="302"/>
        <v>44118</v>
      </c>
      <c r="CO294" s="253">
        <f t="shared" si="303"/>
        <v>0</v>
      </c>
      <c r="CP294" s="1">
        <f t="shared" si="304"/>
        <v>44118</v>
      </c>
      <c r="CQ294" s="254">
        <f t="shared" si="305"/>
        <v>0</v>
      </c>
    </row>
    <row r="295" spans="1:95" ht="18" customHeight="1" x14ac:dyDescent="0.55000000000000004">
      <c r="A295" s="167">
        <v>44119</v>
      </c>
      <c r="B295" s="219">
        <v>24</v>
      </c>
      <c r="C295" s="142">
        <f t="shared" si="315"/>
        <v>3084</v>
      </c>
      <c r="D295" s="142">
        <f t="shared" si="316"/>
        <v>240</v>
      </c>
      <c r="E295" s="135">
        <v>0</v>
      </c>
      <c r="F295" s="135">
        <v>2844</v>
      </c>
      <c r="G295" s="135">
        <v>1</v>
      </c>
      <c r="H295" s="123"/>
      <c r="I295" s="135">
        <v>5</v>
      </c>
      <c r="J295" s="123"/>
      <c r="K295" s="41">
        <v>0</v>
      </c>
      <c r="L295" s="134">
        <v>10</v>
      </c>
      <c r="M295" s="135">
        <v>10</v>
      </c>
      <c r="N295" s="123"/>
      <c r="O295" s="123"/>
      <c r="P295" s="135">
        <v>2</v>
      </c>
      <c r="Q295" s="135">
        <v>2</v>
      </c>
      <c r="R295" s="123"/>
      <c r="S295" s="123"/>
      <c r="T295" s="135">
        <v>17</v>
      </c>
      <c r="U295" s="135">
        <v>17</v>
      </c>
      <c r="V295" s="123"/>
      <c r="W295" s="41">
        <v>376</v>
      </c>
      <c r="X295" s="136">
        <v>375</v>
      </c>
      <c r="Y295" s="41">
        <v>107</v>
      </c>
      <c r="Z295" s="74">
        <f t="shared" si="337"/>
        <v>44119</v>
      </c>
      <c r="AA295" s="210">
        <f t="shared" si="317"/>
        <v>5790</v>
      </c>
      <c r="AB295" s="210">
        <f t="shared" si="318"/>
        <v>5480</v>
      </c>
      <c r="AC295" s="211">
        <f t="shared" si="319"/>
        <v>112</v>
      </c>
      <c r="AD295" s="170">
        <f t="shared" si="320"/>
        <v>12</v>
      </c>
      <c r="AE295" s="222">
        <f t="shared" si="333"/>
        <v>4008</v>
      </c>
      <c r="AF295" s="143">
        <v>5213</v>
      </c>
      <c r="AG295" s="171">
        <f t="shared" si="334"/>
        <v>11</v>
      </c>
      <c r="AH295" s="143">
        <v>4943</v>
      </c>
      <c r="AI295" s="171">
        <f t="shared" si="321"/>
        <v>0</v>
      </c>
      <c r="AJ295" s="172">
        <v>105</v>
      </c>
      <c r="AK295" s="173">
        <f t="shared" si="322"/>
        <v>0</v>
      </c>
      <c r="AL295" s="143">
        <v>46</v>
      </c>
      <c r="AM295" s="171">
        <f t="shared" si="323"/>
        <v>0</v>
      </c>
      <c r="AN295" s="143">
        <v>46</v>
      </c>
      <c r="AO295" s="171">
        <f t="shared" si="324"/>
        <v>0</v>
      </c>
      <c r="AP295" s="174">
        <v>0</v>
      </c>
      <c r="AQ295" s="173">
        <f t="shared" si="335"/>
        <v>1</v>
      </c>
      <c r="AR295" s="143">
        <v>531</v>
      </c>
      <c r="AS295" s="171">
        <f t="shared" si="325"/>
        <v>2</v>
      </c>
      <c r="AT295" s="143">
        <v>491</v>
      </c>
      <c r="AU295" s="171">
        <f t="shared" si="326"/>
        <v>0</v>
      </c>
      <c r="AV295" s="175">
        <v>7</v>
      </c>
      <c r="AW295" s="217">
        <v>124</v>
      </c>
      <c r="AX295" s="216">
        <f t="shared" si="336"/>
        <v>44119</v>
      </c>
      <c r="AY295" s="5">
        <v>0</v>
      </c>
      <c r="AZ295" s="217">
        <f t="shared" si="276"/>
        <v>341</v>
      </c>
      <c r="BA295" s="217">
        <f t="shared" si="253"/>
        <v>78</v>
      </c>
      <c r="BB295" s="119">
        <v>0</v>
      </c>
      <c r="BC295" s="26">
        <f t="shared" si="327"/>
        <v>22</v>
      </c>
      <c r="BD295" s="217">
        <f t="shared" si="307"/>
        <v>113</v>
      </c>
      <c r="BE295" s="209">
        <f t="shared" si="328"/>
        <v>44119</v>
      </c>
      <c r="BF295" s="120">
        <f t="shared" si="329"/>
        <v>24</v>
      </c>
      <c r="BG295" s="120">
        <f t="shared" si="308"/>
        <v>3084</v>
      </c>
      <c r="BH295" s="209">
        <f t="shared" si="312"/>
        <v>44119</v>
      </c>
      <c r="BI295" s="120">
        <f t="shared" si="330"/>
        <v>3084</v>
      </c>
      <c r="BJ295" s="1">
        <f t="shared" si="331"/>
        <v>44119</v>
      </c>
      <c r="BK295">
        <f t="shared" si="358"/>
        <v>0</v>
      </c>
      <c r="BL295">
        <f t="shared" si="332"/>
        <v>10</v>
      </c>
      <c r="BM295">
        <f t="shared" si="355"/>
        <v>10</v>
      </c>
      <c r="BN295" s="1">
        <f t="shared" si="356"/>
        <v>44119</v>
      </c>
      <c r="BO295">
        <f t="shared" si="357"/>
        <v>4450</v>
      </c>
      <c r="BP295">
        <f t="shared" si="359"/>
        <v>2044</v>
      </c>
      <c r="BQ295" s="167">
        <f t="shared" si="338"/>
        <v>44119</v>
      </c>
      <c r="BR295">
        <f t="shared" si="339"/>
        <v>5213</v>
      </c>
      <c r="BS295">
        <f t="shared" si="340"/>
        <v>4943</v>
      </c>
      <c r="BT295">
        <f t="shared" si="341"/>
        <v>105</v>
      </c>
      <c r="BX295" s="167">
        <f t="shared" si="342"/>
        <v>44119</v>
      </c>
      <c r="BY295">
        <f t="shared" si="343"/>
        <v>46</v>
      </c>
      <c r="BZ295">
        <f t="shared" si="344"/>
        <v>46</v>
      </c>
      <c r="CA295">
        <f t="shared" si="345"/>
        <v>0</v>
      </c>
      <c r="CB295" s="167">
        <f t="shared" si="346"/>
        <v>44119</v>
      </c>
      <c r="CC295">
        <f t="shared" si="347"/>
        <v>531</v>
      </c>
      <c r="CD295">
        <f t="shared" si="348"/>
        <v>491</v>
      </c>
      <c r="CE295">
        <f t="shared" si="349"/>
        <v>7</v>
      </c>
      <c r="CI295" s="167">
        <f t="shared" si="350"/>
        <v>44119</v>
      </c>
      <c r="CJ295">
        <f t="shared" si="351"/>
        <v>12</v>
      </c>
      <c r="CK295">
        <f t="shared" si="352"/>
        <v>11</v>
      </c>
      <c r="CL295" s="167">
        <f t="shared" si="353"/>
        <v>44119</v>
      </c>
      <c r="CM295">
        <f t="shared" si="354"/>
        <v>0</v>
      </c>
      <c r="CN295" s="1">
        <f t="shared" si="302"/>
        <v>44119</v>
      </c>
      <c r="CO295" s="253">
        <f t="shared" si="303"/>
        <v>12</v>
      </c>
      <c r="CP295" s="1">
        <f t="shared" si="304"/>
        <v>44119</v>
      </c>
      <c r="CQ295" s="254">
        <f t="shared" si="305"/>
        <v>0</v>
      </c>
    </row>
    <row r="296" spans="1:95" ht="18" customHeight="1" x14ac:dyDescent="0.55000000000000004">
      <c r="A296" s="167">
        <v>44120</v>
      </c>
      <c r="B296" s="219">
        <v>13</v>
      </c>
      <c r="C296" s="142">
        <f t="shared" si="315"/>
        <v>3097</v>
      </c>
      <c r="D296" s="142">
        <f t="shared" si="316"/>
        <v>246</v>
      </c>
      <c r="E296" s="135">
        <v>1</v>
      </c>
      <c r="F296" s="135">
        <v>2851</v>
      </c>
      <c r="G296" s="135">
        <v>1</v>
      </c>
      <c r="H296" s="123"/>
      <c r="I296" s="135">
        <v>5</v>
      </c>
      <c r="J296" s="123"/>
      <c r="K296" s="41">
        <v>0</v>
      </c>
      <c r="L296" s="134">
        <v>11</v>
      </c>
      <c r="M296" s="135">
        <v>10</v>
      </c>
      <c r="N296" s="123"/>
      <c r="O296" s="123"/>
      <c r="P296" s="135">
        <v>1</v>
      </c>
      <c r="Q296" s="135">
        <v>1</v>
      </c>
      <c r="R296" s="123"/>
      <c r="S296" s="123"/>
      <c r="T296" s="135">
        <v>12</v>
      </c>
      <c r="U296" s="135">
        <v>12</v>
      </c>
      <c r="V296" s="123"/>
      <c r="W296" s="41">
        <v>374</v>
      </c>
      <c r="X296" s="136">
        <v>372</v>
      </c>
      <c r="Y296" s="41">
        <v>108</v>
      </c>
      <c r="Z296" s="74">
        <f t="shared" si="337"/>
        <v>44120</v>
      </c>
      <c r="AA296" s="210">
        <f t="shared" si="317"/>
        <v>5801</v>
      </c>
      <c r="AB296" s="210">
        <f t="shared" si="318"/>
        <v>5488</v>
      </c>
      <c r="AC296" s="211">
        <f t="shared" si="319"/>
        <v>112</v>
      </c>
      <c r="AD296" s="170">
        <f t="shared" si="320"/>
        <v>7</v>
      </c>
      <c r="AE296" s="222">
        <f t="shared" si="333"/>
        <v>4015</v>
      </c>
      <c r="AF296" s="143">
        <v>5220</v>
      </c>
      <c r="AG296" s="171">
        <f t="shared" si="334"/>
        <v>8</v>
      </c>
      <c r="AH296" s="143">
        <v>4951</v>
      </c>
      <c r="AI296" s="171">
        <f t="shared" si="321"/>
        <v>0</v>
      </c>
      <c r="AJ296" s="172">
        <v>105</v>
      </c>
      <c r="AK296" s="173">
        <f t="shared" si="322"/>
        <v>0</v>
      </c>
      <c r="AL296" s="143">
        <v>46</v>
      </c>
      <c r="AM296" s="171">
        <f t="shared" si="323"/>
        <v>0</v>
      </c>
      <c r="AN296" s="143">
        <v>46</v>
      </c>
      <c r="AO296" s="171">
        <f t="shared" si="324"/>
        <v>0</v>
      </c>
      <c r="AP296" s="174">
        <v>0</v>
      </c>
      <c r="AQ296" s="173">
        <f t="shared" si="335"/>
        <v>4</v>
      </c>
      <c r="AR296" s="143">
        <v>535</v>
      </c>
      <c r="AS296" s="171">
        <f t="shared" si="325"/>
        <v>0</v>
      </c>
      <c r="AT296" s="143">
        <v>491</v>
      </c>
      <c r="AU296" s="171">
        <f t="shared" si="326"/>
        <v>0</v>
      </c>
      <c r="AV296" s="175">
        <v>7</v>
      </c>
      <c r="AW296" s="217">
        <v>125</v>
      </c>
      <c r="AX296" s="216">
        <f t="shared" si="336"/>
        <v>44120</v>
      </c>
      <c r="AY296" s="5">
        <v>0</v>
      </c>
      <c r="AZ296" s="217">
        <f t="shared" si="276"/>
        <v>341</v>
      </c>
      <c r="BA296" s="217">
        <f t="shared" si="253"/>
        <v>79</v>
      </c>
      <c r="BB296" s="119">
        <v>0</v>
      </c>
      <c r="BC296" s="26">
        <f t="shared" si="327"/>
        <v>22</v>
      </c>
      <c r="BD296" s="217">
        <f t="shared" si="307"/>
        <v>114</v>
      </c>
      <c r="BE296" s="209">
        <f t="shared" si="328"/>
        <v>44120</v>
      </c>
      <c r="BF296" s="120">
        <f t="shared" si="329"/>
        <v>13</v>
      </c>
      <c r="BG296" s="120">
        <f t="shared" si="308"/>
        <v>3097</v>
      </c>
      <c r="BH296" s="209">
        <f t="shared" si="312"/>
        <v>44120</v>
      </c>
      <c r="BI296" s="120">
        <f t="shared" si="330"/>
        <v>3097</v>
      </c>
      <c r="BJ296" s="1">
        <f t="shared" si="331"/>
        <v>44120</v>
      </c>
      <c r="BK296">
        <f t="shared" si="358"/>
        <v>1</v>
      </c>
      <c r="BL296">
        <f t="shared" si="332"/>
        <v>10</v>
      </c>
      <c r="BM296">
        <f t="shared" si="355"/>
        <v>11</v>
      </c>
      <c r="BN296" s="1">
        <f t="shared" si="356"/>
        <v>44120</v>
      </c>
      <c r="BO296">
        <f t="shared" si="357"/>
        <v>4461</v>
      </c>
      <c r="BP296">
        <f t="shared" si="359"/>
        <v>2054</v>
      </c>
      <c r="BQ296" s="167">
        <f t="shared" si="338"/>
        <v>44120</v>
      </c>
      <c r="BR296">
        <f t="shared" si="339"/>
        <v>5220</v>
      </c>
      <c r="BS296">
        <f t="shared" si="340"/>
        <v>4951</v>
      </c>
      <c r="BT296">
        <f t="shared" si="341"/>
        <v>105</v>
      </c>
      <c r="BX296" s="167">
        <f t="shared" si="342"/>
        <v>44120</v>
      </c>
      <c r="BY296">
        <f t="shared" si="343"/>
        <v>46</v>
      </c>
      <c r="BZ296">
        <f t="shared" si="344"/>
        <v>46</v>
      </c>
      <c r="CA296">
        <f t="shared" si="345"/>
        <v>0</v>
      </c>
      <c r="CB296" s="167">
        <f t="shared" si="346"/>
        <v>44120</v>
      </c>
      <c r="CC296">
        <f t="shared" si="347"/>
        <v>535</v>
      </c>
      <c r="CD296">
        <f t="shared" si="348"/>
        <v>491</v>
      </c>
      <c r="CE296">
        <f t="shared" si="349"/>
        <v>7</v>
      </c>
      <c r="CI296" s="167">
        <f t="shared" si="350"/>
        <v>44120</v>
      </c>
      <c r="CJ296">
        <f t="shared" si="351"/>
        <v>7</v>
      </c>
      <c r="CK296">
        <f t="shared" si="352"/>
        <v>8</v>
      </c>
      <c r="CL296" s="167">
        <f t="shared" si="353"/>
        <v>44120</v>
      </c>
      <c r="CM296">
        <f t="shared" si="354"/>
        <v>0</v>
      </c>
      <c r="CN296" s="1">
        <f t="shared" si="302"/>
        <v>44120</v>
      </c>
      <c r="CO296" s="253">
        <f t="shared" si="303"/>
        <v>7</v>
      </c>
      <c r="CP296" s="1">
        <f t="shared" si="304"/>
        <v>44120</v>
      </c>
      <c r="CQ296" s="254">
        <f t="shared" si="305"/>
        <v>0</v>
      </c>
    </row>
    <row r="297" spans="1:95" ht="18" customHeight="1" x14ac:dyDescent="0.55000000000000004">
      <c r="A297" s="167">
        <v>44121</v>
      </c>
      <c r="B297" s="219">
        <v>13</v>
      </c>
      <c r="C297" s="142">
        <f t="shared" si="315"/>
        <v>3110</v>
      </c>
      <c r="D297" s="142">
        <f t="shared" si="316"/>
        <v>239</v>
      </c>
      <c r="E297" s="135">
        <v>1</v>
      </c>
      <c r="F297" s="135">
        <v>2871</v>
      </c>
      <c r="G297" s="135">
        <v>1</v>
      </c>
      <c r="H297" s="123"/>
      <c r="I297" s="135">
        <v>4</v>
      </c>
      <c r="J297" s="123"/>
      <c r="K297" s="41">
        <v>0</v>
      </c>
      <c r="L297" s="134">
        <v>34</v>
      </c>
      <c r="M297" s="135">
        <v>34</v>
      </c>
      <c r="N297" s="123"/>
      <c r="O297" s="123"/>
      <c r="P297" s="135">
        <v>0</v>
      </c>
      <c r="Q297" s="135">
        <v>0</v>
      </c>
      <c r="R297" s="123"/>
      <c r="S297" s="123"/>
      <c r="T297" s="135">
        <v>19</v>
      </c>
      <c r="U297" s="135">
        <v>18</v>
      </c>
      <c r="V297" s="123"/>
      <c r="W297" s="41">
        <v>389</v>
      </c>
      <c r="X297" s="136">
        <v>388</v>
      </c>
      <c r="Y297" s="41">
        <v>109</v>
      </c>
      <c r="Z297" s="74">
        <f t="shared" si="337"/>
        <v>44121</v>
      </c>
      <c r="AA297" s="210">
        <f t="shared" si="317"/>
        <v>5818</v>
      </c>
      <c r="AB297" s="210">
        <f t="shared" si="318"/>
        <v>5500</v>
      </c>
      <c r="AC297" s="211">
        <f t="shared" si="319"/>
        <v>112</v>
      </c>
      <c r="AD297" s="170">
        <f t="shared" si="320"/>
        <v>17</v>
      </c>
      <c r="AE297" s="222">
        <f t="shared" si="333"/>
        <v>4032</v>
      </c>
      <c r="AF297" s="143">
        <v>5237</v>
      </c>
      <c r="AG297" s="171">
        <f t="shared" si="334"/>
        <v>12</v>
      </c>
      <c r="AH297" s="143">
        <v>4963</v>
      </c>
      <c r="AI297" s="171">
        <f t="shared" si="321"/>
        <v>0</v>
      </c>
      <c r="AJ297" s="172">
        <v>105</v>
      </c>
      <c r="AK297" s="173">
        <f t="shared" si="322"/>
        <v>0</v>
      </c>
      <c r="AL297" s="143">
        <v>46</v>
      </c>
      <c r="AM297" s="171">
        <f t="shared" si="323"/>
        <v>0</v>
      </c>
      <c r="AN297" s="143">
        <v>46</v>
      </c>
      <c r="AO297" s="171">
        <f t="shared" si="324"/>
        <v>0</v>
      </c>
      <c r="AP297" s="174">
        <v>0</v>
      </c>
      <c r="AQ297" s="173">
        <f t="shared" si="335"/>
        <v>0</v>
      </c>
      <c r="AR297" s="143">
        <v>535</v>
      </c>
      <c r="AS297" s="171">
        <f t="shared" si="325"/>
        <v>0</v>
      </c>
      <c r="AT297" s="143">
        <v>491</v>
      </c>
      <c r="AU297" s="171">
        <f t="shared" si="326"/>
        <v>0</v>
      </c>
      <c r="AV297" s="175">
        <v>7</v>
      </c>
      <c r="AW297" s="217">
        <v>126</v>
      </c>
      <c r="AX297" s="216">
        <f t="shared" si="336"/>
        <v>44121</v>
      </c>
      <c r="AY297" s="5">
        <v>0</v>
      </c>
      <c r="AZ297" s="217">
        <f t="shared" si="276"/>
        <v>341</v>
      </c>
      <c r="BA297" s="217">
        <f t="shared" si="253"/>
        <v>80</v>
      </c>
      <c r="BB297" s="119">
        <v>0</v>
      </c>
      <c r="BC297" s="26">
        <f t="shared" si="327"/>
        <v>22</v>
      </c>
      <c r="BD297" s="217">
        <f t="shared" si="307"/>
        <v>115</v>
      </c>
      <c r="BE297" s="209">
        <f t="shared" si="328"/>
        <v>44121</v>
      </c>
      <c r="BF297" s="120">
        <f t="shared" si="329"/>
        <v>13</v>
      </c>
      <c r="BG297" s="120">
        <f t="shared" si="308"/>
        <v>3110</v>
      </c>
      <c r="BH297" s="209">
        <f t="shared" si="312"/>
        <v>44121</v>
      </c>
      <c r="BI297" s="120">
        <f t="shared" si="330"/>
        <v>3110</v>
      </c>
      <c r="BJ297" s="1">
        <f t="shared" si="331"/>
        <v>44121</v>
      </c>
      <c r="BK297">
        <f t="shared" si="358"/>
        <v>0</v>
      </c>
      <c r="BL297">
        <f t="shared" si="332"/>
        <v>34</v>
      </c>
      <c r="BM297">
        <f t="shared" si="355"/>
        <v>34</v>
      </c>
      <c r="BN297" s="1">
        <f t="shared" si="356"/>
        <v>44121</v>
      </c>
      <c r="BO297">
        <f t="shared" si="357"/>
        <v>4495</v>
      </c>
      <c r="BP297">
        <f t="shared" si="359"/>
        <v>2088</v>
      </c>
      <c r="BQ297" s="167">
        <f t="shared" si="338"/>
        <v>44121</v>
      </c>
      <c r="BR297">
        <f t="shared" si="339"/>
        <v>5237</v>
      </c>
      <c r="BS297">
        <f t="shared" si="340"/>
        <v>4963</v>
      </c>
      <c r="BT297">
        <f t="shared" si="341"/>
        <v>105</v>
      </c>
      <c r="BX297" s="167">
        <f t="shared" si="342"/>
        <v>44121</v>
      </c>
      <c r="BY297">
        <f t="shared" si="343"/>
        <v>46</v>
      </c>
      <c r="BZ297">
        <f t="shared" si="344"/>
        <v>46</v>
      </c>
      <c r="CA297">
        <f t="shared" si="345"/>
        <v>0</v>
      </c>
      <c r="CB297" s="167">
        <f t="shared" si="346"/>
        <v>44121</v>
      </c>
      <c r="CC297">
        <f t="shared" si="347"/>
        <v>535</v>
      </c>
      <c r="CD297">
        <f t="shared" si="348"/>
        <v>491</v>
      </c>
      <c r="CE297">
        <f t="shared" si="349"/>
        <v>7</v>
      </c>
      <c r="CI297" s="167">
        <f t="shared" si="350"/>
        <v>44121</v>
      </c>
      <c r="CJ297">
        <f t="shared" si="351"/>
        <v>17</v>
      </c>
      <c r="CK297">
        <f t="shared" si="352"/>
        <v>12</v>
      </c>
      <c r="CL297" s="167">
        <f t="shared" si="353"/>
        <v>44121</v>
      </c>
      <c r="CM297">
        <f t="shared" si="354"/>
        <v>0</v>
      </c>
      <c r="CN297" s="1">
        <f t="shared" si="302"/>
        <v>44121</v>
      </c>
      <c r="CO297" s="253">
        <f t="shared" si="303"/>
        <v>17</v>
      </c>
      <c r="CP297" s="1">
        <f t="shared" si="304"/>
        <v>44121</v>
      </c>
      <c r="CQ297" s="254">
        <f t="shared" si="305"/>
        <v>0</v>
      </c>
    </row>
    <row r="298" spans="1:95" ht="18" customHeight="1" x14ac:dyDescent="0.55000000000000004">
      <c r="A298" s="167">
        <v>44122</v>
      </c>
      <c r="B298" s="219">
        <v>13</v>
      </c>
      <c r="C298" s="142">
        <f t="shared" si="315"/>
        <v>3123</v>
      </c>
      <c r="D298" s="142">
        <f t="shared" si="316"/>
        <v>236</v>
      </c>
      <c r="E298" s="135">
        <v>1</v>
      </c>
      <c r="F298" s="135">
        <v>2887</v>
      </c>
      <c r="G298" s="135">
        <v>0</v>
      </c>
      <c r="H298" s="123"/>
      <c r="I298" s="135">
        <v>3</v>
      </c>
      <c r="J298" s="123"/>
      <c r="K298" s="41">
        <v>0</v>
      </c>
      <c r="L298" s="134">
        <v>33</v>
      </c>
      <c r="M298" s="135">
        <v>33</v>
      </c>
      <c r="N298" s="123"/>
      <c r="O298" s="123"/>
      <c r="P298" s="135">
        <v>0</v>
      </c>
      <c r="Q298" s="135">
        <v>0</v>
      </c>
      <c r="R298" s="123"/>
      <c r="S298" s="123"/>
      <c r="T298" s="135">
        <v>21</v>
      </c>
      <c r="U298" s="135">
        <v>21</v>
      </c>
      <c r="V298" s="123"/>
      <c r="W298" s="41">
        <v>401</v>
      </c>
      <c r="X298" s="136">
        <v>400</v>
      </c>
      <c r="Y298" s="41">
        <v>110</v>
      </c>
      <c r="Z298" s="74">
        <f t="shared" si="337"/>
        <v>44122</v>
      </c>
      <c r="AA298" s="210">
        <f t="shared" si="317"/>
        <v>5822</v>
      </c>
      <c r="AB298" s="210">
        <f t="shared" si="318"/>
        <v>5510</v>
      </c>
      <c r="AC298" s="211">
        <f t="shared" si="319"/>
        <v>112</v>
      </c>
      <c r="AD298" s="170">
        <f t="shared" si="320"/>
        <v>4</v>
      </c>
      <c r="AE298" s="222">
        <f t="shared" si="333"/>
        <v>4036</v>
      </c>
      <c r="AF298" s="143">
        <v>5241</v>
      </c>
      <c r="AG298" s="171">
        <f t="shared" si="334"/>
        <v>10</v>
      </c>
      <c r="AH298" s="143">
        <v>4973</v>
      </c>
      <c r="AI298" s="171">
        <f t="shared" si="321"/>
        <v>0</v>
      </c>
      <c r="AJ298" s="172">
        <v>105</v>
      </c>
      <c r="AK298" s="173">
        <f t="shared" si="322"/>
        <v>0</v>
      </c>
      <c r="AL298" s="143">
        <v>46</v>
      </c>
      <c r="AM298" s="171">
        <f t="shared" si="323"/>
        <v>0</v>
      </c>
      <c r="AN298" s="143">
        <v>46</v>
      </c>
      <c r="AO298" s="171">
        <f t="shared" si="324"/>
        <v>0</v>
      </c>
      <c r="AP298" s="174">
        <v>0</v>
      </c>
      <c r="AQ298" s="173">
        <f t="shared" si="335"/>
        <v>0</v>
      </c>
      <c r="AR298" s="143">
        <v>535</v>
      </c>
      <c r="AS298" s="171">
        <f t="shared" si="325"/>
        <v>0</v>
      </c>
      <c r="AT298" s="143">
        <v>491</v>
      </c>
      <c r="AU298" s="171">
        <f t="shared" si="326"/>
        <v>0</v>
      </c>
      <c r="AV298" s="175">
        <v>7</v>
      </c>
      <c r="AW298" s="217">
        <v>127</v>
      </c>
      <c r="AX298" s="216">
        <f t="shared" si="336"/>
        <v>44122</v>
      </c>
      <c r="AY298" s="5">
        <v>0</v>
      </c>
      <c r="AZ298" s="217">
        <f t="shared" ref="AZ298:AZ361" si="360">+AZ297+AY298</f>
        <v>341</v>
      </c>
      <c r="BA298" s="217">
        <f t="shared" si="253"/>
        <v>81</v>
      </c>
      <c r="BB298" s="119">
        <v>0</v>
      </c>
      <c r="BC298" s="26">
        <f t="shared" si="327"/>
        <v>22</v>
      </c>
      <c r="BD298" s="217">
        <f t="shared" si="307"/>
        <v>116</v>
      </c>
      <c r="BE298" s="209">
        <f t="shared" si="328"/>
        <v>44122</v>
      </c>
      <c r="BF298" s="120">
        <f t="shared" si="329"/>
        <v>13</v>
      </c>
      <c r="BG298" s="120">
        <f t="shared" si="308"/>
        <v>3123</v>
      </c>
      <c r="BH298" s="209">
        <f t="shared" si="312"/>
        <v>44122</v>
      </c>
      <c r="BI298" s="120">
        <f t="shared" si="330"/>
        <v>3123</v>
      </c>
      <c r="BJ298" s="1">
        <f t="shared" si="331"/>
        <v>44122</v>
      </c>
      <c r="BK298">
        <f t="shared" si="358"/>
        <v>0</v>
      </c>
      <c r="BL298">
        <f t="shared" si="332"/>
        <v>33</v>
      </c>
      <c r="BM298">
        <f t="shared" si="355"/>
        <v>33</v>
      </c>
      <c r="BN298" s="1">
        <f t="shared" si="356"/>
        <v>44122</v>
      </c>
      <c r="BO298">
        <f t="shared" si="357"/>
        <v>4528</v>
      </c>
      <c r="BP298">
        <f t="shared" si="359"/>
        <v>2121</v>
      </c>
      <c r="BQ298" s="167">
        <f t="shared" si="338"/>
        <v>44122</v>
      </c>
      <c r="BR298">
        <f t="shared" si="339"/>
        <v>5241</v>
      </c>
      <c r="BS298">
        <f t="shared" si="340"/>
        <v>4973</v>
      </c>
      <c r="BT298">
        <f t="shared" si="341"/>
        <v>105</v>
      </c>
      <c r="BX298" s="167">
        <f t="shared" si="342"/>
        <v>44122</v>
      </c>
      <c r="BY298">
        <f t="shared" si="343"/>
        <v>46</v>
      </c>
      <c r="BZ298">
        <f t="shared" si="344"/>
        <v>46</v>
      </c>
      <c r="CA298">
        <f t="shared" si="345"/>
        <v>0</v>
      </c>
      <c r="CB298" s="167">
        <f t="shared" si="346"/>
        <v>44122</v>
      </c>
      <c r="CC298">
        <f t="shared" si="347"/>
        <v>535</v>
      </c>
      <c r="CD298">
        <f t="shared" si="348"/>
        <v>491</v>
      </c>
      <c r="CE298">
        <f t="shared" si="349"/>
        <v>7</v>
      </c>
      <c r="CI298" s="167">
        <f t="shared" si="350"/>
        <v>44122</v>
      </c>
      <c r="CJ298">
        <f t="shared" si="351"/>
        <v>4</v>
      </c>
      <c r="CK298">
        <f t="shared" si="352"/>
        <v>10</v>
      </c>
      <c r="CL298" s="167">
        <f t="shared" si="353"/>
        <v>44122</v>
      </c>
      <c r="CM298">
        <f t="shared" si="354"/>
        <v>0</v>
      </c>
      <c r="CN298" s="1">
        <f t="shared" si="302"/>
        <v>44122</v>
      </c>
      <c r="CO298" s="253">
        <f t="shared" si="303"/>
        <v>4</v>
      </c>
      <c r="CP298" s="1">
        <f t="shared" si="304"/>
        <v>44122</v>
      </c>
      <c r="CQ298" s="254">
        <f t="shared" si="305"/>
        <v>0</v>
      </c>
    </row>
    <row r="299" spans="1:95" ht="18" customHeight="1" x14ac:dyDescent="0.55000000000000004">
      <c r="A299" s="167">
        <v>44123</v>
      </c>
      <c r="B299" s="219">
        <v>19</v>
      </c>
      <c r="C299" s="142">
        <f t="shared" si="315"/>
        <v>3142</v>
      </c>
      <c r="D299" s="142">
        <f t="shared" si="316"/>
        <v>245</v>
      </c>
      <c r="E299" s="135">
        <v>1</v>
      </c>
      <c r="F299" s="135">
        <v>2897</v>
      </c>
      <c r="G299" s="135">
        <v>3</v>
      </c>
      <c r="H299" s="123"/>
      <c r="I299" s="135">
        <v>6</v>
      </c>
      <c r="J299" s="123"/>
      <c r="K299" s="41">
        <v>0</v>
      </c>
      <c r="L299" s="134">
        <v>24</v>
      </c>
      <c r="M299" s="135">
        <v>24</v>
      </c>
      <c r="N299" s="123"/>
      <c r="O299" s="123"/>
      <c r="P299" s="135">
        <v>2</v>
      </c>
      <c r="Q299" s="135">
        <v>2</v>
      </c>
      <c r="R299" s="123"/>
      <c r="S299" s="123"/>
      <c r="T299" s="135">
        <v>20</v>
      </c>
      <c r="U299" s="135">
        <v>20</v>
      </c>
      <c r="V299" s="123"/>
      <c r="W299" s="41">
        <v>403</v>
      </c>
      <c r="X299" s="136">
        <v>402</v>
      </c>
      <c r="Y299" s="41">
        <v>111</v>
      </c>
      <c r="Z299" s="74">
        <f t="shared" si="337"/>
        <v>44123</v>
      </c>
      <c r="AA299" s="210">
        <f t="shared" si="317"/>
        <v>5842</v>
      </c>
      <c r="AB299" s="210">
        <f t="shared" si="318"/>
        <v>5521</v>
      </c>
      <c r="AC299" s="211">
        <f t="shared" si="319"/>
        <v>112</v>
      </c>
      <c r="AD299" s="170">
        <f t="shared" si="320"/>
        <v>15</v>
      </c>
      <c r="AE299" s="222">
        <f t="shared" si="333"/>
        <v>4051</v>
      </c>
      <c r="AF299" s="143">
        <v>5256</v>
      </c>
      <c r="AG299" s="171">
        <f t="shared" si="334"/>
        <v>9</v>
      </c>
      <c r="AH299" s="143">
        <v>4982</v>
      </c>
      <c r="AI299" s="171">
        <f t="shared" si="321"/>
        <v>0</v>
      </c>
      <c r="AJ299" s="172">
        <v>105</v>
      </c>
      <c r="AK299" s="173">
        <f t="shared" si="322"/>
        <v>0</v>
      </c>
      <c r="AL299" s="143">
        <v>46</v>
      </c>
      <c r="AM299" s="171">
        <f t="shared" si="323"/>
        <v>0</v>
      </c>
      <c r="AN299" s="143">
        <v>46</v>
      </c>
      <c r="AO299" s="171">
        <f t="shared" si="324"/>
        <v>0</v>
      </c>
      <c r="AP299" s="174">
        <v>0</v>
      </c>
      <c r="AQ299" s="173">
        <f t="shared" si="335"/>
        <v>5</v>
      </c>
      <c r="AR299" s="143">
        <v>540</v>
      </c>
      <c r="AS299" s="171">
        <f t="shared" si="325"/>
        <v>2</v>
      </c>
      <c r="AT299" s="143">
        <v>493</v>
      </c>
      <c r="AU299" s="171">
        <f t="shared" si="326"/>
        <v>0</v>
      </c>
      <c r="AV299" s="175">
        <v>7</v>
      </c>
      <c r="AW299" s="217">
        <v>128</v>
      </c>
      <c r="AX299" s="216">
        <f t="shared" si="336"/>
        <v>44123</v>
      </c>
      <c r="AY299" s="5">
        <v>0</v>
      </c>
      <c r="AZ299" s="217">
        <f t="shared" si="360"/>
        <v>341</v>
      </c>
      <c r="BA299" s="217">
        <f t="shared" si="253"/>
        <v>82</v>
      </c>
      <c r="BB299" s="119">
        <v>0</v>
      </c>
      <c r="BC299" s="26">
        <f t="shared" si="327"/>
        <v>22</v>
      </c>
      <c r="BD299" s="217">
        <f t="shared" si="307"/>
        <v>117</v>
      </c>
      <c r="BE299" s="209">
        <f t="shared" si="328"/>
        <v>44123</v>
      </c>
      <c r="BF299" s="120">
        <f t="shared" si="329"/>
        <v>19</v>
      </c>
      <c r="BG299" s="120">
        <f t="shared" si="308"/>
        <v>3142</v>
      </c>
      <c r="BH299" s="209">
        <f t="shared" si="312"/>
        <v>44123</v>
      </c>
      <c r="BI299" s="120">
        <f t="shared" si="330"/>
        <v>3142</v>
      </c>
      <c r="BJ299" s="1">
        <f t="shared" si="331"/>
        <v>44123</v>
      </c>
      <c r="BK299">
        <f t="shared" si="358"/>
        <v>0</v>
      </c>
      <c r="BL299">
        <f t="shared" si="332"/>
        <v>24</v>
      </c>
      <c r="BM299">
        <f t="shared" si="355"/>
        <v>24</v>
      </c>
      <c r="BN299" s="1">
        <f t="shared" si="356"/>
        <v>44123</v>
      </c>
      <c r="BO299">
        <f t="shared" si="357"/>
        <v>4552</v>
      </c>
      <c r="BP299">
        <f t="shared" si="359"/>
        <v>2145</v>
      </c>
      <c r="BQ299" s="167">
        <f t="shared" si="338"/>
        <v>44123</v>
      </c>
      <c r="BR299">
        <f t="shared" si="339"/>
        <v>5256</v>
      </c>
      <c r="BS299">
        <f t="shared" si="340"/>
        <v>4982</v>
      </c>
      <c r="BT299">
        <f t="shared" si="341"/>
        <v>105</v>
      </c>
      <c r="BX299" s="167">
        <f t="shared" si="342"/>
        <v>44123</v>
      </c>
      <c r="BY299">
        <f t="shared" si="343"/>
        <v>46</v>
      </c>
      <c r="BZ299">
        <f t="shared" si="344"/>
        <v>46</v>
      </c>
      <c r="CA299">
        <f t="shared" si="345"/>
        <v>0</v>
      </c>
      <c r="CB299" s="167">
        <f t="shared" si="346"/>
        <v>44123</v>
      </c>
      <c r="CC299">
        <f t="shared" si="347"/>
        <v>540</v>
      </c>
      <c r="CD299">
        <f t="shared" si="348"/>
        <v>493</v>
      </c>
      <c r="CE299">
        <f t="shared" si="349"/>
        <v>7</v>
      </c>
      <c r="CI299" s="167">
        <f t="shared" si="350"/>
        <v>44123</v>
      </c>
      <c r="CJ299">
        <f t="shared" si="351"/>
        <v>15</v>
      </c>
      <c r="CK299">
        <f t="shared" si="352"/>
        <v>9</v>
      </c>
      <c r="CL299" s="167">
        <f t="shared" si="353"/>
        <v>44123</v>
      </c>
      <c r="CM299">
        <f t="shared" si="354"/>
        <v>0</v>
      </c>
      <c r="CN299" s="1">
        <f t="shared" si="302"/>
        <v>44123</v>
      </c>
      <c r="CO299" s="253">
        <f t="shared" si="303"/>
        <v>15</v>
      </c>
      <c r="CP299" s="1">
        <f t="shared" si="304"/>
        <v>44123</v>
      </c>
      <c r="CQ299" s="254">
        <f t="shared" si="305"/>
        <v>0</v>
      </c>
    </row>
    <row r="300" spans="1:95" ht="18" customHeight="1" x14ac:dyDescent="0.55000000000000004">
      <c r="A300" s="167">
        <v>44124</v>
      </c>
      <c r="B300" s="219">
        <v>11</v>
      </c>
      <c r="C300" s="142">
        <f t="shared" si="315"/>
        <v>3153</v>
      </c>
      <c r="D300" s="142">
        <f t="shared" si="316"/>
        <v>235</v>
      </c>
      <c r="E300" s="135">
        <v>1</v>
      </c>
      <c r="F300" s="135">
        <v>2918</v>
      </c>
      <c r="G300" s="135">
        <v>0</v>
      </c>
      <c r="H300" s="123"/>
      <c r="I300" s="135">
        <v>5</v>
      </c>
      <c r="J300" s="123"/>
      <c r="K300" s="41">
        <v>0</v>
      </c>
      <c r="L300" s="134">
        <v>15</v>
      </c>
      <c r="M300" s="135">
        <v>15</v>
      </c>
      <c r="N300" s="123"/>
      <c r="O300" s="123"/>
      <c r="P300" s="135">
        <v>3</v>
      </c>
      <c r="Q300" s="135">
        <v>3</v>
      </c>
      <c r="R300" s="123"/>
      <c r="S300" s="123"/>
      <c r="T300" s="135">
        <v>12</v>
      </c>
      <c r="U300" s="135">
        <v>12</v>
      </c>
      <c r="V300" s="123"/>
      <c r="W300" s="41">
        <v>403</v>
      </c>
      <c r="X300" s="136">
        <v>402</v>
      </c>
      <c r="Y300" s="41">
        <v>112</v>
      </c>
      <c r="Z300" s="74">
        <f t="shared" si="337"/>
        <v>44124</v>
      </c>
      <c r="AA300" s="210">
        <f t="shared" si="317"/>
        <v>5850</v>
      </c>
      <c r="AB300" s="210">
        <f t="shared" si="318"/>
        <v>5537</v>
      </c>
      <c r="AC300" s="211">
        <f t="shared" si="319"/>
        <v>112</v>
      </c>
      <c r="AD300" s="170">
        <f t="shared" si="320"/>
        <v>5</v>
      </c>
      <c r="AE300" s="222">
        <f t="shared" si="333"/>
        <v>4056</v>
      </c>
      <c r="AF300" s="143">
        <v>5261</v>
      </c>
      <c r="AG300" s="171">
        <f t="shared" si="334"/>
        <v>14</v>
      </c>
      <c r="AH300" s="143">
        <v>4996</v>
      </c>
      <c r="AI300" s="171">
        <f t="shared" si="321"/>
        <v>0</v>
      </c>
      <c r="AJ300" s="172">
        <v>105</v>
      </c>
      <c r="AK300" s="173">
        <f t="shared" si="322"/>
        <v>0</v>
      </c>
      <c r="AL300" s="143">
        <v>46</v>
      </c>
      <c r="AM300" s="171">
        <f t="shared" si="323"/>
        <v>0</v>
      </c>
      <c r="AN300" s="143">
        <v>46</v>
      </c>
      <c r="AO300" s="171">
        <f t="shared" si="324"/>
        <v>0</v>
      </c>
      <c r="AP300" s="174">
        <v>0</v>
      </c>
      <c r="AQ300" s="173">
        <f t="shared" si="335"/>
        <v>3</v>
      </c>
      <c r="AR300" s="143">
        <v>543</v>
      </c>
      <c r="AS300" s="171">
        <f t="shared" si="325"/>
        <v>2</v>
      </c>
      <c r="AT300" s="143">
        <v>495</v>
      </c>
      <c r="AU300" s="171">
        <f t="shared" si="326"/>
        <v>0</v>
      </c>
      <c r="AV300" s="175">
        <v>7</v>
      </c>
      <c r="AW300" s="217">
        <v>129</v>
      </c>
      <c r="AX300" s="216">
        <f t="shared" si="336"/>
        <v>44124</v>
      </c>
      <c r="AY300" s="5">
        <v>0</v>
      </c>
      <c r="AZ300" s="217">
        <f t="shared" si="360"/>
        <v>341</v>
      </c>
      <c r="BA300" s="217">
        <f t="shared" si="253"/>
        <v>83</v>
      </c>
      <c r="BB300" s="119">
        <v>0</v>
      </c>
      <c r="BC300" s="26">
        <f t="shared" si="327"/>
        <v>22</v>
      </c>
      <c r="BD300" s="217">
        <f t="shared" si="307"/>
        <v>118</v>
      </c>
      <c r="BE300" s="209">
        <f t="shared" si="328"/>
        <v>44124</v>
      </c>
      <c r="BF300" s="120">
        <f t="shared" si="329"/>
        <v>11</v>
      </c>
      <c r="BG300" s="120">
        <f t="shared" si="308"/>
        <v>3153</v>
      </c>
      <c r="BH300" s="209">
        <f t="shared" si="312"/>
        <v>44124</v>
      </c>
      <c r="BI300" s="120">
        <f t="shared" si="330"/>
        <v>3153</v>
      </c>
      <c r="BJ300" s="1">
        <f t="shared" si="331"/>
        <v>44124</v>
      </c>
      <c r="BK300">
        <f t="shared" si="358"/>
        <v>0</v>
      </c>
      <c r="BL300">
        <f t="shared" si="332"/>
        <v>15</v>
      </c>
      <c r="BM300">
        <f t="shared" si="355"/>
        <v>15</v>
      </c>
      <c r="BN300" s="1">
        <f t="shared" si="356"/>
        <v>44124</v>
      </c>
      <c r="BO300">
        <f t="shared" si="357"/>
        <v>4567</v>
      </c>
      <c r="BP300">
        <f t="shared" si="359"/>
        <v>2160</v>
      </c>
      <c r="BQ300" s="167">
        <f t="shared" si="338"/>
        <v>44124</v>
      </c>
      <c r="BR300">
        <f t="shared" si="339"/>
        <v>5261</v>
      </c>
      <c r="BS300">
        <f t="shared" si="340"/>
        <v>4996</v>
      </c>
      <c r="BT300">
        <f t="shared" si="341"/>
        <v>105</v>
      </c>
      <c r="BX300" s="167">
        <f t="shared" si="342"/>
        <v>44124</v>
      </c>
      <c r="BY300">
        <f t="shared" si="343"/>
        <v>46</v>
      </c>
      <c r="BZ300">
        <f t="shared" si="344"/>
        <v>46</v>
      </c>
      <c r="CA300">
        <f t="shared" si="345"/>
        <v>0</v>
      </c>
      <c r="CB300" s="167">
        <f t="shared" si="346"/>
        <v>44124</v>
      </c>
      <c r="CC300">
        <f t="shared" si="347"/>
        <v>543</v>
      </c>
      <c r="CD300">
        <f t="shared" si="348"/>
        <v>495</v>
      </c>
      <c r="CE300">
        <f t="shared" si="349"/>
        <v>7</v>
      </c>
      <c r="CI300" s="167">
        <f t="shared" si="350"/>
        <v>44124</v>
      </c>
      <c r="CJ300">
        <f t="shared" si="351"/>
        <v>5</v>
      </c>
      <c r="CK300">
        <f t="shared" si="352"/>
        <v>14</v>
      </c>
      <c r="CL300" s="167">
        <f t="shared" si="353"/>
        <v>44124</v>
      </c>
      <c r="CM300">
        <f t="shared" si="354"/>
        <v>0</v>
      </c>
      <c r="CN300" s="1">
        <f t="shared" si="302"/>
        <v>44124</v>
      </c>
      <c r="CO300" s="253">
        <f t="shared" si="303"/>
        <v>5</v>
      </c>
      <c r="CP300" s="1">
        <f t="shared" si="304"/>
        <v>44124</v>
      </c>
      <c r="CQ300" s="254">
        <f t="shared" si="305"/>
        <v>0</v>
      </c>
    </row>
    <row r="301" spans="1:95" ht="18" customHeight="1" x14ac:dyDescent="0.55000000000000004">
      <c r="A301" s="167">
        <v>44125</v>
      </c>
      <c r="B301" s="219">
        <v>14</v>
      </c>
      <c r="C301" s="142">
        <f t="shared" si="315"/>
        <v>3167</v>
      </c>
      <c r="D301" s="142">
        <f t="shared" si="316"/>
        <v>234</v>
      </c>
      <c r="E301" s="135">
        <v>1</v>
      </c>
      <c r="F301" s="135">
        <v>2933</v>
      </c>
      <c r="G301" s="135">
        <v>2</v>
      </c>
      <c r="H301" s="123"/>
      <c r="I301" s="135">
        <v>5</v>
      </c>
      <c r="J301" s="123"/>
      <c r="K301" s="41">
        <v>0</v>
      </c>
      <c r="L301" s="134">
        <v>25</v>
      </c>
      <c r="M301" s="135">
        <v>25</v>
      </c>
      <c r="N301" s="123"/>
      <c r="O301" s="123"/>
      <c r="P301" s="135">
        <v>1</v>
      </c>
      <c r="Q301" s="135">
        <v>1</v>
      </c>
      <c r="R301" s="123"/>
      <c r="S301" s="123"/>
      <c r="T301" s="135">
        <v>21</v>
      </c>
      <c r="U301" s="135">
        <v>21</v>
      </c>
      <c r="V301" s="123"/>
      <c r="W301" s="41">
        <v>406</v>
      </c>
      <c r="X301" s="136">
        <v>405</v>
      </c>
      <c r="Y301" s="41">
        <v>113</v>
      </c>
      <c r="Z301" s="74">
        <f t="shared" si="337"/>
        <v>44125</v>
      </c>
      <c r="AA301" s="210">
        <f t="shared" si="317"/>
        <v>5859</v>
      </c>
      <c r="AB301" s="210">
        <f t="shared" si="318"/>
        <v>5545</v>
      </c>
      <c r="AC301" s="211">
        <f t="shared" si="319"/>
        <v>112</v>
      </c>
      <c r="AD301" s="170">
        <f t="shared" si="320"/>
        <v>8</v>
      </c>
      <c r="AE301" s="222">
        <f t="shared" si="333"/>
        <v>4064</v>
      </c>
      <c r="AF301" s="143">
        <v>5269</v>
      </c>
      <c r="AG301" s="171">
        <f t="shared" si="334"/>
        <v>8</v>
      </c>
      <c r="AH301" s="143">
        <v>5004</v>
      </c>
      <c r="AI301" s="171">
        <f t="shared" si="321"/>
        <v>0</v>
      </c>
      <c r="AJ301" s="172">
        <v>105</v>
      </c>
      <c r="AK301" s="173">
        <f t="shared" si="322"/>
        <v>0</v>
      </c>
      <c r="AL301" s="143">
        <v>46</v>
      </c>
      <c r="AM301" s="171">
        <f t="shared" si="323"/>
        <v>0</v>
      </c>
      <c r="AN301" s="143">
        <v>46</v>
      </c>
      <c r="AO301" s="171">
        <f t="shared" si="324"/>
        <v>0</v>
      </c>
      <c r="AP301" s="174">
        <v>0</v>
      </c>
      <c r="AQ301" s="173">
        <f t="shared" si="335"/>
        <v>1</v>
      </c>
      <c r="AR301" s="143">
        <v>544</v>
      </c>
      <c r="AS301" s="171">
        <f t="shared" si="325"/>
        <v>0</v>
      </c>
      <c r="AT301" s="143">
        <v>495</v>
      </c>
      <c r="AU301" s="171">
        <f t="shared" si="326"/>
        <v>0</v>
      </c>
      <c r="AV301" s="175">
        <v>7</v>
      </c>
      <c r="AW301" s="217">
        <v>130</v>
      </c>
      <c r="AX301" s="216">
        <f t="shared" si="336"/>
        <v>44125</v>
      </c>
      <c r="AY301" s="5">
        <v>0</v>
      </c>
      <c r="AZ301" s="217">
        <f t="shared" si="360"/>
        <v>341</v>
      </c>
      <c r="BA301" s="217">
        <f t="shared" si="253"/>
        <v>84</v>
      </c>
      <c r="BB301" s="119">
        <v>0</v>
      </c>
      <c r="BC301" s="26">
        <f t="shared" si="327"/>
        <v>22</v>
      </c>
      <c r="BD301" s="217">
        <f t="shared" si="307"/>
        <v>119</v>
      </c>
      <c r="BE301" s="209">
        <f t="shared" si="328"/>
        <v>44125</v>
      </c>
      <c r="BF301" s="120">
        <f t="shared" si="329"/>
        <v>14</v>
      </c>
      <c r="BG301" s="120">
        <f t="shared" si="308"/>
        <v>3167</v>
      </c>
      <c r="BH301" s="209">
        <f t="shared" si="312"/>
        <v>44125</v>
      </c>
      <c r="BI301" s="120">
        <f t="shared" si="330"/>
        <v>3167</v>
      </c>
      <c r="BJ301" s="1">
        <f t="shared" si="331"/>
        <v>44125</v>
      </c>
      <c r="BK301">
        <f t="shared" si="358"/>
        <v>0</v>
      </c>
      <c r="BL301">
        <f t="shared" si="332"/>
        <v>25</v>
      </c>
      <c r="BM301">
        <f t="shared" si="355"/>
        <v>25</v>
      </c>
      <c r="BN301" s="1">
        <f t="shared" si="356"/>
        <v>44125</v>
      </c>
      <c r="BO301">
        <f t="shared" si="357"/>
        <v>4592</v>
      </c>
      <c r="BP301">
        <f t="shared" si="359"/>
        <v>2185</v>
      </c>
      <c r="BQ301" s="167">
        <f t="shared" si="338"/>
        <v>44125</v>
      </c>
      <c r="BR301">
        <f t="shared" si="339"/>
        <v>5269</v>
      </c>
      <c r="BS301">
        <f t="shared" si="340"/>
        <v>5004</v>
      </c>
      <c r="BT301">
        <f t="shared" si="341"/>
        <v>105</v>
      </c>
      <c r="BX301" s="167">
        <f t="shared" si="342"/>
        <v>44125</v>
      </c>
      <c r="BY301">
        <f t="shared" si="343"/>
        <v>46</v>
      </c>
      <c r="BZ301">
        <f t="shared" si="344"/>
        <v>46</v>
      </c>
      <c r="CA301">
        <f t="shared" si="345"/>
        <v>0</v>
      </c>
      <c r="CB301" s="167">
        <f t="shared" si="346"/>
        <v>44125</v>
      </c>
      <c r="CC301">
        <f t="shared" si="347"/>
        <v>544</v>
      </c>
      <c r="CD301">
        <f t="shared" si="348"/>
        <v>495</v>
      </c>
      <c r="CE301">
        <f t="shared" si="349"/>
        <v>7</v>
      </c>
      <c r="CI301" s="167">
        <f t="shared" si="350"/>
        <v>44125</v>
      </c>
      <c r="CJ301">
        <f t="shared" si="351"/>
        <v>8</v>
      </c>
      <c r="CK301">
        <f t="shared" si="352"/>
        <v>8</v>
      </c>
      <c r="CL301" s="167">
        <f t="shared" si="353"/>
        <v>44125</v>
      </c>
      <c r="CM301">
        <f t="shared" si="354"/>
        <v>0</v>
      </c>
      <c r="CN301" s="1">
        <f t="shared" si="302"/>
        <v>44125</v>
      </c>
      <c r="CO301" s="253">
        <f t="shared" si="303"/>
        <v>8</v>
      </c>
      <c r="CP301" s="1">
        <f t="shared" si="304"/>
        <v>44125</v>
      </c>
      <c r="CQ301" s="254">
        <f t="shared" si="305"/>
        <v>0</v>
      </c>
    </row>
    <row r="302" spans="1:95" ht="18" customHeight="1" x14ac:dyDescent="0.55000000000000004">
      <c r="A302" s="167">
        <v>44126</v>
      </c>
      <c r="B302" s="219">
        <v>18</v>
      </c>
      <c r="C302" s="142">
        <f t="shared" si="315"/>
        <v>3185</v>
      </c>
      <c r="D302" s="142">
        <f t="shared" si="316"/>
        <v>237</v>
      </c>
      <c r="E302" s="135">
        <v>2</v>
      </c>
      <c r="F302" s="135">
        <v>2948</v>
      </c>
      <c r="G302" s="135">
        <v>2</v>
      </c>
      <c r="H302" s="123"/>
      <c r="I302" s="135">
        <v>7</v>
      </c>
      <c r="J302" s="123"/>
      <c r="K302" s="41">
        <v>0</v>
      </c>
      <c r="L302" s="134">
        <v>11</v>
      </c>
      <c r="M302" s="135">
        <v>11</v>
      </c>
      <c r="N302" s="123"/>
      <c r="O302" s="123"/>
      <c r="P302" s="135">
        <v>3</v>
      </c>
      <c r="Q302" s="135">
        <v>3</v>
      </c>
      <c r="R302" s="123"/>
      <c r="S302" s="123"/>
      <c r="T302" s="135">
        <v>11</v>
      </c>
      <c r="U302" s="135">
        <v>11</v>
      </c>
      <c r="V302" s="123"/>
      <c r="W302" s="41">
        <v>403</v>
      </c>
      <c r="X302" s="136">
        <v>402</v>
      </c>
      <c r="Y302" s="41">
        <v>114</v>
      </c>
      <c r="Z302" s="74">
        <f t="shared" si="337"/>
        <v>44126</v>
      </c>
      <c r="AA302" s="210">
        <f t="shared" si="317"/>
        <v>5874</v>
      </c>
      <c r="AB302" s="210">
        <f t="shared" si="318"/>
        <v>5562</v>
      </c>
      <c r="AC302" s="211">
        <f t="shared" si="319"/>
        <v>112</v>
      </c>
      <c r="AD302" s="170">
        <f t="shared" si="320"/>
        <v>11</v>
      </c>
      <c r="AE302" s="222">
        <f t="shared" si="333"/>
        <v>4075</v>
      </c>
      <c r="AF302" s="143">
        <v>5280</v>
      </c>
      <c r="AG302" s="171">
        <f t="shared" si="334"/>
        <v>15</v>
      </c>
      <c r="AH302" s="143">
        <v>5019</v>
      </c>
      <c r="AI302" s="171">
        <f t="shared" si="321"/>
        <v>0</v>
      </c>
      <c r="AJ302" s="172">
        <v>105</v>
      </c>
      <c r="AK302" s="173">
        <f t="shared" si="322"/>
        <v>0</v>
      </c>
      <c r="AL302" s="143">
        <v>46</v>
      </c>
      <c r="AM302" s="171">
        <f t="shared" si="323"/>
        <v>0</v>
      </c>
      <c r="AN302" s="143">
        <v>46</v>
      </c>
      <c r="AO302" s="171">
        <f t="shared" si="324"/>
        <v>0</v>
      </c>
      <c r="AP302" s="174">
        <v>0</v>
      </c>
      <c r="AQ302" s="173">
        <f t="shared" si="335"/>
        <v>4</v>
      </c>
      <c r="AR302" s="143">
        <v>548</v>
      </c>
      <c r="AS302" s="171">
        <f t="shared" si="325"/>
        <v>2</v>
      </c>
      <c r="AT302" s="143">
        <v>497</v>
      </c>
      <c r="AU302" s="171">
        <f t="shared" si="326"/>
        <v>0</v>
      </c>
      <c r="AV302" s="175">
        <v>7</v>
      </c>
      <c r="AW302" s="217">
        <v>131</v>
      </c>
      <c r="AX302" s="216">
        <f t="shared" si="336"/>
        <v>44126</v>
      </c>
      <c r="AY302" s="5">
        <v>0</v>
      </c>
      <c r="AZ302" s="217">
        <f t="shared" si="360"/>
        <v>341</v>
      </c>
      <c r="BA302" s="217">
        <f t="shared" si="253"/>
        <v>85</v>
      </c>
      <c r="BB302" s="119">
        <v>0</v>
      </c>
      <c r="BC302" s="26">
        <f t="shared" si="327"/>
        <v>22</v>
      </c>
      <c r="BD302" s="217">
        <f t="shared" si="307"/>
        <v>120</v>
      </c>
      <c r="BE302" s="209">
        <f t="shared" si="328"/>
        <v>44126</v>
      </c>
      <c r="BF302" s="120">
        <f t="shared" si="329"/>
        <v>18</v>
      </c>
      <c r="BG302" s="120">
        <f t="shared" si="308"/>
        <v>3185</v>
      </c>
      <c r="BH302" s="209">
        <f t="shared" si="312"/>
        <v>44126</v>
      </c>
      <c r="BI302" s="120">
        <f t="shared" si="330"/>
        <v>3185</v>
      </c>
      <c r="BJ302" s="1">
        <f t="shared" si="331"/>
        <v>44126</v>
      </c>
      <c r="BK302">
        <f t="shared" si="358"/>
        <v>0</v>
      </c>
      <c r="BL302">
        <f t="shared" si="332"/>
        <v>11</v>
      </c>
      <c r="BM302">
        <f t="shared" si="355"/>
        <v>11</v>
      </c>
      <c r="BN302" s="1">
        <f t="shared" si="356"/>
        <v>44126</v>
      </c>
      <c r="BO302">
        <f t="shared" si="357"/>
        <v>4603</v>
      </c>
      <c r="BP302">
        <f t="shared" si="359"/>
        <v>2196</v>
      </c>
      <c r="BQ302" s="167">
        <f t="shared" si="338"/>
        <v>44126</v>
      </c>
      <c r="BR302">
        <f t="shared" si="339"/>
        <v>5280</v>
      </c>
      <c r="BS302">
        <f t="shared" si="340"/>
        <v>5019</v>
      </c>
      <c r="BT302">
        <f t="shared" si="341"/>
        <v>105</v>
      </c>
      <c r="BX302" s="167">
        <f t="shared" si="342"/>
        <v>44126</v>
      </c>
      <c r="BY302">
        <f t="shared" si="343"/>
        <v>46</v>
      </c>
      <c r="BZ302">
        <f t="shared" si="344"/>
        <v>46</v>
      </c>
      <c r="CA302">
        <f t="shared" si="345"/>
        <v>0</v>
      </c>
      <c r="CB302" s="167">
        <f t="shared" si="346"/>
        <v>44126</v>
      </c>
      <c r="CC302">
        <f t="shared" si="347"/>
        <v>548</v>
      </c>
      <c r="CD302">
        <f t="shared" si="348"/>
        <v>497</v>
      </c>
      <c r="CE302">
        <f t="shared" si="349"/>
        <v>7</v>
      </c>
      <c r="CI302" s="167">
        <f t="shared" si="350"/>
        <v>44126</v>
      </c>
      <c r="CJ302">
        <f t="shared" si="351"/>
        <v>11</v>
      </c>
      <c r="CK302">
        <f t="shared" si="352"/>
        <v>15</v>
      </c>
      <c r="CL302" s="167">
        <f t="shared" si="353"/>
        <v>44126</v>
      </c>
      <c r="CM302">
        <f t="shared" si="354"/>
        <v>0</v>
      </c>
      <c r="CN302" s="1">
        <f t="shared" si="302"/>
        <v>44126</v>
      </c>
      <c r="CO302" s="253">
        <f t="shared" si="303"/>
        <v>11</v>
      </c>
      <c r="CP302" s="1">
        <f t="shared" si="304"/>
        <v>44126</v>
      </c>
      <c r="CQ302" s="254">
        <f t="shared" si="305"/>
        <v>0</v>
      </c>
    </row>
    <row r="303" spans="1:95" ht="18" customHeight="1" x14ac:dyDescent="0.55000000000000004">
      <c r="A303" s="167">
        <v>44127</v>
      </c>
      <c r="B303" s="219">
        <v>28</v>
      </c>
      <c r="C303" s="142">
        <f t="shared" si="315"/>
        <v>3213</v>
      </c>
      <c r="D303" s="142">
        <f t="shared" si="316"/>
        <v>254</v>
      </c>
      <c r="E303" s="135">
        <v>2</v>
      </c>
      <c r="F303" s="135">
        <v>2959</v>
      </c>
      <c r="G303" s="135">
        <v>0</v>
      </c>
      <c r="H303" s="123"/>
      <c r="I303" s="135">
        <v>5</v>
      </c>
      <c r="J303" s="123"/>
      <c r="K303" s="41">
        <v>0</v>
      </c>
      <c r="L303" s="134">
        <v>27</v>
      </c>
      <c r="M303" s="135">
        <v>27</v>
      </c>
      <c r="N303" s="123"/>
      <c r="O303" s="123"/>
      <c r="P303" s="135">
        <v>2</v>
      </c>
      <c r="Q303" s="135">
        <v>2</v>
      </c>
      <c r="R303" s="123"/>
      <c r="S303" s="123"/>
      <c r="T303" s="135">
        <v>24</v>
      </c>
      <c r="U303" s="135">
        <v>24</v>
      </c>
      <c r="V303" s="123"/>
      <c r="W303" s="41">
        <v>404</v>
      </c>
      <c r="X303" s="136">
        <v>403</v>
      </c>
      <c r="Y303" s="41">
        <v>115</v>
      </c>
      <c r="Z303" s="74">
        <f t="shared" si="337"/>
        <v>44127</v>
      </c>
      <c r="AA303" s="210">
        <f t="shared" si="317"/>
        <v>5878</v>
      </c>
      <c r="AB303" s="210">
        <f t="shared" si="318"/>
        <v>5572</v>
      </c>
      <c r="AC303" s="211">
        <f t="shared" si="319"/>
        <v>112</v>
      </c>
      <c r="AD303" s="170">
        <f t="shared" si="320"/>
        <v>4</v>
      </c>
      <c r="AE303" s="222">
        <f t="shared" si="333"/>
        <v>4079</v>
      </c>
      <c r="AF303" s="143">
        <v>5284</v>
      </c>
      <c r="AG303" s="171">
        <f t="shared" si="334"/>
        <v>10</v>
      </c>
      <c r="AH303" s="143">
        <v>5029</v>
      </c>
      <c r="AI303" s="171">
        <f t="shared" si="321"/>
        <v>0</v>
      </c>
      <c r="AJ303" s="172">
        <v>105</v>
      </c>
      <c r="AK303" s="173">
        <f t="shared" si="322"/>
        <v>0</v>
      </c>
      <c r="AL303" s="143">
        <v>46</v>
      </c>
      <c r="AM303" s="171">
        <f t="shared" si="323"/>
        <v>0</v>
      </c>
      <c r="AN303" s="143">
        <v>46</v>
      </c>
      <c r="AO303" s="171">
        <f t="shared" si="324"/>
        <v>0</v>
      </c>
      <c r="AP303" s="174">
        <v>0</v>
      </c>
      <c r="AQ303" s="173">
        <f t="shared" si="335"/>
        <v>0</v>
      </c>
      <c r="AR303" s="143">
        <v>548</v>
      </c>
      <c r="AS303" s="171">
        <f t="shared" si="325"/>
        <v>0</v>
      </c>
      <c r="AT303" s="143">
        <v>497</v>
      </c>
      <c r="AU303" s="171">
        <f t="shared" si="326"/>
        <v>0</v>
      </c>
      <c r="AV303" s="175">
        <v>7</v>
      </c>
      <c r="AW303" s="217">
        <v>132</v>
      </c>
      <c r="AX303" s="216">
        <f t="shared" si="336"/>
        <v>44127</v>
      </c>
      <c r="AY303" s="5">
        <v>0</v>
      </c>
      <c r="AZ303" s="217">
        <f t="shared" si="360"/>
        <v>341</v>
      </c>
      <c r="BA303" s="217">
        <f t="shared" si="253"/>
        <v>86</v>
      </c>
      <c r="BB303" s="119">
        <v>0</v>
      </c>
      <c r="BC303" s="26">
        <f t="shared" si="327"/>
        <v>22</v>
      </c>
      <c r="BD303" s="217">
        <f t="shared" si="307"/>
        <v>121</v>
      </c>
      <c r="BE303" s="209">
        <f t="shared" si="328"/>
        <v>44127</v>
      </c>
      <c r="BF303" s="120">
        <f t="shared" si="329"/>
        <v>28</v>
      </c>
      <c r="BG303" s="120">
        <f t="shared" si="308"/>
        <v>3213</v>
      </c>
      <c r="BH303" s="209">
        <f t="shared" ref="BH303:BH334" si="361">+A303</f>
        <v>44127</v>
      </c>
      <c r="BI303" s="120">
        <f t="shared" si="330"/>
        <v>3213</v>
      </c>
      <c r="BJ303" s="1">
        <f t="shared" si="331"/>
        <v>44127</v>
      </c>
      <c r="BK303">
        <f t="shared" si="358"/>
        <v>0</v>
      </c>
      <c r="BL303">
        <f t="shared" si="332"/>
        <v>27</v>
      </c>
      <c r="BM303">
        <f t="shared" si="355"/>
        <v>27</v>
      </c>
      <c r="BN303" s="1">
        <f t="shared" si="356"/>
        <v>44127</v>
      </c>
      <c r="BO303">
        <f t="shared" si="357"/>
        <v>4630</v>
      </c>
      <c r="BP303">
        <f t="shared" si="359"/>
        <v>2223</v>
      </c>
      <c r="BQ303" s="167">
        <f t="shared" si="338"/>
        <v>44127</v>
      </c>
      <c r="BR303">
        <f t="shared" si="339"/>
        <v>5284</v>
      </c>
      <c r="BS303">
        <f t="shared" si="340"/>
        <v>5029</v>
      </c>
      <c r="BT303">
        <f t="shared" si="341"/>
        <v>105</v>
      </c>
      <c r="BX303" s="167">
        <f t="shared" si="342"/>
        <v>44127</v>
      </c>
      <c r="BY303">
        <f t="shared" si="343"/>
        <v>46</v>
      </c>
      <c r="BZ303">
        <f t="shared" si="344"/>
        <v>46</v>
      </c>
      <c r="CA303">
        <f t="shared" si="345"/>
        <v>0</v>
      </c>
      <c r="CB303" s="167">
        <f t="shared" si="346"/>
        <v>44127</v>
      </c>
      <c r="CC303">
        <f t="shared" si="347"/>
        <v>548</v>
      </c>
      <c r="CD303">
        <f t="shared" si="348"/>
        <v>497</v>
      </c>
      <c r="CE303">
        <f t="shared" si="349"/>
        <v>7</v>
      </c>
      <c r="CI303" s="167">
        <f t="shared" si="350"/>
        <v>44127</v>
      </c>
      <c r="CJ303">
        <f t="shared" si="351"/>
        <v>4</v>
      </c>
      <c r="CK303">
        <f t="shared" si="352"/>
        <v>10</v>
      </c>
      <c r="CL303" s="167">
        <f t="shared" si="353"/>
        <v>44127</v>
      </c>
      <c r="CM303">
        <f t="shared" si="354"/>
        <v>0</v>
      </c>
      <c r="CN303" s="1">
        <f t="shared" si="302"/>
        <v>44127</v>
      </c>
      <c r="CO303" s="253">
        <f t="shared" si="303"/>
        <v>4</v>
      </c>
      <c r="CP303" s="1">
        <f t="shared" si="304"/>
        <v>44127</v>
      </c>
      <c r="CQ303" s="254">
        <f t="shared" si="305"/>
        <v>0</v>
      </c>
    </row>
    <row r="304" spans="1:95" ht="18" customHeight="1" x14ac:dyDescent="0.55000000000000004">
      <c r="A304" s="167">
        <v>44128</v>
      </c>
      <c r="B304" s="219">
        <v>15</v>
      </c>
      <c r="C304" s="142">
        <f t="shared" si="315"/>
        <v>3228</v>
      </c>
      <c r="D304" s="142">
        <f t="shared" si="316"/>
        <v>254</v>
      </c>
      <c r="E304" s="135">
        <v>2</v>
      </c>
      <c r="F304" s="135">
        <v>2974</v>
      </c>
      <c r="G304" s="135">
        <v>1</v>
      </c>
      <c r="H304" s="123"/>
      <c r="I304" s="135">
        <v>5</v>
      </c>
      <c r="J304" s="123"/>
      <c r="K304" s="41">
        <v>0</v>
      </c>
      <c r="L304" s="134">
        <v>19</v>
      </c>
      <c r="M304" s="135">
        <v>19</v>
      </c>
      <c r="N304" s="123"/>
      <c r="O304" s="123"/>
      <c r="P304" s="135">
        <v>1</v>
      </c>
      <c r="Q304" s="135">
        <v>1</v>
      </c>
      <c r="R304" s="123"/>
      <c r="S304" s="123"/>
      <c r="T304" s="135">
        <v>17</v>
      </c>
      <c r="U304" s="135">
        <v>17</v>
      </c>
      <c r="V304" s="123"/>
      <c r="W304" s="41">
        <v>405</v>
      </c>
      <c r="X304" s="136">
        <v>403</v>
      </c>
      <c r="Y304" s="41">
        <v>116</v>
      </c>
      <c r="Z304" s="74">
        <f>+A304</f>
        <v>44128</v>
      </c>
      <c r="AA304" s="210">
        <f t="shared" si="317"/>
        <v>5885</v>
      </c>
      <c r="AB304" s="210">
        <f t="shared" si="318"/>
        <v>5589</v>
      </c>
      <c r="AC304" s="211">
        <f t="shared" si="319"/>
        <v>112</v>
      </c>
      <c r="AD304" s="170">
        <f t="shared" si="320"/>
        <v>5</v>
      </c>
      <c r="AE304" s="222">
        <f t="shared" si="333"/>
        <v>4084</v>
      </c>
      <c r="AF304" s="143">
        <v>5289</v>
      </c>
      <c r="AG304" s="171">
        <f t="shared" si="334"/>
        <v>12</v>
      </c>
      <c r="AH304" s="143">
        <v>5041</v>
      </c>
      <c r="AI304" s="171">
        <f t="shared" si="321"/>
        <v>0</v>
      </c>
      <c r="AJ304" s="172">
        <v>105</v>
      </c>
      <c r="AK304" s="173">
        <f t="shared" si="322"/>
        <v>0</v>
      </c>
      <c r="AL304" s="143">
        <v>46</v>
      </c>
      <c r="AM304" s="171">
        <f t="shared" si="323"/>
        <v>0</v>
      </c>
      <c r="AN304" s="143">
        <v>46</v>
      </c>
      <c r="AO304" s="171">
        <f t="shared" si="324"/>
        <v>0</v>
      </c>
      <c r="AP304" s="174">
        <v>0</v>
      </c>
      <c r="AQ304" s="173">
        <f t="shared" si="335"/>
        <v>2</v>
      </c>
      <c r="AR304" s="143">
        <v>550</v>
      </c>
      <c r="AS304" s="171">
        <f t="shared" si="325"/>
        <v>5</v>
      </c>
      <c r="AT304" s="143">
        <v>502</v>
      </c>
      <c r="AU304" s="171">
        <f t="shared" si="326"/>
        <v>0</v>
      </c>
      <c r="AV304" s="175">
        <v>7</v>
      </c>
      <c r="AW304" s="217">
        <v>133</v>
      </c>
      <c r="AX304" s="216">
        <f t="shared" si="336"/>
        <v>44128</v>
      </c>
      <c r="AY304" s="5">
        <v>0</v>
      </c>
      <c r="AZ304" s="217">
        <f t="shared" si="360"/>
        <v>341</v>
      </c>
      <c r="BA304" s="217">
        <f t="shared" si="253"/>
        <v>87</v>
      </c>
      <c r="BB304" s="119">
        <v>0</v>
      </c>
      <c r="BC304" s="26">
        <f t="shared" si="327"/>
        <v>22</v>
      </c>
      <c r="BD304" s="217">
        <f t="shared" si="307"/>
        <v>122</v>
      </c>
      <c r="BE304" s="209">
        <f t="shared" si="328"/>
        <v>44128</v>
      </c>
      <c r="BF304" s="120">
        <f t="shared" si="329"/>
        <v>15</v>
      </c>
      <c r="BG304" s="120">
        <f t="shared" si="308"/>
        <v>3228</v>
      </c>
      <c r="BH304" s="209">
        <f t="shared" si="361"/>
        <v>44128</v>
      </c>
      <c r="BI304" s="120">
        <f t="shared" si="330"/>
        <v>3228</v>
      </c>
      <c r="BJ304" s="1">
        <f t="shared" si="331"/>
        <v>44128</v>
      </c>
      <c r="BK304">
        <f t="shared" si="358"/>
        <v>0</v>
      </c>
      <c r="BL304">
        <f t="shared" si="332"/>
        <v>19</v>
      </c>
      <c r="BM304">
        <f t="shared" si="355"/>
        <v>19</v>
      </c>
      <c r="BN304" s="1">
        <f t="shared" si="356"/>
        <v>44128</v>
      </c>
      <c r="BO304">
        <f t="shared" si="357"/>
        <v>4649</v>
      </c>
      <c r="BP304">
        <f t="shared" si="359"/>
        <v>2242</v>
      </c>
      <c r="BQ304" s="167">
        <f t="shared" si="338"/>
        <v>44128</v>
      </c>
      <c r="BR304">
        <f t="shared" si="339"/>
        <v>5289</v>
      </c>
      <c r="BS304">
        <f t="shared" si="340"/>
        <v>5041</v>
      </c>
      <c r="BT304">
        <f t="shared" si="341"/>
        <v>105</v>
      </c>
      <c r="BX304" s="167">
        <f t="shared" si="342"/>
        <v>44128</v>
      </c>
      <c r="BY304">
        <f t="shared" si="343"/>
        <v>46</v>
      </c>
      <c r="BZ304">
        <f t="shared" si="344"/>
        <v>46</v>
      </c>
      <c r="CA304">
        <f t="shared" si="345"/>
        <v>0</v>
      </c>
      <c r="CB304" s="167">
        <f t="shared" si="346"/>
        <v>44128</v>
      </c>
      <c r="CC304">
        <f t="shared" si="347"/>
        <v>550</v>
      </c>
      <c r="CD304">
        <f t="shared" si="348"/>
        <v>502</v>
      </c>
      <c r="CE304">
        <f t="shared" si="349"/>
        <v>7</v>
      </c>
      <c r="CI304" s="167">
        <f t="shared" si="350"/>
        <v>44128</v>
      </c>
      <c r="CJ304">
        <f t="shared" si="351"/>
        <v>5</v>
      </c>
      <c r="CK304">
        <f t="shared" si="352"/>
        <v>12</v>
      </c>
      <c r="CL304" s="167">
        <f t="shared" si="353"/>
        <v>44128</v>
      </c>
      <c r="CM304">
        <f t="shared" si="354"/>
        <v>0</v>
      </c>
      <c r="CN304" s="1">
        <f t="shared" si="302"/>
        <v>44128</v>
      </c>
      <c r="CO304" s="253">
        <f t="shared" si="303"/>
        <v>5</v>
      </c>
      <c r="CP304" s="1">
        <f t="shared" si="304"/>
        <v>44128</v>
      </c>
      <c r="CQ304" s="254">
        <f t="shared" si="305"/>
        <v>0</v>
      </c>
    </row>
    <row r="305" spans="1:95" ht="18" customHeight="1" x14ac:dyDescent="0.55000000000000004">
      <c r="A305" s="167">
        <v>44129</v>
      </c>
      <c r="B305" s="219">
        <v>20</v>
      </c>
      <c r="C305" s="142">
        <f t="shared" si="315"/>
        <v>3248</v>
      </c>
      <c r="D305" s="142">
        <f t="shared" si="316"/>
        <v>255</v>
      </c>
      <c r="E305" s="135">
        <v>3</v>
      </c>
      <c r="F305" s="135">
        <v>2993</v>
      </c>
      <c r="G305" s="135">
        <v>1</v>
      </c>
      <c r="H305" s="123"/>
      <c r="I305" s="135">
        <v>6</v>
      </c>
      <c r="J305" s="123"/>
      <c r="K305" s="41">
        <v>0</v>
      </c>
      <c r="L305" s="134">
        <v>161</v>
      </c>
      <c r="M305" s="135">
        <v>24</v>
      </c>
      <c r="N305" s="123"/>
      <c r="O305" s="123"/>
      <c r="P305" s="135">
        <v>2</v>
      </c>
      <c r="Q305" s="135">
        <v>2</v>
      </c>
      <c r="R305" s="123"/>
      <c r="S305" s="123"/>
      <c r="T305" s="135">
        <v>25</v>
      </c>
      <c r="U305" s="135">
        <v>25</v>
      </c>
      <c r="V305" s="123"/>
      <c r="W305" s="41">
        <v>539</v>
      </c>
      <c r="X305" s="136">
        <v>400</v>
      </c>
      <c r="Y305" s="41">
        <v>117</v>
      </c>
      <c r="Z305" s="74">
        <f t="shared" ref="Z305:Z310" si="362">+A305</f>
        <v>44129</v>
      </c>
      <c r="AA305" s="210">
        <f t="shared" si="317"/>
        <v>5891</v>
      </c>
      <c r="AB305" s="210">
        <f t="shared" si="318"/>
        <v>5595</v>
      </c>
      <c r="AC305" s="211">
        <f t="shared" si="319"/>
        <v>112</v>
      </c>
      <c r="AD305" s="170">
        <f t="shared" si="320"/>
        <v>6</v>
      </c>
      <c r="AE305" s="222">
        <f t="shared" si="333"/>
        <v>4090</v>
      </c>
      <c r="AF305" s="143">
        <v>5295</v>
      </c>
      <c r="AG305" s="171">
        <f t="shared" si="334"/>
        <v>6</v>
      </c>
      <c r="AH305" s="143">
        <v>5047</v>
      </c>
      <c r="AI305" s="171">
        <f t="shared" si="321"/>
        <v>0</v>
      </c>
      <c r="AJ305" s="172">
        <v>105</v>
      </c>
      <c r="AK305" s="173">
        <f t="shared" si="322"/>
        <v>0</v>
      </c>
      <c r="AL305" s="143">
        <v>46</v>
      </c>
      <c r="AM305" s="171">
        <f t="shared" si="323"/>
        <v>0</v>
      </c>
      <c r="AN305" s="143">
        <v>46</v>
      </c>
      <c r="AO305" s="171">
        <f t="shared" si="324"/>
        <v>0</v>
      </c>
      <c r="AP305" s="174">
        <v>0</v>
      </c>
      <c r="AQ305" s="173">
        <f t="shared" si="335"/>
        <v>0</v>
      </c>
      <c r="AR305" s="143">
        <v>550</v>
      </c>
      <c r="AS305" s="171">
        <f t="shared" si="325"/>
        <v>0</v>
      </c>
      <c r="AT305" s="143">
        <v>502</v>
      </c>
      <c r="AU305" s="171">
        <f t="shared" si="326"/>
        <v>0</v>
      </c>
      <c r="AV305" s="175">
        <v>7</v>
      </c>
      <c r="AW305" s="217">
        <v>134</v>
      </c>
      <c r="AX305" s="216">
        <f t="shared" si="336"/>
        <v>44129</v>
      </c>
      <c r="AY305" s="5">
        <v>0</v>
      </c>
      <c r="AZ305" s="217">
        <f t="shared" si="360"/>
        <v>341</v>
      </c>
      <c r="BA305" s="217">
        <f t="shared" si="253"/>
        <v>88</v>
      </c>
      <c r="BB305" s="119">
        <v>0</v>
      </c>
      <c r="BC305" s="26">
        <f t="shared" si="327"/>
        <v>22</v>
      </c>
      <c r="BD305" s="217">
        <f t="shared" si="307"/>
        <v>123</v>
      </c>
      <c r="BE305" s="209">
        <f t="shared" si="328"/>
        <v>44129</v>
      </c>
      <c r="BF305" s="120">
        <f t="shared" si="329"/>
        <v>20</v>
      </c>
      <c r="BG305" s="120">
        <f t="shared" si="308"/>
        <v>3248</v>
      </c>
      <c r="BH305" s="209">
        <f t="shared" si="361"/>
        <v>44129</v>
      </c>
      <c r="BI305" s="120">
        <f t="shared" si="330"/>
        <v>3248</v>
      </c>
      <c r="BJ305" s="1">
        <f t="shared" si="331"/>
        <v>44129</v>
      </c>
      <c r="BK305">
        <f t="shared" si="358"/>
        <v>137</v>
      </c>
      <c r="BL305">
        <f t="shared" si="332"/>
        <v>24</v>
      </c>
      <c r="BM305">
        <f t="shared" si="355"/>
        <v>161</v>
      </c>
      <c r="BN305" s="1">
        <f t="shared" si="356"/>
        <v>44129</v>
      </c>
      <c r="BO305">
        <f t="shared" si="357"/>
        <v>4810</v>
      </c>
      <c r="BP305">
        <f t="shared" si="359"/>
        <v>2266</v>
      </c>
      <c r="BQ305" s="167">
        <f t="shared" si="338"/>
        <v>44129</v>
      </c>
      <c r="BR305">
        <f t="shared" si="339"/>
        <v>5295</v>
      </c>
      <c r="BS305">
        <f t="shared" si="340"/>
        <v>5047</v>
      </c>
      <c r="BT305">
        <f t="shared" si="341"/>
        <v>105</v>
      </c>
      <c r="BX305" s="167">
        <f t="shared" si="342"/>
        <v>44129</v>
      </c>
      <c r="BY305">
        <f t="shared" si="343"/>
        <v>46</v>
      </c>
      <c r="BZ305">
        <f t="shared" si="344"/>
        <v>46</v>
      </c>
      <c r="CA305">
        <f t="shared" si="345"/>
        <v>0</v>
      </c>
      <c r="CB305" s="167">
        <f t="shared" si="346"/>
        <v>44129</v>
      </c>
      <c r="CC305">
        <f t="shared" si="347"/>
        <v>550</v>
      </c>
      <c r="CD305">
        <f t="shared" si="348"/>
        <v>502</v>
      </c>
      <c r="CE305">
        <f t="shared" si="349"/>
        <v>7</v>
      </c>
      <c r="CI305" s="167">
        <f t="shared" si="350"/>
        <v>44129</v>
      </c>
      <c r="CJ305">
        <f t="shared" si="351"/>
        <v>6</v>
      </c>
      <c r="CK305">
        <f t="shared" si="352"/>
        <v>6</v>
      </c>
      <c r="CL305" s="167">
        <f t="shared" si="353"/>
        <v>44129</v>
      </c>
      <c r="CM305">
        <f t="shared" si="354"/>
        <v>0</v>
      </c>
      <c r="CN305" s="1">
        <f t="shared" si="302"/>
        <v>44129</v>
      </c>
      <c r="CO305" s="253">
        <f t="shared" si="303"/>
        <v>6</v>
      </c>
      <c r="CP305" s="1">
        <f t="shared" si="304"/>
        <v>44129</v>
      </c>
      <c r="CQ305" s="254">
        <f t="shared" si="305"/>
        <v>0</v>
      </c>
    </row>
    <row r="306" spans="1:95" ht="18" customHeight="1" x14ac:dyDescent="0.55000000000000004">
      <c r="A306" s="167">
        <v>44130</v>
      </c>
      <c r="B306" s="219">
        <v>16</v>
      </c>
      <c r="C306" s="142">
        <f t="shared" si="315"/>
        <v>3264</v>
      </c>
      <c r="D306" s="142">
        <f t="shared" si="316"/>
        <v>255</v>
      </c>
      <c r="E306" s="135">
        <v>3</v>
      </c>
      <c r="F306" s="135">
        <v>3009</v>
      </c>
      <c r="G306" s="135">
        <v>0</v>
      </c>
      <c r="H306" s="123"/>
      <c r="I306" s="135">
        <v>2</v>
      </c>
      <c r="J306" s="123"/>
      <c r="K306" s="41">
        <v>0</v>
      </c>
      <c r="L306" s="134">
        <v>50</v>
      </c>
      <c r="M306" s="135">
        <v>24</v>
      </c>
      <c r="N306" s="123"/>
      <c r="O306" s="123"/>
      <c r="P306" s="135">
        <v>2</v>
      </c>
      <c r="Q306" s="135">
        <v>2</v>
      </c>
      <c r="R306" s="123"/>
      <c r="S306" s="123"/>
      <c r="T306" s="135">
        <v>17</v>
      </c>
      <c r="U306" s="135">
        <v>17</v>
      </c>
      <c r="V306" s="123"/>
      <c r="W306" s="41">
        <v>570</v>
      </c>
      <c r="X306" s="136">
        <v>405</v>
      </c>
      <c r="Y306" s="41">
        <v>118</v>
      </c>
      <c r="Z306" s="74">
        <f t="shared" si="362"/>
        <v>44130</v>
      </c>
      <c r="AA306" s="210">
        <f t="shared" si="317"/>
        <v>5899</v>
      </c>
      <c r="AB306" s="210">
        <f t="shared" si="318"/>
        <v>5598</v>
      </c>
      <c r="AC306" s="211">
        <f t="shared" si="319"/>
        <v>112</v>
      </c>
      <c r="AD306" s="170">
        <f t="shared" si="320"/>
        <v>8</v>
      </c>
      <c r="AE306" s="222">
        <f t="shared" si="333"/>
        <v>4098</v>
      </c>
      <c r="AF306" s="143">
        <v>5303</v>
      </c>
      <c r="AG306" s="171">
        <f t="shared" si="334"/>
        <v>3</v>
      </c>
      <c r="AH306" s="143">
        <v>5050</v>
      </c>
      <c r="AI306" s="171">
        <f t="shared" si="321"/>
        <v>0</v>
      </c>
      <c r="AJ306" s="172">
        <v>105</v>
      </c>
      <c r="AK306" s="173">
        <f t="shared" si="322"/>
        <v>0</v>
      </c>
      <c r="AL306" s="143">
        <v>46</v>
      </c>
      <c r="AM306" s="171">
        <f t="shared" si="323"/>
        <v>0</v>
      </c>
      <c r="AN306" s="143">
        <v>46</v>
      </c>
      <c r="AO306" s="171">
        <f t="shared" si="324"/>
        <v>0</v>
      </c>
      <c r="AP306" s="174">
        <v>0</v>
      </c>
      <c r="AQ306" s="173">
        <f t="shared" si="335"/>
        <v>0</v>
      </c>
      <c r="AR306" s="143">
        <v>550</v>
      </c>
      <c r="AS306" s="171">
        <f t="shared" si="325"/>
        <v>0</v>
      </c>
      <c r="AT306" s="143">
        <v>502</v>
      </c>
      <c r="AU306" s="171">
        <f t="shared" si="326"/>
        <v>0</v>
      </c>
      <c r="AV306" s="175">
        <v>7</v>
      </c>
      <c r="AW306" s="217">
        <v>135</v>
      </c>
      <c r="AX306" s="216">
        <f t="shared" si="336"/>
        <v>44130</v>
      </c>
      <c r="AY306" s="5">
        <v>0</v>
      </c>
      <c r="AZ306" s="217">
        <f t="shared" si="360"/>
        <v>341</v>
      </c>
      <c r="BA306" s="217">
        <f t="shared" si="253"/>
        <v>89</v>
      </c>
      <c r="BB306" s="119">
        <v>0</v>
      </c>
      <c r="BC306" s="26">
        <f t="shared" si="327"/>
        <v>22</v>
      </c>
      <c r="BD306" s="217">
        <f t="shared" si="307"/>
        <v>124</v>
      </c>
      <c r="BE306" s="209">
        <f t="shared" si="328"/>
        <v>44130</v>
      </c>
      <c r="BF306" s="120">
        <f t="shared" si="329"/>
        <v>16</v>
      </c>
      <c r="BG306" s="120">
        <f t="shared" si="308"/>
        <v>3264</v>
      </c>
      <c r="BH306" s="209">
        <f t="shared" si="361"/>
        <v>44130</v>
      </c>
      <c r="BI306" s="120">
        <f t="shared" si="330"/>
        <v>3264</v>
      </c>
      <c r="BJ306" s="1">
        <f t="shared" si="331"/>
        <v>44130</v>
      </c>
      <c r="BK306">
        <f t="shared" si="358"/>
        <v>26</v>
      </c>
      <c r="BL306">
        <f t="shared" si="332"/>
        <v>24</v>
      </c>
      <c r="BM306">
        <f t="shared" si="355"/>
        <v>50</v>
      </c>
      <c r="BN306" s="1">
        <f t="shared" si="356"/>
        <v>44130</v>
      </c>
      <c r="BO306">
        <f t="shared" si="357"/>
        <v>4860</v>
      </c>
      <c r="BP306">
        <f t="shared" si="359"/>
        <v>2290</v>
      </c>
      <c r="BQ306" s="167">
        <f t="shared" si="338"/>
        <v>44130</v>
      </c>
      <c r="BR306">
        <f t="shared" si="339"/>
        <v>5303</v>
      </c>
      <c r="BS306">
        <f t="shared" si="340"/>
        <v>5050</v>
      </c>
      <c r="BT306">
        <f t="shared" si="341"/>
        <v>105</v>
      </c>
      <c r="BX306" s="167">
        <f t="shared" si="342"/>
        <v>44130</v>
      </c>
      <c r="BY306">
        <f t="shared" si="343"/>
        <v>46</v>
      </c>
      <c r="BZ306">
        <f t="shared" si="344"/>
        <v>46</v>
      </c>
      <c r="CA306">
        <f t="shared" si="345"/>
        <v>0</v>
      </c>
      <c r="CB306" s="167">
        <f t="shared" si="346"/>
        <v>44130</v>
      </c>
      <c r="CC306">
        <f t="shared" si="347"/>
        <v>550</v>
      </c>
      <c r="CD306">
        <f t="shared" si="348"/>
        <v>502</v>
      </c>
      <c r="CE306">
        <f t="shared" si="349"/>
        <v>7</v>
      </c>
      <c r="CI306" s="167">
        <f t="shared" si="350"/>
        <v>44130</v>
      </c>
      <c r="CJ306">
        <f t="shared" si="351"/>
        <v>8</v>
      </c>
      <c r="CK306">
        <f t="shared" si="352"/>
        <v>3</v>
      </c>
      <c r="CL306" s="167">
        <f t="shared" si="353"/>
        <v>44130</v>
      </c>
      <c r="CM306">
        <f t="shared" si="354"/>
        <v>0</v>
      </c>
      <c r="CN306" s="1">
        <f t="shared" si="302"/>
        <v>44130</v>
      </c>
      <c r="CO306" s="253">
        <f t="shared" si="303"/>
        <v>8</v>
      </c>
      <c r="CP306" s="1">
        <f t="shared" si="304"/>
        <v>44130</v>
      </c>
      <c r="CQ306" s="254">
        <f t="shared" si="305"/>
        <v>0</v>
      </c>
    </row>
    <row r="307" spans="1:95" ht="18" customHeight="1" x14ac:dyDescent="0.55000000000000004">
      <c r="A307" s="167">
        <v>44131</v>
      </c>
      <c r="B307" s="219">
        <v>20</v>
      </c>
      <c r="C307" s="142">
        <f t="shared" si="315"/>
        <v>3284</v>
      </c>
      <c r="D307" s="142">
        <f t="shared" si="316"/>
        <v>267</v>
      </c>
      <c r="E307" s="135">
        <v>3</v>
      </c>
      <c r="F307" s="135">
        <v>3017</v>
      </c>
      <c r="G307" s="135">
        <v>0</v>
      </c>
      <c r="H307" s="123"/>
      <c r="I307" s="135">
        <v>0</v>
      </c>
      <c r="J307" s="123"/>
      <c r="K307" s="41">
        <v>0</v>
      </c>
      <c r="L307" s="134">
        <v>38</v>
      </c>
      <c r="M307" s="135">
        <v>19</v>
      </c>
      <c r="N307" s="123"/>
      <c r="O307" s="123"/>
      <c r="P307" s="135">
        <v>24</v>
      </c>
      <c r="Q307" s="135">
        <v>2</v>
      </c>
      <c r="R307" s="123"/>
      <c r="S307" s="123"/>
      <c r="T307" s="135">
        <v>14</v>
      </c>
      <c r="U307" s="135">
        <v>14</v>
      </c>
      <c r="V307" s="123"/>
      <c r="W307" s="41">
        <v>570</v>
      </c>
      <c r="X307" s="136">
        <v>408</v>
      </c>
      <c r="Y307" s="41">
        <v>119</v>
      </c>
      <c r="Z307" s="74">
        <f t="shared" si="362"/>
        <v>44131</v>
      </c>
      <c r="AA307" s="210">
        <f t="shared" si="317"/>
        <v>5904</v>
      </c>
      <c r="AB307" s="210">
        <f t="shared" si="318"/>
        <v>5601</v>
      </c>
      <c r="AC307" s="211">
        <f t="shared" si="319"/>
        <v>112</v>
      </c>
      <c r="AD307" s="170">
        <f t="shared" si="320"/>
        <v>5</v>
      </c>
      <c r="AE307" s="222">
        <f t="shared" si="333"/>
        <v>4103</v>
      </c>
      <c r="AF307" s="143">
        <v>5308</v>
      </c>
      <c r="AG307" s="171">
        <f t="shared" si="334"/>
        <v>3</v>
      </c>
      <c r="AH307" s="143">
        <v>5053</v>
      </c>
      <c r="AI307" s="171">
        <f t="shared" si="321"/>
        <v>0</v>
      </c>
      <c r="AJ307" s="172">
        <v>105</v>
      </c>
      <c r="AK307" s="173">
        <f t="shared" si="322"/>
        <v>0</v>
      </c>
      <c r="AL307" s="143">
        <v>46</v>
      </c>
      <c r="AM307" s="171">
        <f t="shared" si="323"/>
        <v>0</v>
      </c>
      <c r="AN307" s="143">
        <v>46</v>
      </c>
      <c r="AO307" s="171">
        <f t="shared" si="324"/>
        <v>0</v>
      </c>
      <c r="AP307" s="174">
        <v>0</v>
      </c>
      <c r="AQ307" s="173">
        <f t="shared" si="335"/>
        <v>0</v>
      </c>
      <c r="AR307" s="143">
        <v>550</v>
      </c>
      <c r="AS307" s="171">
        <f t="shared" si="325"/>
        <v>0</v>
      </c>
      <c r="AT307" s="143">
        <v>502</v>
      </c>
      <c r="AU307" s="171">
        <f t="shared" si="326"/>
        <v>0</v>
      </c>
      <c r="AV307" s="175">
        <v>7</v>
      </c>
      <c r="AW307" s="217">
        <v>136</v>
      </c>
      <c r="AX307" s="216">
        <f t="shared" si="336"/>
        <v>44131</v>
      </c>
      <c r="AY307" s="5">
        <v>0</v>
      </c>
      <c r="AZ307" s="217">
        <f t="shared" si="360"/>
        <v>341</v>
      </c>
      <c r="BA307" s="217">
        <f t="shared" si="253"/>
        <v>90</v>
      </c>
      <c r="BB307" s="119">
        <v>0</v>
      </c>
      <c r="BC307" s="26">
        <f t="shared" si="327"/>
        <v>22</v>
      </c>
      <c r="BD307" s="217">
        <f t="shared" si="307"/>
        <v>125</v>
      </c>
      <c r="BE307" s="209">
        <f t="shared" si="328"/>
        <v>44131</v>
      </c>
      <c r="BF307" s="120">
        <f t="shared" si="329"/>
        <v>20</v>
      </c>
      <c r="BG307" s="120">
        <f t="shared" si="308"/>
        <v>3284</v>
      </c>
      <c r="BH307" s="209">
        <f t="shared" si="361"/>
        <v>44131</v>
      </c>
      <c r="BI307" s="120">
        <f t="shared" si="330"/>
        <v>3284</v>
      </c>
      <c r="BJ307" s="1">
        <f t="shared" si="331"/>
        <v>44131</v>
      </c>
      <c r="BK307">
        <f t="shared" si="358"/>
        <v>19</v>
      </c>
      <c r="BL307">
        <f t="shared" si="332"/>
        <v>19</v>
      </c>
      <c r="BM307">
        <f t="shared" si="355"/>
        <v>38</v>
      </c>
      <c r="BN307" s="1">
        <f t="shared" si="356"/>
        <v>44131</v>
      </c>
      <c r="BO307">
        <f t="shared" si="357"/>
        <v>4898</v>
      </c>
      <c r="BP307">
        <f t="shared" si="359"/>
        <v>2309</v>
      </c>
      <c r="BQ307" s="167">
        <f t="shared" si="338"/>
        <v>44131</v>
      </c>
      <c r="BR307">
        <f t="shared" si="339"/>
        <v>5308</v>
      </c>
      <c r="BS307">
        <f t="shared" si="340"/>
        <v>5053</v>
      </c>
      <c r="BT307">
        <f t="shared" si="341"/>
        <v>105</v>
      </c>
      <c r="BX307" s="167">
        <f t="shared" si="342"/>
        <v>44131</v>
      </c>
      <c r="BY307">
        <f t="shared" si="343"/>
        <v>46</v>
      </c>
      <c r="BZ307">
        <f t="shared" si="344"/>
        <v>46</v>
      </c>
      <c r="CA307">
        <f t="shared" si="345"/>
        <v>0</v>
      </c>
      <c r="CB307" s="167">
        <f t="shared" si="346"/>
        <v>44131</v>
      </c>
      <c r="CC307">
        <f t="shared" si="347"/>
        <v>550</v>
      </c>
      <c r="CD307">
        <f t="shared" si="348"/>
        <v>502</v>
      </c>
      <c r="CE307">
        <f t="shared" si="349"/>
        <v>7</v>
      </c>
      <c r="CI307" s="167">
        <f t="shared" si="350"/>
        <v>44131</v>
      </c>
      <c r="CJ307">
        <f t="shared" si="351"/>
        <v>5</v>
      </c>
      <c r="CK307">
        <f t="shared" si="352"/>
        <v>3</v>
      </c>
      <c r="CL307" s="167">
        <f t="shared" si="353"/>
        <v>44131</v>
      </c>
      <c r="CM307">
        <f t="shared" si="354"/>
        <v>0</v>
      </c>
      <c r="CN307" s="1">
        <f t="shared" si="302"/>
        <v>44131</v>
      </c>
      <c r="CO307" s="253">
        <f t="shared" si="303"/>
        <v>5</v>
      </c>
      <c r="CP307" s="1">
        <f t="shared" si="304"/>
        <v>44131</v>
      </c>
      <c r="CQ307" s="254">
        <f t="shared" si="305"/>
        <v>0</v>
      </c>
    </row>
    <row r="308" spans="1:95" ht="18" customHeight="1" x14ac:dyDescent="0.55000000000000004">
      <c r="A308" s="167">
        <v>44132</v>
      </c>
      <c r="B308" s="219">
        <v>24</v>
      </c>
      <c r="C308" s="142">
        <f t="shared" si="315"/>
        <v>3308</v>
      </c>
      <c r="D308" s="142">
        <f t="shared" si="316"/>
        <v>286</v>
      </c>
      <c r="E308" s="135">
        <v>3</v>
      </c>
      <c r="F308" s="135">
        <v>3022</v>
      </c>
      <c r="G308" s="135">
        <v>0</v>
      </c>
      <c r="H308" s="123"/>
      <c r="I308" s="135">
        <v>0</v>
      </c>
      <c r="J308" s="123"/>
      <c r="K308" s="41">
        <v>0</v>
      </c>
      <c r="L308" s="134">
        <v>16</v>
      </c>
      <c r="M308" s="135">
        <v>16</v>
      </c>
      <c r="N308" s="123"/>
      <c r="O308" s="123"/>
      <c r="P308" s="135">
        <v>24</v>
      </c>
      <c r="Q308" s="135">
        <v>24</v>
      </c>
      <c r="R308" s="123"/>
      <c r="S308" s="123"/>
      <c r="T308" s="135">
        <v>19</v>
      </c>
      <c r="U308" s="135">
        <v>19</v>
      </c>
      <c r="V308" s="123"/>
      <c r="W308" s="41">
        <v>543</v>
      </c>
      <c r="X308" s="136">
        <v>404</v>
      </c>
      <c r="Y308" s="41">
        <v>120</v>
      </c>
      <c r="Z308" s="74">
        <f t="shared" si="362"/>
        <v>44132</v>
      </c>
      <c r="AA308" s="210">
        <f t="shared" si="317"/>
        <v>5906</v>
      </c>
      <c r="AB308" s="210">
        <f t="shared" si="318"/>
        <v>5617</v>
      </c>
      <c r="AC308" s="211">
        <f t="shared" si="319"/>
        <v>112</v>
      </c>
      <c r="AD308" s="170">
        <f t="shared" si="320"/>
        <v>2</v>
      </c>
      <c r="AE308" s="222">
        <f t="shared" si="333"/>
        <v>4105</v>
      </c>
      <c r="AF308" s="143">
        <v>5310</v>
      </c>
      <c r="AG308" s="171">
        <f t="shared" si="334"/>
        <v>10</v>
      </c>
      <c r="AH308" s="143">
        <v>5063</v>
      </c>
      <c r="AI308" s="171">
        <f t="shared" si="321"/>
        <v>0</v>
      </c>
      <c r="AJ308" s="172">
        <v>105</v>
      </c>
      <c r="AK308" s="173">
        <f t="shared" si="322"/>
        <v>0</v>
      </c>
      <c r="AL308" s="143">
        <v>46</v>
      </c>
      <c r="AM308" s="171">
        <f t="shared" si="323"/>
        <v>0</v>
      </c>
      <c r="AN308" s="143">
        <v>46</v>
      </c>
      <c r="AO308" s="171">
        <f t="shared" si="324"/>
        <v>0</v>
      </c>
      <c r="AP308" s="174">
        <v>0</v>
      </c>
      <c r="AQ308" s="173">
        <f t="shared" si="335"/>
        <v>0</v>
      </c>
      <c r="AR308" s="143">
        <v>550</v>
      </c>
      <c r="AS308" s="171">
        <f t="shared" si="325"/>
        <v>6</v>
      </c>
      <c r="AT308" s="143">
        <v>508</v>
      </c>
      <c r="AU308" s="171">
        <f t="shared" si="326"/>
        <v>0</v>
      </c>
      <c r="AV308" s="175">
        <v>7</v>
      </c>
      <c r="AW308" s="217">
        <v>137</v>
      </c>
      <c r="AX308" s="216">
        <f t="shared" si="336"/>
        <v>44132</v>
      </c>
      <c r="AY308" s="5">
        <v>0</v>
      </c>
      <c r="AZ308" s="217">
        <f t="shared" si="360"/>
        <v>341</v>
      </c>
      <c r="BA308" s="217">
        <f t="shared" si="253"/>
        <v>91</v>
      </c>
      <c r="BB308" s="119">
        <v>0</v>
      </c>
      <c r="BC308" s="26">
        <f t="shared" si="327"/>
        <v>22</v>
      </c>
      <c r="BD308" s="217">
        <f t="shared" si="307"/>
        <v>126</v>
      </c>
      <c r="BE308" s="209">
        <f t="shared" si="328"/>
        <v>44132</v>
      </c>
      <c r="BF308" s="120">
        <f t="shared" si="329"/>
        <v>24</v>
      </c>
      <c r="BG308" s="120">
        <f t="shared" si="308"/>
        <v>3308</v>
      </c>
      <c r="BH308" s="209">
        <f t="shared" si="361"/>
        <v>44132</v>
      </c>
      <c r="BI308" s="120">
        <f t="shared" si="330"/>
        <v>3308</v>
      </c>
      <c r="BJ308" s="1">
        <f t="shared" si="331"/>
        <v>44132</v>
      </c>
      <c r="BK308">
        <f t="shared" si="358"/>
        <v>0</v>
      </c>
      <c r="BL308">
        <f t="shared" si="332"/>
        <v>16</v>
      </c>
      <c r="BM308">
        <f t="shared" si="355"/>
        <v>16</v>
      </c>
      <c r="BN308" s="1">
        <f t="shared" si="356"/>
        <v>44132</v>
      </c>
      <c r="BO308">
        <f t="shared" si="357"/>
        <v>4914</v>
      </c>
      <c r="BP308">
        <f t="shared" si="359"/>
        <v>2325</v>
      </c>
      <c r="BQ308" s="167">
        <f t="shared" si="338"/>
        <v>44132</v>
      </c>
      <c r="BR308">
        <f t="shared" si="339"/>
        <v>5310</v>
      </c>
      <c r="BS308">
        <f t="shared" si="340"/>
        <v>5063</v>
      </c>
      <c r="BT308">
        <f t="shared" si="341"/>
        <v>105</v>
      </c>
      <c r="BX308" s="167">
        <f t="shared" si="342"/>
        <v>44132</v>
      </c>
      <c r="BY308">
        <f t="shared" si="343"/>
        <v>46</v>
      </c>
      <c r="BZ308">
        <f t="shared" si="344"/>
        <v>46</v>
      </c>
      <c r="CA308">
        <f t="shared" si="345"/>
        <v>0</v>
      </c>
      <c r="CB308" s="167">
        <f t="shared" si="346"/>
        <v>44132</v>
      </c>
      <c r="CC308">
        <f t="shared" si="347"/>
        <v>550</v>
      </c>
      <c r="CD308">
        <f t="shared" si="348"/>
        <v>508</v>
      </c>
      <c r="CE308">
        <f t="shared" si="349"/>
        <v>7</v>
      </c>
      <c r="CI308" s="167">
        <f t="shared" si="350"/>
        <v>44132</v>
      </c>
      <c r="CJ308">
        <f t="shared" si="351"/>
        <v>2</v>
      </c>
      <c r="CK308">
        <f t="shared" si="352"/>
        <v>10</v>
      </c>
      <c r="CL308" s="167">
        <f t="shared" si="353"/>
        <v>44132</v>
      </c>
      <c r="CM308">
        <f t="shared" si="354"/>
        <v>0</v>
      </c>
      <c r="CN308" s="1">
        <f t="shared" si="302"/>
        <v>44132</v>
      </c>
      <c r="CO308" s="253">
        <f t="shared" si="303"/>
        <v>2</v>
      </c>
      <c r="CP308" s="1">
        <f t="shared" si="304"/>
        <v>44132</v>
      </c>
      <c r="CQ308" s="254">
        <f t="shared" si="305"/>
        <v>0</v>
      </c>
    </row>
    <row r="309" spans="1:95" ht="18" customHeight="1" x14ac:dyDescent="0.55000000000000004">
      <c r="A309" s="167">
        <v>44133</v>
      </c>
      <c r="B309" s="219">
        <v>24</v>
      </c>
      <c r="C309" s="142">
        <f t="shared" si="315"/>
        <v>3332</v>
      </c>
      <c r="D309" s="142">
        <f t="shared" si="316"/>
        <v>288</v>
      </c>
      <c r="E309" s="135">
        <v>2</v>
      </c>
      <c r="F309" s="135">
        <v>3044</v>
      </c>
      <c r="G309" s="135">
        <v>6</v>
      </c>
      <c r="H309" s="123"/>
      <c r="I309" s="135">
        <v>6</v>
      </c>
      <c r="J309" s="123"/>
      <c r="K309" s="41">
        <v>0</v>
      </c>
      <c r="L309" s="134">
        <v>53</v>
      </c>
      <c r="M309" s="135">
        <v>39</v>
      </c>
      <c r="N309" s="123"/>
      <c r="O309" s="123"/>
      <c r="P309" s="135">
        <v>0</v>
      </c>
      <c r="Q309" s="135">
        <v>0</v>
      </c>
      <c r="R309" s="123"/>
      <c r="S309" s="123"/>
      <c r="T309" s="135">
        <v>4</v>
      </c>
      <c r="U309" s="135">
        <v>4</v>
      </c>
      <c r="V309" s="123"/>
      <c r="W309" s="41">
        <v>592</v>
      </c>
      <c r="X309" s="136">
        <v>439</v>
      </c>
      <c r="Y309" s="41">
        <v>121</v>
      </c>
      <c r="Z309" s="74">
        <f t="shared" si="362"/>
        <v>44133</v>
      </c>
      <c r="AA309" s="210">
        <f t="shared" si="317"/>
        <v>5912</v>
      </c>
      <c r="AB309" s="210">
        <f t="shared" si="318"/>
        <v>5632</v>
      </c>
      <c r="AC309" s="211">
        <f t="shared" si="319"/>
        <v>112</v>
      </c>
      <c r="AD309" s="170">
        <f t="shared" si="320"/>
        <v>3</v>
      </c>
      <c r="AE309" s="222">
        <f t="shared" si="333"/>
        <v>4108</v>
      </c>
      <c r="AF309" s="143">
        <v>5313</v>
      </c>
      <c r="AG309" s="171">
        <f t="shared" si="334"/>
        <v>10</v>
      </c>
      <c r="AH309" s="143">
        <v>5073</v>
      </c>
      <c r="AI309" s="171">
        <f t="shared" si="321"/>
        <v>0</v>
      </c>
      <c r="AJ309" s="172">
        <v>105</v>
      </c>
      <c r="AK309" s="173">
        <f t="shared" si="322"/>
        <v>0</v>
      </c>
      <c r="AL309" s="143">
        <v>46</v>
      </c>
      <c r="AM309" s="171">
        <f t="shared" si="323"/>
        <v>0</v>
      </c>
      <c r="AN309" s="143">
        <v>46</v>
      </c>
      <c r="AO309" s="171">
        <f t="shared" si="324"/>
        <v>0</v>
      </c>
      <c r="AP309" s="174">
        <v>0</v>
      </c>
      <c r="AQ309" s="173">
        <f t="shared" si="335"/>
        <v>3</v>
      </c>
      <c r="AR309" s="143">
        <v>553</v>
      </c>
      <c r="AS309" s="171">
        <f t="shared" si="325"/>
        <v>5</v>
      </c>
      <c r="AT309" s="143">
        <v>513</v>
      </c>
      <c r="AU309" s="171">
        <f t="shared" si="326"/>
        <v>0</v>
      </c>
      <c r="AV309" s="175">
        <v>7</v>
      </c>
      <c r="AW309" s="217">
        <v>138</v>
      </c>
      <c r="AX309" s="216">
        <f t="shared" si="336"/>
        <v>44133</v>
      </c>
      <c r="AY309" s="5">
        <v>0</v>
      </c>
      <c r="AZ309" s="217">
        <f t="shared" si="360"/>
        <v>341</v>
      </c>
      <c r="BA309" s="217">
        <f t="shared" si="253"/>
        <v>92</v>
      </c>
      <c r="BB309" s="119">
        <v>0</v>
      </c>
      <c r="BC309" s="26">
        <f t="shared" si="327"/>
        <v>22</v>
      </c>
      <c r="BD309" s="217">
        <f t="shared" si="307"/>
        <v>127</v>
      </c>
      <c r="BE309" s="209">
        <f t="shared" si="328"/>
        <v>44133</v>
      </c>
      <c r="BF309" s="120">
        <f t="shared" si="329"/>
        <v>24</v>
      </c>
      <c r="BG309" s="120">
        <f t="shared" si="308"/>
        <v>3332</v>
      </c>
      <c r="BH309" s="209">
        <f t="shared" si="361"/>
        <v>44133</v>
      </c>
      <c r="BI309" s="120">
        <f t="shared" si="330"/>
        <v>3332</v>
      </c>
      <c r="BJ309" s="1">
        <f t="shared" si="331"/>
        <v>44133</v>
      </c>
      <c r="BK309">
        <f t="shared" si="358"/>
        <v>14</v>
      </c>
      <c r="BL309">
        <f t="shared" si="332"/>
        <v>39</v>
      </c>
      <c r="BM309">
        <f t="shared" si="355"/>
        <v>53</v>
      </c>
      <c r="BN309" s="1">
        <f t="shared" si="356"/>
        <v>44133</v>
      </c>
      <c r="BO309">
        <f t="shared" si="357"/>
        <v>4967</v>
      </c>
      <c r="BP309">
        <f t="shared" si="359"/>
        <v>2364</v>
      </c>
      <c r="BQ309" s="167">
        <f t="shared" si="338"/>
        <v>44133</v>
      </c>
      <c r="BR309">
        <f t="shared" si="339"/>
        <v>5313</v>
      </c>
      <c r="BS309">
        <f t="shared" si="340"/>
        <v>5073</v>
      </c>
      <c r="BT309">
        <f t="shared" si="341"/>
        <v>105</v>
      </c>
      <c r="BX309" s="167">
        <f t="shared" si="342"/>
        <v>44133</v>
      </c>
      <c r="BY309">
        <f t="shared" si="343"/>
        <v>46</v>
      </c>
      <c r="BZ309">
        <f t="shared" si="344"/>
        <v>46</v>
      </c>
      <c r="CA309">
        <f t="shared" si="345"/>
        <v>0</v>
      </c>
      <c r="CB309" s="167">
        <f t="shared" si="346"/>
        <v>44133</v>
      </c>
      <c r="CC309">
        <f t="shared" si="347"/>
        <v>553</v>
      </c>
      <c r="CD309">
        <f t="shared" si="348"/>
        <v>513</v>
      </c>
      <c r="CE309">
        <f t="shared" si="349"/>
        <v>7</v>
      </c>
      <c r="CI309" s="167">
        <f t="shared" si="350"/>
        <v>44133</v>
      </c>
      <c r="CJ309">
        <f t="shared" si="351"/>
        <v>3</v>
      </c>
      <c r="CK309">
        <f t="shared" si="352"/>
        <v>10</v>
      </c>
      <c r="CL309" s="167">
        <f t="shared" si="353"/>
        <v>44133</v>
      </c>
      <c r="CM309">
        <f t="shared" si="354"/>
        <v>0</v>
      </c>
      <c r="CN309" s="1">
        <f t="shared" si="302"/>
        <v>44133</v>
      </c>
      <c r="CO309" s="253">
        <f t="shared" si="303"/>
        <v>3</v>
      </c>
      <c r="CP309" s="1">
        <f t="shared" si="304"/>
        <v>44133</v>
      </c>
      <c r="CQ309" s="254">
        <f t="shared" si="305"/>
        <v>0</v>
      </c>
    </row>
    <row r="310" spans="1:95" ht="18" customHeight="1" x14ac:dyDescent="0.55000000000000004">
      <c r="A310" s="167">
        <v>44134</v>
      </c>
      <c r="B310" s="219">
        <v>27</v>
      </c>
      <c r="C310" s="142">
        <f t="shared" si="315"/>
        <v>3359</v>
      </c>
      <c r="D310" s="142">
        <f t="shared" si="316"/>
        <v>299</v>
      </c>
      <c r="E310" s="135">
        <v>2</v>
      </c>
      <c r="F310" s="135">
        <v>3060</v>
      </c>
      <c r="G310" s="135">
        <v>2</v>
      </c>
      <c r="H310" s="123"/>
      <c r="I310" s="135">
        <v>5</v>
      </c>
      <c r="J310" s="123"/>
      <c r="K310" s="41">
        <v>0</v>
      </c>
      <c r="L310" s="134">
        <v>38</v>
      </c>
      <c r="M310" s="135">
        <v>23</v>
      </c>
      <c r="N310" s="123"/>
      <c r="O310" s="123"/>
      <c r="P310" s="135">
        <v>9</v>
      </c>
      <c r="Q310" s="135">
        <v>3</v>
      </c>
      <c r="R310" s="123"/>
      <c r="S310" s="123"/>
      <c r="T310" s="135">
        <v>19</v>
      </c>
      <c r="U310" s="135">
        <v>10</v>
      </c>
      <c r="V310" s="123"/>
      <c r="W310" s="41">
        <v>611</v>
      </c>
      <c r="X310" s="136">
        <v>449</v>
      </c>
      <c r="Y310" s="41">
        <v>122</v>
      </c>
      <c r="Z310" s="74">
        <f t="shared" si="362"/>
        <v>44134</v>
      </c>
      <c r="AA310" s="210">
        <f t="shared" si="317"/>
        <v>5920</v>
      </c>
      <c r="AB310" s="210">
        <f t="shared" si="318"/>
        <v>5642</v>
      </c>
      <c r="AC310" s="211">
        <f t="shared" si="319"/>
        <v>112</v>
      </c>
      <c r="AD310" s="170">
        <f t="shared" si="320"/>
        <v>7</v>
      </c>
      <c r="AE310" s="222">
        <f t="shared" si="333"/>
        <v>4115</v>
      </c>
      <c r="AF310" s="143">
        <v>5320</v>
      </c>
      <c r="AG310" s="171">
        <f t="shared" si="334"/>
        <v>9</v>
      </c>
      <c r="AH310" s="143">
        <v>5082</v>
      </c>
      <c r="AI310" s="171">
        <f t="shared" si="321"/>
        <v>0</v>
      </c>
      <c r="AJ310" s="172">
        <v>105</v>
      </c>
      <c r="AK310" s="173">
        <f t="shared" si="322"/>
        <v>0</v>
      </c>
      <c r="AL310" s="143">
        <v>46</v>
      </c>
      <c r="AM310" s="171">
        <f t="shared" si="323"/>
        <v>0</v>
      </c>
      <c r="AN310" s="143">
        <v>46</v>
      </c>
      <c r="AO310" s="171">
        <f t="shared" si="324"/>
        <v>0</v>
      </c>
      <c r="AP310" s="174">
        <v>0</v>
      </c>
      <c r="AQ310" s="173">
        <f t="shared" si="335"/>
        <v>1</v>
      </c>
      <c r="AR310" s="143">
        <v>554</v>
      </c>
      <c r="AS310" s="171">
        <f t="shared" si="325"/>
        <v>1</v>
      </c>
      <c r="AT310" s="143">
        <v>514</v>
      </c>
      <c r="AU310" s="171">
        <f t="shared" si="326"/>
        <v>0</v>
      </c>
      <c r="AV310" s="175">
        <v>7</v>
      </c>
      <c r="AW310" s="217">
        <v>139</v>
      </c>
      <c r="AX310" s="216">
        <f t="shared" si="336"/>
        <v>44134</v>
      </c>
      <c r="AY310" s="5">
        <v>0</v>
      </c>
      <c r="AZ310" s="217">
        <f t="shared" si="360"/>
        <v>341</v>
      </c>
      <c r="BA310" s="217">
        <f t="shared" si="253"/>
        <v>93</v>
      </c>
      <c r="BB310" s="119">
        <v>0</v>
      </c>
      <c r="BC310" s="26">
        <f t="shared" si="327"/>
        <v>22</v>
      </c>
      <c r="BD310" s="217">
        <f t="shared" si="307"/>
        <v>128</v>
      </c>
      <c r="BE310" s="209">
        <f t="shared" si="328"/>
        <v>44134</v>
      </c>
      <c r="BF310" s="120">
        <f t="shared" si="329"/>
        <v>27</v>
      </c>
      <c r="BG310" s="120">
        <f t="shared" si="308"/>
        <v>3359</v>
      </c>
      <c r="BH310" s="209">
        <f t="shared" si="361"/>
        <v>44134</v>
      </c>
      <c r="BI310" s="120">
        <f t="shared" si="330"/>
        <v>3359</v>
      </c>
      <c r="BJ310" s="1">
        <f t="shared" si="331"/>
        <v>44134</v>
      </c>
      <c r="BK310">
        <f t="shared" si="358"/>
        <v>15</v>
      </c>
      <c r="BL310">
        <f t="shared" si="332"/>
        <v>23</v>
      </c>
      <c r="BM310">
        <f t="shared" si="355"/>
        <v>38</v>
      </c>
      <c r="BN310" s="1">
        <f t="shared" si="356"/>
        <v>44134</v>
      </c>
      <c r="BO310">
        <f t="shared" si="357"/>
        <v>5005</v>
      </c>
      <c r="BP310">
        <f t="shared" si="359"/>
        <v>2387</v>
      </c>
      <c r="BQ310" s="167">
        <f t="shared" si="338"/>
        <v>44134</v>
      </c>
      <c r="BR310">
        <f t="shared" si="339"/>
        <v>5320</v>
      </c>
      <c r="BS310">
        <f t="shared" si="340"/>
        <v>5082</v>
      </c>
      <c r="BT310">
        <f t="shared" si="341"/>
        <v>105</v>
      </c>
      <c r="BX310" s="167">
        <f t="shared" si="342"/>
        <v>44134</v>
      </c>
      <c r="BY310">
        <f t="shared" si="343"/>
        <v>46</v>
      </c>
      <c r="BZ310">
        <f t="shared" si="344"/>
        <v>46</v>
      </c>
      <c r="CA310">
        <f t="shared" si="345"/>
        <v>0</v>
      </c>
      <c r="CB310" s="167">
        <f t="shared" si="346"/>
        <v>44134</v>
      </c>
      <c r="CC310">
        <f t="shared" si="347"/>
        <v>554</v>
      </c>
      <c r="CD310">
        <f t="shared" si="348"/>
        <v>514</v>
      </c>
      <c r="CE310">
        <f t="shared" si="349"/>
        <v>7</v>
      </c>
      <c r="CI310" s="167">
        <f t="shared" si="350"/>
        <v>44134</v>
      </c>
      <c r="CJ310">
        <f t="shared" si="351"/>
        <v>7</v>
      </c>
      <c r="CK310">
        <f t="shared" si="352"/>
        <v>9</v>
      </c>
      <c r="CL310" s="167">
        <f t="shared" si="353"/>
        <v>44134</v>
      </c>
      <c r="CM310">
        <f t="shared" si="354"/>
        <v>0</v>
      </c>
      <c r="CN310" s="1">
        <f t="shared" si="302"/>
        <v>44134</v>
      </c>
      <c r="CO310" s="253">
        <f t="shared" si="303"/>
        <v>7</v>
      </c>
      <c r="CP310" s="1">
        <f t="shared" si="304"/>
        <v>44134</v>
      </c>
      <c r="CQ310" s="254">
        <f t="shared" si="305"/>
        <v>0</v>
      </c>
    </row>
    <row r="311" spans="1:95" ht="18" customHeight="1" x14ac:dyDescent="0.55000000000000004">
      <c r="A311" s="167">
        <v>44135</v>
      </c>
      <c r="B311" s="219">
        <v>21</v>
      </c>
      <c r="C311" s="142">
        <f t="shared" ref="C311:C338" si="363">+B311+C310</f>
        <v>3380</v>
      </c>
      <c r="D311" s="142">
        <f t="shared" ref="D311:D317" si="364">+C311-F311</f>
        <v>300</v>
      </c>
      <c r="E311" s="135">
        <v>2</v>
      </c>
      <c r="F311" s="135">
        <v>3080</v>
      </c>
      <c r="G311" s="135">
        <v>0</v>
      </c>
      <c r="H311" s="123"/>
      <c r="I311" s="135">
        <v>0</v>
      </c>
      <c r="J311" s="123"/>
      <c r="K311" s="41">
        <v>0</v>
      </c>
      <c r="L311" s="134">
        <v>69</v>
      </c>
      <c r="M311" s="135">
        <v>8</v>
      </c>
      <c r="N311" s="123"/>
      <c r="O311" s="123"/>
      <c r="P311" s="135">
        <v>3</v>
      </c>
      <c r="Q311" s="135">
        <v>0</v>
      </c>
      <c r="R311" s="123"/>
      <c r="S311" s="123"/>
      <c r="T311" s="135">
        <v>11</v>
      </c>
      <c r="U311" s="135">
        <v>11</v>
      </c>
      <c r="V311" s="123"/>
      <c r="W311" s="41">
        <v>666</v>
      </c>
      <c r="X311" s="136">
        <v>446</v>
      </c>
      <c r="Y311" s="41">
        <v>123</v>
      </c>
      <c r="Z311" s="74">
        <f t="shared" ref="Z311:Z322" si="365">+A311</f>
        <v>44135</v>
      </c>
      <c r="AA311" s="210">
        <f t="shared" ref="AA311:AA342" si="366">+AF311+AL311+AR311</f>
        <v>5924</v>
      </c>
      <c r="AB311" s="210">
        <f t="shared" ref="AB311:AB342" si="367">+AH311+AN311+AT311</f>
        <v>5650</v>
      </c>
      <c r="AC311" s="211">
        <f t="shared" ref="AC311:AC342" si="368">+AJ311+AP311+AV311</f>
        <v>112</v>
      </c>
      <c r="AD311" s="170">
        <f t="shared" ref="AD311:AD338" si="369">+AF311-AF310</f>
        <v>3</v>
      </c>
      <c r="AE311" s="222">
        <f t="shared" si="333"/>
        <v>4118</v>
      </c>
      <c r="AF311" s="143">
        <v>5323</v>
      </c>
      <c r="AG311" s="171">
        <f t="shared" si="334"/>
        <v>7</v>
      </c>
      <c r="AH311" s="143">
        <v>5089</v>
      </c>
      <c r="AI311" s="171">
        <f t="shared" ref="AI311:AI338" si="370">+AJ311-AJ310</f>
        <v>0</v>
      </c>
      <c r="AJ311" s="172">
        <v>105</v>
      </c>
      <c r="AK311" s="173">
        <f t="shared" ref="AK311:AK338" si="371">+AL311-AL310</f>
        <v>0</v>
      </c>
      <c r="AL311" s="143">
        <v>46</v>
      </c>
      <c r="AM311" s="171">
        <f t="shared" ref="AM311:AM338" si="372">+AN311-AN310</f>
        <v>0</v>
      </c>
      <c r="AN311" s="143">
        <v>46</v>
      </c>
      <c r="AO311" s="171">
        <f t="shared" ref="AO311:AO338" si="373">+AP311-AP310</f>
        <v>0</v>
      </c>
      <c r="AP311" s="174">
        <v>0</v>
      </c>
      <c r="AQ311" s="173">
        <f t="shared" si="335"/>
        <v>1</v>
      </c>
      <c r="AR311" s="143">
        <v>555</v>
      </c>
      <c r="AS311" s="171">
        <f t="shared" ref="AS311:AS338" si="374">+AT311-AT310</f>
        <v>1</v>
      </c>
      <c r="AT311" s="143">
        <v>515</v>
      </c>
      <c r="AU311" s="171">
        <f t="shared" ref="AU311:AU338" si="375">+AV311-AV310</f>
        <v>0</v>
      </c>
      <c r="AV311" s="175">
        <v>7</v>
      </c>
      <c r="AW311" s="217">
        <v>140</v>
      </c>
      <c r="AX311" s="216">
        <f t="shared" si="336"/>
        <v>44135</v>
      </c>
      <c r="AY311" s="5">
        <v>0</v>
      </c>
      <c r="AZ311" s="217">
        <f t="shared" si="360"/>
        <v>341</v>
      </c>
      <c r="BA311" s="217">
        <f t="shared" si="253"/>
        <v>94</v>
      </c>
      <c r="BB311" s="119">
        <v>0</v>
      </c>
      <c r="BC311" s="26">
        <f t="shared" ref="BC311:BC338" si="376">+BC310+BB311</f>
        <v>22</v>
      </c>
      <c r="BD311" s="217">
        <f t="shared" si="307"/>
        <v>129</v>
      </c>
      <c r="BE311" s="209">
        <f t="shared" ref="BE311:BE342" si="377">+Z311</f>
        <v>44135</v>
      </c>
      <c r="BF311" s="120">
        <f t="shared" ref="BF311:BF342" si="378">+B311</f>
        <v>21</v>
      </c>
      <c r="BG311" s="120">
        <f t="shared" si="308"/>
        <v>3380</v>
      </c>
      <c r="BH311" s="209">
        <f t="shared" si="361"/>
        <v>44135</v>
      </c>
      <c r="BI311" s="120">
        <f t="shared" ref="BI311:BI342" si="379">+C311</f>
        <v>3380</v>
      </c>
      <c r="BJ311" s="1">
        <f t="shared" ref="BJ311:BJ342" si="380">+BE311</f>
        <v>44135</v>
      </c>
      <c r="BK311">
        <f t="shared" si="358"/>
        <v>61</v>
      </c>
      <c r="BL311">
        <f t="shared" ref="BL311:BL342" si="381">+M311</f>
        <v>8</v>
      </c>
      <c r="BM311">
        <f t="shared" si="355"/>
        <v>69</v>
      </c>
      <c r="BN311" s="1">
        <f t="shared" si="356"/>
        <v>44135</v>
      </c>
      <c r="BO311">
        <f t="shared" si="357"/>
        <v>5074</v>
      </c>
      <c r="BP311">
        <f t="shared" si="359"/>
        <v>2395</v>
      </c>
      <c r="BQ311" s="167">
        <f t="shared" si="338"/>
        <v>44135</v>
      </c>
      <c r="BR311">
        <f t="shared" si="339"/>
        <v>5323</v>
      </c>
      <c r="BS311">
        <f t="shared" si="340"/>
        <v>5089</v>
      </c>
      <c r="BT311">
        <f t="shared" si="341"/>
        <v>105</v>
      </c>
      <c r="BX311" s="167">
        <f t="shared" si="342"/>
        <v>44135</v>
      </c>
      <c r="BY311">
        <f t="shared" si="343"/>
        <v>46</v>
      </c>
      <c r="BZ311">
        <f t="shared" si="344"/>
        <v>46</v>
      </c>
      <c r="CA311">
        <f t="shared" si="345"/>
        <v>0</v>
      </c>
      <c r="CB311" s="167">
        <f t="shared" si="346"/>
        <v>44135</v>
      </c>
      <c r="CC311">
        <f t="shared" si="347"/>
        <v>555</v>
      </c>
      <c r="CD311">
        <f t="shared" si="348"/>
        <v>515</v>
      </c>
      <c r="CE311">
        <f t="shared" si="349"/>
        <v>7</v>
      </c>
      <c r="CI311" s="167">
        <f t="shared" si="350"/>
        <v>44135</v>
      </c>
      <c r="CJ311">
        <f t="shared" si="351"/>
        <v>3</v>
      </c>
      <c r="CK311">
        <f t="shared" si="352"/>
        <v>7</v>
      </c>
      <c r="CL311" s="167">
        <f t="shared" si="353"/>
        <v>44135</v>
      </c>
      <c r="CM311">
        <f t="shared" si="354"/>
        <v>0</v>
      </c>
      <c r="CN311" s="1">
        <f t="shared" si="302"/>
        <v>44135</v>
      </c>
      <c r="CO311" s="253">
        <f t="shared" si="303"/>
        <v>3</v>
      </c>
      <c r="CP311" s="1">
        <f t="shared" si="304"/>
        <v>44135</v>
      </c>
      <c r="CQ311" s="254">
        <f t="shared" si="305"/>
        <v>0</v>
      </c>
    </row>
    <row r="312" spans="1:95" ht="18" customHeight="1" x14ac:dyDescent="0.55000000000000004">
      <c r="A312" s="167">
        <v>44136</v>
      </c>
      <c r="B312" s="219">
        <v>21</v>
      </c>
      <c r="C312" s="142">
        <f t="shared" si="363"/>
        <v>3401</v>
      </c>
      <c r="D312" s="142">
        <f t="shared" si="364"/>
        <v>301</v>
      </c>
      <c r="E312" s="135">
        <v>2</v>
      </c>
      <c r="F312" s="135">
        <v>3100</v>
      </c>
      <c r="G312" s="135">
        <v>1</v>
      </c>
      <c r="H312" s="123"/>
      <c r="I312" s="135">
        <v>1</v>
      </c>
      <c r="J312" s="123"/>
      <c r="K312" s="41">
        <v>0</v>
      </c>
      <c r="L312" s="134">
        <v>30</v>
      </c>
      <c r="M312" s="135">
        <v>24</v>
      </c>
      <c r="N312" s="123"/>
      <c r="O312" s="123"/>
      <c r="P312" s="135">
        <v>2</v>
      </c>
      <c r="Q312" s="135">
        <v>0</v>
      </c>
      <c r="R312" s="123"/>
      <c r="S312" s="123"/>
      <c r="T312" s="135">
        <v>10</v>
      </c>
      <c r="U312" s="135">
        <v>10</v>
      </c>
      <c r="V312" s="123"/>
      <c r="W312" s="41">
        <v>684</v>
      </c>
      <c r="X312" s="136">
        <v>460</v>
      </c>
      <c r="Y312" s="41">
        <v>124</v>
      </c>
      <c r="Z312" s="74">
        <f t="shared" si="365"/>
        <v>44136</v>
      </c>
      <c r="AA312" s="210">
        <f t="shared" si="366"/>
        <v>5934</v>
      </c>
      <c r="AB312" s="210">
        <f t="shared" si="367"/>
        <v>5660</v>
      </c>
      <c r="AC312" s="211">
        <f t="shared" si="368"/>
        <v>112</v>
      </c>
      <c r="AD312" s="170">
        <f t="shared" si="369"/>
        <v>7</v>
      </c>
      <c r="AE312" s="222">
        <f t="shared" ref="AE312:AE338" si="382">+AE311+AD312</f>
        <v>4125</v>
      </c>
      <c r="AF312" s="143">
        <v>5330</v>
      </c>
      <c r="AG312" s="171">
        <f t="shared" ref="AG312:AG338" si="383">+AH312-AH311</f>
        <v>7</v>
      </c>
      <c r="AH312" s="143">
        <v>5096</v>
      </c>
      <c r="AI312" s="171">
        <f t="shared" si="370"/>
        <v>0</v>
      </c>
      <c r="AJ312" s="172">
        <v>105</v>
      </c>
      <c r="AK312" s="173">
        <f t="shared" si="371"/>
        <v>0</v>
      </c>
      <c r="AL312" s="143">
        <v>46</v>
      </c>
      <c r="AM312" s="171">
        <f t="shared" si="372"/>
        <v>0</v>
      </c>
      <c r="AN312" s="143">
        <v>46</v>
      </c>
      <c r="AO312" s="171">
        <f t="shared" si="373"/>
        <v>0</v>
      </c>
      <c r="AP312" s="174">
        <v>0</v>
      </c>
      <c r="AQ312" s="173">
        <f t="shared" ref="AQ312:AQ338" si="384">+AR312-AR311</f>
        <v>3</v>
      </c>
      <c r="AR312" s="143">
        <v>558</v>
      </c>
      <c r="AS312" s="171">
        <f t="shared" si="374"/>
        <v>3</v>
      </c>
      <c r="AT312" s="143">
        <v>518</v>
      </c>
      <c r="AU312" s="171">
        <f t="shared" si="375"/>
        <v>0</v>
      </c>
      <c r="AV312" s="175">
        <v>7</v>
      </c>
      <c r="AW312" s="217">
        <v>141</v>
      </c>
      <c r="AX312" s="216">
        <f t="shared" si="336"/>
        <v>44136</v>
      </c>
      <c r="AY312" s="5">
        <v>0</v>
      </c>
      <c r="AZ312" s="217">
        <f t="shared" si="360"/>
        <v>341</v>
      </c>
      <c r="BA312" s="217">
        <f t="shared" si="253"/>
        <v>95</v>
      </c>
      <c r="BB312" s="119">
        <v>0</v>
      </c>
      <c r="BC312" s="26">
        <f t="shared" si="376"/>
        <v>22</v>
      </c>
      <c r="BD312" s="217">
        <f t="shared" si="307"/>
        <v>130</v>
      </c>
      <c r="BE312" s="209">
        <f t="shared" si="377"/>
        <v>44136</v>
      </c>
      <c r="BF312" s="120">
        <f t="shared" si="378"/>
        <v>21</v>
      </c>
      <c r="BG312" s="120">
        <f t="shared" si="308"/>
        <v>3401</v>
      </c>
      <c r="BH312" s="209">
        <f t="shared" si="361"/>
        <v>44136</v>
      </c>
      <c r="BI312" s="120">
        <f t="shared" si="379"/>
        <v>3401</v>
      </c>
      <c r="BJ312" s="1">
        <f t="shared" si="380"/>
        <v>44136</v>
      </c>
      <c r="BK312">
        <f t="shared" si="358"/>
        <v>6</v>
      </c>
      <c r="BL312">
        <f t="shared" si="381"/>
        <v>24</v>
      </c>
      <c r="BM312">
        <f t="shared" si="355"/>
        <v>30</v>
      </c>
      <c r="BN312" s="1">
        <f t="shared" si="356"/>
        <v>44136</v>
      </c>
      <c r="BO312">
        <f t="shared" si="357"/>
        <v>5104</v>
      </c>
      <c r="BP312">
        <f t="shared" si="359"/>
        <v>2419</v>
      </c>
      <c r="BQ312" s="167">
        <f t="shared" si="338"/>
        <v>44136</v>
      </c>
      <c r="BR312">
        <f t="shared" si="339"/>
        <v>5330</v>
      </c>
      <c r="BS312">
        <f t="shared" si="340"/>
        <v>5096</v>
      </c>
      <c r="BT312">
        <f t="shared" si="341"/>
        <v>105</v>
      </c>
      <c r="BX312" s="167">
        <f t="shared" si="342"/>
        <v>44136</v>
      </c>
      <c r="BY312">
        <f t="shared" si="343"/>
        <v>46</v>
      </c>
      <c r="BZ312">
        <f t="shared" si="344"/>
        <v>46</v>
      </c>
      <c r="CA312">
        <f t="shared" si="345"/>
        <v>0</v>
      </c>
      <c r="CB312" s="167">
        <f t="shared" si="346"/>
        <v>44136</v>
      </c>
      <c r="CC312">
        <f t="shared" si="347"/>
        <v>558</v>
      </c>
      <c r="CD312">
        <f t="shared" si="348"/>
        <v>518</v>
      </c>
      <c r="CE312">
        <f t="shared" si="349"/>
        <v>7</v>
      </c>
      <c r="CI312" s="167">
        <f t="shared" si="350"/>
        <v>44136</v>
      </c>
      <c r="CJ312">
        <f t="shared" si="351"/>
        <v>7</v>
      </c>
      <c r="CK312">
        <f t="shared" si="352"/>
        <v>7</v>
      </c>
      <c r="CL312" s="167">
        <f t="shared" si="353"/>
        <v>44136</v>
      </c>
      <c r="CM312">
        <f t="shared" si="354"/>
        <v>0</v>
      </c>
      <c r="CN312" s="1">
        <f t="shared" si="302"/>
        <v>44136</v>
      </c>
      <c r="CO312" s="253">
        <f t="shared" si="303"/>
        <v>7</v>
      </c>
      <c r="CP312" s="1">
        <f t="shared" si="304"/>
        <v>44136</v>
      </c>
      <c r="CQ312" s="254">
        <f t="shared" si="305"/>
        <v>0</v>
      </c>
    </row>
    <row r="313" spans="1:95" ht="18" customHeight="1" x14ac:dyDescent="0.55000000000000004">
      <c r="A313" s="167">
        <v>44137</v>
      </c>
      <c r="B313" s="219">
        <v>44</v>
      </c>
      <c r="C313" s="142">
        <f t="shared" si="363"/>
        <v>3445</v>
      </c>
      <c r="D313" s="142">
        <f t="shared" si="364"/>
        <v>325</v>
      </c>
      <c r="E313" s="135">
        <v>0</v>
      </c>
      <c r="F313" s="135">
        <v>3120</v>
      </c>
      <c r="G313" s="135">
        <v>2</v>
      </c>
      <c r="H313" s="123"/>
      <c r="I313" s="135">
        <v>2</v>
      </c>
      <c r="J313" s="123"/>
      <c r="K313" s="41">
        <v>0</v>
      </c>
      <c r="L313" s="134">
        <v>61</v>
      </c>
      <c r="M313" s="135">
        <v>48</v>
      </c>
      <c r="N313" s="123"/>
      <c r="O313" s="123"/>
      <c r="P313" s="135">
        <v>9</v>
      </c>
      <c r="Q313" s="135">
        <v>4</v>
      </c>
      <c r="R313" s="123"/>
      <c r="S313" s="123"/>
      <c r="T313" s="135">
        <v>11</v>
      </c>
      <c r="U313" s="135">
        <v>11</v>
      </c>
      <c r="V313" s="123"/>
      <c r="W313" s="41">
        <v>725</v>
      </c>
      <c r="X313" s="136">
        <v>493</v>
      </c>
      <c r="Y313" s="41">
        <v>125</v>
      </c>
      <c r="Z313" s="74">
        <f t="shared" si="365"/>
        <v>44137</v>
      </c>
      <c r="AA313" s="210">
        <f t="shared" si="366"/>
        <v>5945</v>
      </c>
      <c r="AB313" s="210">
        <f t="shared" si="367"/>
        <v>5667</v>
      </c>
      <c r="AC313" s="211">
        <f t="shared" si="368"/>
        <v>112</v>
      </c>
      <c r="AD313" s="170">
        <f t="shared" si="369"/>
        <v>6</v>
      </c>
      <c r="AE313" s="222">
        <f t="shared" si="382"/>
        <v>4131</v>
      </c>
      <c r="AF313" s="143">
        <v>5336</v>
      </c>
      <c r="AG313" s="171">
        <f t="shared" si="383"/>
        <v>6</v>
      </c>
      <c r="AH313" s="143">
        <v>5102</v>
      </c>
      <c r="AI313" s="171">
        <f t="shared" si="370"/>
        <v>0</v>
      </c>
      <c r="AJ313" s="172">
        <v>105</v>
      </c>
      <c r="AK313" s="173">
        <f t="shared" si="371"/>
        <v>0</v>
      </c>
      <c r="AL313" s="143">
        <v>46</v>
      </c>
      <c r="AM313" s="171">
        <f t="shared" si="372"/>
        <v>0</v>
      </c>
      <c r="AN313" s="143">
        <v>46</v>
      </c>
      <c r="AO313" s="171">
        <f t="shared" si="373"/>
        <v>0</v>
      </c>
      <c r="AP313" s="174">
        <v>0</v>
      </c>
      <c r="AQ313" s="173">
        <f t="shared" si="384"/>
        <v>5</v>
      </c>
      <c r="AR313" s="143">
        <v>563</v>
      </c>
      <c r="AS313" s="171">
        <f t="shared" si="374"/>
        <v>1</v>
      </c>
      <c r="AT313" s="143">
        <v>519</v>
      </c>
      <c r="AU313" s="171">
        <f t="shared" si="375"/>
        <v>0</v>
      </c>
      <c r="AV313" s="175">
        <v>7</v>
      </c>
      <c r="AW313" s="217">
        <v>142</v>
      </c>
      <c r="AX313" s="216">
        <f t="shared" si="336"/>
        <v>44137</v>
      </c>
      <c r="AY313" s="5">
        <v>0</v>
      </c>
      <c r="AZ313" s="217">
        <f t="shared" si="360"/>
        <v>341</v>
      </c>
      <c r="BA313" s="217">
        <f t="shared" si="253"/>
        <v>96</v>
      </c>
      <c r="BB313" s="119">
        <v>0</v>
      </c>
      <c r="BC313" s="26">
        <f t="shared" si="376"/>
        <v>22</v>
      </c>
      <c r="BD313" s="217">
        <f t="shared" si="307"/>
        <v>131</v>
      </c>
      <c r="BE313" s="209">
        <f t="shared" si="377"/>
        <v>44137</v>
      </c>
      <c r="BF313" s="120">
        <f t="shared" si="378"/>
        <v>44</v>
      </c>
      <c r="BG313" s="120">
        <f t="shared" si="308"/>
        <v>3445</v>
      </c>
      <c r="BH313" s="209">
        <f t="shared" si="361"/>
        <v>44137</v>
      </c>
      <c r="BI313" s="120">
        <f t="shared" si="379"/>
        <v>3445</v>
      </c>
      <c r="BJ313" s="1">
        <f t="shared" si="380"/>
        <v>44137</v>
      </c>
      <c r="BK313">
        <f t="shared" si="358"/>
        <v>13</v>
      </c>
      <c r="BL313">
        <f t="shared" si="381"/>
        <v>48</v>
      </c>
      <c r="BM313">
        <f t="shared" si="355"/>
        <v>61</v>
      </c>
      <c r="BN313" s="1">
        <f t="shared" si="356"/>
        <v>44137</v>
      </c>
      <c r="BO313">
        <f t="shared" si="357"/>
        <v>5165</v>
      </c>
      <c r="BP313">
        <f t="shared" si="359"/>
        <v>2467</v>
      </c>
      <c r="BQ313" s="167">
        <f t="shared" si="338"/>
        <v>44137</v>
      </c>
      <c r="BR313">
        <f t="shared" si="339"/>
        <v>5336</v>
      </c>
      <c r="BS313">
        <f t="shared" si="340"/>
        <v>5102</v>
      </c>
      <c r="BT313">
        <f t="shared" si="341"/>
        <v>105</v>
      </c>
      <c r="BX313" s="167">
        <f t="shared" si="342"/>
        <v>44137</v>
      </c>
      <c r="BY313">
        <f t="shared" si="343"/>
        <v>46</v>
      </c>
      <c r="BZ313">
        <f t="shared" si="344"/>
        <v>46</v>
      </c>
      <c r="CA313">
        <f t="shared" si="345"/>
        <v>0</v>
      </c>
      <c r="CB313" s="167">
        <f t="shared" si="346"/>
        <v>44137</v>
      </c>
      <c r="CC313">
        <f t="shared" si="347"/>
        <v>563</v>
      </c>
      <c r="CD313">
        <f t="shared" si="348"/>
        <v>519</v>
      </c>
      <c r="CE313">
        <f t="shared" si="349"/>
        <v>7</v>
      </c>
      <c r="CI313" s="167">
        <f t="shared" si="350"/>
        <v>44137</v>
      </c>
      <c r="CJ313">
        <f t="shared" si="351"/>
        <v>6</v>
      </c>
      <c r="CK313">
        <f t="shared" si="352"/>
        <v>6</v>
      </c>
      <c r="CL313" s="167">
        <f t="shared" si="353"/>
        <v>44137</v>
      </c>
      <c r="CM313">
        <f t="shared" si="354"/>
        <v>0</v>
      </c>
      <c r="CN313" s="1">
        <f t="shared" si="302"/>
        <v>44137</v>
      </c>
      <c r="CO313" s="253">
        <f t="shared" si="303"/>
        <v>6</v>
      </c>
      <c r="CP313" s="1">
        <f t="shared" si="304"/>
        <v>44137</v>
      </c>
      <c r="CQ313" s="254">
        <f t="shared" si="305"/>
        <v>0</v>
      </c>
    </row>
    <row r="314" spans="1:95" ht="18" customHeight="1" x14ac:dyDescent="0.55000000000000004">
      <c r="A314" s="167">
        <v>44138</v>
      </c>
      <c r="B314" s="219">
        <v>15</v>
      </c>
      <c r="C314" s="142">
        <f t="shared" si="363"/>
        <v>3460</v>
      </c>
      <c r="D314" s="142">
        <f t="shared" si="364"/>
        <v>324</v>
      </c>
      <c r="E314" s="135">
        <v>0</v>
      </c>
      <c r="F314" s="135">
        <v>3136</v>
      </c>
      <c r="G314" s="135">
        <v>1</v>
      </c>
      <c r="H314" s="123"/>
      <c r="I314" s="135">
        <v>2</v>
      </c>
      <c r="J314" s="123"/>
      <c r="K314" s="41">
        <v>0</v>
      </c>
      <c r="L314" s="134">
        <v>128</v>
      </c>
      <c r="M314" s="135">
        <v>12</v>
      </c>
      <c r="N314" s="123"/>
      <c r="O314" s="123"/>
      <c r="P314" s="135">
        <v>5</v>
      </c>
      <c r="Q314" s="135">
        <v>3</v>
      </c>
      <c r="R314" s="123"/>
      <c r="S314" s="123"/>
      <c r="T314" s="135">
        <v>20</v>
      </c>
      <c r="U314" s="135">
        <v>20</v>
      </c>
      <c r="V314" s="123"/>
      <c r="W314" s="41">
        <v>828</v>
      </c>
      <c r="X314" s="136">
        <v>482</v>
      </c>
      <c r="Y314" s="41">
        <v>126</v>
      </c>
      <c r="Z314" s="74">
        <f t="shared" si="365"/>
        <v>44138</v>
      </c>
      <c r="AA314" s="210">
        <f t="shared" si="366"/>
        <v>5958</v>
      </c>
      <c r="AB314" s="210">
        <f t="shared" si="367"/>
        <v>5676</v>
      </c>
      <c r="AC314" s="211">
        <f t="shared" si="368"/>
        <v>112</v>
      </c>
      <c r="AD314" s="170">
        <f t="shared" si="369"/>
        <v>9</v>
      </c>
      <c r="AE314" s="222">
        <f t="shared" si="382"/>
        <v>4140</v>
      </c>
      <c r="AF314" s="143">
        <v>5345</v>
      </c>
      <c r="AG314" s="171">
        <f t="shared" si="383"/>
        <v>7</v>
      </c>
      <c r="AH314" s="143">
        <v>5109</v>
      </c>
      <c r="AI314" s="171">
        <f t="shared" si="370"/>
        <v>0</v>
      </c>
      <c r="AJ314" s="172">
        <v>105</v>
      </c>
      <c r="AK314" s="173">
        <f t="shared" si="371"/>
        <v>0</v>
      </c>
      <c r="AL314" s="143">
        <v>46</v>
      </c>
      <c r="AM314" s="171">
        <f t="shared" si="372"/>
        <v>0</v>
      </c>
      <c r="AN314" s="143">
        <v>46</v>
      </c>
      <c r="AO314" s="171">
        <f t="shared" si="373"/>
        <v>0</v>
      </c>
      <c r="AP314" s="174">
        <v>0</v>
      </c>
      <c r="AQ314" s="173">
        <f t="shared" si="384"/>
        <v>4</v>
      </c>
      <c r="AR314" s="143">
        <v>567</v>
      </c>
      <c r="AS314" s="171">
        <f t="shared" si="374"/>
        <v>2</v>
      </c>
      <c r="AT314" s="143">
        <v>521</v>
      </c>
      <c r="AU314" s="171">
        <f t="shared" si="375"/>
        <v>0</v>
      </c>
      <c r="AV314" s="175">
        <v>7</v>
      </c>
      <c r="AW314" s="217">
        <v>143</v>
      </c>
      <c r="AX314" s="216">
        <f t="shared" ref="AX314:AX345" si="385">+A314</f>
        <v>44138</v>
      </c>
      <c r="AY314" s="5">
        <v>0</v>
      </c>
      <c r="AZ314" s="217">
        <f t="shared" si="360"/>
        <v>341</v>
      </c>
      <c r="BA314" s="217">
        <f t="shared" si="253"/>
        <v>97</v>
      </c>
      <c r="BB314" s="119">
        <v>0</v>
      </c>
      <c r="BC314" s="26">
        <f t="shared" si="376"/>
        <v>22</v>
      </c>
      <c r="BD314" s="217">
        <f t="shared" si="307"/>
        <v>132</v>
      </c>
      <c r="BE314" s="209">
        <f t="shared" si="377"/>
        <v>44138</v>
      </c>
      <c r="BF314" s="120">
        <f t="shared" si="378"/>
        <v>15</v>
      </c>
      <c r="BG314" s="120">
        <f t="shared" si="308"/>
        <v>3460</v>
      </c>
      <c r="BH314" s="209">
        <f t="shared" si="361"/>
        <v>44138</v>
      </c>
      <c r="BI314" s="120">
        <f t="shared" si="379"/>
        <v>3460</v>
      </c>
      <c r="BJ314" s="1">
        <f t="shared" si="380"/>
        <v>44138</v>
      </c>
      <c r="BK314">
        <f t="shared" si="358"/>
        <v>116</v>
      </c>
      <c r="BL314">
        <f t="shared" si="381"/>
        <v>12</v>
      </c>
      <c r="BM314">
        <f t="shared" si="355"/>
        <v>128</v>
      </c>
      <c r="BN314" s="1">
        <f t="shared" si="356"/>
        <v>44138</v>
      </c>
      <c r="BO314">
        <f t="shared" si="357"/>
        <v>5293</v>
      </c>
      <c r="BP314">
        <f t="shared" si="359"/>
        <v>2479</v>
      </c>
      <c r="BQ314" s="167">
        <f t="shared" si="338"/>
        <v>44138</v>
      </c>
      <c r="BR314">
        <f t="shared" si="339"/>
        <v>5345</v>
      </c>
      <c r="BS314">
        <f t="shared" si="340"/>
        <v>5109</v>
      </c>
      <c r="BT314">
        <f t="shared" si="341"/>
        <v>105</v>
      </c>
      <c r="BX314" s="167">
        <f t="shared" si="342"/>
        <v>44138</v>
      </c>
      <c r="BY314">
        <f t="shared" si="343"/>
        <v>46</v>
      </c>
      <c r="BZ314">
        <f t="shared" si="344"/>
        <v>46</v>
      </c>
      <c r="CA314">
        <f t="shared" si="345"/>
        <v>0</v>
      </c>
      <c r="CB314" s="167">
        <f t="shared" si="346"/>
        <v>44138</v>
      </c>
      <c r="CC314">
        <f t="shared" si="347"/>
        <v>567</v>
      </c>
      <c r="CD314">
        <f t="shared" si="348"/>
        <v>521</v>
      </c>
      <c r="CE314">
        <f t="shared" si="349"/>
        <v>7</v>
      </c>
      <c r="CI314" s="167">
        <f t="shared" si="350"/>
        <v>44138</v>
      </c>
      <c r="CJ314">
        <f t="shared" si="351"/>
        <v>9</v>
      </c>
      <c r="CK314">
        <f t="shared" si="352"/>
        <v>7</v>
      </c>
      <c r="CL314" s="167">
        <f t="shared" si="353"/>
        <v>44138</v>
      </c>
      <c r="CM314">
        <f t="shared" si="354"/>
        <v>0</v>
      </c>
      <c r="CN314" s="1">
        <f t="shared" si="302"/>
        <v>44138</v>
      </c>
      <c r="CO314" s="253">
        <f t="shared" si="303"/>
        <v>9</v>
      </c>
      <c r="CP314" s="1">
        <f t="shared" si="304"/>
        <v>44138</v>
      </c>
      <c r="CQ314" s="254">
        <f t="shared" si="305"/>
        <v>0</v>
      </c>
    </row>
    <row r="315" spans="1:95" ht="18" customHeight="1" x14ac:dyDescent="0.55000000000000004">
      <c r="A315" s="167">
        <v>44139</v>
      </c>
      <c r="B315" s="219">
        <v>20</v>
      </c>
      <c r="C315" s="142">
        <f t="shared" si="363"/>
        <v>3480</v>
      </c>
      <c r="D315" s="142">
        <f t="shared" si="364"/>
        <v>325</v>
      </c>
      <c r="E315" s="135">
        <v>0</v>
      </c>
      <c r="F315" s="135">
        <v>3155</v>
      </c>
      <c r="G315" s="135">
        <v>3</v>
      </c>
      <c r="H315" s="123"/>
      <c r="I315" s="135">
        <v>4</v>
      </c>
      <c r="J315" s="123"/>
      <c r="K315" s="41">
        <v>0</v>
      </c>
      <c r="L315" s="134">
        <v>24</v>
      </c>
      <c r="M315" s="135">
        <v>22</v>
      </c>
      <c r="N315" s="123"/>
      <c r="O315" s="123"/>
      <c r="P315" s="135">
        <v>10</v>
      </c>
      <c r="Q315" s="135">
        <v>2</v>
      </c>
      <c r="R315" s="123"/>
      <c r="S315" s="123"/>
      <c r="T315" s="135">
        <v>17</v>
      </c>
      <c r="U315" s="135">
        <v>17</v>
      </c>
      <c r="V315" s="123"/>
      <c r="W315" s="41">
        <v>825</v>
      </c>
      <c r="X315" s="136">
        <v>485</v>
      </c>
      <c r="Y315" s="41">
        <v>127</v>
      </c>
      <c r="Z315" s="74">
        <f t="shared" si="365"/>
        <v>44139</v>
      </c>
      <c r="AA315" s="210">
        <f t="shared" si="366"/>
        <v>5962</v>
      </c>
      <c r="AB315" s="210">
        <f t="shared" si="367"/>
        <v>5685</v>
      </c>
      <c r="AC315" s="211">
        <f t="shared" si="368"/>
        <v>113</v>
      </c>
      <c r="AD315" s="170">
        <f t="shared" si="369"/>
        <v>3</v>
      </c>
      <c r="AE315" s="222">
        <f t="shared" si="382"/>
        <v>4143</v>
      </c>
      <c r="AF315" s="143">
        <v>5348</v>
      </c>
      <c r="AG315" s="171">
        <f t="shared" si="383"/>
        <v>9</v>
      </c>
      <c r="AH315" s="143">
        <v>5118</v>
      </c>
      <c r="AI315" s="171">
        <f t="shared" si="370"/>
        <v>1</v>
      </c>
      <c r="AJ315" s="172">
        <v>106</v>
      </c>
      <c r="AK315" s="173">
        <f t="shared" si="371"/>
        <v>0</v>
      </c>
      <c r="AL315" s="143">
        <v>46</v>
      </c>
      <c r="AM315" s="171">
        <f t="shared" si="372"/>
        <v>0</v>
      </c>
      <c r="AN315" s="143">
        <v>46</v>
      </c>
      <c r="AO315" s="171">
        <f t="shared" si="373"/>
        <v>0</v>
      </c>
      <c r="AP315" s="174">
        <v>0</v>
      </c>
      <c r="AQ315" s="173">
        <f t="shared" si="384"/>
        <v>1</v>
      </c>
      <c r="AR315" s="143">
        <v>568</v>
      </c>
      <c r="AS315" s="171">
        <f t="shared" si="374"/>
        <v>0</v>
      </c>
      <c r="AT315" s="143">
        <v>521</v>
      </c>
      <c r="AU315" s="171">
        <f t="shared" si="375"/>
        <v>0</v>
      </c>
      <c r="AV315" s="175">
        <v>7</v>
      </c>
      <c r="AW315" s="217">
        <v>144</v>
      </c>
      <c r="AX315" s="216">
        <f t="shared" si="385"/>
        <v>44139</v>
      </c>
      <c r="AY315" s="5">
        <v>0</v>
      </c>
      <c r="AZ315" s="217">
        <f t="shared" si="360"/>
        <v>341</v>
      </c>
      <c r="BA315" s="217">
        <f t="shared" si="253"/>
        <v>98</v>
      </c>
      <c r="BB315" s="119">
        <v>0</v>
      </c>
      <c r="BC315" s="26">
        <f t="shared" si="376"/>
        <v>22</v>
      </c>
      <c r="BD315" s="217">
        <f t="shared" si="307"/>
        <v>133</v>
      </c>
      <c r="BE315" s="209">
        <f t="shared" si="377"/>
        <v>44139</v>
      </c>
      <c r="BF315" s="120">
        <f t="shared" si="378"/>
        <v>20</v>
      </c>
      <c r="BG315" s="120">
        <f t="shared" si="308"/>
        <v>3480</v>
      </c>
      <c r="BH315" s="209">
        <f t="shared" si="361"/>
        <v>44139</v>
      </c>
      <c r="BI315" s="120">
        <f t="shared" si="379"/>
        <v>3480</v>
      </c>
      <c r="BJ315" s="1">
        <f t="shared" si="380"/>
        <v>44139</v>
      </c>
      <c r="BK315">
        <f t="shared" si="358"/>
        <v>2</v>
      </c>
      <c r="BL315">
        <f t="shared" si="381"/>
        <v>22</v>
      </c>
      <c r="BM315">
        <f t="shared" si="355"/>
        <v>24</v>
      </c>
      <c r="BN315" s="1">
        <f t="shared" si="356"/>
        <v>44139</v>
      </c>
      <c r="BO315">
        <f t="shared" si="357"/>
        <v>5317</v>
      </c>
      <c r="BP315">
        <f t="shared" si="359"/>
        <v>2501</v>
      </c>
      <c r="BQ315" s="167">
        <f t="shared" si="338"/>
        <v>44139</v>
      </c>
      <c r="BR315">
        <f t="shared" si="339"/>
        <v>5348</v>
      </c>
      <c r="BS315">
        <f t="shared" si="340"/>
        <v>5118</v>
      </c>
      <c r="BT315">
        <f t="shared" si="341"/>
        <v>106</v>
      </c>
      <c r="BX315" s="167">
        <f t="shared" si="342"/>
        <v>44139</v>
      </c>
      <c r="BY315">
        <f t="shared" si="343"/>
        <v>46</v>
      </c>
      <c r="BZ315">
        <f t="shared" si="344"/>
        <v>46</v>
      </c>
      <c r="CA315">
        <f t="shared" si="345"/>
        <v>0</v>
      </c>
      <c r="CB315" s="167">
        <f t="shared" si="346"/>
        <v>44139</v>
      </c>
      <c r="CC315">
        <f t="shared" si="347"/>
        <v>568</v>
      </c>
      <c r="CD315">
        <f t="shared" si="348"/>
        <v>521</v>
      </c>
      <c r="CE315">
        <f t="shared" si="349"/>
        <v>7</v>
      </c>
      <c r="CI315" s="167">
        <f t="shared" si="350"/>
        <v>44139</v>
      </c>
      <c r="CJ315">
        <f t="shared" si="351"/>
        <v>3</v>
      </c>
      <c r="CK315">
        <f t="shared" si="352"/>
        <v>9</v>
      </c>
      <c r="CL315" s="167">
        <f t="shared" si="353"/>
        <v>44139</v>
      </c>
      <c r="CM315">
        <f t="shared" si="354"/>
        <v>1</v>
      </c>
      <c r="CN315" s="1">
        <f t="shared" si="302"/>
        <v>44139</v>
      </c>
      <c r="CO315" s="253">
        <f t="shared" si="303"/>
        <v>3</v>
      </c>
      <c r="CP315" s="1">
        <f t="shared" si="304"/>
        <v>44139</v>
      </c>
      <c r="CQ315" s="254">
        <f t="shared" si="305"/>
        <v>1</v>
      </c>
    </row>
    <row r="316" spans="1:95" ht="18" customHeight="1" x14ac:dyDescent="0.55000000000000004">
      <c r="A316" s="167">
        <v>44140</v>
      </c>
      <c r="B316" s="219">
        <v>30</v>
      </c>
      <c r="C316" s="142">
        <f t="shared" si="363"/>
        <v>3510</v>
      </c>
      <c r="D316" s="142">
        <f t="shared" si="364"/>
        <v>339</v>
      </c>
      <c r="E316" s="135">
        <v>1</v>
      </c>
      <c r="F316" s="135">
        <v>3171</v>
      </c>
      <c r="G316" s="135">
        <v>23</v>
      </c>
      <c r="H316" s="123"/>
      <c r="I316" s="135">
        <v>26</v>
      </c>
      <c r="J316" s="123"/>
      <c r="K316" s="41">
        <v>0</v>
      </c>
      <c r="L316" s="134">
        <v>33</v>
      </c>
      <c r="M316" s="135">
        <v>18</v>
      </c>
      <c r="N316" s="123"/>
      <c r="O316" s="123"/>
      <c r="P316" s="135">
        <v>10</v>
      </c>
      <c r="Q316" s="135">
        <v>4</v>
      </c>
      <c r="R316" s="123"/>
      <c r="S316" s="123"/>
      <c r="T316" s="135">
        <v>16</v>
      </c>
      <c r="U316" s="135">
        <v>7</v>
      </c>
      <c r="V316" s="123"/>
      <c r="W316" s="41">
        <v>832</v>
      </c>
      <c r="X316" s="136">
        <v>492</v>
      </c>
      <c r="Y316" s="41">
        <v>128</v>
      </c>
      <c r="Z316" s="74">
        <f t="shared" si="365"/>
        <v>44140</v>
      </c>
      <c r="AA316" s="210">
        <f t="shared" si="366"/>
        <v>5970</v>
      </c>
      <c r="AB316" s="210">
        <f t="shared" si="367"/>
        <v>5695</v>
      </c>
      <c r="AC316" s="211">
        <f t="shared" si="368"/>
        <v>114</v>
      </c>
      <c r="AD316" s="170">
        <f t="shared" si="369"/>
        <v>7</v>
      </c>
      <c r="AE316" s="222">
        <f t="shared" si="382"/>
        <v>4150</v>
      </c>
      <c r="AF316" s="143">
        <v>5355</v>
      </c>
      <c r="AG316" s="171">
        <f t="shared" si="383"/>
        <v>8</v>
      </c>
      <c r="AH316" s="143">
        <v>5126</v>
      </c>
      <c r="AI316" s="171">
        <f t="shared" si="370"/>
        <v>1</v>
      </c>
      <c r="AJ316" s="172">
        <v>107</v>
      </c>
      <c r="AK316" s="173">
        <f t="shared" si="371"/>
        <v>0</v>
      </c>
      <c r="AL316" s="143">
        <v>46</v>
      </c>
      <c r="AM316" s="171">
        <f t="shared" si="372"/>
        <v>0</v>
      </c>
      <c r="AN316" s="143">
        <v>46</v>
      </c>
      <c r="AO316" s="171">
        <f t="shared" si="373"/>
        <v>0</v>
      </c>
      <c r="AP316" s="174">
        <v>0</v>
      </c>
      <c r="AQ316" s="173">
        <f t="shared" si="384"/>
        <v>1</v>
      </c>
      <c r="AR316" s="143">
        <v>569</v>
      </c>
      <c r="AS316" s="171">
        <f t="shared" si="374"/>
        <v>2</v>
      </c>
      <c r="AT316" s="143">
        <v>523</v>
      </c>
      <c r="AU316" s="171">
        <f t="shared" si="375"/>
        <v>0</v>
      </c>
      <c r="AV316" s="175">
        <v>7</v>
      </c>
      <c r="AW316" s="217">
        <v>145</v>
      </c>
      <c r="AX316" s="216">
        <f t="shared" si="385"/>
        <v>44140</v>
      </c>
      <c r="AY316" s="5">
        <v>0</v>
      </c>
      <c r="AZ316" s="217">
        <f t="shared" si="360"/>
        <v>341</v>
      </c>
      <c r="BA316" s="217">
        <f t="shared" si="253"/>
        <v>99</v>
      </c>
      <c r="BB316" s="119">
        <v>0</v>
      </c>
      <c r="BC316" s="26">
        <f t="shared" si="376"/>
        <v>22</v>
      </c>
      <c r="BD316" s="217">
        <f t="shared" si="307"/>
        <v>134</v>
      </c>
      <c r="BE316" s="209">
        <f t="shared" si="377"/>
        <v>44140</v>
      </c>
      <c r="BF316" s="120">
        <f t="shared" si="378"/>
        <v>30</v>
      </c>
      <c r="BG316" s="120">
        <f t="shared" si="308"/>
        <v>3510</v>
      </c>
      <c r="BH316" s="209">
        <f t="shared" si="361"/>
        <v>44140</v>
      </c>
      <c r="BI316" s="120">
        <f t="shared" si="379"/>
        <v>3510</v>
      </c>
      <c r="BJ316" s="1">
        <f t="shared" si="380"/>
        <v>44140</v>
      </c>
      <c r="BK316">
        <f t="shared" si="358"/>
        <v>15</v>
      </c>
      <c r="BL316">
        <f t="shared" si="381"/>
        <v>18</v>
      </c>
      <c r="BM316">
        <f t="shared" si="355"/>
        <v>33</v>
      </c>
      <c r="BN316" s="1">
        <f t="shared" si="356"/>
        <v>44140</v>
      </c>
      <c r="BO316">
        <f t="shared" si="357"/>
        <v>5350</v>
      </c>
      <c r="BP316">
        <f t="shared" si="359"/>
        <v>2519</v>
      </c>
      <c r="BQ316" s="167">
        <f t="shared" si="338"/>
        <v>44140</v>
      </c>
      <c r="BR316">
        <f t="shared" si="339"/>
        <v>5355</v>
      </c>
      <c r="BS316">
        <f t="shared" si="340"/>
        <v>5126</v>
      </c>
      <c r="BT316">
        <f t="shared" si="341"/>
        <v>107</v>
      </c>
      <c r="BX316" s="167">
        <f t="shared" si="342"/>
        <v>44140</v>
      </c>
      <c r="BY316">
        <f t="shared" si="343"/>
        <v>46</v>
      </c>
      <c r="BZ316">
        <f t="shared" si="344"/>
        <v>46</v>
      </c>
      <c r="CA316">
        <f t="shared" si="345"/>
        <v>0</v>
      </c>
      <c r="CB316" s="167">
        <f t="shared" si="346"/>
        <v>44140</v>
      </c>
      <c r="CC316">
        <f t="shared" si="347"/>
        <v>569</v>
      </c>
      <c r="CD316">
        <f t="shared" si="348"/>
        <v>523</v>
      </c>
      <c r="CE316">
        <f t="shared" si="349"/>
        <v>7</v>
      </c>
      <c r="CI316" s="167">
        <f t="shared" si="350"/>
        <v>44140</v>
      </c>
      <c r="CJ316">
        <f t="shared" si="351"/>
        <v>7</v>
      </c>
      <c r="CK316">
        <f t="shared" si="352"/>
        <v>8</v>
      </c>
      <c r="CL316" s="167">
        <f t="shared" si="353"/>
        <v>44140</v>
      </c>
      <c r="CM316">
        <f t="shared" si="354"/>
        <v>1</v>
      </c>
      <c r="CN316" s="1">
        <f t="shared" si="302"/>
        <v>44140</v>
      </c>
      <c r="CO316" s="253">
        <f t="shared" si="303"/>
        <v>7</v>
      </c>
      <c r="CP316" s="1">
        <f t="shared" si="304"/>
        <v>44140</v>
      </c>
      <c r="CQ316" s="254">
        <f t="shared" si="305"/>
        <v>1</v>
      </c>
    </row>
    <row r="317" spans="1:95" ht="18" customHeight="1" x14ac:dyDescent="0.55000000000000004">
      <c r="A317" s="167">
        <v>44141</v>
      </c>
      <c r="B317" s="219">
        <v>33</v>
      </c>
      <c r="C317" s="142">
        <f t="shared" si="363"/>
        <v>3543</v>
      </c>
      <c r="D317" s="142">
        <f t="shared" si="364"/>
        <v>344</v>
      </c>
      <c r="E317" s="135">
        <v>1</v>
      </c>
      <c r="F317" s="135">
        <v>3199</v>
      </c>
      <c r="G317" s="135">
        <v>0</v>
      </c>
      <c r="H317" s="123"/>
      <c r="I317" s="135">
        <v>23</v>
      </c>
      <c r="J317" s="123"/>
      <c r="K317" s="41">
        <v>0</v>
      </c>
      <c r="L317" s="134">
        <v>27</v>
      </c>
      <c r="M317" s="135">
        <v>25</v>
      </c>
      <c r="N317" s="123"/>
      <c r="O317" s="123"/>
      <c r="P317" s="135">
        <v>2</v>
      </c>
      <c r="Q317" s="135">
        <v>2</v>
      </c>
      <c r="R317" s="123"/>
      <c r="S317" s="123"/>
      <c r="T317" s="135">
        <v>34</v>
      </c>
      <c r="U317" s="135">
        <v>20</v>
      </c>
      <c r="V317" s="123"/>
      <c r="W317" s="41">
        <v>823</v>
      </c>
      <c r="X317" s="136">
        <v>495</v>
      </c>
      <c r="Y317" s="41">
        <v>129</v>
      </c>
      <c r="Z317" s="74">
        <f t="shared" si="365"/>
        <v>44141</v>
      </c>
      <c r="AA317" s="210">
        <f t="shared" si="366"/>
        <v>5980</v>
      </c>
      <c r="AB317" s="210">
        <f t="shared" si="367"/>
        <v>5700</v>
      </c>
      <c r="AC317" s="211">
        <f t="shared" si="368"/>
        <v>114</v>
      </c>
      <c r="AD317" s="170">
        <f t="shared" si="369"/>
        <v>6</v>
      </c>
      <c r="AE317" s="222">
        <f t="shared" si="382"/>
        <v>4156</v>
      </c>
      <c r="AF317" s="143">
        <v>5361</v>
      </c>
      <c r="AG317" s="171">
        <f t="shared" si="383"/>
        <v>5</v>
      </c>
      <c r="AH317" s="143">
        <v>5131</v>
      </c>
      <c r="AI317" s="171">
        <f t="shared" si="370"/>
        <v>0</v>
      </c>
      <c r="AJ317" s="172">
        <v>107</v>
      </c>
      <c r="AK317" s="173">
        <f t="shared" si="371"/>
        <v>0</v>
      </c>
      <c r="AL317" s="143">
        <v>46</v>
      </c>
      <c r="AM317" s="171">
        <f t="shared" si="372"/>
        <v>0</v>
      </c>
      <c r="AN317" s="143">
        <v>46</v>
      </c>
      <c r="AO317" s="171">
        <f t="shared" si="373"/>
        <v>0</v>
      </c>
      <c r="AP317" s="174">
        <v>0</v>
      </c>
      <c r="AQ317" s="173">
        <f t="shared" si="384"/>
        <v>4</v>
      </c>
      <c r="AR317" s="143">
        <v>573</v>
      </c>
      <c r="AS317" s="171">
        <f t="shared" si="374"/>
        <v>0</v>
      </c>
      <c r="AT317" s="143">
        <v>523</v>
      </c>
      <c r="AU317" s="171">
        <f t="shared" si="375"/>
        <v>0</v>
      </c>
      <c r="AV317" s="175">
        <v>7</v>
      </c>
      <c r="AW317" s="217">
        <v>146</v>
      </c>
      <c r="AX317" s="216">
        <f t="shared" si="385"/>
        <v>44141</v>
      </c>
      <c r="AY317" s="5">
        <v>0</v>
      </c>
      <c r="AZ317" s="217">
        <f t="shared" si="360"/>
        <v>341</v>
      </c>
      <c r="BA317" s="217">
        <f t="shared" si="253"/>
        <v>100</v>
      </c>
      <c r="BB317" s="119">
        <v>0</v>
      </c>
      <c r="BC317" s="26">
        <f t="shared" si="376"/>
        <v>22</v>
      </c>
      <c r="BD317" s="217">
        <f t="shared" si="307"/>
        <v>135</v>
      </c>
      <c r="BE317" s="209">
        <f t="shared" si="377"/>
        <v>44141</v>
      </c>
      <c r="BF317" s="120">
        <f t="shared" si="378"/>
        <v>33</v>
      </c>
      <c r="BG317" s="120">
        <f t="shared" si="308"/>
        <v>3543</v>
      </c>
      <c r="BH317" s="209">
        <f t="shared" si="361"/>
        <v>44141</v>
      </c>
      <c r="BI317" s="120">
        <f t="shared" si="379"/>
        <v>3543</v>
      </c>
      <c r="BJ317" s="1">
        <f t="shared" si="380"/>
        <v>44141</v>
      </c>
      <c r="BK317">
        <f t="shared" si="358"/>
        <v>2</v>
      </c>
      <c r="BL317">
        <f t="shared" si="381"/>
        <v>25</v>
      </c>
      <c r="BM317">
        <f t="shared" si="355"/>
        <v>27</v>
      </c>
      <c r="BN317" s="1">
        <f t="shared" si="356"/>
        <v>44141</v>
      </c>
      <c r="BO317">
        <f t="shared" si="357"/>
        <v>5377</v>
      </c>
      <c r="BP317">
        <f t="shared" si="359"/>
        <v>2544</v>
      </c>
      <c r="BQ317" s="167">
        <f t="shared" si="338"/>
        <v>44141</v>
      </c>
      <c r="BR317">
        <f t="shared" si="339"/>
        <v>5361</v>
      </c>
      <c r="BS317">
        <f t="shared" si="340"/>
        <v>5131</v>
      </c>
      <c r="BT317">
        <f t="shared" si="341"/>
        <v>107</v>
      </c>
      <c r="BX317" s="167">
        <f t="shared" si="342"/>
        <v>44141</v>
      </c>
      <c r="BY317">
        <f t="shared" si="343"/>
        <v>46</v>
      </c>
      <c r="BZ317">
        <f t="shared" si="344"/>
        <v>46</v>
      </c>
      <c r="CA317">
        <f t="shared" si="345"/>
        <v>0</v>
      </c>
      <c r="CB317" s="167">
        <f t="shared" si="346"/>
        <v>44141</v>
      </c>
      <c r="CC317">
        <f t="shared" si="347"/>
        <v>573</v>
      </c>
      <c r="CD317">
        <f t="shared" si="348"/>
        <v>523</v>
      </c>
      <c r="CE317">
        <f t="shared" si="349"/>
        <v>7</v>
      </c>
      <c r="CI317" s="167">
        <f t="shared" si="350"/>
        <v>44141</v>
      </c>
      <c r="CJ317">
        <f t="shared" si="351"/>
        <v>6</v>
      </c>
      <c r="CK317">
        <f t="shared" si="352"/>
        <v>5</v>
      </c>
      <c r="CL317" s="167">
        <f t="shared" si="353"/>
        <v>44141</v>
      </c>
      <c r="CM317">
        <f t="shared" si="354"/>
        <v>0</v>
      </c>
      <c r="CN317" s="1">
        <f t="shared" ref="CN317:CN380" si="386">+Z317</f>
        <v>44141</v>
      </c>
      <c r="CO317" s="253">
        <f t="shared" ref="CO317:CO380" si="387">+AD317</f>
        <v>6</v>
      </c>
      <c r="CP317" s="1">
        <f t="shared" ref="CP317:CP380" si="388">+Z317</f>
        <v>44141</v>
      </c>
      <c r="CQ317" s="254">
        <f t="shared" ref="CQ317:CQ380" si="389">+AI317</f>
        <v>0</v>
      </c>
    </row>
    <row r="318" spans="1:95" ht="18" customHeight="1" x14ac:dyDescent="0.55000000000000004">
      <c r="A318" s="167">
        <v>44142</v>
      </c>
      <c r="B318" s="219">
        <v>28</v>
      </c>
      <c r="C318" s="142">
        <f t="shared" si="363"/>
        <v>3571</v>
      </c>
      <c r="D318" s="142">
        <f t="shared" ref="D318:D324" si="390">+C318-F318</f>
        <v>347</v>
      </c>
      <c r="E318" s="135">
        <v>1</v>
      </c>
      <c r="F318" s="135">
        <v>3224</v>
      </c>
      <c r="G318" s="135">
        <v>4</v>
      </c>
      <c r="H318" s="123"/>
      <c r="I318" s="135">
        <v>6</v>
      </c>
      <c r="J318" s="123"/>
      <c r="K318" s="41">
        <v>0</v>
      </c>
      <c r="L318" s="134">
        <v>36</v>
      </c>
      <c r="M318" s="135">
        <v>34</v>
      </c>
      <c r="N318" s="123"/>
      <c r="O318" s="123"/>
      <c r="P318" s="135">
        <v>3</v>
      </c>
      <c r="Q318" s="135">
        <v>3</v>
      </c>
      <c r="R318" s="123"/>
      <c r="S318" s="123"/>
      <c r="T318" s="135">
        <v>32</v>
      </c>
      <c r="U318" s="135">
        <v>18</v>
      </c>
      <c r="V318" s="123"/>
      <c r="W318" s="41">
        <v>824</v>
      </c>
      <c r="X318" s="136">
        <v>508</v>
      </c>
      <c r="Y318" s="41">
        <v>130</v>
      </c>
      <c r="Z318" s="74">
        <f t="shared" si="365"/>
        <v>44142</v>
      </c>
      <c r="AA318" s="210">
        <f t="shared" si="366"/>
        <v>5983</v>
      </c>
      <c r="AB318" s="210">
        <f t="shared" si="367"/>
        <v>5708</v>
      </c>
      <c r="AC318" s="211">
        <f t="shared" si="368"/>
        <v>114</v>
      </c>
      <c r="AD318" s="170">
        <f t="shared" si="369"/>
        <v>3</v>
      </c>
      <c r="AE318" s="222">
        <f t="shared" si="382"/>
        <v>4159</v>
      </c>
      <c r="AF318" s="143">
        <v>5364</v>
      </c>
      <c r="AG318" s="171">
        <f t="shared" si="383"/>
        <v>8</v>
      </c>
      <c r="AH318" s="143">
        <v>5139</v>
      </c>
      <c r="AI318" s="171">
        <f t="shared" si="370"/>
        <v>0</v>
      </c>
      <c r="AJ318" s="172">
        <v>107</v>
      </c>
      <c r="AK318" s="173">
        <f t="shared" si="371"/>
        <v>0</v>
      </c>
      <c r="AL318" s="143">
        <v>46</v>
      </c>
      <c r="AM318" s="171">
        <f t="shared" si="372"/>
        <v>0</v>
      </c>
      <c r="AN318" s="143">
        <v>46</v>
      </c>
      <c r="AO318" s="171">
        <f t="shared" si="373"/>
        <v>0</v>
      </c>
      <c r="AP318" s="174">
        <v>0</v>
      </c>
      <c r="AQ318" s="173">
        <f t="shared" si="384"/>
        <v>0</v>
      </c>
      <c r="AR318" s="143">
        <v>573</v>
      </c>
      <c r="AS318" s="171">
        <f t="shared" si="374"/>
        <v>0</v>
      </c>
      <c r="AT318" s="143">
        <v>523</v>
      </c>
      <c r="AU318" s="171">
        <f t="shared" si="375"/>
        <v>0</v>
      </c>
      <c r="AV318" s="175">
        <v>7</v>
      </c>
      <c r="AW318" s="217">
        <v>147</v>
      </c>
      <c r="AX318" s="216">
        <f t="shared" si="385"/>
        <v>44142</v>
      </c>
      <c r="AY318" s="5">
        <v>0</v>
      </c>
      <c r="AZ318" s="217">
        <f t="shared" si="360"/>
        <v>341</v>
      </c>
      <c r="BA318" s="217">
        <f t="shared" si="253"/>
        <v>101</v>
      </c>
      <c r="BB318" s="119">
        <v>0</v>
      </c>
      <c r="BC318" s="26">
        <f t="shared" si="376"/>
        <v>22</v>
      </c>
      <c r="BD318" s="217">
        <f t="shared" si="307"/>
        <v>136</v>
      </c>
      <c r="BE318" s="209">
        <f t="shared" si="377"/>
        <v>44142</v>
      </c>
      <c r="BF318" s="120">
        <f t="shared" si="378"/>
        <v>28</v>
      </c>
      <c r="BG318" s="120">
        <f t="shared" si="308"/>
        <v>3571</v>
      </c>
      <c r="BH318" s="209">
        <f t="shared" si="361"/>
        <v>44142</v>
      </c>
      <c r="BI318" s="120">
        <f t="shared" si="379"/>
        <v>3571</v>
      </c>
      <c r="BJ318" s="1">
        <f t="shared" si="380"/>
        <v>44142</v>
      </c>
      <c r="BK318">
        <f t="shared" si="358"/>
        <v>2</v>
      </c>
      <c r="BL318">
        <f t="shared" si="381"/>
        <v>34</v>
      </c>
      <c r="BM318">
        <f t="shared" si="355"/>
        <v>36</v>
      </c>
      <c r="BN318" s="1">
        <f t="shared" si="356"/>
        <v>44142</v>
      </c>
      <c r="BO318">
        <f t="shared" si="357"/>
        <v>5413</v>
      </c>
      <c r="BP318">
        <f t="shared" si="359"/>
        <v>2578</v>
      </c>
      <c r="BQ318" s="167">
        <f t="shared" si="338"/>
        <v>44142</v>
      </c>
      <c r="BR318">
        <f t="shared" si="339"/>
        <v>5364</v>
      </c>
      <c r="BS318">
        <f t="shared" si="340"/>
        <v>5139</v>
      </c>
      <c r="BT318">
        <f t="shared" si="341"/>
        <v>107</v>
      </c>
      <c r="BX318" s="167">
        <f t="shared" si="342"/>
        <v>44142</v>
      </c>
      <c r="BY318">
        <f t="shared" si="343"/>
        <v>46</v>
      </c>
      <c r="BZ318">
        <f t="shared" si="344"/>
        <v>46</v>
      </c>
      <c r="CA318">
        <f t="shared" si="345"/>
        <v>0</v>
      </c>
      <c r="CB318" s="167">
        <f t="shared" si="346"/>
        <v>44142</v>
      </c>
      <c r="CC318">
        <f t="shared" si="347"/>
        <v>573</v>
      </c>
      <c r="CD318">
        <f t="shared" si="348"/>
        <v>523</v>
      </c>
      <c r="CE318">
        <f t="shared" si="349"/>
        <v>7</v>
      </c>
      <c r="CI318" s="167">
        <f t="shared" si="350"/>
        <v>44142</v>
      </c>
      <c r="CJ318">
        <f t="shared" si="351"/>
        <v>3</v>
      </c>
      <c r="CK318">
        <f t="shared" si="352"/>
        <v>8</v>
      </c>
      <c r="CL318" s="167">
        <f t="shared" si="353"/>
        <v>44142</v>
      </c>
      <c r="CM318">
        <f t="shared" si="354"/>
        <v>0</v>
      </c>
      <c r="CN318" s="1">
        <f t="shared" si="386"/>
        <v>44142</v>
      </c>
      <c r="CO318" s="253">
        <f t="shared" si="387"/>
        <v>3</v>
      </c>
      <c r="CP318" s="1">
        <f t="shared" si="388"/>
        <v>44142</v>
      </c>
      <c r="CQ318" s="254">
        <f t="shared" si="389"/>
        <v>0</v>
      </c>
    </row>
    <row r="319" spans="1:95" ht="18" customHeight="1" x14ac:dyDescent="0.55000000000000004">
      <c r="A319" s="167">
        <v>44143</v>
      </c>
      <c r="B319" s="219">
        <v>32</v>
      </c>
      <c r="C319" s="142">
        <f t="shared" si="363"/>
        <v>3603</v>
      </c>
      <c r="D319" s="142">
        <f t="shared" si="390"/>
        <v>363</v>
      </c>
      <c r="E319" s="135">
        <v>2</v>
      </c>
      <c r="F319" s="135">
        <v>3240</v>
      </c>
      <c r="G319" s="135">
        <v>1</v>
      </c>
      <c r="H319" s="123"/>
      <c r="I319" s="135">
        <v>5</v>
      </c>
      <c r="J319" s="123"/>
      <c r="K319" s="41">
        <v>0</v>
      </c>
      <c r="L319" s="134">
        <v>9</v>
      </c>
      <c r="M319" s="135">
        <v>9</v>
      </c>
      <c r="N319" s="123"/>
      <c r="O319" s="123"/>
      <c r="P319" s="135">
        <v>1</v>
      </c>
      <c r="Q319" s="135">
        <v>1</v>
      </c>
      <c r="R319" s="123"/>
      <c r="S319" s="123"/>
      <c r="T319" s="135">
        <v>28</v>
      </c>
      <c r="U319" s="135">
        <v>19</v>
      </c>
      <c r="V319" s="123"/>
      <c r="W319" s="41">
        <v>804</v>
      </c>
      <c r="X319" s="136">
        <v>497</v>
      </c>
      <c r="Y319" s="41">
        <v>131</v>
      </c>
      <c r="Z319" s="74">
        <f t="shared" si="365"/>
        <v>44143</v>
      </c>
      <c r="AA319" s="210">
        <f t="shared" si="366"/>
        <v>5997</v>
      </c>
      <c r="AB319" s="210">
        <f t="shared" si="367"/>
        <v>5714</v>
      </c>
      <c r="AC319" s="211">
        <f t="shared" si="368"/>
        <v>114</v>
      </c>
      <c r="AD319" s="170">
        <f t="shared" si="369"/>
        <v>10</v>
      </c>
      <c r="AE319" s="222">
        <f t="shared" si="382"/>
        <v>4169</v>
      </c>
      <c r="AF319" s="143">
        <v>5374</v>
      </c>
      <c r="AG319" s="171">
        <f t="shared" si="383"/>
        <v>5</v>
      </c>
      <c r="AH319" s="143">
        <v>5144</v>
      </c>
      <c r="AI319" s="171">
        <f t="shared" si="370"/>
        <v>0</v>
      </c>
      <c r="AJ319" s="172">
        <v>107</v>
      </c>
      <c r="AK319" s="173">
        <f t="shared" si="371"/>
        <v>0</v>
      </c>
      <c r="AL319" s="143">
        <v>46</v>
      </c>
      <c r="AM319" s="171">
        <f t="shared" si="372"/>
        <v>0</v>
      </c>
      <c r="AN319" s="143">
        <v>46</v>
      </c>
      <c r="AO319" s="171">
        <f t="shared" si="373"/>
        <v>0</v>
      </c>
      <c r="AP319" s="174">
        <v>0</v>
      </c>
      <c r="AQ319" s="173">
        <f t="shared" si="384"/>
        <v>4</v>
      </c>
      <c r="AR319" s="143">
        <v>577</v>
      </c>
      <c r="AS319" s="171">
        <f t="shared" si="374"/>
        <v>1</v>
      </c>
      <c r="AT319" s="143">
        <v>524</v>
      </c>
      <c r="AU319" s="171">
        <f t="shared" si="375"/>
        <v>0</v>
      </c>
      <c r="AV319" s="175">
        <v>7</v>
      </c>
      <c r="AW319" s="217">
        <v>148</v>
      </c>
      <c r="AX319" s="216">
        <f t="shared" si="385"/>
        <v>44143</v>
      </c>
      <c r="AY319" s="5">
        <v>0</v>
      </c>
      <c r="AZ319" s="217">
        <f t="shared" si="360"/>
        <v>341</v>
      </c>
      <c r="BA319" s="217">
        <f t="shared" si="253"/>
        <v>102</v>
      </c>
      <c r="BB319" s="119">
        <v>0</v>
      </c>
      <c r="BC319" s="26">
        <f t="shared" si="376"/>
        <v>22</v>
      </c>
      <c r="BD319" s="217">
        <f t="shared" si="307"/>
        <v>137</v>
      </c>
      <c r="BE319" s="209">
        <f t="shared" si="377"/>
        <v>44143</v>
      </c>
      <c r="BF319" s="120">
        <f t="shared" si="378"/>
        <v>32</v>
      </c>
      <c r="BG319" s="120">
        <f t="shared" si="308"/>
        <v>3603</v>
      </c>
      <c r="BH319" s="209">
        <f t="shared" si="361"/>
        <v>44143</v>
      </c>
      <c r="BI319" s="120">
        <f t="shared" si="379"/>
        <v>3603</v>
      </c>
      <c r="BJ319" s="1">
        <f t="shared" si="380"/>
        <v>44143</v>
      </c>
      <c r="BK319">
        <f t="shared" si="358"/>
        <v>0</v>
      </c>
      <c r="BL319">
        <f t="shared" si="381"/>
        <v>9</v>
      </c>
      <c r="BM319">
        <f t="shared" si="355"/>
        <v>9</v>
      </c>
      <c r="BN319" s="1">
        <f t="shared" si="356"/>
        <v>44143</v>
      </c>
      <c r="BO319">
        <f t="shared" si="357"/>
        <v>5422</v>
      </c>
      <c r="BP319">
        <f t="shared" si="359"/>
        <v>2587</v>
      </c>
      <c r="BQ319" s="167">
        <f t="shared" si="338"/>
        <v>44143</v>
      </c>
      <c r="BR319">
        <f t="shared" si="339"/>
        <v>5374</v>
      </c>
      <c r="BS319">
        <f t="shared" si="340"/>
        <v>5144</v>
      </c>
      <c r="BT319">
        <f t="shared" si="341"/>
        <v>107</v>
      </c>
      <c r="BX319" s="167">
        <f t="shared" si="342"/>
        <v>44143</v>
      </c>
      <c r="BY319">
        <f t="shared" si="343"/>
        <v>46</v>
      </c>
      <c r="BZ319">
        <f t="shared" si="344"/>
        <v>46</v>
      </c>
      <c r="CA319">
        <f t="shared" si="345"/>
        <v>0</v>
      </c>
      <c r="CB319" s="167">
        <f t="shared" si="346"/>
        <v>44143</v>
      </c>
      <c r="CC319">
        <f t="shared" si="347"/>
        <v>577</v>
      </c>
      <c r="CD319">
        <f t="shared" si="348"/>
        <v>524</v>
      </c>
      <c r="CE319">
        <f t="shared" si="349"/>
        <v>7</v>
      </c>
      <c r="CI319" s="167">
        <f t="shared" si="350"/>
        <v>44143</v>
      </c>
      <c r="CJ319">
        <f t="shared" si="351"/>
        <v>10</v>
      </c>
      <c r="CK319">
        <f t="shared" si="352"/>
        <v>5</v>
      </c>
      <c r="CL319" s="167">
        <f t="shared" si="353"/>
        <v>44143</v>
      </c>
      <c r="CM319">
        <f t="shared" si="354"/>
        <v>0</v>
      </c>
      <c r="CN319" s="1">
        <f t="shared" si="386"/>
        <v>44143</v>
      </c>
      <c r="CO319" s="253">
        <f t="shared" si="387"/>
        <v>10</v>
      </c>
      <c r="CP319" s="1">
        <f t="shared" si="388"/>
        <v>44143</v>
      </c>
      <c r="CQ319" s="254">
        <f t="shared" si="389"/>
        <v>0</v>
      </c>
    </row>
    <row r="320" spans="1:95" ht="18" customHeight="1" x14ac:dyDescent="0.55000000000000004">
      <c r="A320" s="167">
        <v>44144</v>
      </c>
      <c r="B320" s="219">
        <v>21</v>
      </c>
      <c r="C320" s="142">
        <f t="shared" si="363"/>
        <v>3624</v>
      </c>
      <c r="D320" s="142">
        <f t="shared" si="390"/>
        <v>366</v>
      </c>
      <c r="E320" s="135">
        <v>2</v>
      </c>
      <c r="F320" s="135">
        <v>3258</v>
      </c>
      <c r="G320" s="135">
        <v>0</v>
      </c>
      <c r="H320" s="123"/>
      <c r="I320" s="135">
        <v>2</v>
      </c>
      <c r="J320" s="123"/>
      <c r="K320" s="41">
        <v>0</v>
      </c>
      <c r="L320" s="134">
        <v>25</v>
      </c>
      <c r="M320" s="135">
        <v>24</v>
      </c>
      <c r="N320" s="123"/>
      <c r="O320" s="123"/>
      <c r="P320" s="135">
        <v>1</v>
      </c>
      <c r="Q320" s="135">
        <v>1</v>
      </c>
      <c r="R320" s="123"/>
      <c r="S320" s="123"/>
      <c r="T320" s="135">
        <v>42</v>
      </c>
      <c r="U320" s="135">
        <v>34</v>
      </c>
      <c r="V320" s="123"/>
      <c r="W320" s="41">
        <v>786</v>
      </c>
      <c r="X320" s="136">
        <v>486</v>
      </c>
      <c r="Y320" s="41">
        <v>132</v>
      </c>
      <c r="Z320" s="74">
        <f t="shared" si="365"/>
        <v>44144</v>
      </c>
      <c r="AA320" s="210">
        <f t="shared" si="366"/>
        <v>6004</v>
      </c>
      <c r="AB320" s="210">
        <f t="shared" si="367"/>
        <v>5718</v>
      </c>
      <c r="AC320" s="211">
        <f t="shared" si="368"/>
        <v>114</v>
      </c>
      <c r="AD320" s="170">
        <f t="shared" si="369"/>
        <v>6</v>
      </c>
      <c r="AE320" s="222">
        <f t="shared" si="382"/>
        <v>4175</v>
      </c>
      <c r="AF320" s="143">
        <v>5380</v>
      </c>
      <c r="AG320" s="171">
        <f t="shared" si="383"/>
        <v>2</v>
      </c>
      <c r="AH320" s="143">
        <v>5146</v>
      </c>
      <c r="AI320" s="171">
        <f t="shared" si="370"/>
        <v>0</v>
      </c>
      <c r="AJ320" s="172">
        <v>107</v>
      </c>
      <c r="AK320" s="173">
        <f t="shared" si="371"/>
        <v>0</v>
      </c>
      <c r="AL320" s="143">
        <v>46</v>
      </c>
      <c r="AM320" s="171">
        <f t="shared" si="372"/>
        <v>0</v>
      </c>
      <c r="AN320" s="143">
        <v>46</v>
      </c>
      <c r="AO320" s="171">
        <f t="shared" si="373"/>
        <v>0</v>
      </c>
      <c r="AP320" s="174">
        <v>0</v>
      </c>
      <c r="AQ320" s="173">
        <f t="shared" si="384"/>
        <v>1</v>
      </c>
      <c r="AR320" s="143">
        <v>578</v>
      </c>
      <c r="AS320" s="171">
        <f t="shared" si="374"/>
        <v>2</v>
      </c>
      <c r="AT320" s="143">
        <v>526</v>
      </c>
      <c r="AU320" s="171">
        <f t="shared" si="375"/>
        <v>0</v>
      </c>
      <c r="AV320" s="175">
        <v>7</v>
      </c>
      <c r="AW320" s="217">
        <v>149</v>
      </c>
      <c r="AX320" s="216">
        <f t="shared" si="385"/>
        <v>44144</v>
      </c>
      <c r="AY320" s="5">
        <v>0</v>
      </c>
      <c r="AZ320" s="217">
        <f t="shared" si="360"/>
        <v>341</v>
      </c>
      <c r="BA320" s="217">
        <f t="shared" si="253"/>
        <v>103</v>
      </c>
      <c r="BB320" s="119">
        <v>0</v>
      </c>
      <c r="BC320" s="26">
        <f t="shared" si="376"/>
        <v>22</v>
      </c>
      <c r="BD320" s="217">
        <f t="shared" si="307"/>
        <v>138</v>
      </c>
      <c r="BE320" s="209">
        <f t="shared" si="377"/>
        <v>44144</v>
      </c>
      <c r="BF320" s="120">
        <f t="shared" si="378"/>
        <v>21</v>
      </c>
      <c r="BG320" s="120">
        <f t="shared" si="308"/>
        <v>3624</v>
      </c>
      <c r="BH320" s="209">
        <f t="shared" si="361"/>
        <v>44144</v>
      </c>
      <c r="BI320" s="120">
        <f t="shared" si="379"/>
        <v>3624</v>
      </c>
      <c r="BJ320" s="1">
        <f t="shared" si="380"/>
        <v>44144</v>
      </c>
      <c r="BK320">
        <f t="shared" si="358"/>
        <v>1</v>
      </c>
      <c r="BL320">
        <f t="shared" si="381"/>
        <v>24</v>
      </c>
      <c r="BM320">
        <f t="shared" si="355"/>
        <v>25</v>
      </c>
      <c r="BN320" s="1">
        <f t="shared" si="356"/>
        <v>44144</v>
      </c>
      <c r="BO320">
        <f t="shared" si="357"/>
        <v>5447</v>
      </c>
      <c r="BP320">
        <f t="shared" si="359"/>
        <v>2611</v>
      </c>
      <c r="BQ320" s="167">
        <f t="shared" si="338"/>
        <v>44144</v>
      </c>
      <c r="BR320">
        <f t="shared" si="339"/>
        <v>5380</v>
      </c>
      <c r="BS320">
        <f t="shared" si="340"/>
        <v>5146</v>
      </c>
      <c r="BT320">
        <f t="shared" si="341"/>
        <v>107</v>
      </c>
      <c r="BX320" s="167">
        <f t="shared" si="342"/>
        <v>44144</v>
      </c>
      <c r="BY320">
        <f t="shared" si="343"/>
        <v>46</v>
      </c>
      <c r="BZ320">
        <f t="shared" si="344"/>
        <v>46</v>
      </c>
      <c r="CA320">
        <f t="shared" si="345"/>
        <v>0</v>
      </c>
      <c r="CB320" s="167">
        <f t="shared" si="346"/>
        <v>44144</v>
      </c>
      <c r="CC320">
        <f t="shared" si="347"/>
        <v>578</v>
      </c>
      <c r="CD320">
        <f t="shared" si="348"/>
        <v>526</v>
      </c>
      <c r="CE320">
        <f t="shared" si="349"/>
        <v>7</v>
      </c>
      <c r="CI320" s="167">
        <f t="shared" si="350"/>
        <v>44144</v>
      </c>
      <c r="CJ320">
        <f t="shared" si="351"/>
        <v>6</v>
      </c>
      <c r="CK320">
        <f t="shared" si="352"/>
        <v>2</v>
      </c>
      <c r="CL320" s="167">
        <f t="shared" si="353"/>
        <v>44144</v>
      </c>
      <c r="CM320">
        <f t="shared" si="354"/>
        <v>0</v>
      </c>
      <c r="CN320" s="1">
        <f t="shared" si="386"/>
        <v>44144</v>
      </c>
      <c r="CO320" s="253">
        <f t="shared" si="387"/>
        <v>6</v>
      </c>
      <c r="CP320" s="1">
        <f t="shared" si="388"/>
        <v>44144</v>
      </c>
      <c r="CQ320" s="254">
        <f t="shared" si="389"/>
        <v>0</v>
      </c>
    </row>
    <row r="321" spans="1:95" ht="18" customHeight="1" x14ac:dyDescent="0.55000000000000004">
      <c r="A321" s="167">
        <v>44145</v>
      </c>
      <c r="B321" s="219">
        <v>16</v>
      </c>
      <c r="C321" s="142">
        <f t="shared" si="363"/>
        <v>3640</v>
      </c>
      <c r="D321" s="142">
        <f t="shared" si="390"/>
        <v>366</v>
      </c>
      <c r="E321" s="135">
        <v>2</v>
      </c>
      <c r="F321" s="135">
        <v>3274</v>
      </c>
      <c r="G321" s="135">
        <v>0</v>
      </c>
      <c r="H321" s="123"/>
      <c r="I321" s="135">
        <v>1</v>
      </c>
      <c r="J321" s="123"/>
      <c r="K321" s="41">
        <v>0</v>
      </c>
      <c r="L321" s="134">
        <v>15</v>
      </c>
      <c r="M321" s="135">
        <v>13</v>
      </c>
      <c r="N321" s="123"/>
      <c r="O321" s="123"/>
      <c r="P321" s="135">
        <v>2</v>
      </c>
      <c r="Q321" s="135">
        <v>2</v>
      </c>
      <c r="R321" s="123"/>
      <c r="S321" s="123"/>
      <c r="T321" s="135">
        <v>23</v>
      </c>
      <c r="U321" s="135">
        <v>17</v>
      </c>
      <c r="V321" s="123"/>
      <c r="W321" s="41">
        <v>776</v>
      </c>
      <c r="X321" s="136">
        <v>480</v>
      </c>
      <c r="Y321" s="41">
        <v>133</v>
      </c>
      <c r="Z321" s="74">
        <f t="shared" si="365"/>
        <v>44145</v>
      </c>
      <c r="AA321" s="210">
        <f t="shared" si="366"/>
        <v>6015</v>
      </c>
      <c r="AB321" s="210">
        <f t="shared" si="367"/>
        <v>5727</v>
      </c>
      <c r="AC321" s="211">
        <f t="shared" si="368"/>
        <v>115</v>
      </c>
      <c r="AD321" s="170">
        <f t="shared" si="369"/>
        <v>9</v>
      </c>
      <c r="AE321" s="222">
        <f t="shared" si="382"/>
        <v>4184</v>
      </c>
      <c r="AF321" s="143">
        <v>5389</v>
      </c>
      <c r="AG321" s="171">
        <f t="shared" si="383"/>
        <v>7</v>
      </c>
      <c r="AH321" s="143">
        <v>5153</v>
      </c>
      <c r="AI321" s="171">
        <f t="shared" si="370"/>
        <v>1</v>
      </c>
      <c r="AJ321" s="172">
        <v>108</v>
      </c>
      <c r="AK321" s="173">
        <f t="shared" si="371"/>
        <v>0</v>
      </c>
      <c r="AL321" s="143">
        <v>46</v>
      </c>
      <c r="AM321" s="171">
        <f t="shared" si="372"/>
        <v>0</v>
      </c>
      <c r="AN321" s="143">
        <v>46</v>
      </c>
      <c r="AO321" s="171">
        <f t="shared" si="373"/>
        <v>0</v>
      </c>
      <c r="AP321" s="174">
        <v>0</v>
      </c>
      <c r="AQ321" s="173">
        <f t="shared" si="384"/>
        <v>2</v>
      </c>
      <c r="AR321" s="143">
        <v>580</v>
      </c>
      <c r="AS321" s="171">
        <f t="shared" si="374"/>
        <v>2</v>
      </c>
      <c r="AT321" s="143">
        <v>528</v>
      </c>
      <c r="AU321" s="171">
        <f t="shared" si="375"/>
        <v>0</v>
      </c>
      <c r="AV321" s="175">
        <v>7</v>
      </c>
      <c r="AW321" s="217">
        <v>150</v>
      </c>
      <c r="AX321" s="216">
        <f t="shared" si="385"/>
        <v>44145</v>
      </c>
      <c r="AY321" s="5">
        <v>0</v>
      </c>
      <c r="AZ321" s="217">
        <f t="shared" si="360"/>
        <v>341</v>
      </c>
      <c r="BA321" s="217">
        <f t="shared" si="253"/>
        <v>104</v>
      </c>
      <c r="BB321" s="119">
        <v>0</v>
      </c>
      <c r="BC321" s="26">
        <f t="shared" si="376"/>
        <v>22</v>
      </c>
      <c r="BD321" s="217">
        <f t="shared" si="307"/>
        <v>139</v>
      </c>
      <c r="BE321" s="209">
        <f t="shared" si="377"/>
        <v>44145</v>
      </c>
      <c r="BF321" s="120">
        <f t="shared" si="378"/>
        <v>16</v>
      </c>
      <c r="BG321" s="120">
        <f t="shared" si="308"/>
        <v>3640</v>
      </c>
      <c r="BH321" s="209">
        <f t="shared" si="361"/>
        <v>44145</v>
      </c>
      <c r="BI321" s="120">
        <f t="shared" si="379"/>
        <v>3640</v>
      </c>
      <c r="BJ321" s="1">
        <f t="shared" si="380"/>
        <v>44145</v>
      </c>
      <c r="BK321">
        <f t="shared" si="358"/>
        <v>2</v>
      </c>
      <c r="BL321">
        <f t="shared" si="381"/>
        <v>13</v>
      </c>
      <c r="BM321">
        <f t="shared" si="355"/>
        <v>15</v>
      </c>
      <c r="BN321" s="1">
        <f t="shared" si="356"/>
        <v>44145</v>
      </c>
      <c r="BO321">
        <f t="shared" si="357"/>
        <v>5462</v>
      </c>
      <c r="BP321">
        <f t="shared" si="359"/>
        <v>2624</v>
      </c>
      <c r="BQ321" s="167">
        <f t="shared" si="338"/>
        <v>44145</v>
      </c>
      <c r="BR321">
        <f t="shared" si="339"/>
        <v>5389</v>
      </c>
      <c r="BS321">
        <f t="shared" si="340"/>
        <v>5153</v>
      </c>
      <c r="BT321">
        <f t="shared" si="341"/>
        <v>108</v>
      </c>
      <c r="BX321" s="167">
        <f t="shared" si="342"/>
        <v>44145</v>
      </c>
      <c r="BY321">
        <f t="shared" si="343"/>
        <v>46</v>
      </c>
      <c r="BZ321">
        <f t="shared" si="344"/>
        <v>46</v>
      </c>
      <c r="CA321">
        <f t="shared" si="345"/>
        <v>0</v>
      </c>
      <c r="CB321" s="167">
        <f t="shared" si="346"/>
        <v>44145</v>
      </c>
      <c r="CC321">
        <f t="shared" si="347"/>
        <v>580</v>
      </c>
      <c r="CD321">
        <f t="shared" si="348"/>
        <v>528</v>
      </c>
      <c r="CE321">
        <f t="shared" si="349"/>
        <v>7</v>
      </c>
      <c r="CI321" s="167">
        <f t="shared" si="350"/>
        <v>44145</v>
      </c>
      <c r="CJ321">
        <f t="shared" si="351"/>
        <v>9</v>
      </c>
      <c r="CK321">
        <f t="shared" si="352"/>
        <v>7</v>
      </c>
      <c r="CL321" s="167">
        <f t="shared" si="353"/>
        <v>44145</v>
      </c>
      <c r="CM321">
        <f t="shared" si="354"/>
        <v>1</v>
      </c>
      <c r="CN321" s="1">
        <f t="shared" si="386"/>
        <v>44145</v>
      </c>
      <c r="CO321" s="253">
        <f t="shared" si="387"/>
        <v>9</v>
      </c>
      <c r="CP321" s="1">
        <f t="shared" si="388"/>
        <v>44145</v>
      </c>
      <c r="CQ321" s="254">
        <f t="shared" si="389"/>
        <v>1</v>
      </c>
    </row>
    <row r="322" spans="1:95" ht="18" customHeight="1" x14ac:dyDescent="0.55000000000000004">
      <c r="A322" s="167">
        <v>44146</v>
      </c>
      <c r="B322" s="219">
        <v>14</v>
      </c>
      <c r="C322" s="142">
        <f t="shared" si="363"/>
        <v>3654</v>
      </c>
      <c r="D322" s="142">
        <f t="shared" si="390"/>
        <v>368</v>
      </c>
      <c r="E322" s="135">
        <v>2</v>
      </c>
      <c r="F322" s="135">
        <v>3286</v>
      </c>
      <c r="G322" s="135">
        <v>1</v>
      </c>
      <c r="H322" s="123"/>
      <c r="I322" s="135">
        <v>2</v>
      </c>
      <c r="J322" s="123"/>
      <c r="K322" s="41">
        <v>0</v>
      </c>
      <c r="L322" s="134">
        <v>6</v>
      </c>
      <c r="M322" s="135">
        <v>6</v>
      </c>
      <c r="N322" s="123"/>
      <c r="O322" s="123"/>
      <c r="P322" s="135">
        <v>5</v>
      </c>
      <c r="Q322" s="135">
        <v>5</v>
      </c>
      <c r="R322" s="123"/>
      <c r="S322" s="123"/>
      <c r="T322" s="135">
        <v>49</v>
      </c>
      <c r="U322" s="135">
        <v>25</v>
      </c>
      <c r="V322" s="123"/>
      <c r="W322" s="41">
        <v>728</v>
      </c>
      <c r="X322" s="136">
        <v>457</v>
      </c>
      <c r="Y322" s="41">
        <v>134</v>
      </c>
      <c r="Z322" s="74">
        <f t="shared" si="365"/>
        <v>44146</v>
      </c>
      <c r="AA322" s="210">
        <f t="shared" si="366"/>
        <v>6037</v>
      </c>
      <c r="AB322" s="210">
        <f t="shared" si="367"/>
        <v>5733</v>
      </c>
      <c r="AC322" s="211">
        <f t="shared" si="368"/>
        <v>115</v>
      </c>
      <c r="AD322" s="170">
        <f t="shared" si="369"/>
        <v>18</v>
      </c>
      <c r="AE322" s="222">
        <f t="shared" si="382"/>
        <v>4202</v>
      </c>
      <c r="AF322" s="143">
        <v>5407</v>
      </c>
      <c r="AG322" s="171">
        <f t="shared" si="383"/>
        <v>6</v>
      </c>
      <c r="AH322" s="143">
        <v>5159</v>
      </c>
      <c r="AI322" s="171">
        <f t="shared" si="370"/>
        <v>0</v>
      </c>
      <c r="AJ322" s="172">
        <v>108</v>
      </c>
      <c r="AK322" s="173">
        <f t="shared" si="371"/>
        <v>0</v>
      </c>
      <c r="AL322" s="143">
        <v>46</v>
      </c>
      <c r="AM322" s="171">
        <f t="shared" si="372"/>
        <v>0</v>
      </c>
      <c r="AN322" s="143">
        <v>46</v>
      </c>
      <c r="AO322" s="171">
        <f t="shared" si="373"/>
        <v>0</v>
      </c>
      <c r="AP322" s="174">
        <v>0</v>
      </c>
      <c r="AQ322" s="173">
        <f t="shared" si="384"/>
        <v>4</v>
      </c>
      <c r="AR322" s="143">
        <v>584</v>
      </c>
      <c r="AS322" s="171">
        <f t="shared" si="374"/>
        <v>0</v>
      </c>
      <c r="AT322" s="143">
        <v>528</v>
      </c>
      <c r="AU322" s="171">
        <f t="shared" si="375"/>
        <v>0</v>
      </c>
      <c r="AV322" s="175">
        <v>7</v>
      </c>
      <c r="AW322" s="217">
        <v>151</v>
      </c>
      <c r="AX322" s="216">
        <f t="shared" si="385"/>
        <v>44146</v>
      </c>
      <c r="AY322" s="5">
        <v>0</v>
      </c>
      <c r="AZ322" s="217">
        <f t="shared" si="360"/>
        <v>341</v>
      </c>
      <c r="BA322" s="217">
        <f t="shared" si="253"/>
        <v>105</v>
      </c>
      <c r="BB322" s="119">
        <v>0</v>
      </c>
      <c r="BC322" s="26">
        <f t="shared" si="376"/>
        <v>22</v>
      </c>
      <c r="BD322" s="217">
        <f t="shared" si="307"/>
        <v>140</v>
      </c>
      <c r="BE322" s="209">
        <f t="shared" si="377"/>
        <v>44146</v>
      </c>
      <c r="BF322" s="120">
        <f t="shared" si="378"/>
        <v>14</v>
      </c>
      <c r="BG322" s="120">
        <f t="shared" si="308"/>
        <v>3654</v>
      </c>
      <c r="BH322" s="209">
        <f t="shared" si="361"/>
        <v>44146</v>
      </c>
      <c r="BI322" s="120">
        <f t="shared" si="379"/>
        <v>3654</v>
      </c>
      <c r="BJ322" s="1">
        <f t="shared" si="380"/>
        <v>44146</v>
      </c>
      <c r="BK322">
        <f t="shared" si="358"/>
        <v>0</v>
      </c>
      <c r="BL322">
        <f t="shared" si="381"/>
        <v>6</v>
      </c>
      <c r="BM322">
        <f t="shared" si="355"/>
        <v>6</v>
      </c>
      <c r="BN322" s="1">
        <f t="shared" si="356"/>
        <v>44146</v>
      </c>
      <c r="BO322">
        <f t="shared" si="357"/>
        <v>5468</v>
      </c>
      <c r="BP322">
        <f t="shared" si="359"/>
        <v>2630</v>
      </c>
      <c r="BQ322" s="167">
        <f t="shared" si="338"/>
        <v>44146</v>
      </c>
      <c r="BR322">
        <f t="shared" si="339"/>
        <v>5407</v>
      </c>
      <c r="BS322">
        <f t="shared" si="340"/>
        <v>5159</v>
      </c>
      <c r="BT322">
        <f t="shared" si="341"/>
        <v>108</v>
      </c>
      <c r="BX322" s="167">
        <f t="shared" si="342"/>
        <v>44146</v>
      </c>
      <c r="BY322">
        <f t="shared" si="343"/>
        <v>46</v>
      </c>
      <c r="BZ322">
        <f t="shared" si="344"/>
        <v>46</v>
      </c>
      <c r="CA322">
        <f t="shared" si="345"/>
        <v>0</v>
      </c>
      <c r="CB322" s="167">
        <f t="shared" si="346"/>
        <v>44146</v>
      </c>
      <c r="CC322">
        <f t="shared" si="347"/>
        <v>584</v>
      </c>
      <c r="CD322">
        <f t="shared" si="348"/>
        <v>528</v>
      </c>
      <c r="CE322">
        <f t="shared" si="349"/>
        <v>7</v>
      </c>
      <c r="CI322" s="167">
        <f t="shared" si="350"/>
        <v>44146</v>
      </c>
      <c r="CJ322">
        <f t="shared" si="351"/>
        <v>18</v>
      </c>
      <c r="CK322">
        <f t="shared" si="352"/>
        <v>6</v>
      </c>
      <c r="CL322" s="167">
        <f t="shared" si="353"/>
        <v>44146</v>
      </c>
      <c r="CM322">
        <f t="shared" si="354"/>
        <v>0</v>
      </c>
      <c r="CN322" s="1">
        <f t="shared" si="386"/>
        <v>44146</v>
      </c>
      <c r="CO322" s="253">
        <f t="shared" si="387"/>
        <v>18</v>
      </c>
      <c r="CP322" s="1">
        <f t="shared" si="388"/>
        <v>44146</v>
      </c>
      <c r="CQ322" s="254">
        <f t="shared" si="389"/>
        <v>0</v>
      </c>
    </row>
    <row r="323" spans="1:95" ht="18" customHeight="1" x14ac:dyDescent="0.55000000000000004">
      <c r="A323" s="167">
        <v>44147</v>
      </c>
      <c r="B323" s="219">
        <v>8</v>
      </c>
      <c r="C323" s="142">
        <f t="shared" si="363"/>
        <v>3662</v>
      </c>
      <c r="D323" s="142">
        <f t="shared" si="390"/>
        <v>354</v>
      </c>
      <c r="E323" s="135">
        <v>3</v>
      </c>
      <c r="F323" s="135">
        <v>3308</v>
      </c>
      <c r="G323" s="135">
        <v>0</v>
      </c>
      <c r="H323" s="123"/>
      <c r="I323" s="135">
        <v>2</v>
      </c>
      <c r="J323" s="123"/>
      <c r="K323" s="41">
        <v>0</v>
      </c>
      <c r="L323" s="134">
        <v>15</v>
      </c>
      <c r="M323" s="135">
        <v>15</v>
      </c>
      <c r="N323" s="123"/>
      <c r="O323" s="123"/>
      <c r="P323" s="135">
        <v>1</v>
      </c>
      <c r="Q323" s="135">
        <v>1</v>
      </c>
      <c r="R323" s="123"/>
      <c r="S323" s="123"/>
      <c r="T323" s="135">
        <v>45</v>
      </c>
      <c r="U323" s="135">
        <v>21</v>
      </c>
      <c r="V323" s="123"/>
      <c r="W323" s="41">
        <v>697</v>
      </c>
      <c r="X323" s="136">
        <v>450</v>
      </c>
      <c r="Y323" s="41">
        <v>135</v>
      </c>
      <c r="Z323" s="74">
        <f t="shared" ref="Z323:Z354" si="391">+A323</f>
        <v>44147</v>
      </c>
      <c r="AA323" s="210">
        <f t="shared" si="366"/>
        <v>6065</v>
      </c>
      <c r="AB323" s="210">
        <f t="shared" si="367"/>
        <v>5748</v>
      </c>
      <c r="AC323" s="211">
        <f t="shared" si="368"/>
        <v>115</v>
      </c>
      <c r="AD323" s="170">
        <f t="shared" si="369"/>
        <v>23</v>
      </c>
      <c r="AE323" s="222">
        <f t="shared" si="382"/>
        <v>4225</v>
      </c>
      <c r="AF323" s="143">
        <v>5430</v>
      </c>
      <c r="AG323" s="171">
        <f t="shared" si="383"/>
        <v>11</v>
      </c>
      <c r="AH323" s="143">
        <v>5170</v>
      </c>
      <c r="AI323" s="171">
        <f t="shared" si="370"/>
        <v>0</v>
      </c>
      <c r="AJ323" s="172">
        <v>108</v>
      </c>
      <c r="AK323" s="173">
        <f t="shared" si="371"/>
        <v>0</v>
      </c>
      <c r="AL323" s="143">
        <v>46</v>
      </c>
      <c r="AM323" s="171">
        <f t="shared" si="372"/>
        <v>0</v>
      </c>
      <c r="AN323" s="143">
        <v>46</v>
      </c>
      <c r="AO323" s="171">
        <f t="shared" si="373"/>
        <v>0</v>
      </c>
      <c r="AP323" s="174">
        <v>0</v>
      </c>
      <c r="AQ323" s="173">
        <f t="shared" si="384"/>
        <v>5</v>
      </c>
      <c r="AR323" s="143">
        <v>589</v>
      </c>
      <c r="AS323" s="171">
        <f t="shared" si="374"/>
        <v>4</v>
      </c>
      <c r="AT323" s="143">
        <v>532</v>
      </c>
      <c r="AU323" s="171">
        <f t="shared" si="375"/>
        <v>0</v>
      </c>
      <c r="AV323" s="175">
        <v>7</v>
      </c>
      <c r="AW323" s="217">
        <v>152</v>
      </c>
      <c r="AX323" s="216">
        <f t="shared" si="385"/>
        <v>44147</v>
      </c>
      <c r="AY323" s="5">
        <v>0</v>
      </c>
      <c r="AZ323" s="217">
        <f t="shared" si="360"/>
        <v>341</v>
      </c>
      <c r="BA323" s="217">
        <f t="shared" si="253"/>
        <v>106</v>
      </c>
      <c r="BB323" s="119">
        <v>0</v>
      </c>
      <c r="BC323" s="26">
        <f t="shared" si="376"/>
        <v>22</v>
      </c>
      <c r="BD323" s="217">
        <f t="shared" si="307"/>
        <v>141</v>
      </c>
      <c r="BE323" s="209">
        <f t="shared" si="377"/>
        <v>44147</v>
      </c>
      <c r="BF323" s="120">
        <f t="shared" si="378"/>
        <v>8</v>
      </c>
      <c r="BG323" s="120">
        <f t="shared" si="308"/>
        <v>3662</v>
      </c>
      <c r="BH323" s="209">
        <f t="shared" si="361"/>
        <v>44147</v>
      </c>
      <c r="BI323" s="120">
        <f t="shared" si="379"/>
        <v>3662</v>
      </c>
      <c r="BJ323" s="1">
        <f t="shared" si="380"/>
        <v>44147</v>
      </c>
      <c r="BK323">
        <f t="shared" si="358"/>
        <v>0</v>
      </c>
      <c r="BL323">
        <f t="shared" si="381"/>
        <v>15</v>
      </c>
      <c r="BM323">
        <f t="shared" si="355"/>
        <v>15</v>
      </c>
      <c r="BN323" s="1">
        <f t="shared" si="356"/>
        <v>44147</v>
      </c>
      <c r="BO323">
        <f t="shared" si="357"/>
        <v>5483</v>
      </c>
      <c r="BP323">
        <f t="shared" si="359"/>
        <v>2645</v>
      </c>
      <c r="BQ323" s="167">
        <f t="shared" si="338"/>
        <v>44147</v>
      </c>
      <c r="BR323">
        <f t="shared" si="339"/>
        <v>5430</v>
      </c>
      <c r="BS323">
        <f t="shared" si="340"/>
        <v>5170</v>
      </c>
      <c r="BT323">
        <f t="shared" si="341"/>
        <v>108</v>
      </c>
      <c r="BX323" s="167">
        <f t="shared" si="342"/>
        <v>44147</v>
      </c>
      <c r="BY323">
        <f t="shared" si="343"/>
        <v>46</v>
      </c>
      <c r="BZ323">
        <f t="shared" si="344"/>
        <v>46</v>
      </c>
      <c r="CA323">
        <f t="shared" si="345"/>
        <v>0</v>
      </c>
      <c r="CB323" s="167">
        <f t="shared" si="346"/>
        <v>44147</v>
      </c>
      <c r="CC323">
        <f t="shared" si="347"/>
        <v>589</v>
      </c>
      <c r="CD323">
        <f t="shared" si="348"/>
        <v>532</v>
      </c>
      <c r="CE323">
        <f t="shared" si="349"/>
        <v>7</v>
      </c>
      <c r="CI323" s="167">
        <f t="shared" si="350"/>
        <v>44147</v>
      </c>
      <c r="CJ323">
        <f t="shared" si="351"/>
        <v>23</v>
      </c>
      <c r="CK323">
        <f t="shared" si="352"/>
        <v>11</v>
      </c>
      <c r="CL323" s="167">
        <f t="shared" si="353"/>
        <v>44147</v>
      </c>
      <c r="CM323">
        <f t="shared" si="354"/>
        <v>0</v>
      </c>
      <c r="CN323" s="1">
        <f t="shared" si="386"/>
        <v>44147</v>
      </c>
      <c r="CO323" s="253">
        <f t="shared" si="387"/>
        <v>23</v>
      </c>
      <c r="CP323" s="1">
        <f t="shared" si="388"/>
        <v>44147</v>
      </c>
      <c r="CQ323" s="254">
        <f t="shared" si="389"/>
        <v>0</v>
      </c>
    </row>
    <row r="324" spans="1:95" ht="18" customHeight="1" x14ac:dyDescent="0.55000000000000004">
      <c r="A324" s="167">
        <v>44148</v>
      </c>
      <c r="B324" s="219">
        <v>18</v>
      </c>
      <c r="C324" s="142">
        <f t="shared" si="363"/>
        <v>3680</v>
      </c>
      <c r="D324" s="142">
        <f t="shared" si="390"/>
        <v>355</v>
      </c>
      <c r="E324" s="135">
        <v>3</v>
      </c>
      <c r="F324" s="135">
        <v>3325</v>
      </c>
      <c r="G324" s="135">
        <v>0</v>
      </c>
      <c r="H324" s="123"/>
      <c r="I324" s="135">
        <v>1</v>
      </c>
      <c r="J324" s="123"/>
      <c r="K324" s="41">
        <v>0</v>
      </c>
      <c r="L324" s="134">
        <v>10</v>
      </c>
      <c r="M324" s="135">
        <v>10</v>
      </c>
      <c r="N324" s="123"/>
      <c r="O324" s="123"/>
      <c r="P324" s="135">
        <v>4</v>
      </c>
      <c r="Q324" s="135">
        <v>4</v>
      </c>
      <c r="R324" s="123"/>
      <c r="S324" s="123"/>
      <c r="T324" s="135">
        <v>55</v>
      </c>
      <c r="U324" s="135">
        <v>22</v>
      </c>
      <c r="V324" s="123"/>
      <c r="W324" s="41">
        <v>648</v>
      </c>
      <c r="X324" s="136">
        <v>434</v>
      </c>
      <c r="Y324" s="41">
        <v>136</v>
      </c>
      <c r="Z324" s="74">
        <f t="shared" si="391"/>
        <v>44148</v>
      </c>
      <c r="AA324" s="210">
        <f t="shared" si="366"/>
        <v>6079</v>
      </c>
      <c r="AB324" s="210">
        <f t="shared" si="367"/>
        <v>5756</v>
      </c>
      <c r="AC324" s="211">
        <f t="shared" si="368"/>
        <v>115</v>
      </c>
      <c r="AD324" s="170">
        <f t="shared" si="369"/>
        <v>6</v>
      </c>
      <c r="AE324" s="222">
        <f t="shared" si="382"/>
        <v>4231</v>
      </c>
      <c r="AF324" s="143">
        <v>5436</v>
      </c>
      <c r="AG324" s="171">
        <f t="shared" si="383"/>
        <v>7</v>
      </c>
      <c r="AH324" s="143">
        <v>5177</v>
      </c>
      <c r="AI324" s="171">
        <f t="shared" si="370"/>
        <v>0</v>
      </c>
      <c r="AJ324" s="172">
        <v>108</v>
      </c>
      <c r="AK324" s="173">
        <f t="shared" si="371"/>
        <v>0</v>
      </c>
      <c r="AL324" s="143">
        <v>46</v>
      </c>
      <c r="AM324" s="171">
        <f t="shared" si="372"/>
        <v>0</v>
      </c>
      <c r="AN324" s="143">
        <v>46</v>
      </c>
      <c r="AO324" s="171">
        <f t="shared" si="373"/>
        <v>0</v>
      </c>
      <c r="AP324" s="174">
        <v>0</v>
      </c>
      <c r="AQ324" s="173">
        <f t="shared" si="384"/>
        <v>8</v>
      </c>
      <c r="AR324" s="143">
        <v>597</v>
      </c>
      <c r="AS324" s="171">
        <f t="shared" si="374"/>
        <v>1</v>
      </c>
      <c r="AT324" s="143">
        <v>533</v>
      </c>
      <c r="AU324" s="171">
        <f t="shared" si="375"/>
        <v>0</v>
      </c>
      <c r="AV324" s="175">
        <v>7</v>
      </c>
      <c r="AW324" s="217">
        <v>153</v>
      </c>
      <c r="AX324" s="216">
        <f t="shared" si="385"/>
        <v>44148</v>
      </c>
      <c r="AY324" s="5">
        <v>0</v>
      </c>
      <c r="AZ324" s="217">
        <f t="shared" si="360"/>
        <v>341</v>
      </c>
      <c r="BA324" s="217">
        <f t="shared" si="253"/>
        <v>107</v>
      </c>
      <c r="BB324" s="119">
        <v>0</v>
      </c>
      <c r="BC324" s="26">
        <f t="shared" si="376"/>
        <v>22</v>
      </c>
      <c r="BD324" s="217">
        <f t="shared" si="307"/>
        <v>142</v>
      </c>
      <c r="BE324" s="209">
        <f t="shared" si="377"/>
        <v>44148</v>
      </c>
      <c r="BF324" s="120">
        <f t="shared" si="378"/>
        <v>18</v>
      </c>
      <c r="BG324" s="120">
        <f t="shared" si="308"/>
        <v>3680</v>
      </c>
      <c r="BH324" s="209">
        <f t="shared" si="361"/>
        <v>44148</v>
      </c>
      <c r="BI324" s="120">
        <f t="shared" si="379"/>
        <v>3680</v>
      </c>
      <c r="BJ324" s="1">
        <f t="shared" si="380"/>
        <v>44148</v>
      </c>
      <c r="BK324">
        <f t="shared" si="358"/>
        <v>0</v>
      </c>
      <c r="BL324">
        <f t="shared" si="381"/>
        <v>10</v>
      </c>
      <c r="BM324">
        <f t="shared" si="355"/>
        <v>10</v>
      </c>
      <c r="BN324" s="1">
        <f t="shared" si="356"/>
        <v>44148</v>
      </c>
      <c r="BO324">
        <f t="shared" si="357"/>
        <v>5493</v>
      </c>
      <c r="BP324">
        <f t="shared" si="359"/>
        <v>2655</v>
      </c>
      <c r="BQ324" s="167">
        <f t="shared" si="338"/>
        <v>44148</v>
      </c>
      <c r="BR324">
        <f t="shared" si="339"/>
        <v>5436</v>
      </c>
      <c r="BS324">
        <f t="shared" si="340"/>
        <v>5177</v>
      </c>
      <c r="BT324">
        <f t="shared" si="341"/>
        <v>108</v>
      </c>
      <c r="BX324" s="167">
        <f t="shared" si="342"/>
        <v>44148</v>
      </c>
      <c r="BY324">
        <f t="shared" si="343"/>
        <v>46</v>
      </c>
      <c r="BZ324">
        <f t="shared" si="344"/>
        <v>46</v>
      </c>
      <c r="CA324">
        <f t="shared" si="345"/>
        <v>0</v>
      </c>
      <c r="CB324" s="167">
        <f t="shared" si="346"/>
        <v>44148</v>
      </c>
      <c r="CC324">
        <f t="shared" si="347"/>
        <v>597</v>
      </c>
      <c r="CD324">
        <f t="shared" si="348"/>
        <v>533</v>
      </c>
      <c r="CE324">
        <f t="shared" si="349"/>
        <v>7</v>
      </c>
      <c r="CI324" s="167">
        <f t="shared" si="350"/>
        <v>44148</v>
      </c>
      <c r="CJ324">
        <f t="shared" si="351"/>
        <v>6</v>
      </c>
      <c r="CK324">
        <f t="shared" si="352"/>
        <v>7</v>
      </c>
      <c r="CL324" s="167">
        <f t="shared" si="353"/>
        <v>44148</v>
      </c>
      <c r="CM324">
        <f t="shared" si="354"/>
        <v>0</v>
      </c>
      <c r="CN324" s="1">
        <f t="shared" si="386"/>
        <v>44148</v>
      </c>
      <c r="CO324" s="253">
        <f t="shared" si="387"/>
        <v>6</v>
      </c>
      <c r="CP324" s="1">
        <f t="shared" si="388"/>
        <v>44148</v>
      </c>
      <c r="CQ324" s="254">
        <f t="shared" si="389"/>
        <v>0</v>
      </c>
    </row>
    <row r="325" spans="1:95" ht="18" customHeight="1" x14ac:dyDescent="0.55000000000000004">
      <c r="A325" s="167">
        <v>44149</v>
      </c>
      <c r="B325" s="219">
        <v>13</v>
      </c>
      <c r="C325" s="142">
        <f t="shared" si="363"/>
        <v>3693</v>
      </c>
      <c r="D325" s="142">
        <f t="shared" ref="D325:D356" si="392">+C325-F325</f>
        <v>356</v>
      </c>
      <c r="E325" s="135">
        <v>4</v>
      </c>
      <c r="F325" s="135">
        <v>3337</v>
      </c>
      <c r="G325" s="135">
        <v>1</v>
      </c>
      <c r="H325" s="123"/>
      <c r="I325" s="135">
        <v>2</v>
      </c>
      <c r="J325" s="123"/>
      <c r="K325" s="41">
        <v>0</v>
      </c>
      <c r="L325" s="134">
        <v>6</v>
      </c>
      <c r="M325" s="135">
        <v>6</v>
      </c>
      <c r="N325" s="123"/>
      <c r="O325" s="123"/>
      <c r="P325" s="135">
        <v>4</v>
      </c>
      <c r="Q325" s="135">
        <v>4</v>
      </c>
      <c r="R325" s="123"/>
      <c r="S325" s="123"/>
      <c r="T325" s="135">
        <v>37</v>
      </c>
      <c r="U325" s="135">
        <v>13</v>
      </c>
      <c r="V325" s="123"/>
      <c r="W325" s="41">
        <v>613</v>
      </c>
      <c r="X325" s="136">
        <v>423</v>
      </c>
      <c r="Y325" s="41">
        <v>137</v>
      </c>
      <c r="Z325" s="74">
        <f t="shared" si="391"/>
        <v>44149</v>
      </c>
      <c r="AA325" s="210">
        <f t="shared" si="366"/>
        <v>6090</v>
      </c>
      <c r="AB325" s="210">
        <f t="shared" si="367"/>
        <v>5768</v>
      </c>
      <c r="AC325" s="211">
        <f t="shared" si="368"/>
        <v>115</v>
      </c>
      <c r="AD325" s="170">
        <f t="shared" si="369"/>
        <v>8</v>
      </c>
      <c r="AE325" s="222">
        <f t="shared" si="382"/>
        <v>4239</v>
      </c>
      <c r="AF325" s="143">
        <v>5444</v>
      </c>
      <c r="AG325" s="171">
        <f t="shared" si="383"/>
        <v>10</v>
      </c>
      <c r="AH325" s="143">
        <v>5187</v>
      </c>
      <c r="AI325" s="171">
        <f t="shared" si="370"/>
        <v>0</v>
      </c>
      <c r="AJ325" s="172">
        <v>108</v>
      </c>
      <c r="AK325" s="173">
        <f t="shared" si="371"/>
        <v>0</v>
      </c>
      <c r="AL325" s="143">
        <v>46</v>
      </c>
      <c r="AM325" s="171">
        <f t="shared" si="372"/>
        <v>0</v>
      </c>
      <c r="AN325" s="143">
        <v>46</v>
      </c>
      <c r="AO325" s="171">
        <f t="shared" si="373"/>
        <v>0</v>
      </c>
      <c r="AP325" s="174">
        <v>0</v>
      </c>
      <c r="AQ325" s="173">
        <f t="shared" si="384"/>
        <v>3</v>
      </c>
      <c r="AR325" s="143">
        <v>600</v>
      </c>
      <c r="AS325" s="171">
        <f t="shared" si="374"/>
        <v>2</v>
      </c>
      <c r="AT325" s="143">
        <v>535</v>
      </c>
      <c r="AU325" s="171">
        <f t="shared" si="375"/>
        <v>0</v>
      </c>
      <c r="AV325" s="175">
        <v>7</v>
      </c>
      <c r="AW325" s="217">
        <v>154</v>
      </c>
      <c r="AX325" s="216">
        <f t="shared" si="385"/>
        <v>44149</v>
      </c>
      <c r="AY325" s="5">
        <v>0</v>
      </c>
      <c r="AZ325" s="217">
        <f t="shared" si="360"/>
        <v>341</v>
      </c>
      <c r="BA325" s="217">
        <f t="shared" si="253"/>
        <v>108</v>
      </c>
      <c r="BB325" s="119">
        <v>0</v>
      </c>
      <c r="BC325" s="26">
        <f t="shared" si="376"/>
        <v>22</v>
      </c>
      <c r="BD325" s="217">
        <f t="shared" si="307"/>
        <v>143</v>
      </c>
      <c r="BE325" s="209">
        <f t="shared" si="377"/>
        <v>44149</v>
      </c>
      <c r="BF325" s="120">
        <f t="shared" si="378"/>
        <v>13</v>
      </c>
      <c r="BG325" s="120">
        <f t="shared" si="308"/>
        <v>3693</v>
      </c>
      <c r="BH325" s="209">
        <f t="shared" si="361"/>
        <v>44149</v>
      </c>
      <c r="BI325" s="120">
        <f t="shared" si="379"/>
        <v>3693</v>
      </c>
      <c r="BJ325" s="1">
        <f t="shared" si="380"/>
        <v>44149</v>
      </c>
      <c r="BK325">
        <f t="shared" si="358"/>
        <v>0</v>
      </c>
      <c r="BL325">
        <f t="shared" si="381"/>
        <v>6</v>
      </c>
      <c r="BM325">
        <f t="shared" si="355"/>
        <v>6</v>
      </c>
      <c r="BN325" s="1">
        <f t="shared" si="356"/>
        <v>44149</v>
      </c>
      <c r="BO325">
        <f t="shared" si="357"/>
        <v>5499</v>
      </c>
      <c r="BP325">
        <f t="shared" si="359"/>
        <v>2661</v>
      </c>
      <c r="BQ325" s="167">
        <f t="shared" si="338"/>
        <v>44149</v>
      </c>
      <c r="BR325">
        <f t="shared" si="339"/>
        <v>5444</v>
      </c>
      <c r="BS325">
        <f t="shared" si="340"/>
        <v>5187</v>
      </c>
      <c r="BT325">
        <f t="shared" si="341"/>
        <v>108</v>
      </c>
      <c r="BX325" s="167">
        <f t="shared" si="342"/>
        <v>44149</v>
      </c>
      <c r="BY325">
        <f t="shared" si="343"/>
        <v>46</v>
      </c>
      <c r="BZ325">
        <f t="shared" si="344"/>
        <v>46</v>
      </c>
      <c r="CA325">
        <f t="shared" si="345"/>
        <v>0</v>
      </c>
      <c r="CB325" s="167">
        <f t="shared" si="346"/>
        <v>44149</v>
      </c>
      <c r="CC325">
        <f t="shared" si="347"/>
        <v>600</v>
      </c>
      <c r="CD325">
        <f t="shared" si="348"/>
        <v>535</v>
      </c>
      <c r="CE325">
        <f t="shared" si="349"/>
        <v>7</v>
      </c>
      <c r="CI325" s="167">
        <f t="shared" si="350"/>
        <v>44149</v>
      </c>
      <c r="CJ325">
        <f t="shared" si="351"/>
        <v>8</v>
      </c>
      <c r="CK325">
        <f t="shared" si="352"/>
        <v>10</v>
      </c>
      <c r="CL325" s="167">
        <f t="shared" si="353"/>
        <v>44149</v>
      </c>
      <c r="CM325">
        <f t="shared" si="354"/>
        <v>0</v>
      </c>
      <c r="CN325" s="1">
        <f t="shared" si="386"/>
        <v>44149</v>
      </c>
      <c r="CO325" s="253">
        <f t="shared" si="387"/>
        <v>8</v>
      </c>
      <c r="CP325" s="1">
        <f t="shared" si="388"/>
        <v>44149</v>
      </c>
      <c r="CQ325" s="254">
        <f t="shared" si="389"/>
        <v>0</v>
      </c>
    </row>
    <row r="326" spans="1:95" ht="18" customHeight="1" x14ac:dyDescent="0.55000000000000004">
      <c r="A326" s="167">
        <v>44150</v>
      </c>
      <c r="B326" s="219">
        <v>8</v>
      </c>
      <c r="C326" s="142">
        <f t="shared" si="363"/>
        <v>3701</v>
      </c>
      <c r="D326" s="142">
        <f t="shared" si="392"/>
        <v>353</v>
      </c>
      <c r="E326" s="135">
        <v>4</v>
      </c>
      <c r="F326" s="135">
        <v>3348</v>
      </c>
      <c r="G326" s="135">
        <v>1</v>
      </c>
      <c r="H326" s="123"/>
      <c r="I326" s="135">
        <v>3</v>
      </c>
      <c r="J326" s="123"/>
      <c r="K326" s="41">
        <v>0</v>
      </c>
      <c r="L326" s="134">
        <v>14</v>
      </c>
      <c r="M326" s="135">
        <v>14</v>
      </c>
      <c r="N326" s="123"/>
      <c r="O326" s="123"/>
      <c r="P326" s="135">
        <v>1</v>
      </c>
      <c r="Q326" s="135">
        <v>1</v>
      </c>
      <c r="R326" s="123"/>
      <c r="S326" s="123"/>
      <c r="T326" s="135">
        <v>78</v>
      </c>
      <c r="U326" s="135">
        <v>20</v>
      </c>
      <c r="V326" s="123"/>
      <c r="W326" s="41">
        <v>548</v>
      </c>
      <c r="X326" s="136">
        <v>416</v>
      </c>
      <c r="Y326" s="41">
        <v>138</v>
      </c>
      <c r="Z326" s="74">
        <f t="shared" si="391"/>
        <v>44150</v>
      </c>
      <c r="AA326" s="210">
        <f t="shared" si="366"/>
        <v>6106</v>
      </c>
      <c r="AB326" s="210">
        <f t="shared" si="367"/>
        <v>5776</v>
      </c>
      <c r="AC326" s="211">
        <f t="shared" si="368"/>
        <v>115</v>
      </c>
      <c r="AD326" s="170">
        <f t="shared" si="369"/>
        <v>14</v>
      </c>
      <c r="AE326" s="222">
        <f t="shared" si="382"/>
        <v>4253</v>
      </c>
      <c r="AF326" s="143">
        <v>5458</v>
      </c>
      <c r="AG326" s="171">
        <f t="shared" si="383"/>
        <v>7</v>
      </c>
      <c r="AH326" s="143">
        <v>5194</v>
      </c>
      <c r="AI326" s="171">
        <f t="shared" si="370"/>
        <v>0</v>
      </c>
      <c r="AJ326" s="172">
        <v>108</v>
      </c>
      <c r="AK326" s="173">
        <f t="shared" si="371"/>
        <v>0</v>
      </c>
      <c r="AL326" s="143">
        <v>46</v>
      </c>
      <c r="AM326" s="171">
        <f t="shared" si="372"/>
        <v>0</v>
      </c>
      <c r="AN326" s="143">
        <v>46</v>
      </c>
      <c r="AO326" s="171">
        <f t="shared" si="373"/>
        <v>0</v>
      </c>
      <c r="AP326" s="174">
        <v>0</v>
      </c>
      <c r="AQ326" s="173">
        <f t="shared" si="384"/>
        <v>2</v>
      </c>
      <c r="AR326" s="143">
        <v>602</v>
      </c>
      <c r="AS326" s="171">
        <f t="shared" si="374"/>
        <v>1</v>
      </c>
      <c r="AT326" s="143">
        <v>536</v>
      </c>
      <c r="AU326" s="171">
        <f t="shared" si="375"/>
        <v>0</v>
      </c>
      <c r="AV326" s="175">
        <v>7</v>
      </c>
      <c r="AW326" s="217">
        <v>155</v>
      </c>
      <c r="AX326" s="216">
        <f t="shared" si="385"/>
        <v>44150</v>
      </c>
      <c r="AY326" s="5">
        <v>0</v>
      </c>
      <c r="AZ326" s="217">
        <f t="shared" si="360"/>
        <v>341</v>
      </c>
      <c r="BA326" s="217">
        <f t="shared" si="253"/>
        <v>109</v>
      </c>
      <c r="BB326" s="119">
        <v>0</v>
      </c>
      <c r="BC326" s="26">
        <f t="shared" si="376"/>
        <v>22</v>
      </c>
      <c r="BD326" s="217">
        <f t="shared" si="307"/>
        <v>144</v>
      </c>
      <c r="BE326" s="209">
        <f t="shared" si="377"/>
        <v>44150</v>
      </c>
      <c r="BF326" s="120">
        <f t="shared" si="378"/>
        <v>8</v>
      </c>
      <c r="BG326" s="120">
        <f t="shared" si="308"/>
        <v>3701</v>
      </c>
      <c r="BH326" s="209">
        <f t="shared" si="361"/>
        <v>44150</v>
      </c>
      <c r="BI326" s="120">
        <f t="shared" si="379"/>
        <v>3701</v>
      </c>
      <c r="BJ326" s="1">
        <f t="shared" si="380"/>
        <v>44150</v>
      </c>
      <c r="BK326">
        <f t="shared" si="358"/>
        <v>0</v>
      </c>
      <c r="BL326">
        <f t="shared" si="381"/>
        <v>14</v>
      </c>
      <c r="BM326">
        <f t="shared" si="355"/>
        <v>14</v>
      </c>
      <c r="BN326" s="1">
        <f t="shared" si="356"/>
        <v>44150</v>
      </c>
      <c r="BO326">
        <f t="shared" si="357"/>
        <v>5513</v>
      </c>
      <c r="BP326">
        <f t="shared" si="359"/>
        <v>2675</v>
      </c>
      <c r="BQ326" s="167">
        <f t="shared" si="338"/>
        <v>44150</v>
      </c>
      <c r="BR326">
        <f t="shared" si="339"/>
        <v>5458</v>
      </c>
      <c r="BS326">
        <f t="shared" si="340"/>
        <v>5194</v>
      </c>
      <c r="BT326">
        <f t="shared" si="341"/>
        <v>108</v>
      </c>
      <c r="BX326" s="167">
        <f t="shared" si="342"/>
        <v>44150</v>
      </c>
      <c r="BY326">
        <f t="shared" si="343"/>
        <v>46</v>
      </c>
      <c r="BZ326">
        <f t="shared" si="344"/>
        <v>46</v>
      </c>
      <c r="CA326">
        <f t="shared" si="345"/>
        <v>0</v>
      </c>
      <c r="CB326" s="167">
        <f t="shared" si="346"/>
        <v>44150</v>
      </c>
      <c r="CC326">
        <f t="shared" si="347"/>
        <v>602</v>
      </c>
      <c r="CD326">
        <f t="shared" si="348"/>
        <v>536</v>
      </c>
      <c r="CE326">
        <f t="shared" si="349"/>
        <v>7</v>
      </c>
      <c r="CI326" s="167">
        <f t="shared" si="350"/>
        <v>44150</v>
      </c>
      <c r="CJ326">
        <f t="shared" si="351"/>
        <v>14</v>
      </c>
      <c r="CK326">
        <f t="shared" si="352"/>
        <v>7</v>
      </c>
      <c r="CL326" s="167">
        <f t="shared" si="353"/>
        <v>44150</v>
      </c>
      <c r="CM326">
        <f t="shared" si="354"/>
        <v>0</v>
      </c>
      <c r="CN326" s="1">
        <f t="shared" si="386"/>
        <v>44150</v>
      </c>
      <c r="CO326" s="253">
        <f t="shared" si="387"/>
        <v>14</v>
      </c>
      <c r="CP326" s="1">
        <f t="shared" si="388"/>
        <v>44150</v>
      </c>
      <c r="CQ326" s="254">
        <f t="shared" si="389"/>
        <v>0</v>
      </c>
    </row>
    <row r="327" spans="1:95" ht="18" customHeight="1" x14ac:dyDescent="0.55000000000000004">
      <c r="A327" s="167">
        <v>44151</v>
      </c>
      <c r="B327" s="219">
        <v>15</v>
      </c>
      <c r="C327" s="142">
        <f t="shared" si="363"/>
        <v>3716</v>
      </c>
      <c r="D327" s="142">
        <f t="shared" si="392"/>
        <v>334</v>
      </c>
      <c r="E327" s="135">
        <v>4</v>
      </c>
      <c r="F327" s="135">
        <v>3382</v>
      </c>
      <c r="G327" s="135">
        <v>0</v>
      </c>
      <c r="H327" s="123"/>
      <c r="I327" s="135">
        <v>2</v>
      </c>
      <c r="J327" s="123"/>
      <c r="K327" s="41">
        <v>0</v>
      </c>
      <c r="L327" s="134">
        <v>12</v>
      </c>
      <c r="M327" s="135">
        <v>12</v>
      </c>
      <c r="N327" s="123"/>
      <c r="O327" s="123"/>
      <c r="P327" s="135">
        <v>3</v>
      </c>
      <c r="Q327" s="135">
        <v>3</v>
      </c>
      <c r="R327" s="123"/>
      <c r="S327" s="123"/>
      <c r="T327" s="135">
        <v>45</v>
      </c>
      <c r="U327" s="135">
        <v>19</v>
      </c>
      <c r="V327" s="123"/>
      <c r="W327" s="41">
        <v>512</v>
      </c>
      <c r="X327" s="136">
        <v>406</v>
      </c>
      <c r="Y327" s="41">
        <v>139</v>
      </c>
      <c r="Z327" s="74">
        <f t="shared" si="391"/>
        <v>44151</v>
      </c>
      <c r="AA327" s="210">
        <f t="shared" si="366"/>
        <v>6115</v>
      </c>
      <c r="AB327" s="210">
        <f t="shared" si="367"/>
        <v>5780</v>
      </c>
      <c r="AC327" s="211">
        <f t="shared" si="368"/>
        <v>115</v>
      </c>
      <c r="AD327" s="170">
        <f t="shared" si="369"/>
        <v>8</v>
      </c>
      <c r="AE327" s="222">
        <f t="shared" si="382"/>
        <v>4261</v>
      </c>
      <c r="AF327" s="143">
        <v>5466</v>
      </c>
      <c r="AG327" s="171">
        <f t="shared" si="383"/>
        <v>4</v>
      </c>
      <c r="AH327" s="143">
        <v>5198</v>
      </c>
      <c r="AI327" s="171">
        <f t="shared" si="370"/>
        <v>0</v>
      </c>
      <c r="AJ327" s="172">
        <v>108</v>
      </c>
      <c r="AK327" s="173">
        <f t="shared" si="371"/>
        <v>0</v>
      </c>
      <c r="AL327" s="143">
        <v>46</v>
      </c>
      <c r="AM327" s="171">
        <f t="shared" si="372"/>
        <v>0</v>
      </c>
      <c r="AN327" s="143">
        <v>46</v>
      </c>
      <c r="AO327" s="171">
        <f t="shared" si="373"/>
        <v>0</v>
      </c>
      <c r="AP327" s="174">
        <v>0</v>
      </c>
      <c r="AQ327" s="173">
        <f t="shared" si="384"/>
        <v>1</v>
      </c>
      <c r="AR327" s="143">
        <v>603</v>
      </c>
      <c r="AS327" s="171">
        <f t="shared" si="374"/>
        <v>0</v>
      </c>
      <c r="AT327" s="143">
        <v>536</v>
      </c>
      <c r="AU327" s="171">
        <f t="shared" si="375"/>
        <v>0</v>
      </c>
      <c r="AV327" s="175">
        <v>7</v>
      </c>
      <c r="AW327" s="217">
        <v>156</v>
      </c>
      <c r="AX327" s="216">
        <f t="shared" si="385"/>
        <v>44151</v>
      </c>
      <c r="AY327" s="5">
        <v>0</v>
      </c>
      <c r="AZ327" s="217">
        <f t="shared" si="360"/>
        <v>341</v>
      </c>
      <c r="BA327" s="217">
        <f t="shared" si="253"/>
        <v>110</v>
      </c>
      <c r="BB327" s="119">
        <v>0</v>
      </c>
      <c r="BC327" s="26">
        <f t="shared" si="376"/>
        <v>22</v>
      </c>
      <c r="BD327" s="217">
        <f t="shared" si="307"/>
        <v>145</v>
      </c>
      <c r="BE327" s="209">
        <f t="shared" si="377"/>
        <v>44151</v>
      </c>
      <c r="BF327" s="120">
        <f t="shared" si="378"/>
        <v>15</v>
      </c>
      <c r="BG327" s="120">
        <f t="shared" ref="BG327:BG390" si="393">+BI327</f>
        <v>3716</v>
      </c>
      <c r="BH327" s="209">
        <f t="shared" si="361"/>
        <v>44151</v>
      </c>
      <c r="BI327" s="120">
        <f t="shared" si="379"/>
        <v>3716</v>
      </c>
      <c r="BJ327" s="1">
        <f t="shared" si="380"/>
        <v>44151</v>
      </c>
      <c r="BK327">
        <f t="shared" si="358"/>
        <v>0</v>
      </c>
      <c r="BL327">
        <f t="shared" si="381"/>
        <v>12</v>
      </c>
      <c r="BM327">
        <f t="shared" si="355"/>
        <v>12</v>
      </c>
      <c r="BN327" s="1">
        <f t="shared" si="356"/>
        <v>44151</v>
      </c>
      <c r="BO327">
        <f t="shared" si="357"/>
        <v>5525</v>
      </c>
      <c r="BP327">
        <f t="shared" si="359"/>
        <v>2687</v>
      </c>
      <c r="BQ327" s="167">
        <f t="shared" si="338"/>
        <v>44151</v>
      </c>
      <c r="BR327">
        <f t="shared" si="339"/>
        <v>5466</v>
      </c>
      <c r="BS327">
        <f t="shared" si="340"/>
        <v>5198</v>
      </c>
      <c r="BT327">
        <f t="shared" si="341"/>
        <v>108</v>
      </c>
      <c r="BX327" s="167">
        <f t="shared" si="342"/>
        <v>44151</v>
      </c>
      <c r="BY327">
        <f t="shared" si="343"/>
        <v>46</v>
      </c>
      <c r="BZ327">
        <f t="shared" si="344"/>
        <v>46</v>
      </c>
      <c r="CA327">
        <f t="shared" si="345"/>
        <v>0</v>
      </c>
      <c r="CB327" s="167">
        <f t="shared" si="346"/>
        <v>44151</v>
      </c>
      <c r="CC327">
        <f t="shared" si="347"/>
        <v>603</v>
      </c>
      <c r="CD327">
        <f t="shared" si="348"/>
        <v>536</v>
      </c>
      <c r="CE327">
        <f t="shared" si="349"/>
        <v>7</v>
      </c>
      <c r="CI327" s="167">
        <f t="shared" si="350"/>
        <v>44151</v>
      </c>
      <c r="CJ327">
        <f t="shared" si="351"/>
        <v>8</v>
      </c>
      <c r="CK327">
        <f t="shared" si="352"/>
        <v>4</v>
      </c>
      <c r="CL327" s="167">
        <f t="shared" si="353"/>
        <v>44151</v>
      </c>
      <c r="CM327">
        <f t="shared" si="354"/>
        <v>0</v>
      </c>
      <c r="CN327" s="1">
        <f t="shared" si="386"/>
        <v>44151</v>
      </c>
      <c r="CO327" s="253">
        <f t="shared" si="387"/>
        <v>8</v>
      </c>
      <c r="CP327" s="1">
        <f t="shared" si="388"/>
        <v>44151</v>
      </c>
      <c r="CQ327" s="254">
        <f t="shared" si="389"/>
        <v>0</v>
      </c>
    </row>
    <row r="328" spans="1:95" ht="18" customHeight="1" x14ac:dyDescent="0.55000000000000004">
      <c r="A328" s="167">
        <v>44152</v>
      </c>
      <c r="B328" s="219">
        <v>7</v>
      </c>
      <c r="C328" s="142">
        <f t="shared" si="363"/>
        <v>3723</v>
      </c>
      <c r="D328" s="142">
        <f t="shared" si="392"/>
        <v>311</v>
      </c>
      <c r="E328" s="135">
        <v>3</v>
      </c>
      <c r="F328" s="135">
        <v>3412</v>
      </c>
      <c r="G328" s="135">
        <v>0</v>
      </c>
      <c r="H328" s="123"/>
      <c r="I328" s="135">
        <v>0</v>
      </c>
      <c r="J328" s="123"/>
      <c r="K328" s="41">
        <v>0</v>
      </c>
      <c r="L328" s="134">
        <v>5</v>
      </c>
      <c r="M328" s="135">
        <v>4</v>
      </c>
      <c r="N328" s="123"/>
      <c r="O328" s="123"/>
      <c r="P328" s="135">
        <v>2</v>
      </c>
      <c r="Q328" s="135">
        <v>2</v>
      </c>
      <c r="R328" s="123"/>
      <c r="S328" s="123"/>
      <c r="T328" s="135">
        <v>59</v>
      </c>
      <c r="U328" s="135">
        <v>21</v>
      </c>
      <c r="V328" s="123"/>
      <c r="W328" s="41">
        <v>456</v>
      </c>
      <c r="X328" s="136">
        <v>387</v>
      </c>
      <c r="Y328" s="41">
        <v>140</v>
      </c>
      <c r="Z328" s="74">
        <f t="shared" si="391"/>
        <v>44152</v>
      </c>
      <c r="AA328" s="210">
        <f t="shared" si="366"/>
        <v>6121</v>
      </c>
      <c r="AB328" s="210">
        <f t="shared" si="367"/>
        <v>5797</v>
      </c>
      <c r="AC328" s="211">
        <f t="shared" si="368"/>
        <v>115</v>
      </c>
      <c r="AD328" s="170">
        <f t="shared" si="369"/>
        <v>4</v>
      </c>
      <c r="AE328" s="222">
        <f t="shared" si="382"/>
        <v>4265</v>
      </c>
      <c r="AF328" s="143">
        <v>5470</v>
      </c>
      <c r="AG328" s="171">
        <f t="shared" si="383"/>
        <v>14</v>
      </c>
      <c r="AH328" s="143">
        <v>5212</v>
      </c>
      <c r="AI328" s="171">
        <f t="shared" si="370"/>
        <v>0</v>
      </c>
      <c r="AJ328" s="172">
        <v>108</v>
      </c>
      <c r="AK328" s="173">
        <f t="shared" si="371"/>
        <v>0</v>
      </c>
      <c r="AL328" s="143">
        <v>46</v>
      </c>
      <c r="AM328" s="171">
        <f t="shared" si="372"/>
        <v>0</v>
      </c>
      <c r="AN328" s="143">
        <v>46</v>
      </c>
      <c r="AO328" s="171">
        <f t="shared" si="373"/>
        <v>0</v>
      </c>
      <c r="AP328" s="174">
        <v>0</v>
      </c>
      <c r="AQ328" s="173">
        <f t="shared" si="384"/>
        <v>2</v>
      </c>
      <c r="AR328" s="143">
        <v>605</v>
      </c>
      <c r="AS328" s="171">
        <f t="shared" si="374"/>
        <v>3</v>
      </c>
      <c r="AT328" s="143">
        <v>539</v>
      </c>
      <c r="AU328" s="171">
        <f t="shared" si="375"/>
        <v>0</v>
      </c>
      <c r="AV328" s="175">
        <v>7</v>
      </c>
      <c r="AW328" s="217">
        <v>157</v>
      </c>
      <c r="AX328" s="216">
        <f t="shared" si="385"/>
        <v>44152</v>
      </c>
      <c r="AY328" s="5">
        <v>0</v>
      </c>
      <c r="AZ328" s="217">
        <f t="shared" si="360"/>
        <v>341</v>
      </c>
      <c r="BA328" s="217">
        <f t="shared" si="253"/>
        <v>111</v>
      </c>
      <c r="BB328" s="119">
        <v>0</v>
      </c>
      <c r="BC328" s="26">
        <f t="shared" si="376"/>
        <v>22</v>
      </c>
      <c r="BD328" s="217">
        <f t="shared" si="307"/>
        <v>146</v>
      </c>
      <c r="BE328" s="209">
        <f t="shared" si="377"/>
        <v>44152</v>
      </c>
      <c r="BF328" s="120">
        <f t="shared" si="378"/>
        <v>7</v>
      </c>
      <c r="BG328" s="120">
        <f t="shared" si="393"/>
        <v>3723</v>
      </c>
      <c r="BH328" s="209">
        <f t="shared" si="361"/>
        <v>44152</v>
      </c>
      <c r="BI328" s="120">
        <f t="shared" si="379"/>
        <v>3723</v>
      </c>
      <c r="BJ328" s="1">
        <f t="shared" si="380"/>
        <v>44152</v>
      </c>
      <c r="BK328">
        <f t="shared" si="358"/>
        <v>1</v>
      </c>
      <c r="BL328">
        <f t="shared" si="381"/>
        <v>4</v>
      </c>
      <c r="BM328">
        <f t="shared" si="355"/>
        <v>5</v>
      </c>
      <c r="BN328" s="1">
        <f t="shared" si="356"/>
        <v>44152</v>
      </c>
      <c r="BO328">
        <f t="shared" si="357"/>
        <v>5530</v>
      </c>
      <c r="BP328">
        <f t="shared" si="359"/>
        <v>2691</v>
      </c>
      <c r="BQ328" s="167">
        <f t="shared" si="338"/>
        <v>44152</v>
      </c>
      <c r="BR328">
        <f t="shared" si="339"/>
        <v>5470</v>
      </c>
      <c r="BS328">
        <f t="shared" si="340"/>
        <v>5212</v>
      </c>
      <c r="BT328">
        <f t="shared" si="341"/>
        <v>108</v>
      </c>
      <c r="BX328" s="167">
        <f t="shared" si="342"/>
        <v>44152</v>
      </c>
      <c r="BY328">
        <f t="shared" si="343"/>
        <v>46</v>
      </c>
      <c r="BZ328">
        <f t="shared" si="344"/>
        <v>46</v>
      </c>
      <c r="CA328">
        <f t="shared" si="345"/>
        <v>0</v>
      </c>
      <c r="CB328" s="167">
        <f t="shared" si="346"/>
        <v>44152</v>
      </c>
      <c r="CC328">
        <f t="shared" si="347"/>
        <v>605</v>
      </c>
      <c r="CD328">
        <f t="shared" si="348"/>
        <v>539</v>
      </c>
      <c r="CE328">
        <f t="shared" si="349"/>
        <v>7</v>
      </c>
      <c r="CI328" s="167">
        <f t="shared" si="350"/>
        <v>44152</v>
      </c>
      <c r="CJ328">
        <f t="shared" si="351"/>
        <v>4</v>
      </c>
      <c r="CK328">
        <f t="shared" si="352"/>
        <v>14</v>
      </c>
      <c r="CL328" s="167">
        <f t="shared" si="353"/>
        <v>44152</v>
      </c>
      <c r="CM328">
        <f t="shared" si="354"/>
        <v>0</v>
      </c>
      <c r="CN328" s="1">
        <f t="shared" si="386"/>
        <v>44152</v>
      </c>
      <c r="CO328" s="253">
        <f t="shared" si="387"/>
        <v>4</v>
      </c>
      <c r="CP328" s="1">
        <f t="shared" si="388"/>
        <v>44152</v>
      </c>
      <c r="CQ328" s="254">
        <f t="shared" si="389"/>
        <v>0</v>
      </c>
    </row>
    <row r="329" spans="1:95" ht="18" customHeight="1" x14ac:dyDescent="0.55000000000000004">
      <c r="A329" s="167">
        <v>44153</v>
      </c>
      <c r="B329" s="219">
        <v>12</v>
      </c>
      <c r="C329" s="142">
        <f t="shared" si="363"/>
        <v>3735</v>
      </c>
      <c r="D329" s="142">
        <f t="shared" si="392"/>
        <v>305</v>
      </c>
      <c r="E329" s="135">
        <v>1</v>
      </c>
      <c r="F329" s="135">
        <v>3430</v>
      </c>
      <c r="G329" s="135">
        <v>0</v>
      </c>
      <c r="H329" s="123"/>
      <c r="I329" s="135">
        <v>0</v>
      </c>
      <c r="J329" s="123"/>
      <c r="K329" s="41">
        <v>0</v>
      </c>
      <c r="L329" s="134">
        <v>10</v>
      </c>
      <c r="M329" s="135">
        <v>9</v>
      </c>
      <c r="N329" s="123"/>
      <c r="O329" s="123"/>
      <c r="P329" s="135">
        <v>4</v>
      </c>
      <c r="Q329" s="135">
        <v>4</v>
      </c>
      <c r="R329" s="123"/>
      <c r="S329" s="123"/>
      <c r="T329" s="135">
        <v>44</v>
      </c>
      <c r="U329" s="135">
        <v>14</v>
      </c>
      <c r="V329" s="123"/>
      <c r="W329" s="41">
        <v>419</v>
      </c>
      <c r="X329" s="136">
        <v>379</v>
      </c>
      <c r="Y329" s="41">
        <v>141</v>
      </c>
      <c r="Z329" s="74">
        <f t="shared" si="391"/>
        <v>44153</v>
      </c>
      <c r="AA329" s="210">
        <f t="shared" si="366"/>
        <v>6132</v>
      </c>
      <c r="AB329" s="210">
        <f t="shared" si="367"/>
        <v>5811</v>
      </c>
      <c r="AC329" s="211">
        <f t="shared" si="368"/>
        <v>115</v>
      </c>
      <c r="AD329" s="170">
        <f t="shared" si="369"/>
        <v>9</v>
      </c>
      <c r="AE329" s="222">
        <f t="shared" si="382"/>
        <v>4274</v>
      </c>
      <c r="AF329" s="143">
        <v>5479</v>
      </c>
      <c r="AG329" s="171">
        <f t="shared" si="383"/>
        <v>12</v>
      </c>
      <c r="AH329" s="143">
        <v>5224</v>
      </c>
      <c r="AI329" s="171">
        <f t="shared" si="370"/>
        <v>0</v>
      </c>
      <c r="AJ329" s="172">
        <v>108</v>
      </c>
      <c r="AK329" s="173">
        <f t="shared" si="371"/>
        <v>0</v>
      </c>
      <c r="AL329" s="143">
        <v>46</v>
      </c>
      <c r="AM329" s="171">
        <f t="shared" si="372"/>
        <v>0</v>
      </c>
      <c r="AN329" s="143">
        <v>46</v>
      </c>
      <c r="AO329" s="171">
        <f t="shared" si="373"/>
        <v>0</v>
      </c>
      <c r="AP329" s="174">
        <v>0</v>
      </c>
      <c r="AQ329" s="173">
        <f t="shared" si="384"/>
        <v>2</v>
      </c>
      <c r="AR329" s="143">
        <v>607</v>
      </c>
      <c r="AS329" s="171">
        <f t="shared" si="374"/>
        <v>2</v>
      </c>
      <c r="AT329" s="143">
        <v>541</v>
      </c>
      <c r="AU329" s="171">
        <f t="shared" si="375"/>
        <v>0</v>
      </c>
      <c r="AV329" s="175">
        <v>7</v>
      </c>
      <c r="AW329" s="217">
        <v>158</v>
      </c>
      <c r="AX329" s="216">
        <f t="shared" si="385"/>
        <v>44153</v>
      </c>
      <c r="AY329" s="5">
        <v>0</v>
      </c>
      <c r="AZ329" s="217">
        <f t="shared" si="360"/>
        <v>341</v>
      </c>
      <c r="BA329" s="217">
        <f t="shared" si="253"/>
        <v>112</v>
      </c>
      <c r="BB329" s="119">
        <v>0</v>
      </c>
      <c r="BC329" s="26">
        <f t="shared" si="376"/>
        <v>22</v>
      </c>
      <c r="BD329" s="217">
        <f t="shared" si="307"/>
        <v>147</v>
      </c>
      <c r="BE329" s="209">
        <f t="shared" si="377"/>
        <v>44153</v>
      </c>
      <c r="BF329" s="120">
        <f t="shared" si="378"/>
        <v>12</v>
      </c>
      <c r="BG329" s="120">
        <f t="shared" si="393"/>
        <v>3735</v>
      </c>
      <c r="BH329" s="209">
        <f t="shared" si="361"/>
        <v>44153</v>
      </c>
      <c r="BI329" s="120">
        <f t="shared" si="379"/>
        <v>3735</v>
      </c>
      <c r="BJ329" s="1">
        <f t="shared" si="380"/>
        <v>44153</v>
      </c>
      <c r="BK329">
        <f t="shared" si="358"/>
        <v>1</v>
      </c>
      <c r="BL329">
        <f t="shared" si="381"/>
        <v>9</v>
      </c>
      <c r="BM329">
        <f t="shared" si="355"/>
        <v>10</v>
      </c>
      <c r="BN329" s="1">
        <f t="shared" si="356"/>
        <v>44153</v>
      </c>
      <c r="BO329">
        <f t="shared" si="357"/>
        <v>5540</v>
      </c>
      <c r="BP329">
        <f t="shared" si="359"/>
        <v>2700</v>
      </c>
      <c r="BQ329" s="167">
        <f t="shared" si="338"/>
        <v>44153</v>
      </c>
      <c r="BR329">
        <f t="shared" si="339"/>
        <v>5479</v>
      </c>
      <c r="BS329">
        <f t="shared" si="340"/>
        <v>5224</v>
      </c>
      <c r="BT329">
        <f t="shared" si="341"/>
        <v>108</v>
      </c>
      <c r="BX329" s="167">
        <f t="shared" si="342"/>
        <v>44153</v>
      </c>
      <c r="BY329">
        <f t="shared" si="343"/>
        <v>46</v>
      </c>
      <c r="BZ329">
        <f t="shared" si="344"/>
        <v>46</v>
      </c>
      <c r="CA329">
        <f t="shared" si="345"/>
        <v>0</v>
      </c>
      <c r="CB329" s="167">
        <f t="shared" si="346"/>
        <v>44153</v>
      </c>
      <c r="CC329">
        <f t="shared" si="347"/>
        <v>607</v>
      </c>
      <c r="CD329">
        <f t="shared" si="348"/>
        <v>541</v>
      </c>
      <c r="CE329">
        <f t="shared" si="349"/>
        <v>7</v>
      </c>
      <c r="CI329" s="167">
        <f t="shared" si="350"/>
        <v>44153</v>
      </c>
      <c r="CJ329">
        <f t="shared" si="351"/>
        <v>9</v>
      </c>
      <c r="CK329">
        <f t="shared" si="352"/>
        <v>12</v>
      </c>
      <c r="CL329" s="167">
        <f t="shared" si="353"/>
        <v>44153</v>
      </c>
      <c r="CM329">
        <f t="shared" si="354"/>
        <v>0</v>
      </c>
      <c r="CN329" s="1">
        <f t="shared" si="386"/>
        <v>44153</v>
      </c>
      <c r="CO329" s="253">
        <f t="shared" si="387"/>
        <v>9</v>
      </c>
      <c r="CP329" s="1">
        <f t="shared" si="388"/>
        <v>44153</v>
      </c>
      <c r="CQ329" s="254">
        <f t="shared" si="389"/>
        <v>0</v>
      </c>
    </row>
    <row r="330" spans="1:95" ht="18" customHeight="1" x14ac:dyDescent="0.55000000000000004">
      <c r="A330" s="167">
        <v>44154</v>
      </c>
      <c r="B330" s="219">
        <v>17</v>
      </c>
      <c r="C330" s="142">
        <f t="shared" si="363"/>
        <v>3752</v>
      </c>
      <c r="D330" s="142">
        <f t="shared" si="392"/>
        <v>306</v>
      </c>
      <c r="E330" s="135">
        <v>1</v>
      </c>
      <c r="F330" s="135">
        <v>3446</v>
      </c>
      <c r="G330" s="135">
        <v>0</v>
      </c>
      <c r="H330" s="123"/>
      <c r="I330" s="135">
        <v>0</v>
      </c>
      <c r="J330" s="123"/>
      <c r="K330" s="41">
        <v>0</v>
      </c>
      <c r="L330" s="134">
        <v>14</v>
      </c>
      <c r="M330" s="135">
        <v>14</v>
      </c>
      <c r="N330" s="123"/>
      <c r="O330" s="123"/>
      <c r="P330" s="135">
        <v>1</v>
      </c>
      <c r="Q330" s="135">
        <v>1</v>
      </c>
      <c r="R330" s="123"/>
      <c r="S330" s="123"/>
      <c r="T330" s="135">
        <v>59</v>
      </c>
      <c r="U330" s="135">
        <v>25</v>
      </c>
      <c r="V330" s="123"/>
      <c r="W330" s="41">
        <v>373</v>
      </c>
      <c r="X330" s="136">
        <v>367</v>
      </c>
      <c r="Y330" s="41">
        <v>142</v>
      </c>
      <c r="Z330" s="74">
        <f t="shared" si="391"/>
        <v>44154</v>
      </c>
      <c r="AA330" s="210">
        <f t="shared" si="366"/>
        <v>6146</v>
      </c>
      <c r="AB330" s="210">
        <f t="shared" si="367"/>
        <v>5824</v>
      </c>
      <c r="AC330" s="211">
        <f t="shared" si="368"/>
        <v>115</v>
      </c>
      <c r="AD330" s="170">
        <f t="shared" si="369"/>
        <v>12</v>
      </c>
      <c r="AE330" s="222">
        <f t="shared" si="382"/>
        <v>4286</v>
      </c>
      <c r="AF330" s="143">
        <v>5491</v>
      </c>
      <c r="AG330" s="171">
        <f t="shared" si="383"/>
        <v>9</v>
      </c>
      <c r="AH330" s="143">
        <v>5233</v>
      </c>
      <c r="AI330" s="171">
        <f t="shared" si="370"/>
        <v>0</v>
      </c>
      <c r="AJ330" s="172">
        <v>108</v>
      </c>
      <c r="AK330" s="173">
        <f t="shared" si="371"/>
        <v>0</v>
      </c>
      <c r="AL330" s="143">
        <v>46</v>
      </c>
      <c r="AM330" s="171">
        <f t="shared" si="372"/>
        <v>0</v>
      </c>
      <c r="AN330" s="143">
        <v>46</v>
      </c>
      <c r="AO330" s="171">
        <f t="shared" si="373"/>
        <v>0</v>
      </c>
      <c r="AP330" s="174">
        <v>0</v>
      </c>
      <c r="AQ330" s="173">
        <f t="shared" si="384"/>
        <v>2</v>
      </c>
      <c r="AR330" s="143">
        <v>609</v>
      </c>
      <c r="AS330" s="171">
        <f t="shared" si="374"/>
        <v>4</v>
      </c>
      <c r="AT330" s="143">
        <v>545</v>
      </c>
      <c r="AU330" s="171">
        <f t="shared" si="375"/>
        <v>0</v>
      </c>
      <c r="AV330" s="175">
        <v>7</v>
      </c>
      <c r="AW330" s="217">
        <v>159</v>
      </c>
      <c r="AX330" s="216">
        <f t="shared" si="385"/>
        <v>44154</v>
      </c>
      <c r="AY330" s="5">
        <v>0</v>
      </c>
      <c r="AZ330" s="217">
        <f t="shared" si="360"/>
        <v>341</v>
      </c>
      <c r="BA330" s="217">
        <f t="shared" si="253"/>
        <v>113</v>
      </c>
      <c r="BB330" s="119">
        <v>0</v>
      </c>
      <c r="BC330" s="26">
        <f t="shared" si="376"/>
        <v>22</v>
      </c>
      <c r="BD330" s="217">
        <f t="shared" si="307"/>
        <v>148</v>
      </c>
      <c r="BE330" s="209">
        <f t="shared" si="377"/>
        <v>44154</v>
      </c>
      <c r="BF330" s="120">
        <f t="shared" si="378"/>
        <v>17</v>
      </c>
      <c r="BG330" s="120">
        <f t="shared" si="393"/>
        <v>3752</v>
      </c>
      <c r="BH330" s="209">
        <f t="shared" si="361"/>
        <v>44154</v>
      </c>
      <c r="BI330" s="120">
        <f t="shared" si="379"/>
        <v>3752</v>
      </c>
      <c r="BJ330" s="1">
        <f t="shared" si="380"/>
        <v>44154</v>
      </c>
      <c r="BK330">
        <f t="shared" si="358"/>
        <v>0</v>
      </c>
      <c r="BL330">
        <f t="shared" si="381"/>
        <v>14</v>
      </c>
      <c r="BM330">
        <f t="shared" si="355"/>
        <v>14</v>
      </c>
      <c r="BN330" s="1">
        <f t="shared" si="356"/>
        <v>44154</v>
      </c>
      <c r="BO330">
        <f t="shared" si="357"/>
        <v>5554</v>
      </c>
      <c r="BP330">
        <f t="shared" si="359"/>
        <v>2714</v>
      </c>
      <c r="BQ330" s="167">
        <f t="shared" si="338"/>
        <v>44154</v>
      </c>
      <c r="BR330">
        <f t="shared" si="339"/>
        <v>5491</v>
      </c>
      <c r="BS330">
        <f t="shared" si="340"/>
        <v>5233</v>
      </c>
      <c r="BT330">
        <f t="shared" si="341"/>
        <v>108</v>
      </c>
      <c r="BX330" s="167">
        <f t="shared" si="342"/>
        <v>44154</v>
      </c>
      <c r="BY330">
        <f t="shared" si="343"/>
        <v>46</v>
      </c>
      <c r="BZ330">
        <f t="shared" si="344"/>
        <v>46</v>
      </c>
      <c r="CA330">
        <f t="shared" si="345"/>
        <v>0</v>
      </c>
      <c r="CB330" s="167">
        <f t="shared" si="346"/>
        <v>44154</v>
      </c>
      <c r="CC330">
        <f t="shared" si="347"/>
        <v>609</v>
      </c>
      <c r="CD330">
        <f t="shared" si="348"/>
        <v>545</v>
      </c>
      <c r="CE330">
        <f t="shared" si="349"/>
        <v>7</v>
      </c>
      <c r="CI330" s="167">
        <f t="shared" si="350"/>
        <v>44154</v>
      </c>
      <c r="CJ330">
        <f t="shared" si="351"/>
        <v>12</v>
      </c>
      <c r="CK330">
        <f t="shared" si="352"/>
        <v>9</v>
      </c>
      <c r="CL330" s="167">
        <f t="shared" si="353"/>
        <v>44154</v>
      </c>
      <c r="CM330">
        <f t="shared" si="354"/>
        <v>0</v>
      </c>
      <c r="CN330" s="1">
        <f t="shared" si="386"/>
        <v>44154</v>
      </c>
      <c r="CO330" s="253">
        <f t="shared" si="387"/>
        <v>12</v>
      </c>
      <c r="CP330" s="1">
        <f t="shared" si="388"/>
        <v>44154</v>
      </c>
      <c r="CQ330" s="254">
        <f t="shared" si="389"/>
        <v>0</v>
      </c>
    </row>
    <row r="331" spans="1:95" ht="18" customHeight="1" x14ac:dyDescent="0.55000000000000004">
      <c r="A331" s="167">
        <v>44155</v>
      </c>
      <c r="B331" s="219">
        <v>9</v>
      </c>
      <c r="C331" s="142">
        <f t="shared" si="363"/>
        <v>3761</v>
      </c>
      <c r="D331" s="142">
        <f t="shared" si="392"/>
        <v>296</v>
      </c>
      <c r="E331" s="135">
        <v>1</v>
      </c>
      <c r="F331" s="135">
        <v>3465</v>
      </c>
      <c r="G331" s="135">
        <v>0</v>
      </c>
      <c r="H331" s="123"/>
      <c r="I331" s="135">
        <v>0</v>
      </c>
      <c r="J331" s="123"/>
      <c r="K331" s="41">
        <v>0</v>
      </c>
      <c r="L331" s="134">
        <v>18</v>
      </c>
      <c r="M331" s="135">
        <v>18</v>
      </c>
      <c r="N331" s="123"/>
      <c r="O331" s="123"/>
      <c r="P331" s="135">
        <v>0</v>
      </c>
      <c r="Q331" s="135">
        <v>0</v>
      </c>
      <c r="R331" s="123"/>
      <c r="S331" s="123"/>
      <c r="T331" s="135">
        <v>13</v>
      </c>
      <c r="U331" s="135">
        <v>11</v>
      </c>
      <c r="V331" s="123"/>
      <c r="W331" s="41">
        <v>278</v>
      </c>
      <c r="X331" s="136">
        <v>374</v>
      </c>
      <c r="Y331" s="41">
        <v>143</v>
      </c>
      <c r="Z331" s="74">
        <f t="shared" si="391"/>
        <v>44155</v>
      </c>
      <c r="AA331" s="210">
        <f t="shared" si="366"/>
        <v>6174</v>
      </c>
      <c r="AB331" s="210">
        <f t="shared" si="367"/>
        <v>5831</v>
      </c>
      <c r="AC331" s="211">
        <f t="shared" si="368"/>
        <v>115</v>
      </c>
      <c r="AD331" s="170">
        <f t="shared" si="369"/>
        <v>26</v>
      </c>
      <c r="AE331" s="222">
        <f t="shared" si="382"/>
        <v>4312</v>
      </c>
      <c r="AF331" s="143">
        <v>5517</v>
      </c>
      <c r="AG331" s="171">
        <f t="shared" si="383"/>
        <v>6</v>
      </c>
      <c r="AH331" s="143">
        <v>5239</v>
      </c>
      <c r="AI331" s="171">
        <f t="shared" si="370"/>
        <v>0</v>
      </c>
      <c r="AJ331" s="172">
        <v>108</v>
      </c>
      <c r="AK331" s="173">
        <f t="shared" si="371"/>
        <v>0</v>
      </c>
      <c r="AL331" s="143">
        <v>46</v>
      </c>
      <c r="AM331" s="171">
        <f t="shared" si="372"/>
        <v>0</v>
      </c>
      <c r="AN331" s="143">
        <v>46</v>
      </c>
      <c r="AO331" s="171">
        <f t="shared" si="373"/>
        <v>0</v>
      </c>
      <c r="AP331" s="174">
        <v>0</v>
      </c>
      <c r="AQ331" s="173">
        <f t="shared" si="384"/>
        <v>2</v>
      </c>
      <c r="AR331" s="143">
        <v>611</v>
      </c>
      <c r="AS331" s="171">
        <f t="shared" si="374"/>
        <v>1</v>
      </c>
      <c r="AT331" s="143">
        <v>546</v>
      </c>
      <c r="AU331" s="171">
        <f t="shared" si="375"/>
        <v>0</v>
      </c>
      <c r="AV331" s="175">
        <v>7</v>
      </c>
      <c r="AW331" s="217">
        <v>160</v>
      </c>
      <c r="AX331" s="216">
        <f t="shared" si="385"/>
        <v>44155</v>
      </c>
      <c r="AY331" s="5">
        <v>0</v>
      </c>
      <c r="AZ331" s="217">
        <f t="shared" si="360"/>
        <v>341</v>
      </c>
      <c r="BA331" s="217">
        <f t="shared" si="253"/>
        <v>114</v>
      </c>
      <c r="BB331" s="119">
        <v>0</v>
      </c>
      <c r="BC331" s="26">
        <f t="shared" si="376"/>
        <v>22</v>
      </c>
      <c r="BD331" s="217">
        <f t="shared" si="307"/>
        <v>149</v>
      </c>
      <c r="BE331" s="209">
        <f t="shared" si="377"/>
        <v>44155</v>
      </c>
      <c r="BF331" s="120">
        <f t="shared" si="378"/>
        <v>9</v>
      </c>
      <c r="BG331" s="120">
        <f t="shared" si="393"/>
        <v>3761</v>
      </c>
      <c r="BH331" s="209">
        <f t="shared" si="361"/>
        <v>44155</v>
      </c>
      <c r="BI331" s="120">
        <f t="shared" si="379"/>
        <v>3761</v>
      </c>
      <c r="BJ331" s="1">
        <f t="shared" si="380"/>
        <v>44155</v>
      </c>
      <c r="BK331">
        <f t="shared" si="358"/>
        <v>0</v>
      </c>
      <c r="BL331">
        <f t="shared" si="381"/>
        <v>18</v>
      </c>
      <c r="BM331">
        <f t="shared" si="355"/>
        <v>18</v>
      </c>
      <c r="BN331" s="1">
        <f t="shared" si="356"/>
        <v>44155</v>
      </c>
      <c r="BO331">
        <f t="shared" si="357"/>
        <v>5572</v>
      </c>
      <c r="BP331">
        <f t="shared" si="359"/>
        <v>2732</v>
      </c>
      <c r="BQ331" s="167">
        <f t="shared" si="338"/>
        <v>44155</v>
      </c>
      <c r="BR331">
        <f t="shared" si="339"/>
        <v>5517</v>
      </c>
      <c r="BS331">
        <f t="shared" si="340"/>
        <v>5239</v>
      </c>
      <c r="BT331">
        <f t="shared" si="341"/>
        <v>108</v>
      </c>
      <c r="BX331" s="167">
        <f t="shared" si="342"/>
        <v>44155</v>
      </c>
      <c r="BY331">
        <f t="shared" si="343"/>
        <v>46</v>
      </c>
      <c r="BZ331">
        <f t="shared" si="344"/>
        <v>46</v>
      </c>
      <c r="CA331">
        <f t="shared" si="345"/>
        <v>0</v>
      </c>
      <c r="CB331" s="167">
        <f t="shared" si="346"/>
        <v>44155</v>
      </c>
      <c r="CC331">
        <f t="shared" si="347"/>
        <v>611</v>
      </c>
      <c r="CD331">
        <f t="shared" si="348"/>
        <v>546</v>
      </c>
      <c r="CE331">
        <f t="shared" si="349"/>
        <v>7</v>
      </c>
      <c r="CI331" s="167">
        <f t="shared" si="350"/>
        <v>44155</v>
      </c>
      <c r="CJ331">
        <f t="shared" si="351"/>
        <v>26</v>
      </c>
      <c r="CK331">
        <f t="shared" si="352"/>
        <v>6</v>
      </c>
      <c r="CL331" s="167">
        <f t="shared" si="353"/>
        <v>44155</v>
      </c>
      <c r="CM331">
        <f t="shared" si="354"/>
        <v>0</v>
      </c>
      <c r="CN331" s="1">
        <f t="shared" si="386"/>
        <v>44155</v>
      </c>
      <c r="CO331" s="253">
        <f t="shared" si="387"/>
        <v>26</v>
      </c>
      <c r="CP331" s="1">
        <f t="shared" si="388"/>
        <v>44155</v>
      </c>
      <c r="CQ331" s="254">
        <f t="shared" si="389"/>
        <v>0</v>
      </c>
    </row>
    <row r="332" spans="1:95" ht="18" customHeight="1" x14ac:dyDescent="0.55000000000000004">
      <c r="A332" s="167">
        <v>44156</v>
      </c>
      <c r="B332" s="219">
        <v>14</v>
      </c>
      <c r="C332" s="142">
        <f t="shared" si="363"/>
        <v>3775</v>
      </c>
      <c r="D332" s="142">
        <f t="shared" si="392"/>
        <v>301</v>
      </c>
      <c r="E332" s="135">
        <v>1</v>
      </c>
      <c r="F332" s="135">
        <v>3474</v>
      </c>
      <c r="G332" s="135">
        <v>0</v>
      </c>
      <c r="H332" s="123"/>
      <c r="I332" s="135">
        <v>0</v>
      </c>
      <c r="J332" s="123"/>
      <c r="K332" s="41">
        <v>0</v>
      </c>
      <c r="L332" s="134">
        <v>11</v>
      </c>
      <c r="M332" s="135">
        <v>11</v>
      </c>
      <c r="N332" s="123"/>
      <c r="O332" s="123"/>
      <c r="P332" s="135">
        <v>1</v>
      </c>
      <c r="Q332" s="135">
        <v>1</v>
      </c>
      <c r="R332" s="123"/>
      <c r="S332" s="123"/>
      <c r="T332" s="135">
        <v>11</v>
      </c>
      <c r="U332" s="135">
        <v>11</v>
      </c>
      <c r="V332" s="123"/>
      <c r="W332" s="41">
        <v>365</v>
      </c>
      <c r="X332" s="136">
        <v>361</v>
      </c>
      <c r="Y332" s="41">
        <v>144</v>
      </c>
      <c r="Z332" s="74">
        <f t="shared" si="391"/>
        <v>44156</v>
      </c>
      <c r="AA332" s="210">
        <f t="shared" si="366"/>
        <v>6217</v>
      </c>
      <c r="AB332" s="210">
        <f t="shared" si="367"/>
        <v>5840</v>
      </c>
      <c r="AC332" s="211">
        <f t="shared" si="368"/>
        <v>115</v>
      </c>
      <c r="AD332" s="170">
        <f t="shared" si="369"/>
        <v>43</v>
      </c>
      <c r="AE332" s="222">
        <f t="shared" si="382"/>
        <v>4355</v>
      </c>
      <c r="AF332" s="143">
        <v>5560</v>
      </c>
      <c r="AG332" s="171">
        <f t="shared" si="383"/>
        <v>9</v>
      </c>
      <c r="AH332" s="143">
        <v>5248</v>
      </c>
      <c r="AI332" s="171">
        <f t="shared" si="370"/>
        <v>0</v>
      </c>
      <c r="AJ332" s="172">
        <v>108</v>
      </c>
      <c r="AK332" s="173">
        <f t="shared" si="371"/>
        <v>0</v>
      </c>
      <c r="AL332" s="143">
        <v>46</v>
      </c>
      <c r="AM332" s="171">
        <f t="shared" si="372"/>
        <v>0</v>
      </c>
      <c r="AN332" s="143">
        <v>46</v>
      </c>
      <c r="AO332" s="171">
        <f t="shared" si="373"/>
        <v>0</v>
      </c>
      <c r="AP332" s="174">
        <v>0</v>
      </c>
      <c r="AQ332" s="173">
        <f t="shared" si="384"/>
        <v>0</v>
      </c>
      <c r="AR332" s="143">
        <v>611</v>
      </c>
      <c r="AS332" s="171">
        <f t="shared" si="374"/>
        <v>0</v>
      </c>
      <c r="AT332" s="143">
        <v>546</v>
      </c>
      <c r="AU332" s="171">
        <f t="shared" si="375"/>
        <v>0</v>
      </c>
      <c r="AV332" s="175">
        <v>7</v>
      </c>
      <c r="AW332" s="217">
        <v>161</v>
      </c>
      <c r="AX332" s="216">
        <f t="shared" si="385"/>
        <v>44156</v>
      </c>
      <c r="AY332" s="5">
        <v>0</v>
      </c>
      <c r="AZ332" s="217">
        <f t="shared" si="360"/>
        <v>341</v>
      </c>
      <c r="BA332" s="217">
        <f t="shared" si="253"/>
        <v>115</v>
      </c>
      <c r="BB332" s="119">
        <v>0</v>
      </c>
      <c r="BC332" s="26">
        <f t="shared" si="376"/>
        <v>22</v>
      </c>
      <c r="BD332" s="217">
        <f t="shared" si="307"/>
        <v>150</v>
      </c>
      <c r="BE332" s="209">
        <f t="shared" si="377"/>
        <v>44156</v>
      </c>
      <c r="BF332" s="120">
        <f t="shared" si="378"/>
        <v>14</v>
      </c>
      <c r="BG332" s="120">
        <f t="shared" si="393"/>
        <v>3775</v>
      </c>
      <c r="BH332" s="209">
        <f t="shared" si="361"/>
        <v>44156</v>
      </c>
      <c r="BI332" s="120">
        <f t="shared" si="379"/>
        <v>3775</v>
      </c>
      <c r="BJ332" s="1">
        <f t="shared" si="380"/>
        <v>44156</v>
      </c>
      <c r="BK332">
        <f t="shared" si="358"/>
        <v>0</v>
      </c>
      <c r="BL332">
        <f t="shared" si="381"/>
        <v>11</v>
      </c>
      <c r="BM332">
        <f t="shared" si="355"/>
        <v>11</v>
      </c>
      <c r="BN332" s="1">
        <f t="shared" si="356"/>
        <v>44156</v>
      </c>
      <c r="BO332">
        <f t="shared" si="357"/>
        <v>5583</v>
      </c>
      <c r="BP332">
        <f t="shared" si="359"/>
        <v>2743</v>
      </c>
      <c r="BQ332" s="167">
        <f t="shared" si="338"/>
        <v>44156</v>
      </c>
      <c r="BR332">
        <f t="shared" si="339"/>
        <v>5560</v>
      </c>
      <c r="BS332">
        <f t="shared" si="340"/>
        <v>5248</v>
      </c>
      <c r="BT332">
        <f t="shared" si="341"/>
        <v>108</v>
      </c>
      <c r="BX332" s="167">
        <f t="shared" si="342"/>
        <v>44156</v>
      </c>
      <c r="BY332">
        <f t="shared" si="343"/>
        <v>46</v>
      </c>
      <c r="BZ332">
        <f t="shared" si="344"/>
        <v>46</v>
      </c>
      <c r="CA332">
        <f t="shared" si="345"/>
        <v>0</v>
      </c>
      <c r="CB332" s="167">
        <f t="shared" si="346"/>
        <v>44156</v>
      </c>
      <c r="CC332">
        <f t="shared" si="347"/>
        <v>611</v>
      </c>
      <c r="CD332">
        <f t="shared" si="348"/>
        <v>546</v>
      </c>
      <c r="CE332">
        <f t="shared" si="349"/>
        <v>7</v>
      </c>
      <c r="CI332" s="167">
        <f t="shared" si="350"/>
        <v>44156</v>
      </c>
      <c r="CJ332">
        <f t="shared" si="351"/>
        <v>43</v>
      </c>
      <c r="CK332">
        <f t="shared" si="352"/>
        <v>9</v>
      </c>
      <c r="CL332" s="167">
        <f t="shared" si="353"/>
        <v>44156</v>
      </c>
      <c r="CM332">
        <f t="shared" si="354"/>
        <v>0</v>
      </c>
      <c r="CN332" s="1">
        <f t="shared" si="386"/>
        <v>44156</v>
      </c>
      <c r="CO332" s="253">
        <f t="shared" si="387"/>
        <v>43</v>
      </c>
      <c r="CP332" s="1">
        <f t="shared" si="388"/>
        <v>44156</v>
      </c>
      <c r="CQ332" s="254">
        <f t="shared" si="389"/>
        <v>0</v>
      </c>
    </row>
    <row r="333" spans="1:95" ht="18" customHeight="1" x14ac:dyDescent="0.55000000000000004">
      <c r="A333" s="167">
        <v>44157</v>
      </c>
      <c r="B333" s="219">
        <v>9</v>
      </c>
      <c r="C333" s="142">
        <f t="shared" si="363"/>
        <v>3784</v>
      </c>
      <c r="D333" s="142">
        <f t="shared" si="392"/>
        <v>298</v>
      </c>
      <c r="E333" s="135">
        <v>2</v>
      </c>
      <c r="F333" s="135">
        <v>3486</v>
      </c>
      <c r="G333" s="135">
        <v>0</v>
      </c>
      <c r="H333" s="123"/>
      <c r="I333" s="135">
        <v>0</v>
      </c>
      <c r="J333" s="123"/>
      <c r="K333" s="41">
        <v>0</v>
      </c>
      <c r="L333" s="134">
        <v>10</v>
      </c>
      <c r="M333" s="135">
        <v>10</v>
      </c>
      <c r="N333" s="123"/>
      <c r="O333" s="123"/>
      <c r="P333" s="135">
        <v>1</v>
      </c>
      <c r="Q333" s="135">
        <v>1</v>
      </c>
      <c r="R333" s="123"/>
      <c r="S333" s="123"/>
      <c r="T333" s="135">
        <v>17</v>
      </c>
      <c r="U333" s="135">
        <v>17</v>
      </c>
      <c r="V333" s="123"/>
      <c r="W333" s="41">
        <v>357</v>
      </c>
      <c r="X333" s="136">
        <v>353</v>
      </c>
      <c r="Y333" s="41">
        <v>145</v>
      </c>
      <c r="Z333" s="74">
        <f t="shared" si="391"/>
        <v>44157</v>
      </c>
      <c r="AA333" s="210">
        <f t="shared" si="366"/>
        <v>6291</v>
      </c>
      <c r="AB333" s="210">
        <f t="shared" si="367"/>
        <v>5853</v>
      </c>
      <c r="AC333" s="211">
        <f t="shared" si="368"/>
        <v>115</v>
      </c>
      <c r="AD333" s="170">
        <f t="shared" si="369"/>
        <v>68</v>
      </c>
      <c r="AE333" s="222">
        <f t="shared" si="382"/>
        <v>4423</v>
      </c>
      <c r="AF333" s="143">
        <v>5628</v>
      </c>
      <c r="AG333" s="171">
        <f t="shared" si="383"/>
        <v>11</v>
      </c>
      <c r="AH333" s="143">
        <v>5259</v>
      </c>
      <c r="AI333" s="171">
        <f t="shared" si="370"/>
        <v>0</v>
      </c>
      <c r="AJ333" s="172">
        <v>108</v>
      </c>
      <c r="AK333" s="173">
        <f t="shared" si="371"/>
        <v>0</v>
      </c>
      <c r="AL333" s="143">
        <v>46</v>
      </c>
      <c r="AM333" s="171">
        <f t="shared" si="372"/>
        <v>0</v>
      </c>
      <c r="AN333" s="143">
        <v>46</v>
      </c>
      <c r="AO333" s="171">
        <f t="shared" si="373"/>
        <v>0</v>
      </c>
      <c r="AP333" s="174">
        <v>0</v>
      </c>
      <c r="AQ333" s="173">
        <f t="shared" si="384"/>
        <v>6</v>
      </c>
      <c r="AR333" s="143">
        <v>617</v>
      </c>
      <c r="AS333" s="171">
        <f t="shared" si="374"/>
        <v>2</v>
      </c>
      <c r="AT333" s="143">
        <v>548</v>
      </c>
      <c r="AU333" s="171">
        <f t="shared" si="375"/>
        <v>0</v>
      </c>
      <c r="AV333" s="175">
        <v>7</v>
      </c>
      <c r="AW333" s="217">
        <v>162</v>
      </c>
      <c r="AX333" s="216">
        <f t="shared" si="385"/>
        <v>44157</v>
      </c>
      <c r="AY333" s="5">
        <v>0</v>
      </c>
      <c r="AZ333" s="217">
        <f t="shared" si="360"/>
        <v>341</v>
      </c>
      <c r="BA333" s="217">
        <f t="shared" si="253"/>
        <v>116</v>
      </c>
      <c r="BB333" s="119">
        <v>0</v>
      </c>
      <c r="BC333" s="26">
        <f t="shared" si="376"/>
        <v>22</v>
      </c>
      <c r="BD333" s="217">
        <f t="shared" si="307"/>
        <v>151</v>
      </c>
      <c r="BE333" s="209">
        <f t="shared" si="377"/>
        <v>44157</v>
      </c>
      <c r="BF333" s="120">
        <f t="shared" si="378"/>
        <v>9</v>
      </c>
      <c r="BG333" s="120">
        <f t="shared" si="393"/>
        <v>3784</v>
      </c>
      <c r="BH333" s="209">
        <f t="shared" si="361"/>
        <v>44157</v>
      </c>
      <c r="BI333" s="120">
        <f t="shared" si="379"/>
        <v>3784</v>
      </c>
      <c r="BJ333" s="1">
        <f t="shared" si="380"/>
        <v>44157</v>
      </c>
      <c r="BK333">
        <f t="shared" si="358"/>
        <v>0</v>
      </c>
      <c r="BL333">
        <f t="shared" si="381"/>
        <v>10</v>
      </c>
      <c r="BM333">
        <f t="shared" si="355"/>
        <v>10</v>
      </c>
      <c r="BN333" s="1">
        <f t="shared" si="356"/>
        <v>44157</v>
      </c>
      <c r="BO333">
        <f t="shared" si="357"/>
        <v>5593</v>
      </c>
      <c r="BP333">
        <f t="shared" si="359"/>
        <v>2753</v>
      </c>
      <c r="BQ333" s="167">
        <f t="shared" si="338"/>
        <v>44157</v>
      </c>
      <c r="BR333">
        <f t="shared" si="339"/>
        <v>5628</v>
      </c>
      <c r="BS333">
        <f t="shared" si="340"/>
        <v>5259</v>
      </c>
      <c r="BT333">
        <f t="shared" si="341"/>
        <v>108</v>
      </c>
      <c r="BX333" s="167">
        <f t="shared" si="342"/>
        <v>44157</v>
      </c>
      <c r="BY333">
        <f t="shared" si="343"/>
        <v>46</v>
      </c>
      <c r="BZ333">
        <f t="shared" si="344"/>
        <v>46</v>
      </c>
      <c r="CA333">
        <f t="shared" si="345"/>
        <v>0</v>
      </c>
      <c r="CB333" s="167">
        <f t="shared" si="346"/>
        <v>44157</v>
      </c>
      <c r="CC333">
        <f t="shared" si="347"/>
        <v>617</v>
      </c>
      <c r="CD333">
        <f t="shared" si="348"/>
        <v>548</v>
      </c>
      <c r="CE333">
        <f t="shared" si="349"/>
        <v>7</v>
      </c>
      <c r="CI333" s="167">
        <f t="shared" si="350"/>
        <v>44157</v>
      </c>
      <c r="CJ333">
        <f t="shared" si="351"/>
        <v>68</v>
      </c>
      <c r="CK333">
        <f t="shared" si="352"/>
        <v>11</v>
      </c>
      <c r="CL333" s="167">
        <f t="shared" si="353"/>
        <v>44157</v>
      </c>
      <c r="CM333">
        <f t="shared" si="354"/>
        <v>0</v>
      </c>
      <c r="CN333" s="1">
        <f t="shared" si="386"/>
        <v>44157</v>
      </c>
      <c r="CO333" s="253">
        <f t="shared" si="387"/>
        <v>68</v>
      </c>
      <c r="CP333" s="1">
        <f t="shared" si="388"/>
        <v>44157</v>
      </c>
      <c r="CQ333" s="254">
        <f t="shared" si="389"/>
        <v>0</v>
      </c>
    </row>
    <row r="334" spans="1:95" ht="18" customHeight="1" x14ac:dyDescent="0.55000000000000004">
      <c r="A334" s="167">
        <v>44158</v>
      </c>
      <c r="B334" s="219">
        <v>20</v>
      </c>
      <c r="C334" s="142">
        <f t="shared" si="363"/>
        <v>3804</v>
      </c>
      <c r="D334" s="142">
        <f t="shared" si="392"/>
        <v>303</v>
      </c>
      <c r="E334" s="135">
        <v>2</v>
      </c>
      <c r="F334" s="135">
        <v>3501</v>
      </c>
      <c r="G334" s="135">
        <v>1</v>
      </c>
      <c r="H334" s="123"/>
      <c r="I334" s="135">
        <v>1</v>
      </c>
      <c r="J334" s="123"/>
      <c r="K334" s="41">
        <v>0</v>
      </c>
      <c r="L334" s="134">
        <v>8</v>
      </c>
      <c r="M334" s="135">
        <v>8</v>
      </c>
      <c r="N334" s="123"/>
      <c r="O334" s="123"/>
      <c r="P334" s="135">
        <v>6</v>
      </c>
      <c r="Q334" s="135">
        <v>5</v>
      </c>
      <c r="R334" s="123"/>
      <c r="S334" s="123"/>
      <c r="T334" s="135">
        <v>11</v>
      </c>
      <c r="U334" s="135">
        <v>11</v>
      </c>
      <c r="V334" s="123"/>
      <c r="W334" s="41">
        <v>348</v>
      </c>
      <c r="X334" s="136">
        <v>345</v>
      </c>
      <c r="Y334" s="41">
        <v>146</v>
      </c>
      <c r="Z334" s="74">
        <f t="shared" si="391"/>
        <v>44158</v>
      </c>
      <c r="AA334" s="210">
        <f t="shared" si="366"/>
        <v>6365</v>
      </c>
      <c r="AB334" s="210">
        <f t="shared" si="367"/>
        <v>5862</v>
      </c>
      <c r="AC334" s="211">
        <f t="shared" si="368"/>
        <v>115</v>
      </c>
      <c r="AD334" s="170">
        <f t="shared" si="369"/>
        <v>73</v>
      </c>
      <c r="AE334" s="222">
        <f t="shared" si="382"/>
        <v>4496</v>
      </c>
      <c r="AF334" s="143">
        <v>5701</v>
      </c>
      <c r="AG334" s="171">
        <f t="shared" si="383"/>
        <v>8</v>
      </c>
      <c r="AH334" s="143">
        <v>5267</v>
      </c>
      <c r="AI334" s="171">
        <f t="shared" si="370"/>
        <v>0</v>
      </c>
      <c r="AJ334" s="172">
        <v>108</v>
      </c>
      <c r="AK334" s="173">
        <f t="shared" si="371"/>
        <v>0</v>
      </c>
      <c r="AL334" s="143">
        <v>46</v>
      </c>
      <c r="AM334" s="171">
        <f t="shared" si="372"/>
        <v>0</v>
      </c>
      <c r="AN334" s="143">
        <v>46</v>
      </c>
      <c r="AO334" s="171">
        <f t="shared" si="373"/>
        <v>0</v>
      </c>
      <c r="AP334" s="174">
        <v>0</v>
      </c>
      <c r="AQ334" s="173">
        <f t="shared" si="384"/>
        <v>1</v>
      </c>
      <c r="AR334" s="143">
        <v>618</v>
      </c>
      <c r="AS334" s="171">
        <f t="shared" si="374"/>
        <v>1</v>
      </c>
      <c r="AT334" s="143">
        <v>549</v>
      </c>
      <c r="AU334" s="171">
        <f t="shared" si="375"/>
        <v>0</v>
      </c>
      <c r="AV334" s="175">
        <v>7</v>
      </c>
      <c r="AW334" s="217">
        <v>163</v>
      </c>
      <c r="AX334" s="216">
        <f t="shared" si="385"/>
        <v>44158</v>
      </c>
      <c r="AY334" s="5">
        <v>0</v>
      </c>
      <c r="AZ334" s="217">
        <f t="shared" si="360"/>
        <v>341</v>
      </c>
      <c r="BA334" s="217">
        <f t="shared" si="253"/>
        <v>117</v>
      </c>
      <c r="BB334" s="119">
        <v>0</v>
      </c>
      <c r="BC334" s="26">
        <f t="shared" si="376"/>
        <v>22</v>
      </c>
      <c r="BD334" s="217">
        <f t="shared" si="307"/>
        <v>152</v>
      </c>
      <c r="BE334" s="209">
        <f t="shared" si="377"/>
        <v>44158</v>
      </c>
      <c r="BF334" s="120">
        <f t="shared" si="378"/>
        <v>20</v>
      </c>
      <c r="BG334" s="120">
        <f t="shared" si="393"/>
        <v>3804</v>
      </c>
      <c r="BH334" s="209">
        <f t="shared" si="361"/>
        <v>44158</v>
      </c>
      <c r="BI334" s="120">
        <f t="shared" si="379"/>
        <v>3804</v>
      </c>
      <c r="BJ334" s="1">
        <f t="shared" si="380"/>
        <v>44158</v>
      </c>
      <c r="BK334">
        <f t="shared" si="358"/>
        <v>0</v>
      </c>
      <c r="BL334">
        <f t="shared" si="381"/>
        <v>8</v>
      </c>
      <c r="BM334">
        <f t="shared" si="355"/>
        <v>8</v>
      </c>
      <c r="BN334" s="1">
        <f t="shared" si="356"/>
        <v>44158</v>
      </c>
      <c r="BO334">
        <f t="shared" si="357"/>
        <v>5601</v>
      </c>
      <c r="BP334">
        <f t="shared" si="359"/>
        <v>2761</v>
      </c>
      <c r="BQ334" s="167">
        <f t="shared" si="338"/>
        <v>44158</v>
      </c>
      <c r="BR334">
        <f t="shared" si="339"/>
        <v>5701</v>
      </c>
      <c r="BS334">
        <f t="shared" si="340"/>
        <v>5267</v>
      </c>
      <c r="BT334">
        <f t="shared" si="341"/>
        <v>108</v>
      </c>
      <c r="BX334" s="167">
        <f t="shared" si="342"/>
        <v>44158</v>
      </c>
      <c r="BY334">
        <f t="shared" si="343"/>
        <v>46</v>
      </c>
      <c r="BZ334">
        <f t="shared" si="344"/>
        <v>46</v>
      </c>
      <c r="CA334">
        <f t="shared" si="345"/>
        <v>0</v>
      </c>
      <c r="CB334" s="167">
        <f t="shared" si="346"/>
        <v>44158</v>
      </c>
      <c r="CC334">
        <f t="shared" si="347"/>
        <v>618</v>
      </c>
      <c r="CD334">
        <f t="shared" si="348"/>
        <v>549</v>
      </c>
      <c r="CE334">
        <f t="shared" si="349"/>
        <v>7</v>
      </c>
      <c r="CI334" s="167">
        <f t="shared" si="350"/>
        <v>44158</v>
      </c>
      <c r="CJ334">
        <f t="shared" si="351"/>
        <v>73</v>
      </c>
      <c r="CK334">
        <f t="shared" si="352"/>
        <v>8</v>
      </c>
      <c r="CL334" s="167">
        <f t="shared" si="353"/>
        <v>44158</v>
      </c>
      <c r="CM334">
        <f t="shared" si="354"/>
        <v>0</v>
      </c>
      <c r="CN334" s="1">
        <f t="shared" si="386"/>
        <v>44158</v>
      </c>
      <c r="CO334" s="253">
        <f t="shared" si="387"/>
        <v>73</v>
      </c>
      <c r="CP334" s="1">
        <f t="shared" si="388"/>
        <v>44158</v>
      </c>
      <c r="CQ334" s="254">
        <f t="shared" si="389"/>
        <v>0</v>
      </c>
    </row>
    <row r="335" spans="1:95" ht="18" customHeight="1" x14ac:dyDescent="0.55000000000000004">
      <c r="A335" s="167">
        <v>44159</v>
      </c>
      <c r="B335" s="219">
        <v>5</v>
      </c>
      <c r="C335" s="142">
        <f t="shared" si="363"/>
        <v>3809</v>
      </c>
      <c r="D335" s="142">
        <f t="shared" si="392"/>
        <v>286</v>
      </c>
      <c r="E335" s="135">
        <v>2</v>
      </c>
      <c r="F335" s="135">
        <v>3523</v>
      </c>
      <c r="G335" s="135">
        <v>0</v>
      </c>
      <c r="H335" s="123"/>
      <c r="I335" s="135">
        <v>1</v>
      </c>
      <c r="J335" s="123"/>
      <c r="K335" s="41">
        <v>0</v>
      </c>
      <c r="L335" s="134">
        <v>6</v>
      </c>
      <c r="M335" s="135">
        <v>4</v>
      </c>
      <c r="N335" s="123"/>
      <c r="O335" s="123"/>
      <c r="P335" s="135">
        <v>1</v>
      </c>
      <c r="Q335" s="135">
        <v>1</v>
      </c>
      <c r="R335" s="123"/>
      <c r="S335" s="123"/>
      <c r="T335" s="135">
        <v>18</v>
      </c>
      <c r="U335" s="135">
        <v>18</v>
      </c>
      <c r="V335" s="123"/>
      <c r="W335" s="41">
        <v>335</v>
      </c>
      <c r="X335" s="136">
        <v>330</v>
      </c>
      <c r="Y335" s="41">
        <v>147</v>
      </c>
      <c r="Z335" s="74">
        <f t="shared" si="391"/>
        <v>44159</v>
      </c>
      <c r="AA335" s="210">
        <f t="shared" si="366"/>
        <v>6445</v>
      </c>
      <c r="AB335" s="210">
        <f t="shared" si="367"/>
        <v>5869</v>
      </c>
      <c r="AC335" s="211">
        <f t="shared" si="368"/>
        <v>115</v>
      </c>
      <c r="AD335" s="170">
        <f t="shared" si="369"/>
        <v>80</v>
      </c>
      <c r="AE335" s="222">
        <f t="shared" si="382"/>
        <v>4576</v>
      </c>
      <c r="AF335" s="143">
        <v>5781</v>
      </c>
      <c r="AG335" s="171">
        <f t="shared" si="383"/>
        <v>7</v>
      </c>
      <c r="AH335" s="143">
        <v>5274</v>
      </c>
      <c r="AI335" s="171">
        <f t="shared" si="370"/>
        <v>0</v>
      </c>
      <c r="AJ335" s="172">
        <v>108</v>
      </c>
      <c r="AK335" s="173">
        <f t="shared" si="371"/>
        <v>0</v>
      </c>
      <c r="AL335" s="143">
        <v>46</v>
      </c>
      <c r="AM335" s="171">
        <f t="shared" si="372"/>
        <v>0</v>
      </c>
      <c r="AN335" s="143">
        <v>46</v>
      </c>
      <c r="AO335" s="171">
        <f t="shared" si="373"/>
        <v>0</v>
      </c>
      <c r="AP335" s="174">
        <v>0</v>
      </c>
      <c r="AQ335" s="173">
        <f t="shared" si="384"/>
        <v>0</v>
      </c>
      <c r="AR335" s="143">
        <v>618</v>
      </c>
      <c r="AS335" s="171">
        <f t="shared" si="374"/>
        <v>0</v>
      </c>
      <c r="AT335" s="143">
        <v>549</v>
      </c>
      <c r="AU335" s="171">
        <f t="shared" si="375"/>
        <v>0</v>
      </c>
      <c r="AV335" s="175">
        <v>7</v>
      </c>
      <c r="AW335" s="217">
        <v>164</v>
      </c>
      <c r="AX335" s="216">
        <f t="shared" si="385"/>
        <v>44159</v>
      </c>
      <c r="AY335" s="5">
        <v>0</v>
      </c>
      <c r="AZ335" s="217">
        <f t="shared" si="360"/>
        <v>341</v>
      </c>
      <c r="BA335" s="217">
        <f t="shared" si="253"/>
        <v>118</v>
      </c>
      <c r="BB335" s="119">
        <v>0</v>
      </c>
      <c r="BC335" s="26">
        <f t="shared" si="376"/>
        <v>22</v>
      </c>
      <c r="BD335" s="217">
        <f t="shared" si="307"/>
        <v>153</v>
      </c>
      <c r="BE335" s="209">
        <f t="shared" si="377"/>
        <v>44159</v>
      </c>
      <c r="BF335" s="120">
        <f t="shared" si="378"/>
        <v>5</v>
      </c>
      <c r="BG335" s="120">
        <f t="shared" si="393"/>
        <v>3809</v>
      </c>
      <c r="BH335" s="209">
        <f t="shared" ref="BH335:BH366" si="394">+A335</f>
        <v>44159</v>
      </c>
      <c r="BI335" s="120">
        <f t="shared" si="379"/>
        <v>3809</v>
      </c>
      <c r="BJ335" s="1">
        <f t="shared" si="380"/>
        <v>44159</v>
      </c>
      <c r="BK335">
        <f t="shared" si="358"/>
        <v>2</v>
      </c>
      <c r="BL335">
        <f t="shared" si="381"/>
        <v>4</v>
      </c>
      <c r="BM335">
        <f t="shared" si="355"/>
        <v>6</v>
      </c>
      <c r="BN335" s="1">
        <f t="shared" si="356"/>
        <v>44159</v>
      </c>
      <c r="BO335">
        <f t="shared" si="357"/>
        <v>5607</v>
      </c>
      <c r="BP335">
        <f t="shared" si="359"/>
        <v>2765</v>
      </c>
      <c r="BQ335" s="167">
        <f t="shared" si="338"/>
        <v>44159</v>
      </c>
      <c r="BR335">
        <f t="shared" si="339"/>
        <v>5781</v>
      </c>
      <c r="BS335">
        <f t="shared" si="340"/>
        <v>5274</v>
      </c>
      <c r="BT335">
        <f t="shared" si="341"/>
        <v>108</v>
      </c>
      <c r="BX335" s="167">
        <f t="shared" si="342"/>
        <v>44159</v>
      </c>
      <c r="BY335">
        <f t="shared" si="343"/>
        <v>46</v>
      </c>
      <c r="BZ335">
        <f t="shared" si="344"/>
        <v>46</v>
      </c>
      <c r="CA335">
        <f t="shared" si="345"/>
        <v>0</v>
      </c>
      <c r="CB335" s="167">
        <f t="shared" si="346"/>
        <v>44159</v>
      </c>
      <c r="CC335">
        <f t="shared" si="347"/>
        <v>618</v>
      </c>
      <c r="CD335">
        <f t="shared" si="348"/>
        <v>549</v>
      </c>
      <c r="CE335">
        <f t="shared" si="349"/>
        <v>7</v>
      </c>
      <c r="CI335" s="167">
        <f t="shared" si="350"/>
        <v>44159</v>
      </c>
      <c r="CJ335">
        <f t="shared" si="351"/>
        <v>80</v>
      </c>
      <c r="CK335">
        <f t="shared" si="352"/>
        <v>7</v>
      </c>
      <c r="CL335" s="167">
        <f t="shared" si="353"/>
        <v>44159</v>
      </c>
      <c r="CM335">
        <f t="shared" si="354"/>
        <v>0</v>
      </c>
      <c r="CN335" s="1">
        <f t="shared" si="386"/>
        <v>44159</v>
      </c>
      <c r="CO335" s="253">
        <f t="shared" si="387"/>
        <v>80</v>
      </c>
      <c r="CP335" s="1">
        <f t="shared" si="388"/>
        <v>44159</v>
      </c>
      <c r="CQ335" s="254">
        <f t="shared" si="389"/>
        <v>0</v>
      </c>
    </row>
    <row r="336" spans="1:95" ht="18" customHeight="1" x14ac:dyDescent="0.55000000000000004">
      <c r="A336" s="167">
        <v>44160</v>
      </c>
      <c r="B336" s="219">
        <v>12</v>
      </c>
      <c r="C336" s="142">
        <f t="shared" si="363"/>
        <v>3821</v>
      </c>
      <c r="D336" s="142">
        <f t="shared" si="392"/>
        <v>278</v>
      </c>
      <c r="E336" s="135">
        <v>3</v>
      </c>
      <c r="F336" s="135">
        <v>3543</v>
      </c>
      <c r="G336" s="135">
        <v>2</v>
      </c>
      <c r="H336" s="123"/>
      <c r="I336" s="135">
        <v>3</v>
      </c>
      <c r="J336" s="123"/>
      <c r="K336" s="41">
        <v>0</v>
      </c>
      <c r="L336" s="134">
        <v>5</v>
      </c>
      <c r="M336" s="135">
        <v>4</v>
      </c>
      <c r="N336" s="123"/>
      <c r="O336" s="123"/>
      <c r="P336" s="135">
        <v>4</v>
      </c>
      <c r="Q336" s="135">
        <v>2</v>
      </c>
      <c r="R336" s="123"/>
      <c r="S336" s="123"/>
      <c r="T336" s="135">
        <v>15</v>
      </c>
      <c r="U336" s="135">
        <v>15</v>
      </c>
      <c r="V336" s="123"/>
      <c r="W336" s="41">
        <v>321</v>
      </c>
      <c r="X336" s="136">
        <v>317</v>
      </c>
      <c r="Y336" s="41">
        <v>148</v>
      </c>
      <c r="Z336" s="74">
        <f t="shared" si="391"/>
        <v>44160</v>
      </c>
      <c r="AA336" s="210">
        <f t="shared" si="366"/>
        <v>6535</v>
      </c>
      <c r="AB336" s="210">
        <f t="shared" si="367"/>
        <v>5894</v>
      </c>
      <c r="AC336" s="211">
        <f t="shared" si="368"/>
        <v>115</v>
      </c>
      <c r="AD336" s="170">
        <f t="shared" si="369"/>
        <v>85</v>
      </c>
      <c r="AE336" s="222">
        <f t="shared" si="382"/>
        <v>4661</v>
      </c>
      <c r="AF336" s="143">
        <v>5866</v>
      </c>
      <c r="AG336" s="171">
        <f t="shared" si="383"/>
        <v>21</v>
      </c>
      <c r="AH336" s="143">
        <v>5295</v>
      </c>
      <c r="AI336" s="171">
        <f t="shared" si="370"/>
        <v>0</v>
      </c>
      <c r="AJ336" s="172">
        <v>108</v>
      </c>
      <c r="AK336" s="173">
        <f t="shared" si="371"/>
        <v>0</v>
      </c>
      <c r="AL336" s="143">
        <v>46</v>
      </c>
      <c r="AM336" s="171">
        <f t="shared" si="372"/>
        <v>0</v>
      </c>
      <c r="AN336" s="143">
        <v>46</v>
      </c>
      <c r="AO336" s="171">
        <f t="shared" si="373"/>
        <v>0</v>
      </c>
      <c r="AP336" s="174">
        <v>0</v>
      </c>
      <c r="AQ336" s="173">
        <f t="shared" si="384"/>
        <v>5</v>
      </c>
      <c r="AR336" s="143">
        <v>623</v>
      </c>
      <c r="AS336" s="171">
        <f t="shared" si="374"/>
        <v>4</v>
      </c>
      <c r="AT336" s="143">
        <v>553</v>
      </c>
      <c r="AU336" s="171">
        <f t="shared" si="375"/>
        <v>0</v>
      </c>
      <c r="AV336" s="175">
        <v>7</v>
      </c>
      <c r="AW336" s="217">
        <v>165</v>
      </c>
      <c r="AX336" s="216">
        <f t="shared" si="385"/>
        <v>44160</v>
      </c>
      <c r="AY336" s="5">
        <v>0</v>
      </c>
      <c r="AZ336" s="217">
        <f t="shared" si="360"/>
        <v>341</v>
      </c>
      <c r="BA336" s="217">
        <f t="shared" si="253"/>
        <v>119</v>
      </c>
      <c r="BB336" s="119">
        <v>0</v>
      </c>
      <c r="BC336" s="26">
        <f t="shared" si="376"/>
        <v>22</v>
      </c>
      <c r="BD336" s="217">
        <f t="shared" si="307"/>
        <v>154</v>
      </c>
      <c r="BE336" s="209">
        <f t="shared" si="377"/>
        <v>44160</v>
      </c>
      <c r="BF336" s="120">
        <f t="shared" si="378"/>
        <v>12</v>
      </c>
      <c r="BG336" s="120">
        <f t="shared" si="393"/>
        <v>3821</v>
      </c>
      <c r="BH336" s="209">
        <f t="shared" si="394"/>
        <v>44160</v>
      </c>
      <c r="BI336" s="120">
        <f t="shared" si="379"/>
        <v>3821</v>
      </c>
      <c r="BJ336" s="1">
        <f t="shared" si="380"/>
        <v>44160</v>
      </c>
      <c r="BK336">
        <f t="shared" si="358"/>
        <v>1</v>
      </c>
      <c r="BL336">
        <f t="shared" si="381"/>
        <v>4</v>
      </c>
      <c r="BM336">
        <f t="shared" si="355"/>
        <v>5</v>
      </c>
      <c r="BN336" s="1">
        <f t="shared" si="356"/>
        <v>44160</v>
      </c>
      <c r="BO336">
        <f t="shared" si="357"/>
        <v>5612</v>
      </c>
      <c r="BP336">
        <f t="shared" si="359"/>
        <v>2769</v>
      </c>
      <c r="BQ336" s="167">
        <f t="shared" si="338"/>
        <v>44160</v>
      </c>
      <c r="BR336">
        <f t="shared" si="339"/>
        <v>5866</v>
      </c>
      <c r="BS336">
        <f t="shared" si="340"/>
        <v>5295</v>
      </c>
      <c r="BT336">
        <f t="shared" si="341"/>
        <v>108</v>
      </c>
      <c r="BX336" s="167">
        <f t="shared" si="342"/>
        <v>44160</v>
      </c>
      <c r="BY336">
        <f t="shared" si="343"/>
        <v>46</v>
      </c>
      <c r="BZ336">
        <f t="shared" si="344"/>
        <v>46</v>
      </c>
      <c r="CA336">
        <f t="shared" si="345"/>
        <v>0</v>
      </c>
      <c r="CB336" s="167">
        <f t="shared" si="346"/>
        <v>44160</v>
      </c>
      <c r="CC336">
        <f t="shared" si="347"/>
        <v>623</v>
      </c>
      <c r="CD336">
        <f t="shared" si="348"/>
        <v>553</v>
      </c>
      <c r="CE336">
        <f t="shared" si="349"/>
        <v>7</v>
      </c>
      <c r="CI336" s="167">
        <f t="shared" si="350"/>
        <v>44160</v>
      </c>
      <c r="CJ336">
        <f t="shared" si="351"/>
        <v>85</v>
      </c>
      <c r="CK336">
        <f t="shared" si="352"/>
        <v>21</v>
      </c>
      <c r="CL336" s="167">
        <f t="shared" si="353"/>
        <v>44160</v>
      </c>
      <c r="CM336">
        <f t="shared" si="354"/>
        <v>0</v>
      </c>
      <c r="CN336" s="1">
        <f t="shared" si="386"/>
        <v>44160</v>
      </c>
      <c r="CO336" s="253">
        <f t="shared" si="387"/>
        <v>85</v>
      </c>
      <c r="CP336" s="1">
        <f t="shared" si="388"/>
        <v>44160</v>
      </c>
      <c r="CQ336" s="254">
        <f t="shared" si="389"/>
        <v>0</v>
      </c>
    </row>
    <row r="337" spans="1:95" ht="18" customHeight="1" x14ac:dyDescent="0.55000000000000004">
      <c r="A337" s="167">
        <v>44161</v>
      </c>
      <c r="B337" s="219">
        <v>5</v>
      </c>
      <c r="C337" s="142">
        <f t="shared" si="363"/>
        <v>3826</v>
      </c>
      <c r="D337" s="142">
        <f t="shared" si="392"/>
        <v>275</v>
      </c>
      <c r="E337" s="135">
        <v>4</v>
      </c>
      <c r="F337" s="135">
        <v>3551</v>
      </c>
      <c r="G337" s="135">
        <v>0</v>
      </c>
      <c r="H337" s="123"/>
      <c r="I337" s="135">
        <v>2</v>
      </c>
      <c r="J337" s="123"/>
      <c r="K337" s="41">
        <v>0</v>
      </c>
      <c r="L337" s="134">
        <v>8</v>
      </c>
      <c r="M337" s="135">
        <v>8</v>
      </c>
      <c r="N337" s="123"/>
      <c r="O337" s="123"/>
      <c r="P337" s="135">
        <v>0</v>
      </c>
      <c r="Q337" s="135">
        <v>0</v>
      </c>
      <c r="R337" s="123"/>
      <c r="S337" s="123"/>
      <c r="T337" s="135">
        <v>21</v>
      </c>
      <c r="U337" s="135">
        <v>21</v>
      </c>
      <c r="V337" s="123"/>
      <c r="W337" s="41">
        <v>308</v>
      </c>
      <c r="X337" s="136">
        <v>304</v>
      </c>
      <c r="Y337" s="41">
        <v>149</v>
      </c>
      <c r="Z337" s="74">
        <f t="shared" si="391"/>
        <v>44161</v>
      </c>
      <c r="AA337" s="210">
        <f t="shared" si="366"/>
        <v>6618</v>
      </c>
      <c r="AB337" s="210">
        <f t="shared" si="367"/>
        <v>5901</v>
      </c>
      <c r="AC337" s="211">
        <f t="shared" si="368"/>
        <v>115</v>
      </c>
      <c r="AD337" s="170">
        <f t="shared" si="369"/>
        <v>81</v>
      </c>
      <c r="AE337" s="222">
        <f t="shared" si="382"/>
        <v>4742</v>
      </c>
      <c r="AF337" s="143">
        <v>5947</v>
      </c>
      <c r="AG337" s="171">
        <f t="shared" si="383"/>
        <v>5</v>
      </c>
      <c r="AH337" s="143">
        <v>5300</v>
      </c>
      <c r="AI337" s="171">
        <f t="shared" si="370"/>
        <v>0</v>
      </c>
      <c r="AJ337" s="172">
        <v>108</v>
      </c>
      <c r="AK337" s="173">
        <f t="shared" si="371"/>
        <v>0</v>
      </c>
      <c r="AL337" s="143">
        <v>46</v>
      </c>
      <c r="AM337" s="171">
        <f t="shared" si="372"/>
        <v>0</v>
      </c>
      <c r="AN337" s="143">
        <v>46</v>
      </c>
      <c r="AO337" s="171">
        <f t="shared" si="373"/>
        <v>0</v>
      </c>
      <c r="AP337" s="174">
        <v>0</v>
      </c>
      <c r="AQ337" s="173">
        <f t="shared" si="384"/>
        <v>2</v>
      </c>
      <c r="AR337" s="143">
        <v>625</v>
      </c>
      <c r="AS337" s="171">
        <f t="shared" si="374"/>
        <v>2</v>
      </c>
      <c r="AT337" s="143">
        <v>555</v>
      </c>
      <c r="AU337" s="171">
        <f t="shared" si="375"/>
        <v>0</v>
      </c>
      <c r="AV337" s="175">
        <v>7</v>
      </c>
      <c r="AW337" s="217">
        <v>166</v>
      </c>
      <c r="AX337" s="216">
        <f t="shared" si="385"/>
        <v>44161</v>
      </c>
      <c r="AY337" s="5">
        <v>0</v>
      </c>
      <c r="AZ337" s="217">
        <f t="shared" si="360"/>
        <v>341</v>
      </c>
      <c r="BA337" s="217">
        <f t="shared" si="253"/>
        <v>120</v>
      </c>
      <c r="BB337" s="119">
        <v>0</v>
      </c>
      <c r="BC337" s="26">
        <f t="shared" si="376"/>
        <v>22</v>
      </c>
      <c r="BD337" s="217">
        <f t="shared" si="307"/>
        <v>155</v>
      </c>
      <c r="BE337" s="209">
        <f t="shared" si="377"/>
        <v>44161</v>
      </c>
      <c r="BF337" s="120">
        <f t="shared" si="378"/>
        <v>5</v>
      </c>
      <c r="BG337" s="120">
        <f t="shared" si="393"/>
        <v>3826</v>
      </c>
      <c r="BH337" s="209">
        <f t="shared" si="394"/>
        <v>44161</v>
      </c>
      <c r="BI337" s="120">
        <f t="shared" si="379"/>
        <v>3826</v>
      </c>
      <c r="BJ337" s="1">
        <f t="shared" si="380"/>
        <v>44161</v>
      </c>
      <c r="BK337">
        <f t="shared" si="358"/>
        <v>0</v>
      </c>
      <c r="BL337">
        <f t="shared" si="381"/>
        <v>8</v>
      </c>
      <c r="BM337">
        <f t="shared" si="355"/>
        <v>8</v>
      </c>
      <c r="BN337" s="1">
        <f t="shared" si="356"/>
        <v>44161</v>
      </c>
      <c r="BO337">
        <f t="shared" si="357"/>
        <v>5620</v>
      </c>
      <c r="BP337">
        <f t="shared" si="359"/>
        <v>2777</v>
      </c>
      <c r="BQ337" s="167">
        <f t="shared" si="338"/>
        <v>44161</v>
      </c>
      <c r="BR337">
        <f t="shared" si="339"/>
        <v>5947</v>
      </c>
      <c r="BS337">
        <f t="shared" si="340"/>
        <v>5300</v>
      </c>
      <c r="BT337">
        <f t="shared" si="341"/>
        <v>108</v>
      </c>
      <c r="BX337" s="167">
        <f t="shared" si="342"/>
        <v>44161</v>
      </c>
      <c r="BY337">
        <f t="shared" si="343"/>
        <v>46</v>
      </c>
      <c r="BZ337">
        <f t="shared" si="344"/>
        <v>46</v>
      </c>
      <c r="CA337">
        <f t="shared" si="345"/>
        <v>0</v>
      </c>
      <c r="CB337" s="167">
        <f t="shared" si="346"/>
        <v>44161</v>
      </c>
      <c r="CC337">
        <f t="shared" si="347"/>
        <v>625</v>
      </c>
      <c r="CD337">
        <f t="shared" si="348"/>
        <v>555</v>
      </c>
      <c r="CE337">
        <f t="shared" si="349"/>
        <v>7</v>
      </c>
      <c r="CI337" s="167">
        <f t="shared" si="350"/>
        <v>44161</v>
      </c>
      <c r="CJ337">
        <f t="shared" si="351"/>
        <v>81</v>
      </c>
      <c r="CK337">
        <f t="shared" si="352"/>
        <v>5</v>
      </c>
      <c r="CL337" s="167">
        <f t="shared" si="353"/>
        <v>44161</v>
      </c>
      <c r="CM337">
        <f t="shared" si="354"/>
        <v>0</v>
      </c>
      <c r="CN337" s="1">
        <f t="shared" si="386"/>
        <v>44161</v>
      </c>
      <c r="CO337" s="253">
        <f t="shared" si="387"/>
        <v>81</v>
      </c>
      <c r="CP337" s="1">
        <f t="shared" si="388"/>
        <v>44161</v>
      </c>
      <c r="CQ337" s="254">
        <f t="shared" si="389"/>
        <v>0</v>
      </c>
    </row>
    <row r="338" spans="1:95" ht="18" customHeight="1" x14ac:dyDescent="0.55000000000000004">
      <c r="A338" s="167">
        <v>44162</v>
      </c>
      <c r="B338" s="219">
        <v>6</v>
      </c>
      <c r="C338" s="142">
        <f t="shared" si="363"/>
        <v>3832</v>
      </c>
      <c r="D338" s="142">
        <f t="shared" si="392"/>
        <v>259</v>
      </c>
      <c r="E338" s="135">
        <v>4</v>
      </c>
      <c r="F338" s="135">
        <v>3573</v>
      </c>
      <c r="G338" s="135">
        <v>0</v>
      </c>
      <c r="H338" s="123"/>
      <c r="I338" s="135">
        <v>2</v>
      </c>
      <c r="J338" s="123"/>
      <c r="K338" s="41">
        <v>0</v>
      </c>
      <c r="L338" s="134">
        <v>4</v>
      </c>
      <c r="M338" s="135">
        <v>4</v>
      </c>
      <c r="N338" s="123"/>
      <c r="O338" s="123"/>
      <c r="P338" s="135">
        <v>1</v>
      </c>
      <c r="Q338" s="135">
        <v>1</v>
      </c>
      <c r="R338" s="123"/>
      <c r="S338" s="123"/>
      <c r="T338" s="135">
        <v>23</v>
      </c>
      <c r="U338" s="135">
        <v>23</v>
      </c>
      <c r="V338" s="123"/>
      <c r="W338" s="41">
        <v>288</v>
      </c>
      <c r="X338" s="136">
        <v>284</v>
      </c>
      <c r="Y338" s="41">
        <v>150</v>
      </c>
      <c r="Z338" s="74">
        <f t="shared" si="391"/>
        <v>44162</v>
      </c>
      <c r="AA338" s="210">
        <f t="shared" si="366"/>
        <v>6724</v>
      </c>
      <c r="AB338" s="210">
        <f t="shared" si="367"/>
        <v>5914</v>
      </c>
      <c r="AC338" s="211">
        <f t="shared" si="368"/>
        <v>115</v>
      </c>
      <c r="AD338" s="170">
        <f t="shared" si="369"/>
        <v>92</v>
      </c>
      <c r="AE338" s="222">
        <f t="shared" si="382"/>
        <v>4834</v>
      </c>
      <c r="AF338" s="143">
        <v>6039</v>
      </c>
      <c r="AG338" s="171">
        <f t="shared" si="383"/>
        <v>13</v>
      </c>
      <c r="AH338" s="143">
        <v>5313</v>
      </c>
      <c r="AI338" s="171">
        <f t="shared" si="370"/>
        <v>0</v>
      </c>
      <c r="AJ338" s="172">
        <v>108</v>
      </c>
      <c r="AK338" s="173">
        <f t="shared" si="371"/>
        <v>0</v>
      </c>
      <c r="AL338" s="143">
        <v>46</v>
      </c>
      <c r="AM338" s="171">
        <f t="shared" si="372"/>
        <v>0</v>
      </c>
      <c r="AN338" s="143">
        <v>46</v>
      </c>
      <c r="AO338" s="171">
        <f t="shared" si="373"/>
        <v>0</v>
      </c>
      <c r="AP338" s="174">
        <v>0</v>
      </c>
      <c r="AQ338" s="173">
        <f t="shared" si="384"/>
        <v>14</v>
      </c>
      <c r="AR338" s="143">
        <v>639</v>
      </c>
      <c r="AS338" s="171">
        <f t="shared" si="374"/>
        <v>0</v>
      </c>
      <c r="AT338" s="143">
        <v>555</v>
      </c>
      <c r="AU338" s="171">
        <f t="shared" si="375"/>
        <v>0</v>
      </c>
      <c r="AV338" s="175">
        <v>7</v>
      </c>
      <c r="AW338" s="217">
        <v>167</v>
      </c>
      <c r="AX338" s="216">
        <f t="shared" si="385"/>
        <v>44162</v>
      </c>
      <c r="AY338" s="5">
        <v>0</v>
      </c>
      <c r="AZ338" s="217">
        <f t="shared" si="360"/>
        <v>341</v>
      </c>
      <c r="BA338" s="217">
        <f t="shared" si="253"/>
        <v>121</v>
      </c>
      <c r="BB338" s="119">
        <v>0</v>
      </c>
      <c r="BC338" s="26">
        <f t="shared" si="376"/>
        <v>22</v>
      </c>
      <c r="BD338" s="217">
        <f t="shared" si="307"/>
        <v>156</v>
      </c>
      <c r="BE338" s="209">
        <f t="shared" si="377"/>
        <v>44162</v>
      </c>
      <c r="BF338" s="120">
        <f t="shared" si="378"/>
        <v>6</v>
      </c>
      <c r="BG338" s="120">
        <f t="shared" si="393"/>
        <v>3832</v>
      </c>
      <c r="BH338" s="209">
        <f t="shared" si="394"/>
        <v>44162</v>
      </c>
      <c r="BI338" s="120">
        <f t="shared" si="379"/>
        <v>3832</v>
      </c>
      <c r="BJ338" s="1">
        <f t="shared" si="380"/>
        <v>44162</v>
      </c>
      <c r="BK338">
        <f t="shared" si="358"/>
        <v>0</v>
      </c>
      <c r="BL338">
        <f t="shared" si="381"/>
        <v>4</v>
      </c>
      <c r="BM338">
        <f t="shared" si="355"/>
        <v>4</v>
      </c>
      <c r="BN338" s="1">
        <f t="shared" si="356"/>
        <v>44162</v>
      </c>
      <c r="BO338">
        <f t="shared" si="357"/>
        <v>5624</v>
      </c>
      <c r="BP338">
        <f t="shared" si="359"/>
        <v>2781</v>
      </c>
      <c r="BQ338" s="167">
        <f t="shared" si="338"/>
        <v>44162</v>
      </c>
      <c r="BR338">
        <f t="shared" si="339"/>
        <v>6039</v>
      </c>
      <c r="BS338">
        <f t="shared" si="340"/>
        <v>5313</v>
      </c>
      <c r="BT338">
        <f t="shared" si="341"/>
        <v>108</v>
      </c>
      <c r="BX338" s="167">
        <f t="shared" si="342"/>
        <v>44162</v>
      </c>
      <c r="BY338">
        <f t="shared" si="343"/>
        <v>46</v>
      </c>
      <c r="BZ338">
        <f t="shared" si="344"/>
        <v>46</v>
      </c>
      <c r="CA338">
        <f t="shared" si="345"/>
        <v>0</v>
      </c>
      <c r="CB338" s="167">
        <f t="shared" si="346"/>
        <v>44162</v>
      </c>
      <c r="CC338">
        <f t="shared" si="347"/>
        <v>639</v>
      </c>
      <c r="CD338">
        <f t="shared" si="348"/>
        <v>555</v>
      </c>
      <c r="CE338">
        <f t="shared" si="349"/>
        <v>7</v>
      </c>
      <c r="CI338" s="167">
        <f t="shared" si="350"/>
        <v>44162</v>
      </c>
      <c r="CJ338">
        <f t="shared" si="351"/>
        <v>92</v>
      </c>
      <c r="CK338">
        <f t="shared" si="352"/>
        <v>13</v>
      </c>
      <c r="CL338" s="167">
        <f t="shared" si="353"/>
        <v>44162</v>
      </c>
      <c r="CM338">
        <f t="shared" si="354"/>
        <v>0</v>
      </c>
      <c r="CN338" s="1">
        <f t="shared" si="386"/>
        <v>44162</v>
      </c>
      <c r="CO338" s="253">
        <f t="shared" si="387"/>
        <v>92</v>
      </c>
      <c r="CP338" s="1">
        <f t="shared" si="388"/>
        <v>44162</v>
      </c>
      <c r="CQ338" s="254">
        <f t="shared" si="389"/>
        <v>0</v>
      </c>
    </row>
    <row r="339" spans="1:95" ht="18" customHeight="1" x14ac:dyDescent="0.55000000000000004">
      <c r="A339" s="167">
        <v>44163</v>
      </c>
      <c r="B339" s="219">
        <v>11</v>
      </c>
      <c r="C339" s="142">
        <f t="shared" ref="C339:C344" si="395">+B339+C338</f>
        <v>3843</v>
      </c>
      <c r="D339" s="142">
        <f t="shared" si="392"/>
        <v>254</v>
      </c>
      <c r="E339" s="135">
        <v>4</v>
      </c>
      <c r="F339" s="135">
        <v>3589</v>
      </c>
      <c r="G339" s="135">
        <v>4</v>
      </c>
      <c r="H339" s="123"/>
      <c r="I339" s="135">
        <v>5</v>
      </c>
      <c r="J339" s="123"/>
      <c r="K339" s="41">
        <v>0</v>
      </c>
      <c r="L339" s="134">
        <v>10</v>
      </c>
      <c r="M339" s="135">
        <v>10</v>
      </c>
      <c r="N339" s="123"/>
      <c r="O339" s="123"/>
      <c r="P339" s="135">
        <v>9</v>
      </c>
      <c r="Q339" s="135">
        <v>9</v>
      </c>
      <c r="R339" s="123"/>
      <c r="S339" s="123"/>
      <c r="T339" s="135">
        <v>18</v>
      </c>
      <c r="U339" s="135">
        <v>18</v>
      </c>
      <c r="V339" s="123"/>
      <c r="W339" s="41">
        <v>279</v>
      </c>
      <c r="X339" s="136">
        <v>274</v>
      </c>
      <c r="Y339" s="41">
        <v>151</v>
      </c>
      <c r="Z339" s="74">
        <f t="shared" si="391"/>
        <v>44163</v>
      </c>
      <c r="AA339" s="210">
        <f t="shared" si="366"/>
        <v>6817</v>
      </c>
      <c r="AB339" s="210">
        <f t="shared" si="367"/>
        <v>5930</v>
      </c>
      <c r="AC339" s="211">
        <f t="shared" si="368"/>
        <v>116</v>
      </c>
      <c r="AD339" s="170">
        <f t="shared" ref="AD339:AD344" si="396">+AF339-AF338</f>
        <v>84</v>
      </c>
      <c r="AE339" s="222">
        <f t="shared" ref="AE339:AE344" si="397">+AE338+AD339</f>
        <v>4918</v>
      </c>
      <c r="AF339" s="143">
        <v>6123</v>
      </c>
      <c r="AG339" s="171">
        <f t="shared" ref="AG339:AG345" si="398">+AH339-AH338</f>
        <v>15</v>
      </c>
      <c r="AH339" s="143">
        <v>5328</v>
      </c>
      <c r="AI339" s="171">
        <f t="shared" ref="AI339:AI345" si="399">+AJ339-AJ338</f>
        <v>1</v>
      </c>
      <c r="AJ339" s="172">
        <v>109</v>
      </c>
      <c r="AK339" s="173">
        <f t="shared" ref="AK339:AK345" si="400">+AL339-AL338</f>
        <v>0</v>
      </c>
      <c r="AL339" s="143">
        <v>46</v>
      </c>
      <c r="AM339" s="171">
        <f t="shared" ref="AM339:AM345" si="401">+AN339-AN338</f>
        <v>0</v>
      </c>
      <c r="AN339" s="143">
        <v>46</v>
      </c>
      <c r="AO339" s="171">
        <f t="shared" ref="AO339:AO345" si="402">+AP339-AP338</f>
        <v>0</v>
      </c>
      <c r="AP339" s="174">
        <v>0</v>
      </c>
      <c r="AQ339" s="173">
        <f t="shared" ref="AQ339:AQ345" si="403">+AR339-AR338</f>
        <v>9</v>
      </c>
      <c r="AR339" s="143">
        <v>648</v>
      </c>
      <c r="AS339" s="171">
        <f t="shared" ref="AS339:AS345" si="404">+AT339-AT338</f>
        <v>1</v>
      </c>
      <c r="AT339" s="143">
        <v>556</v>
      </c>
      <c r="AU339" s="171">
        <f t="shared" ref="AU339:AU345" si="405">+AV339-AV338</f>
        <v>0</v>
      </c>
      <c r="AV339" s="175">
        <v>7</v>
      </c>
      <c r="AW339" s="217">
        <v>168</v>
      </c>
      <c r="AX339" s="216">
        <f t="shared" si="385"/>
        <v>44163</v>
      </c>
      <c r="AY339" s="5">
        <v>0</v>
      </c>
      <c r="AZ339" s="217">
        <f t="shared" si="360"/>
        <v>341</v>
      </c>
      <c r="BA339" s="217">
        <f t="shared" ref="BA339:BA344" si="406">+BA338+1</f>
        <v>122</v>
      </c>
      <c r="BB339" s="119">
        <v>0</v>
      </c>
      <c r="BC339" s="26">
        <f t="shared" ref="BC339:BC344" si="407">+BC338+BB339</f>
        <v>22</v>
      </c>
      <c r="BD339" s="217">
        <f t="shared" ref="BD339:BD344" si="408">+BD338+1</f>
        <v>157</v>
      </c>
      <c r="BE339" s="209">
        <f t="shared" si="377"/>
        <v>44163</v>
      </c>
      <c r="BF339" s="120">
        <f t="shared" si="378"/>
        <v>11</v>
      </c>
      <c r="BG339" s="120">
        <f t="shared" si="393"/>
        <v>3843</v>
      </c>
      <c r="BH339" s="209">
        <f t="shared" si="394"/>
        <v>44163</v>
      </c>
      <c r="BI339" s="120">
        <f t="shared" si="379"/>
        <v>3843</v>
      </c>
      <c r="BJ339" s="1">
        <f t="shared" si="380"/>
        <v>44163</v>
      </c>
      <c r="BK339">
        <f t="shared" si="358"/>
        <v>0</v>
      </c>
      <c r="BL339">
        <f t="shared" si="381"/>
        <v>10</v>
      </c>
      <c r="BM339">
        <f t="shared" si="355"/>
        <v>10</v>
      </c>
      <c r="BN339" s="1">
        <f t="shared" si="356"/>
        <v>44163</v>
      </c>
      <c r="BO339">
        <f t="shared" si="357"/>
        <v>5634</v>
      </c>
      <c r="BP339">
        <f t="shared" si="359"/>
        <v>2791</v>
      </c>
      <c r="BQ339" s="167">
        <f t="shared" si="338"/>
        <v>44163</v>
      </c>
      <c r="BR339">
        <f t="shared" si="339"/>
        <v>6123</v>
      </c>
      <c r="BS339">
        <f t="shared" si="340"/>
        <v>5328</v>
      </c>
      <c r="BT339">
        <f t="shared" si="341"/>
        <v>109</v>
      </c>
      <c r="BX339" s="167">
        <f t="shared" si="342"/>
        <v>44163</v>
      </c>
      <c r="BY339">
        <f t="shared" si="343"/>
        <v>46</v>
      </c>
      <c r="BZ339">
        <f t="shared" si="344"/>
        <v>46</v>
      </c>
      <c r="CA339">
        <f t="shared" si="345"/>
        <v>0</v>
      </c>
      <c r="CB339" s="167">
        <f t="shared" si="346"/>
        <v>44163</v>
      </c>
      <c r="CC339">
        <f t="shared" si="347"/>
        <v>648</v>
      </c>
      <c r="CD339">
        <f t="shared" si="348"/>
        <v>556</v>
      </c>
      <c r="CE339">
        <f t="shared" si="349"/>
        <v>7</v>
      </c>
      <c r="CI339" s="167">
        <f t="shared" si="350"/>
        <v>44163</v>
      </c>
      <c r="CJ339">
        <f t="shared" si="351"/>
        <v>84</v>
      </c>
      <c r="CK339">
        <f t="shared" si="352"/>
        <v>15</v>
      </c>
      <c r="CL339" s="167">
        <f t="shared" si="353"/>
        <v>44163</v>
      </c>
      <c r="CM339">
        <f t="shared" si="354"/>
        <v>1</v>
      </c>
      <c r="CN339" s="1">
        <f t="shared" si="386"/>
        <v>44163</v>
      </c>
      <c r="CO339" s="253">
        <f t="shared" si="387"/>
        <v>84</v>
      </c>
      <c r="CP339" s="1">
        <f t="shared" si="388"/>
        <v>44163</v>
      </c>
      <c r="CQ339" s="254">
        <f t="shared" si="389"/>
        <v>1</v>
      </c>
    </row>
    <row r="340" spans="1:95" ht="18" customHeight="1" x14ac:dyDescent="0.55000000000000004">
      <c r="A340" s="167">
        <v>44164</v>
      </c>
      <c r="B340" s="219">
        <v>15</v>
      </c>
      <c r="C340" s="142">
        <f t="shared" si="395"/>
        <v>3858</v>
      </c>
      <c r="D340" s="142">
        <f t="shared" si="392"/>
        <v>249</v>
      </c>
      <c r="E340" s="135">
        <v>3</v>
      </c>
      <c r="F340" s="135">
        <v>3609</v>
      </c>
      <c r="G340" s="135">
        <v>0</v>
      </c>
      <c r="H340" s="123"/>
      <c r="I340" s="135">
        <v>5</v>
      </c>
      <c r="J340" s="123"/>
      <c r="K340" s="41">
        <v>0</v>
      </c>
      <c r="L340" s="134">
        <v>17</v>
      </c>
      <c r="M340" s="135">
        <v>14</v>
      </c>
      <c r="N340" s="123"/>
      <c r="O340" s="123"/>
      <c r="P340" s="135">
        <v>2</v>
      </c>
      <c r="Q340" s="135">
        <v>1</v>
      </c>
      <c r="R340" s="123"/>
      <c r="S340" s="123"/>
      <c r="T340" s="135">
        <v>13</v>
      </c>
      <c r="U340" s="135">
        <v>13</v>
      </c>
      <c r="V340" s="123"/>
      <c r="W340" s="41">
        <v>281</v>
      </c>
      <c r="X340" s="136">
        <v>274</v>
      </c>
      <c r="Y340" s="41">
        <v>152</v>
      </c>
      <c r="Z340" s="74">
        <f t="shared" si="391"/>
        <v>44164</v>
      </c>
      <c r="AA340" s="210">
        <f t="shared" si="366"/>
        <v>6935</v>
      </c>
      <c r="AB340" s="210">
        <f t="shared" si="367"/>
        <v>5951</v>
      </c>
      <c r="AC340" s="211">
        <f t="shared" si="368"/>
        <v>116</v>
      </c>
      <c r="AD340" s="170">
        <f t="shared" si="396"/>
        <v>115</v>
      </c>
      <c r="AE340" s="222">
        <f t="shared" si="397"/>
        <v>5033</v>
      </c>
      <c r="AF340" s="143">
        <v>6238</v>
      </c>
      <c r="AG340" s="171">
        <f t="shared" si="398"/>
        <v>12</v>
      </c>
      <c r="AH340" s="143">
        <v>5340</v>
      </c>
      <c r="AI340" s="171">
        <f t="shared" si="399"/>
        <v>0</v>
      </c>
      <c r="AJ340" s="172">
        <v>109</v>
      </c>
      <c r="AK340" s="173">
        <f t="shared" si="400"/>
        <v>0</v>
      </c>
      <c r="AL340" s="143">
        <v>46</v>
      </c>
      <c r="AM340" s="171">
        <f t="shared" si="401"/>
        <v>0</v>
      </c>
      <c r="AN340" s="143">
        <v>46</v>
      </c>
      <c r="AO340" s="171">
        <f t="shared" si="402"/>
        <v>0</v>
      </c>
      <c r="AP340" s="174">
        <v>0</v>
      </c>
      <c r="AQ340" s="173">
        <f t="shared" si="403"/>
        <v>3</v>
      </c>
      <c r="AR340" s="143">
        <v>651</v>
      </c>
      <c r="AS340" s="171">
        <f t="shared" si="404"/>
        <v>9</v>
      </c>
      <c r="AT340" s="143">
        <v>565</v>
      </c>
      <c r="AU340" s="171">
        <f t="shared" si="405"/>
        <v>0</v>
      </c>
      <c r="AV340" s="175">
        <v>7</v>
      </c>
      <c r="AW340" s="217">
        <v>169</v>
      </c>
      <c r="AX340" s="216">
        <f t="shared" si="385"/>
        <v>44164</v>
      </c>
      <c r="AY340" s="5">
        <v>0</v>
      </c>
      <c r="AZ340" s="217">
        <f t="shared" si="360"/>
        <v>341</v>
      </c>
      <c r="BA340" s="217">
        <f t="shared" si="406"/>
        <v>123</v>
      </c>
      <c r="BB340" s="119">
        <v>0</v>
      </c>
      <c r="BC340" s="26">
        <f t="shared" si="407"/>
        <v>22</v>
      </c>
      <c r="BD340" s="217">
        <f t="shared" si="408"/>
        <v>158</v>
      </c>
      <c r="BE340" s="209">
        <f t="shared" si="377"/>
        <v>44164</v>
      </c>
      <c r="BF340" s="120">
        <f t="shared" si="378"/>
        <v>15</v>
      </c>
      <c r="BG340" s="120">
        <f t="shared" si="393"/>
        <v>3858</v>
      </c>
      <c r="BH340" s="209">
        <f t="shared" si="394"/>
        <v>44164</v>
      </c>
      <c r="BI340" s="120">
        <f t="shared" si="379"/>
        <v>3858</v>
      </c>
      <c r="BJ340" s="1">
        <f t="shared" si="380"/>
        <v>44164</v>
      </c>
      <c r="BK340">
        <f t="shared" si="358"/>
        <v>3</v>
      </c>
      <c r="BL340">
        <f t="shared" si="381"/>
        <v>14</v>
      </c>
      <c r="BM340">
        <f t="shared" si="355"/>
        <v>17</v>
      </c>
      <c r="BN340" s="1">
        <f t="shared" si="356"/>
        <v>44164</v>
      </c>
      <c r="BO340">
        <f t="shared" si="357"/>
        <v>5651</v>
      </c>
      <c r="BP340">
        <f t="shared" si="359"/>
        <v>2805</v>
      </c>
      <c r="BQ340" s="167">
        <f t="shared" si="338"/>
        <v>44164</v>
      </c>
      <c r="BR340">
        <f t="shared" si="339"/>
        <v>6238</v>
      </c>
      <c r="BS340">
        <f t="shared" si="340"/>
        <v>5340</v>
      </c>
      <c r="BT340">
        <f t="shared" si="341"/>
        <v>109</v>
      </c>
      <c r="BX340" s="167">
        <f t="shared" si="342"/>
        <v>44164</v>
      </c>
      <c r="BY340">
        <f t="shared" si="343"/>
        <v>46</v>
      </c>
      <c r="BZ340">
        <f t="shared" si="344"/>
        <v>46</v>
      </c>
      <c r="CA340">
        <f t="shared" si="345"/>
        <v>0</v>
      </c>
      <c r="CB340" s="167">
        <f t="shared" si="346"/>
        <v>44164</v>
      </c>
      <c r="CC340">
        <f t="shared" si="347"/>
        <v>651</v>
      </c>
      <c r="CD340">
        <f t="shared" si="348"/>
        <v>565</v>
      </c>
      <c r="CE340">
        <f t="shared" si="349"/>
        <v>7</v>
      </c>
      <c r="CI340" s="167">
        <f t="shared" si="350"/>
        <v>44164</v>
      </c>
      <c r="CJ340">
        <f t="shared" si="351"/>
        <v>115</v>
      </c>
      <c r="CK340">
        <f t="shared" si="352"/>
        <v>12</v>
      </c>
      <c r="CL340" s="167">
        <f t="shared" si="353"/>
        <v>44164</v>
      </c>
      <c r="CM340">
        <f t="shared" si="354"/>
        <v>0</v>
      </c>
      <c r="CN340" s="1">
        <f t="shared" si="386"/>
        <v>44164</v>
      </c>
      <c r="CO340" s="253">
        <f t="shared" si="387"/>
        <v>115</v>
      </c>
      <c r="CP340" s="1">
        <f t="shared" si="388"/>
        <v>44164</v>
      </c>
      <c r="CQ340" s="254">
        <f t="shared" si="389"/>
        <v>0</v>
      </c>
    </row>
    <row r="341" spans="1:95" ht="18" customHeight="1" x14ac:dyDescent="0.55000000000000004">
      <c r="A341" s="167">
        <v>44165</v>
      </c>
      <c r="B341" s="219">
        <v>8</v>
      </c>
      <c r="C341" s="142">
        <f t="shared" si="395"/>
        <v>3866</v>
      </c>
      <c r="D341" s="142">
        <f t="shared" si="392"/>
        <v>245</v>
      </c>
      <c r="E341" s="135">
        <v>3</v>
      </c>
      <c r="F341" s="135">
        <v>3621</v>
      </c>
      <c r="G341" s="135">
        <v>0</v>
      </c>
      <c r="H341" s="123"/>
      <c r="I341" s="135">
        <v>4</v>
      </c>
      <c r="J341" s="123"/>
      <c r="K341" s="41">
        <v>0</v>
      </c>
      <c r="L341" s="134">
        <v>5</v>
      </c>
      <c r="M341" s="135">
        <v>4</v>
      </c>
      <c r="N341" s="123"/>
      <c r="O341" s="123"/>
      <c r="P341" s="135">
        <v>5</v>
      </c>
      <c r="Q341" s="135">
        <v>2</v>
      </c>
      <c r="R341" s="123"/>
      <c r="S341" s="123"/>
      <c r="T341" s="135">
        <v>17</v>
      </c>
      <c r="U341" s="135">
        <v>17</v>
      </c>
      <c r="V341" s="123"/>
      <c r="W341" s="41">
        <v>264</v>
      </c>
      <c r="X341" s="136">
        <v>259</v>
      </c>
      <c r="Y341" s="41">
        <v>153</v>
      </c>
      <c r="Z341" s="74">
        <f t="shared" si="391"/>
        <v>44165</v>
      </c>
      <c r="AA341" s="210">
        <f t="shared" si="366"/>
        <v>7035</v>
      </c>
      <c r="AB341" s="210">
        <f t="shared" si="367"/>
        <v>5955</v>
      </c>
      <c r="AC341" s="211">
        <f t="shared" si="368"/>
        <v>116</v>
      </c>
      <c r="AD341" s="170">
        <f t="shared" si="396"/>
        <v>76</v>
      </c>
      <c r="AE341" s="222">
        <f t="shared" si="397"/>
        <v>5109</v>
      </c>
      <c r="AF341" s="143">
        <v>6314</v>
      </c>
      <c r="AG341" s="171">
        <f t="shared" si="398"/>
        <v>4</v>
      </c>
      <c r="AH341" s="143">
        <v>5344</v>
      </c>
      <c r="AI341" s="171">
        <f t="shared" si="399"/>
        <v>0</v>
      </c>
      <c r="AJ341" s="172">
        <v>109</v>
      </c>
      <c r="AK341" s="173">
        <f t="shared" si="400"/>
        <v>0</v>
      </c>
      <c r="AL341" s="143">
        <v>46</v>
      </c>
      <c r="AM341" s="171">
        <f t="shared" si="401"/>
        <v>0</v>
      </c>
      <c r="AN341" s="143">
        <v>46</v>
      </c>
      <c r="AO341" s="171">
        <f t="shared" si="402"/>
        <v>0</v>
      </c>
      <c r="AP341" s="174">
        <v>0</v>
      </c>
      <c r="AQ341" s="173">
        <f t="shared" si="403"/>
        <v>24</v>
      </c>
      <c r="AR341" s="143">
        <v>675</v>
      </c>
      <c r="AS341" s="171">
        <f t="shared" si="404"/>
        <v>0</v>
      </c>
      <c r="AT341" s="143">
        <v>565</v>
      </c>
      <c r="AU341" s="171">
        <f t="shared" si="405"/>
        <v>0</v>
      </c>
      <c r="AV341" s="175">
        <v>7</v>
      </c>
      <c r="AW341" s="217">
        <v>170</v>
      </c>
      <c r="AX341" s="216">
        <f t="shared" si="385"/>
        <v>44165</v>
      </c>
      <c r="AY341" s="5">
        <v>0</v>
      </c>
      <c r="AZ341" s="217">
        <f t="shared" si="360"/>
        <v>341</v>
      </c>
      <c r="BA341" s="217">
        <f t="shared" si="406"/>
        <v>124</v>
      </c>
      <c r="BB341" s="119">
        <v>0</v>
      </c>
      <c r="BC341" s="26">
        <f t="shared" si="407"/>
        <v>22</v>
      </c>
      <c r="BD341" s="217">
        <f t="shared" si="408"/>
        <v>159</v>
      </c>
      <c r="BE341" s="209">
        <f t="shared" si="377"/>
        <v>44165</v>
      </c>
      <c r="BF341" s="120">
        <f t="shared" si="378"/>
        <v>8</v>
      </c>
      <c r="BG341" s="120">
        <f t="shared" si="393"/>
        <v>3866</v>
      </c>
      <c r="BH341" s="209">
        <f t="shared" si="394"/>
        <v>44165</v>
      </c>
      <c r="BI341" s="120">
        <f t="shared" si="379"/>
        <v>3866</v>
      </c>
      <c r="BJ341" s="1">
        <f t="shared" si="380"/>
        <v>44165</v>
      </c>
      <c r="BK341">
        <f t="shared" si="358"/>
        <v>1</v>
      </c>
      <c r="BL341">
        <f t="shared" si="381"/>
        <v>4</v>
      </c>
      <c r="BM341">
        <f t="shared" si="355"/>
        <v>5</v>
      </c>
      <c r="BN341" s="1">
        <f t="shared" si="356"/>
        <v>44165</v>
      </c>
      <c r="BO341">
        <f t="shared" si="357"/>
        <v>5656</v>
      </c>
      <c r="BP341">
        <f t="shared" si="359"/>
        <v>2809</v>
      </c>
      <c r="BQ341" s="167">
        <f t="shared" si="338"/>
        <v>44165</v>
      </c>
      <c r="BR341">
        <f t="shared" si="339"/>
        <v>6314</v>
      </c>
      <c r="BS341">
        <f t="shared" si="340"/>
        <v>5344</v>
      </c>
      <c r="BT341">
        <f t="shared" si="341"/>
        <v>109</v>
      </c>
      <c r="BX341" s="167">
        <f t="shared" si="342"/>
        <v>44165</v>
      </c>
      <c r="BY341">
        <f t="shared" si="343"/>
        <v>46</v>
      </c>
      <c r="BZ341">
        <f t="shared" si="344"/>
        <v>46</v>
      </c>
      <c r="CA341">
        <f t="shared" si="345"/>
        <v>0</v>
      </c>
      <c r="CB341" s="167">
        <f t="shared" si="346"/>
        <v>44165</v>
      </c>
      <c r="CC341">
        <f t="shared" si="347"/>
        <v>675</v>
      </c>
      <c r="CD341">
        <f t="shared" si="348"/>
        <v>565</v>
      </c>
      <c r="CE341">
        <f t="shared" si="349"/>
        <v>7</v>
      </c>
      <c r="CI341" s="167">
        <f t="shared" si="350"/>
        <v>44165</v>
      </c>
      <c r="CJ341">
        <f t="shared" si="351"/>
        <v>76</v>
      </c>
      <c r="CK341">
        <f t="shared" si="352"/>
        <v>4</v>
      </c>
      <c r="CL341" s="167">
        <f t="shared" si="353"/>
        <v>44165</v>
      </c>
      <c r="CM341">
        <f t="shared" si="354"/>
        <v>0</v>
      </c>
      <c r="CN341" s="1">
        <f t="shared" si="386"/>
        <v>44165</v>
      </c>
      <c r="CO341" s="253">
        <f t="shared" si="387"/>
        <v>76</v>
      </c>
      <c r="CP341" s="1">
        <f t="shared" si="388"/>
        <v>44165</v>
      </c>
      <c r="CQ341" s="254">
        <f t="shared" si="389"/>
        <v>0</v>
      </c>
    </row>
    <row r="342" spans="1:95" ht="18" customHeight="1" x14ac:dyDescent="0.55000000000000004">
      <c r="A342" s="167">
        <v>44166</v>
      </c>
      <c r="B342" s="219">
        <v>7</v>
      </c>
      <c r="C342" s="142">
        <f t="shared" si="395"/>
        <v>3873</v>
      </c>
      <c r="D342" s="142">
        <f t="shared" si="392"/>
        <v>235</v>
      </c>
      <c r="E342" s="135">
        <v>3</v>
      </c>
      <c r="F342" s="135">
        <v>3638</v>
      </c>
      <c r="G342" s="135">
        <v>1</v>
      </c>
      <c r="H342" s="123"/>
      <c r="I342" s="135">
        <v>5</v>
      </c>
      <c r="J342" s="123"/>
      <c r="K342" s="41">
        <v>0</v>
      </c>
      <c r="L342" s="134">
        <v>3</v>
      </c>
      <c r="M342" s="135">
        <v>1</v>
      </c>
      <c r="N342" s="123"/>
      <c r="O342" s="123"/>
      <c r="P342" s="135">
        <v>1</v>
      </c>
      <c r="Q342" s="135">
        <v>0</v>
      </c>
      <c r="R342" s="123"/>
      <c r="S342" s="123"/>
      <c r="T342" s="135">
        <v>7</v>
      </c>
      <c r="U342" s="135">
        <v>6</v>
      </c>
      <c r="V342" s="123"/>
      <c r="W342" s="41">
        <v>259</v>
      </c>
      <c r="X342" s="136">
        <v>254</v>
      </c>
      <c r="Y342" s="41">
        <v>154</v>
      </c>
      <c r="Z342" s="74">
        <f t="shared" si="391"/>
        <v>44166</v>
      </c>
      <c r="AA342" s="210">
        <f t="shared" si="366"/>
        <v>7117</v>
      </c>
      <c r="AB342" s="210">
        <f t="shared" si="367"/>
        <v>5972</v>
      </c>
      <c r="AC342" s="211">
        <f t="shared" si="368"/>
        <v>116</v>
      </c>
      <c r="AD342" s="170">
        <f t="shared" si="396"/>
        <v>82</v>
      </c>
      <c r="AE342" s="222">
        <f t="shared" si="397"/>
        <v>5191</v>
      </c>
      <c r="AF342" s="143">
        <v>6396</v>
      </c>
      <c r="AG342" s="171">
        <f t="shared" si="398"/>
        <v>17</v>
      </c>
      <c r="AH342" s="143">
        <v>5361</v>
      </c>
      <c r="AI342" s="171">
        <f t="shared" si="399"/>
        <v>0</v>
      </c>
      <c r="AJ342" s="172">
        <v>109</v>
      </c>
      <c r="AK342" s="173">
        <f t="shared" si="400"/>
        <v>0</v>
      </c>
      <c r="AL342" s="143">
        <v>46</v>
      </c>
      <c r="AM342" s="171">
        <f t="shared" si="401"/>
        <v>0</v>
      </c>
      <c r="AN342" s="143">
        <v>46</v>
      </c>
      <c r="AO342" s="171">
        <f t="shared" si="402"/>
        <v>0</v>
      </c>
      <c r="AP342" s="174">
        <v>0</v>
      </c>
      <c r="AQ342" s="173">
        <f t="shared" si="403"/>
        <v>0</v>
      </c>
      <c r="AR342" s="143">
        <v>675</v>
      </c>
      <c r="AS342" s="171">
        <f t="shared" si="404"/>
        <v>0</v>
      </c>
      <c r="AT342" s="143">
        <v>565</v>
      </c>
      <c r="AU342" s="171">
        <f t="shared" si="405"/>
        <v>0</v>
      </c>
      <c r="AV342" s="175">
        <v>7</v>
      </c>
      <c r="AW342" s="217">
        <v>171</v>
      </c>
      <c r="AX342" s="216">
        <f t="shared" si="385"/>
        <v>44166</v>
      </c>
      <c r="AY342" s="5">
        <v>0</v>
      </c>
      <c r="AZ342" s="217">
        <f t="shared" si="360"/>
        <v>341</v>
      </c>
      <c r="BA342" s="217">
        <f t="shared" si="406"/>
        <v>125</v>
      </c>
      <c r="BB342" s="119">
        <v>0</v>
      </c>
      <c r="BC342" s="26">
        <f t="shared" si="407"/>
        <v>22</v>
      </c>
      <c r="BD342" s="217">
        <f t="shared" si="408"/>
        <v>160</v>
      </c>
      <c r="BE342" s="209">
        <f t="shared" si="377"/>
        <v>44166</v>
      </c>
      <c r="BF342" s="120">
        <f t="shared" si="378"/>
        <v>7</v>
      </c>
      <c r="BG342" s="120">
        <f t="shared" si="393"/>
        <v>3873</v>
      </c>
      <c r="BH342" s="209">
        <f t="shared" si="394"/>
        <v>44166</v>
      </c>
      <c r="BI342" s="120">
        <f t="shared" si="379"/>
        <v>3873</v>
      </c>
      <c r="BJ342" s="1">
        <f t="shared" si="380"/>
        <v>44166</v>
      </c>
      <c r="BK342">
        <f t="shared" si="358"/>
        <v>2</v>
      </c>
      <c r="BL342">
        <f t="shared" si="381"/>
        <v>1</v>
      </c>
      <c r="BM342">
        <f t="shared" si="355"/>
        <v>3</v>
      </c>
      <c r="BN342" s="1">
        <f t="shared" si="356"/>
        <v>44166</v>
      </c>
      <c r="BO342">
        <f t="shared" si="357"/>
        <v>5659</v>
      </c>
      <c r="BP342">
        <f t="shared" si="359"/>
        <v>2810</v>
      </c>
      <c r="BQ342" s="167">
        <f t="shared" si="338"/>
        <v>44166</v>
      </c>
      <c r="BR342">
        <f t="shared" si="339"/>
        <v>6396</v>
      </c>
      <c r="BS342">
        <f t="shared" si="340"/>
        <v>5361</v>
      </c>
      <c r="BT342">
        <f t="shared" si="341"/>
        <v>109</v>
      </c>
      <c r="BX342" s="167">
        <f t="shared" si="342"/>
        <v>44166</v>
      </c>
      <c r="BY342">
        <f t="shared" si="343"/>
        <v>46</v>
      </c>
      <c r="BZ342">
        <f t="shared" si="344"/>
        <v>46</v>
      </c>
      <c r="CA342">
        <f t="shared" si="345"/>
        <v>0</v>
      </c>
      <c r="CB342" s="167">
        <f t="shared" si="346"/>
        <v>44166</v>
      </c>
      <c r="CC342">
        <f t="shared" si="347"/>
        <v>675</v>
      </c>
      <c r="CD342">
        <f t="shared" si="348"/>
        <v>565</v>
      </c>
      <c r="CE342">
        <f t="shared" si="349"/>
        <v>7</v>
      </c>
      <c r="CI342" s="167">
        <f t="shared" si="350"/>
        <v>44166</v>
      </c>
      <c r="CJ342">
        <f t="shared" si="351"/>
        <v>82</v>
      </c>
      <c r="CK342">
        <f t="shared" si="352"/>
        <v>17</v>
      </c>
      <c r="CL342" s="167">
        <f t="shared" si="353"/>
        <v>44166</v>
      </c>
      <c r="CM342">
        <f t="shared" si="354"/>
        <v>0</v>
      </c>
      <c r="CN342" s="1">
        <f t="shared" si="386"/>
        <v>44166</v>
      </c>
      <c r="CO342" s="253">
        <f t="shared" si="387"/>
        <v>82</v>
      </c>
      <c r="CP342" s="1">
        <f t="shared" si="388"/>
        <v>44166</v>
      </c>
      <c r="CQ342" s="254">
        <f t="shared" si="389"/>
        <v>0</v>
      </c>
    </row>
    <row r="343" spans="1:95" ht="18" customHeight="1" x14ac:dyDescent="0.55000000000000004">
      <c r="A343" s="167">
        <v>44167</v>
      </c>
      <c r="B343" s="219">
        <v>16</v>
      </c>
      <c r="C343" s="142">
        <f t="shared" si="395"/>
        <v>3889</v>
      </c>
      <c r="D343" s="142">
        <f t="shared" si="392"/>
        <v>235</v>
      </c>
      <c r="E343" s="135">
        <v>3</v>
      </c>
      <c r="F343" s="135">
        <v>3654</v>
      </c>
      <c r="G343" s="135">
        <v>2</v>
      </c>
      <c r="H343" s="123"/>
      <c r="I343" s="135">
        <v>6</v>
      </c>
      <c r="J343" s="123"/>
      <c r="K343" s="41">
        <v>0</v>
      </c>
      <c r="L343" s="134">
        <v>6</v>
      </c>
      <c r="M343" s="135">
        <v>5</v>
      </c>
      <c r="N343" s="123"/>
      <c r="O343" s="123"/>
      <c r="P343" s="135">
        <v>2</v>
      </c>
      <c r="Q343" s="135">
        <v>2</v>
      </c>
      <c r="R343" s="123"/>
      <c r="S343" s="123"/>
      <c r="T343" s="135">
        <v>9</v>
      </c>
      <c r="U343" s="135">
        <v>9</v>
      </c>
      <c r="V343" s="123"/>
      <c r="W343" s="41">
        <v>254</v>
      </c>
      <c r="X343" s="136">
        <v>248</v>
      </c>
      <c r="Y343" s="41">
        <v>155</v>
      </c>
      <c r="Z343" s="74">
        <f t="shared" si="391"/>
        <v>44167</v>
      </c>
      <c r="AA343" s="210">
        <f t="shared" ref="AA343:AA374" si="409">+AF343+AL343+AR343</f>
        <v>7230</v>
      </c>
      <c r="AB343" s="210">
        <f t="shared" ref="AB343:AB374" si="410">+AH343+AN343+AT343</f>
        <v>6011</v>
      </c>
      <c r="AC343" s="211">
        <f t="shared" ref="AC343:AC374" si="411">+AJ343+AP343+AV343</f>
        <v>117</v>
      </c>
      <c r="AD343" s="170">
        <f t="shared" si="396"/>
        <v>103</v>
      </c>
      <c r="AE343" s="222">
        <f t="shared" si="397"/>
        <v>5294</v>
      </c>
      <c r="AF343" s="143">
        <v>6499</v>
      </c>
      <c r="AG343" s="171">
        <f t="shared" si="398"/>
        <v>34</v>
      </c>
      <c r="AH343" s="143">
        <v>5395</v>
      </c>
      <c r="AI343" s="171">
        <f t="shared" si="399"/>
        <v>1</v>
      </c>
      <c r="AJ343" s="172">
        <v>110</v>
      </c>
      <c r="AK343" s="173">
        <f t="shared" si="400"/>
        <v>0</v>
      </c>
      <c r="AL343" s="143">
        <v>46</v>
      </c>
      <c r="AM343" s="171">
        <f t="shared" si="401"/>
        <v>0</v>
      </c>
      <c r="AN343" s="143">
        <v>46</v>
      </c>
      <c r="AO343" s="171">
        <f t="shared" si="402"/>
        <v>0</v>
      </c>
      <c r="AP343" s="174">
        <v>0</v>
      </c>
      <c r="AQ343" s="173">
        <f t="shared" si="403"/>
        <v>10</v>
      </c>
      <c r="AR343" s="143">
        <v>685</v>
      </c>
      <c r="AS343" s="171">
        <f t="shared" si="404"/>
        <v>5</v>
      </c>
      <c r="AT343" s="143">
        <v>570</v>
      </c>
      <c r="AU343" s="171">
        <f t="shared" si="405"/>
        <v>0</v>
      </c>
      <c r="AV343" s="175">
        <v>7</v>
      </c>
      <c r="AW343" s="217">
        <v>172</v>
      </c>
      <c r="AX343" s="216">
        <f t="shared" si="385"/>
        <v>44167</v>
      </c>
      <c r="AY343" s="5">
        <v>0</v>
      </c>
      <c r="AZ343" s="217">
        <f t="shared" si="360"/>
        <v>341</v>
      </c>
      <c r="BA343" s="217">
        <f t="shared" si="406"/>
        <v>126</v>
      </c>
      <c r="BB343" s="119">
        <v>0</v>
      </c>
      <c r="BC343" s="26">
        <f t="shared" si="407"/>
        <v>22</v>
      </c>
      <c r="BD343" s="217">
        <f t="shared" si="408"/>
        <v>161</v>
      </c>
      <c r="BE343" s="209">
        <f t="shared" ref="BE343:BE374" si="412">+Z343</f>
        <v>44167</v>
      </c>
      <c r="BF343" s="120">
        <f t="shared" ref="BF343:BF374" si="413">+B343</f>
        <v>16</v>
      </c>
      <c r="BG343" s="120">
        <f t="shared" si="393"/>
        <v>3889</v>
      </c>
      <c r="BH343" s="209">
        <f t="shared" si="394"/>
        <v>44167</v>
      </c>
      <c r="BI343" s="120">
        <f t="shared" ref="BI343:BI374" si="414">+C343</f>
        <v>3889</v>
      </c>
      <c r="BJ343" s="1">
        <f t="shared" ref="BJ343:BJ374" si="415">+BE343</f>
        <v>44167</v>
      </c>
      <c r="BK343">
        <f t="shared" si="358"/>
        <v>1</v>
      </c>
      <c r="BL343">
        <f t="shared" ref="BL343:BL374" si="416">+M343</f>
        <v>5</v>
      </c>
      <c r="BM343">
        <f t="shared" si="355"/>
        <v>6</v>
      </c>
      <c r="BN343" s="1">
        <f t="shared" si="356"/>
        <v>44167</v>
      </c>
      <c r="BO343">
        <f t="shared" si="357"/>
        <v>5665</v>
      </c>
      <c r="BP343">
        <f t="shared" si="359"/>
        <v>2815</v>
      </c>
      <c r="BQ343" s="167">
        <f t="shared" si="338"/>
        <v>44167</v>
      </c>
      <c r="BR343">
        <f t="shared" si="339"/>
        <v>6499</v>
      </c>
      <c r="BS343">
        <f t="shared" si="340"/>
        <v>5395</v>
      </c>
      <c r="BT343">
        <f t="shared" si="341"/>
        <v>110</v>
      </c>
      <c r="BX343" s="167">
        <f t="shared" si="342"/>
        <v>44167</v>
      </c>
      <c r="BY343">
        <f t="shared" si="343"/>
        <v>46</v>
      </c>
      <c r="BZ343">
        <f t="shared" si="344"/>
        <v>46</v>
      </c>
      <c r="CA343">
        <f t="shared" si="345"/>
        <v>0</v>
      </c>
      <c r="CB343" s="167">
        <f t="shared" si="346"/>
        <v>44167</v>
      </c>
      <c r="CC343">
        <f t="shared" si="347"/>
        <v>685</v>
      </c>
      <c r="CD343">
        <f t="shared" si="348"/>
        <v>570</v>
      </c>
      <c r="CE343">
        <f t="shared" si="349"/>
        <v>7</v>
      </c>
      <c r="CI343" s="167">
        <f t="shared" si="350"/>
        <v>44167</v>
      </c>
      <c r="CJ343">
        <f t="shared" si="351"/>
        <v>103</v>
      </c>
      <c r="CK343">
        <f t="shared" si="352"/>
        <v>34</v>
      </c>
      <c r="CL343" s="167">
        <f t="shared" si="353"/>
        <v>44167</v>
      </c>
      <c r="CM343">
        <f t="shared" si="354"/>
        <v>1</v>
      </c>
      <c r="CN343" s="1">
        <f t="shared" si="386"/>
        <v>44167</v>
      </c>
      <c r="CO343" s="253">
        <f t="shared" si="387"/>
        <v>103</v>
      </c>
      <c r="CP343" s="1">
        <f t="shared" si="388"/>
        <v>44167</v>
      </c>
      <c r="CQ343" s="254">
        <f t="shared" si="389"/>
        <v>1</v>
      </c>
    </row>
    <row r="344" spans="1:95" ht="18" customHeight="1" x14ac:dyDescent="0.55000000000000004">
      <c r="A344" s="167">
        <v>44168</v>
      </c>
      <c r="B344" s="219">
        <v>15</v>
      </c>
      <c r="C344" s="142">
        <f t="shared" si="395"/>
        <v>3904</v>
      </c>
      <c r="D344" s="142">
        <f t="shared" si="392"/>
        <v>238</v>
      </c>
      <c r="E344" s="135">
        <v>3</v>
      </c>
      <c r="F344" s="135">
        <v>3666</v>
      </c>
      <c r="G344" s="135">
        <v>1</v>
      </c>
      <c r="H344" s="123"/>
      <c r="I344" s="135">
        <v>6</v>
      </c>
      <c r="J344" s="123"/>
      <c r="K344" s="41">
        <v>0</v>
      </c>
      <c r="L344" s="134">
        <v>12</v>
      </c>
      <c r="M344" s="135">
        <v>12</v>
      </c>
      <c r="N344" s="123"/>
      <c r="O344" s="123"/>
      <c r="P344" s="135">
        <v>0</v>
      </c>
      <c r="Q344" s="135">
        <v>0</v>
      </c>
      <c r="R344" s="123"/>
      <c r="S344" s="123"/>
      <c r="T344" s="135">
        <v>17</v>
      </c>
      <c r="U344" s="135">
        <v>17</v>
      </c>
      <c r="V344" s="123"/>
      <c r="W344" s="41">
        <v>249</v>
      </c>
      <c r="X344" s="136">
        <v>243</v>
      </c>
      <c r="Y344" s="41">
        <v>156</v>
      </c>
      <c r="Z344" s="74">
        <f t="shared" si="391"/>
        <v>44168</v>
      </c>
      <c r="AA344" s="210">
        <f t="shared" si="409"/>
        <v>7321</v>
      </c>
      <c r="AB344" s="210">
        <f t="shared" si="410"/>
        <v>6041</v>
      </c>
      <c r="AC344" s="211">
        <f t="shared" si="411"/>
        <v>118</v>
      </c>
      <c r="AD344" s="170">
        <f t="shared" si="396"/>
        <v>90</v>
      </c>
      <c r="AE344" s="222">
        <f t="shared" si="397"/>
        <v>5384</v>
      </c>
      <c r="AF344" s="143">
        <v>6589</v>
      </c>
      <c r="AG344" s="171">
        <f t="shared" si="398"/>
        <v>28</v>
      </c>
      <c r="AH344" s="143">
        <v>5423</v>
      </c>
      <c r="AI344" s="171">
        <f t="shared" si="399"/>
        <v>1</v>
      </c>
      <c r="AJ344" s="172">
        <v>111</v>
      </c>
      <c r="AK344" s="173">
        <f t="shared" si="400"/>
        <v>0</v>
      </c>
      <c r="AL344" s="143">
        <v>46</v>
      </c>
      <c r="AM344" s="171">
        <f t="shared" si="401"/>
        <v>0</v>
      </c>
      <c r="AN344" s="143">
        <v>46</v>
      </c>
      <c r="AO344" s="171">
        <f t="shared" si="402"/>
        <v>0</v>
      </c>
      <c r="AP344" s="174">
        <v>0</v>
      </c>
      <c r="AQ344" s="173">
        <f t="shared" si="403"/>
        <v>1</v>
      </c>
      <c r="AR344" s="143">
        <v>686</v>
      </c>
      <c r="AS344" s="171">
        <f t="shared" si="404"/>
        <v>2</v>
      </c>
      <c r="AT344" s="143">
        <v>572</v>
      </c>
      <c r="AU344" s="171">
        <f t="shared" si="405"/>
        <v>0</v>
      </c>
      <c r="AV344" s="175">
        <v>7</v>
      </c>
      <c r="AW344" s="217">
        <v>173</v>
      </c>
      <c r="AX344" s="216">
        <f t="shared" si="385"/>
        <v>44168</v>
      </c>
      <c r="AY344" s="5">
        <v>0</v>
      </c>
      <c r="AZ344" s="217">
        <f t="shared" si="360"/>
        <v>341</v>
      </c>
      <c r="BA344" s="217">
        <f t="shared" si="406"/>
        <v>127</v>
      </c>
      <c r="BB344" s="119">
        <v>0</v>
      </c>
      <c r="BC344" s="26">
        <f t="shared" si="407"/>
        <v>22</v>
      </c>
      <c r="BD344" s="217">
        <f t="shared" si="408"/>
        <v>162</v>
      </c>
      <c r="BE344" s="209">
        <f t="shared" si="412"/>
        <v>44168</v>
      </c>
      <c r="BF344" s="120">
        <f t="shared" si="413"/>
        <v>15</v>
      </c>
      <c r="BG344" s="120">
        <f t="shared" si="393"/>
        <v>3904</v>
      </c>
      <c r="BH344" s="209">
        <f t="shared" si="394"/>
        <v>44168</v>
      </c>
      <c r="BI344" s="120">
        <f t="shared" si="414"/>
        <v>3904</v>
      </c>
      <c r="BJ344" s="1">
        <f t="shared" si="415"/>
        <v>44168</v>
      </c>
      <c r="BK344">
        <f t="shared" si="358"/>
        <v>0</v>
      </c>
      <c r="BL344">
        <f t="shared" si="416"/>
        <v>12</v>
      </c>
      <c r="BM344">
        <f t="shared" si="355"/>
        <v>12</v>
      </c>
      <c r="BN344" s="1">
        <f t="shared" si="356"/>
        <v>44168</v>
      </c>
      <c r="BO344">
        <f t="shared" si="357"/>
        <v>5677</v>
      </c>
      <c r="BP344">
        <f t="shared" si="359"/>
        <v>2827</v>
      </c>
      <c r="BQ344" s="167">
        <f t="shared" si="338"/>
        <v>44168</v>
      </c>
      <c r="BR344">
        <f t="shared" si="339"/>
        <v>6589</v>
      </c>
      <c r="BS344">
        <f t="shared" si="340"/>
        <v>5423</v>
      </c>
      <c r="BT344">
        <f t="shared" si="341"/>
        <v>111</v>
      </c>
      <c r="BX344" s="167">
        <f t="shared" si="342"/>
        <v>44168</v>
      </c>
      <c r="BY344">
        <f t="shared" si="343"/>
        <v>46</v>
      </c>
      <c r="BZ344">
        <f t="shared" si="344"/>
        <v>46</v>
      </c>
      <c r="CA344">
        <f t="shared" si="345"/>
        <v>0</v>
      </c>
      <c r="CB344" s="167">
        <f t="shared" si="346"/>
        <v>44168</v>
      </c>
      <c r="CC344">
        <f t="shared" si="347"/>
        <v>686</v>
      </c>
      <c r="CD344">
        <f t="shared" si="348"/>
        <v>572</v>
      </c>
      <c r="CE344">
        <f t="shared" si="349"/>
        <v>7</v>
      </c>
      <c r="CI344" s="167">
        <f t="shared" si="350"/>
        <v>44168</v>
      </c>
      <c r="CJ344">
        <f t="shared" si="351"/>
        <v>90</v>
      </c>
      <c r="CK344">
        <f t="shared" si="352"/>
        <v>28</v>
      </c>
      <c r="CL344" s="167">
        <f t="shared" si="353"/>
        <v>44168</v>
      </c>
      <c r="CM344">
        <f t="shared" si="354"/>
        <v>1</v>
      </c>
      <c r="CN344" s="1">
        <f t="shared" si="386"/>
        <v>44168</v>
      </c>
      <c r="CO344" s="253">
        <f t="shared" si="387"/>
        <v>90</v>
      </c>
      <c r="CP344" s="1">
        <f t="shared" si="388"/>
        <v>44168</v>
      </c>
      <c r="CQ344" s="254">
        <f t="shared" si="389"/>
        <v>1</v>
      </c>
    </row>
    <row r="345" spans="1:95" ht="18" customHeight="1" x14ac:dyDescent="0.55000000000000004">
      <c r="A345" s="167">
        <v>44169</v>
      </c>
      <c r="B345" s="219">
        <v>15</v>
      </c>
      <c r="C345" s="142">
        <f t="shared" ref="C345:C376" si="417">+B345+C344</f>
        <v>3919</v>
      </c>
      <c r="D345" s="142">
        <f t="shared" si="392"/>
        <v>239</v>
      </c>
      <c r="E345" s="135">
        <v>4</v>
      </c>
      <c r="F345" s="135">
        <v>3680</v>
      </c>
      <c r="G345" s="135">
        <v>0</v>
      </c>
      <c r="H345" s="123"/>
      <c r="I345" s="135">
        <v>6</v>
      </c>
      <c r="J345" s="123"/>
      <c r="K345" s="41">
        <v>0</v>
      </c>
      <c r="L345" s="134">
        <v>12</v>
      </c>
      <c r="M345" s="135">
        <v>11</v>
      </c>
      <c r="N345" s="123"/>
      <c r="O345" s="123"/>
      <c r="P345" s="135">
        <v>1</v>
      </c>
      <c r="Q345" s="135">
        <v>1</v>
      </c>
      <c r="R345" s="123"/>
      <c r="S345" s="123"/>
      <c r="T345" s="135">
        <v>11</v>
      </c>
      <c r="U345" s="135">
        <v>11</v>
      </c>
      <c r="V345" s="123"/>
      <c r="W345" s="41">
        <v>249</v>
      </c>
      <c r="X345" s="136">
        <v>242</v>
      </c>
      <c r="Y345" s="41">
        <v>157</v>
      </c>
      <c r="Z345" s="74">
        <f t="shared" si="391"/>
        <v>44169</v>
      </c>
      <c r="AA345" s="210">
        <f t="shared" si="409"/>
        <v>7437</v>
      </c>
      <c r="AB345" s="210">
        <f t="shared" si="410"/>
        <v>6083</v>
      </c>
      <c r="AC345" s="211">
        <f t="shared" si="411"/>
        <v>119</v>
      </c>
      <c r="AD345" s="170">
        <f t="shared" ref="AD345:AD376" si="418">+AF345-AF344</f>
        <v>112</v>
      </c>
      <c r="AE345" s="222">
        <f t="shared" ref="AE345:AE376" si="419">+AE344+AD345</f>
        <v>5496</v>
      </c>
      <c r="AF345" s="143">
        <v>6701</v>
      </c>
      <c r="AG345" s="171">
        <f t="shared" si="398"/>
        <v>42</v>
      </c>
      <c r="AH345" s="143">
        <v>5465</v>
      </c>
      <c r="AI345" s="171">
        <f t="shared" si="399"/>
        <v>1</v>
      </c>
      <c r="AJ345" s="172">
        <v>112</v>
      </c>
      <c r="AK345" s="173">
        <f t="shared" si="400"/>
        <v>0</v>
      </c>
      <c r="AL345" s="143">
        <v>46</v>
      </c>
      <c r="AM345" s="171">
        <f t="shared" si="401"/>
        <v>0</v>
      </c>
      <c r="AN345" s="143">
        <v>46</v>
      </c>
      <c r="AO345" s="171">
        <f t="shared" si="402"/>
        <v>0</v>
      </c>
      <c r="AP345" s="174">
        <v>0</v>
      </c>
      <c r="AQ345" s="173">
        <f t="shared" si="403"/>
        <v>4</v>
      </c>
      <c r="AR345" s="143">
        <v>690</v>
      </c>
      <c r="AS345" s="171">
        <f t="shared" si="404"/>
        <v>0</v>
      </c>
      <c r="AT345" s="143">
        <v>572</v>
      </c>
      <c r="AU345" s="171">
        <f t="shared" si="405"/>
        <v>0</v>
      </c>
      <c r="AV345" s="175">
        <v>7</v>
      </c>
      <c r="AW345" s="217">
        <v>174</v>
      </c>
      <c r="AX345" s="216">
        <f t="shared" si="385"/>
        <v>44169</v>
      </c>
      <c r="AY345" s="5">
        <v>0</v>
      </c>
      <c r="AZ345" s="217">
        <f t="shared" si="360"/>
        <v>341</v>
      </c>
      <c r="BA345" s="217">
        <f t="shared" ref="BA345:BA473" si="420">+BA344+1</f>
        <v>128</v>
      </c>
      <c r="BB345" s="119">
        <v>0</v>
      </c>
      <c r="BC345" s="26">
        <f t="shared" ref="BC345:BC376" si="421">+BC344+BB345</f>
        <v>22</v>
      </c>
      <c r="BD345" s="217">
        <f t="shared" ref="BD345:BD473" si="422">+BD344+1</f>
        <v>163</v>
      </c>
      <c r="BE345" s="209">
        <f t="shared" si="412"/>
        <v>44169</v>
      </c>
      <c r="BF345" s="120">
        <f t="shared" si="413"/>
        <v>15</v>
      </c>
      <c r="BG345" s="120">
        <f t="shared" si="393"/>
        <v>3919</v>
      </c>
      <c r="BH345" s="209">
        <f t="shared" si="394"/>
        <v>44169</v>
      </c>
      <c r="BI345" s="120">
        <f t="shared" si="414"/>
        <v>3919</v>
      </c>
      <c r="BJ345" s="1">
        <f t="shared" si="415"/>
        <v>44169</v>
      </c>
      <c r="BK345">
        <f t="shared" si="358"/>
        <v>1</v>
      </c>
      <c r="BL345">
        <f t="shared" si="416"/>
        <v>11</v>
      </c>
      <c r="BM345">
        <f t="shared" si="355"/>
        <v>12</v>
      </c>
      <c r="BN345" s="1">
        <f t="shared" si="356"/>
        <v>44169</v>
      </c>
      <c r="BO345">
        <f t="shared" si="357"/>
        <v>5689</v>
      </c>
      <c r="BP345">
        <f t="shared" si="359"/>
        <v>2838</v>
      </c>
      <c r="BQ345" s="167">
        <f t="shared" si="338"/>
        <v>44169</v>
      </c>
      <c r="BR345">
        <f t="shared" si="339"/>
        <v>6701</v>
      </c>
      <c r="BS345">
        <f t="shared" si="340"/>
        <v>5465</v>
      </c>
      <c r="BT345">
        <f t="shared" si="341"/>
        <v>112</v>
      </c>
      <c r="BX345" s="167">
        <f t="shared" si="342"/>
        <v>44169</v>
      </c>
      <c r="BY345">
        <f t="shared" si="343"/>
        <v>46</v>
      </c>
      <c r="BZ345">
        <f t="shared" si="344"/>
        <v>46</v>
      </c>
      <c r="CA345">
        <f t="shared" si="345"/>
        <v>0</v>
      </c>
      <c r="CB345" s="167">
        <f t="shared" si="346"/>
        <v>44169</v>
      </c>
      <c r="CC345">
        <f t="shared" si="347"/>
        <v>690</v>
      </c>
      <c r="CD345">
        <f t="shared" si="348"/>
        <v>572</v>
      </c>
      <c r="CE345">
        <f t="shared" si="349"/>
        <v>7</v>
      </c>
      <c r="CI345" s="167">
        <f t="shared" si="350"/>
        <v>44169</v>
      </c>
      <c r="CJ345">
        <f t="shared" si="351"/>
        <v>112</v>
      </c>
      <c r="CK345">
        <f t="shared" si="352"/>
        <v>42</v>
      </c>
      <c r="CL345" s="167">
        <f t="shared" si="353"/>
        <v>44169</v>
      </c>
      <c r="CM345">
        <f t="shared" si="354"/>
        <v>1</v>
      </c>
      <c r="CN345" s="1">
        <f t="shared" si="386"/>
        <v>44169</v>
      </c>
      <c r="CO345" s="253">
        <f t="shared" si="387"/>
        <v>112</v>
      </c>
      <c r="CP345" s="1">
        <f t="shared" si="388"/>
        <v>44169</v>
      </c>
      <c r="CQ345" s="254">
        <f t="shared" si="389"/>
        <v>1</v>
      </c>
    </row>
    <row r="346" spans="1:95" ht="18" customHeight="1" x14ac:dyDescent="0.55000000000000004">
      <c r="A346" s="167">
        <v>44170</v>
      </c>
      <c r="B346" s="219">
        <v>17</v>
      </c>
      <c r="C346" s="142">
        <f t="shared" si="417"/>
        <v>3936</v>
      </c>
      <c r="D346" s="142">
        <f t="shared" si="392"/>
        <v>246</v>
      </c>
      <c r="E346" s="135">
        <v>4</v>
      </c>
      <c r="F346" s="135">
        <v>3690</v>
      </c>
      <c r="G346" s="135">
        <v>2</v>
      </c>
      <c r="H346" s="123"/>
      <c r="I346" s="135">
        <v>8</v>
      </c>
      <c r="J346" s="123"/>
      <c r="K346" s="41">
        <v>0</v>
      </c>
      <c r="L346" s="134">
        <v>2</v>
      </c>
      <c r="M346" s="135">
        <v>2</v>
      </c>
      <c r="N346" s="123"/>
      <c r="O346" s="123"/>
      <c r="P346" s="135">
        <v>6</v>
      </c>
      <c r="Q346" s="135">
        <v>6</v>
      </c>
      <c r="R346" s="123"/>
      <c r="S346" s="123"/>
      <c r="T346" s="135">
        <v>11</v>
      </c>
      <c r="U346" s="135">
        <v>11</v>
      </c>
      <c r="V346" s="123"/>
      <c r="W346" s="41">
        <v>234</v>
      </c>
      <c r="X346" s="136">
        <v>227</v>
      </c>
      <c r="Y346" s="41">
        <v>158</v>
      </c>
      <c r="Z346" s="74">
        <f t="shared" si="391"/>
        <v>44170</v>
      </c>
      <c r="AA346" s="210">
        <f t="shared" si="409"/>
        <v>7541</v>
      </c>
      <c r="AB346" s="210">
        <f t="shared" si="410"/>
        <v>6131</v>
      </c>
      <c r="AC346" s="211">
        <f t="shared" si="411"/>
        <v>119</v>
      </c>
      <c r="AD346" s="170">
        <f t="shared" si="418"/>
        <v>101</v>
      </c>
      <c r="AE346" s="222">
        <f t="shared" si="419"/>
        <v>5597</v>
      </c>
      <c r="AF346" s="143">
        <v>6802</v>
      </c>
      <c r="AG346" s="171">
        <f t="shared" ref="AG346:AG377" si="423">+AH346-AH345</f>
        <v>46</v>
      </c>
      <c r="AH346" s="143">
        <v>5511</v>
      </c>
      <c r="AI346" s="171">
        <f t="shared" ref="AI346:AI377" si="424">+AJ346-AJ345</f>
        <v>0</v>
      </c>
      <c r="AJ346" s="172">
        <v>112</v>
      </c>
      <c r="AK346" s="173">
        <f t="shared" ref="AK346:AK377" si="425">+AL346-AL345</f>
        <v>0</v>
      </c>
      <c r="AL346" s="143">
        <v>46</v>
      </c>
      <c r="AM346" s="171">
        <f t="shared" ref="AM346:AM377" si="426">+AN346-AN345</f>
        <v>0</v>
      </c>
      <c r="AN346" s="143">
        <v>46</v>
      </c>
      <c r="AO346" s="171">
        <f t="shared" ref="AO346:AO377" si="427">+AP346-AP345</f>
        <v>0</v>
      </c>
      <c r="AP346" s="174">
        <v>0</v>
      </c>
      <c r="AQ346" s="173">
        <f t="shared" ref="AQ346:AQ377" si="428">+AR346-AR345</f>
        <v>3</v>
      </c>
      <c r="AR346" s="143">
        <v>693</v>
      </c>
      <c r="AS346" s="171">
        <f t="shared" ref="AS346:AS377" si="429">+AT346-AT345</f>
        <v>2</v>
      </c>
      <c r="AT346" s="143">
        <v>574</v>
      </c>
      <c r="AU346" s="171">
        <f t="shared" ref="AU346:AU377" si="430">+AV346-AV345</f>
        <v>0</v>
      </c>
      <c r="AV346" s="175">
        <v>7</v>
      </c>
      <c r="AW346" s="217">
        <v>175</v>
      </c>
      <c r="AX346" s="216">
        <f t="shared" ref="AX346:AX364" si="431">+A346</f>
        <v>44170</v>
      </c>
      <c r="AY346" s="5">
        <v>0</v>
      </c>
      <c r="AZ346" s="217">
        <f t="shared" si="360"/>
        <v>341</v>
      </c>
      <c r="BA346" s="217">
        <f t="shared" si="420"/>
        <v>129</v>
      </c>
      <c r="BB346" s="119">
        <v>0</v>
      </c>
      <c r="BC346" s="26">
        <f t="shared" si="421"/>
        <v>22</v>
      </c>
      <c r="BD346" s="217">
        <f t="shared" si="422"/>
        <v>164</v>
      </c>
      <c r="BE346" s="209">
        <f t="shared" si="412"/>
        <v>44170</v>
      </c>
      <c r="BF346" s="120">
        <f t="shared" si="413"/>
        <v>17</v>
      </c>
      <c r="BG346" s="120">
        <f t="shared" si="393"/>
        <v>3936</v>
      </c>
      <c r="BH346" s="209">
        <f t="shared" si="394"/>
        <v>44170</v>
      </c>
      <c r="BI346" s="120">
        <f t="shared" si="414"/>
        <v>3936</v>
      </c>
      <c r="BJ346" s="1">
        <f t="shared" si="415"/>
        <v>44170</v>
      </c>
      <c r="BK346">
        <f t="shared" si="358"/>
        <v>0</v>
      </c>
      <c r="BL346">
        <f t="shared" si="416"/>
        <v>2</v>
      </c>
      <c r="BM346">
        <f t="shared" si="355"/>
        <v>2</v>
      </c>
      <c r="BN346" s="1">
        <f t="shared" si="356"/>
        <v>44170</v>
      </c>
      <c r="BO346">
        <f t="shared" si="357"/>
        <v>5691</v>
      </c>
      <c r="BP346">
        <f t="shared" si="359"/>
        <v>2840</v>
      </c>
      <c r="BQ346" s="167">
        <f t="shared" si="338"/>
        <v>44170</v>
      </c>
      <c r="BR346">
        <f t="shared" si="339"/>
        <v>6802</v>
      </c>
      <c r="BS346">
        <f t="shared" si="340"/>
        <v>5511</v>
      </c>
      <c r="BT346">
        <f t="shared" si="341"/>
        <v>112</v>
      </c>
      <c r="BX346" s="167">
        <f t="shared" si="342"/>
        <v>44170</v>
      </c>
      <c r="BY346">
        <f t="shared" si="343"/>
        <v>46</v>
      </c>
      <c r="BZ346">
        <f t="shared" si="344"/>
        <v>46</v>
      </c>
      <c r="CA346">
        <f t="shared" si="345"/>
        <v>0</v>
      </c>
      <c r="CB346" s="167">
        <f t="shared" si="346"/>
        <v>44170</v>
      </c>
      <c r="CC346">
        <f t="shared" si="347"/>
        <v>693</v>
      </c>
      <c r="CD346">
        <f t="shared" si="348"/>
        <v>574</v>
      </c>
      <c r="CE346">
        <f t="shared" si="349"/>
        <v>7</v>
      </c>
      <c r="CI346" s="167">
        <f t="shared" si="350"/>
        <v>44170</v>
      </c>
      <c r="CJ346">
        <f t="shared" si="351"/>
        <v>101</v>
      </c>
      <c r="CK346">
        <f t="shared" si="352"/>
        <v>46</v>
      </c>
      <c r="CL346" s="167">
        <f t="shared" si="353"/>
        <v>44170</v>
      </c>
      <c r="CM346">
        <f t="shared" si="354"/>
        <v>0</v>
      </c>
      <c r="CN346" s="1">
        <f t="shared" si="386"/>
        <v>44170</v>
      </c>
      <c r="CO346" s="253">
        <f t="shared" si="387"/>
        <v>101</v>
      </c>
      <c r="CP346" s="1">
        <f t="shared" si="388"/>
        <v>44170</v>
      </c>
      <c r="CQ346" s="254">
        <f t="shared" si="389"/>
        <v>0</v>
      </c>
    </row>
    <row r="347" spans="1:95" ht="18" customHeight="1" x14ac:dyDescent="0.55000000000000004">
      <c r="A347" s="167">
        <v>44171</v>
      </c>
      <c r="B347" s="219">
        <v>12</v>
      </c>
      <c r="C347" s="142">
        <f t="shared" si="417"/>
        <v>3948</v>
      </c>
      <c r="D347" s="142">
        <f t="shared" si="392"/>
        <v>245</v>
      </c>
      <c r="E347" s="135">
        <v>4</v>
      </c>
      <c r="F347" s="135">
        <v>3703</v>
      </c>
      <c r="G347" s="135">
        <v>2</v>
      </c>
      <c r="H347" s="123"/>
      <c r="I347" s="135">
        <v>4</v>
      </c>
      <c r="J347" s="123"/>
      <c r="K347" s="41">
        <v>0</v>
      </c>
      <c r="L347" s="134">
        <v>6</v>
      </c>
      <c r="M347" s="135">
        <v>6</v>
      </c>
      <c r="N347" s="123"/>
      <c r="O347" s="123"/>
      <c r="P347" s="135">
        <v>1</v>
      </c>
      <c r="Q347" s="135">
        <v>1</v>
      </c>
      <c r="R347" s="123"/>
      <c r="S347" s="123"/>
      <c r="T347" s="135">
        <v>8</v>
      </c>
      <c r="U347" s="135">
        <v>8</v>
      </c>
      <c r="V347" s="123"/>
      <c r="W347" s="41">
        <v>231</v>
      </c>
      <c r="X347" s="136">
        <v>224</v>
      </c>
      <c r="Y347" s="41">
        <v>159</v>
      </c>
      <c r="Z347" s="74">
        <f t="shared" si="391"/>
        <v>44171</v>
      </c>
      <c r="AA347" s="210">
        <f t="shared" si="409"/>
        <v>7659</v>
      </c>
      <c r="AB347" s="210">
        <f t="shared" si="410"/>
        <v>6187</v>
      </c>
      <c r="AC347" s="211">
        <f t="shared" si="411"/>
        <v>119</v>
      </c>
      <c r="AD347" s="170">
        <f t="shared" si="418"/>
        <v>95</v>
      </c>
      <c r="AE347" s="222">
        <f t="shared" si="419"/>
        <v>5692</v>
      </c>
      <c r="AF347" s="143">
        <v>6897</v>
      </c>
      <c r="AG347" s="171">
        <f t="shared" si="423"/>
        <v>56</v>
      </c>
      <c r="AH347" s="143">
        <v>5567</v>
      </c>
      <c r="AI347" s="171">
        <f t="shared" si="424"/>
        <v>0</v>
      </c>
      <c r="AJ347" s="172">
        <v>112</v>
      </c>
      <c r="AK347" s="173">
        <f t="shared" si="425"/>
        <v>0</v>
      </c>
      <c r="AL347" s="143">
        <v>46</v>
      </c>
      <c r="AM347" s="171">
        <f t="shared" si="426"/>
        <v>0</v>
      </c>
      <c r="AN347" s="143">
        <v>46</v>
      </c>
      <c r="AO347" s="171">
        <f t="shared" si="427"/>
        <v>0</v>
      </c>
      <c r="AP347" s="174">
        <v>0</v>
      </c>
      <c r="AQ347" s="173">
        <f t="shared" si="428"/>
        <v>23</v>
      </c>
      <c r="AR347" s="143">
        <v>716</v>
      </c>
      <c r="AS347" s="171">
        <f t="shared" si="429"/>
        <v>0</v>
      </c>
      <c r="AT347" s="143">
        <v>574</v>
      </c>
      <c r="AU347" s="171">
        <f t="shared" si="430"/>
        <v>0</v>
      </c>
      <c r="AV347" s="175">
        <v>7</v>
      </c>
      <c r="AW347" s="217">
        <v>176</v>
      </c>
      <c r="AX347" s="216">
        <f t="shared" si="431"/>
        <v>44171</v>
      </c>
      <c r="AY347" s="5">
        <v>0</v>
      </c>
      <c r="AZ347" s="217">
        <f t="shared" si="360"/>
        <v>341</v>
      </c>
      <c r="BA347" s="217">
        <f t="shared" si="420"/>
        <v>130</v>
      </c>
      <c r="BB347" s="119">
        <v>0</v>
      </c>
      <c r="BC347" s="26">
        <f t="shared" si="421"/>
        <v>22</v>
      </c>
      <c r="BD347" s="217">
        <f t="shared" si="422"/>
        <v>165</v>
      </c>
      <c r="BE347" s="209">
        <f t="shared" si="412"/>
        <v>44171</v>
      </c>
      <c r="BF347" s="120">
        <f t="shared" si="413"/>
        <v>12</v>
      </c>
      <c r="BG347" s="120">
        <f t="shared" si="393"/>
        <v>3948</v>
      </c>
      <c r="BH347" s="209">
        <f t="shared" si="394"/>
        <v>44171</v>
      </c>
      <c r="BI347" s="120">
        <f t="shared" si="414"/>
        <v>3948</v>
      </c>
      <c r="BJ347" s="1">
        <f t="shared" si="415"/>
        <v>44171</v>
      </c>
      <c r="BK347">
        <f t="shared" si="358"/>
        <v>0</v>
      </c>
      <c r="BL347">
        <f t="shared" si="416"/>
        <v>6</v>
      </c>
      <c r="BM347">
        <f t="shared" si="355"/>
        <v>6</v>
      </c>
      <c r="BN347" s="1">
        <f t="shared" si="356"/>
        <v>44171</v>
      </c>
      <c r="BO347">
        <f t="shared" si="357"/>
        <v>5697</v>
      </c>
      <c r="BP347">
        <f t="shared" si="359"/>
        <v>2846</v>
      </c>
      <c r="BQ347" s="167">
        <f t="shared" si="338"/>
        <v>44171</v>
      </c>
      <c r="BR347">
        <f t="shared" si="339"/>
        <v>6897</v>
      </c>
      <c r="BS347">
        <f t="shared" si="340"/>
        <v>5567</v>
      </c>
      <c r="BT347">
        <f t="shared" si="341"/>
        <v>112</v>
      </c>
      <c r="BX347" s="167">
        <f t="shared" si="342"/>
        <v>44171</v>
      </c>
      <c r="BY347">
        <f t="shared" si="343"/>
        <v>46</v>
      </c>
      <c r="BZ347">
        <f t="shared" si="344"/>
        <v>46</v>
      </c>
      <c r="CA347">
        <f t="shared" si="345"/>
        <v>0</v>
      </c>
      <c r="CB347" s="167">
        <f t="shared" si="346"/>
        <v>44171</v>
      </c>
      <c r="CC347">
        <f t="shared" si="347"/>
        <v>716</v>
      </c>
      <c r="CD347">
        <f t="shared" si="348"/>
        <v>574</v>
      </c>
      <c r="CE347">
        <f t="shared" si="349"/>
        <v>7</v>
      </c>
      <c r="CI347" s="167">
        <f t="shared" si="350"/>
        <v>44171</v>
      </c>
      <c r="CJ347">
        <f t="shared" si="351"/>
        <v>95</v>
      </c>
      <c r="CK347">
        <f t="shared" si="352"/>
        <v>56</v>
      </c>
      <c r="CL347" s="167">
        <f t="shared" si="353"/>
        <v>44171</v>
      </c>
      <c r="CM347">
        <f t="shared" si="354"/>
        <v>0</v>
      </c>
      <c r="CN347" s="1">
        <f t="shared" si="386"/>
        <v>44171</v>
      </c>
      <c r="CO347" s="253">
        <f t="shared" si="387"/>
        <v>95</v>
      </c>
      <c r="CP347" s="1">
        <f t="shared" si="388"/>
        <v>44171</v>
      </c>
      <c r="CQ347" s="254">
        <f t="shared" si="389"/>
        <v>0</v>
      </c>
    </row>
    <row r="348" spans="1:95" ht="18" customHeight="1" x14ac:dyDescent="0.55000000000000004">
      <c r="A348" s="167">
        <v>44172</v>
      </c>
      <c r="B348" s="219">
        <v>10</v>
      </c>
      <c r="C348" s="142">
        <f t="shared" si="417"/>
        <v>3958</v>
      </c>
      <c r="D348" s="142">
        <f t="shared" si="392"/>
        <v>242</v>
      </c>
      <c r="E348" s="135">
        <v>3</v>
      </c>
      <c r="F348" s="135">
        <v>3716</v>
      </c>
      <c r="G348" s="135">
        <v>1</v>
      </c>
      <c r="H348" s="123"/>
      <c r="I348" s="135">
        <v>2</v>
      </c>
      <c r="J348" s="123"/>
      <c r="K348" s="41">
        <v>0</v>
      </c>
      <c r="L348" s="134">
        <v>5</v>
      </c>
      <c r="M348" s="135">
        <v>5</v>
      </c>
      <c r="N348" s="123"/>
      <c r="O348" s="123"/>
      <c r="P348" s="135">
        <v>1</v>
      </c>
      <c r="Q348" s="135">
        <v>1</v>
      </c>
      <c r="R348" s="123"/>
      <c r="S348" s="123"/>
      <c r="T348" s="135">
        <v>16</v>
      </c>
      <c r="U348" s="135">
        <v>16</v>
      </c>
      <c r="V348" s="123"/>
      <c r="W348" s="41">
        <v>219</v>
      </c>
      <c r="X348" s="136">
        <v>212</v>
      </c>
      <c r="Y348" s="41">
        <v>160</v>
      </c>
      <c r="Z348" s="74">
        <f t="shared" si="391"/>
        <v>44172</v>
      </c>
      <c r="AA348" s="210">
        <f t="shared" si="409"/>
        <v>7737</v>
      </c>
      <c r="AB348" s="210">
        <f t="shared" si="410"/>
        <v>6246</v>
      </c>
      <c r="AC348" s="211">
        <f t="shared" si="411"/>
        <v>119</v>
      </c>
      <c r="AD348" s="170">
        <f t="shared" si="418"/>
        <v>78</v>
      </c>
      <c r="AE348" s="222">
        <f t="shared" si="419"/>
        <v>5770</v>
      </c>
      <c r="AF348" s="143">
        <v>6975</v>
      </c>
      <c r="AG348" s="171">
        <f t="shared" si="423"/>
        <v>59</v>
      </c>
      <c r="AH348" s="143">
        <v>5626</v>
      </c>
      <c r="AI348" s="171">
        <f t="shared" si="424"/>
        <v>0</v>
      </c>
      <c r="AJ348" s="172">
        <v>112</v>
      </c>
      <c r="AK348" s="173">
        <f t="shared" si="425"/>
        <v>0</v>
      </c>
      <c r="AL348" s="143">
        <v>46</v>
      </c>
      <c r="AM348" s="171">
        <f t="shared" si="426"/>
        <v>0</v>
      </c>
      <c r="AN348" s="143">
        <v>46</v>
      </c>
      <c r="AO348" s="171">
        <f t="shared" si="427"/>
        <v>0</v>
      </c>
      <c r="AP348" s="174">
        <v>0</v>
      </c>
      <c r="AQ348" s="173">
        <f t="shared" si="428"/>
        <v>0</v>
      </c>
      <c r="AR348" s="143">
        <v>716</v>
      </c>
      <c r="AS348" s="171">
        <f t="shared" si="429"/>
        <v>0</v>
      </c>
      <c r="AT348" s="143">
        <v>574</v>
      </c>
      <c r="AU348" s="171">
        <f t="shared" si="430"/>
        <v>0</v>
      </c>
      <c r="AV348" s="175">
        <v>7</v>
      </c>
      <c r="AW348" s="217">
        <v>177</v>
      </c>
      <c r="AX348" s="216">
        <f t="shared" si="431"/>
        <v>44172</v>
      </c>
      <c r="AY348" s="5">
        <v>0</v>
      </c>
      <c r="AZ348" s="217">
        <f t="shared" si="360"/>
        <v>341</v>
      </c>
      <c r="BA348" s="217">
        <f t="shared" si="420"/>
        <v>131</v>
      </c>
      <c r="BB348" s="119">
        <v>0</v>
      </c>
      <c r="BC348" s="26">
        <f t="shared" si="421"/>
        <v>22</v>
      </c>
      <c r="BD348" s="217">
        <f t="shared" si="422"/>
        <v>166</v>
      </c>
      <c r="BE348" s="209">
        <f t="shared" si="412"/>
        <v>44172</v>
      </c>
      <c r="BF348" s="120">
        <f t="shared" si="413"/>
        <v>10</v>
      </c>
      <c r="BG348" s="120">
        <f t="shared" si="393"/>
        <v>3958</v>
      </c>
      <c r="BH348" s="209">
        <f t="shared" si="394"/>
        <v>44172</v>
      </c>
      <c r="BI348" s="120">
        <f t="shared" si="414"/>
        <v>3958</v>
      </c>
      <c r="BJ348" s="1">
        <f t="shared" si="415"/>
        <v>44172</v>
      </c>
      <c r="BK348">
        <f t="shared" si="358"/>
        <v>0</v>
      </c>
      <c r="BL348">
        <f t="shared" si="416"/>
        <v>5</v>
      </c>
      <c r="BM348">
        <f t="shared" si="355"/>
        <v>5</v>
      </c>
      <c r="BN348" s="1">
        <f t="shared" si="356"/>
        <v>44172</v>
      </c>
      <c r="BO348">
        <f t="shared" si="357"/>
        <v>5702</v>
      </c>
      <c r="BP348">
        <f t="shared" si="359"/>
        <v>2851</v>
      </c>
      <c r="BQ348" s="167">
        <f t="shared" si="338"/>
        <v>44172</v>
      </c>
      <c r="BR348">
        <f t="shared" si="339"/>
        <v>6975</v>
      </c>
      <c r="BS348">
        <f t="shared" si="340"/>
        <v>5626</v>
      </c>
      <c r="BT348">
        <f t="shared" si="341"/>
        <v>112</v>
      </c>
      <c r="BX348" s="167">
        <f t="shared" si="342"/>
        <v>44172</v>
      </c>
      <c r="BY348">
        <f t="shared" si="343"/>
        <v>46</v>
      </c>
      <c r="BZ348">
        <f t="shared" si="344"/>
        <v>46</v>
      </c>
      <c r="CA348">
        <f t="shared" si="345"/>
        <v>0</v>
      </c>
      <c r="CB348" s="167">
        <f t="shared" si="346"/>
        <v>44172</v>
      </c>
      <c r="CC348">
        <f t="shared" si="347"/>
        <v>716</v>
      </c>
      <c r="CD348">
        <f t="shared" si="348"/>
        <v>574</v>
      </c>
      <c r="CE348">
        <f t="shared" si="349"/>
        <v>7</v>
      </c>
      <c r="CI348" s="167">
        <f t="shared" si="350"/>
        <v>44172</v>
      </c>
      <c r="CJ348">
        <f t="shared" si="351"/>
        <v>78</v>
      </c>
      <c r="CK348">
        <f t="shared" si="352"/>
        <v>59</v>
      </c>
      <c r="CL348" s="167">
        <f t="shared" si="353"/>
        <v>44172</v>
      </c>
      <c r="CM348">
        <f t="shared" si="354"/>
        <v>0</v>
      </c>
      <c r="CN348" s="1">
        <f t="shared" si="386"/>
        <v>44172</v>
      </c>
      <c r="CO348" s="253">
        <f t="shared" si="387"/>
        <v>78</v>
      </c>
      <c r="CP348" s="1">
        <f t="shared" si="388"/>
        <v>44172</v>
      </c>
      <c r="CQ348" s="254">
        <f t="shared" si="389"/>
        <v>0</v>
      </c>
    </row>
    <row r="349" spans="1:95" ht="18" customHeight="1" x14ac:dyDescent="0.55000000000000004">
      <c r="A349" s="167">
        <v>44173</v>
      </c>
      <c r="B349" s="219">
        <v>11</v>
      </c>
      <c r="C349" s="142">
        <f t="shared" si="417"/>
        <v>3969</v>
      </c>
      <c r="D349" s="142">
        <f t="shared" si="392"/>
        <v>242</v>
      </c>
      <c r="E349" s="135">
        <v>3</v>
      </c>
      <c r="F349" s="135">
        <v>3727</v>
      </c>
      <c r="G349" s="135">
        <v>2</v>
      </c>
      <c r="H349" s="123"/>
      <c r="I349" s="135">
        <v>3</v>
      </c>
      <c r="J349" s="123"/>
      <c r="K349" s="41">
        <v>0</v>
      </c>
      <c r="L349" s="134">
        <v>1</v>
      </c>
      <c r="M349" s="135">
        <v>1</v>
      </c>
      <c r="N349" s="123"/>
      <c r="O349" s="123"/>
      <c r="P349" s="135">
        <v>1</v>
      </c>
      <c r="Q349" s="135">
        <v>1</v>
      </c>
      <c r="R349" s="123"/>
      <c r="S349" s="123"/>
      <c r="T349" s="135">
        <v>9</v>
      </c>
      <c r="U349" s="135">
        <v>9</v>
      </c>
      <c r="V349" s="123"/>
      <c r="W349" s="41">
        <v>210</v>
      </c>
      <c r="X349" s="136">
        <v>202</v>
      </c>
      <c r="Y349" s="41">
        <v>161</v>
      </c>
      <c r="Z349" s="74">
        <f t="shared" si="391"/>
        <v>44173</v>
      </c>
      <c r="AA349" s="210">
        <f t="shared" si="409"/>
        <v>7839</v>
      </c>
      <c r="AB349" s="210">
        <f t="shared" si="410"/>
        <v>6324</v>
      </c>
      <c r="AC349" s="211">
        <f t="shared" si="411"/>
        <v>119</v>
      </c>
      <c r="AD349" s="170">
        <f t="shared" si="418"/>
        <v>100</v>
      </c>
      <c r="AE349" s="222">
        <f t="shared" si="419"/>
        <v>5870</v>
      </c>
      <c r="AF349" s="143">
        <v>7075</v>
      </c>
      <c r="AG349" s="171">
        <f t="shared" si="423"/>
        <v>70</v>
      </c>
      <c r="AH349" s="143">
        <v>5696</v>
      </c>
      <c r="AI349" s="171">
        <f t="shared" si="424"/>
        <v>0</v>
      </c>
      <c r="AJ349" s="172">
        <v>112</v>
      </c>
      <c r="AK349" s="173">
        <f t="shared" si="425"/>
        <v>0</v>
      </c>
      <c r="AL349" s="143">
        <v>46</v>
      </c>
      <c r="AM349" s="171">
        <f t="shared" si="426"/>
        <v>0</v>
      </c>
      <c r="AN349" s="143">
        <v>46</v>
      </c>
      <c r="AO349" s="171">
        <f t="shared" si="427"/>
        <v>0</v>
      </c>
      <c r="AP349" s="174">
        <v>0</v>
      </c>
      <c r="AQ349" s="173">
        <f t="shared" si="428"/>
        <v>2</v>
      </c>
      <c r="AR349" s="143">
        <v>718</v>
      </c>
      <c r="AS349" s="171">
        <f t="shared" si="429"/>
        <v>8</v>
      </c>
      <c r="AT349" s="143">
        <v>582</v>
      </c>
      <c r="AU349" s="171">
        <f t="shared" si="430"/>
        <v>0</v>
      </c>
      <c r="AV349" s="175">
        <v>7</v>
      </c>
      <c r="AW349" s="217">
        <v>178</v>
      </c>
      <c r="AX349" s="216">
        <f t="shared" si="431"/>
        <v>44173</v>
      </c>
      <c r="AY349" s="5">
        <v>0</v>
      </c>
      <c r="AZ349" s="217">
        <f t="shared" si="360"/>
        <v>341</v>
      </c>
      <c r="BA349" s="217">
        <f t="shared" si="420"/>
        <v>132</v>
      </c>
      <c r="BB349" s="119">
        <v>0</v>
      </c>
      <c r="BC349" s="26">
        <f t="shared" si="421"/>
        <v>22</v>
      </c>
      <c r="BD349" s="217">
        <f t="shared" si="422"/>
        <v>167</v>
      </c>
      <c r="BE349" s="209">
        <f t="shared" si="412"/>
        <v>44173</v>
      </c>
      <c r="BF349" s="120">
        <f t="shared" si="413"/>
        <v>11</v>
      </c>
      <c r="BG349" s="120">
        <f t="shared" si="393"/>
        <v>3969</v>
      </c>
      <c r="BH349" s="209">
        <f t="shared" si="394"/>
        <v>44173</v>
      </c>
      <c r="BI349" s="120">
        <f t="shared" si="414"/>
        <v>3969</v>
      </c>
      <c r="BJ349" s="1">
        <f t="shared" si="415"/>
        <v>44173</v>
      </c>
      <c r="BK349">
        <f t="shared" si="358"/>
        <v>0</v>
      </c>
      <c r="BL349">
        <f t="shared" si="416"/>
        <v>1</v>
      </c>
      <c r="BM349">
        <f t="shared" si="355"/>
        <v>1</v>
      </c>
      <c r="BN349" s="1">
        <f t="shared" si="356"/>
        <v>44173</v>
      </c>
      <c r="BO349">
        <f t="shared" si="357"/>
        <v>5703</v>
      </c>
      <c r="BP349">
        <f t="shared" si="359"/>
        <v>2852</v>
      </c>
      <c r="BQ349" s="167">
        <f t="shared" ref="BQ349:BQ412" si="432">+A349</f>
        <v>44173</v>
      </c>
      <c r="BR349">
        <f t="shared" ref="BR349:BR412" si="433">+AF349</f>
        <v>7075</v>
      </c>
      <c r="BS349">
        <f t="shared" ref="BS349:BS412" si="434">+AH349</f>
        <v>5696</v>
      </c>
      <c r="BT349">
        <f t="shared" ref="BT349:BT412" si="435">+AJ349</f>
        <v>112</v>
      </c>
      <c r="BX349" s="167">
        <f t="shared" ref="BX349:BX412" si="436">+A349</f>
        <v>44173</v>
      </c>
      <c r="BY349">
        <f t="shared" ref="BY349:BY412" si="437">+AL349</f>
        <v>46</v>
      </c>
      <c r="BZ349">
        <f t="shared" ref="BZ349:BZ412" si="438">+AN349</f>
        <v>46</v>
      </c>
      <c r="CA349">
        <f t="shared" ref="CA349:CA412" si="439">+AP349</f>
        <v>0</v>
      </c>
      <c r="CB349" s="167">
        <f t="shared" ref="CB349:CB412" si="440">+A349</f>
        <v>44173</v>
      </c>
      <c r="CC349">
        <f t="shared" ref="CC349:CC412" si="441">+AR349</f>
        <v>718</v>
      </c>
      <c r="CD349">
        <f t="shared" ref="CD349:CD412" si="442">+AT349</f>
        <v>582</v>
      </c>
      <c r="CE349">
        <f t="shared" ref="CE349:CE412" si="443">+AV349</f>
        <v>7</v>
      </c>
      <c r="CI349" s="167">
        <f t="shared" ref="CI349:CI412" si="444">+A349</f>
        <v>44173</v>
      </c>
      <c r="CJ349">
        <f t="shared" ref="CJ349:CJ412" si="445">+AD349</f>
        <v>100</v>
      </c>
      <c r="CK349">
        <f t="shared" ref="CK349:CK412" si="446">+AG349</f>
        <v>70</v>
      </c>
      <c r="CL349" s="167">
        <f t="shared" ref="CL349:CL412" si="447">+A349</f>
        <v>44173</v>
      </c>
      <c r="CM349">
        <f t="shared" ref="CM349:CM412" si="448">+AI349</f>
        <v>0</v>
      </c>
      <c r="CN349" s="1">
        <f t="shared" si="386"/>
        <v>44173</v>
      </c>
      <c r="CO349" s="253">
        <f t="shared" si="387"/>
        <v>100</v>
      </c>
      <c r="CP349" s="1">
        <f t="shared" si="388"/>
        <v>44173</v>
      </c>
      <c r="CQ349" s="254">
        <f t="shared" si="389"/>
        <v>0</v>
      </c>
    </row>
    <row r="350" spans="1:95" ht="18" customHeight="1" x14ac:dyDescent="0.55000000000000004">
      <c r="A350" s="167">
        <v>44174</v>
      </c>
      <c r="B350" s="219">
        <v>11</v>
      </c>
      <c r="C350" s="142">
        <f t="shared" si="417"/>
        <v>3980</v>
      </c>
      <c r="D350" s="142">
        <f t="shared" si="392"/>
        <v>242</v>
      </c>
      <c r="E350" s="135">
        <v>3</v>
      </c>
      <c r="F350" s="135">
        <v>3738</v>
      </c>
      <c r="G350" s="135">
        <v>2</v>
      </c>
      <c r="H350" s="123"/>
      <c r="I350" s="135">
        <v>3</v>
      </c>
      <c r="J350" s="123"/>
      <c r="K350" s="41">
        <v>0</v>
      </c>
      <c r="L350" s="134">
        <v>5</v>
      </c>
      <c r="M350" s="135">
        <v>5</v>
      </c>
      <c r="N350" s="123"/>
      <c r="O350" s="123"/>
      <c r="P350" s="135">
        <v>2</v>
      </c>
      <c r="Q350" s="135">
        <v>2</v>
      </c>
      <c r="R350" s="123"/>
      <c r="S350" s="123"/>
      <c r="T350" s="135">
        <v>12</v>
      </c>
      <c r="U350" s="135">
        <v>12</v>
      </c>
      <c r="V350" s="123"/>
      <c r="W350" s="41">
        <v>201</v>
      </c>
      <c r="X350" s="136">
        <v>193</v>
      </c>
      <c r="Y350" s="41">
        <v>162</v>
      </c>
      <c r="Z350" s="74">
        <f t="shared" si="391"/>
        <v>44174</v>
      </c>
      <c r="AA350" s="210">
        <f t="shared" si="409"/>
        <v>7945</v>
      </c>
      <c r="AB350" s="210">
        <f t="shared" si="410"/>
        <v>6414</v>
      </c>
      <c r="AC350" s="211">
        <f t="shared" si="411"/>
        <v>121</v>
      </c>
      <c r="AD350" s="170">
        <f t="shared" si="418"/>
        <v>104</v>
      </c>
      <c r="AE350" s="222">
        <f t="shared" si="419"/>
        <v>5974</v>
      </c>
      <c r="AF350" s="143">
        <v>7179</v>
      </c>
      <c r="AG350" s="171">
        <f t="shared" si="423"/>
        <v>87</v>
      </c>
      <c r="AH350" s="143">
        <v>5783</v>
      </c>
      <c r="AI350" s="171">
        <f t="shared" si="424"/>
        <v>2</v>
      </c>
      <c r="AJ350" s="172">
        <v>114</v>
      </c>
      <c r="AK350" s="173">
        <f t="shared" si="425"/>
        <v>0</v>
      </c>
      <c r="AL350" s="143">
        <v>46</v>
      </c>
      <c r="AM350" s="171">
        <f t="shared" si="426"/>
        <v>0</v>
      </c>
      <c r="AN350" s="143">
        <v>46</v>
      </c>
      <c r="AO350" s="171">
        <f t="shared" si="427"/>
        <v>0</v>
      </c>
      <c r="AP350" s="174">
        <v>0</v>
      </c>
      <c r="AQ350" s="173">
        <f t="shared" si="428"/>
        <v>2</v>
      </c>
      <c r="AR350" s="143">
        <v>720</v>
      </c>
      <c r="AS350" s="171">
        <f t="shared" si="429"/>
        <v>3</v>
      </c>
      <c r="AT350" s="143">
        <v>585</v>
      </c>
      <c r="AU350" s="171">
        <f t="shared" si="430"/>
        <v>0</v>
      </c>
      <c r="AV350" s="175">
        <v>7</v>
      </c>
      <c r="AW350" s="217">
        <v>179</v>
      </c>
      <c r="AX350" s="216">
        <f t="shared" si="431"/>
        <v>44174</v>
      </c>
      <c r="AY350" s="5">
        <v>0</v>
      </c>
      <c r="AZ350" s="217">
        <f t="shared" si="360"/>
        <v>341</v>
      </c>
      <c r="BA350" s="217">
        <f t="shared" si="420"/>
        <v>133</v>
      </c>
      <c r="BB350" s="119">
        <v>0</v>
      </c>
      <c r="BC350" s="26">
        <f t="shared" si="421"/>
        <v>22</v>
      </c>
      <c r="BD350" s="217">
        <f t="shared" si="422"/>
        <v>168</v>
      </c>
      <c r="BE350" s="209">
        <f t="shared" si="412"/>
        <v>44174</v>
      </c>
      <c r="BF350" s="120">
        <f t="shared" si="413"/>
        <v>11</v>
      </c>
      <c r="BG350" s="120">
        <f t="shared" si="393"/>
        <v>3980</v>
      </c>
      <c r="BH350" s="209">
        <f t="shared" si="394"/>
        <v>44174</v>
      </c>
      <c r="BI350" s="120">
        <f t="shared" si="414"/>
        <v>3980</v>
      </c>
      <c r="BJ350" s="1">
        <f t="shared" si="415"/>
        <v>44174</v>
      </c>
      <c r="BK350">
        <f t="shared" si="358"/>
        <v>0</v>
      </c>
      <c r="BL350">
        <f t="shared" si="416"/>
        <v>5</v>
      </c>
      <c r="BM350">
        <f t="shared" si="355"/>
        <v>5</v>
      </c>
      <c r="BN350" s="1">
        <f t="shared" si="356"/>
        <v>44174</v>
      </c>
      <c r="BO350">
        <f t="shared" si="357"/>
        <v>5708</v>
      </c>
      <c r="BP350">
        <f t="shared" si="359"/>
        <v>2857</v>
      </c>
      <c r="BQ350" s="167">
        <f t="shared" si="432"/>
        <v>44174</v>
      </c>
      <c r="BR350">
        <f t="shared" si="433"/>
        <v>7179</v>
      </c>
      <c r="BS350">
        <f t="shared" si="434"/>
        <v>5783</v>
      </c>
      <c r="BT350">
        <f t="shared" si="435"/>
        <v>114</v>
      </c>
      <c r="BX350" s="167">
        <f t="shared" si="436"/>
        <v>44174</v>
      </c>
      <c r="BY350">
        <f t="shared" si="437"/>
        <v>46</v>
      </c>
      <c r="BZ350">
        <f t="shared" si="438"/>
        <v>46</v>
      </c>
      <c r="CA350">
        <f t="shared" si="439"/>
        <v>0</v>
      </c>
      <c r="CB350" s="167">
        <f t="shared" si="440"/>
        <v>44174</v>
      </c>
      <c r="CC350">
        <f t="shared" si="441"/>
        <v>720</v>
      </c>
      <c r="CD350">
        <f t="shared" si="442"/>
        <v>585</v>
      </c>
      <c r="CE350">
        <f t="shared" si="443"/>
        <v>7</v>
      </c>
      <c r="CI350" s="167">
        <f t="shared" si="444"/>
        <v>44174</v>
      </c>
      <c r="CJ350">
        <f t="shared" si="445"/>
        <v>104</v>
      </c>
      <c r="CK350">
        <f t="shared" si="446"/>
        <v>87</v>
      </c>
      <c r="CL350" s="167">
        <f t="shared" si="447"/>
        <v>44174</v>
      </c>
      <c r="CM350">
        <f t="shared" si="448"/>
        <v>2</v>
      </c>
      <c r="CN350" s="1">
        <f t="shared" si="386"/>
        <v>44174</v>
      </c>
      <c r="CO350" s="253">
        <f t="shared" si="387"/>
        <v>104</v>
      </c>
      <c r="CP350" s="1">
        <f t="shared" si="388"/>
        <v>44174</v>
      </c>
      <c r="CQ350" s="254">
        <f t="shared" si="389"/>
        <v>2</v>
      </c>
    </row>
    <row r="351" spans="1:95" ht="18" customHeight="1" x14ac:dyDescent="0.55000000000000004">
      <c r="A351" s="167">
        <v>44175</v>
      </c>
      <c r="B351" s="219">
        <v>9</v>
      </c>
      <c r="C351" s="142">
        <f t="shared" si="417"/>
        <v>3989</v>
      </c>
      <c r="D351" s="142">
        <f t="shared" si="392"/>
        <v>246</v>
      </c>
      <c r="E351" s="135">
        <v>3</v>
      </c>
      <c r="F351" s="135">
        <v>3743</v>
      </c>
      <c r="G351" s="135">
        <v>0</v>
      </c>
      <c r="H351" s="123"/>
      <c r="I351" s="135">
        <v>3</v>
      </c>
      <c r="J351" s="123"/>
      <c r="K351" s="41">
        <v>0</v>
      </c>
      <c r="L351" s="134">
        <v>7</v>
      </c>
      <c r="M351" s="135">
        <v>6</v>
      </c>
      <c r="N351" s="123"/>
      <c r="O351" s="123"/>
      <c r="P351" s="135">
        <v>2</v>
      </c>
      <c r="Q351" s="135">
        <v>2</v>
      </c>
      <c r="R351" s="123"/>
      <c r="S351" s="123"/>
      <c r="T351" s="135">
        <v>6</v>
      </c>
      <c r="U351" s="135">
        <v>6</v>
      </c>
      <c r="V351" s="123"/>
      <c r="W351" s="41">
        <v>200</v>
      </c>
      <c r="X351" s="136">
        <v>191</v>
      </c>
      <c r="Y351" s="41">
        <v>163</v>
      </c>
      <c r="Z351" s="74">
        <f t="shared" si="391"/>
        <v>44175</v>
      </c>
      <c r="AA351" s="210">
        <f t="shared" si="409"/>
        <v>8061</v>
      </c>
      <c r="AB351" s="210">
        <f t="shared" si="410"/>
        <v>6536</v>
      </c>
      <c r="AC351" s="211">
        <f t="shared" si="411"/>
        <v>121</v>
      </c>
      <c r="AD351" s="170">
        <f t="shared" si="418"/>
        <v>112</v>
      </c>
      <c r="AE351" s="222">
        <f t="shared" si="419"/>
        <v>6086</v>
      </c>
      <c r="AF351" s="143">
        <v>7291</v>
      </c>
      <c r="AG351" s="171">
        <f t="shared" si="423"/>
        <v>117</v>
      </c>
      <c r="AH351" s="143">
        <v>5900</v>
      </c>
      <c r="AI351" s="171">
        <f t="shared" si="424"/>
        <v>0</v>
      </c>
      <c r="AJ351" s="172">
        <v>114</v>
      </c>
      <c r="AK351" s="173">
        <f t="shared" si="425"/>
        <v>0</v>
      </c>
      <c r="AL351" s="143">
        <v>46</v>
      </c>
      <c r="AM351" s="171">
        <f t="shared" si="426"/>
        <v>0</v>
      </c>
      <c r="AN351" s="143">
        <v>46</v>
      </c>
      <c r="AO351" s="171">
        <f t="shared" si="427"/>
        <v>0</v>
      </c>
      <c r="AP351" s="174">
        <v>0</v>
      </c>
      <c r="AQ351" s="173">
        <f t="shared" si="428"/>
        <v>4</v>
      </c>
      <c r="AR351" s="143">
        <v>724</v>
      </c>
      <c r="AS351" s="171">
        <f t="shared" si="429"/>
        <v>5</v>
      </c>
      <c r="AT351" s="143">
        <v>590</v>
      </c>
      <c r="AU351" s="171">
        <f t="shared" si="430"/>
        <v>0</v>
      </c>
      <c r="AV351" s="175">
        <v>7</v>
      </c>
      <c r="AW351" s="217">
        <v>180</v>
      </c>
      <c r="AX351" s="216">
        <f t="shared" si="431"/>
        <v>44175</v>
      </c>
      <c r="AY351" s="5">
        <v>0</v>
      </c>
      <c r="AZ351" s="217">
        <f t="shared" si="360"/>
        <v>341</v>
      </c>
      <c r="BA351" s="217">
        <f t="shared" si="420"/>
        <v>134</v>
      </c>
      <c r="BB351" s="119">
        <v>0</v>
      </c>
      <c r="BC351" s="26">
        <f t="shared" si="421"/>
        <v>22</v>
      </c>
      <c r="BD351" s="217">
        <f t="shared" si="422"/>
        <v>169</v>
      </c>
      <c r="BE351" s="209">
        <f t="shared" si="412"/>
        <v>44175</v>
      </c>
      <c r="BF351" s="120">
        <f t="shared" si="413"/>
        <v>9</v>
      </c>
      <c r="BG351" s="120">
        <f t="shared" si="393"/>
        <v>3989</v>
      </c>
      <c r="BH351" s="209">
        <f t="shared" si="394"/>
        <v>44175</v>
      </c>
      <c r="BI351" s="120">
        <f t="shared" si="414"/>
        <v>3989</v>
      </c>
      <c r="BJ351" s="1">
        <f t="shared" si="415"/>
        <v>44175</v>
      </c>
      <c r="BK351">
        <f t="shared" si="358"/>
        <v>1</v>
      </c>
      <c r="BL351">
        <f t="shared" si="416"/>
        <v>6</v>
      </c>
      <c r="BM351">
        <f t="shared" si="355"/>
        <v>7</v>
      </c>
      <c r="BN351" s="1">
        <f t="shared" si="356"/>
        <v>44175</v>
      </c>
      <c r="BO351">
        <f t="shared" si="357"/>
        <v>5715</v>
      </c>
      <c r="BP351">
        <f t="shared" si="359"/>
        <v>2863</v>
      </c>
      <c r="BQ351" s="167">
        <f t="shared" si="432"/>
        <v>44175</v>
      </c>
      <c r="BR351">
        <f t="shared" si="433"/>
        <v>7291</v>
      </c>
      <c r="BS351">
        <f t="shared" si="434"/>
        <v>5900</v>
      </c>
      <c r="BT351">
        <f t="shared" si="435"/>
        <v>114</v>
      </c>
      <c r="BX351" s="167">
        <f t="shared" si="436"/>
        <v>44175</v>
      </c>
      <c r="BY351">
        <f t="shared" si="437"/>
        <v>46</v>
      </c>
      <c r="BZ351">
        <f t="shared" si="438"/>
        <v>46</v>
      </c>
      <c r="CA351">
        <f t="shared" si="439"/>
        <v>0</v>
      </c>
      <c r="CB351" s="167">
        <f t="shared" si="440"/>
        <v>44175</v>
      </c>
      <c r="CC351">
        <f t="shared" si="441"/>
        <v>724</v>
      </c>
      <c r="CD351">
        <f t="shared" si="442"/>
        <v>590</v>
      </c>
      <c r="CE351">
        <f t="shared" si="443"/>
        <v>7</v>
      </c>
      <c r="CI351" s="167">
        <f t="shared" si="444"/>
        <v>44175</v>
      </c>
      <c r="CJ351">
        <f t="shared" si="445"/>
        <v>112</v>
      </c>
      <c r="CK351">
        <f t="shared" si="446"/>
        <v>117</v>
      </c>
      <c r="CL351" s="167">
        <f t="shared" si="447"/>
        <v>44175</v>
      </c>
      <c r="CM351">
        <f t="shared" si="448"/>
        <v>0</v>
      </c>
      <c r="CN351" s="1">
        <f t="shared" si="386"/>
        <v>44175</v>
      </c>
      <c r="CO351" s="253">
        <f t="shared" si="387"/>
        <v>112</v>
      </c>
      <c r="CP351" s="1">
        <f t="shared" si="388"/>
        <v>44175</v>
      </c>
      <c r="CQ351" s="254">
        <f t="shared" si="389"/>
        <v>0</v>
      </c>
    </row>
    <row r="352" spans="1:95" ht="18" customHeight="1" x14ac:dyDescent="0.55000000000000004">
      <c r="A352" s="167">
        <v>44176</v>
      </c>
      <c r="B352" s="219">
        <v>13</v>
      </c>
      <c r="C352" s="142">
        <f t="shared" si="417"/>
        <v>4002</v>
      </c>
      <c r="D352" s="142">
        <f t="shared" si="392"/>
        <v>250</v>
      </c>
      <c r="E352" s="135">
        <v>4</v>
      </c>
      <c r="F352" s="135">
        <v>3752</v>
      </c>
      <c r="G352" s="135">
        <v>0</v>
      </c>
      <c r="H352" s="123"/>
      <c r="I352" s="135">
        <v>3</v>
      </c>
      <c r="J352" s="123"/>
      <c r="K352" s="41">
        <v>0</v>
      </c>
      <c r="L352" s="134">
        <v>17</v>
      </c>
      <c r="M352" s="135">
        <v>15</v>
      </c>
      <c r="N352" s="123"/>
      <c r="O352" s="123"/>
      <c r="P352" s="135">
        <v>2</v>
      </c>
      <c r="Q352" s="135">
        <v>2</v>
      </c>
      <c r="R352" s="123"/>
      <c r="S352" s="123"/>
      <c r="T352" s="135">
        <v>19</v>
      </c>
      <c r="U352" s="135">
        <v>19</v>
      </c>
      <c r="V352" s="123"/>
      <c r="W352" s="41">
        <v>196</v>
      </c>
      <c r="X352" s="136">
        <v>185</v>
      </c>
      <c r="Y352" s="41">
        <v>164</v>
      </c>
      <c r="Z352" s="74">
        <f t="shared" si="391"/>
        <v>44176</v>
      </c>
      <c r="AA352" s="210">
        <f t="shared" si="409"/>
        <v>8148</v>
      </c>
      <c r="AB352" s="210">
        <f t="shared" si="410"/>
        <v>6637</v>
      </c>
      <c r="AC352" s="211">
        <f t="shared" si="411"/>
        <v>121</v>
      </c>
      <c r="AD352" s="170">
        <f t="shared" si="418"/>
        <v>86</v>
      </c>
      <c r="AE352" s="222">
        <f t="shared" si="419"/>
        <v>6172</v>
      </c>
      <c r="AF352" s="143">
        <v>7377</v>
      </c>
      <c r="AG352" s="171">
        <f t="shared" si="423"/>
        <v>96</v>
      </c>
      <c r="AH352" s="143">
        <v>5996</v>
      </c>
      <c r="AI352" s="171">
        <f t="shared" si="424"/>
        <v>0</v>
      </c>
      <c r="AJ352" s="172">
        <v>114</v>
      </c>
      <c r="AK352" s="173">
        <f t="shared" si="425"/>
        <v>0</v>
      </c>
      <c r="AL352" s="143">
        <v>46</v>
      </c>
      <c r="AM352" s="171">
        <f t="shared" si="426"/>
        <v>0</v>
      </c>
      <c r="AN352" s="143">
        <v>46</v>
      </c>
      <c r="AO352" s="171">
        <f t="shared" si="427"/>
        <v>0</v>
      </c>
      <c r="AP352" s="174">
        <v>0</v>
      </c>
      <c r="AQ352" s="173">
        <f t="shared" si="428"/>
        <v>1</v>
      </c>
      <c r="AR352" s="143">
        <v>725</v>
      </c>
      <c r="AS352" s="171">
        <f t="shared" si="429"/>
        <v>5</v>
      </c>
      <c r="AT352" s="143">
        <v>595</v>
      </c>
      <c r="AU352" s="171">
        <f t="shared" si="430"/>
        <v>0</v>
      </c>
      <c r="AV352" s="175">
        <v>7</v>
      </c>
      <c r="AW352" s="217">
        <v>181</v>
      </c>
      <c r="AX352" s="216">
        <f t="shared" si="431"/>
        <v>44176</v>
      </c>
      <c r="AY352" s="5">
        <v>0</v>
      </c>
      <c r="AZ352" s="217">
        <f t="shared" si="360"/>
        <v>341</v>
      </c>
      <c r="BA352" s="217">
        <f t="shared" si="420"/>
        <v>135</v>
      </c>
      <c r="BB352" s="119">
        <v>0</v>
      </c>
      <c r="BC352" s="26">
        <f t="shared" si="421"/>
        <v>22</v>
      </c>
      <c r="BD352" s="217">
        <f t="shared" si="422"/>
        <v>170</v>
      </c>
      <c r="BE352" s="209">
        <f t="shared" si="412"/>
        <v>44176</v>
      </c>
      <c r="BF352" s="120">
        <f t="shared" si="413"/>
        <v>13</v>
      </c>
      <c r="BG352" s="120">
        <f t="shared" si="393"/>
        <v>4002</v>
      </c>
      <c r="BH352" s="209">
        <f t="shared" si="394"/>
        <v>44176</v>
      </c>
      <c r="BI352" s="120">
        <f t="shared" si="414"/>
        <v>4002</v>
      </c>
      <c r="BJ352" s="1">
        <f t="shared" si="415"/>
        <v>44176</v>
      </c>
      <c r="BK352">
        <f t="shared" si="358"/>
        <v>2</v>
      </c>
      <c r="BL352">
        <f t="shared" si="416"/>
        <v>15</v>
      </c>
      <c r="BM352">
        <f t="shared" si="355"/>
        <v>17</v>
      </c>
      <c r="BN352" s="1">
        <f t="shared" si="356"/>
        <v>44176</v>
      </c>
      <c r="BO352">
        <f t="shared" si="357"/>
        <v>5732</v>
      </c>
      <c r="BP352">
        <f t="shared" si="359"/>
        <v>2878</v>
      </c>
      <c r="BQ352" s="167">
        <f t="shared" si="432"/>
        <v>44176</v>
      </c>
      <c r="BR352">
        <f t="shared" si="433"/>
        <v>7377</v>
      </c>
      <c r="BS352">
        <f t="shared" si="434"/>
        <v>5996</v>
      </c>
      <c r="BT352">
        <f t="shared" si="435"/>
        <v>114</v>
      </c>
      <c r="BX352" s="167">
        <f t="shared" si="436"/>
        <v>44176</v>
      </c>
      <c r="BY352">
        <f t="shared" si="437"/>
        <v>46</v>
      </c>
      <c r="BZ352">
        <f t="shared" si="438"/>
        <v>46</v>
      </c>
      <c r="CA352">
        <f t="shared" si="439"/>
        <v>0</v>
      </c>
      <c r="CB352" s="167">
        <f t="shared" si="440"/>
        <v>44176</v>
      </c>
      <c r="CC352">
        <f t="shared" si="441"/>
        <v>725</v>
      </c>
      <c r="CD352">
        <f t="shared" si="442"/>
        <v>595</v>
      </c>
      <c r="CE352">
        <f t="shared" si="443"/>
        <v>7</v>
      </c>
      <c r="CI352" s="167">
        <f t="shared" si="444"/>
        <v>44176</v>
      </c>
      <c r="CJ352">
        <f t="shared" si="445"/>
        <v>86</v>
      </c>
      <c r="CK352">
        <f t="shared" si="446"/>
        <v>96</v>
      </c>
      <c r="CL352" s="167">
        <f t="shared" si="447"/>
        <v>44176</v>
      </c>
      <c r="CM352">
        <f t="shared" si="448"/>
        <v>0</v>
      </c>
      <c r="CN352" s="1">
        <f t="shared" si="386"/>
        <v>44176</v>
      </c>
      <c r="CO352" s="253">
        <f t="shared" si="387"/>
        <v>86</v>
      </c>
      <c r="CP352" s="1">
        <f t="shared" si="388"/>
        <v>44176</v>
      </c>
      <c r="CQ352" s="254">
        <f t="shared" si="389"/>
        <v>0</v>
      </c>
    </row>
    <row r="353" spans="1:95" ht="18" customHeight="1" x14ac:dyDescent="0.55000000000000004">
      <c r="A353" s="167">
        <v>44177</v>
      </c>
      <c r="B353" s="219">
        <v>19</v>
      </c>
      <c r="C353" s="142">
        <f t="shared" si="417"/>
        <v>4021</v>
      </c>
      <c r="D353" s="142">
        <f t="shared" si="392"/>
        <v>259</v>
      </c>
      <c r="E353" s="135">
        <v>5</v>
      </c>
      <c r="F353" s="135">
        <v>3762</v>
      </c>
      <c r="G353" s="135">
        <v>1</v>
      </c>
      <c r="H353" s="123"/>
      <c r="I353" s="135">
        <v>2</v>
      </c>
      <c r="J353" s="123"/>
      <c r="K353" s="41">
        <v>0</v>
      </c>
      <c r="L353" s="134">
        <v>14</v>
      </c>
      <c r="M353" s="135">
        <v>9</v>
      </c>
      <c r="N353" s="123"/>
      <c r="O353" s="123"/>
      <c r="P353" s="135">
        <v>5</v>
      </c>
      <c r="Q353" s="135">
        <v>4</v>
      </c>
      <c r="R353" s="123"/>
      <c r="S353" s="123"/>
      <c r="T353" s="135">
        <v>10</v>
      </c>
      <c r="U353" s="135">
        <v>9</v>
      </c>
      <c r="V353" s="123"/>
      <c r="W353" s="41">
        <v>195</v>
      </c>
      <c r="X353" s="136">
        <v>181</v>
      </c>
      <c r="Y353" s="41">
        <v>165</v>
      </c>
      <c r="Z353" s="74">
        <f t="shared" si="391"/>
        <v>44177</v>
      </c>
      <c r="AA353" s="210">
        <f t="shared" si="409"/>
        <v>8225</v>
      </c>
      <c r="AB353" s="210">
        <f t="shared" si="410"/>
        <v>6761</v>
      </c>
      <c r="AC353" s="211">
        <f t="shared" si="411"/>
        <v>122</v>
      </c>
      <c r="AD353" s="170">
        <f t="shared" si="418"/>
        <v>69</v>
      </c>
      <c r="AE353" s="222">
        <f t="shared" si="419"/>
        <v>6241</v>
      </c>
      <c r="AF353" s="143">
        <v>7446</v>
      </c>
      <c r="AG353" s="171">
        <f t="shared" si="423"/>
        <v>118</v>
      </c>
      <c r="AH353" s="143">
        <v>6114</v>
      </c>
      <c r="AI353" s="171">
        <f t="shared" si="424"/>
        <v>1</v>
      </c>
      <c r="AJ353" s="172">
        <v>115</v>
      </c>
      <c r="AK353" s="173">
        <f t="shared" si="425"/>
        <v>0</v>
      </c>
      <c r="AL353" s="143">
        <v>46</v>
      </c>
      <c r="AM353" s="171">
        <f t="shared" si="426"/>
        <v>0</v>
      </c>
      <c r="AN353" s="143">
        <v>46</v>
      </c>
      <c r="AO353" s="171">
        <f t="shared" si="427"/>
        <v>0</v>
      </c>
      <c r="AP353" s="174">
        <v>0</v>
      </c>
      <c r="AQ353" s="173">
        <f t="shared" si="428"/>
        <v>8</v>
      </c>
      <c r="AR353" s="143">
        <v>733</v>
      </c>
      <c r="AS353" s="171">
        <f t="shared" si="429"/>
        <v>6</v>
      </c>
      <c r="AT353" s="143">
        <v>601</v>
      </c>
      <c r="AU353" s="171">
        <f t="shared" si="430"/>
        <v>0</v>
      </c>
      <c r="AV353" s="175">
        <v>7</v>
      </c>
      <c r="AW353" s="217">
        <v>182</v>
      </c>
      <c r="AX353" s="216">
        <f t="shared" si="431"/>
        <v>44177</v>
      </c>
      <c r="AY353" s="5">
        <v>0</v>
      </c>
      <c r="AZ353" s="217">
        <f t="shared" si="360"/>
        <v>341</v>
      </c>
      <c r="BA353" s="217">
        <f t="shared" si="420"/>
        <v>136</v>
      </c>
      <c r="BB353" s="119">
        <v>0</v>
      </c>
      <c r="BC353" s="26">
        <f t="shared" si="421"/>
        <v>22</v>
      </c>
      <c r="BD353" s="217">
        <f t="shared" si="422"/>
        <v>171</v>
      </c>
      <c r="BE353" s="209">
        <f t="shared" si="412"/>
        <v>44177</v>
      </c>
      <c r="BF353" s="120">
        <f t="shared" si="413"/>
        <v>19</v>
      </c>
      <c r="BG353" s="120">
        <f t="shared" si="393"/>
        <v>4021</v>
      </c>
      <c r="BH353" s="209">
        <f t="shared" si="394"/>
        <v>44177</v>
      </c>
      <c r="BI353" s="120">
        <f t="shared" si="414"/>
        <v>4021</v>
      </c>
      <c r="BJ353" s="1">
        <f t="shared" si="415"/>
        <v>44177</v>
      </c>
      <c r="BK353">
        <f t="shared" si="358"/>
        <v>5</v>
      </c>
      <c r="BL353">
        <f t="shared" si="416"/>
        <v>9</v>
      </c>
      <c r="BM353">
        <f t="shared" ref="BM353:BM416" si="449">+L353</f>
        <v>14</v>
      </c>
      <c r="BN353" s="1">
        <f t="shared" ref="BN353:BN416" si="450">+BJ353</f>
        <v>44177</v>
      </c>
      <c r="BO353">
        <f t="shared" si="357"/>
        <v>5746</v>
      </c>
      <c r="BP353">
        <f t="shared" si="359"/>
        <v>2887</v>
      </c>
      <c r="BQ353" s="167">
        <f t="shared" si="432"/>
        <v>44177</v>
      </c>
      <c r="BR353">
        <f t="shared" si="433"/>
        <v>7446</v>
      </c>
      <c r="BS353">
        <f t="shared" si="434"/>
        <v>6114</v>
      </c>
      <c r="BT353">
        <f t="shared" si="435"/>
        <v>115</v>
      </c>
      <c r="BX353" s="167">
        <f t="shared" si="436"/>
        <v>44177</v>
      </c>
      <c r="BY353">
        <f t="shared" si="437"/>
        <v>46</v>
      </c>
      <c r="BZ353">
        <f t="shared" si="438"/>
        <v>46</v>
      </c>
      <c r="CA353">
        <f t="shared" si="439"/>
        <v>0</v>
      </c>
      <c r="CB353" s="167">
        <f t="shared" si="440"/>
        <v>44177</v>
      </c>
      <c r="CC353">
        <f t="shared" si="441"/>
        <v>733</v>
      </c>
      <c r="CD353">
        <f t="shared" si="442"/>
        <v>601</v>
      </c>
      <c r="CE353">
        <f t="shared" si="443"/>
        <v>7</v>
      </c>
      <c r="CI353" s="167">
        <f t="shared" si="444"/>
        <v>44177</v>
      </c>
      <c r="CJ353">
        <f t="shared" si="445"/>
        <v>69</v>
      </c>
      <c r="CK353">
        <f t="shared" si="446"/>
        <v>118</v>
      </c>
      <c r="CL353" s="167">
        <f t="shared" si="447"/>
        <v>44177</v>
      </c>
      <c r="CM353">
        <f t="shared" si="448"/>
        <v>1</v>
      </c>
      <c r="CN353" s="1">
        <f t="shared" si="386"/>
        <v>44177</v>
      </c>
      <c r="CO353" s="253">
        <f t="shared" si="387"/>
        <v>69</v>
      </c>
      <c r="CP353" s="1">
        <f t="shared" si="388"/>
        <v>44177</v>
      </c>
      <c r="CQ353" s="254">
        <f t="shared" si="389"/>
        <v>1</v>
      </c>
    </row>
    <row r="354" spans="1:95" ht="18" customHeight="1" x14ac:dyDescent="0.55000000000000004">
      <c r="A354" s="167">
        <v>44178</v>
      </c>
      <c r="B354" s="219">
        <v>14</v>
      </c>
      <c r="C354" s="142">
        <f t="shared" si="417"/>
        <v>4035</v>
      </c>
      <c r="D354" s="142">
        <f t="shared" si="392"/>
        <v>264</v>
      </c>
      <c r="E354" s="135">
        <v>5</v>
      </c>
      <c r="F354" s="135">
        <v>3771</v>
      </c>
      <c r="G354" s="135">
        <v>0</v>
      </c>
      <c r="H354" s="123"/>
      <c r="I354" s="135">
        <v>2</v>
      </c>
      <c r="J354" s="123"/>
      <c r="K354" s="41">
        <v>0</v>
      </c>
      <c r="L354" s="134">
        <v>9</v>
      </c>
      <c r="M354" s="135">
        <v>9</v>
      </c>
      <c r="N354" s="123"/>
      <c r="O354" s="123"/>
      <c r="P354" s="135">
        <v>1</v>
      </c>
      <c r="Q354" s="135">
        <v>1</v>
      </c>
      <c r="R354" s="123"/>
      <c r="S354" s="123"/>
      <c r="T354" s="135">
        <v>9</v>
      </c>
      <c r="U354" s="135">
        <v>9</v>
      </c>
      <c r="V354" s="123"/>
      <c r="W354" s="41">
        <v>197</v>
      </c>
      <c r="X354" s="136">
        <v>183</v>
      </c>
      <c r="Y354" s="41">
        <v>166</v>
      </c>
      <c r="Z354" s="74">
        <f t="shared" si="391"/>
        <v>44178</v>
      </c>
      <c r="AA354" s="210">
        <f t="shared" si="409"/>
        <v>8323</v>
      </c>
      <c r="AB354" s="210">
        <f t="shared" si="410"/>
        <v>6854</v>
      </c>
      <c r="AC354" s="211">
        <f t="shared" si="411"/>
        <v>124</v>
      </c>
      <c r="AD354" s="170">
        <f t="shared" si="418"/>
        <v>95</v>
      </c>
      <c r="AE354" s="222">
        <f t="shared" si="419"/>
        <v>6336</v>
      </c>
      <c r="AF354" s="143">
        <v>7541</v>
      </c>
      <c r="AG354" s="171">
        <f t="shared" si="423"/>
        <v>88</v>
      </c>
      <c r="AH354" s="143">
        <v>6202</v>
      </c>
      <c r="AI354" s="171">
        <f t="shared" si="424"/>
        <v>2</v>
      </c>
      <c r="AJ354" s="172">
        <v>117</v>
      </c>
      <c r="AK354" s="173">
        <f t="shared" si="425"/>
        <v>0</v>
      </c>
      <c r="AL354" s="143">
        <v>46</v>
      </c>
      <c r="AM354" s="171">
        <f t="shared" si="426"/>
        <v>0</v>
      </c>
      <c r="AN354" s="143">
        <v>46</v>
      </c>
      <c r="AO354" s="171">
        <f t="shared" si="427"/>
        <v>0</v>
      </c>
      <c r="AP354" s="174">
        <v>0</v>
      </c>
      <c r="AQ354" s="173">
        <f t="shared" si="428"/>
        <v>3</v>
      </c>
      <c r="AR354" s="143">
        <v>736</v>
      </c>
      <c r="AS354" s="171">
        <f t="shared" si="429"/>
        <v>5</v>
      </c>
      <c r="AT354" s="143">
        <v>606</v>
      </c>
      <c r="AU354" s="171">
        <f t="shared" si="430"/>
        <v>0</v>
      </c>
      <c r="AV354" s="175">
        <v>7</v>
      </c>
      <c r="AW354" s="217">
        <v>183</v>
      </c>
      <c r="AX354" s="216">
        <f t="shared" si="431"/>
        <v>44178</v>
      </c>
      <c r="AY354" s="5">
        <v>0</v>
      </c>
      <c r="AZ354" s="217">
        <f t="shared" si="360"/>
        <v>341</v>
      </c>
      <c r="BA354" s="217">
        <f t="shared" si="420"/>
        <v>137</v>
      </c>
      <c r="BB354" s="119">
        <v>0</v>
      </c>
      <c r="BC354" s="26">
        <f t="shared" si="421"/>
        <v>22</v>
      </c>
      <c r="BD354" s="217">
        <f t="shared" si="422"/>
        <v>172</v>
      </c>
      <c r="BE354" s="209">
        <f t="shared" si="412"/>
        <v>44178</v>
      </c>
      <c r="BF354" s="120">
        <f t="shared" si="413"/>
        <v>14</v>
      </c>
      <c r="BG354" s="120">
        <f t="shared" si="393"/>
        <v>4035</v>
      </c>
      <c r="BH354" s="209">
        <f t="shared" si="394"/>
        <v>44178</v>
      </c>
      <c r="BI354" s="120">
        <f t="shared" si="414"/>
        <v>4035</v>
      </c>
      <c r="BJ354" s="1">
        <f t="shared" si="415"/>
        <v>44178</v>
      </c>
      <c r="BK354">
        <f t="shared" si="358"/>
        <v>0</v>
      </c>
      <c r="BL354">
        <f t="shared" si="416"/>
        <v>9</v>
      </c>
      <c r="BM354">
        <f t="shared" si="449"/>
        <v>9</v>
      </c>
      <c r="BN354" s="1">
        <f t="shared" si="450"/>
        <v>44178</v>
      </c>
      <c r="BO354">
        <f t="shared" ref="BO354:BO417" si="451">+BO353+BM354</f>
        <v>5755</v>
      </c>
      <c r="BP354">
        <f t="shared" si="359"/>
        <v>2896</v>
      </c>
      <c r="BQ354" s="167">
        <f t="shared" si="432"/>
        <v>44178</v>
      </c>
      <c r="BR354">
        <f t="shared" si="433"/>
        <v>7541</v>
      </c>
      <c r="BS354">
        <f t="shared" si="434"/>
        <v>6202</v>
      </c>
      <c r="BT354">
        <f t="shared" si="435"/>
        <v>117</v>
      </c>
      <c r="BX354" s="167">
        <f t="shared" si="436"/>
        <v>44178</v>
      </c>
      <c r="BY354">
        <f t="shared" si="437"/>
        <v>46</v>
      </c>
      <c r="BZ354">
        <f t="shared" si="438"/>
        <v>46</v>
      </c>
      <c r="CA354">
        <f t="shared" si="439"/>
        <v>0</v>
      </c>
      <c r="CB354" s="167">
        <f t="shared" si="440"/>
        <v>44178</v>
      </c>
      <c r="CC354">
        <f t="shared" si="441"/>
        <v>736</v>
      </c>
      <c r="CD354">
        <f t="shared" si="442"/>
        <v>606</v>
      </c>
      <c r="CE354">
        <f t="shared" si="443"/>
        <v>7</v>
      </c>
      <c r="CI354" s="167">
        <f t="shared" si="444"/>
        <v>44178</v>
      </c>
      <c r="CJ354">
        <f t="shared" si="445"/>
        <v>95</v>
      </c>
      <c r="CK354">
        <f t="shared" si="446"/>
        <v>88</v>
      </c>
      <c r="CL354" s="167">
        <f t="shared" si="447"/>
        <v>44178</v>
      </c>
      <c r="CM354">
        <f t="shared" si="448"/>
        <v>2</v>
      </c>
      <c r="CN354" s="1">
        <f t="shared" si="386"/>
        <v>44178</v>
      </c>
      <c r="CO354" s="253">
        <f t="shared" si="387"/>
        <v>95</v>
      </c>
      <c r="CP354" s="1">
        <f t="shared" si="388"/>
        <v>44178</v>
      </c>
      <c r="CQ354" s="254">
        <f t="shared" si="389"/>
        <v>2</v>
      </c>
    </row>
    <row r="355" spans="1:95" ht="18" customHeight="1" x14ac:dyDescent="0.55000000000000004">
      <c r="A355" s="167">
        <v>44179</v>
      </c>
      <c r="B355" s="219">
        <v>14</v>
      </c>
      <c r="C355" s="142">
        <f t="shared" si="417"/>
        <v>4049</v>
      </c>
      <c r="D355" s="142">
        <f t="shared" si="392"/>
        <v>262</v>
      </c>
      <c r="E355" s="135">
        <v>5</v>
      </c>
      <c r="F355" s="135">
        <v>3787</v>
      </c>
      <c r="G355" s="135">
        <v>0</v>
      </c>
      <c r="H355" s="123"/>
      <c r="I355" s="135">
        <v>2</v>
      </c>
      <c r="J355" s="123"/>
      <c r="K355" s="41">
        <v>0</v>
      </c>
      <c r="L355" s="134">
        <v>8</v>
      </c>
      <c r="M355" s="135">
        <v>8</v>
      </c>
      <c r="N355" s="123"/>
      <c r="O355" s="123"/>
      <c r="P355" s="135">
        <v>3</v>
      </c>
      <c r="Q355" s="135">
        <v>2</v>
      </c>
      <c r="R355" s="123"/>
      <c r="S355" s="123"/>
      <c r="T355" s="135">
        <v>6</v>
      </c>
      <c r="U355" s="135">
        <v>6</v>
      </c>
      <c r="V355" s="123"/>
      <c r="W355" s="41">
        <v>196</v>
      </c>
      <c r="X355" s="136">
        <v>183</v>
      </c>
      <c r="Y355" s="41">
        <v>167</v>
      </c>
      <c r="Z355" s="74">
        <f t="shared" ref="Z355:Z386" si="452">+A355</f>
        <v>44179</v>
      </c>
      <c r="AA355" s="210">
        <f t="shared" si="409"/>
        <v>8409</v>
      </c>
      <c r="AB355" s="210">
        <f t="shared" si="410"/>
        <v>6918</v>
      </c>
      <c r="AC355" s="211">
        <f t="shared" si="411"/>
        <v>127</v>
      </c>
      <c r="AD355" s="170">
        <f t="shared" si="418"/>
        <v>82</v>
      </c>
      <c r="AE355" s="222">
        <f t="shared" si="419"/>
        <v>6418</v>
      </c>
      <c r="AF355" s="143">
        <v>7623</v>
      </c>
      <c r="AG355" s="171">
        <f t="shared" si="423"/>
        <v>64</v>
      </c>
      <c r="AH355" s="143">
        <v>6266</v>
      </c>
      <c r="AI355" s="171">
        <f t="shared" si="424"/>
        <v>3</v>
      </c>
      <c r="AJ355" s="172">
        <v>120</v>
      </c>
      <c r="AK355" s="173">
        <f t="shared" si="425"/>
        <v>0</v>
      </c>
      <c r="AL355" s="143">
        <v>46</v>
      </c>
      <c r="AM355" s="171">
        <f t="shared" si="426"/>
        <v>0</v>
      </c>
      <c r="AN355" s="143">
        <v>46</v>
      </c>
      <c r="AO355" s="171">
        <f t="shared" si="427"/>
        <v>0</v>
      </c>
      <c r="AP355" s="174">
        <v>0</v>
      </c>
      <c r="AQ355" s="173">
        <f t="shared" si="428"/>
        <v>4</v>
      </c>
      <c r="AR355" s="143">
        <v>740</v>
      </c>
      <c r="AS355" s="171">
        <f t="shared" si="429"/>
        <v>0</v>
      </c>
      <c r="AT355" s="143">
        <v>606</v>
      </c>
      <c r="AU355" s="171">
        <f t="shared" si="430"/>
        <v>0</v>
      </c>
      <c r="AV355" s="175">
        <v>7</v>
      </c>
      <c r="AW355" s="217">
        <v>184</v>
      </c>
      <c r="AX355" s="216">
        <f t="shared" si="431"/>
        <v>44179</v>
      </c>
      <c r="AY355" s="5">
        <v>0</v>
      </c>
      <c r="AZ355" s="217">
        <f t="shared" si="360"/>
        <v>341</v>
      </c>
      <c r="BA355" s="217">
        <f t="shared" si="420"/>
        <v>138</v>
      </c>
      <c r="BB355" s="119">
        <v>0</v>
      </c>
      <c r="BC355" s="26">
        <f t="shared" si="421"/>
        <v>22</v>
      </c>
      <c r="BD355" s="217">
        <f t="shared" si="422"/>
        <v>173</v>
      </c>
      <c r="BE355" s="209">
        <f t="shared" si="412"/>
        <v>44179</v>
      </c>
      <c r="BF355" s="120">
        <f t="shared" si="413"/>
        <v>14</v>
      </c>
      <c r="BG355" s="120">
        <f t="shared" si="393"/>
        <v>4049</v>
      </c>
      <c r="BH355" s="209">
        <f t="shared" si="394"/>
        <v>44179</v>
      </c>
      <c r="BI355" s="120">
        <f t="shared" si="414"/>
        <v>4049</v>
      </c>
      <c r="BJ355" s="1">
        <f t="shared" si="415"/>
        <v>44179</v>
      </c>
      <c r="BK355">
        <f t="shared" ref="BK355:BK418" si="453">+BM355-BL355</f>
        <v>0</v>
      </c>
      <c r="BL355">
        <f t="shared" si="416"/>
        <v>8</v>
      </c>
      <c r="BM355">
        <f t="shared" si="449"/>
        <v>8</v>
      </c>
      <c r="BN355" s="1">
        <f t="shared" si="450"/>
        <v>44179</v>
      </c>
      <c r="BO355">
        <f t="shared" si="451"/>
        <v>5763</v>
      </c>
      <c r="BP355">
        <f t="shared" ref="BP355:BP418" si="454">+BP354+BL355</f>
        <v>2904</v>
      </c>
      <c r="BQ355" s="167">
        <f t="shared" si="432"/>
        <v>44179</v>
      </c>
      <c r="BR355">
        <f t="shared" si="433"/>
        <v>7623</v>
      </c>
      <c r="BS355">
        <f t="shared" si="434"/>
        <v>6266</v>
      </c>
      <c r="BT355">
        <f t="shared" si="435"/>
        <v>120</v>
      </c>
      <c r="BX355" s="167">
        <f t="shared" si="436"/>
        <v>44179</v>
      </c>
      <c r="BY355">
        <f t="shared" si="437"/>
        <v>46</v>
      </c>
      <c r="BZ355">
        <f t="shared" si="438"/>
        <v>46</v>
      </c>
      <c r="CA355">
        <f t="shared" si="439"/>
        <v>0</v>
      </c>
      <c r="CB355" s="167">
        <f t="shared" si="440"/>
        <v>44179</v>
      </c>
      <c r="CC355">
        <f t="shared" si="441"/>
        <v>740</v>
      </c>
      <c r="CD355">
        <f t="shared" si="442"/>
        <v>606</v>
      </c>
      <c r="CE355">
        <f t="shared" si="443"/>
        <v>7</v>
      </c>
      <c r="CI355" s="167">
        <f t="shared" si="444"/>
        <v>44179</v>
      </c>
      <c r="CJ355">
        <f t="shared" si="445"/>
        <v>82</v>
      </c>
      <c r="CK355">
        <f t="shared" si="446"/>
        <v>64</v>
      </c>
      <c r="CL355" s="167">
        <f t="shared" si="447"/>
        <v>44179</v>
      </c>
      <c r="CM355">
        <f t="shared" si="448"/>
        <v>3</v>
      </c>
      <c r="CN355" s="1">
        <f t="shared" si="386"/>
        <v>44179</v>
      </c>
      <c r="CO355" s="253">
        <f t="shared" si="387"/>
        <v>82</v>
      </c>
      <c r="CP355" s="1">
        <f t="shared" si="388"/>
        <v>44179</v>
      </c>
      <c r="CQ355" s="254">
        <f t="shared" si="389"/>
        <v>3</v>
      </c>
    </row>
    <row r="356" spans="1:95" ht="18" customHeight="1" x14ac:dyDescent="0.55000000000000004">
      <c r="A356" s="167">
        <v>44180</v>
      </c>
      <c r="B356" s="219">
        <v>12</v>
      </c>
      <c r="C356" s="142">
        <f t="shared" si="417"/>
        <v>4061</v>
      </c>
      <c r="D356" s="142">
        <f t="shared" si="392"/>
        <v>266</v>
      </c>
      <c r="E356" s="135">
        <v>5</v>
      </c>
      <c r="F356" s="135">
        <v>3795</v>
      </c>
      <c r="G356" s="135">
        <v>1</v>
      </c>
      <c r="H356" s="123"/>
      <c r="I356" s="135">
        <v>2</v>
      </c>
      <c r="J356" s="123"/>
      <c r="K356" s="41">
        <v>0</v>
      </c>
      <c r="L356" s="134">
        <v>9</v>
      </c>
      <c r="M356" s="135">
        <v>4</v>
      </c>
      <c r="N356" s="123"/>
      <c r="O356" s="123"/>
      <c r="P356" s="135">
        <v>1</v>
      </c>
      <c r="Q356" s="135">
        <v>1</v>
      </c>
      <c r="R356" s="123"/>
      <c r="S356" s="123"/>
      <c r="T356" s="135">
        <v>5</v>
      </c>
      <c r="U356" s="135">
        <v>5</v>
      </c>
      <c r="V356" s="123"/>
      <c r="W356" s="41">
        <v>199</v>
      </c>
      <c r="X356" s="136">
        <v>181</v>
      </c>
      <c r="Y356" s="41">
        <v>168</v>
      </c>
      <c r="Z356" s="74">
        <f t="shared" si="452"/>
        <v>44180</v>
      </c>
      <c r="AA356" s="210">
        <f t="shared" si="409"/>
        <v>8509</v>
      </c>
      <c r="AB356" s="210">
        <f t="shared" si="410"/>
        <v>7002</v>
      </c>
      <c r="AC356" s="211">
        <f t="shared" si="411"/>
        <v>130</v>
      </c>
      <c r="AD356" s="170">
        <f t="shared" si="418"/>
        <v>98</v>
      </c>
      <c r="AE356" s="222">
        <f t="shared" si="419"/>
        <v>6516</v>
      </c>
      <c r="AF356" s="143">
        <v>7721</v>
      </c>
      <c r="AG356" s="171">
        <f t="shared" si="423"/>
        <v>79</v>
      </c>
      <c r="AH356" s="143">
        <v>6345</v>
      </c>
      <c r="AI356" s="171">
        <f t="shared" si="424"/>
        <v>3</v>
      </c>
      <c r="AJ356" s="172">
        <v>123</v>
      </c>
      <c r="AK356" s="173">
        <f t="shared" si="425"/>
        <v>0</v>
      </c>
      <c r="AL356" s="143">
        <v>46</v>
      </c>
      <c r="AM356" s="171">
        <f t="shared" si="426"/>
        <v>0</v>
      </c>
      <c r="AN356" s="143">
        <v>46</v>
      </c>
      <c r="AO356" s="171">
        <f t="shared" si="427"/>
        <v>0</v>
      </c>
      <c r="AP356" s="174">
        <v>0</v>
      </c>
      <c r="AQ356" s="173">
        <f t="shared" si="428"/>
        <v>2</v>
      </c>
      <c r="AR356" s="143">
        <v>742</v>
      </c>
      <c r="AS356" s="171">
        <f t="shared" si="429"/>
        <v>5</v>
      </c>
      <c r="AT356" s="143">
        <v>611</v>
      </c>
      <c r="AU356" s="171">
        <f t="shared" si="430"/>
        <v>0</v>
      </c>
      <c r="AV356" s="175">
        <v>7</v>
      </c>
      <c r="AW356" s="217">
        <v>185</v>
      </c>
      <c r="AX356" s="216">
        <f t="shared" si="431"/>
        <v>44180</v>
      </c>
      <c r="AY356" s="5">
        <v>0</v>
      </c>
      <c r="AZ356" s="217">
        <f t="shared" si="360"/>
        <v>341</v>
      </c>
      <c r="BA356" s="217">
        <f t="shared" si="420"/>
        <v>139</v>
      </c>
      <c r="BB356" s="119">
        <v>0</v>
      </c>
      <c r="BC356" s="26">
        <f t="shared" si="421"/>
        <v>22</v>
      </c>
      <c r="BD356" s="217">
        <f t="shared" si="422"/>
        <v>174</v>
      </c>
      <c r="BE356" s="209">
        <f t="shared" si="412"/>
        <v>44180</v>
      </c>
      <c r="BF356" s="120">
        <f t="shared" si="413"/>
        <v>12</v>
      </c>
      <c r="BG356" s="120">
        <f t="shared" si="393"/>
        <v>4061</v>
      </c>
      <c r="BH356" s="209">
        <f t="shared" si="394"/>
        <v>44180</v>
      </c>
      <c r="BI356" s="120">
        <f t="shared" si="414"/>
        <v>4061</v>
      </c>
      <c r="BJ356" s="1">
        <f t="shared" si="415"/>
        <v>44180</v>
      </c>
      <c r="BK356">
        <f t="shared" si="453"/>
        <v>5</v>
      </c>
      <c r="BL356">
        <f t="shared" si="416"/>
        <v>4</v>
      </c>
      <c r="BM356">
        <f t="shared" si="449"/>
        <v>9</v>
      </c>
      <c r="BN356" s="1">
        <f t="shared" si="450"/>
        <v>44180</v>
      </c>
      <c r="BO356">
        <f t="shared" si="451"/>
        <v>5772</v>
      </c>
      <c r="BP356">
        <f t="shared" si="454"/>
        <v>2908</v>
      </c>
      <c r="BQ356" s="167">
        <f t="shared" si="432"/>
        <v>44180</v>
      </c>
      <c r="BR356">
        <f t="shared" si="433"/>
        <v>7721</v>
      </c>
      <c r="BS356">
        <f t="shared" si="434"/>
        <v>6345</v>
      </c>
      <c r="BT356">
        <f t="shared" si="435"/>
        <v>123</v>
      </c>
      <c r="BX356" s="167">
        <f t="shared" si="436"/>
        <v>44180</v>
      </c>
      <c r="BY356">
        <f t="shared" si="437"/>
        <v>46</v>
      </c>
      <c r="BZ356">
        <f t="shared" si="438"/>
        <v>46</v>
      </c>
      <c r="CA356">
        <f t="shared" si="439"/>
        <v>0</v>
      </c>
      <c r="CB356" s="167">
        <f t="shared" si="440"/>
        <v>44180</v>
      </c>
      <c r="CC356">
        <f t="shared" si="441"/>
        <v>742</v>
      </c>
      <c r="CD356">
        <f t="shared" si="442"/>
        <v>611</v>
      </c>
      <c r="CE356">
        <f t="shared" si="443"/>
        <v>7</v>
      </c>
      <c r="CI356" s="167">
        <f t="shared" si="444"/>
        <v>44180</v>
      </c>
      <c r="CJ356">
        <f t="shared" si="445"/>
        <v>98</v>
      </c>
      <c r="CK356">
        <f t="shared" si="446"/>
        <v>79</v>
      </c>
      <c r="CL356" s="167">
        <f t="shared" si="447"/>
        <v>44180</v>
      </c>
      <c r="CM356">
        <f t="shared" si="448"/>
        <v>3</v>
      </c>
      <c r="CN356" s="1">
        <f t="shared" si="386"/>
        <v>44180</v>
      </c>
      <c r="CO356" s="253">
        <f t="shared" si="387"/>
        <v>98</v>
      </c>
      <c r="CP356" s="1">
        <f t="shared" si="388"/>
        <v>44180</v>
      </c>
      <c r="CQ356" s="254">
        <f t="shared" si="389"/>
        <v>3</v>
      </c>
    </row>
    <row r="357" spans="1:95" ht="18" customHeight="1" x14ac:dyDescent="0.55000000000000004">
      <c r="A357" s="167">
        <v>44181</v>
      </c>
      <c r="B357" s="219">
        <v>7</v>
      </c>
      <c r="C357" s="142">
        <f t="shared" si="417"/>
        <v>4068</v>
      </c>
      <c r="D357" s="142">
        <f t="shared" ref="D357:D388" si="455">+C357-F357</f>
        <v>260</v>
      </c>
      <c r="E357" s="135">
        <v>5</v>
      </c>
      <c r="F357" s="135">
        <v>3808</v>
      </c>
      <c r="G357" s="135">
        <v>1</v>
      </c>
      <c r="H357" s="123"/>
      <c r="I357" s="135">
        <v>3</v>
      </c>
      <c r="J357" s="123"/>
      <c r="K357" s="41">
        <v>0</v>
      </c>
      <c r="L357" s="134">
        <v>6</v>
      </c>
      <c r="M357" s="135">
        <v>4</v>
      </c>
      <c r="N357" s="123"/>
      <c r="O357" s="123"/>
      <c r="P357" s="135">
        <v>0</v>
      </c>
      <c r="Q357" s="135">
        <v>0</v>
      </c>
      <c r="R357" s="123"/>
      <c r="S357" s="123"/>
      <c r="T357" s="135">
        <v>7</v>
      </c>
      <c r="U357" s="135">
        <v>6</v>
      </c>
      <c r="V357" s="123"/>
      <c r="W357" s="41">
        <v>198</v>
      </c>
      <c r="X357" s="136">
        <v>179</v>
      </c>
      <c r="Y357" s="41">
        <v>169</v>
      </c>
      <c r="Z357" s="74">
        <f t="shared" si="452"/>
        <v>44181</v>
      </c>
      <c r="AA357" s="210">
        <f t="shared" si="409"/>
        <v>8598</v>
      </c>
      <c r="AB357" s="210">
        <f t="shared" si="410"/>
        <v>7097</v>
      </c>
      <c r="AC357" s="211">
        <f t="shared" si="411"/>
        <v>130</v>
      </c>
      <c r="AD357" s="170">
        <f t="shared" si="418"/>
        <v>82</v>
      </c>
      <c r="AE357" s="222">
        <f t="shared" si="419"/>
        <v>6598</v>
      </c>
      <c r="AF357" s="143">
        <v>7803</v>
      </c>
      <c r="AG357" s="171">
        <f t="shared" si="423"/>
        <v>94</v>
      </c>
      <c r="AH357" s="143">
        <v>6439</v>
      </c>
      <c r="AI357" s="171">
        <f t="shared" si="424"/>
        <v>0</v>
      </c>
      <c r="AJ357" s="172">
        <v>123</v>
      </c>
      <c r="AK357" s="173">
        <f t="shared" si="425"/>
        <v>0</v>
      </c>
      <c r="AL357" s="143">
        <v>46</v>
      </c>
      <c r="AM357" s="171">
        <f t="shared" si="426"/>
        <v>0</v>
      </c>
      <c r="AN357" s="143">
        <v>46</v>
      </c>
      <c r="AO357" s="171">
        <f t="shared" si="427"/>
        <v>0</v>
      </c>
      <c r="AP357" s="174">
        <v>0</v>
      </c>
      <c r="AQ357" s="173">
        <f t="shared" si="428"/>
        <v>7</v>
      </c>
      <c r="AR357" s="143">
        <v>749</v>
      </c>
      <c r="AS357" s="171">
        <f t="shared" si="429"/>
        <v>1</v>
      </c>
      <c r="AT357" s="143">
        <v>612</v>
      </c>
      <c r="AU357" s="171">
        <f t="shared" si="430"/>
        <v>0</v>
      </c>
      <c r="AV357" s="175">
        <v>7</v>
      </c>
      <c r="AW357" s="217">
        <v>186</v>
      </c>
      <c r="AX357" s="216">
        <f t="shared" si="431"/>
        <v>44181</v>
      </c>
      <c r="AY357" s="5">
        <v>0</v>
      </c>
      <c r="AZ357" s="217">
        <f t="shared" si="360"/>
        <v>341</v>
      </c>
      <c r="BA357" s="217">
        <f t="shared" si="420"/>
        <v>140</v>
      </c>
      <c r="BB357" s="119">
        <v>0</v>
      </c>
      <c r="BC357" s="26">
        <f t="shared" si="421"/>
        <v>22</v>
      </c>
      <c r="BD357" s="217">
        <f t="shared" si="422"/>
        <v>175</v>
      </c>
      <c r="BE357" s="209">
        <f t="shared" si="412"/>
        <v>44181</v>
      </c>
      <c r="BF357" s="120">
        <f t="shared" si="413"/>
        <v>7</v>
      </c>
      <c r="BG357" s="120">
        <f t="shared" si="393"/>
        <v>4068</v>
      </c>
      <c r="BH357" s="209">
        <f t="shared" si="394"/>
        <v>44181</v>
      </c>
      <c r="BI357" s="120">
        <f t="shared" si="414"/>
        <v>4068</v>
      </c>
      <c r="BJ357" s="1">
        <f t="shared" si="415"/>
        <v>44181</v>
      </c>
      <c r="BK357">
        <f t="shared" si="453"/>
        <v>2</v>
      </c>
      <c r="BL357">
        <f t="shared" si="416"/>
        <v>4</v>
      </c>
      <c r="BM357">
        <f t="shared" si="449"/>
        <v>6</v>
      </c>
      <c r="BN357" s="1">
        <f t="shared" si="450"/>
        <v>44181</v>
      </c>
      <c r="BO357">
        <f t="shared" si="451"/>
        <v>5778</v>
      </c>
      <c r="BP357">
        <f t="shared" si="454"/>
        <v>2912</v>
      </c>
      <c r="BQ357" s="167">
        <f t="shared" si="432"/>
        <v>44181</v>
      </c>
      <c r="BR357">
        <f t="shared" si="433"/>
        <v>7803</v>
      </c>
      <c r="BS357">
        <f t="shared" si="434"/>
        <v>6439</v>
      </c>
      <c r="BT357">
        <f t="shared" si="435"/>
        <v>123</v>
      </c>
      <c r="BX357" s="167">
        <f t="shared" si="436"/>
        <v>44181</v>
      </c>
      <c r="BY357">
        <f t="shared" si="437"/>
        <v>46</v>
      </c>
      <c r="BZ357">
        <f t="shared" si="438"/>
        <v>46</v>
      </c>
      <c r="CA357">
        <f t="shared" si="439"/>
        <v>0</v>
      </c>
      <c r="CB357" s="167">
        <f t="shared" si="440"/>
        <v>44181</v>
      </c>
      <c r="CC357">
        <f t="shared" si="441"/>
        <v>749</v>
      </c>
      <c r="CD357">
        <f t="shared" si="442"/>
        <v>612</v>
      </c>
      <c r="CE357">
        <f t="shared" si="443"/>
        <v>7</v>
      </c>
      <c r="CI357" s="167">
        <f t="shared" si="444"/>
        <v>44181</v>
      </c>
      <c r="CJ357">
        <f t="shared" si="445"/>
        <v>82</v>
      </c>
      <c r="CK357">
        <f t="shared" si="446"/>
        <v>94</v>
      </c>
      <c r="CL357" s="167">
        <f t="shared" si="447"/>
        <v>44181</v>
      </c>
      <c r="CM357">
        <f t="shared" si="448"/>
        <v>0</v>
      </c>
      <c r="CN357" s="1">
        <f t="shared" si="386"/>
        <v>44181</v>
      </c>
      <c r="CO357" s="253">
        <f t="shared" si="387"/>
        <v>82</v>
      </c>
      <c r="CP357" s="1">
        <f t="shared" si="388"/>
        <v>44181</v>
      </c>
      <c r="CQ357" s="254">
        <f t="shared" si="389"/>
        <v>0</v>
      </c>
    </row>
    <row r="358" spans="1:95" ht="18" customHeight="1" x14ac:dyDescent="0.55000000000000004">
      <c r="A358" s="167">
        <v>44182</v>
      </c>
      <c r="B358" s="219">
        <v>11</v>
      </c>
      <c r="C358" s="142">
        <f t="shared" si="417"/>
        <v>4079</v>
      </c>
      <c r="D358" s="142">
        <f t="shared" si="455"/>
        <v>262</v>
      </c>
      <c r="E358" s="135">
        <v>6</v>
      </c>
      <c r="F358" s="135">
        <v>3817</v>
      </c>
      <c r="G358" s="135">
        <v>0</v>
      </c>
      <c r="H358" s="123"/>
      <c r="I358" s="135">
        <v>3</v>
      </c>
      <c r="J358" s="123"/>
      <c r="K358" s="41">
        <v>0</v>
      </c>
      <c r="L358" s="134">
        <v>11</v>
      </c>
      <c r="M358" s="135">
        <v>9</v>
      </c>
      <c r="N358" s="123"/>
      <c r="O358" s="123"/>
      <c r="P358" s="135">
        <v>1</v>
      </c>
      <c r="Q358" s="135">
        <v>1</v>
      </c>
      <c r="R358" s="123"/>
      <c r="S358" s="123"/>
      <c r="T358" s="135">
        <v>10</v>
      </c>
      <c r="U358" s="135">
        <v>9</v>
      </c>
      <c r="V358" s="123"/>
      <c r="W358" s="41">
        <v>198</v>
      </c>
      <c r="X358" s="136">
        <v>178</v>
      </c>
      <c r="Y358" s="41">
        <v>170</v>
      </c>
      <c r="Z358" s="74">
        <f t="shared" si="452"/>
        <v>44182</v>
      </c>
      <c r="AA358" s="210">
        <f t="shared" si="409"/>
        <v>8702</v>
      </c>
      <c r="AB358" s="210">
        <f t="shared" si="410"/>
        <v>7196</v>
      </c>
      <c r="AC358" s="211">
        <f t="shared" si="411"/>
        <v>132</v>
      </c>
      <c r="AD358" s="170">
        <f t="shared" si="418"/>
        <v>96</v>
      </c>
      <c r="AE358" s="222">
        <f t="shared" si="419"/>
        <v>6694</v>
      </c>
      <c r="AF358" s="143">
        <v>7899</v>
      </c>
      <c r="AG358" s="171">
        <f t="shared" si="423"/>
        <v>95</v>
      </c>
      <c r="AH358" s="143">
        <v>6534</v>
      </c>
      <c r="AI358" s="171">
        <f t="shared" si="424"/>
        <v>2</v>
      </c>
      <c r="AJ358" s="172">
        <v>125</v>
      </c>
      <c r="AK358" s="173">
        <f t="shared" si="425"/>
        <v>0</v>
      </c>
      <c r="AL358" s="143">
        <v>46</v>
      </c>
      <c r="AM358" s="171">
        <f t="shared" si="426"/>
        <v>0</v>
      </c>
      <c r="AN358" s="143">
        <v>46</v>
      </c>
      <c r="AO358" s="171">
        <f t="shared" si="427"/>
        <v>0</v>
      </c>
      <c r="AP358" s="174">
        <v>0</v>
      </c>
      <c r="AQ358" s="173">
        <f t="shared" si="428"/>
        <v>8</v>
      </c>
      <c r="AR358" s="143">
        <v>757</v>
      </c>
      <c r="AS358" s="171">
        <f t="shared" si="429"/>
        <v>4</v>
      </c>
      <c r="AT358" s="143">
        <v>616</v>
      </c>
      <c r="AU358" s="171">
        <f t="shared" si="430"/>
        <v>0</v>
      </c>
      <c r="AV358" s="175">
        <v>7</v>
      </c>
      <c r="AW358" s="217">
        <v>187</v>
      </c>
      <c r="AX358" s="216">
        <f t="shared" si="431"/>
        <v>44182</v>
      </c>
      <c r="AY358" s="5">
        <v>0</v>
      </c>
      <c r="AZ358" s="217">
        <f t="shared" si="360"/>
        <v>341</v>
      </c>
      <c r="BA358" s="217">
        <f t="shared" si="420"/>
        <v>141</v>
      </c>
      <c r="BB358" s="119">
        <v>0</v>
      </c>
      <c r="BC358" s="26">
        <f t="shared" si="421"/>
        <v>22</v>
      </c>
      <c r="BD358" s="217">
        <f t="shared" si="422"/>
        <v>176</v>
      </c>
      <c r="BE358" s="209">
        <f t="shared" si="412"/>
        <v>44182</v>
      </c>
      <c r="BF358" s="120">
        <f t="shared" si="413"/>
        <v>11</v>
      </c>
      <c r="BG358" s="120">
        <f t="shared" si="393"/>
        <v>4079</v>
      </c>
      <c r="BH358" s="209">
        <f t="shared" si="394"/>
        <v>44182</v>
      </c>
      <c r="BI358" s="120">
        <f t="shared" si="414"/>
        <v>4079</v>
      </c>
      <c r="BJ358" s="1">
        <f t="shared" si="415"/>
        <v>44182</v>
      </c>
      <c r="BK358">
        <f t="shared" si="453"/>
        <v>2</v>
      </c>
      <c r="BL358">
        <f t="shared" si="416"/>
        <v>9</v>
      </c>
      <c r="BM358">
        <f t="shared" si="449"/>
        <v>11</v>
      </c>
      <c r="BN358" s="1">
        <f t="shared" si="450"/>
        <v>44182</v>
      </c>
      <c r="BO358">
        <f t="shared" si="451"/>
        <v>5789</v>
      </c>
      <c r="BP358">
        <f t="shared" si="454"/>
        <v>2921</v>
      </c>
      <c r="BQ358" s="167">
        <f t="shared" si="432"/>
        <v>44182</v>
      </c>
      <c r="BR358">
        <f t="shared" si="433"/>
        <v>7899</v>
      </c>
      <c r="BS358">
        <f t="shared" si="434"/>
        <v>6534</v>
      </c>
      <c r="BT358">
        <f t="shared" si="435"/>
        <v>125</v>
      </c>
      <c r="BX358" s="167">
        <f t="shared" si="436"/>
        <v>44182</v>
      </c>
      <c r="BY358">
        <f t="shared" si="437"/>
        <v>46</v>
      </c>
      <c r="BZ358">
        <f t="shared" si="438"/>
        <v>46</v>
      </c>
      <c r="CA358">
        <f t="shared" si="439"/>
        <v>0</v>
      </c>
      <c r="CB358" s="167">
        <f t="shared" si="440"/>
        <v>44182</v>
      </c>
      <c r="CC358">
        <f t="shared" si="441"/>
        <v>757</v>
      </c>
      <c r="CD358">
        <f t="shared" si="442"/>
        <v>616</v>
      </c>
      <c r="CE358">
        <f t="shared" si="443"/>
        <v>7</v>
      </c>
      <c r="CI358" s="167">
        <f t="shared" si="444"/>
        <v>44182</v>
      </c>
      <c r="CJ358">
        <f t="shared" si="445"/>
        <v>96</v>
      </c>
      <c r="CK358">
        <f t="shared" si="446"/>
        <v>95</v>
      </c>
      <c r="CL358" s="167">
        <f t="shared" si="447"/>
        <v>44182</v>
      </c>
      <c r="CM358">
        <f t="shared" si="448"/>
        <v>2</v>
      </c>
      <c r="CN358" s="1">
        <f t="shared" si="386"/>
        <v>44182</v>
      </c>
      <c r="CO358" s="253">
        <f t="shared" si="387"/>
        <v>96</v>
      </c>
      <c r="CP358" s="1">
        <f t="shared" si="388"/>
        <v>44182</v>
      </c>
      <c r="CQ358" s="254">
        <f t="shared" si="389"/>
        <v>2</v>
      </c>
    </row>
    <row r="359" spans="1:95" ht="18" customHeight="1" x14ac:dyDescent="0.55000000000000004">
      <c r="A359" s="167">
        <v>44183</v>
      </c>
      <c r="B359" s="219">
        <v>14</v>
      </c>
      <c r="C359" s="142">
        <f t="shared" si="417"/>
        <v>4093</v>
      </c>
      <c r="D359" s="142">
        <f t="shared" si="455"/>
        <v>264</v>
      </c>
      <c r="E359" s="135">
        <v>5</v>
      </c>
      <c r="F359" s="135">
        <v>3829</v>
      </c>
      <c r="G359" s="135">
        <v>1</v>
      </c>
      <c r="H359" s="123"/>
      <c r="I359" s="135">
        <v>4</v>
      </c>
      <c r="J359" s="123"/>
      <c r="K359" s="41">
        <v>0</v>
      </c>
      <c r="L359" s="134">
        <v>16</v>
      </c>
      <c r="M359" s="135">
        <v>14</v>
      </c>
      <c r="N359" s="123"/>
      <c r="O359" s="123"/>
      <c r="P359" s="135">
        <v>0</v>
      </c>
      <c r="Q359" s="135">
        <v>0</v>
      </c>
      <c r="R359" s="123"/>
      <c r="S359" s="123"/>
      <c r="T359" s="135">
        <v>11</v>
      </c>
      <c r="U359" s="135">
        <v>10</v>
      </c>
      <c r="V359" s="123"/>
      <c r="W359" s="41">
        <v>203</v>
      </c>
      <c r="X359" s="136">
        <v>182</v>
      </c>
      <c r="Y359" s="41">
        <v>171</v>
      </c>
      <c r="Z359" s="74">
        <f t="shared" si="452"/>
        <v>44183</v>
      </c>
      <c r="AA359" s="210">
        <f t="shared" si="409"/>
        <v>8774</v>
      </c>
      <c r="AB359" s="210">
        <f t="shared" si="410"/>
        <v>7293</v>
      </c>
      <c r="AC359" s="211">
        <f t="shared" si="411"/>
        <v>136</v>
      </c>
      <c r="AD359" s="170">
        <f t="shared" si="418"/>
        <v>70</v>
      </c>
      <c r="AE359" s="222">
        <f t="shared" si="419"/>
        <v>6764</v>
      </c>
      <c r="AF359" s="143">
        <v>7969</v>
      </c>
      <c r="AG359" s="171">
        <f t="shared" si="423"/>
        <v>94</v>
      </c>
      <c r="AH359" s="143">
        <v>6628</v>
      </c>
      <c r="AI359" s="171">
        <f t="shared" si="424"/>
        <v>4</v>
      </c>
      <c r="AJ359" s="172">
        <v>129</v>
      </c>
      <c r="AK359" s="173">
        <f t="shared" si="425"/>
        <v>0</v>
      </c>
      <c r="AL359" s="143">
        <v>46</v>
      </c>
      <c r="AM359" s="171">
        <f t="shared" si="426"/>
        <v>0</v>
      </c>
      <c r="AN359" s="143">
        <v>46</v>
      </c>
      <c r="AO359" s="171">
        <f t="shared" si="427"/>
        <v>0</v>
      </c>
      <c r="AP359" s="174">
        <v>0</v>
      </c>
      <c r="AQ359" s="173">
        <f t="shared" si="428"/>
        <v>2</v>
      </c>
      <c r="AR359" s="143">
        <v>759</v>
      </c>
      <c r="AS359" s="171">
        <f t="shared" si="429"/>
        <v>3</v>
      </c>
      <c r="AT359" s="143">
        <v>619</v>
      </c>
      <c r="AU359" s="171">
        <f t="shared" si="430"/>
        <v>0</v>
      </c>
      <c r="AV359" s="175">
        <v>7</v>
      </c>
      <c r="AW359" s="217">
        <v>188</v>
      </c>
      <c r="AX359" s="216">
        <f t="shared" si="431"/>
        <v>44183</v>
      </c>
      <c r="AY359" s="5">
        <v>2</v>
      </c>
      <c r="AZ359" s="217">
        <f t="shared" si="360"/>
        <v>343</v>
      </c>
      <c r="BA359" s="217">
        <f t="shared" si="420"/>
        <v>142</v>
      </c>
      <c r="BB359" s="119">
        <v>0</v>
      </c>
      <c r="BC359" s="26">
        <f t="shared" si="421"/>
        <v>22</v>
      </c>
      <c r="BD359" s="217">
        <f t="shared" si="422"/>
        <v>177</v>
      </c>
      <c r="BE359" s="209">
        <f t="shared" si="412"/>
        <v>44183</v>
      </c>
      <c r="BF359" s="120">
        <f t="shared" si="413"/>
        <v>14</v>
      </c>
      <c r="BG359" s="120">
        <f t="shared" si="393"/>
        <v>4093</v>
      </c>
      <c r="BH359" s="209">
        <f t="shared" si="394"/>
        <v>44183</v>
      </c>
      <c r="BI359" s="120">
        <f t="shared" si="414"/>
        <v>4093</v>
      </c>
      <c r="BJ359" s="1">
        <f t="shared" si="415"/>
        <v>44183</v>
      </c>
      <c r="BK359">
        <f t="shared" si="453"/>
        <v>2</v>
      </c>
      <c r="BL359">
        <f t="shared" si="416"/>
        <v>14</v>
      </c>
      <c r="BM359">
        <f t="shared" si="449"/>
        <v>16</v>
      </c>
      <c r="BN359" s="1">
        <f t="shared" si="450"/>
        <v>44183</v>
      </c>
      <c r="BO359">
        <f t="shared" si="451"/>
        <v>5805</v>
      </c>
      <c r="BP359">
        <f t="shared" si="454"/>
        <v>2935</v>
      </c>
      <c r="BQ359" s="167">
        <f t="shared" si="432"/>
        <v>44183</v>
      </c>
      <c r="BR359">
        <f t="shared" si="433"/>
        <v>7969</v>
      </c>
      <c r="BS359">
        <f t="shared" si="434"/>
        <v>6628</v>
      </c>
      <c r="BT359">
        <f t="shared" si="435"/>
        <v>129</v>
      </c>
      <c r="BX359" s="167">
        <f t="shared" si="436"/>
        <v>44183</v>
      </c>
      <c r="BY359">
        <f t="shared" si="437"/>
        <v>46</v>
      </c>
      <c r="BZ359">
        <f t="shared" si="438"/>
        <v>46</v>
      </c>
      <c r="CA359">
        <f t="shared" si="439"/>
        <v>0</v>
      </c>
      <c r="CB359" s="167">
        <f t="shared" si="440"/>
        <v>44183</v>
      </c>
      <c r="CC359">
        <f t="shared" si="441"/>
        <v>759</v>
      </c>
      <c r="CD359">
        <f t="shared" si="442"/>
        <v>619</v>
      </c>
      <c r="CE359">
        <f t="shared" si="443"/>
        <v>7</v>
      </c>
      <c r="CI359" s="167">
        <f t="shared" si="444"/>
        <v>44183</v>
      </c>
      <c r="CJ359">
        <f t="shared" si="445"/>
        <v>70</v>
      </c>
      <c r="CK359">
        <f t="shared" si="446"/>
        <v>94</v>
      </c>
      <c r="CL359" s="167">
        <f t="shared" si="447"/>
        <v>44183</v>
      </c>
      <c r="CM359">
        <f t="shared" si="448"/>
        <v>4</v>
      </c>
      <c r="CN359" s="1">
        <f t="shared" si="386"/>
        <v>44183</v>
      </c>
      <c r="CO359" s="253">
        <f t="shared" si="387"/>
        <v>70</v>
      </c>
      <c r="CP359" s="1">
        <f t="shared" si="388"/>
        <v>44183</v>
      </c>
      <c r="CQ359" s="254">
        <f t="shared" si="389"/>
        <v>4</v>
      </c>
    </row>
    <row r="360" spans="1:95" ht="18" customHeight="1" x14ac:dyDescent="0.55000000000000004">
      <c r="A360" s="167">
        <v>44184</v>
      </c>
      <c r="B360" s="219">
        <v>22</v>
      </c>
      <c r="C360" s="142">
        <f t="shared" si="417"/>
        <v>4115</v>
      </c>
      <c r="D360" s="142">
        <f t="shared" si="455"/>
        <v>267</v>
      </c>
      <c r="E360" s="135">
        <v>4</v>
      </c>
      <c r="F360" s="135">
        <v>3848</v>
      </c>
      <c r="G360" s="135">
        <v>0</v>
      </c>
      <c r="H360" s="123"/>
      <c r="I360" s="135">
        <v>3</v>
      </c>
      <c r="J360" s="123"/>
      <c r="K360" s="41">
        <v>0</v>
      </c>
      <c r="L360" s="134">
        <v>10</v>
      </c>
      <c r="M360" s="135">
        <v>7</v>
      </c>
      <c r="N360" s="123"/>
      <c r="O360" s="123"/>
      <c r="P360" s="135">
        <v>1</v>
      </c>
      <c r="Q360" s="135">
        <v>1</v>
      </c>
      <c r="R360" s="123"/>
      <c r="S360" s="123"/>
      <c r="T360" s="135">
        <v>7</v>
      </c>
      <c r="U360" s="135">
        <v>5</v>
      </c>
      <c r="V360" s="123"/>
      <c r="W360" s="41">
        <v>205</v>
      </c>
      <c r="X360" s="136">
        <v>183</v>
      </c>
      <c r="Y360" s="41">
        <v>172</v>
      </c>
      <c r="Z360" s="74">
        <f t="shared" si="452"/>
        <v>44184</v>
      </c>
      <c r="AA360" s="210">
        <f t="shared" si="409"/>
        <v>8887</v>
      </c>
      <c r="AB360" s="210">
        <f t="shared" si="410"/>
        <v>7407</v>
      </c>
      <c r="AC360" s="211">
        <f t="shared" si="411"/>
        <v>136</v>
      </c>
      <c r="AD360" s="170">
        <f t="shared" si="418"/>
        <v>109</v>
      </c>
      <c r="AE360" s="222">
        <f t="shared" si="419"/>
        <v>6873</v>
      </c>
      <c r="AF360" s="143">
        <v>8078</v>
      </c>
      <c r="AG360" s="171">
        <f t="shared" si="423"/>
        <v>109</v>
      </c>
      <c r="AH360" s="143">
        <v>6737</v>
      </c>
      <c r="AI360" s="171">
        <f t="shared" si="424"/>
        <v>0</v>
      </c>
      <c r="AJ360" s="172">
        <v>129</v>
      </c>
      <c r="AK360" s="173">
        <f t="shared" si="425"/>
        <v>0</v>
      </c>
      <c r="AL360" s="143">
        <v>46</v>
      </c>
      <c r="AM360" s="171">
        <f t="shared" si="426"/>
        <v>0</v>
      </c>
      <c r="AN360" s="143">
        <v>46</v>
      </c>
      <c r="AO360" s="171">
        <f t="shared" si="427"/>
        <v>0</v>
      </c>
      <c r="AP360" s="174">
        <v>0</v>
      </c>
      <c r="AQ360" s="173">
        <f t="shared" si="428"/>
        <v>4</v>
      </c>
      <c r="AR360" s="143">
        <v>763</v>
      </c>
      <c r="AS360" s="171">
        <f t="shared" si="429"/>
        <v>5</v>
      </c>
      <c r="AT360" s="143">
        <v>624</v>
      </c>
      <c r="AU360" s="171">
        <f t="shared" si="430"/>
        <v>0</v>
      </c>
      <c r="AV360" s="175">
        <v>7</v>
      </c>
      <c r="AW360" s="217">
        <v>189</v>
      </c>
      <c r="AX360" s="216">
        <f t="shared" si="431"/>
        <v>44184</v>
      </c>
      <c r="AY360" s="5">
        <v>0</v>
      </c>
      <c r="AZ360" s="217">
        <f t="shared" si="360"/>
        <v>343</v>
      </c>
      <c r="BA360" s="217">
        <f t="shared" si="420"/>
        <v>143</v>
      </c>
      <c r="BB360" s="119">
        <v>0</v>
      </c>
      <c r="BC360" s="26">
        <f t="shared" si="421"/>
        <v>22</v>
      </c>
      <c r="BD360" s="217">
        <f t="shared" si="422"/>
        <v>178</v>
      </c>
      <c r="BE360" s="209">
        <f t="shared" si="412"/>
        <v>44184</v>
      </c>
      <c r="BF360" s="120">
        <f t="shared" si="413"/>
        <v>22</v>
      </c>
      <c r="BG360" s="120">
        <f t="shared" si="393"/>
        <v>4115</v>
      </c>
      <c r="BH360" s="209">
        <f t="shared" si="394"/>
        <v>44184</v>
      </c>
      <c r="BI360" s="120">
        <f t="shared" si="414"/>
        <v>4115</v>
      </c>
      <c r="BJ360" s="1">
        <f t="shared" si="415"/>
        <v>44184</v>
      </c>
      <c r="BK360">
        <f t="shared" si="453"/>
        <v>3</v>
      </c>
      <c r="BL360">
        <f t="shared" si="416"/>
        <v>7</v>
      </c>
      <c r="BM360">
        <f t="shared" si="449"/>
        <v>10</v>
      </c>
      <c r="BN360" s="1">
        <f t="shared" si="450"/>
        <v>44184</v>
      </c>
      <c r="BO360">
        <f t="shared" si="451"/>
        <v>5815</v>
      </c>
      <c r="BP360">
        <f t="shared" si="454"/>
        <v>2942</v>
      </c>
      <c r="BQ360" s="167">
        <f t="shared" si="432"/>
        <v>44184</v>
      </c>
      <c r="BR360">
        <f t="shared" si="433"/>
        <v>8078</v>
      </c>
      <c r="BS360">
        <f t="shared" si="434"/>
        <v>6737</v>
      </c>
      <c r="BT360">
        <f t="shared" si="435"/>
        <v>129</v>
      </c>
      <c r="BX360" s="167">
        <f t="shared" si="436"/>
        <v>44184</v>
      </c>
      <c r="BY360">
        <f t="shared" si="437"/>
        <v>46</v>
      </c>
      <c r="BZ360">
        <f t="shared" si="438"/>
        <v>46</v>
      </c>
      <c r="CA360">
        <f t="shared" si="439"/>
        <v>0</v>
      </c>
      <c r="CB360" s="167">
        <f t="shared" si="440"/>
        <v>44184</v>
      </c>
      <c r="CC360">
        <f t="shared" si="441"/>
        <v>763</v>
      </c>
      <c r="CD360">
        <f t="shared" si="442"/>
        <v>624</v>
      </c>
      <c r="CE360">
        <f t="shared" si="443"/>
        <v>7</v>
      </c>
      <c r="CI360" s="167">
        <f t="shared" si="444"/>
        <v>44184</v>
      </c>
      <c r="CJ360">
        <f t="shared" si="445"/>
        <v>109</v>
      </c>
      <c r="CK360">
        <f t="shared" si="446"/>
        <v>109</v>
      </c>
      <c r="CL360" s="167">
        <f t="shared" si="447"/>
        <v>44184</v>
      </c>
      <c r="CM360">
        <f t="shared" si="448"/>
        <v>0</v>
      </c>
      <c r="CN360" s="1">
        <f t="shared" si="386"/>
        <v>44184</v>
      </c>
      <c r="CO360" s="253">
        <f t="shared" si="387"/>
        <v>109</v>
      </c>
      <c r="CP360" s="1">
        <f t="shared" si="388"/>
        <v>44184</v>
      </c>
      <c r="CQ360" s="254">
        <f t="shared" si="389"/>
        <v>0</v>
      </c>
    </row>
    <row r="361" spans="1:95" ht="18" customHeight="1" x14ac:dyDescent="0.55000000000000004">
      <c r="A361" s="167">
        <v>44185</v>
      </c>
      <c r="B361" s="219">
        <v>21</v>
      </c>
      <c r="C361" s="142">
        <f t="shared" si="417"/>
        <v>4136</v>
      </c>
      <c r="D361" s="142">
        <f t="shared" si="455"/>
        <v>277</v>
      </c>
      <c r="E361" s="135">
        <v>2</v>
      </c>
      <c r="F361" s="135">
        <v>3859</v>
      </c>
      <c r="G361" s="135">
        <v>4</v>
      </c>
      <c r="H361" s="123"/>
      <c r="I361" s="135">
        <v>7</v>
      </c>
      <c r="J361" s="123"/>
      <c r="K361" s="41">
        <v>0</v>
      </c>
      <c r="L361" s="134">
        <v>15</v>
      </c>
      <c r="M361" s="135">
        <v>10</v>
      </c>
      <c r="N361" s="123"/>
      <c r="O361" s="123"/>
      <c r="P361" s="135">
        <v>1</v>
      </c>
      <c r="Q361" s="135">
        <v>0</v>
      </c>
      <c r="R361" s="123"/>
      <c r="S361" s="123"/>
      <c r="T361" s="135">
        <v>11</v>
      </c>
      <c r="U361" s="135">
        <v>11</v>
      </c>
      <c r="V361" s="123"/>
      <c r="W361" s="41">
        <v>208</v>
      </c>
      <c r="X361" s="136">
        <v>182</v>
      </c>
      <c r="Y361" s="41">
        <v>173</v>
      </c>
      <c r="Z361" s="74">
        <f t="shared" si="452"/>
        <v>44185</v>
      </c>
      <c r="AA361" s="210">
        <f t="shared" si="409"/>
        <v>8964</v>
      </c>
      <c r="AB361" s="210">
        <f t="shared" si="410"/>
        <v>7510</v>
      </c>
      <c r="AC361" s="211">
        <f t="shared" si="411"/>
        <v>137</v>
      </c>
      <c r="AD361" s="170">
        <f t="shared" si="418"/>
        <v>74</v>
      </c>
      <c r="AE361" s="222">
        <f t="shared" si="419"/>
        <v>6947</v>
      </c>
      <c r="AF361" s="143">
        <v>8152</v>
      </c>
      <c r="AG361" s="171">
        <f t="shared" si="423"/>
        <v>100</v>
      </c>
      <c r="AH361" s="143">
        <v>6837</v>
      </c>
      <c r="AI361" s="171">
        <f t="shared" si="424"/>
        <v>1</v>
      </c>
      <c r="AJ361" s="172">
        <v>130</v>
      </c>
      <c r="AK361" s="173">
        <f t="shared" si="425"/>
        <v>0</v>
      </c>
      <c r="AL361" s="143">
        <v>46</v>
      </c>
      <c r="AM361" s="171">
        <f t="shared" si="426"/>
        <v>0</v>
      </c>
      <c r="AN361" s="143">
        <v>46</v>
      </c>
      <c r="AO361" s="171">
        <f t="shared" si="427"/>
        <v>0</v>
      </c>
      <c r="AP361" s="174">
        <v>0</v>
      </c>
      <c r="AQ361" s="173">
        <f t="shared" si="428"/>
        <v>3</v>
      </c>
      <c r="AR361" s="143">
        <v>766</v>
      </c>
      <c r="AS361" s="171">
        <f t="shared" si="429"/>
        <v>3</v>
      </c>
      <c r="AT361" s="143">
        <v>627</v>
      </c>
      <c r="AU361" s="171">
        <f t="shared" si="430"/>
        <v>0</v>
      </c>
      <c r="AV361" s="175">
        <v>7</v>
      </c>
      <c r="AW361" s="217">
        <v>190</v>
      </c>
      <c r="AX361" s="216">
        <f t="shared" si="431"/>
        <v>44185</v>
      </c>
      <c r="AY361" s="5">
        <v>0</v>
      </c>
      <c r="AZ361" s="217">
        <f t="shared" si="360"/>
        <v>343</v>
      </c>
      <c r="BA361" s="217">
        <f t="shared" si="420"/>
        <v>144</v>
      </c>
      <c r="BB361" s="119">
        <v>0</v>
      </c>
      <c r="BC361" s="26">
        <f t="shared" si="421"/>
        <v>22</v>
      </c>
      <c r="BD361" s="217">
        <f t="shared" si="422"/>
        <v>179</v>
      </c>
      <c r="BE361" s="209">
        <f t="shared" si="412"/>
        <v>44185</v>
      </c>
      <c r="BF361" s="120">
        <f t="shared" si="413"/>
        <v>21</v>
      </c>
      <c r="BG361" s="120">
        <f t="shared" si="393"/>
        <v>4136</v>
      </c>
      <c r="BH361" s="209">
        <f t="shared" si="394"/>
        <v>44185</v>
      </c>
      <c r="BI361" s="120">
        <f t="shared" si="414"/>
        <v>4136</v>
      </c>
      <c r="BJ361" s="1">
        <f t="shared" si="415"/>
        <v>44185</v>
      </c>
      <c r="BK361">
        <f t="shared" si="453"/>
        <v>5</v>
      </c>
      <c r="BL361">
        <f t="shared" si="416"/>
        <v>10</v>
      </c>
      <c r="BM361">
        <f t="shared" si="449"/>
        <v>15</v>
      </c>
      <c r="BN361" s="1">
        <f t="shared" si="450"/>
        <v>44185</v>
      </c>
      <c r="BO361">
        <f t="shared" si="451"/>
        <v>5830</v>
      </c>
      <c r="BP361">
        <f t="shared" si="454"/>
        <v>2952</v>
      </c>
      <c r="BQ361" s="167">
        <f t="shared" si="432"/>
        <v>44185</v>
      </c>
      <c r="BR361">
        <f t="shared" si="433"/>
        <v>8152</v>
      </c>
      <c r="BS361">
        <f t="shared" si="434"/>
        <v>6837</v>
      </c>
      <c r="BT361">
        <f t="shared" si="435"/>
        <v>130</v>
      </c>
      <c r="BX361" s="167">
        <f t="shared" si="436"/>
        <v>44185</v>
      </c>
      <c r="BY361">
        <f t="shared" si="437"/>
        <v>46</v>
      </c>
      <c r="BZ361">
        <f t="shared" si="438"/>
        <v>46</v>
      </c>
      <c r="CA361">
        <f t="shared" si="439"/>
        <v>0</v>
      </c>
      <c r="CB361" s="167">
        <f t="shared" si="440"/>
        <v>44185</v>
      </c>
      <c r="CC361">
        <f t="shared" si="441"/>
        <v>766</v>
      </c>
      <c r="CD361">
        <f t="shared" si="442"/>
        <v>627</v>
      </c>
      <c r="CE361">
        <f t="shared" si="443"/>
        <v>7</v>
      </c>
      <c r="CI361" s="167">
        <f t="shared" si="444"/>
        <v>44185</v>
      </c>
      <c r="CJ361">
        <f t="shared" si="445"/>
        <v>74</v>
      </c>
      <c r="CK361">
        <f t="shared" si="446"/>
        <v>100</v>
      </c>
      <c r="CL361" s="167">
        <f t="shared" si="447"/>
        <v>44185</v>
      </c>
      <c r="CM361">
        <f t="shared" si="448"/>
        <v>1</v>
      </c>
      <c r="CN361" s="1">
        <f t="shared" si="386"/>
        <v>44185</v>
      </c>
      <c r="CO361" s="253">
        <f t="shared" si="387"/>
        <v>74</v>
      </c>
      <c r="CP361" s="1">
        <f t="shared" si="388"/>
        <v>44185</v>
      </c>
      <c r="CQ361" s="254">
        <f t="shared" si="389"/>
        <v>1</v>
      </c>
    </row>
    <row r="362" spans="1:95" ht="18" customHeight="1" x14ac:dyDescent="0.55000000000000004">
      <c r="A362" s="167">
        <v>44186</v>
      </c>
      <c r="B362" s="219">
        <v>13</v>
      </c>
      <c r="C362" s="142">
        <f t="shared" si="417"/>
        <v>4149</v>
      </c>
      <c r="D362" s="142">
        <f t="shared" si="455"/>
        <v>285</v>
      </c>
      <c r="E362" s="135">
        <v>3</v>
      </c>
      <c r="F362" s="135">
        <v>3864</v>
      </c>
      <c r="G362" s="135">
        <v>0</v>
      </c>
      <c r="H362" s="123"/>
      <c r="I362" s="135">
        <v>1</v>
      </c>
      <c r="J362" s="123"/>
      <c r="K362" s="41">
        <v>0</v>
      </c>
      <c r="L362" s="134">
        <v>17</v>
      </c>
      <c r="M362" s="135">
        <v>11</v>
      </c>
      <c r="N362" s="123"/>
      <c r="O362" s="123"/>
      <c r="P362" s="135">
        <v>2</v>
      </c>
      <c r="Q362" s="135">
        <v>2</v>
      </c>
      <c r="R362" s="123"/>
      <c r="S362" s="123"/>
      <c r="T362" s="135">
        <v>9</v>
      </c>
      <c r="U362" s="135">
        <v>9</v>
      </c>
      <c r="V362" s="123"/>
      <c r="W362" s="41">
        <v>214</v>
      </c>
      <c r="X362" s="136">
        <v>182</v>
      </c>
      <c r="Y362" s="41">
        <v>174</v>
      </c>
      <c r="Z362" s="74">
        <f t="shared" si="452"/>
        <v>44186</v>
      </c>
      <c r="AA362" s="210">
        <f t="shared" si="409"/>
        <v>9049</v>
      </c>
      <c r="AB362" s="210">
        <f t="shared" si="410"/>
        <v>7583</v>
      </c>
      <c r="AC362" s="211">
        <f t="shared" si="411"/>
        <v>138</v>
      </c>
      <c r="AD362" s="170">
        <f t="shared" si="418"/>
        <v>85</v>
      </c>
      <c r="AE362" s="222">
        <f t="shared" si="419"/>
        <v>7032</v>
      </c>
      <c r="AF362" s="143">
        <v>8237</v>
      </c>
      <c r="AG362" s="171">
        <f t="shared" si="423"/>
        <v>73</v>
      </c>
      <c r="AH362" s="143">
        <v>6910</v>
      </c>
      <c r="AI362" s="171">
        <f t="shared" si="424"/>
        <v>1</v>
      </c>
      <c r="AJ362" s="172">
        <v>131</v>
      </c>
      <c r="AK362" s="173">
        <f t="shared" si="425"/>
        <v>0</v>
      </c>
      <c r="AL362" s="143">
        <v>46</v>
      </c>
      <c r="AM362" s="171">
        <f t="shared" si="426"/>
        <v>0</v>
      </c>
      <c r="AN362" s="143">
        <v>46</v>
      </c>
      <c r="AO362" s="171">
        <f t="shared" si="427"/>
        <v>0</v>
      </c>
      <c r="AP362" s="174">
        <v>0</v>
      </c>
      <c r="AQ362" s="173">
        <f t="shared" si="428"/>
        <v>0</v>
      </c>
      <c r="AR362" s="143">
        <v>766</v>
      </c>
      <c r="AS362" s="171">
        <f t="shared" si="429"/>
        <v>0</v>
      </c>
      <c r="AT362" s="143">
        <v>627</v>
      </c>
      <c r="AU362" s="171">
        <f t="shared" si="430"/>
        <v>0</v>
      </c>
      <c r="AV362" s="175">
        <v>7</v>
      </c>
      <c r="AW362" s="217">
        <v>191</v>
      </c>
      <c r="AX362" s="216">
        <f t="shared" si="431"/>
        <v>44186</v>
      </c>
      <c r="AY362" s="5">
        <v>0</v>
      </c>
      <c r="AZ362" s="217">
        <f t="shared" ref="AZ362:AZ425" si="456">+AZ361+AY362</f>
        <v>343</v>
      </c>
      <c r="BA362" s="217">
        <f t="shared" si="420"/>
        <v>145</v>
      </c>
      <c r="BB362" s="119">
        <v>0</v>
      </c>
      <c r="BC362" s="26">
        <f t="shared" si="421"/>
        <v>22</v>
      </c>
      <c r="BD362" s="217">
        <f t="shared" si="422"/>
        <v>180</v>
      </c>
      <c r="BE362" s="209">
        <f t="shared" si="412"/>
        <v>44186</v>
      </c>
      <c r="BF362" s="120">
        <f t="shared" si="413"/>
        <v>13</v>
      </c>
      <c r="BG362" s="120">
        <f t="shared" si="393"/>
        <v>4149</v>
      </c>
      <c r="BH362" s="209">
        <f t="shared" si="394"/>
        <v>44186</v>
      </c>
      <c r="BI362" s="120">
        <f t="shared" si="414"/>
        <v>4149</v>
      </c>
      <c r="BJ362" s="1">
        <f t="shared" si="415"/>
        <v>44186</v>
      </c>
      <c r="BK362">
        <f t="shared" si="453"/>
        <v>6</v>
      </c>
      <c r="BL362">
        <f t="shared" si="416"/>
        <v>11</v>
      </c>
      <c r="BM362">
        <f t="shared" si="449"/>
        <v>17</v>
      </c>
      <c r="BN362" s="1">
        <f t="shared" si="450"/>
        <v>44186</v>
      </c>
      <c r="BO362">
        <f t="shared" si="451"/>
        <v>5847</v>
      </c>
      <c r="BP362">
        <f t="shared" si="454"/>
        <v>2963</v>
      </c>
      <c r="BQ362" s="167">
        <f t="shared" si="432"/>
        <v>44186</v>
      </c>
      <c r="BR362">
        <f t="shared" si="433"/>
        <v>8237</v>
      </c>
      <c r="BS362">
        <f t="shared" si="434"/>
        <v>6910</v>
      </c>
      <c r="BT362">
        <f t="shared" si="435"/>
        <v>131</v>
      </c>
      <c r="BX362" s="167">
        <f t="shared" si="436"/>
        <v>44186</v>
      </c>
      <c r="BY362">
        <f t="shared" si="437"/>
        <v>46</v>
      </c>
      <c r="BZ362">
        <f t="shared" si="438"/>
        <v>46</v>
      </c>
      <c r="CA362">
        <f t="shared" si="439"/>
        <v>0</v>
      </c>
      <c r="CB362" s="167">
        <f t="shared" si="440"/>
        <v>44186</v>
      </c>
      <c r="CC362">
        <f t="shared" si="441"/>
        <v>766</v>
      </c>
      <c r="CD362">
        <f t="shared" si="442"/>
        <v>627</v>
      </c>
      <c r="CE362">
        <f t="shared" si="443"/>
        <v>7</v>
      </c>
      <c r="CI362" s="167">
        <f t="shared" si="444"/>
        <v>44186</v>
      </c>
      <c r="CJ362">
        <f t="shared" si="445"/>
        <v>85</v>
      </c>
      <c r="CK362">
        <f t="shared" si="446"/>
        <v>73</v>
      </c>
      <c r="CL362" s="167">
        <f t="shared" si="447"/>
        <v>44186</v>
      </c>
      <c r="CM362">
        <f t="shared" si="448"/>
        <v>1</v>
      </c>
      <c r="CN362" s="1">
        <f t="shared" si="386"/>
        <v>44186</v>
      </c>
      <c r="CO362" s="253">
        <f t="shared" si="387"/>
        <v>85</v>
      </c>
      <c r="CP362" s="1">
        <f t="shared" si="388"/>
        <v>44186</v>
      </c>
      <c r="CQ362" s="254">
        <f t="shared" si="389"/>
        <v>1</v>
      </c>
    </row>
    <row r="363" spans="1:95" ht="18" customHeight="1" x14ac:dyDescent="0.55000000000000004">
      <c r="A363" s="167">
        <v>44187</v>
      </c>
      <c r="B363" s="219">
        <v>14</v>
      </c>
      <c r="C363" s="142">
        <f t="shared" si="417"/>
        <v>4163</v>
      </c>
      <c r="D363" s="142">
        <f t="shared" si="455"/>
        <v>280</v>
      </c>
      <c r="E363" s="135">
        <v>4</v>
      </c>
      <c r="F363" s="135">
        <v>3883</v>
      </c>
      <c r="G363" s="135">
        <v>0</v>
      </c>
      <c r="H363" s="123"/>
      <c r="I363" s="135">
        <v>0</v>
      </c>
      <c r="J363" s="123"/>
      <c r="K363" s="41">
        <v>0</v>
      </c>
      <c r="L363" s="134">
        <v>14</v>
      </c>
      <c r="M363" s="135">
        <v>6</v>
      </c>
      <c r="N363" s="123"/>
      <c r="O363" s="123"/>
      <c r="P363" s="135">
        <v>1</v>
      </c>
      <c r="Q363" s="135">
        <v>1</v>
      </c>
      <c r="R363" s="123"/>
      <c r="S363" s="123"/>
      <c r="T363" s="135">
        <v>8</v>
      </c>
      <c r="U363" s="135">
        <v>8</v>
      </c>
      <c r="V363" s="123"/>
      <c r="W363" s="41">
        <v>219</v>
      </c>
      <c r="X363" s="136">
        <v>179</v>
      </c>
      <c r="Y363" s="41">
        <v>175</v>
      </c>
      <c r="Z363" s="74">
        <f t="shared" si="452"/>
        <v>44187</v>
      </c>
      <c r="AA363" s="210">
        <f t="shared" si="409"/>
        <v>9116</v>
      </c>
      <c r="AB363" s="210">
        <f t="shared" si="410"/>
        <v>7673</v>
      </c>
      <c r="AC363" s="211">
        <f t="shared" si="411"/>
        <v>139</v>
      </c>
      <c r="AD363" s="170">
        <f t="shared" si="418"/>
        <v>63</v>
      </c>
      <c r="AE363" s="222">
        <f t="shared" si="419"/>
        <v>7095</v>
      </c>
      <c r="AF363" s="143">
        <v>8300</v>
      </c>
      <c r="AG363" s="171">
        <f t="shared" si="423"/>
        <v>85</v>
      </c>
      <c r="AH363" s="143">
        <v>6995</v>
      </c>
      <c r="AI363" s="171">
        <f t="shared" si="424"/>
        <v>1</v>
      </c>
      <c r="AJ363" s="172">
        <v>132</v>
      </c>
      <c r="AK363" s="173">
        <f t="shared" si="425"/>
        <v>0</v>
      </c>
      <c r="AL363" s="143">
        <v>46</v>
      </c>
      <c r="AM363" s="171">
        <f t="shared" si="426"/>
        <v>0</v>
      </c>
      <c r="AN363" s="143">
        <v>46</v>
      </c>
      <c r="AO363" s="171">
        <f t="shared" si="427"/>
        <v>0</v>
      </c>
      <c r="AP363" s="174">
        <v>0</v>
      </c>
      <c r="AQ363" s="173">
        <f t="shared" si="428"/>
        <v>4</v>
      </c>
      <c r="AR363" s="143">
        <v>770</v>
      </c>
      <c r="AS363" s="171">
        <f t="shared" si="429"/>
        <v>5</v>
      </c>
      <c r="AT363" s="143">
        <v>632</v>
      </c>
      <c r="AU363" s="171">
        <f t="shared" si="430"/>
        <v>0</v>
      </c>
      <c r="AV363" s="175">
        <v>7</v>
      </c>
      <c r="AW363" s="217">
        <v>192</v>
      </c>
      <c r="AX363" s="216">
        <f t="shared" si="431"/>
        <v>44187</v>
      </c>
      <c r="AY363" s="5">
        <v>0</v>
      </c>
      <c r="AZ363" s="217">
        <f t="shared" si="456"/>
        <v>343</v>
      </c>
      <c r="BA363" s="217">
        <f t="shared" si="420"/>
        <v>146</v>
      </c>
      <c r="BB363" s="119">
        <v>0</v>
      </c>
      <c r="BC363" s="26">
        <f t="shared" si="421"/>
        <v>22</v>
      </c>
      <c r="BD363" s="217">
        <f t="shared" si="422"/>
        <v>181</v>
      </c>
      <c r="BE363" s="209">
        <f t="shared" si="412"/>
        <v>44187</v>
      </c>
      <c r="BF363" s="120">
        <f t="shared" si="413"/>
        <v>14</v>
      </c>
      <c r="BG363" s="120">
        <f t="shared" si="393"/>
        <v>4163</v>
      </c>
      <c r="BH363" s="209">
        <f t="shared" si="394"/>
        <v>44187</v>
      </c>
      <c r="BI363" s="120">
        <f t="shared" si="414"/>
        <v>4163</v>
      </c>
      <c r="BJ363" s="1">
        <f t="shared" si="415"/>
        <v>44187</v>
      </c>
      <c r="BK363">
        <f t="shared" si="453"/>
        <v>8</v>
      </c>
      <c r="BL363">
        <f t="shared" si="416"/>
        <v>6</v>
      </c>
      <c r="BM363">
        <f t="shared" si="449"/>
        <v>14</v>
      </c>
      <c r="BN363" s="1">
        <f t="shared" si="450"/>
        <v>44187</v>
      </c>
      <c r="BO363">
        <f t="shared" si="451"/>
        <v>5861</v>
      </c>
      <c r="BP363">
        <f t="shared" si="454"/>
        <v>2969</v>
      </c>
      <c r="BQ363" s="167">
        <f t="shared" si="432"/>
        <v>44187</v>
      </c>
      <c r="BR363">
        <f t="shared" si="433"/>
        <v>8300</v>
      </c>
      <c r="BS363">
        <f t="shared" si="434"/>
        <v>6995</v>
      </c>
      <c r="BT363">
        <f t="shared" si="435"/>
        <v>132</v>
      </c>
      <c r="BX363" s="167">
        <f t="shared" si="436"/>
        <v>44187</v>
      </c>
      <c r="BY363">
        <f t="shared" si="437"/>
        <v>46</v>
      </c>
      <c r="BZ363">
        <f t="shared" si="438"/>
        <v>46</v>
      </c>
      <c r="CA363">
        <f t="shared" si="439"/>
        <v>0</v>
      </c>
      <c r="CB363" s="167">
        <f t="shared" si="440"/>
        <v>44187</v>
      </c>
      <c r="CC363">
        <f t="shared" si="441"/>
        <v>770</v>
      </c>
      <c r="CD363">
        <f t="shared" si="442"/>
        <v>632</v>
      </c>
      <c r="CE363">
        <f t="shared" si="443"/>
        <v>7</v>
      </c>
      <c r="CI363" s="167">
        <f t="shared" si="444"/>
        <v>44187</v>
      </c>
      <c r="CJ363">
        <f t="shared" si="445"/>
        <v>63</v>
      </c>
      <c r="CK363">
        <f t="shared" si="446"/>
        <v>85</v>
      </c>
      <c r="CL363" s="167">
        <f t="shared" si="447"/>
        <v>44187</v>
      </c>
      <c r="CM363">
        <f t="shared" si="448"/>
        <v>1</v>
      </c>
      <c r="CN363" s="1">
        <f t="shared" si="386"/>
        <v>44187</v>
      </c>
      <c r="CO363" s="253">
        <f t="shared" si="387"/>
        <v>63</v>
      </c>
      <c r="CP363" s="1">
        <f t="shared" si="388"/>
        <v>44187</v>
      </c>
      <c r="CQ363" s="254">
        <f t="shared" si="389"/>
        <v>1</v>
      </c>
    </row>
    <row r="364" spans="1:95" ht="18" customHeight="1" x14ac:dyDescent="0.55000000000000004">
      <c r="A364" s="167">
        <v>44188</v>
      </c>
      <c r="B364" s="219">
        <v>11</v>
      </c>
      <c r="C364" s="142">
        <f t="shared" si="417"/>
        <v>4174</v>
      </c>
      <c r="D364" s="142">
        <f t="shared" si="455"/>
        <v>274</v>
      </c>
      <c r="E364" s="135">
        <v>5</v>
      </c>
      <c r="F364" s="135">
        <v>3900</v>
      </c>
      <c r="G364" s="135">
        <v>0</v>
      </c>
      <c r="H364" s="123"/>
      <c r="I364" s="135">
        <v>0</v>
      </c>
      <c r="J364" s="123"/>
      <c r="K364" s="41">
        <v>0</v>
      </c>
      <c r="L364" s="134">
        <v>19</v>
      </c>
      <c r="M364" s="135">
        <v>14</v>
      </c>
      <c r="N364" s="123"/>
      <c r="O364" s="123"/>
      <c r="P364" s="135">
        <v>6</v>
      </c>
      <c r="Q364" s="135">
        <v>3</v>
      </c>
      <c r="R364" s="123"/>
      <c r="S364" s="123"/>
      <c r="T364" s="135">
        <v>3</v>
      </c>
      <c r="U364" s="135">
        <v>3</v>
      </c>
      <c r="V364" s="123"/>
      <c r="W364" s="41">
        <v>229</v>
      </c>
      <c r="X364" s="136">
        <v>187</v>
      </c>
      <c r="Y364" s="41">
        <v>176</v>
      </c>
      <c r="Z364" s="74">
        <f t="shared" si="452"/>
        <v>44188</v>
      </c>
      <c r="AA364" s="210">
        <f t="shared" si="409"/>
        <v>9175</v>
      </c>
      <c r="AB364" s="210">
        <f t="shared" si="410"/>
        <v>7793</v>
      </c>
      <c r="AC364" s="211">
        <f t="shared" si="411"/>
        <v>140</v>
      </c>
      <c r="AD364" s="170">
        <f t="shared" si="418"/>
        <v>53</v>
      </c>
      <c r="AE364" s="222">
        <f t="shared" si="419"/>
        <v>7148</v>
      </c>
      <c r="AF364" s="143">
        <v>8353</v>
      </c>
      <c r="AG364" s="171">
        <f t="shared" si="423"/>
        <v>117</v>
      </c>
      <c r="AH364" s="143">
        <v>7112</v>
      </c>
      <c r="AI364" s="171">
        <f t="shared" si="424"/>
        <v>1</v>
      </c>
      <c r="AJ364" s="172">
        <v>133</v>
      </c>
      <c r="AK364" s="173">
        <f t="shared" si="425"/>
        <v>0</v>
      </c>
      <c r="AL364" s="143">
        <v>46</v>
      </c>
      <c r="AM364" s="171">
        <f t="shared" si="426"/>
        <v>0</v>
      </c>
      <c r="AN364" s="143">
        <v>46</v>
      </c>
      <c r="AO364" s="171">
        <f t="shared" si="427"/>
        <v>0</v>
      </c>
      <c r="AP364" s="174">
        <v>0</v>
      </c>
      <c r="AQ364" s="173">
        <f t="shared" si="428"/>
        <v>6</v>
      </c>
      <c r="AR364" s="143">
        <v>776</v>
      </c>
      <c r="AS364" s="171">
        <f t="shared" si="429"/>
        <v>3</v>
      </c>
      <c r="AT364" s="143">
        <v>635</v>
      </c>
      <c r="AU364" s="171">
        <f t="shared" si="430"/>
        <v>0</v>
      </c>
      <c r="AV364" s="175">
        <v>7</v>
      </c>
      <c r="AW364" s="217">
        <v>193</v>
      </c>
      <c r="AX364" s="216">
        <f t="shared" si="431"/>
        <v>44188</v>
      </c>
      <c r="AY364" s="5">
        <v>0</v>
      </c>
      <c r="AZ364" s="217">
        <f t="shared" si="456"/>
        <v>343</v>
      </c>
      <c r="BA364" s="217">
        <f t="shared" si="420"/>
        <v>147</v>
      </c>
      <c r="BB364" s="119">
        <v>0</v>
      </c>
      <c r="BC364" s="26">
        <f t="shared" si="421"/>
        <v>22</v>
      </c>
      <c r="BD364" s="217">
        <f t="shared" si="422"/>
        <v>182</v>
      </c>
      <c r="BE364" s="209">
        <f t="shared" si="412"/>
        <v>44188</v>
      </c>
      <c r="BF364" s="120">
        <f t="shared" si="413"/>
        <v>11</v>
      </c>
      <c r="BG364" s="120">
        <f t="shared" si="393"/>
        <v>4174</v>
      </c>
      <c r="BH364" s="209">
        <f t="shared" si="394"/>
        <v>44188</v>
      </c>
      <c r="BI364" s="120">
        <f t="shared" si="414"/>
        <v>4174</v>
      </c>
      <c r="BJ364" s="1">
        <f t="shared" si="415"/>
        <v>44188</v>
      </c>
      <c r="BK364">
        <f t="shared" si="453"/>
        <v>5</v>
      </c>
      <c r="BL364">
        <f t="shared" si="416"/>
        <v>14</v>
      </c>
      <c r="BM364">
        <f t="shared" si="449"/>
        <v>19</v>
      </c>
      <c r="BN364" s="1">
        <f t="shared" si="450"/>
        <v>44188</v>
      </c>
      <c r="BO364">
        <f t="shared" si="451"/>
        <v>5880</v>
      </c>
      <c r="BP364">
        <f t="shared" si="454"/>
        <v>2983</v>
      </c>
      <c r="BQ364" s="167">
        <f t="shared" si="432"/>
        <v>44188</v>
      </c>
      <c r="BR364">
        <f t="shared" si="433"/>
        <v>8353</v>
      </c>
      <c r="BS364">
        <f t="shared" si="434"/>
        <v>7112</v>
      </c>
      <c r="BT364">
        <f t="shared" si="435"/>
        <v>133</v>
      </c>
      <c r="BX364" s="167">
        <f t="shared" si="436"/>
        <v>44188</v>
      </c>
      <c r="BY364">
        <f t="shared" si="437"/>
        <v>46</v>
      </c>
      <c r="BZ364">
        <f t="shared" si="438"/>
        <v>46</v>
      </c>
      <c r="CA364">
        <f t="shared" si="439"/>
        <v>0</v>
      </c>
      <c r="CB364" s="167">
        <f t="shared" si="440"/>
        <v>44188</v>
      </c>
      <c r="CC364">
        <f t="shared" si="441"/>
        <v>776</v>
      </c>
      <c r="CD364">
        <f t="shared" si="442"/>
        <v>635</v>
      </c>
      <c r="CE364">
        <f t="shared" si="443"/>
        <v>7</v>
      </c>
      <c r="CI364" s="167">
        <f t="shared" si="444"/>
        <v>44188</v>
      </c>
      <c r="CJ364">
        <f t="shared" si="445"/>
        <v>53</v>
      </c>
      <c r="CK364">
        <f t="shared" si="446"/>
        <v>117</v>
      </c>
      <c r="CL364" s="167">
        <f t="shared" si="447"/>
        <v>44188</v>
      </c>
      <c r="CM364">
        <f t="shared" si="448"/>
        <v>1</v>
      </c>
      <c r="CN364" s="1">
        <f t="shared" si="386"/>
        <v>44188</v>
      </c>
      <c r="CO364" s="253">
        <f t="shared" si="387"/>
        <v>53</v>
      </c>
      <c r="CP364" s="1">
        <f t="shared" si="388"/>
        <v>44188</v>
      </c>
      <c r="CQ364" s="254">
        <f t="shared" si="389"/>
        <v>1</v>
      </c>
    </row>
    <row r="365" spans="1:95" ht="18" customHeight="1" x14ac:dyDescent="0.55000000000000004">
      <c r="A365" s="167">
        <v>44189</v>
      </c>
      <c r="B365" s="219">
        <v>7</v>
      </c>
      <c r="C365" s="142">
        <f t="shared" si="417"/>
        <v>4181</v>
      </c>
      <c r="D365" s="142">
        <f t="shared" si="455"/>
        <v>272</v>
      </c>
      <c r="E365" s="135">
        <v>5</v>
      </c>
      <c r="F365" s="135">
        <v>3909</v>
      </c>
      <c r="G365" s="135">
        <v>0</v>
      </c>
      <c r="H365" s="123"/>
      <c r="I365" s="135">
        <v>0</v>
      </c>
      <c r="J365" s="123"/>
      <c r="K365" s="41">
        <v>0</v>
      </c>
      <c r="L365" s="134">
        <v>17</v>
      </c>
      <c r="M365" s="135">
        <v>15</v>
      </c>
      <c r="N365" s="123"/>
      <c r="O365" s="123"/>
      <c r="P365" s="135">
        <v>1</v>
      </c>
      <c r="Q365" s="135">
        <v>0</v>
      </c>
      <c r="R365" s="123"/>
      <c r="S365" s="123"/>
      <c r="T365" s="135">
        <v>9</v>
      </c>
      <c r="U365" s="135">
        <v>7</v>
      </c>
      <c r="V365" s="123"/>
      <c r="W365" s="41">
        <v>236</v>
      </c>
      <c r="X365" s="136">
        <v>195</v>
      </c>
      <c r="Y365" s="41">
        <v>177</v>
      </c>
      <c r="Z365" s="74">
        <f t="shared" si="452"/>
        <v>44189</v>
      </c>
      <c r="AA365" s="210">
        <f t="shared" si="409"/>
        <v>9246</v>
      </c>
      <c r="AB365" s="210">
        <f t="shared" si="410"/>
        <v>7884</v>
      </c>
      <c r="AC365" s="211">
        <f t="shared" si="411"/>
        <v>142</v>
      </c>
      <c r="AD365" s="170">
        <f t="shared" si="418"/>
        <v>71</v>
      </c>
      <c r="AE365" s="222">
        <f t="shared" si="419"/>
        <v>7219</v>
      </c>
      <c r="AF365" s="143">
        <v>8424</v>
      </c>
      <c r="AG365" s="171">
        <f t="shared" si="423"/>
        <v>91</v>
      </c>
      <c r="AH365" s="143">
        <v>7203</v>
      </c>
      <c r="AI365" s="171">
        <f t="shared" si="424"/>
        <v>2</v>
      </c>
      <c r="AJ365" s="172">
        <v>135</v>
      </c>
      <c r="AK365" s="173">
        <f t="shared" si="425"/>
        <v>0</v>
      </c>
      <c r="AL365" s="143">
        <v>46</v>
      </c>
      <c r="AM365" s="171">
        <f t="shared" si="426"/>
        <v>0</v>
      </c>
      <c r="AN365" s="143">
        <v>46</v>
      </c>
      <c r="AO365" s="171">
        <f t="shared" si="427"/>
        <v>0</v>
      </c>
      <c r="AP365" s="174">
        <v>0</v>
      </c>
      <c r="AQ365" s="173">
        <f t="shared" si="428"/>
        <v>0</v>
      </c>
      <c r="AR365" s="143">
        <v>776</v>
      </c>
      <c r="AS365" s="171">
        <f t="shared" si="429"/>
        <v>0</v>
      </c>
      <c r="AT365" s="143">
        <v>635</v>
      </c>
      <c r="AU365" s="171">
        <f t="shared" si="430"/>
        <v>0</v>
      </c>
      <c r="AV365" s="175">
        <v>7</v>
      </c>
      <c r="AW365" s="217">
        <v>194</v>
      </c>
      <c r="AX365" s="216">
        <f t="shared" ref="AX365:AX371" si="457">+A365</f>
        <v>44189</v>
      </c>
      <c r="AY365" s="5">
        <v>0</v>
      </c>
      <c r="AZ365" s="217">
        <f t="shared" si="456"/>
        <v>343</v>
      </c>
      <c r="BA365" s="217">
        <f t="shared" si="420"/>
        <v>148</v>
      </c>
      <c r="BB365" s="119">
        <v>0</v>
      </c>
      <c r="BC365" s="26">
        <f t="shared" si="421"/>
        <v>22</v>
      </c>
      <c r="BD365" s="217">
        <f t="shared" si="422"/>
        <v>183</v>
      </c>
      <c r="BE365" s="209">
        <f t="shared" si="412"/>
        <v>44189</v>
      </c>
      <c r="BF365" s="120">
        <f t="shared" si="413"/>
        <v>7</v>
      </c>
      <c r="BG365" s="120">
        <f t="shared" si="393"/>
        <v>4181</v>
      </c>
      <c r="BH365" s="209">
        <f t="shared" si="394"/>
        <v>44189</v>
      </c>
      <c r="BI365" s="120">
        <f t="shared" si="414"/>
        <v>4181</v>
      </c>
      <c r="BJ365" s="1">
        <f t="shared" si="415"/>
        <v>44189</v>
      </c>
      <c r="BK365">
        <f t="shared" si="453"/>
        <v>2</v>
      </c>
      <c r="BL365">
        <f t="shared" si="416"/>
        <v>15</v>
      </c>
      <c r="BM365">
        <f t="shared" si="449"/>
        <v>17</v>
      </c>
      <c r="BN365" s="1">
        <f t="shared" si="450"/>
        <v>44189</v>
      </c>
      <c r="BO365">
        <f t="shared" si="451"/>
        <v>5897</v>
      </c>
      <c r="BP365">
        <f t="shared" si="454"/>
        <v>2998</v>
      </c>
      <c r="BQ365" s="167">
        <f t="shared" si="432"/>
        <v>44189</v>
      </c>
      <c r="BR365">
        <f t="shared" si="433"/>
        <v>8424</v>
      </c>
      <c r="BS365">
        <f t="shared" si="434"/>
        <v>7203</v>
      </c>
      <c r="BT365">
        <f t="shared" si="435"/>
        <v>135</v>
      </c>
      <c r="BX365" s="167">
        <f t="shared" si="436"/>
        <v>44189</v>
      </c>
      <c r="BY365">
        <f t="shared" si="437"/>
        <v>46</v>
      </c>
      <c r="BZ365">
        <f t="shared" si="438"/>
        <v>46</v>
      </c>
      <c r="CA365">
        <f t="shared" si="439"/>
        <v>0</v>
      </c>
      <c r="CB365" s="167">
        <f t="shared" si="440"/>
        <v>44189</v>
      </c>
      <c r="CC365">
        <f t="shared" si="441"/>
        <v>776</v>
      </c>
      <c r="CD365">
        <f t="shared" si="442"/>
        <v>635</v>
      </c>
      <c r="CE365">
        <f t="shared" si="443"/>
        <v>7</v>
      </c>
      <c r="CI365" s="167">
        <f t="shared" si="444"/>
        <v>44189</v>
      </c>
      <c r="CJ365">
        <f t="shared" si="445"/>
        <v>71</v>
      </c>
      <c r="CK365">
        <f t="shared" si="446"/>
        <v>91</v>
      </c>
      <c r="CL365" s="167">
        <f t="shared" si="447"/>
        <v>44189</v>
      </c>
      <c r="CM365">
        <f t="shared" si="448"/>
        <v>2</v>
      </c>
      <c r="CN365" s="1">
        <f t="shared" si="386"/>
        <v>44189</v>
      </c>
      <c r="CO365" s="253">
        <f t="shared" si="387"/>
        <v>71</v>
      </c>
      <c r="CP365" s="1">
        <f t="shared" si="388"/>
        <v>44189</v>
      </c>
      <c r="CQ365" s="254">
        <f t="shared" si="389"/>
        <v>2</v>
      </c>
    </row>
    <row r="366" spans="1:95" ht="18" customHeight="1" x14ac:dyDescent="0.55000000000000004">
      <c r="A366" s="167">
        <v>44190</v>
      </c>
      <c r="B366" s="219">
        <v>12</v>
      </c>
      <c r="C366" s="142">
        <f t="shared" si="417"/>
        <v>4193</v>
      </c>
      <c r="D366" s="142">
        <f t="shared" si="455"/>
        <v>274</v>
      </c>
      <c r="E366" s="135">
        <v>3</v>
      </c>
      <c r="F366" s="135">
        <v>3919</v>
      </c>
      <c r="G366" s="135">
        <v>0</v>
      </c>
      <c r="H366" s="123"/>
      <c r="I366" s="135">
        <v>0</v>
      </c>
      <c r="J366" s="123"/>
      <c r="K366" s="41">
        <v>0</v>
      </c>
      <c r="L366" s="134">
        <v>19</v>
      </c>
      <c r="M366" s="135">
        <v>17</v>
      </c>
      <c r="N366" s="123"/>
      <c r="O366" s="123"/>
      <c r="P366" s="135">
        <v>0</v>
      </c>
      <c r="Q366" s="135">
        <v>0</v>
      </c>
      <c r="R366" s="123"/>
      <c r="S366" s="123"/>
      <c r="T366" s="135">
        <v>10</v>
      </c>
      <c r="U366" s="135">
        <v>10</v>
      </c>
      <c r="V366" s="123"/>
      <c r="W366" s="41">
        <v>245</v>
      </c>
      <c r="X366" s="136">
        <v>202</v>
      </c>
      <c r="Y366" s="41">
        <v>178</v>
      </c>
      <c r="Z366" s="74">
        <f t="shared" si="452"/>
        <v>44190</v>
      </c>
      <c r="AA366" s="210">
        <f t="shared" si="409"/>
        <v>9307</v>
      </c>
      <c r="AB366" s="210">
        <f t="shared" si="410"/>
        <v>8003</v>
      </c>
      <c r="AC366" s="211">
        <f t="shared" si="411"/>
        <v>143</v>
      </c>
      <c r="AD366" s="170">
        <f t="shared" si="418"/>
        <v>57</v>
      </c>
      <c r="AE366" s="222">
        <f t="shared" si="419"/>
        <v>7276</v>
      </c>
      <c r="AF366" s="143">
        <v>8481</v>
      </c>
      <c r="AG366" s="171">
        <f t="shared" si="423"/>
        <v>114</v>
      </c>
      <c r="AH366" s="143">
        <v>7317</v>
      </c>
      <c r="AI366" s="171">
        <f t="shared" si="424"/>
        <v>1</v>
      </c>
      <c r="AJ366" s="172">
        <v>136</v>
      </c>
      <c r="AK366" s="173">
        <f t="shared" si="425"/>
        <v>0</v>
      </c>
      <c r="AL366" s="143">
        <v>46</v>
      </c>
      <c r="AM366" s="171">
        <f t="shared" si="426"/>
        <v>0</v>
      </c>
      <c r="AN366" s="143">
        <v>46</v>
      </c>
      <c r="AO366" s="171">
        <f t="shared" si="427"/>
        <v>0</v>
      </c>
      <c r="AP366" s="174">
        <v>0</v>
      </c>
      <c r="AQ366" s="173">
        <f t="shared" si="428"/>
        <v>4</v>
      </c>
      <c r="AR366" s="143">
        <v>780</v>
      </c>
      <c r="AS366" s="171">
        <f t="shared" si="429"/>
        <v>5</v>
      </c>
      <c r="AT366" s="143">
        <v>640</v>
      </c>
      <c r="AU366" s="171">
        <f t="shared" si="430"/>
        <v>0</v>
      </c>
      <c r="AV366" s="175">
        <v>7</v>
      </c>
      <c r="AW366" s="217">
        <v>195</v>
      </c>
      <c r="AX366" s="216">
        <f t="shared" si="457"/>
        <v>44190</v>
      </c>
      <c r="AY366" s="5">
        <v>2</v>
      </c>
      <c r="AZ366" s="217">
        <f t="shared" si="456"/>
        <v>345</v>
      </c>
      <c r="BA366" s="217">
        <f t="shared" si="420"/>
        <v>149</v>
      </c>
      <c r="BB366" s="119">
        <v>0</v>
      </c>
      <c r="BC366" s="26">
        <f t="shared" si="421"/>
        <v>22</v>
      </c>
      <c r="BD366" s="217">
        <f t="shared" si="422"/>
        <v>184</v>
      </c>
      <c r="BE366" s="209">
        <f t="shared" si="412"/>
        <v>44190</v>
      </c>
      <c r="BF366" s="120">
        <f t="shared" si="413"/>
        <v>12</v>
      </c>
      <c r="BG366" s="120">
        <f t="shared" si="393"/>
        <v>4193</v>
      </c>
      <c r="BH366" s="209">
        <f t="shared" si="394"/>
        <v>44190</v>
      </c>
      <c r="BI366" s="120">
        <f t="shared" si="414"/>
        <v>4193</v>
      </c>
      <c r="BJ366" s="1">
        <f t="shared" si="415"/>
        <v>44190</v>
      </c>
      <c r="BK366">
        <f t="shared" si="453"/>
        <v>2</v>
      </c>
      <c r="BL366">
        <f t="shared" si="416"/>
        <v>17</v>
      </c>
      <c r="BM366">
        <f t="shared" si="449"/>
        <v>19</v>
      </c>
      <c r="BN366" s="1">
        <f t="shared" si="450"/>
        <v>44190</v>
      </c>
      <c r="BO366">
        <f t="shared" si="451"/>
        <v>5916</v>
      </c>
      <c r="BP366">
        <f t="shared" si="454"/>
        <v>3015</v>
      </c>
      <c r="BQ366" s="167">
        <f t="shared" si="432"/>
        <v>44190</v>
      </c>
      <c r="BR366">
        <f t="shared" si="433"/>
        <v>8481</v>
      </c>
      <c r="BS366">
        <f t="shared" si="434"/>
        <v>7317</v>
      </c>
      <c r="BT366">
        <f t="shared" si="435"/>
        <v>136</v>
      </c>
      <c r="BX366" s="167">
        <f t="shared" si="436"/>
        <v>44190</v>
      </c>
      <c r="BY366">
        <f t="shared" si="437"/>
        <v>46</v>
      </c>
      <c r="BZ366">
        <f t="shared" si="438"/>
        <v>46</v>
      </c>
      <c r="CA366">
        <f t="shared" si="439"/>
        <v>0</v>
      </c>
      <c r="CB366" s="167">
        <f t="shared" si="440"/>
        <v>44190</v>
      </c>
      <c r="CC366">
        <f t="shared" si="441"/>
        <v>780</v>
      </c>
      <c r="CD366">
        <f t="shared" si="442"/>
        <v>640</v>
      </c>
      <c r="CE366">
        <f t="shared" si="443"/>
        <v>7</v>
      </c>
      <c r="CI366" s="167">
        <f t="shared" si="444"/>
        <v>44190</v>
      </c>
      <c r="CJ366">
        <f t="shared" si="445"/>
        <v>57</v>
      </c>
      <c r="CK366">
        <f t="shared" si="446"/>
        <v>114</v>
      </c>
      <c r="CL366" s="167">
        <f t="shared" si="447"/>
        <v>44190</v>
      </c>
      <c r="CM366">
        <f t="shared" si="448"/>
        <v>1</v>
      </c>
      <c r="CN366" s="1">
        <f t="shared" si="386"/>
        <v>44190</v>
      </c>
      <c r="CO366" s="253">
        <f t="shared" si="387"/>
        <v>57</v>
      </c>
      <c r="CP366" s="1">
        <f t="shared" si="388"/>
        <v>44190</v>
      </c>
      <c r="CQ366" s="254">
        <f t="shared" si="389"/>
        <v>1</v>
      </c>
    </row>
    <row r="367" spans="1:95" ht="18" customHeight="1" x14ac:dyDescent="0.55000000000000004">
      <c r="A367" s="167">
        <v>44191</v>
      </c>
      <c r="B367" s="219">
        <v>10</v>
      </c>
      <c r="C367" s="142">
        <f t="shared" si="417"/>
        <v>4203</v>
      </c>
      <c r="D367" s="142">
        <f t="shared" si="455"/>
        <v>270</v>
      </c>
      <c r="E367" s="135">
        <v>3</v>
      </c>
      <c r="F367" s="135">
        <v>3933</v>
      </c>
      <c r="G367" s="135">
        <v>0</v>
      </c>
      <c r="H367" s="123"/>
      <c r="I367" s="135">
        <v>0</v>
      </c>
      <c r="J367" s="123"/>
      <c r="K367" s="41">
        <v>0</v>
      </c>
      <c r="L367" s="134">
        <v>15</v>
      </c>
      <c r="M367" s="135">
        <v>11</v>
      </c>
      <c r="N367" s="123"/>
      <c r="O367" s="123"/>
      <c r="P367" s="135">
        <v>1</v>
      </c>
      <c r="Q367" s="135">
        <v>1</v>
      </c>
      <c r="R367" s="123"/>
      <c r="S367" s="123"/>
      <c r="T367" s="135">
        <v>8</v>
      </c>
      <c r="U367" s="135">
        <v>6</v>
      </c>
      <c r="V367" s="123"/>
      <c r="W367" s="41">
        <v>251</v>
      </c>
      <c r="X367" s="136">
        <v>206</v>
      </c>
      <c r="Y367" s="41">
        <v>179</v>
      </c>
      <c r="Z367" s="74">
        <f t="shared" si="452"/>
        <v>44191</v>
      </c>
      <c r="AA367" s="210">
        <f t="shared" si="409"/>
        <v>9369</v>
      </c>
      <c r="AB367" s="210">
        <f t="shared" si="410"/>
        <v>8087</v>
      </c>
      <c r="AC367" s="211">
        <f t="shared" si="411"/>
        <v>143</v>
      </c>
      <c r="AD367" s="170">
        <f t="shared" si="418"/>
        <v>59</v>
      </c>
      <c r="AE367" s="222">
        <f t="shared" si="419"/>
        <v>7335</v>
      </c>
      <c r="AF367" s="143">
        <v>8540</v>
      </c>
      <c r="AG367" s="171">
        <f t="shared" si="423"/>
        <v>77</v>
      </c>
      <c r="AH367" s="143">
        <v>7394</v>
      </c>
      <c r="AI367" s="171">
        <f t="shared" si="424"/>
        <v>0</v>
      </c>
      <c r="AJ367" s="172">
        <v>136</v>
      </c>
      <c r="AK367" s="173">
        <f t="shared" si="425"/>
        <v>0</v>
      </c>
      <c r="AL367" s="143">
        <v>46</v>
      </c>
      <c r="AM367" s="171">
        <f t="shared" si="426"/>
        <v>0</v>
      </c>
      <c r="AN367" s="143">
        <v>46</v>
      </c>
      <c r="AO367" s="171">
        <f t="shared" si="427"/>
        <v>0</v>
      </c>
      <c r="AP367" s="174">
        <v>0</v>
      </c>
      <c r="AQ367" s="173">
        <f t="shared" si="428"/>
        <v>3</v>
      </c>
      <c r="AR367" s="143">
        <v>783</v>
      </c>
      <c r="AS367" s="171">
        <f t="shared" si="429"/>
        <v>7</v>
      </c>
      <c r="AT367" s="143">
        <v>647</v>
      </c>
      <c r="AU367" s="171">
        <f t="shared" si="430"/>
        <v>0</v>
      </c>
      <c r="AV367" s="175">
        <v>7</v>
      </c>
      <c r="AW367" s="217">
        <v>196</v>
      </c>
      <c r="AX367" s="216">
        <f t="shared" si="457"/>
        <v>44191</v>
      </c>
      <c r="AY367" s="5">
        <v>5</v>
      </c>
      <c r="AZ367" s="217">
        <f t="shared" si="456"/>
        <v>350</v>
      </c>
      <c r="BA367" s="217">
        <f t="shared" si="420"/>
        <v>150</v>
      </c>
      <c r="BB367" s="119">
        <v>0</v>
      </c>
      <c r="BC367" s="26">
        <f t="shared" si="421"/>
        <v>22</v>
      </c>
      <c r="BD367" s="217">
        <f t="shared" si="422"/>
        <v>185</v>
      </c>
      <c r="BE367" s="209">
        <f t="shared" si="412"/>
        <v>44191</v>
      </c>
      <c r="BF367" s="120">
        <f t="shared" si="413"/>
        <v>10</v>
      </c>
      <c r="BG367" s="120">
        <f t="shared" si="393"/>
        <v>4203</v>
      </c>
      <c r="BH367" s="209">
        <f t="shared" ref="BH367:BH403" si="458">+A367</f>
        <v>44191</v>
      </c>
      <c r="BI367" s="120">
        <f t="shared" si="414"/>
        <v>4203</v>
      </c>
      <c r="BJ367" s="1">
        <f t="shared" si="415"/>
        <v>44191</v>
      </c>
      <c r="BK367">
        <f t="shared" si="453"/>
        <v>4</v>
      </c>
      <c r="BL367">
        <f t="shared" si="416"/>
        <v>11</v>
      </c>
      <c r="BM367">
        <f t="shared" si="449"/>
        <v>15</v>
      </c>
      <c r="BN367" s="1">
        <f t="shared" si="450"/>
        <v>44191</v>
      </c>
      <c r="BO367">
        <f t="shared" si="451"/>
        <v>5931</v>
      </c>
      <c r="BP367">
        <f t="shared" si="454"/>
        <v>3026</v>
      </c>
      <c r="BQ367" s="167">
        <f t="shared" si="432"/>
        <v>44191</v>
      </c>
      <c r="BR367">
        <f t="shared" si="433"/>
        <v>8540</v>
      </c>
      <c r="BS367">
        <f t="shared" si="434"/>
        <v>7394</v>
      </c>
      <c r="BT367">
        <f t="shared" si="435"/>
        <v>136</v>
      </c>
      <c r="BX367" s="167">
        <f t="shared" si="436"/>
        <v>44191</v>
      </c>
      <c r="BY367">
        <f t="shared" si="437"/>
        <v>46</v>
      </c>
      <c r="BZ367">
        <f t="shared" si="438"/>
        <v>46</v>
      </c>
      <c r="CA367">
        <f t="shared" si="439"/>
        <v>0</v>
      </c>
      <c r="CB367" s="167">
        <f t="shared" si="440"/>
        <v>44191</v>
      </c>
      <c r="CC367">
        <f t="shared" si="441"/>
        <v>783</v>
      </c>
      <c r="CD367">
        <f t="shared" si="442"/>
        <v>647</v>
      </c>
      <c r="CE367">
        <f t="shared" si="443"/>
        <v>7</v>
      </c>
      <c r="CI367" s="167">
        <f t="shared" si="444"/>
        <v>44191</v>
      </c>
      <c r="CJ367">
        <f t="shared" si="445"/>
        <v>59</v>
      </c>
      <c r="CK367">
        <f t="shared" si="446"/>
        <v>77</v>
      </c>
      <c r="CL367" s="167">
        <f t="shared" si="447"/>
        <v>44191</v>
      </c>
      <c r="CM367">
        <f t="shared" si="448"/>
        <v>0</v>
      </c>
      <c r="CN367" s="1">
        <f t="shared" si="386"/>
        <v>44191</v>
      </c>
      <c r="CO367" s="253">
        <f t="shared" si="387"/>
        <v>59</v>
      </c>
      <c r="CP367" s="1">
        <f t="shared" si="388"/>
        <v>44191</v>
      </c>
      <c r="CQ367" s="254">
        <f t="shared" si="389"/>
        <v>0</v>
      </c>
    </row>
    <row r="368" spans="1:95" ht="18" customHeight="1" x14ac:dyDescent="0.55000000000000004">
      <c r="A368" s="167">
        <v>44192</v>
      </c>
      <c r="B368" s="219">
        <v>15</v>
      </c>
      <c r="C368" s="142">
        <f t="shared" si="417"/>
        <v>4218</v>
      </c>
      <c r="D368" s="142">
        <f t="shared" si="455"/>
        <v>270</v>
      </c>
      <c r="E368" s="135">
        <v>3</v>
      </c>
      <c r="F368" s="135">
        <v>3948</v>
      </c>
      <c r="G368" s="135">
        <v>0</v>
      </c>
      <c r="H368" s="123"/>
      <c r="I368" s="135">
        <v>0</v>
      </c>
      <c r="J368" s="123"/>
      <c r="K368" s="41">
        <v>0</v>
      </c>
      <c r="L368" s="134">
        <v>20</v>
      </c>
      <c r="M368" s="135">
        <v>16</v>
      </c>
      <c r="N368" s="123"/>
      <c r="O368" s="123"/>
      <c r="P368" s="135">
        <v>4</v>
      </c>
      <c r="Q368" s="135">
        <v>3</v>
      </c>
      <c r="R368" s="123"/>
      <c r="S368" s="123"/>
      <c r="T368" s="135">
        <v>0</v>
      </c>
      <c r="U368" s="135">
        <v>0</v>
      </c>
      <c r="V368" s="123"/>
      <c r="W368" s="41">
        <v>267</v>
      </c>
      <c r="X368" s="136">
        <v>219</v>
      </c>
      <c r="Y368" s="41">
        <v>180</v>
      </c>
      <c r="Z368" s="74">
        <f t="shared" si="452"/>
        <v>44192</v>
      </c>
      <c r="AA368" s="210">
        <f t="shared" si="409"/>
        <v>9441</v>
      </c>
      <c r="AB368" s="210">
        <f t="shared" si="410"/>
        <v>8173</v>
      </c>
      <c r="AC368" s="211">
        <f t="shared" si="411"/>
        <v>144</v>
      </c>
      <c r="AD368" s="170">
        <f t="shared" si="418"/>
        <v>70</v>
      </c>
      <c r="AE368" s="222">
        <f t="shared" si="419"/>
        <v>7405</v>
      </c>
      <c r="AF368" s="143">
        <v>8610</v>
      </c>
      <c r="AG368" s="171">
        <f t="shared" si="423"/>
        <v>80</v>
      </c>
      <c r="AH368" s="143">
        <v>7474</v>
      </c>
      <c r="AI368" s="171">
        <f t="shared" si="424"/>
        <v>1</v>
      </c>
      <c r="AJ368" s="172">
        <v>137</v>
      </c>
      <c r="AK368" s="173">
        <f t="shared" si="425"/>
        <v>0</v>
      </c>
      <c r="AL368" s="143">
        <v>46</v>
      </c>
      <c r="AM368" s="171">
        <f t="shared" si="426"/>
        <v>0</v>
      </c>
      <c r="AN368" s="143">
        <v>46</v>
      </c>
      <c r="AO368" s="171">
        <f t="shared" si="427"/>
        <v>0</v>
      </c>
      <c r="AP368" s="174">
        <v>0</v>
      </c>
      <c r="AQ368" s="173">
        <f t="shared" si="428"/>
        <v>2</v>
      </c>
      <c r="AR368" s="143">
        <v>785</v>
      </c>
      <c r="AS368" s="171">
        <f t="shared" si="429"/>
        <v>6</v>
      </c>
      <c r="AT368" s="143">
        <v>653</v>
      </c>
      <c r="AU368" s="171">
        <f t="shared" si="430"/>
        <v>0</v>
      </c>
      <c r="AV368" s="175">
        <v>7</v>
      </c>
      <c r="AW368" s="217">
        <v>197</v>
      </c>
      <c r="AX368" s="216">
        <f t="shared" si="457"/>
        <v>44192</v>
      </c>
      <c r="AY368" s="5">
        <v>0</v>
      </c>
      <c r="AZ368" s="217">
        <f t="shared" si="456"/>
        <v>350</v>
      </c>
      <c r="BA368" s="217">
        <f t="shared" si="420"/>
        <v>151</v>
      </c>
      <c r="BB368" s="119">
        <v>0</v>
      </c>
      <c r="BC368" s="26">
        <f t="shared" si="421"/>
        <v>22</v>
      </c>
      <c r="BD368" s="217">
        <f t="shared" si="422"/>
        <v>186</v>
      </c>
      <c r="BE368" s="209">
        <f t="shared" si="412"/>
        <v>44192</v>
      </c>
      <c r="BF368" s="120">
        <f t="shared" si="413"/>
        <v>15</v>
      </c>
      <c r="BG368" s="120">
        <f t="shared" si="393"/>
        <v>4218</v>
      </c>
      <c r="BH368" s="209">
        <f t="shared" si="458"/>
        <v>44192</v>
      </c>
      <c r="BI368" s="120">
        <f t="shared" si="414"/>
        <v>4218</v>
      </c>
      <c r="BJ368" s="1">
        <f t="shared" si="415"/>
        <v>44192</v>
      </c>
      <c r="BK368">
        <f t="shared" si="453"/>
        <v>4</v>
      </c>
      <c r="BL368">
        <f t="shared" si="416"/>
        <v>16</v>
      </c>
      <c r="BM368">
        <f t="shared" si="449"/>
        <v>20</v>
      </c>
      <c r="BN368" s="1">
        <f t="shared" si="450"/>
        <v>44192</v>
      </c>
      <c r="BO368">
        <f t="shared" si="451"/>
        <v>5951</v>
      </c>
      <c r="BP368">
        <f t="shared" si="454"/>
        <v>3042</v>
      </c>
      <c r="BQ368" s="167">
        <f t="shared" si="432"/>
        <v>44192</v>
      </c>
      <c r="BR368">
        <f t="shared" si="433"/>
        <v>8610</v>
      </c>
      <c r="BS368">
        <f t="shared" si="434"/>
        <v>7474</v>
      </c>
      <c r="BT368">
        <f t="shared" si="435"/>
        <v>137</v>
      </c>
      <c r="BX368" s="167">
        <f t="shared" si="436"/>
        <v>44192</v>
      </c>
      <c r="BY368">
        <f t="shared" si="437"/>
        <v>46</v>
      </c>
      <c r="BZ368">
        <f t="shared" si="438"/>
        <v>46</v>
      </c>
      <c r="CA368">
        <f t="shared" si="439"/>
        <v>0</v>
      </c>
      <c r="CB368" s="167">
        <f t="shared" si="440"/>
        <v>44192</v>
      </c>
      <c r="CC368">
        <f t="shared" si="441"/>
        <v>785</v>
      </c>
      <c r="CD368">
        <f t="shared" si="442"/>
        <v>653</v>
      </c>
      <c r="CE368">
        <f t="shared" si="443"/>
        <v>7</v>
      </c>
      <c r="CI368" s="167">
        <f t="shared" si="444"/>
        <v>44192</v>
      </c>
      <c r="CJ368">
        <f t="shared" si="445"/>
        <v>70</v>
      </c>
      <c r="CK368">
        <f t="shared" si="446"/>
        <v>80</v>
      </c>
      <c r="CL368" s="167">
        <f t="shared" si="447"/>
        <v>44192</v>
      </c>
      <c r="CM368">
        <f t="shared" si="448"/>
        <v>1</v>
      </c>
      <c r="CN368" s="1">
        <f t="shared" si="386"/>
        <v>44192</v>
      </c>
      <c r="CO368" s="253">
        <f t="shared" si="387"/>
        <v>70</v>
      </c>
      <c r="CP368" s="1">
        <f t="shared" si="388"/>
        <v>44192</v>
      </c>
      <c r="CQ368" s="254">
        <f t="shared" si="389"/>
        <v>1</v>
      </c>
    </row>
    <row r="369" spans="1:95" ht="18" customHeight="1" x14ac:dyDescent="0.55000000000000004">
      <c r="A369" s="167">
        <v>44193</v>
      </c>
      <c r="B369" s="219">
        <v>12</v>
      </c>
      <c r="C369" s="142">
        <f t="shared" si="417"/>
        <v>4230</v>
      </c>
      <c r="D369" s="142">
        <f t="shared" si="455"/>
        <v>265</v>
      </c>
      <c r="E369" s="135">
        <v>3</v>
      </c>
      <c r="F369" s="135">
        <v>3965</v>
      </c>
      <c r="G369" s="135">
        <v>0</v>
      </c>
      <c r="H369" s="123"/>
      <c r="I369" s="135">
        <v>0</v>
      </c>
      <c r="J369" s="123"/>
      <c r="K369" s="41">
        <v>0</v>
      </c>
      <c r="L369" s="134">
        <v>8</v>
      </c>
      <c r="M369" s="135">
        <v>6</v>
      </c>
      <c r="N369" s="123"/>
      <c r="O369" s="123"/>
      <c r="P369" s="135">
        <v>7</v>
      </c>
      <c r="Q369" s="135">
        <v>4</v>
      </c>
      <c r="R369" s="123"/>
      <c r="S369" s="123"/>
      <c r="T369" s="135">
        <v>6</v>
      </c>
      <c r="U369" s="135">
        <v>6</v>
      </c>
      <c r="V369" s="123"/>
      <c r="W369" s="41">
        <v>262</v>
      </c>
      <c r="X369" s="136">
        <v>215</v>
      </c>
      <c r="Y369" s="41">
        <v>181</v>
      </c>
      <c r="Z369" s="74">
        <f t="shared" si="452"/>
        <v>44193</v>
      </c>
      <c r="AA369" s="210">
        <f t="shared" si="409"/>
        <v>9510</v>
      </c>
      <c r="AB369" s="210">
        <f t="shared" si="410"/>
        <v>8226</v>
      </c>
      <c r="AC369" s="211">
        <f t="shared" si="411"/>
        <v>148</v>
      </c>
      <c r="AD369" s="170">
        <f t="shared" si="418"/>
        <v>61</v>
      </c>
      <c r="AE369" s="222">
        <f t="shared" si="419"/>
        <v>7466</v>
      </c>
      <c r="AF369" s="143">
        <v>8671</v>
      </c>
      <c r="AG369" s="171">
        <f t="shared" si="423"/>
        <v>52</v>
      </c>
      <c r="AH369" s="143">
        <v>7526</v>
      </c>
      <c r="AI369" s="171">
        <f t="shared" si="424"/>
        <v>4</v>
      </c>
      <c r="AJ369" s="172">
        <v>141</v>
      </c>
      <c r="AK369" s="173">
        <f t="shared" si="425"/>
        <v>0</v>
      </c>
      <c r="AL369" s="143">
        <v>46</v>
      </c>
      <c r="AM369" s="171">
        <f t="shared" si="426"/>
        <v>0</v>
      </c>
      <c r="AN369" s="143">
        <v>46</v>
      </c>
      <c r="AO369" s="171">
        <f t="shared" si="427"/>
        <v>0</v>
      </c>
      <c r="AP369" s="174">
        <v>0</v>
      </c>
      <c r="AQ369" s="173">
        <f t="shared" si="428"/>
        <v>8</v>
      </c>
      <c r="AR369" s="143">
        <v>793</v>
      </c>
      <c r="AS369" s="171">
        <f t="shared" si="429"/>
        <v>1</v>
      </c>
      <c r="AT369" s="143">
        <v>654</v>
      </c>
      <c r="AU369" s="171">
        <f t="shared" si="430"/>
        <v>0</v>
      </c>
      <c r="AV369" s="175">
        <v>7</v>
      </c>
      <c r="AW369" s="217">
        <v>198</v>
      </c>
      <c r="AX369" s="216">
        <f t="shared" si="457"/>
        <v>44193</v>
      </c>
      <c r="AY369" s="5">
        <v>7</v>
      </c>
      <c r="AZ369" s="217">
        <f t="shared" si="456"/>
        <v>357</v>
      </c>
      <c r="BA369" s="217">
        <f t="shared" si="420"/>
        <v>152</v>
      </c>
      <c r="BB369" s="119">
        <v>0</v>
      </c>
      <c r="BC369" s="26">
        <f t="shared" si="421"/>
        <v>22</v>
      </c>
      <c r="BD369" s="217">
        <f t="shared" si="422"/>
        <v>187</v>
      </c>
      <c r="BE369" s="209">
        <f t="shared" si="412"/>
        <v>44193</v>
      </c>
      <c r="BF369" s="120">
        <f t="shared" si="413"/>
        <v>12</v>
      </c>
      <c r="BG369" s="120">
        <f t="shared" si="393"/>
        <v>4230</v>
      </c>
      <c r="BH369" s="209">
        <f t="shared" si="458"/>
        <v>44193</v>
      </c>
      <c r="BI369" s="120">
        <f t="shared" si="414"/>
        <v>4230</v>
      </c>
      <c r="BJ369" s="1">
        <f t="shared" si="415"/>
        <v>44193</v>
      </c>
      <c r="BK369">
        <f t="shared" si="453"/>
        <v>2</v>
      </c>
      <c r="BL369">
        <f t="shared" si="416"/>
        <v>6</v>
      </c>
      <c r="BM369">
        <f t="shared" si="449"/>
        <v>8</v>
      </c>
      <c r="BN369" s="1">
        <f t="shared" si="450"/>
        <v>44193</v>
      </c>
      <c r="BO369">
        <f t="shared" si="451"/>
        <v>5959</v>
      </c>
      <c r="BP369">
        <f t="shared" si="454"/>
        <v>3048</v>
      </c>
      <c r="BQ369" s="167">
        <f t="shared" si="432"/>
        <v>44193</v>
      </c>
      <c r="BR369">
        <f t="shared" si="433"/>
        <v>8671</v>
      </c>
      <c r="BS369">
        <f t="shared" si="434"/>
        <v>7526</v>
      </c>
      <c r="BT369">
        <f t="shared" si="435"/>
        <v>141</v>
      </c>
      <c r="BX369" s="167">
        <f t="shared" si="436"/>
        <v>44193</v>
      </c>
      <c r="BY369">
        <f t="shared" si="437"/>
        <v>46</v>
      </c>
      <c r="BZ369">
        <f t="shared" si="438"/>
        <v>46</v>
      </c>
      <c r="CA369">
        <f t="shared" si="439"/>
        <v>0</v>
      </c>
      <c r="CB369" s="167">
        <f t="shared" si="440"/>
        <v>44193</v>
      </c>
      <c r="CC369">
        <f t="shared" si="441"/>
        <v>793</v>
      </c>
      <c r="CD369">
        <f t="shared" si="442"/>
        <v>654</v>
      </c>
      <c r="CE369">
        <f t="shared" si="443"/>
        <v>7</v>
      </c>
      <c r="CI369" s="167">
        <f t="shared" si="444"/>
        <v>44193</v>
      </c>
      <c r="CJ369">
        <f t="shared" si="445"/>
        <v>61</v>
      </c>
      <c r="CK369">
        <f t="shared" si="446"/>
        <v>52</v>
      </c>
      <c r="CL369" s="167">
        <f t="shared" si="447"/>
        <v>44193</v>
      </c>
      <c r="CM369">
        <f t="shared" si="448"/>
        <v>4</v>
      </c>
      <c r="CN369" s="1">
        <f t="shared" si="386"/>
        <v>44193</v>
      </c>
      <c r="CO369" s="253">
        <f t="shared" si="387"/>
        <v>61</v>
      </c>
      <c r="CP369" s="1">
        <f t="shared" si="388"/>
        <v>44193</v>
      </c>
      <c r="CQ369" s="254">
        <f t="shared" si="389"/>
        <v>4</v>
      </c>
    </row>
    <row r="370" spans="1:95" ht="18" customHeight="1" x14ac:dyDescent="0.55000000000000004">
      <c r="A370" s="167">
        <v>44194</v>
      </c>
      <c r="B370" s="219">
        <v>17</v>
      </c>
      <c r="C370" s="142">
        <f t="shared" si="417"/>
        <v>4247</v>
      </c>
      <c r="D370" s="142">
        <f t="shared" si="455"/>
        <v>269</v>
      </c>
      <c r="E370" s="135">
        <v>3</v>
      </c>
      <c r="F370" s="135">
        <v>3978</v>
      </c>
      <c r="G370" s="135">
        <v>0</v>
      </c>
      <c r="H370" s="123"/>
      <c r="I370" s="135">
        <v>0</v>
      </c>
      <c r="J370" s="123"/>
      <c r="K370" s="41">
        <v>0</v>
      </c>
      <c r="L370" s="134">
        <v>17</v>
      </c>
      <c r="M370" s="135">
        <v>10</v>
      </c>
      <c r="N370" s="123"/>
      <c r="O370" s="123"/>
      <c r="P370" s="135">
        <v>6</v>
      </c>
      <c r="Q370" s="135">
        <v>5</v>
      </c>
      <c r="R370" s="123"/>
      <c r="S370" s="123"/>
      <c r="T370" s="135">
        <v>6</v>
      </c>
      <c r="U370" s="135">
        <v>5</v>
      </c>
      <c r="V370" s="123"/>
      <c r="W370" s="41">
        <v>269</v>
      </c>
      <c r="X370" s="136">
        <v>219</v>
      </c>
      <c r="Y370" s="41">
        <v>182</v>
      </c>
      <c r="Z370" s="74">
        <f t="shared" si="452"/>
        <v>44194</v>
      </c>
      <c r="AA370" s="210">
        <f t="shared" si="409"/>
        <v>9565</v>
      </c>
      <c r="AB370" s="210">
        <f t="shared" si="410"/>
        <v>8323</v>
      </c>
      <c r="AC370" s="211">
        <f t="shared" si="411"/>
        <v>150</v>
      </c>
      <c r="AD370" s="170">
        <f t="shared" si="418"/>
        <v>53</v>
      </c>
      <c r="AE370" s="222">
        <f t="shared" si="419"/>
        <v>7519</v>
      </c>
      <c r="AF370" s="143">
        <v>8724</v>
      </c>
      <c r="AG370" s="171">
        <f t="shared" si="423"/>
        <v>90</v>
      </c>
      <c r="AH370" s="143">
        <v>7616</v>
      </c>
      <c r="AI370" s="171">
        <f t="shared" si="424"/>
        <v>2</v>
      </c>
      <c r="AJ370" s="172">
        <v>143</v>
      </c>
      <c r="AK370" s="173">
        <f t="shared" si="425"/>
        <v>0</v>
      </c>
      <c r="AL370" s="143">
        <v>46</v>
      </c>
      <c r="AM370" s="171">
        <f t="shared" si="426"/>
        <v>0</v>
      </c>
      <c r="AN370" s="143">
        <v>46</v>
      </c>
      <c r="AO370" s="171">
        <f t="shared" si="427"/>
        <v>0</v>
      </c>
      <c r="AP370" s="174">
        <v>0</v>
      </c>
      <c r="AQ370" s="173">
        <f t="shared" si="428"/>
        <v>2</v>
      </c>
      <c r="AR370" s="143">
        <v>795</v>
      </c>
      <c r="AS370" s="171">
        <f t="shared" si="429"/>
        <v>7</v>
      </c>
      <c r="AT370" s="143">
        <v>661</v>
      </c>
      <c r="AU370" s="171">
        <f t="shared" si="430"/>
        <v>0</v>
      </c>
      <c r="AV370" s="175">
        <v>7</v>
      </c>
      <c r="AW370" s="217">
        <v>199</v>
      </c>
      <c r="AX370" s="216">
        <f t="shared" si="457"/>
        <v>44194</v>
      </c>
      <c r="AY370" s="5">
        <v>1</v>
      </c>
      <c r="AZ370" s="217">
        <f t="shared" si="456"/>
        <v>358</v>
      </c>
      <c r="BA370" s="217">
        <f t="shared" si="420"/>
        <v>153</v>
      </c>
      <c r="BB370" s="119">
        <v>0</v>
      </c>
      <c r="BC370" s="26">
        <f t="shared" si="421"/>
        <v>22</v>
      </c>
      <c r="BD370" s="217">
        <f t="shared" si="422"/>
        <v>188</v>
      </c>
      <c r="BE370" s="209">
        <f t="shared" si="412"/>
        <v>44194</v>
      </c>
      <c r="BF370" s="120">
        <f t="shared" si="413"/>
        <v>17</v>
      </c>
      <c r="BG370" s="120">
        <f t="shared" si="393"/>
        <v>4247</v>
      </c>
      <c r="BH370" s="209">
        <f t="shared" si="458"/>
        <v>44194</v>
      </c>
      <c r="BI370" s="120">
        <f t="shared" si="414"/>
        <v>4247</v>
      </c>
      <c r="BJ370" s="1">
        <f t="shared" si="415"/>
        <v>44194</v>
      </c>
      <c r="BK370">
        <f t="shared" si="453"/>
        <v>7</v>
      </c>
      <c r="BL370">
        <f t="shared" si="416"/>
        <v>10</v>
      </c>
      <c r="BM370">
        <f t="shared" si="449"/>
        <v>17</v>
      </c>
      <c r="BN370" s="1">
        <f t="shared" si="450"/>
        <v>44194</v>
      </c>
      <c r="BO370">
        <f t="shared" si="451"/>
        <v>5976</v>
      </c>
      <c r="BP370">
        <f t="shared" si="454"/>
        <v>3058</v>
      </c>
      <c r="BQ370" s="167">
        <f t="shared" si="432"/>
        <v>44194</v>
      </c>
      <c r="BR370">
        <f t="shared" si="433"/>
        <v>8724</v>
      </c>
      <c r="BS370">
        <f t="shared" si="434"/>
        <v>7616</v>
      </c>
      <c r="BT370">
        <f t="shared" si="435"/>
        <v>143</v>
      </c>
      <c r="BX370" s="167">
        <f t="shared" si="436"/>
        <v>44194</v>
      </c>
      <c r="BY370">
        <f t="shared" si="437"/>
        <v>46</v>
      </c>
      <c r="BZ370">
        <f t="shared" si="438"/>
        <v>46</v>
      </c>
      <c r="CA370">
        <f t="shared" si="439"/>
        <v>0</v>
      </c>
      <c r="CB370" s="167">
        <f t="shared" si="440"/>
        <v>44194</v>
      </c>
      <c r="CC370">
        <f t="shared" si="441"/>
        <v>795</v>
      </c>
      <c r="CD370">
        <f t="shared" si="442"/>
        <v>661</v>
      </c>
      <c r="CE370">
        <f t="shared" si="443"/>
        <v>7</v>
      </c>
      <c r="CI370" s="167">
        <f t="shared" si="444"/>
        <v>44194</v>
      </c>
      <c r="CJ370">
        <f t="shared" si="445"/>
        <v>53</v>
      </c>
      <c r="CK370">
        <f t="shared" si="446"/>
        <v>90</v>
      </c>
      <c r="CL370" s="167">
        <f t="shared" si="447"/>
        <v>44194</v>
      </c>
      <c r="CM370">
        <f t="shared" si="448"/>
        <v>2</v>
      </c>
      <c r="CN370" s="1">
        <f t="shared" si="386"/>
        <v>44194</v>
      </c>
      <c r="CO370" s="253">
        <f t="shared" si="387"/>
        <v>53</v>
      </c>
      <c r="CP370" s="1">
        <f t="shared" si="388"/>
        <v>44194</v>
      </c>
      <c r="CQ370" s="254">
        <f t="shared" si="389"/>
        <v>2</v>
      </c>
    </row>
    <row r="371" spans="1:95" ht="18" customHeight="1" x14ac:dyDescent="0.55000000000000004">
      <c r="A371" s="167">
        <v>44195</v>
      </c>
      <c r="B371" s="219">
        <v>16</v>
      </c>
      <c r="C371" s="142">
        <f t="shared" si="417"/>
        <v>4263</v>
      </c>
      <c r="D371" s="142">
        <f t="shared" si="455"/>
        <v>273</v>
      </c>
      <c r="E371" s="135">
        <v>3</v>
      </c>
      <c r="F371" s="135">
        <v>3990</v>
      </c>
      <c r="G371" s="135">
        <v>0</v>
      </c>
      <c r="H371" s="123"/>
      <c r="I371" s="135">
        <v>0</v>
      </c>
      <c r="J371" s="123"/>
      <c r="K371" s="41">
        <v>0</v>
      </c>
      <c r="L371" s="134">
        <v>8</v>
      </c>
      <c r="M371" s="135">
        <v>4</v>
      </c>
      <c r="N371" s="123"/>
      <c r="O371" s="123"/>
      <c r="P371" s="135">
        <v>5</v>
      </c>
      <c r="Q371" s="135">
        <v>3</v>
      </c>
      <c r="R371" s="123"/>
      <c r="S371" s="123"/>
      <c r="T371" s="135">
        <v>5</v>
      </c>
      <c r="U371" s="135">
        <v>4</v>
      </c>
      <c r="V371" s="123"/>
      <c r="W371" s="41">
        <v>267</v>
      </c>
      <c r="X371" s="136">
        <v>216</v>
      </c>
      <c r="Y371" s="41">
        <v>183</v>
      </c>
      <c r="Z371" s="74">
        <f t="shared" si="452"/>
        <v>44195</v>
      </c>
      <c r="AA371" s="210">
        <f t="shared" si="409"/>
        <v>9621</v>
      </c>
      <c r="AB371" s="210">
        <f t="shared" si="410"/>
        <v>8434</v>
      </c>
      <c r="AC371" s="211">
        <f t="shared" si="411"/>
        <v>154</v>
      </c>
      <c r="AD371" s="170">
        <f t="shared" si="418"/>
        <v>54</v>
      </c>
      <c r="AE371" s="222">
        <f t="shared" si="419"/>
        <v>7573</v>
      </c>
      <c r="AF371" s="143">
        <v>8778</v>
      </c>
      <c r="AG371" s="171">
        <f t="shared" si="423"/>
        <v>106</v>
      </c>
      <c r="AH371" s="143">
        <v>7722</v>
      </c>
      <c r="AI371" s="171">
        <f t="shared" si="424"/>
        <v>4</v>
      </c>
      <c r="AJ371" s="172">
        <v>147</v>
      </c>
      <c r="AK371" s="173">
        <f t="shared" si="425"/>
        <v>0</v>
      </c>
      <c r="AL371" s="143">
        <v>46</v>
      </c>
      <c r="AM371" s="171">
        <f t="shared" si="426"/>
        <v>0</v>
      </c>
      <c r="AN371" s="143">
        <v>46</v>
      </c>
      <c r="AO371" s="171">
        <f t="shared" si="427"/>
        <v>0</v>
      </c>
      <c r="AP371" s="174">
        <v>0</v>
      </c>
      <c r="AQ371" s="173">
        <f t="shared" si="428"/>
        <v>2</v>
      </c>
      <c r="AR371" s="143">
        <v>797</v>
      </c>
      <c r="AS371" s="171">
        <f t="shared" si="429"/>
        <v>5</v>
      </c>
      <c r="AT371" s="143">
        <v>666</v>
      </c>
      <c r="AU371" s="171">
        <f t="shared" si="430"/>
        <v>0</v>
      </c>
      <c r="AV371" s="175">
        <v>7</v>
      </c>
      <c r="AW371" s="217">
        <v>200</v>
      </c>
      <c r="AX371" s="216">
        <f t="shared" si="457"/>
        <v>44195</v>
      </c>
      <c r="AY371" s="5">
        <v>2</v>
      </c>
      <c r="AZ371" s="217">
        <f t="shared" si="456"/>
        <v>360</v>
      </c>
      <c r="BA371" s="217">
        <f t="shared" si="420"/>
        <v>154</v>
      </c>
      <c r="BB371" s="119">
        <v>0</v>
      </c>
      <c r="BC371" s="26">
        <f t="shared" si="421"/>
        <v>22</v>
      </c>
      <c r="BD371" s="217">
        <f t="shared" si="422"/>
        <v>189</v>
      </c>
      <c r="BE371" s="209">
        <f t="shared" si="412"/>
        <v>44195</v>
      </c>
      <c r="BF371" s="120">
        <f t="shared" si="413"/>
        <v>16</v>
      </c>
      <c r="BG371" s="120">
        <f t="shared" si="393"/>
        <v>4263</v>
      </c>
      <c r="BH371" s="209">
        <f t="shared" si="458"/>
        <v>44195</v>
      </c>
      <c r="BI371" s="120">
        <f t="shared" si="414"/>
        <v>4263</v>
      </c>
      <c r="BJ371" s="1">
        <f t="shared" si="415"/>
        <v>44195</v>
      </c>
      <c r="BK371">
        <f t="shared" si="453"/>
        <v>4</v>
      </c>
      <c r="BL371">
        <f t="shared" si="416"/>
        <v>4</v>
      </c>
      <c r="BM371">
        <f t="shared" si="449"/>
        <v>8</v>
      </c>
      <c r="BN371" s="1">
        <f t="shared" si="450"/>
        <v>44195</v>
      </c>
      <c r="BO371">
        <f t="shared" si="451"/>
        <v>5984</v>
      </c>
      <c r="BP371">
        <f t="shared" si="454"/>
        <v>3062</v>
      </c>
      <c r="BQ371" s="167">
        <f t="shared" si="432"/>
        <v>44195</v>
      </c>
      <c r="BR371">
        <f t="shared" si="433"/>
        <v>8778</v>
      </c>
      <c r="BS371">
        <f t="shared" si="434"/>
        <v>7722</v>
      </c>
      <c r="BT371">
        <f t="shared" si="435"/>
        <v>147</v>
      </c>
      <c r="BX371" s="167">
        <f t="shared" si="436"/>
        <v>44195</v>
      </c>
      <c r="BY371">
        <f t="shared" si="437"/>
        <v>46</v>
      </c>
      <c r="BZ371">
        <f t="shared" si="438"/>
        <v>46</v>
      </c>
      <c r="CA371">
        <f t="shared" si="439"/>
        <v>0</v>
      </c>
      <c r="CB371" s="167">
        <f t="shared" si="440"/>
        <v>44195</v>
      </c>
      <c r="CC371">
        <f t="shared" si="441"/>
        <v>797</v>
      </c>
      <c r="CD371">
        <f t="shared" si="442"/>
        <v>666</v>
      </c>
      <c r="CE371">
        <f t="shared" si="443"/>
        <v>7</v>
      </c>
      <c r="CI371" s="167">
        <f t="shared" si="444"/>
        <v>44195</v>
      </c>
      <c r="CJ371">
        <f t="shared" si="445"/>
        <v>54</v>
      </c>
      <c r="CK371">
        <f t="shared" si="446"/>
        <v>106</v>
      </c>
      <c r="CL371" s="167">
        <f t="shared" si="447"/>
        <v>44195</v>
      </c>
      <c r="CM371">
        <f t="shared" si="448"/>
        <v>4</v>
      </c>
      <c r="CN371" s="1">
        <f t="shared" si="386"/>
        <v>44195</v>
      </c>
      <c r="CO371" s="253">
        <f t="shared" si="387"/>
        <v>54</v>
      </c>
      <c r="CP371" s="1">
        <f t="shared" si="388"/>
        <v>44195</v>
      </c>
      <c r="CQ371" s="254">
        <f t="shared" si="389"/>
        <v>4</v>
      </c>
    </row>
    <row r="372" spans="1:95" ht="18" customHeight="1" x14ac:dyDescent="0.55000000000000004">
      <c r="A372" s="167">
        <v>44196</v>
      </c>
      <c r="B372" s="219">
        <v>10</v>
      </c>
      <c r="C372" s="142">
        <f t="shared" si="417"/>
        <v>4273</v>
      </c>
      <c r="D372" s="142">
        <f t="shared" si="455"/>
        <v>267</v>
      </c>
      <c r="E372" s="135">
        <v>3</v>
      </c>
      <c r="F372" s="135">
        <v>4006</v>
      </c>
      <c r="G372" s="135">
        <v>1</v>
      </c>
      <c r="H372" s="123"/>
      <c r="I372" s="135">
        <v>1</v>
      </c>
      <c r="J372" s="123"/>
      <c r="K372" s="41">
        <v>0</v>
      </c>
      <c r="L372" s="134">
        <v>19</v>
      </c>
      <c r="M372" s="135">
        <v>16</v>
      </c>
      <c r="N372" s="123"/>
      <c r="O372" s="123"/>
      <c r="P372" s="135">
        <v>1</v>
      </c>
      <c r="Q372" s="135">
        <v>0</v>
      </c>
      <c r="R372" s="123"/>
      <c r="S372" s="123"/>
      <c r="T372" s="135">
        <v>6</v>
      </c>
      <c r="U372" s="135">
        <v>5</v>
      </c>
      <c r="V372" s="123"/>
      <c r="W372" s="41">
        <v>279</v>
      </c>
      <c r="X372" s="136">
        <v>227</v>
      </c>
      <c r="Y372" s="41">
        <v>184</v>
      </c>
      <c r="Z372" s="74">
        <f t="shared" si="452"/>
        <v>44196</v>
      </c>
      <c r="AA372" s="210">
        <f t="shared" si="409"/>
        <v>9691</v>
      </c>
      <c r="AB372" s="210">
        <f t="shared" si="410"/>
        <v>8530</v>
      </c>
      <c r="AC372" s="211">
        <f t="shared" si="411"/>
        <v>155</v>
      </c>
      <c r="AD372" s="170">
        <f t="shared" si="418"/>
        <v>68</v>
      </c>
      <c r="AE372" s="222">
        <f t="shared" si="419"/>
        <v>7641</v>
      </c>
      <c r="AF372" s="143">
        <v>8846</v>
      </c>
      <c r="AG372" s="171">
        <f t="shared" si="423"/>
        <v>91</v>
      </c>
      <c r="AH372" s="143">
        <v>7813</v>
      </c>
      <c r="AI372" s="171">
        <f t="shared" si="424"/>
        <v>1</v>
      </c>
      <c r="AJ372" s="172">
        <v>148</v>
      </c>
      <c r="AK372" s="173">
        <f t="shared" si="425"/>
        <v>0</v>
      </c>
      <c r="AL372" s="143">
        <v>46</v>
      </c>
      <c r="AM372" s="171">
        <f t="shared" si="426"/>
        <v>0</v>
      </c>
      <c r="AN372" s="143">
        <v>46</v>
      </c>
      <c r="AO372" s="171">
        <f t="shared" si="427"/>
        <v>0</v>
      </c>
      <c r="AP372" s="174">
        <v>0</v>
      </c>
      <c r="AQ372" s="173">
        <f t="shared" si="428"/>
        <v>2</v>
      </c>
      <c r="AR372" s="143">
        <v>799</v>
      </c>
      <c r="AS372" s="171">
        <f t="shared" si="429"/>
        <v>5</v>
      </c>
      <c r="AT372" s="143">
        <v>671</v>
      </c>
      <c r="AU372" s="171">
        <f t="shared" si="430"/>
        <v>0</v>
      </c>
      <c r="AV372" s="175">
        <v>7</v>
      </c>
      <c r="AW372" s="217">
        <v>201</v>
      </c>
      <c r="AX372" s="216">
        <f>+A372</f>
        <v>44196</v>
      </c>
      <c r="AY372" s="5">
        <v>5</v>
      </c>
      <c r="AZ372" s="217">
        <f t="shared" si="456"/>
        <v>365</v>
      </c>
      <c r="BA372" s="217">
        <f t="shared" si="420"/>
        <v>155</v>
      </c>
      <c r="BB372" s="119">
        <v>0</v>
      </c>
      <c r="BC372" s="26">
        <f t="shared" si="421"/>
        <v>22</v>
      </c>
      <c r="BD372" s="217">
        <f t="shared" si="422"/>
        <v>190</v>
      </c>
      <c r="BE372" s="209">
        <f t="shared" si="412"/>
        <v>44196</v>
      </c>
      <c r="BF372" s="120">
        <f t="shared" si="413"/>
        <v>10</v>
      </c>
      <c r="BG372" s="120">
        <f t="shared" si="393"/>
        <v>4273</v>
      </c>
      <c r="BH372" s="209">
        <f t="shared" si="458"/>
        <v>44196</v>
      </c>
      <c r="BI372" s="120">
        <f t="shared" si="414"/>
        <v>4273</v>
      </c>
      <c r="BJ372" s="1">
        <f t="shared" si="415"/>
        <v>44196</v>
      </c>
      <c r="BK372">
        <f t="shared" si="453"/>
        <v>3</v>
      </c>
      <c r="BL372">
        <f t="shared" si="416"/>
        <v>16</v>
      </c>
      <c r="BM372">
        <f t="shared" si="449"/>
        <v>19</v>
      </c>
      <c r="BN372" s="1">
        <f t="shared" si="450"/>
        <v>44196</v>
      </c>
      <c r="BO372">
        <f t="shared" si="451"/>
        <v>6003</v>
      </c>
      <c r="BP372">
        <f t="shared" si="454"/>
        <v>3078</v>
      </c>
      <c r="BQ372" s="167">
        <f t="shared" si="432"/>
        <v>44196</v>
      </c>
      <c r="BR372">
        <f t="shared" si="433"/>
        <v>8846</v>
      </c>
      <c r="BS372">
        <f t="shared" si="434"/>
        <v>7813</v>
      </c>
      <c r="BT372">
        <f t="shared" si="435"/>
        <v>148</v>
      </c>
      <c r="BX372" s="167">
        <f t="shared" si="436"/>
        <v>44196</v>
      </c>
      <c r="BY372">
        <f t="shared" si="437"/>
        <v>46</v>
      </c>
      <c r="BZ372">
        <f t="shared" si="438"/>
        <v>46</v>
      </c>
      <c r="CA372">
        <f t="shared" si="439"/>
        <v>0</v>
      </c>
      <c r="CB372" s="167">
        <f t="shared" si="440"/>
        <v>44196</v>
      </c>
      <c r="CC372">
        <f t="shared" si="441"/>
        <v>799</v>
      </c>
      <c r="CD372">
        <f t="shared" si="442"/>
        <v>671</v>
      </c>
      <c r="CE372">
        <f t="shared" si="443"/>
        <v>7</v>
      </c>
      <c r="CI372" s="167">
        <f t="shared" si="444"/>
        <v>44196</v>
      </c>
      <c r="CJ372">
        <f t="shared" si="445"/>
        <v>68</v>
      </c>
      <c r="CK372">
        <f t="shared" si="446"/>
        <v>91</v>
      </c>
      <c r="CL372" s="167">
        <f t="shared" si="447"/>
        <v>44196</v>
      </c>
      <c r="CM372">
        <f t="shared" si="448"/>
        <v>1</v>
      </c>
      <c r="CN372" s="1">
        <f t="shared" si="386"/>
        <v>44196</v>
      </c>
      <c r="CO372" s="253">
        <f t="shared" si="387"/>
        <v>68</v>
      </c>
      <c r="CP372" s="1">
        <f t="shared" si="388"/>
        <v>44196</v>
      </c>
      <c r="CQ372" s="254">
        <f t="shared" si="389"/>
        <v>1</v>
      </c>
    </row>
    <row r="373" spans="1:95" ht="18" customHeight="1" x14ac:dyDescent="0.55000000000000004">
      <c r="A373" s="167">
        <v>44197</v>
      </c>
      <c r="B373" s="219">
        <v>14</v>
      </c>
      <c r="C373" s="142">
        <f t="shared" si="417"/>
        <v>4287</v>
      </c>
      <c r="D373" s="142">
        <f t="shared" si="455"/>
        <v>272</v>
      </c>
      <c r="E373" s="135">
        <v>3</v>
      </c>
      <c r="F373" s="135">
        <v>4015</v>
      </c>
      <c r="G373" s="135">
        <v>1</v>
      </c>
      <c r="H373" s="123"/>
      <c r="I373" s="135">
        <v>1</v>
      </c>
      <c r="J373" s="123"/>
      <c r="K373" s="41">
        <v>0</v>
      </c>
      <c r="L373" s="134">
        <v>21</v>
      </c>
      <c r="M373" s="135">
        <v>18</v>
      </c>
      <c r="N373" s="123"/>
      <c r="O373" s="123"/>
      <c r="P373" s="135">
        <v>2</v>
      </c>
      <c r="Q373" s="135">
        <v>1</v>
      </c>
      <c r="R373" s="123"/>
      <c r="S373" s="123"/>
      <c r="T373" s="135">
        <v>18</v>
      </c>
      <c r="U373" s="135">
        <v>15</v>
      </c>
      <c r="V373" s="123"/>
      <c r="W373" s="41">
        <v>280</v>
      </c>
      <c r="X373" s="136">
        <v>229</v>
      </c>
      <c r="Y373" s="41">
        <v>185</v>
      </c>
      <c r="Z373" s="74">
        <f t="shared" si="452"/>
        <v>44197</v>
      </c>
      <c r="AA373" s="210">
        <f t="shared" si="409"/>
        <v>9736</v>
      </c>
      <c r="AB373" s="210">
        <f t="shared" si="410"/>
        <v>8640</v>
      </c>
      <c r="AC373" s="211">
        <f t="shared" si="411"/>
        <v>156</v>
      </c>
      <c r="AD373" s="170">
        <f t="shared" si="418"/>
        <v>42</v>
      </c>
      <c r="AE373" s="222">
        <f t="shared" si="419"/>
        <v>7683</v>
      </c>
      <c r="AF373" s="143">
        <v>8888</v>
      </c>
      <c r="AG373" s="171">
        <f t="shared" si="423"/>
        <v>99</v>
      </c>
      <c r="AH373" s="143">
        <v>7912</v>
      </c>
      <c r="AI373" s="171">
        <f t="shared" si="424"/>
        <v>1</v>
      </c>
      <c r="AJ373" s="172">
        <v>149</v>
      </c>
      <c r="AK373" s="173">
        <f t="shared" si="425"/>
        <v>0</v>
      </c>
      <c r="AL373" s="143">
        <v>46</v>
      </c>
      <c r="AM373" s="171">
        <f t="shared" si="426"/>
        <v>0</v>
      </c>
      <c r="AN373" s="143">
        <v>46</v>
      </c>
      <c r="AO373" s="171">
        <f t="shared" si="427"/>
        <v>0</v>
      </c>
      <c r="AP373" s="174">
        <v>0</v>
      </c>
      <c r="AQ373" s="173">
        <f t="shared" si="428"/>
        <v>3</v>
      </c>
      <c r="AR373" s="143">
        <v>802</v>
      </c>
      <c r="AS373" s="171">
        <f t="shared" si="429"/>
        <v>11</v>
      </c>
      <c r="AT373" s="143">
        <v>682</v>
      </c>
      <c r="AU373" s="171">
        <f t="shared" si="430"/>
        <v>0</v>
      </c>
      <c r="AV373" s="175">
        <v>7</v>
      </c>
      <c r="AW373" s="217">
        <v>202</v>
      </c>
      <c r="AX373" s="216">
        <f>+A373</f>
        <v>44197</v>
      </c>
      <c r="AY373" s="5">
        <v>1</v>
      </c>
      <c r="AZ373" s="217">
        <f t="shared" si="456"/>
        <v>366</v>
      </c>
      <c r="BA373" s="217">
        <f t="shared" si="420"/>
        <v>156</v>
      </c>
      <c r="BB373" s="119">
        <v>0</v>
      </c>
      <c r="BC373" s="26">
        <f t="shared" si="421"/>
        <v>22</v>
      </c>
      <c r="BD373" s="217">
        <f t="shared" si="422"/>
        <v>191</v>
      </c>
      <c r="BE373" s="209">
        <f t="shared" si="412"/>
        <v>44197</v>
      </c>
      <c r="BF373" s="120">
        <f t="shared" si="413"/>
        <v>14</v>
      </c>
      <c r="BG373" s="120">
        <f t="shared" si="393"/>
        <v>4287</v>
      </c>
      <c r="BH373" s="209">
        <f t="shared" si="458"/>
        <v>44197</v>
      </c>
      <c r="BI373" s="120">
        <f t="shared" si="414"/>
        <v>4287</v>
      </c>
      <c r="BJ373" s="1">
        <f t="shared" si="415"/>
        <v>44197</v>
      </c>
      <c r="BK373">
        <f t="shared" si="453"/>
        <v>3</v>
      </c>
      <c r="BL373">
        <f t="shared" si="416"/>
        <v>18</v>
      </c>
      <c r="BM373">
        <f t="shared" si="449"/>
        <v>21</v>
      </c>
      <c r="BN373" s="1">
        <f t="shared" si="450"/>
        <v>44197</v>
      </c>
      <c r="BO373">
        <f t="shared" si="451"/>
        <v>6024</v>
      </c>
      <c r="BP373">
        <f t="shared" si="454"/>
        <v>3096</v>
      </c>
      <c r="BQ373" s="167">
        <f t="shared" si="432"/>
        <v>44197</v>
      </c>
      <c r="BR373">
        <f t="shared" si="433"/>
        <v>8888</v>
      </c>
      <c r="BS373">
        <f t="shared" si="434"/>
        <v>7912</v>
      </c>
      <c r="BT373">
        <f t="shared" si="435"/>
        <v>149</v>
      </c>
      <c r="BX373" s="167">
        <f t="shared" si="436"/>
        <v>44197</v>
      </c>
      <c r="BY373">
        <f t="shared" si="437"/>
        <v>46</v>
      </c>
      <c r="BZ373">
        <f t="shared" si="438"/>
        <v>46</v>
      </c>
      <c r="CA373">
        <f t="shared" si="439"/>
        <v>0</v>
      </c>
      <c r="CB373" s="167">
        <f t="shared" si="440"/>
        <v>44197</v>
      </c>
      <c r="CC373">
        <f t="shared" si="441"/>
        <v>802</v>
      </c>
      <c r="CD373">
        <f t="shared" si="442"/>
        <v>682</v>
      </c>
      <c r="CE373">
        <f t="shared" si="443"/>
        <v>7</v>
      </c>
      <c r="CI373" s="167">
        <f t="shared" si="444"/>
        <v>44197</v>
      </c>
      <c r="CJ373">
        <f t="shared" si="445"/>
        <v>42</v>
      </c>
      <c r="CK373">
        <f t="shared" si="446"/>
        <v>99</v>
      </c>
      <c r="CL373" s="167">
        <f t="shared" si="447"/>
        <v>44197</v>
      </c>
      <c r="CM373">
        <f t="shared" si="448"/>
        <v>1</v>
      </c>
      <c r="CN373" s="1">
        <f t="shared" si="386"/>
        <v>44197</v>
      </c>
      <c r="CO373" s="253">
        <f t="shared" si="387"/>
        <v>42</v>
      </c>
      <c r="CP373" s="1">
        <f t="shared" si="388"/>
        <v>44197</v>
      </c>
      <c r="CQ373" s="254">
        <f t="shared" si="389"/>
        <v>1</v>
      </c>
    </row>
    <row r="374" spans="1:95" ht="18" customHeight="1" x14ac:dyDescent="0.55000000000000004">
      <c r="A374" s="167">
        <v>44198</v>
      </c>
      <c r="B374" s="219">
        <v>16</v>
      </c>
      <c r="C374" s="142">
        <f t="shared" si="417"/>
        <v>4303</v>
      </c>
      <c r="D374" s="142">
        <f t="shared" si="455"/>
        <v>279</v>
      </c>
      <c r="E374" s="135">
        <v>3</v>
      </c>
      <c r="F374" s="135">
        <v>4024</v>
      </c>
      <c r="G374" s="135">
        <v>0</v>
      </c>
      <c r="H374" s="123"/>
      <c r="I374" s="135">
        <v>1</v>
      </c>
      <c r="J374" s="123"/>
      <c r="K374" s="41">
        <v>0</v>
      </c>
      <c r="L374" s="134">
        <v>8</v>
      </c>
      <c r="M374" s="135">
        <v>8</v>
      </c>
      <c r="N374" s="123"/>
      <c r="O374" s="123"/>
      <c r="P374" s="135">
        <v>5</v>
      </c>
      <c r="Q374" s="135">
        <v>1</v>
      </c>
      <c r="R374" s="123"/>
      <c r="S374" s="123"/>
      <c r="T374" s="135">
        <v>14</v>
      </c>
      <c r="U374" s="135">
        <v>11</v>
      </c>
      <c r="V374" s="123"/>
      <c r="W374" s="41">
        <v>269</v>
      </c>
      <c r="X374" s="136">
        <v>225</v>
      </c>
      <c r="Y374" s="41">
        <v>186</v>
      </c>
      <c r="Z374" s="74">
        <f t="shared" si="452"/>
        <v>44198</v>
      </c>
      <c r="AA374" s="210">
        <f t="shared" si="409"/>
        <v>9777</v>
      </c>
      <c r="AB374" s="210">
        <f t="shared" si="410"/>
        <v>8700</v>
      </c>
      <c r="AC374" s="211">
        <f t="shared" si="411"/>
        <v>157</v>
      </c>
      <c r="AD374" s="170">
        <f t="shared" si="418"/>
        <v>35</v>
      </c>
      <c r="AE374" s="222">
        <f t="shared" si="419"/>
        <v>7718</v>
      </c>
      <c r="AF374" s="143">
        <v>8923</v>
      </c>
      <c r="AG374" s="171">
        <f t="shared" si="423"/>
        <v>56</v>
      </c>
      <c r="AH374" s="143">
        <v>7968</v>
      </c>
      <c r="AI374" s="171">
        <f t="shared" si="424"/>
        <v>1</v>
      </c>
      <c r="AJ374" s="172">
        <v>150</v>
      </c>
      <c r="AK374" s="173">
        <f t="shared" si="425"/>
        <v>0</v>
      </c>
      <c r="AL374" s="143">
        <v>46</v>
      </c>
      <c r="AM374" s="171">
        <f t="shared" si="426"/>
        <v>0</v>
      </c>
      <c r="AN374" s="143">
        <v>46</v>
      </c>
      <c r="AO374" s="171">
        <f t="shared" si="427"/>
        <v>0</v>
      </c>
      <c r="AP374" s="174">
        <v>0</v>
      </c>
      <c r="AQ374" s="173">
        <f t="shared" si="428"/>
        <v>6</v>
      </c>
      <c r="AR374" s="143">
        <v>808</v>
      </c>
      <c r="AS374" s="171">
        <f t="shared" si="429"/>
        <v>4</v>
      </c>
      <c r="AT374" s="143">
        <v>686</v>
      </c>
      <c r="AU374" s="171">
        <f t="shared" si="430"/>
        <v>0</v>
      </c>
      <c r="AV374" s="175">
        <v>7</v>
      </c>
      <c r="AW374" s="217">
        <v>203</v>
      </c>
      <c r="AX374" s="216">
        <f>+A374</f>
        <v>44198</v>
      </c>
      <c r="AY374" s="5">
        <v>1</v>
      </c>
      <c r="AZ374" s="217">
        <f t="shared" si="456"/>
        <v>367</v>
      </c>
      <c r="BA374" s="217">
        <f t="shared" si="420"/>
        <v>157</v>
      </c>
      <c r="BB374" s="119">
        <v>1</v>
      </c>
      <c r="BC374" s="26">
        <f t="shared" si="421"/>
        <v>23</v>
      </c>
      <c r="BD374" s="217">
        <f t="shared" si="422"/>
        <v>192</v>
      </c>
      <c r="BE374" s="209">
        <f t="shared" si="412"/>
        <v>44198</v>
      </c>
      <c r="BF374" s="120">
        <f t="shared" si="413"/>
        <v>16</v>
      </c>
      <c r="BG374" s="120">
        <f t="shared" si="393"/>
        <v>4303</v>
      </c>
      <c r="BH374" s="209">
        <f t="shared" si="458"/>
        <v>44198</v>
      </c>
      <c r="BI374" s="120">
        <f t="shared" si="414"/>
        <v>4303</v>
      </c>
      <c r="BJ374" s="1">
        <f t="shared" si="415"/>
        <v>44198</v>
      </c>
      <c r="BK374">
        <f t="shared" si="453"/>
        <v>0</v>
      </c>
      <c r="BL374">
        <f t="shared" si="416"/>
        <v>8</v>
      </c>
      <c r="BM374">
        <f t="shared" si="449"/>
        <v>8</v>
      </c>
      <c r="BN374" s="1">
        <f t="shared" si="450"/>
        <v>44198</v>
      </c>
      <c r="BO374">
        <f t="shared" si="451"/>
        <v>6032</v>
      </c>
      <c r="BP374">
        <f t="shared" si="454"/>
        <v>3104</v>
      </c>
      <c r="BQ374" s="167">
        <f t="shared" si="432"/>
        <v>44198</v>
      </c>
      <c r="BR374">
        <f t="shared" si="433"/>
        <v>8923</v>
      </c>
      <c r="BS374">
        <f t="shared" si="434"/>
        <v>7968</v>
      </c>
      <c r="BT374">
        <f t="shared" si="435"/>
        <v>150</v>
      </c>
      <c r="BX374" s="167">
        <f t="shared" si="436"/>
        <v>44198</v>
      </c>
      <c r="BY374">
        <f t="shared" si="437"/>
        <v>46</v>
      </c>
      <c r="BZ374">
        <f t="shared" si="438"/>
        <v>46</v>
      </c>
      <c r="CA374">
        <f t="shared" si="439"/>
        <v>0</v>
      </c>
      <c r="CB374" s="167">
        <f t="shared" si="440"/>
        <v>44198</v>
      </c>
      <c r="CC374">
        <f t="shared" si="441"/>
        <v>808</v>
      </c>
      <c r="CD374">
        <f t="shared" si="442"/>
        <v>686</v>
      </c>
      <c r="CE374">
        <f t="shared" si="443"/>
        <v>7</v>
      </c>
      <c r="CI374" s="167">
        <f t="shared" si="444"/>
        <v>44198</v>
      </c>
      <c r="CJ374">
        <f t="shared" si="445"/>
        <v>35</v>
      </c>
      <c r="CK374">
        <f t="shared" si="446"/>
        <v>56</v>
      </c>
      <c r="CL374" s="167">
        <f t="shared" si="447"/>
        <v>44198</v>
      </c>
      <c r="CM374">
        <f t="shared" si="448"/>
        <v>1</v>
      </c>
      <c r="CN374" s="1">
        <f t="shared" si="386"/>
        <v>44198</v>
      </c>
      <c r="CO374" s="253">
        <f t="shared" si="387"/>
        <v>35</v>
      </c>
      <c r="CP374" s="1">
        <f t="shared" si="388"/>
        <v>44198</v>
      </c>
      <c r="CQ374" s="254">
        <f t="shared" si="389"/>
        <v>1</v>
      </c>
    </row>
    <row r="375" spans="1:95" ht="18" customHeight="1" x14ac:dyDescent="0.55000000000000004">
      <c r="A375" s="167">
        <v>44199</v>
      </c>
      <c r="B375" s="219">
        <v>20</v>
      </c>
      <c r="C375" s="142">
        <f t="shared" si="417"/>
        <v>4323</v>
      </c>
      <c r="D375" s="142">
        <f t="shared" si="455"/>
        <v>286</v>
      </c>
      <c r="E375" s="135">
        <v>4</v>
      </c>
      <c r="F375" s="135">
        <v>4037</v>
      </c>
      <c r="G375" s="135">
        <v>0</v>
      </c>
      <c r="H375" s="123"/>
      <c r="I375" s="135">
        <v>1</v>
      </c>
      <c r="J375" s="123"/>
      <c r="K375" s="41">
        <v>0</v>
      </c>
      <c r="L375" s="134">
        <v>40</v>
      </c>
      <c r="M375" s="135">
        <v>26</v>
      </c>
      <c r="N375" s="123"/>
      <c r="O375" s="123"/>
      <c r="P375" s="135">
        <v>4</v>
      </c>
      <c r="Q375" s="135">
        <v>3</v>
      </c>
      <c r="R375" s="123"/>
      <c r="S375" s="123"/>
      <c r="T375" s="135">
        <v>11</v>
      </c>
      <c r="U375" s="135">
        <v>8</v>
      </c>
      <c r="V375" s="123"/>
      <c r="W375" s="41">
        <v>294</v>
      </c>
      <c r="X375" s="136">
        <v>240</v>
      </c>
      <c r="Y375" s="41">
        <v>187</v>
      </c>
      <c r="Z375" s="74">
        <f t="shared" si="452"/>
        <v>44199</v>
      </c>
      <c r="AA375" s="210">
        <f t="shared" ref="AA375:AA403" si="459">+AF375+AL375+AR375</f>
        <v>9822</v>
      </c>
      <c r="AB375" s="210">
        <f t="shared" ref="AB375:AB403" si="460">+AH375+AN375+AT375</f>
        <v>8746</v>
      </c>
      <c r="AC375" s="211">
        <f t="shared" ref="AC375:AC403" si="461">+AJ375+AP375+AV375</f>
        <v>157</v>
      </c>
      <c r="AD375" s="170">
        <f t="shared" si="418"/>
        <v>41</v>
      </c>
      <c r="AE375" s="222">
        <f t="shared" si="419"/>
        <v>7759</v>
      </c>
      <c r="AF375" s="143">
        <v>8964</v>
      </c>
      <c r="AG375" s="171">
        <f t="shared" si="423"/>
        <v>43</v>
      </c>
      <c r="AH375" s="143">
        <v>8011</v>
      </c>
      <c r="AI375" s="171">
        <f t="shared" si="424"/>
        <v>0</v>
      </c>
      <c r="AJ375" s="172">
        <v>150</v>
      </c>
      <c r="AK375" s="173">
        <f t="shared" si="425"/>
        <v>0</v>
      </c>
      <c r="AL375" s="143">
        <v>46</v>
      </c>
      <c r="AM375" s="171">
        <f t="shared" si="426"/>
        <v>0</v>
      </c>
      <c r="AN375" s="143">
        <v>46</v>
      </c>
      <c r="AO375" s="171">
        <f t="shared" si="427"/>
        <v>0</v>
      </c>
      <c r="AP375" s="174">
        <v>0</v>
      </c>
      <c r="AQ375" s="173">
        <f t="shared" si="428"/>
        <v>4</v>
      </c>
      <c r="AR375" s="143">
        <v>812</v>
      </c>
      <c r="AS375" s="171">
        <f t="shared" si="429"/>
        <v>3</v>
      </c>
      <c r="AT375" s="143">
        <v>689</v>
      </c>
      <c r="AU375" s="171">
        <f t="shared" si="430"/>
        <v>0</v>
      </c>
      <c r="AV375" s="175">
        <v>7</v>
      </c>
      <c r="AW375" s="217">
        <v>204</v>
      </c>
      <c r="AX375" s="216">
        <f>+A375</f>
        <v>44199</v>
      </c>
      <c r="AY375" s="5">
        <v>2</v>
      </c>
      <c r="AZ375" s="217">
        <f t="shared" si="456"/>
        <v>369</v>
      </c>
      <c r="BA375" s="217">
        <f t="shared" si="420"/>
        <v>158</v>
      </c>
      <c r="BB375" s="119">
        <v>4</v>
      </c>
      <c r="BC375" s="26">
        <f t="shared" si="421"/>
        <v>27</v>
      </c>
      <c r="BD375" s="217">
        <f t="shared" si="422"/>
        <v>193</v>
      </c>
      <c r="BE375" s="209">
        <f t="shared" ref="BE375:BE403" si="462">+Z375</f>
        <v>44199</v>
      </c>
      <c r="BF375" s="120">
        <f t="shared" ref="BF375:BF403" si="463">+B375</f>
        <v>20</v>
      </c>
      <c r="BG375" s="120">
        <f t="shared" si="393"/>
        <v>4323</v>
      </c>
      <c r="BH375" s="209">
        <f t="shared" si="458"/>
        <v>44199</v>
      </c>
      <c r="BI375" s="120">
        <f t="shared" ref="BI375:BI403" si="464">+C375</f>
        <v>4323</v>
      </c>
      <c r="BJ375" s="1">
        <f t="shared" ref="BJ375:BJ403" si="465">+BE375</f>
        <v>44199</v>
      </c>
      <c r="BK375">
        <f t="shared" si="453"/>
        <v>14</v>
      </c>
      <c r="BL375">
        <f t="shared" ref="BL375:BL403" si="466">+M375</f>
        <v>26</v>
      </c>
      <c r="BM375">
        <f t="shared" si="449"/>
        <v>40</v>
      </c>
      <c r="BN375" s="1">
        <f t="shared" si="450"/>
        <v>44199</v>
      </c>
      <c r="BO375">
        <f t="shared" si="451"/>
        <v>6072</v>
      </c>
      <c r="BP375">
        <f t="shared" si="454"/>
        <v>3130</v>
      </c>
      <c r="BQ375" s="167">
        <f t="shared" si="432"/>
        <v>44199</v>
      </c>
      <c r="BR375">
        <f t="shared" si="433"/>
        <v>8964</v>
      </c>
      <c r="BS375">
        <f t="shared" si="434"/>
        <v>8011</v>
      </c>
      <c r="BT375">
        <f t="shared" si="435"/>
        <v>150</v>
      </c>
      <c r="BX375" s="167">
        <f t="shared" si="436"/>
        <v>44199</v>
      </c>
      <c r="BY375">
        <f t="shared" si="437"/>
        <v>46</v>
      </c>
      <c r="BZ375">
        <f t="shared" si="438"/>
        <v>46</v>
      </c>
      <c r="CA375">
        <f t="shared" si="439"/>
        <v>0</v>
      </c>
      <c r="CB375" s="167">
        <f t="shared" si="440"/>
        <v>44199</v>
      </c>
      <c r="CC375">
        <f t="shared" si="441"/>
        <v>812</v>
      </c>
      <c r="CD375">
        <f t="shared" si="442"/>
        <v>689</v>
      </c>
      <c r="CE375">
        <f t="shared" si="443"/>
        <v>7</v>
      </c>
      <c r="CI375" s="167">
        <f t="shared" si="444"/>
        <v>44199</v>
      </c>
      <c r="CJ375">
        <f t="shared" si="445"/>
        <v>41</v>
      </c>
      <c r="CK375">
        <f t="shared" si="446"/>
        <v>43</v>
      </c>
      <c r="CL375" s="167">
        <f t="shared" si="447"/>
        <v>44199</v>
      </c>
      <c r="CM375">
        <f t="shared" si="448"/>
        <v>0</v>
      </c>
      <c r="CN375" s="1">
        <f t="shared" si="386"/>
        <v>44199</v>
      </c>
      <c r="CO375" s="253">
        <f t="shared" si="387"/>
        <v>41</v>
      </c>
      <c r="CP375" s="1">
        <f t="shared" si="388"/>
        <v>44199</v>
      </c>
      <c r="CQ375" s="254">
        <f t="shared" si="389"/>
        <v>0</v>
      </c>
    </row>
    <row r="376" spans="1:95" ht="18" customHeight="1" x14ac:dyDescent="0.55000000000000004">
      <c r="A376" s="167">
        <v>44200</v>
      </c>
      <c r="B376" s="219">
        <v>16</v>
      </c>
      <c r="C376" s="142">
        <f t="shared" si="417"/>
        <v>4339</v>
      </c>
      <c r="D376" s="142">
        <f t="shared" si="455"/>
        <v>294</v>
      </c>
      <c r="E376" s="135">
        <v>5</v>
      </c>
      <c r="F376" s="135">
        <v>4045</v>
      </c>
      <c r="G376" s="135">
        <v>0</v>
      </c>
      <c r="H376" s="123"/>
      <c r="I376" s="135">
        <v>1</v>
      </c>
      <c r="J376" s="123"/>
      <c r="K376" s="41">
        <v>0</v>
      </c>
      <c r="L376" s="134">
        <v>37</v>
      </c>
      <c r="M376" s="135">
        <v>6</v>
      </c>
      <c r="N376" s="123"/>
      <c r="O376" s="123"/>
      <c r="P376" s="135">
        <v>5</v>
      </c>
      <c r="Q376" s="135">
        <v>2</v>
      </c>
      <c r="R376" s="123"/>
      <c r="S376" s="123"/>
      <c r="T376" s="135">
        <v>8</v>
      </c>
      <c r="U376" s="135">
        <v>4</v>
      </c>
      <c r="V376" s="123"/>
      <c r="W376" s="41">
        <v>318</v>
      </c>
      <c r="X376" s="136">
        <v>240</v>
      </c>
      <c r="Y376" s="41">
        <v>188</v>
      </c>
      <c r="Z376" s="74">
        <f t="shared" si="452"/>
        <v>44200</v>
      </c>
      <c r="AA376" s="210">
        <f t="shared" si="459"/>
        <v>9878</v>
      </c>
      <c r="AB376" s="210">
        <f t="shared" si="460"/>
        <v>8797</v>
      </c>
      <c r="AC376" s="211">
        <f t="shared" si="461"/>
        <v>160</v>
      </c>
      <c r="AD376" s="170">
        <f t="shared" si="418"/>
        <v>53</v>
      </c>
      <c r="AE376" s="222">
        <f t="shared" si="419"/>
        <v>7812</v>
      </c>
      <c r="AF376" s="143">
        <v>9017</v>
      </c>
      <c r="AG376" s="171">
        <f t="shared" si="423"/>
        <v>44</v>
      </c>
      <c r="AH376" s="143">
        <v>8055</v>
      </c>
      <c r="AI376" s="171">
        <f t="shared" si="424"/>
        <v>3</v>
      </c>
      <c r="AJ376" s="172">
        <v>153</v>
      </c>
      <c r="AK376" s="173">
        <f t="shared" si="425"/>
        <v>0</v>
      </c>
      <c r="AL376" s="143">
        <v>46</v>
      </c>
      <c r="AM376" s="171">
        <f t="shared" si="426"/>
        <v>0</v>
      </c>
      <c r="AN376" s="143">
        <v>46</v>
      </c>
      <c r="AO376" s="171">
        <f t="shared" si="427"/>
        <v>0</v>
      </c>
      <c r="AP376" s="174">
        <v>0</v>
      </c>
      <c r="AQ376" s="173">
        <f t="shared" si="428"/>
        <v>3</v>
      </c>
      <c r="AR376" s="143">
        <v>815</v>
      </c>
      <c r="AS376" s="171">
        <f t="shared" si="429"/>
        <v>7</v>
      </c>
      <c r="AT376" s="143">
        <v>696</v>
      </c>
      <c r="AU376" s="171">
        <f t="shared" si="430"/>
        <v>0</v>
      </c>
      <c r="AV376" s="175">
        <v>7</v>
      </c>
      <c r="AW376" s="217">
        <v>205</v>
      </c>
      <c r="AX376" s="216">
        <f>+A376</f>
        <v>44200</v>
      </c>
      <c r="AY376" s="5">
        <v>1</v>
      </c>
      <c r="AZ376" s="217">
        <f t="shared" si="456"/>
        <v>370</v>
      </c>
      <c r="BA376" s="217">
        <f t="shared" si="420"/>
        <v>159</v>
      </c>
      <c r="BB376" s="119">
        <v>14</v>
      </c>
      <c r="BC376" s="26">
        <f t="shared" si="421"/>
        <v>41</v>
      </c>
      <c r="BD376" s="217">
        <f t="shared" si="422"/>
        <v>194</v>
      </c>
      <c r="BE376" s="209">
        <f t="shared" si="462"/>
        <v>44200</v>
      </c>
      <c r="BF376" s="120">
        <f t="shared" si="463"/>
        <v>16</v>
      </c>
      <c r="BG376" s="120">
        <f t="shared" si="393"/>
        <v>4339</v>
      </c>
      <c r="BH376" s="209">
        <f t="shared" si="458"/>
        <v>44200</v>
      </c>
      <c r="BI376" s="120">
        <f t="shared" si="464"/>
        <v>4339</v>
      </c>
      <c r="BJ376" s="1">
        <f t="shared" si="465"/>
        <v>44200</v>
      </c>
      <c r="BK376">
        <f t="shared" si="453"/>
        <v>31</v>
      </c>
      <c r="BL376">
        <f t="shared" si="466"/>
        <v>6</v>
      </c>
      <c r="BM376">
        <f t="shared" si="449"/>
        <v>37</v>
      </c>
      <c r="BN376" s="1">
        <f t="shared" si="450"/>
        <v>44200</v>
      </c>
      <c r="BO376">
        <f t="shared" si="451"/>
        <v>6109</v>
      </c>
      <c r="BP376">
        <f t="shared" si="454"/>
        <v>3136</v>
      </c>
      <c r="BQ376" s="167">
        <f t="shared" si="432"/>
        <v>44200</v>
      </c>
      <c r="BR376">
        <f t="shared" si="433"/>
        <v>9017</v>
      </c>
      <c r="BS376">
        <f t="shared" si="434"/>
        <v>8055</v>
      </c>
      <c r="BT376">
        <f t="shared" si="435"/>
        <v>153</v>
      </c>
      <c r="BX376" s="167">
        <f t="shared" si="436"/>
        <v>44200</v>
      </c>
      <c r="BY376">
        <f t="shared" si="437"/>
        <v>46</v>
      </c>
      <c r="BZ376">
        <f t="shared" si="438"/>
        <v>46</v>
      </c>
      <c r="CA376">
        <f t="shared" si="439"/>
        <v>0</v>
      </c>
      <c r="CB376" s="167">
        <f t="shared" si="440"/>
        <v>44200</v>
      </c>
      <c r="CC376">
        <f t="shared" si="441"/>
        <v>815</v>
      </c>
      <c r="CD376">
        <f t="shared" si="442"/>
        <v>696</v>
      </c>
      <c r="CE376">
        <f t="shared" si="443"/>
        <v>7</v>
      </c>
      <c r="CI376" s="167">
        <f t="shared" si="444"/>
        <v>44200</v>
      </c>
      <c r="CJ376">
        <f t="shared" si="445"/>
        <v>53</v>
      </c>
      <c r="CK376">
        <f t="shared" si="446"/>
        <v>44</v>
      </c>
      <c r="CL376" s="167">
        <f t="shared" si="447"/>
        <v>44200</v>
      </c>
      <c r="CM376">
        <f t="shared" si="448"/>
        <v>3</v>
      </c>
      <c r="CN376" s="1">
        <f t="shared" si="386"/>
        <v>44200</v>
      </c>
      <c r="CO376" s="253">
        <f t="shared" si="387"/>
        <v>53</v>
      </c>
      <c r="CP376" s="1">
        <f t="shared" si="388"/>
        <v>44200</v>
      </c>
      <c r="CQ376" s="254">
        <f t="shared" si="389"/>
        <v>3</v>
      </c>
    </row>
    <row r="377" spans="1:95" ht="18" customHeight="1" x14ac:dyDescent="0.55000000000000004">
      <c r="A377" s="167">
        <v>44201</v>
      </c>
      <c r="B377" s="219">
        <v>9</v>
      </c>
      <c r="C377" s="142">
        <f t="shared" ref="C377:C440" si="467">+B377+C376</f>
        <v>4348</v>
      </c>
      <c r="D377" s="142">
        <f t="shared" si="455"/>
        <v>285</v>
      </c>
      <c r="E377" s="135">
        <v>4</v>
      </c>
      <c r="F377" s="135">
        <v>4063</v>
      </c>
      <c r="G377" s="135">
        <v>1</v>
      </c>
      <c r="H377" s="123"/>
      <c r="I377" s="135">
        <v>2</v>
      </c>
      <c r="J377" s="123"/>
      <c r="K377" s="41">
        <v>0</v>
      </c>
      <c r="L377" s="134">
        <v>64</v>
      </c>
      <c r="M377" s="135">
        <v>19</v>
      </c>
      <c r="N377" s="123"/>
      <c r="O377" s="123"/>
      <c r="P377" s="135">
        <v>8</v>
      </c>
      <c r="Q377" s="135">
        <v>3</v>
      </c>
      <c r="R377" s="123"/>
      <c r="S377" s="123"/>
      <c r="T377" s="135">
        <v>14</v>
      </c>
      <c r="U377" s="135">
        <v>10</v>
      </c>
      <c r="V377" s="123"/>
      <c r="W377" s="41">
        <v>360</v>
      </c>
      <c r="X377" s="136">
        <v>246</v>
      </c>
      <c r="Y377" s="41">
        <v>189</v>
      </c>
      <c r="Z377" s="74">
        <f t="shared" si="452"/>
        <v>44201</v>
      </c>
      <c r="AA377" s="210">
        <f t="shared" si="459"/>
        <v>9912</v>
      </c>
      <c r="AB377" s="210">
        <f t="shared" si="460"/>
        <v>8870</v>
      </c>
      <c r="AC377" s="211">
        <f t="shared" si="461"/>
        <v>160</v>
      </c>
      <c r="AD377" s="170">
        <f t="shared" ref="AD377:AD403" si="468">+AF377-AF376</f>
        <v>32</v>
      </c>
      <c r="AE377" s="222">
        <f t="shared" ref="AE377:AE403" si="469">+AE376+AD377</f>
        <v>7844</v>
      </c>
      <c r="AF377" s="143">
        <v>9049</v>
      </c>
      <c r="AG377" s="171">
        <f t="shared" si="423"/>
        <v>72</v>
      </c>
      <c r="AH377" s="143">
        <v>8127</v>
      </c>
      <c r="AI377" s="171">
        <f t="shared" si="424"/>
        <v>0</v>
      </c>
      <c r="AJ377" s="172">
        <v>153</v>
      </c>
      <c r="AK377" s="173">
        <f t="shared" si="425"/>
        <v>0</v>
      </c>
      <c r="AL377" s="143">
        <v>46</v>
      </c>
      <c r="AM377" s="171">
        <f t="shared" si="426"/>
        <v>0</v>
      </c>
      <c r="AN377" s="143">
        <v>46</v>
      </c>
      <c r="AO377" s="171">
        <f t="shared" si="427"/>
        <v>0</v>
      </c>
      <c r="AP377" s="174">
        <v>0</v>
      </c>
      <c r="AQ377" s="173">
        <f t="shared" si="428"/>
        <v>2</v>
      </c>
      <c r="AR377" s="143">
        <v>817</v>
      </c>
      <c r="AS377" s="171">
        <f t="shared" si="429"/>
        <v>1</v>
      </c>
      <c r="AT377" s="143">
        <v>697</v>
      </c>
      <c r="AU377" s="171">
        <f t="shared" si="430"/>
        <v>0</v>
      </c>
      <c r="AV377" s="175">
        <v>7</v>
      </c>
      <c r="AW377" s="217">
        <v>206</v>
      </c>
      <c r="AX377" s="216">
        <f t="shared" ref="AX377:AX383" si="470">+A377</f>
        <v>44201</v>
      </c>
      <c r="AY377" s="5">
        <v>1</v>
      </c>
      <c r="AZ377" s="217">
        <f t="shared" si="456"/>
        <v>371</v>
      </c>
      <c r="BA377" s="217">
        <f t="shared" si="420"/>
        <v>160</v>
      </c>
      <c r="BB377" s="119">
        <v>20</v>
      </c>
      <c r="BC377" s="26">
        <f t="shared" ref="BC377:BC403" si="471">+BC376+BB377</f>
        <v>61</v>
      </c>
      <c r="BD377" s="217">
        <f t="shared" si="422"/>
        <v>195</v>
      </c>
      <c r="BE377" s="209">
        <f t="shared" si="462"/>
        <v>44201</v>
      </c>
      <c r="BF377" s="120">
        <f t="shared" si="463"/>
        <v>9</v>
      </c>
      <c r="BG377" s="120">
        <f t="shared" si="393"/>
        <v>4348</v>
      </c>
      <c r="BH377" s="209">
        <f t="shared" si="458"/>
        <v>44201</v>
      </c>
      <c r="BI377" s="120">
        <f t="shared" si="464"/>
        <v>4348</v>
      </c>
      <c r="BJ377" s="1">
        <f t="shared" si="465"/>
        <v>44201</v>
      </c>
      <c r="BK377">
        <f t="shared" si="453"/>
        <v>45</v>
      </c>
      <c r="BL377">
        <f t="shared" si="466"/>
        <v>19</v>
      </c>
      <c r="BM377">
        <f t="shared" si="449"/>
        <v>64</v>
      </c>
      <c r="BN377" s="1">
        <f t="shared" si="450"/>
        <v>44201</v>
      </c>
      <c r="BO377">
        <f t="shared" si="451"/>
        <v>6173</v>
      </c>
      <c r="BP377">
        <f t="shared" si="454"/>
        <v>3155</v>
      </c>
      <c r="BQ377" s="167">
        <f t="shared" si="432"/>
        <v>44201</v>
      </c>
      <c r="BR377">
        <f t="shared" si="433"/>
        <v>9049</v>
      </c>
      <c r="BS377">
        <f t="shared" si="434"/>
        <v>8127</v>
      </c>
      <c r="BT377">
        <f t="shared" si="435"/>
        <v>153</v>
      </c>
      <c r="BX377" s="167">
        <f t="shared" si="436"/>
        <v>44201</v>
      </c>
      <c r="BY377">
        <f t="shared" si="437"/>
        <v>46</v>
      </c>
      <c r="BZ377">
        <f t="shared" si="438"/>
        <v>46</v>
      </c>
      <c r="CA377">
        <f t="shared" si="439"/>
        <v>0</v>
      </c>
      <c r="CB377" s="167">
        <f t="shared" si="440"/>
        <v>44201</v>
      </c>
      <c r="CC377">
        <f t="shared" si="441"/>
        <v>817</v>
      </c>
      <c r="CD377">
        <f t="shared" si="442"/>
        <v>697</v>
      </c>
      <c r="CE377">
        <f t="shared" si="443"/>
        <v>7</v>
      </c>
      <c r="CI377" s="167">
        <f t="shared" si="444"/>
        <v>44201</v>
      </c>
      <c r="CJ377">
        <f t="shared" si="445"/>
        <v>32</v>
      </c>
      <c r="CK377">
        <f t="shared" si="446"/>
        <v>72</v>
      </c>
      <c r="CL377" s="167">
        <f t="shared" si="447"/>
        <v>44201</v>
      </c>
      <c r="CM377">
        <f t="shared" si="448"/>
        <v>0</v>
      </c>
      <c r="CN377" s="1">
        <f t="shared" si="386"/>
        <v>44201</v>
      </c>
      <c r="CO377" s="253">
        <f t="shared" si="387"/>
        <v>32</v>
      </c>
      <c r="CP377" s="1">
        <f t="shared" si="388"/>
        <v>44201</v>
      </c>
      <c r="CQ377" s="254">
        <f t="shared" si="389"/>
        <v>0</v>
      </c>
    </row>
    <row r="378" spans="1:95" ht="18" customHeight="1" x14ac:dyDescent="0.55000000000000004">
      <c r="A378" s="167">
        <v>44202</v>
      </c>
      <c r="B378" s="219">
        <v>11</v>
      </c>
      <c r="C378" s="142">
        <f t="shared" si="467"/>
        <v>4359</v>
      </c>
      <c r="D378" s="142">
        <f t="shared" si="455"/>
        <v>280</v>
      </c>
      <c r="E378" s="135">
        <v>4</v>
      </c>
      <c r="F378" s="135">
        <v>4079</v>
      </c>
      <c r="G378" s="135">
        <v>0</v>
      </c>
      <c r="H378" s="123"/>
      <c r="I378" s="135">
        <v>0</v>
      </c>
      <c r="J378" s="123"/>
      <c r="K378" s="41">
        <v>0</v>
      </c>
      <c r="L378" s="134">
        <v>79</v>
      </c>
      <c r="M378" s="135">
        <v>8</v>
      </c>
      <c r="N378" s="123"/>
      <c r="O378" s="123"/>
      <c r="P378" s="135">
        <v>4</v>
      </c>
      <c r="Q378" s="135">
        <v>1</v>
      </c>
      <c r="R378" s="123"/>
      <c r="S378" s="123"/>
      <c r="T378" s="135">
        <v>12</v>
      </c>
      <c r="U378" s="135">
        <v>9</v>
      </c>
      <c r="V378" s="123"/>
      <c r="W378" s="41">
        <v>423</v>
      </c>
      <c r="X378" s="136">
        <v>244</v>
      </c>
      <c r="Y378" s="41">
        <v>190</v>
      </c>
      <c r="Z378" s="74">
        <f t="shared" si="452"/>
        <v>44202</v>
      </c>
      <c r="AA378" s="210">
        <f t="shared" si="459"/>
        <v>9939</v>
      </c>
      <c r="AB378" s="210">
        <f t="shared" si="460"/>
        <v>8947</v>
      </c>
      <c r="AC378" s="211">
        <f t="shared" si="461"/>
        <v>161</v>
      </c>
      <c r="AD378" s="170">
        <f t="shared" si="468"/>
        <v>25</v>
      </c>
      <c r="AE378" s="222">
        <f t="shared" si="469"/>
        <v>7869</v>
      </c>
      <c r="AF378" s="143">
        <v>9074</v>
      </c>
      <c r="AG378" s="171">
        <f t="shared" ref="AG378:AG403" si="472">+AH378-AH377</f>
        <v>74</v>
      </c>
      <c r="AH378" s="143">
        <v>8201</v>
      </c>
      <c r="AI378" s="171">
        <f t="shared" ref="AI378:AI405" si="473">+AJ378-AJ377</f>
        <v>1</v>
      </c>
      <c r="AJ378" s="172">
        <v>154</v>
      </c>
      <c r="AK378" s="173">
        <f t="shared" ref="AK378:AK403" si="474">+AL378-AL377</f>
        <v>0</v>
      </c>
      <c r="AL378" s="143">
        <v>46</v>
      </c>
      <c r="AM378" s="171">
        <f t="shared" ref="AM378:AM403" si="475">+AN378-AN377</f>
        <v>0</v>
      </c>
      <c r="AN378" s="143">
        <v>46</v>
      </c>
      <c r="AO378" s="171">
        <f t="shared" ref="AO378:AO403" si="476">+AP378-AP377</f>
        <v>0</v>
      </c>
      <c r="AP378" s="174">
        <v>0</v>
      </c>
      <c r="AQ378" s="173">
        <f t="shared" ref="AQ378:AQ403" si="477">+AR378-AR377</f>
        <v>2</v>
      </c>
      <c r="AR378" s="143">
        <v>819</v>
      </c>
      <c r="AS378" s="171">
        <f t="shared" ref="AS378:AS403" si="478">+AT378-AT377</f>
        <v>3</v>
      </c>
      <c r="AT378" s="143">
        <v>700</v>
      </c>
      <c r="AU378" s="171">
        <f t="shared" ref="AU378:AU403" si="479">+AV378-AV377</f>
        <v>0</v>
      </c>
      <c r="AV378" s="175">
        <v>7</v>
      </c>
      <c r="AW378" s="217">
        <v>207</v>
      </c>
      <c r="AX378" s="216">
        <f t="shared" si="470"/>
        <v>44202</v>
      </c>
      <c r="AY378" s="5">
        <v>0</v>
      </c>
      <c r="AZ378" s="217">
        <f t="shared" si="456"/>
        <v>371</v>
      </c>
      <c r="BA378" s="217">
        <f t="shared" si="420"/>
        <v>161</v>
      </c>
      <c r="BB378" s="119">
        <v>51</v>
      </c>
      <c r="BC378" s="26">
        <f t="shared" si="471"/>
        <v>112</v>
      </c>
      <c r="BD378" s="217">
        <f t="shared" si="422"/>
        <v>196</v>
      </c>
      <c r="BE378" s="209">
        <f t="shared" si="462"/>
        <v>44202</v>
      </c>
      <c r="BF378" s="120">
        <f t="shared" si="463"/>
        <v>11</v>
      </c>
      <c r="BG378" s="120">
        <f t="shared" si="393"/>
        <v>4359</v>
      </c>
      <c r="BH378" s="209">
        <f t="shared" si="458"/>
        <v>44202</v>
      </c>
      <c r="BI378" s="120">
        <f t="shared" si="464"/>
        <v>4359</v>
      </c>
      <c r="BJ378" s="1">
        <f t="shared" si="465"/>
        <v>44202</v>
      </c>
      <c r="BK378">
        <f t="shared" si="453"/>
        <v>71</v>
      </c>
      <c r="BL378">
        <f t="shared" si="466"/>
        <v>8</v>
      </c>
      <c r="BM378">
        <f t="shared" si="449"/>
        <v>79</v>
      </c>
      <c r="BN378" s="1">
        <f t="shared" si="450"/>
        <v>44202</v>
      </c>
      <c r="BO378">
        <f t="shared" si="451"/>
        <v>6252</v>
      </c>
      <c r="BP378">
        <f t="shared" si="454"/>
        <v>3163</v>
      </c>
      <c r="BQ378" s="167">
        <f t="shared" si="432"/>
        <v>44202</v>
      </c>
      <c r="BR378">
        <f t="shared" si="433"/>
        <v>9074</v>
      </c>
      <c r="BS378">
        <f t="shared" si="434"/>
        <v>8201</v>
      </c>
      <c r="BT378">
        <f t="shared" si="435"/>
        <v>154</v>
      </c>
      <c r="BX378" s="167">
        <f t="shared" si="436"/>
        <v>44202</v>
      </c>
      <c r="BY378">
        <f t="shared" si="437"/>
        <v>46</v>
      </c>
      <c r="BZ378">
        <f t="shared" si="438"/>
        <v>46</v>
      </c>
      <c r="CA378">
        <f t="shared" si="439"/>
        <v>0</v>
      </c>
      <c r="CB378" s="167">
        <f t="shared" si="440"/>
        <v>44202</v>
      </c>
      <c r="CC378">
        <f t="shared" si="441"/>
        <v>819</v>
      </c>
      <c r="CD378">
        <f t="shared" si="442"/>
        <v>700</v>
      </c>
      <c r="CE378">
        <f t="shared" si="443"/>
        <v>7</v>
      </c>
      <c r="CI378" s="167">
        <f t="shared" si="444"/>
        <v>44202</v>
      </c>
      <c r="CJ378">
        <f t="shared" si="445"/>
        <v>25</v>
      </c>
      <c r="CK378">
        <f t="shared" si="446"/>
        <v>74</v>
      </c>
      <c r="CL378" s="167">
        <f t="shared" si="447"/>
        <v>44202</v>
      </c>
      <c r="CM378">
        <f t="shared" si="448"/>
        <v>1</v>
      </c>
      <c r="CN378" s="1">
        <f t="shared" si="386"/>
        <v>44202</v>
      </c>
      <c r="CO378" s="253">
        <f t="shared" si="387"/>
        <v>25</v>
      </c>
      <c r="CP378" s="1">
        <f t="shared" si="388"/>
        <v>44202</v>
      </c>
      <c r="CQ378" s="254">
        <f t="shared" si="389"/>
        <v>1</v>
      </c>
    </row>
    <row r="379" spans="1:95" ht="18" customHeight="1" x14ac:dyDescent="0.55000000000000004">
      <c r="A379" s="167">
        <v>44203</v>
      </c>
      <c r="B379" s="219">
        <v>16</v>
      </c>
      <c r="C379" s="142">
        <f t="shared" si="467"/>
        <v>4375</v>
      </c>
      <c r="D379" s="142">
        <f t="shared" si="455"/>
        <v>282</v>
      </c>
      <c r="E379" s="135">
        <v>4</v>
      </c>
      <c r="F379" s="135">
        <v>4093</v>
      </c>
      <c r="G379" s="135">
        <v>0</v>
      </c>
      <c r="H379" s="123"/>
      <c r="I379" s="135">
        <v>0</v>
      </c>
      <c r="J379" s="123"/>
      <c r="K379" s="41">
        <v>0</v>
      </c>
      <c r="L379" s="134">
        <v>57</v>
      </c>
      <c r="M379" s="135">
        <v>18</v>
      </c>
      <c r="N379" s="123"/>
      <c r="O379" s="123"/>
      <c r="P379" s="135">
        <v>5</v>
      </c>
      <c r="Q379" s="135">
        <v>3</v>
      </c>
      <c r="R379" s="123"/>
      <c r="S379" s="123"/>
      <c r="T379" s="135">
        <v>17</v>
      </c>
      <c r="U379" s="135">
        <v>16</v>
      </c>
      <c r="V379" s="123"/>
      <c r="W379" s="41">
        <v>458</v>
      </c>
      <c r="X379" s="136">
        <v>243</v>
      </c>
      <c r="Y379" s="41">
        <v>191</v>
      </c>
      <c r="Z379" s="74">
        <f t="shared" si="452"/>
        <v>44203</v>
      </c>
      <c r="AA379" s="210">
        <f t="shared" si="459"/>
        <v>9975</v>
      </c>
      <c r="AB379" s="210">
        <f t="shared" si="460"/>
        <v>9012</v>
      </c>
      <c r="AC379" s="211">
        <f t="shared" si="461"/>
        <v>161</v>
      </c>
      <c r="AD379" s="170">
        <f t="shared" si="468"/>
        <v>33</v>
      </c>
      <c r="AE379" s="222">
        <f t="shared" si="469"/>
        <v>7902</v>
      </c>
      <c r="AF379" s="143">
        <v>9107</v>
      </c>
      <c r="AG379" s="171">
        <f t="shared" si="472"/>
        <v>57</v>
      </c>
      <c r="AH379" s="143">
        <v>8258</v>
      </c>
      <c r="AI379" s="171">
        <f t="shared" si="473"/>
        <v>0</v>
      </c>
      <c r="AJ379" s="172">
        <v>154</v>
      </c>
      <c r="AK379" s="173">
        <f t="shared" si="474"/>
        <v>0</v>
      </c>
      <c r="AL379" s="143">
        <v>46</v>
      </c>
      <c r="AM379" s="171">
        <f t="shared" si="475"/>
        <v>0</v>
      </c>
      <c r="AN379" s="143">
        <v>46</v>
      </c>
      <c r="AO379" s="171">
        <f t="shared" si="476"/>
        <v>0</v>
      </c>
      <c r="AP379" s="174">
        <v>0</v>
      </c>
      <c r="AQ379" s="173">
        <f t="shared" si="477"/>
        <v>3</v>
      </c>
      <c r="AR379" s="143">
        <v>822</v>
      </c>
      <c r="AS379" s="171">
        <f t="shared" si="478"/>
        <v>8</v>
      </c>
      <c r="AT379" s="143">
        <v>708</v>
      </c>
      <c r="AU379" s="171">
        <f t="shared" si="479"/>
        <v>0</v>
      </c>
      <c r="AV379" s="175">
        <v>7</v>
      </c>
      <c r="AW379" s="217">
        <v>208</v>
      </c>
      <c r="AX379" s="216">
        <f t="shared" si="470"/>
        <v>44203</v>
      </c>
      <c r="AY379" s="5">
        <v>1</v>
      </c>
      <c r="AZ379" s="217">
        <f t="shared" si="456"/>
        <v>372</v>
      </c>
      <c r="BA379" s="217">
        <f t="shared" si="420"/>
        <v>162</v>
      </c>
      <c r="BB379" s="119">
        <v>33</v>
      </c>
      <c r="BC379" s="26">
        <f t="shared" si="471"/>
        <v>145</v>
      </c>
      <c r="BD379" s="217">
        <f t="shared" si="422"/>
        <v>197</v>
      </c>
      <c r="BE379" s="209">
        <f t="shared" si="462"/>
        <v>44203</v>
      </c>
      <c r="BF379" s="120">
        <f t="shared" si="463"/>
        <v>16</v>
      </c>
      <c r="BG379" s="120">
        <f t="shared" si="393"/>
        <v>4375</v>
      </c>
      <c r="BH379" s="209">
        <f t="shared" si="458"/>
        <v>44203</v>
      </c>
      <c r="BI379" s="120">
        <f t="shared" si="464"/>
        <v>4375</v>
      </c>
      <c r="BJ379" s="1">
        <f t="shared" si="465"/>
        <v>44203</v>
      </c>
      <c r="BK379">
        <f t="shared" si="453"/>
        <v>39</v>
      </c>
      <c r="BL379">
        <f t="shared" si="466"/>
        <v>18</v>
      </c>
      <c r="BM379">
        <f t="shared" si="449"/>
        <v>57</v>
      </c>
      <c r="BN379" s="1">
        <f t="shared" si="450"/>
        <v>44203</v>
      </c>
      <c r="BO379">
        <f t="shared" si="451"/>
        <v>6309</v>
      </c>
      <c r="BP379">
        <f t="shared" si="454"/>
        <v>3181</v>
      </c>
      <c r="BQ379" s="167">
        <f t="shared" si="432"/>
        <v>44203</v>
      </c>
      <c r="BR379">
        <f t="shared" si="433"/>
        <v>9107</v>
      </c>
      <c r="BS379">
        <f t="shared" si="434"/>
        <v>8258</v>
      </c>
      <c r="BT379">
        <f t="shared" si="435"/>
        <v>154</v>
      </c>
      <c r="BX379" s="167">
        <f t="shared" si="436"/>
        <v>44203</v>
      </c>
      <c r="BY379">
        <f t="shared" si="437"/>
        <v>46</v>
      </c>
      <c r="BZ379">
        <f t="shared" si="438"/>
        <v>46</v>
      </c>
      <c r="CA379">
        <f t="shared" si="439"/>
        <v>0</v>
      </c>
      <c r="CB379" s="167">
        <f t="shared" si="440"/>
        <v>44203</v>
      </c>
      <c r="CC379">
        <f t="shared" si="441"/>
        <v>822</v>
      </c>
      <c r="CD379">
        <f t="shared" si="442"/>
        <v>708</v>
      </c>
      <c r="CE379">
        <f t="shared" si="443"/>
        <v>7</v>
      </c>
      <c r="CI379" s="167">
        <f t="shared" si="444"/>
        <v>44203</v>
      </c>
      <c r="CJ379">
        <f t="shared" si="445"/>
        <v>33</v>
      </c>
      <c r="CK379">
        <f t="shared" si="446"/>
        <v>57</v>
      </c>
      <c r="CL379" s="167">
        <f t="shared" si="447"/>
        <v>44203</v>
      </c>
      <c r="CM379">
        <f t="shared" si="448"/>
        <v>0</v>
      </c>
      <c r="CN379" s="1">
        <f t="shared" si="386"/>
        <v>44203</v>
      </c>
      <c r="CO379" s="253">
        <f t="shared" si="387"/>
        <v>33</v>
      </c>
      <c r="CP379" s="1">
        <f t="shared" si="388"/>
        <v>44203</v>
      </c>
      <c r="CQ379" s="254">
        <f t="shared" si="389"/>
        <v>0</v>
      </c>
    </row>
    <row r="380" spans="1:95" ht="18" customHeight="1" x14ac:dyDescent="0.55000000000000004">
      <c r="A380" s="167">
        <v>44204</v>
      </c>
      <c r="B380" s="219">
        <v>16</v>
      </c>
      <c r="C380" s="142">
        <f t="shared" si="467"/>
        <v>4391</v>
      </c>
      <c r="D380" s="142">
        <f t="shared" si="455"/>
        <v>281</v>
      </c>
      <c r="E380" s="135">
        <v>5</v>
      </c>
      <c r="F380" s="135">
        <v>4110</v>
      </c>
      <c r="G380" s="135">
        <v>1</v>
      </c>
      <c r="H380" s="123"/>
      <c r="I380" s="135">
        <v>1</v>
      </c>
      <c r="J380" s="123"/>
      <c r="K380" s="41">
        <v>0</v>
      </c>
      <c r="L380" s="134">
        <v>38</v>
      </c>
      <c r="M380" s="135">
        <v>21</v>
      </c>
      <c r="N380" s="123"/>
      <c r="O380" s="123"/>
      <c r="P380" s="135">
        <v>1</v>
      </c>
      <c r="Q380" s="135">
        <v>1</v>
      </c>
      <c r="R380" s="123"/>
      <c r="S380" s="123"/>
      <c r="T380" s="135">
        <v>12</v>
      </c>
      <c r="U380" s="135">
        <v>10</v>
      </c>
      <c r="V380" s="123"/>
      <c r="W380" s="41">
        <v>483</v>
      </c>
      <c r="X380" s="136">
        <v>253</v>
      </c>
      <c r="Y380" s="41">
        <v>192</v>
      </c>
      <c r="Z380" s="74">
        <f t="shared" si="452"/>
        <v>44204</v>
      </c>
      <c r="AA380" s="210">
        <f t="shared" si="459"/>
        <v>10023</v>
      </c>
      <c r="AB380" s="210">
        <f t="shared" si="460"/>
        <v>9067</v>
      </c>
      <c r="AC380" s="211">
        <f t="shared" si="461"/>
        <v>162</v>
      </c>
      <c r="AD380" s="170">
        <f t="shared" si="468"/>
        <v>45</v>
      </c>
      <c r="AE380" s="222">
        <f t="shared" si="469"/>
        <v>7947</v>
      </c>
      <c r="AF380" s="143">
        <v>9152</v>
      </c>
      <c r="AG380" s="171">
        <f t="shared" si="472"/>
        <v>49</v>
      </c>
      <c r="AH380" s="143">
        <v>8307</v>
      </c>
      <c r="AI380" s="171">
        <f t="shared" si="473"/>
        <v>1</v>
      </c>
      <c r="AJ380" s="172">
        <v>155</v>
      </c>
      <c r="AK380" s="173">
        <f t="shared" si="474"/>
        <v>0</v>
      </c>
      <c r="AL380" s="143">
        <v>46</v>
      </c>
      <c r="AM380" s="171">
        <f t="shared" si="475"/>
        <v>0</v>
      </c>
      <c r="AN380" s="143">
        <v>46</v>
      </c>
      <c r="AO380" s="171">
        <f t="shared" si="476"/>
        <v>0</v>
      </c>
      <c r="AP380" s="174">
        <v>0</v>
      </c>
      <c r="AQ380" s="173">
        <f t="shared" si="477"/>
        <v>3</v>
      </c>
      <c r="AR380" s="143">
        <v>825</v>
      </c>
      <c r="AS380" s="171">
        <f t="shared" si="478"/>
        <v>6</v>
      </c>
      <c r="AT380" s="143">
        <v>714</v>
      </c>
      <c r="AU380" s="171">
        <f t="shared" si="479"/>
        <v>0</v>
      </c>
      <c r="AV380" s="175">
        <v>7</v>
      </c>
      <c r="AW380" s="217">
        <v>209</v>
      </c>
      <c r="AX380" s="216">
        <f t="shared" si="470"/>
        <v>44204</v>
      </c>
      <c r="AY380" s="5">
        <v>0</v>
      </c>
      <c r="AZ380" s="217">
        <f t="shared" si="456"/>
        <v>372</v>
      </c>
      <c r="BA380" s="217">
        <f t="shared" si="420"/>
        <v>163</v>
      </c>
      <c r="BB380" s="119">
        <v>14</v>
      </c>
      <c r="BC380" s="26">
        <f t="shared" si="471"/>
        <v>159</v>
      </c>
      <c r="BD380" s="217">
        <f t="shared" si="422"/>
        <v>198</v>
      </c>
      <c r="BE380" s="209">
        <f t="shared" si="462"/>
        <v>44204</v>
      </c>
      <c r="BF380" s="120">
        <f t="shared" si="463"/>
        <v>16</v>
      </c>
      <c r="BG380" s="120">
        <f t="shared" si="393"/>
        <v>4391</v>
      </c>
      <c r="BH380" s="209">
        <f t="shared" si="458"/>
        <v>44204</v>
      </c>
      <c r="BI380" s="120">
        <f t="shared" si="464"/>
        <v>4391</v>
      </c>
      <c r="BJ380" s="1">
        <f t="shared" si="465"/>
        <v>44204</v>
      </c>
      <c r="BK380">
        <f t="shared" si="453"/>
        <v>17</v>
      </c>
      <c r="BL380">
        <f t="shared" si="466"/>
        <v>21</v>
      </c>
      <c r="BM380">
        <f t="shared" si="449"/>
        <v>38</v>
      </c>
      <c r="BN380" s="1">
        <f t="shared" si="450"/>
        <v>44204</v>
      </c>
      <c r="BO380">
        <f t="shared" si="451"/>
        <v>6347</v>
      </c>
      <c r="BP380">
        <f t="shared" si="454"/>
        <v>3202</v>
      </c>
      <c r="BQ380" s="167">
        <f t="shared" si="432"/>
        <v>44204</v>
      </c>
      <c r="BR380">
        <f t="shared" si="433"/>
        <v>9152</v>
      </c>
      <c r="BS380">
        <f t="shared" si="434"/>
        <v>8307</v>
      </c>
      <c r="BT380">
        <f t="shared" si="435"/>
        <v>155</v>
      </c>
      <c r="BX380" s="167">
        <f t="shared" si="436"/>
        <v>44204</v>
      </c>
      <c r="BY380">
        <f t="shared" si="437"/>
        <v>46</v>
      </c>
      <c r="BZ380">
        <f t="shared" si="438"/>
        <v>46</v>
      </c>
      <c r="CA380">
        <f t="shared" si="439"/>
        <v>0</v>
      </c>
      <c r="CB380" s="167">
        <f t="shared" si="440"/>
        <v>44204</v>
      </c>
      <c r="CC380">
        <f t="shared" si="441"/>
        <v>825</v>
      </c>
      <c r="CD380">
        <f t="shared" si="442"/>
        <v>714</v>
      </c>
      <c r="CE380">
        <f t="shared" si="443"/>
        <v>7</v>
      </c>
      <c r="CI380" s="167">
        <f t="shared" si="444"/>
        <v>44204</v>
      </c>
      <c r="CJ380">
        <f t="shared" si="445"/>
        <v>45</v>
      </c>
      <c r="CK380">
        <f t="shared" si="446"/>
        <v>49</v>
      </c>
      <c r="CL380" s="167">
        <f t="shared" si="447"/>
        <v>44204</v>
      </c>
      <c r="CM380">
        <f t="shared" si="448"/>
        <v>1</v>
      </c>
      <c r="CN380" s="1">
        <f t="shared" si="386"/>
        <v>44204</v>
      </c>
      <c r="CO380" s="253">
        <f t="shared" si="387"/>
        <v>45</v>
      </c>
      <c r="CP380" s="1">
        <f t="shared" si="388"/>
        <v>44204</v>
      </c>
      <c r="CQ380" s="254">
        <f t="shared" si="389"/>
        <v>1</v>
      </c>
    </row>
    <row r="381" spans="1:95" ht="18" customHeight="1" x14ac:dyDescent="0.55000000000000004">
      <c r="A381" s="167">
        <v>44205</v>
      </c>
      <c r="B381" s="219">
        <v>21</v>
      </c>
      <c r="C381" s="142">
        <f t="shared" si="467"/>
        <v>4412</v>
      </c>
      <c r="D381" s="142">
        <f t="shared" si="455"/>
        <v>294</v>
      </c>
      <c r="E381" s="135">
        <v>5</v>
      </c>
      <c r="F381" s="135">
        <v>4118</v>
      </c>
      <c r="G381" s="135">
        <v>0</v>
      </c>
      <c r="H381" s="123"/>
      <c r="I381" s="135">
        <v>1</v>
      </c>
      <c r="J381" s="123"/>
      <c r="K381" s="41">
        <v>0</v>
      </c>
      <c r="L381" s="134">
        <v>27</v>
      </c>
      <c r="M381" s="135">
        <v>13</v>
      </c>
      <c r="N381" s="123"/>
      <c r="O381" s="123"/>
      <c r="P381" s="135">
        <v>33</v>
      </c>
      <c r="Q381" s="135">
        <v>4</v>
      </c>
      <c r="R381" s="123"/>
      <c r="S381" s="123"/>
      <c r="T381" s="135">
        <v>7</v>
      </c>
      <c r="U381" s="135">
        <v>6</v>
      </c>
      <c r="V381" s="123"/>
      <c r="W381" s="41">
        <v>470</v>
      </c>
      <c r="X381" s="136">
        <v>256</v>
      </c>
      <c r="Y381" s="41">
        <v>193</v>
      </c>
      <c r="Z381" s="74">
        <f t="shared" si="452"/>
        <v>44205</v>
      </c>
      <c r="AA381" s="210">
        <f t="shared" si="459"/>
        <v>10085</v>
      </c>
      <c r="AB381" s="210">
        <f t="shared" si="460"/>
        <v>9140</v>
      </c>
      <c r="AC381" s="211">
        <f t="shared" si="461"/>
        <v>164</v>
      </c>
      <c r="AD381" s="170">
        <f t="shared" si="468"/>
        <v>59</v>
      </c>
      <c r="AE381" s="222">
        <f t="shared" si="469"/>
        <v>8006</v>
      </c>
      <c r="AF381" s="143">
        <v>9211</v>
      </c>
      <c r="AG381" s="171">
        <f t="shared" si="472"/>
        <v>67</v>
      </c>
      <c r="AH381" s="143">
        <v>8374</v>
      </c>
      <c r="AI381" s="171">
        <f t="shared" si="473"/>
        <v>2</v>
      </c>
      <c r="AJ381" s="172">
        <v>157</v>
      </c>
      <c r="AK381" s="173">
        <f t="shared" si="474"/>
        <v>0</v>
      </c>
      <c r="AL381" s="143">
        <v>46</v>
      </c>
      <c r="AM381" s="171">
        <f t="shared" si="475"/>
        <v>0</v>
      </c>
      <c r="AN381" s="143">
        <v>46</v>
      </c>
      <c r="AO381" s="171">
        <f t="shared" si="476"/>
        <v>0</v>
      </c>
      <c r="AP381" s="174">
        <v>0</v>
      </c>
      <c r="AQ381" s="173">
        <f t="shared" si="477"/>
        <v>3</v>
      </c>
      <c r="AR381" s="143">
        <v>828</v>
      </c>
      <c r="AS381" s="171">
        <f t="shared" si="478"/>
        <v>6</v>
      </c>
      <c r="AT381" s="143">
        <v>720</v>
      </c>
      <c r="AU381" s="171">
        <f t="shared" si="479"/>
        <v>0</v>
      </c>
      <c r="AV381" s="175">
        <v>7</v>
      </c>
      <c r="AW381" s="217">
        <v>210</v>
      </c>
      <c r="AX381" s="216">
        <f t="shared" si="470"/>
        <v>44205</v>
      </c>
      <c r="AY381" s="5">
        <v>1</v>
      </c>
      <c r="AZ381" s="217">
        <f t="shared" si="456"/>
        <v>373</v>
      </c>
      <c r="BA381" s="217">
        <f t="shared" si="420"/>
        <v>164</v>
      </c>
      <c r="BB381" s="119">
        <v>46</v>
      </c>
      <c r="BC381" s="26">
        <f t="shared" si="471"/>
        <v>205</v>
      </c>
      <c r="BD381" s="217">
        <f t="shared" si="422"/>
        <v>199</v>
      </c>
      <c r="BE381" s="209">
        <f t="shared" si="462"/>
        <v>44205</v>
      </c>
      <c r="BF381" s="120">
        <f t="shared" si="463"/>
        <v>21</v>
      </c>
      <c r="BG381" s="120">
        <f t="shared" si="393"/>
        <v>4412</v>
      </c>
      <c r="BH381" s="209">
        <f t="shared" si="458"/>
        <v>44205</v>
      </c>
      <c r="BI381" s="120">
        <f t="shared" si="464"/>
        <v>4412</v>
      </c>
      <c r="BJ381" s="1">
        <f t="shared" si="465"/>
        <v>44205</v>
      </c>
      <c r="BK381">
        <f t="shared" si="453"/>
        <v>14</v>
      </c>
      <c r="BL381">
        <f t="shared" si="466"/>
        <v>13</v>
      </c>
      <c r="BM381">
        <f t="shared" si="449"/>
        <v>27</v>
      </c>
      <c r="BN381" s="1">
        <f t="shared" si="450"/>
        <v>44205</v>
      </c>
      <c r="BO381">
        <f t="shared" si="451"/>
        <v>6374</v>
      </c>
      <c r="BP381">
        <f t="shared" si="454"/>
        <v>3215</v>
      </c>
      <c r="BQ381" s="167">
        <f t="shared" si="432"/>
        <v>44205</v>
      </c>
      <c r="BR381">
        <f t="shared" si="433"/>
        <v>9211</v>
      </c>
      <c r="BS381">
        <f t="shared" si="434"/>
        <v>8374</v>
      </c>
      <c r="BT381">
        <f t="shared" si="435"/>
        <v>157</v>
      </c>
      <c r="BX381" s="167">
        <f t="shared" si="436"/>
        <v>44205</v>
      </c>
      <c r="BY381">
        <f t="shared" si="437"/>
        <v>46</v>
      </c>
      <c r="BZ381">
        <f t="shared" si="438"/>
        <v>46</v>
      </c>
      <c r="CA381">
        <f t="shared" si="439"/>
        <v>0</v>
      </c>
      <c r="CB381" s="167">
        <f t="shared" si="440"/>
        <v>44205</v>
      </c>
      <c r="CC381">
        <f t="shared" si="441"/>
        <v>828</v>
      </c>
      <c r="CD381">
        <f t="shared" si="442"/>
        <v>720</v>
      </c>
      <c r="CE381">
        <f t="shared" si="443"/>
        <v>7</v>
      </c>
      <c r="CI381" s="167">
        <f t="shared" si="444"/>
        <v>44205</v>
      </c>
      <c r="CJ381">
        <f t="shared" si="445"/>
        <v>59</v>
      </c>
      <c r="CK381">
        <f t="shared" si="446"/>
        <v>67</v>
      </c>
      <c r="CL381" s="167">
        <f t="shared" si="447"/>
        <v>44205</v>
      </c>
      <c r="CM381">
        <f t="shared" si="448"/>
        <v>2</v>
      </c>
      <c r="CN381" s="1">
        <f t="shared" ref="CN381:CN444" si="480">+Z381</f>
        <v>44205</v>
      </c>
      <c r="CO381" s="253">
        <f t="shared" ref="CO381:CO444" si="481">+AD381</f>
        <v>59</v>
      </c>
      <c r="CP381" s="1">
        <f t="shared" ref="CP381:CP444" si="482">+Z381</f>
        <v>44205</v>
      </c>
      <c r="CQ381" s="254">
        <f t="shared" ref="CQ381:CQ444" si="483">+AI381</f>
        <v>2</v>
      </c>
    </row>
    <row r="382" spans="1:95" ht="18" customHeight="1" x14ac:dyDescent="0.55000000000000004">
      <c r="A382" s="167">
        <v>44206</v>
      </c>
      <c r="B382" s="219">
        <v>18</v>
      </c>
      <c r="C382" s="142">
        <f t="shared" si="467"/>
        <v>4430</v>
      </c>
      <c r="D382" s="142">
        <f t="shared" si="455"/>
        <v>298</v>
      </c>
      <c r="E382" s="135">
        <v>5</v>
      </c>
      <c r="F382" s="135">
        <v>4132</v>
      </c>
      <c r="G382" s="135">
        <v>0</v>
      </c>
      <c r="H382" s="123"/>
      <c r="I382" s="135">
        <v>0</v>
      </c>
      <c r="J382" s="123"/>
      <c r="K382" s="41">
        <v>0</v>
      </c>
      <c r="L382" s="134">
        <v>76</v>
      </c>
      <c r="M382" s="135">
        <v>15</v>
      </c>
      <c r="N382" s="123"/>
      <c r="O382" s="123"/>
      <c r="P382" s="135">
        <v>31</v>
      </c>
      <c r="Q382" s="135">
        <v>3</v>
      </c>
      <c r="R382" s="123"/>
      <c r="S382" s="123"/>
      <c r="T382" s="135">
        <v>9</v>
      </c>
      <c r="U382" s="135">
        <v>8</v>
      </c>
      <c r="V382" s="123"/>
      <c r="W382" s="41">
        <v>506</v>
      </c>
      <c r="X382" s="136">
        <v>260</v>
      </c>
      <c r="Y382" s="41">
        <v>194</v>
      </c>
      <c r="Z382" s="74">
        <f t="shared" si="452"/>
        <v>44206</v>
      </c>
      <c r="AA382" s="210">
        <f t="shared" si="459"/>
        <v>10116</v>
      </c>
      <c r="AB382" s="210">
        <f t="shared" si="460"/>
        <v>9189</v>
      </c>
      <c r="AC382" s="211">
        <f t="shared" si="461"/>
        <v>165</v>
      </c>
      <c r="AD382" s="170">
        <f t="shared" si="468"/>
        <v>31</v>
      </c>
      <c r="AE382" s="222">
        <f t="shared" si="469"/>
        <v>8037</v>
      </c>
      <c r="AF382" s="143">
        <v>9242</v>
      </c>
      <c r="AG382" s="171">
        <f t="shared" si="472"/>
        <v>49</v>
      </c>
      <c r="AH382" s="143">
        <v>8423</v>
      </c>
      <c r="AI382" s="171">
        <f t="shared" si="473"/>
        <v>1</v>
      </c>
      <c r="AJ382" s="172">
        <v>158</v>
      </c>
      <c r="AK382" s="173">
        <f t="shared" si="474"/>
        <v>0</v>
      </c>
      <c r="AL382" s="143">
        <v>46</v>
      </c>
      <c r="AM382" s="171">
        <f t="shared" si="475"/>
        <v>0</v>
      </c>
      <c r="AN382" s="143">
        <v>46</v>
      </c>
      <c r="AO382" s="171">
        <f t="shared" si="476"/>
        <v>0</v>
      </c>
      <c r="AP382" s="174">
        <v>0</v>
      </c>
      <c r="AQ382" s="173">
        <f t="shared" si="477"/>
        <v>0</v>
      </c>
      <c r="AR382" s="143">
        <v>828</v>
      </c>
      <c r="AS382" s="171">
        <f t="shared" si="478"/>
        <v>0</v>
      </c>
      <c r="AT382" s="143">
        <v>720</v>
      </c>
      <c r="AU382" s="171">
        <f t="shared" si="479"/>
        <v>0</v>
      </c>
      <c r="AV382" s="175">
        <v>7</v>
      </c>
      <c r="AW382" s="217">
        <v>211</v>
      </c>
      <c r="AX382" s="216">
        <f t="shared" si="470"/>
        <v>44206</v>
      </c>
      <c r="AY382" s="5">
        <v>1</v>
      </c>
      <c r="AZ382" s="217">
        <f t="shared" si="456"/>
        <v>374</v>
      </c>
      <c r="BA382" s="217">
        <f t="shared" si="420"/>
        <v>165</v>
      </c>
      <c r="BB382" s="119">
        <v>82</v>
      </c>
      <c r="BC382" s="26">
        <f t="shared" si="471"/>
        <v>287</v>
      </c>
      <c r="BD382" s="217">
        <f t="shared" si="422"/>
        <v>200</v>
      </c>
      <c r="BE382" s="209">
        <f t="shared" si="462"/>
        <v>44206</v>
      </c>
      <c r="BF382" s="120">
        <f t="shared" si="463"/>
        <v>18</v>
      </c>
      <c r="BG382" s="120">
        <f t="shared" si="393"/>
        <v>4430</v>
      </c>
      <c r="BH382" s="209">
        <f t="shared" si="458"/>
        <v>44206</v>
      </c>
      <c r="BI382" s="120">
        <f t="shared" si="464"/>
        <v>4430</v>
      </c>
      <c r="BJ382" s="1">
        <f t="shared" si="465"/>
        <v>44206</v>
      </c>
      <c r="BK382">
        <f t="shared" si="453"/>
        <v>61</v>
      </c>
      <c r="BL382">
        <f t="shared" si="466"/>
        <v>15</v>
      </c>
      <c r="BM382">
        <f t="shared" si="449"/>
        <v>76</v>
      </c>
      <c r="BN382" s="1">
        <f t="shared" si="450"/>
        <v>44206</v>
      </c>
      <c r="BO382">
        <f t="shared" si="451"/>
        <v>6450</v>
      </c>
      <c r="BP382">
        <f t="shared" si="454"/>
        <v>3230</v>
      </c>
      <c r="BQ382" s="167">
        <f t="shared" si="432"/>
        <v>44206</v>
      </c>
      <c r="BR382">
        <f t="shared" si="433"/>
        <v>9242</v>
      </c>
      <c r="BS382">
        <f t="shared" si="434"/>
        <v>8423</v>
      </c>
      <c r="BT382">
        <f t="shared" si="435"/>
        <v>158</v>
      </c>
      <c r="BX382" s="167">
        <f t="shared" si="436"/>
        <v>44206</v>
      </c>
      <c r="BY382">
        <f t="shared" si="437"/>
        <v>46</v>
      </c>
      <c r="BZ382">
        <f t="shared" si="438"/>
        <v>46</v>
      </c>
      <c r="CA382">
        <f t="shared" si="439"/>
        <v>0</v>
      </c>
      <c r="CB382" s="167">
        <f t="shared" si="440"/>
        <v>44206</v>
      </c>
      <c r="CC382">
        <f t="shared" si="441"/>
        <v>828</v>
      </c>
      <c r="CD382">
        <f t="shared" si="442"/>
        <v>720</v>
      </c>
      <c r="CE382">
        <f t="shared" si="443"/>
        <v>7</v>
      </c>
      <c r="CI382" s="167">
        <f t="shared" si="444"/>
        <v>44206</v>
      </c>
      <c r="CJ382">
        <f t="shared" si="445"/>
        <v>31</v>
      </c>
      <c r="CK382">
        <f t="shared" si="446"/>
        <v>49</v>
      </c>
      <c r="CL382" s="167">
        <f t="shared" si="447"/>
        <v>44206</v>
      </c>
      <c r="CM382">
        <f t="shared" si="448"/>
        <v>1</v>
      </c>
      <c r="CN382" s="1">
        <f t="shared" si="480"/>
        <v>44206</v>
      </c>
      <c r="CO382" s="253">
        <f t="shared" si="481"/>
        <v>31</v>
      </c>
      <c r="CP382" s="1">
        <f t="shared" si="482"/>
        <v>44206</v>
      </c>
      <c r="CQ382" s="254">
        <f t="shared" si="483"/>
        <v>1</v>
      </c>
    </row>
    <row r="383" spans="1:95" ht="18" customHeight="1" x14ac:dyDescent="0.55000000000000004">
      <c r="A383" s="167">
        <v>44207</v>
      </c>
      <c r="B383" s="219">
        <v>13</v>
      </c>
      <c r="C383" s="142">
        <f t="shared" si="467"/>
        <v>4443</v>
      </c>
      <c r="D383" s="142">
        <f t="shared" si="455"/>
        <v>291</v>
      </c>
      <c r="E383" s="135">
        <v>4</v>
      </c>
      <c r="F383" s="135">
        <v>4152</v>
      </c>
      <c r="G383" s="135">
        <v>0</v>
      </c>
      <c r="H383" s="123"/>
      <c r="I383" s="135">
        <v>0</v>
      </c>
      <c r="J383" s="123"/>
      <c r="K383" s="41">
        <v>0</v>
      </c>
      <c r="L383" s="134">
        <v>81</v>
      </c>
      <c r="M383" s="135">
        <v>10</v>
      </c>
      <c r="N383" s="123"/>
      <c r="O383" s="123"/>
      <c r="P383" s="135">
        <v>5</v>
      </c>
      <c r="Q383" s="135">
        <v>2</v>
      </c>
      <c r="R383" s="123"/>
      <c r="S383" s="123"/>
      <c r="T383" s="135">
        <v>17</v>
      </c>
      <c r="U383" s="135">
        <v>12</v>
      </c>
      <c r="V383" s="123"/>
      <c r="W383" s="41">
        <v>565</v>
      </c>
      <c r="X383" s="136">
        <v>256</v>
      </c>
      <c r="Y383" s="41">
        <v>195</v>
      </c>
      <c r="Z383" s="74">
        <f t="shared" si="452"/>
        <v>44207</v>
      </c>
      <c r="AA383" s="210">
        <f t="shared" si="459"/>
        <v>10163</v>
      </c>
      <c r="AB383" s="210">
        <f t="shared" si="460"/>
        <v>9240</v>
      </c>
      <c r="AC383" s="211">
        <f t="shared" si="461"/>
        <v>166</v>
      </c>
      <c r="AD383" s="170">
        <f t="shared" si="468"/>
        <v>41</v>
      </c>
      <c r="AE383" s="222">
        <f t="shared" si="469"/>
        <v>8078</v>
      </c>
      <c r="AF383" s="143">
        <v>9283</v>
      </c>
      <c r="AG383" s="171">
        <f t="shared" si="472"/>
        <v>45</v>
      </c>
      <c r="AH383" s="143">
        <v>8468</v>
      </c>
      <c r="AI383" s="171">
        <f t="shared" si="473"/>
        <v>1</v>
      </c>
      <c r="AJ383" s="172">
        <v>159</v>
      </c>
      <c r="AK383" s="173">
        <f t="shared" si="474"/>
        <v>0</v>
      </c>
      <c r="AL383" s="143">
        <v>46</v>
      </c>
      <c r="AM383" s="171">
        <f t="shared" si="475"/>
        <v>0</v>
      </c>
      <c r="AN383" s="143">
        <v>46</v>
      </c>
      <c r="AO383" s="171">
        <f t="shared" si="476"/>
        <v>0</v>
      </c>
      <c r="AP383" s="174">
        <v>0</v>
      </c>
      <c r="AQ383" s="173">
        <f t="shared" si="477"/>
        <v>6</v>
      </c>
      <c r="AR383" s="143">
        <v>834</v>
      </c>
      <c r="AS383" s="171">
        <f t="shared" si="478"/>
        <v>6</v>
      </c>
      <c r="AT383" s="143">
        <v>726</v>
      </c>
      <c r="AU383" s="171">
        <f t="shared" si="479"/>
        <v>0</v>
      </c>
      <c r="AV383" s="175">
        <v>7</v>
      </c>
      <c r="AW383" s="217">
        <v>212</v>
      </c>
      <c r="AX383" s="216">
        <f t="shared" si="470"/>
        <v>44207</v>
      </c>
      <c r="AY383" s="5">
        <v>1</v>
      </c>
      <c r="AZ383" s="217">
        <f t="shared" si="456"/>
        <v>375</v>
      </c>
      <c r="BA383" s="217">
        <f t="shared" si="420"/>
        <v>166</v>
      </c>
      <c r="BB383" s="119">
        <v>40</v>
      </c>
      <c r="BC383" s="26">
        <f t="shared" si="471"/>
        <v>327</v>
      </c>
      <c r="BD383" s="217">
        <f t="shared" si="422"/>
        <v>201</v>
      </c>
      <c r="BE383" s="209">
        <f t="shared" si="462"/>
        <v>44207</v>
      </c>
      <c r="BF383" s="120">
        <f t="shared" si="463"/>
        <v>13</v>
      </c>
      <c r="BG383" s="120">
        <f t="shared" si="393"/>
        <v>4443</v>
      </c>
      <c r="BH383" s="209">
        <f t="shared" si="458"/>
        <v>44207</v>
      </c>
      <c r="BI383" s="120">
        <f t="shared" si="464"/>
        <v>4443</v>
      </c>
      <c r="BJ383" s="1">
        <f t="shared" si="465"/>
        <v>44207</v>
      </c>
      <c r="BK383">
        <f t="shared" si="453"/>
        <v>71</v>
      </c>
      <c r="BL383">
        <f t="shared" si="466"/>
        <v>10</v>
      </c>
      <c r="BM383">
        <f t="shared" si="449"/>
        <v>81</v>
      </c>
      <c r="BN383" s="1">
        <f t="shared" si="450"/>
        <v>44207</v>
      </c>
      <c r="BO383">
        <f t="shared" si="451"/>
        <v>6531</v>
      </c>
      <c r="BP383">
        <f t="shared" si="454"/>
        <v>3240</v>
      </c>
      <c r="BQ383" s="167">
        <f t="shared" si="432"/>
        <v>44207</v>
      </c>
      <c r="BR383">
        <f t="shared" si="433"/>
        <v>9283</v>
      </c>
      <c r="BS383">
        <f t="shared" si="434"/>
        <v>8468</v>
      </c>
      <c r="BT383">
        <f t="shared" si="435"/>
        <v>159</v>
      </c>
      <c r="BX383" s="167">
        <f t="shared" si="436"/>
        <v>44207</v>
      </c>
      <c r="BY383">
        <f t="shared" si="437"/>
        <v>46</v>
      </c>
      <c r="BZ383">
        <f t="shared" si="438"/>
        <v>46</v>
      </c>
      <c r="CA383">
        <f t="shared" si="439"/>
        <v>0</v>
      </c>
      <c r="CB383" s="167">
        <f t="shared" si="440"/>
        <v>44207</v>
      </c>
      <c r="CC383">
        <f t="shared" si="441"/>
        <v>834</v>
      </c>
      <c r="CD383">
        <f t="shared" si="442"/>
        <v>726</v>
      </c>
      <c r="CE383">
        <f t="shared" si="443"/>
        <v>7</v>
      </c>
      <c r="CI383" s="167">
        <f t="shared" si="444"/>
        <v>44207</v>
      </c>
      <c r="CJ383">
        <f t="shared" si="445"/>
        <v>41</v>
      </c>
      <c r="CK383">
        <f t="shared" si="446"/>
        <v>45</v>
      </c>
      <c r="CL383" s="167">
        <f t="shared" si="447"/>
        <v>44207</v>
      </c>
      <c r="CM383">
        <f t="shared" si="448"/>
        <v>1</v>
      </c>
      <c r="CN383" s="1">
        <f t="shared" si="480"/>
        <v>44207</v>
      </c>
      <c r="CO383" s="253">
        <f t="shared" si="481"/>
        <v>41</v>
      </c>
      <c r="CP383" s="1">
        <f t="shared" si="482"/>
        <v>44207</v>
      </c>
      <c r="CQ383" s="254">
        <f t="shared" si="483"/>
        <v>1</v>
      </c>
    </row>
    <row r="384" spans="1:95" ht="18" customHeight="1" x14ac:dyDescent="0.55000000000000004">
      <c r="A384" s="167">
        <v>44208</v>
      </c>
      <c r="B384" s="219">
        <v>8</v>
      </c>
      <c r="C384" s="142">
        <f t="shared" si="467"/>
        <v>4451</v>
      </c>
      <c r="D384" s="142">
        <f t="shared" si="455"/>
        <v>286</v>
      </c>
      <c r="E384" s="135">
        <v>3</v>
      </c>
      <c r="F384" s="135">
        <v>4165</v>
      </c>
      <c r="G384" s="135">
        <v>1</v>
      </c>
      <c r="H384" s="123"/>
      <c r="I384" s="135">
        <v>1</v>
      </c>
      <c r="J384" s="123"/>
      <c r="K384" s="41">
        <v>0</v>
      </c>
      <c r="L384" s="134">
        <v>38</v>
      </c>
      <c r="M384" s="135">
        <v>3</v>
      </c>
      <c r="N384" s="123"/>
      <c r="O384" s="123"/>
      <c r="P384" s="135">
        <v>42</v>
      </c>
      <c r="Q384" s="135">
        <v>1</v>
      </c>
      <c r="R384" s="123"/>
      <c r="S384" s="123"/>
      <c r="T384" s="135">
        <v>5</v>
      </c>
      <c r="U384" s="135">
        <v>2</v>
      </c>
      <c r="V384" s="123"/>
      <c r="W384" s="41">
        <v>556</v>
      </c>
      <c r="X384" s="136">
        <v>256</v>
      </c>
      <c r="Y384" s="41">
        <v>196</v>
      </c>
      <c r="Z384" s="74">
        <f t="shared" si="452"/>
        <v>44208</v>
      </c>
      <c r="AA384" s="210">
        <f t="shared" si="459"/>
        <v>10227</v>
      </c>
      <c r="AB384" s="210">
        <f t="shared" si="460"/>
        <v>9300</v>
      </c>
      <c r="AC384" s="211">
        <f t="shared" si="461"/>
        <v>167</v>
      </c>
      <c r="AD384" s="170">
        <f t="shared" si="468"/>
        <v>60</v>
      </c>
      <c r="AE384" s="222">
        <f t="shared" si="469"/>
        <v>8138</v>
      </c>
      <c r="AF384" s="143">
        <v>9343</v>
      </c>
      <c r="AG384" s="171">
        <f t="shared" si="472"/>
        <v>56</v>
      </c>
      <c r="AH384" s="143">
        <v>8524</v>
      </c>
      <c r="AI384" s="171">
        <f t="shared" si="473"/>
        <v>1</v>
      </c>
      <c r="AJ384" s="172">
        <v>160</v>
      </c>
      <c r="AK384" s="173">
        <f t="shared" si="474"/>
        <v>0</v>
      </c>
      <c r="AL384" s="143">
        <v>46</v>
      </c>
      <c r="AM384" s="171">
        <f t="shared" si="475"/>
        <v>0</v>
      </c>
      <c r="AN384" s="143">
        <v>46</v>
      </c>
      <c r="AO384" s="171">
        <f t="shared" si="476"/>
        <v>0</v>
      </c>
      <c r="AP384" s="174">
        <v>0</v>
      </c>
      <c r="AQ384" s="173">
        <f t="shared" si="477"/>
        <v>4</v>
      </c>
      <c r="AR384" s="143">
        <v>838</v>
      </c>
      <c r="AS384" s="171">
        <f t="shared" si="478"/>
        <v>4</v>
      </c>
      <c r="AT384" s="143">
        <v>730</v>
      </c>
      <c r="AU384" s="171">
        <f t="shared" si="479"/>
        <v>0</v>
      </c>
      <c r="AV384" s="175">
        <v>7</v>
      </c>
      <c r="AW384" s="217">
        <v>213</v>
      </c>
      <c r="AX384" s="216">
        <f>+A384</f>
        <v>44208</v>
      </c>
      <c r="AY384" s="5">
        <v>0</v>
      </c>
      <c r="AZ384" s="217">
        <f t="shared" si="456"/>
        <v>375</v>
      </c>
      <c r="BA384" s="217">
        <f t="shared" si="420"/>
        <v>167</v>
      </c>
      <c r="BB384" s="119">
        <v>90</v>
      </c>
      <c r="BC384" s="26">
        <f t="shared" si="471"/>
        <v>417</v>
      </c>
      <c r="BD384" s="217">
        <f t="shared" si="422"/>
        <v>202</v>
      </c>
      <c r="BE384" s="209">
        <f t="shared" si="462"/>
        <v>44208</v>
      </c>
      <c r="BF384" s="120">
        <f t="shared" si="463"/>
        <v>8</v>
      </c>
      <c r="BG384" s="120">
        <f t="shared" si="393"/>
        <v>4451</v>
      </c>
      <c r="BH384" s="209">
        <f t="shared" si="458"/>
        <v>44208</v>
      </c>
      <c r="BI384" s="120">
        <f t="shared" si="464"/>
        <v>4451</v>
      </c>
      <c r="BJ384" s="1">
        <f t="shared" si="465"/>
        <v>44208</v>
      </c>
      <c r="BK384">
        <f t="shared" si="453"/>
        <v>35</v>
      </c>
      <c r="BL384">
        <f t="shared" si="466"/>
        <v>3</v>
      </c>
      <c r="BM384">
        <f t="shared" si="449"/>
        <v>38</v>
      </c>
      <c r="BN384" s="1">
        <f t="shared" si="450"/>
        <v>44208</v>
      </c>
      <c r="BO384">
        <f t="shared" si="451"/>
        <v>6569</v>
      </c>
      <c r="BP384">
        <f t="shared" si="454"/>
        <v>3243</v>
      </c>
      <c r="BQ384" s="167">
        <f t="shared" si="432"/>
        <v>44208</v>
      </c>
      <c r="BR384">
        <f t="shared" si="433"/>
        <v>9343</v>
      </c>
      <c r="BS384">
        <f t="shared" si="434"/>
        <v>8524</v>
      </c>
      <c r="BT384">
        <f t="shared" si="435"/>
        <v>160</v>
      </c>
      <c r="BX384" s="167">
        <f t="shared" si="436"/>
        <v>44208</v>
      </c>
      <c r="BY384">
        <f t="shared" si="437"/>
        <v>46</v>
      </c>
      <c r="BZ384">
        <f t="shared" si="438"/>
        <v>46</v>
      </c>
      <c r="CA384">
        <f t="shared" si="439"/>
        <v>0</v>
      </c>
      <c r="CB384" s="167">
        <f t="shared" si="440"/>
        <v>44208</v>
      </c>
      <c r="CC384">
        <f t="shared" si="441"/>
        <v>838</v>
      </c>
      <c r="CD384">
        <f t="shared" si="442"/>
        <v>730</v>
      </c>
      <c r="CE384">
        <f t="shared" si="443"/>
        <v>7</v>
      </c>
      <c r="CI384" s="167">
        <f t="shared" si="444"/>
        <v>44208</v>
      </c>
      <c r="CJ384">
        <f t="shared" si="445"/>
        <v>60</v>
      </c>
      <c r="CK384">
        <f t="shared" si="446"/>
        <v>56</v>
      </c>
      <c r="CL384" s="167">
        <f t="shared" si="447"/>
        <v>44208</v>
      </c>
      <c r="CM384">
        <f t="shared" si="448"/>
        <v>1</v>
      </c>
      <c r="CN384" s="1">
        <f t="shared" si="480"/>
        <v>44208</v>
      </c>
      <c r="CO384" s="253">
        <f t="shared" si="481"/>
        <v>60</v>
      </c>
      <c r="CP384" s="1">
        <f t="shared" si="482"/>
        <v>44208</v>
      </c>
      <c r="CQ384" s="254">
        <f t="shared" si="483"/>
        <v>1</v>
      </c>
    </row>
    <row r="385" spans="1:95" ht="18" customHeight="1" x14ac:dyDescent="0.55000000000000004">
      <c r="A385" s="167">
        <v>44209</v>
      </c>
      <c r="B385" s="219">
        <v>14</v>
      </c>
      <c r="C385" s="142">
        <f t="shared" si="467"/>
        <v>4465</v>
      </c>
      <c r="D385" s="142">
        <f t="shared" si="455"/>
        <v>284</v>
      </c>
      <c r="E385" s="135">
        <v>3</v>
      </c>
      <c r="F385" s="135">
        <v>4181</v>
      </c>
      <c r="G385" s="135">
        <v>0</v>
      </c>
      <c r="H385" s="123"/>
      <c r="I385" s="135">
        <v>1</v>
      </c>
      <c r="J385" s="123"/>
      <c r="K385" s="41">
        <v>0</v>
      </c>
      <c r="L385" s="134">
        <v>78</v>
      </c>
      <c r="M385" s="135">
        <v>3</v>
      </c>
      <c r="N385" s="123"/>
      <c r="O385" s="123"/>
      <c r="P385" s="135">
        <v>10</v>
      </c>
      <c r="Q385" s="135">
        <v>0</v>
      </c>
      <c r="R385" s="123"/>
      <c r="S385" s="123"/>
      <c r="T385" s="135">
        <v>25</v>
      </c>
      <c r="U385" s="135">
        <v>7</v>
      </c>
      <c r="V385" s="123"/>
      <c r="W385" s="41">
        <v>599</v>
      </c>
      <c r="X385" s="136">
        <v>252</v>
      </c>
      <c r="Y385" s="41">
        <v>197</v>
      </c>
      <c r="Z385" s="74">
        <f t="shared" si="452"/>
        <v>44209</v>
      </c>
      <c r="AA385" s="210">
        <f t="shared" si="459"/>
        <v>10273</v>
      </c>
      <c r="AB385" s="210">
        <f t="shared" si="460"/>
        <v>9361</v>
      </c>
      <c r="AC385" s="211">
        <f t="shared" si="461"/>
        <v>168</v>
      </c>
      <c r="AD385" s="170">
        <f t="shared" si="468"/>
        <v>42</v>
      </c>
      <c r="AE385" s="222">
        <f t="shared" si="469"/>
        <v>8180</v>
      </c>
      <c r="AF385" s="143">
        <v>9385</v>
      </c>
      <c r="AG385" s="171">
        <f t="shared" si="472"/>
        <v>60</v>
      </c>
      <c r="AH385" s="143">
        <v>8584</v>
      </c>
      <c r="AI385" s="171">
        <f t="shared" si="473"/>
        <v>1</v>
      </c>
      <c r="AJ385" s="172">
        <v>161</v>
      </c>
      <c r="AK385" s="173">
        <f t="shared" si="474"/>
        <v>0</v>
      </c>
      <c r="AL385" s="143">
        <v>46</v>
      </c>
      <c r="AM385" s="171">
        <f t="shared" si="475"/>
        <v>0</v>
      </c>
      <c r="AN385" s="143">
        <v>46</v>
      </c>
      <c r="AO385" s="171">
        <f t="shared" si="476"/>
        <v>0</v>
      </c>
      <c r="AP385" s="174">
        <v>0</v>
      </c>
      <c r="AQ385" s="173">
        <f t="shared" si="477"/>
        <v>4</v>
      </c>
      <c r="AR385" s="143">
        <v>842</v>
      </c>
      <c r="AS385" s="171">
        <f t="shared" si="478"/>
        <v>1</v>
      </c>
      <c r="AT385" s="143">
        <v>731</v>
      </c>
      <c r="AU385" s="171">
        <f t="shared" si="479"/>
        <v>0</v>
      </c>
      <c r="AV385" s="175">
        <v>7</v>
      </c>
      <c r="AW385" s="217">
        <v>214</v>
      </c>
      <c r="AX385" s="216">
        <f>+A385</f>
        <v>44209</v>
      </c>
      <c r="AY385" s="5">
        <v>0</v>
      </c>
      <c r="AZ385" s="217">
        <f t="shared" si="456"/>
        <v>375</v>
      </c>
      <c r="BA385" s="217">
        <f t="shared" si="420"/>
        <v>168</v>
      </c>
      <c r="BB385" s="119">
        <v>81</v>
      </c>
      <c r="BC385" s="26">
        <f t="shared" si="471"/>
        <v>498</v>
      </c>
      <c r="BD385" s="217">
        <f t="shared" si="422"/>
        <v>203</v>
      </c>
      <c r="BE385" s="209">
        <f t="shared" si="462"/>
        <v>44209</v>
      </c>
      <c r="BF385" s="120">
        <f t="shared" si="463"/>
        <v>14</v>
      </c>
      <c r="BG385" s="120">
        <f t="shared" si="393"/>
        <v>4465</v>
      </c>
      <c r="BH385" s="209">
        <f t="shared" si="458"/>
        <v>44209</v>
      </c>
      <c r="BI385" s="120">
        <f t="shared" si="464"/>
        <v>4465</v>
      </c>
      <c r="BJ385" s="1">
        <f t="shared" si="465"/>
        <v>44209</v>
      </c>
      <c r="BK385">
        <f t="shared" si="453"/>
        <v>75</v>
      </c>
      <c r="BL385">
        <f t="shared" si="466"/>
        <v>3</v>
      </c>
      <c r="BM385">
        <f t="shared" si="449"/>
        <v>78</v>
      </c>
      <c r="BN385" s="1">
        <f t="shared" si="450"/>
        <v>44209</v>
      </c>
      <c r="BO385">
        <f t="shared" si="451"/>
        <v>6647</v>
      </c>
      <c r="BP385">
        <f t="shared" si="454"/>
        <v>3246</v>
      </c>
      <c r="BQ385" s="167">
        <f t="shared" si="432"/>
        <v>44209</v>
      </c>
      <c r="BR385">
        <f t="shared" si="433"/>
        <v>9385</v>
      </c>
      <c r="BS385">
        <f t="shared" si="434"/>
        <v>8584</v>
      </c>
      <c r="BT385">
        <f t="shared" si="435"/>
        <v>161</v>
      </c>
      <c r="BX385" s="167">
        <f t="shared" si="436"/>
        <v>44209</v>
      </c>
      <c r="BY385">
        <f t="shared" si="437"/>
        <v>46</v>
      </c>
      <c r="BZ385">
        <f t="shared" si="438"/>
        <v>46</v>
      </c>
      <c r="CA385">
        <f t="shared" si="439"/>
        <v>0</v>
      </c>
      <c r="CB385" s="167">
        <f t="shared" si="440"/>
        <v>44209</v>
      </c>
      <c r="CC385">
        <f t="shared" si="441"/>
        <v>842</v>
      </c>
      <c r="CD385">
        <f t="shared" si="442"/>
        <v>731</v>
      </c>
      <c r="CE385">
        <f t="shared" si="443"/>
        <v>7</v>
      </c>
      <c r="CI385" s="167">
        <f t="shared" si="444"/>
        <v>44209</v>
      </c>
      <c r="CJ385">
        <f t="shared" si="445"/>
        <v>42</v>
      </c>
      <c r="CK385">
        <f t="shared" si="446"/>
        <v>60</v>
      </c>
      <c r="CL385" s="167">
        <f t="shared" si="447"/>
        <v>44209</v>
      </c>
      <c r="CM385">
        <f t="shared" si="448"/>
        <v>1</v>
      </c>
      <c r="CN385" s="1">
        <f t="shared" si="480"/>
        <v>44209</v>
      </c>
      <c r="CO385" s="253">
        <f t="shared" si="481"/>
        <v>42</v>
      </c>
      <c r="CP385" s="1">
        <f t="shared" si="482"/>
        <v>44209</v>
      </c>
      <c r="CQ385" s="254">
        <f t="shared" si="483"/>
        <v>1</v>
      </c>
    </row>
    <row r="386" spans="1:95" ht="18" customHeight="1" x14ac:dyDescent="0.55000000000000004">
      <c r="A386" s="167">
        <v>44210</v>
      </c>
      <c r="B386" s="219">
        <v>9</v>
      </c>
      <c r="C386" s="142">
        <f t="shared" si="467"/>
        <v>4474</v>
      </c>
      <c r="D386" s="142">
        <f t="shared" si="455"/>
        <v>273</v>
      </c>
      <c r="E386" s="135">
        <v>3</v>
      </c>
      <c r="F386" s="135">
        <v>4201</v>
      </c>
      <c r="G386" s="135">
        <v>1</v>
      </c>
      <c r="H386" s="123"/>
      <c r="I386" s="135">
        <v>1</v>
      </c>
      <c r="J386" s="123"/>
      <c r="K386" s="41">
        <v>0</v>
      </c>
      <c r="L386" s="134">
        <v>66</v>
      </c>
      <c r="M386" s="135">
        <v>11</v>
      </c>
      <c r="N386" s="123"/>
      <c r="O386" s="123"/>
      <c r="P386" s="135">
        <v>20</v>
      </c>
      <c r="Q386" s="135">
        <v>1</v>
      </c>
      <c r="R386" s="123"/>
      <c r="S386" s="123"/>
      <c r="T386" s="135">
        <v>27</v>
      </c>
      <c r="U386" s="135">
        <v>17</v>
      </c>
      <c r="V386" s="123"/>
      <c r="W386" s="41">
        <v>618</v>
      </c>
      <c r="X386" s="136">
        <v>245</v>
      </c>
      <c r="Y386" s="41">
        <v>198</v>
      </c>
      <c r="Z386" s="74">
        <f t="shared" si="452"/>
        <v>44210</v>
      </c>
      <c r="AA386" s="210">
        <f t="shared" si="459"/>
        <v>10302</v>
      </c>
      <c r="AB386" s="210">
        <f t="shared" si="460"/>
        <v>9408</v>
      </c>
      <c r="AC386" s="211">
        <f t="shared" si="461"/>
        <v>168</v>
      </c>
      <c r="AD386" s="170">
        <f t="shared" si="468"/>
        <v>29</v>
      </c>
      <c r="AE386" s="222">
        <f t="shared" si="469"/>
        <v>8209</v>
      </c>
      <c r="AF386" s="143">
        <v>9414</v>
      </c>
      <c r="AG386" s="171">
        <f t="shared" si="472"/>
        <v>47</v>
      </c>
      <c r="AH386" s="143">
        <v>8631</v>
      </c>
      <c r="AI386" s="171">
        <f t="shared" si="473"/>
        <v>0</v>
      </c>
      <c r="AJ386" s="172">
        <v>161</v>
      </c>
      <c r="AK386" s="173">
        <f t="shared" si="474"/>
        <v>0</v>
      </c>
      <c r="AL386" s="143">
        <v>46</v>
      </c>
      <c r="AM386" s="171">
        <f t="shared" si="475"/>
        <v>0</v>
      </c>
      <c r="AN386" s="143">
        <v>46</v>
      </c>
      <c r="AO386" s="171">
        <f t="shared" si="476"/>
        <v>0</v>
      </c>
      <c r="AP386" s="174">
        <v>0</v>
      </c>
      <c r="AQ386" s="173">
        <f t="shared" si="477"/>
        <v>0</v>
      </c>
      <c r="AR386" s="143">
        <v>842</v>
      </c>
      <c r="AS386" s="171">
        <f t="shared" si="478"/>
        <v>0</v>
      </c>
      <c r="AT386" s="143">
        <v>731</v>
      </c>
      <c r="AU386" s="171">
        <f t="shared" si="479"/>
        <v>0</v>
      </c>
      <c r="AV386" s="175">
        <v>7</v>
      </c>
      <c r="AW386" s="217">
        <v>215</v>
      </c>
      <c r="AX386" s="216">
        <f>+A386</f>
        <v>44210</v>
      </c>
      <c r="AY386" s="5">
        <v>0</v>
      </c>
      <c r="AZ386" s="217">
        <f t="shared" si="456"/>
        <v>375</v>
      </c>
      <c r="BA386" s="217">
        <f t="shared" si="420"/>
        <v>169</v>
      </c>
      <c r="BB386" s="119">
        <v>90</v>
      </c>
      <c r="BC386" s="26">
        <f t="shared" si="471"/>
        <v>588</v>
      </c>
      <c r="BD386" s="217">
        <f t="shared" si="422"/>
        <v>204</v>
      </c>
      <c r="BE386" s="209">
        <f t="shared" si="462"/>
        <v>44210</v>
      </c>
      <c r="BF386" s="120">
        <f t="shared" si="463"/>
        <v>9</v>
      </c>
      <c r="BG386" s="120">
        <f t="shared" si="393"/>
        <v>4474</v>
      </c>
      <c r="BH386" s="209">
        <f t="shared" si="458"/>
        <v>44210</v>
      </c>
      <c r="BI386" s="120">
        <f t="shared" si="464"/>
        <v>4474</v>
      </c>
      <c r="BJ386" s="1">
        <f t="shared" si="465"/>
        <v>44210</v>
      </c>
      <c r="BK386">
        <f t="shared" si="453"/>
        <v>55</v>
      </c>
      <c r="BL386">
        <f t="shared" si="466"/>
        <v>11</v>
      </c>
      <c r="BM386">
        <f t="shared" si="449"/>
        <v>66</v>
      </c>
      <c r="BN386" s="1">
        <f t="shared" si="450"/>
        <v>44210</v>
      </c>
      <c r="BO386">
        <f t="shared" si="451"/>
        <v>6713</v>
      </c>
      <c r="BP386">
        <f t="shared" si="454"/>
        <v>3257</v>
      </c>
      <c r="BQ386" s="167">
        <f t="shared" si="432"/>
        <v>44210</v>
      </c>
      <c r="BR386">
        <f t="shared" si="433"/>
        <v>9414</v>
      </c>
      <c r="BS386">
        <f t="shared" si="434"/>
        <v>8631</v>
      </c>
      <c r="BT386">
        <f t="shared" si="435"/>
        <v>161</v>
      </c>
      <c r="BX386" s="167">
        <f t="shared" si="436"/>
        <v>44210</v>
      </c>
      <c r="BY386">
        <f t="shared" si="437"/>
        <v>46</v>
      </c>
      <c r="BZ386">
        <f t="shared" si="438"/>
        <v>46</v>
      </c>
      <c r="CA386">
        <f t="shared" si="439"/>
        <v>0</v>
      </c>
      <c r="CB386" s="167">
        <f t="shared" si="440"/>
        <v>44210</v>
      </c>
      <c r="CC386">
        <f t="shared" si="441"/>
        <v>842</v>
      </c>
      <c r="CD386">
        <f t="shared" si="442"/>
        <v>731</v>
      </c>
      <c r="CE386">
        <f t="shared" si="443"/>
        <v>7</v>
      </c>
      <c r="CI386" s="167">
        <f t="shared" si="444"/>
        <v>44210</v>
      </c>
      <c r="CJ386">
        <f t="shared" si="445"/>
        <v>29</v>
      </c>
      <c r="CK386">
        <f t="shared" si="446"/>
        <v>47</v>
      </c>
      <c r="CL386" s="167">
        <f t="shared" si="447"/>
        <v>44210</v>
      </c>
      <c r="CM386">
        <f t="shared" si="448"/>
        <v>0</v>
      </c>
      <c r="CN386" s="1">
        <f t="shared" si="480"/>
        <v>44210</v>
      </c>
      <c r="CO386" s="253">
        <f t="shared" si="481"/>
        <v>29</v>
      </c>
      <c r="CP386" s="1">
        <f t="shared" si="482"/>
        <v>44210</v>
      </c>
      <c r="CQ386" s="254">
        <f t="shared" si="483"/>
        <v>0</v>
      </c>
    </row>
    <row r="387" spans="1:95" ht="18" customHeight="1" x14ac:dyDescent="0.55000000000000004">
      <c r="A387" s="167">
        <v>44211</v>
      </c>
      <c r="B387" s="219">
        <v>15</v>
      </c>
      <c r="C387" s="142">
        <f t="shared" si="467"/>
        <v>4489</v>
      </c>
      <c r="D387" s="142">
        <f t="shared" si="455"/>
        <v>281</v>
      </c>
      <c r="E387" s="135">
        <v>2</v>
      </c>
      <c r="F387" s="135">
        <v>4208</v>
      </c>
      <c r="G387" s="135">
        <v>0</v>
      </c>
      <c r="H387" s="123"/>
      <c r="I387" s="135">
        <v>1</v>
      </c>
      <c r="J387" s="123"/>
      <c r="K387" s="41">
        <v>0</v>
      </c>
      <c r="L387" s="134">
        <v>79</v>
      </c>
      <c r="M387" s="135">
        <v>24</v>
      </c>
      <c r="N387" s="123"/>
      <c r="O387" s="123"/>
      <c r="P387" s="135">
        <v>20</v>
      </c>
      <c r="Q387" s="135">
        <v>3</v>
      </c>
      <c r="R387" s="123"/>
      <c r="S387" s="123"/>
      <c r="T387" s="135">
        <v>7</v>
      </c>
      <c r="U387" s="135">
        <v>4</v>
      </c>
      <c r="V387" s="123"/>
      <c r="W387" s="41">
        <v>670</v>
      </c>
      <c r="X387" s="136">
        <v>262</v>
      </c>
      <c r="Y387" s="41">
        <v>199</v>
      </c>
      <c r="Z387" s="74">
        <f t="shared" ref="Z387:Z394" si="484">+A387</f>
        <v>44211</v>
      </c>
      <c r="AA387" s="210">
        <f t="shared" si="459"/>
        <v>10341</v>
      </c>
      <c r="AB387" s="210">
        <f t="shared" si="460"/>
        <v>9471</v>
      </c>
      <c r="AC387" s="211">
        <f t="shared" si="461"/>
        <v>168</v>
      </c>
      <c r="AD387" s="170">
        <f t="shared" si="468"/>
        <v>38</v>
      </c>
      <c r="AE387" s="222">
        <f t="shared" si="469"/>
        <v>8247</v>
      </c>
      <c r="AF387" s="143">
        <v>9452</v>
      </c>
      <c r="AG387" s="171">
        <f t="shared" si="472"/>
        <v>53</v>
      </c>
      <c r="AH387" s="143">
        <v>8684</v>
      </c>
      <c r="AI387" s="171">
        <f t="shared" si="473"/>
        <v>0</v>
      </c>
      <c r="AJ387" s="172">
        <v>161</v>
      </c>
      <c r="AK387" s="173">
        <f t="shared" si="474"/>
        <v>0</v>
      </c>
      <c r="AL387" s="143">
        <v>46</v>
      </c>
      <c r="AM387" s="171">
        <f t="shared" si="475"/>
        <v>0</v>
      </c>
      <c r="AN387" s="143">
        <v>46</v>
      </c>
      <c r="AO387" s="171">
        <f t="shared" si="476"/>
        <v>0</v>
      </c>
      <c r="AP387" s="174">
        <v>0</v>
      </c>
      <c r="AQ387" s="173">
        <f t="shared" si="477"/>
        <v>1</v>
      </c>
      <c r="AR387" s="143">
        <v>843</v>
      </c>
      <c r="AS387" s="171">
        <f t="shared" si="478"/>
        <v>10</v>
      </c>
      <c r="AT387" s="143">
        <v>741</v>
      </c>
      <c r="AU387" s="171">
        <f t="shared" si="479"/>
        <v>0</v>
      </c>
      <c r="AV387" s="175">
        <v>7</v>
      </c>
      <c r="AW387" s="217">
        <v>216</v>
      </c>
      <c r="AX387" s="216">
        <f>+A387</f>
        <v>44211</v>
      </c>
      <c r="AY387" s="5">
        <v>2</v>
      </c>
      <c r="AZ387" s="217">
        <f t="shared" si="456"/>
        <v>377</v>
      </c>
      <c r="BA387" s="217">
        <f t="shared" si="420"/>
        <v>170</v>
      </c>
      <c r="BB387" s="119">
        <v>90</v>
      </c>
      <c r="BC387" s="26">
        <f t="shared" si="471"/>
        <v>678</v>
      </c>
      <c r="BD387" s="217">
        <f t="shared" si="422"/>
        <v>205</v>
      </c>
      <c r="BE387" s="209">
        <f t="shared" si="462"/>
        <v>44211</v>
      </c>
      <c r="BF387" s="120">
        <f t="shared" si="463"/>
        <v>15</v>
      </c>
      <c r="BG387" s="120">
        <f t="shared" si="393"/>
        <v>4489</v>
      </c>
      <c r="BH387" s="209">
        <f t="shared" si="458"/>
        <v>44211</v>
      </c>
      <c r="BI387" s="120">
        <f t="shared" si="464"/>
        <v>4489</v>
      </c>
      <c r="BJ387" s="1">
        <f t="shared" si="465"/>
        <v>44211</v>
      </c>
      <c r="BK387">
        <f t="shared" si="453"/>
        <v>55</v>
      </c>
      <c r="BL387">
        <f t="shared" si="466"/>
        <v>24</v>
      </c>
      <c r="BM387">
        <f t="shared" si="449"/>
        <v>79</v>
      </c>
      <c r="BN387" s="1">
        <f t="shared" si="450"/>
        <v>44211</v>
      </c>
      <c r="BO387">
        <f t="shared" si="451"/>
        <v>6792</v>
      </c>
      <c r="BP387">
        <f t="shared" si="454"/>
        <v>3281</v>
      </c>
      <c r="BQ387" s="167">
        <f t="shared" si="432"/>
        <v>44211</v>
      </c>
      <c r="BR387">
        <f t="shared" si="433"/>
        <v>9452</v>
      </c>
      <c r="BS387">
        <f t="shared" si="434"/>
        <v>8684</v>
      </c>
      <c r="BT387">
        <f t="shared" si="435"/>
        <v>161</v>
      </c>
      <c r="BX387" s="167">
        <f t="shared" si="436"/>
        <v>44211</v>
      </c>
      <c r="BY387">
        <f t="shared" si="437"/>
        <v>46</v>
      </c>
      <c r="BZ387">
        <f t="shared" si="438"/>
        <v>46</v>
      </c>
      <c r="CA387">
        <f t="shared" si="439"/>
        <v>0</v>
      </c>
      <c r="CB387" s="167">
        <f t="shared" si="440"/>
        <v>44211</v>
      </c>
      <c r="CC387">
        <f t="shared" si="441"/>
        <v>843</v>
      </c>
      <c r="CD387">
        <f t="shared" si="442"/>
        <v>741</v>
      </c>
      <c r="CE387">
        <f t="shared" si="443"/>
        <v>7</v>
      </c>
      <c r="CI387" s="167">
        <f t="shared" si="444"/>
        <v>44211</v>
      </c>
      <c r="CJ387">
        <f t="shared" si="445"/>
        <v>38</v>
      </c>
      <c r="CK387">
        <f t="shared" si="446"/>
        <v>53</v>
      </c>
      <c r="CL387" s="167">
        <f t="shared" si="447"/>
        <v>44211</v>
      </c>
      <c r="CM387">
        <f t="shared" si="448"/>
        <v>0</v>
      </c>
      <c r="CN387" s="1">
        <f t="shared" si="480"/>
        <v>44211</v>
      </c>
      <c r="CO387" s="253">
        <f t="shared" si="481"/>
        <v>38</v>
      </c>
      <c r="CP387" s="1">
        <f t="shared" si="482"/>
        <v>44211</v>
      </c>
      <c r="CQ387" s="254">
        <f t="shared" si="483"/>
        <v>0</v>
      </c>
    </row>
    <row r="388" spans="1:95" ht="18" customHeight="1" x14ac:dyDescent="0.55000000000000004">
      <c r="A388" s="167">
        <v>44212</v>
      </c>
      <c r="B388" s="219">
        <v>13</v>
      </c>
      <c r="C388" s="142">
        <f t="shared" si="467"/>
        <v>4502</v>
      </c>
      <c r="D388" s="142">
        <f t="shared" si="455"/>
        <v>278</v>
      </c>
      <c r="E388" s="135">
        <v>2</v>
      </c>
      <c r="F388" s="135">
        <v>4224</v>
      </c>
      <c r="G388" s="135">
        <v>1</v>
      </c>
      <c r="H388" s="123"/>
      <c r="I388" s="135">
        <v>2</v>
      </c>
      <c r="J388" s="123"/>
      <c r="K388" s="41">
        <v>0</v>
      </c>
      <c r="L388" s="134">
        <v>119</v>
      </c>
      <c r="M388" s="135">
        <v>16</v>
      </c>
      <c r="N388" s="123"/>
      <c r="O388" s="123"/>
      <c r="P388" s="135">
        <v>32</v>
      </c>
      <c r="Q388" s="135">
        <v>6</v>
      </c>
      <c r="R388" s="123"/>
      <c r="S388" s="123"/>
      <c r="T388" s="135">
        <v>11</v>
      </c>
      <c r="U388" s="135">
        <v>11</v>
      </c>
      <c r="V388" s="123"/>
      <c r="W388" s="41">
        <v>746</v>
      </c>
      <c r="X388" s="136">
        <v>261</v>
      </c>
      <c r="Y388" s="41">
        <v>200</v>
      </c>
      <c r="Z388" s="74">
        <f t="shared" si="484"/>
        <v>44212</v>
      </c>
      <c r="AA388" s="210">
        <f t="shared" si="459"/>
        <v>10398</v>
      </c>
      <c r="AB388" s="210">
        <f t="shared" si="460"/>
        <v>9521</v>
      </c>
      <c r="AC388" s="211">
        <f t="shared" si="461"/>
        <v>169</v>
      </c>
      <c r="AD388" s="170">
        <f t="shared" si="468"/>
        <v>50</v>
      </c>
      <c r="AE388" s="222">
        <f t="shared" si="469"/>
        <v>8297</v>
      </c>
      <c r="AF388" s="143">
        <v>9502</v>
      </c>
      <c r="AG388" s="171">
        <f t="shared" si="472"/>
        <v>40</v>
      </c>
      <c r="AH388" s="143">
        <v>8724</v>
      </c>
      <c r="AI388" s="171">
        <f t="shared" si="473"/>
        <v>1</v>
      </c>
      <c r="AJ388" s="172">
        <v>162</v>
      </c>
      <c r="AK388" s="173">
        <f t="shared" si="474"/>
        <v>0</v>
      </c>
      <c r="AL388" s="143">
        <v>46</v>
      </c>
      <c r="AM388" s="171">
        <f t="shared" si="475"/>
        <v>0</v>
      </c>
      <c r="AN388" s="143">
        <v>46</v>
      </c>
      <c r="AO388" s="171">
        <f t="shared" si="476"/>
        <v>0</v>
      </c>
      <c r="AP388" s="174">
        <v>0</v>
      </c>
      <c r="AQ388" s="173">
        <f t="shared" si="477"/>
        <v>7</v>
      </c>
      <c r="AR388" s="143">
        <v>850</v>
      </c>
      <c r="AS388" s="171">
        <f t="shared" si="478"/>
        <v>10</v>
      </c>
      <c r="AT388" s="143">
        <v>751</v>
      </c>
      <c r="AU388" s="171">
        <f t="shared" si="479"/>
        <v>0</v>
      </c>
      <c r="AV388" s="175">
        <v>7</v>
      </c>
      <c r="AW388" s="217">
        <v>217</v>
      </c>
      <c r="AX388" s="216">
        <f>+A388</f>
        <v>44212</v>
      </c>
      <c r="AY388" s="5">
        <v>2</v>
      </c>
      <c r="AZ388" s="217">
        <f t="shared" si="456"/>
        <v>379</v>
      </c>
      <c r="BA388" s="217">
        <f t="shared" si="420"/>
        <v>171</v>
      </c>
      <c r="BB388" s="119">
        <v>72</v>
      </c>
      <c r="BC388" s="26">
        <f t="shared" si="471"/>
        <v>750</v>
      </c>
      <c r="BD388" s="217">
        <f t="shared" si="422"/>
        <v>206</v>
      </c>
      <c r="BE388" s="209">
        <f t="shared" si="462"/>
        <v>44212</v>
      </c>
      <c r="BF388" s="120">
        <f t="shared" si="463"/>
        <v>13</v>
      </c>
      <c r="BG388" s="120">
        <f t="shared" si="393"/>
        <v>4502</v>
      </c>
      <c r="BH388" s="209">
        <f t="shared" si="458"/>
        <v>44212</v>
      </c>
      <c r="BI388" s="120">
        <f t="shared" si="464"/>
        <v>4502</v>
      </c>
      <c r="BJ388" s="1">
        <f t="shared" si="465"/>
        <v>44212</v>
      </c>
      <c r="BK388">
        <f t="shared" si="453"/>
        <v>103</v>
      </c>
      <c r="BL388">
        <f t="shared" si="466"/>
        <v>16</v>
      </c>
      <c r="BM388">
        <f t="shared" si="449"/>
        <v>119</v>
      </c>
      <c r="BN388" s="1">
        <f t="shared" si="450"/>
        <v>44212</v>
      </c>
      <c r="BO388">
        <f t="shared" si="451"/>
        <v>6911</v>
      </c>
      <c r="BP388">
        <f t="shared" si="454"/>
        <v>3297</v>
      </c>
      <c r="BQ388" s="167">
        <f t="shared" si="432"/>
        <v>44212</v>
      </c>
      <c r="BR388">
        <f t="shared" si="433"/>
        <v>9502</v>
      </c>
      <c r="BS388">
        <f t="shared" si="434"/>
        <v>8724</v>
      </c>
      <c r="BT388">
        <f t="shared" si="435"/>
        <v>162</v>
      </c>
      <c r="BX388" s="167">
        <f t="shared" si="436"/>
        <v>44212</v>
      </c>
      <c r="BY388">
        <f t="shared" si="437"/>
        <v>46</v>
      </c>
      <c r="BZ388">
        <f t="shared" si="438"/>
        <v>46</v>
      </c>
      <c r="CA388">
        <f t="shared" si="439"/>
        <v>0</v>
      </c>
      <c r="CB388" s="167">
        <f t="shared" si="440"/>
        <v>44212</v>
      </c>
      <c r="CC388">
        <f t="shared" si="441"/>
        <v>850</v>
      </c>
      <c r="CD388">
        <f t="shared" si="442"/>
        <v>751</v>
      </c>
      <c r="CE388">
        <f t="shared" si="443"/>
        <v>7</v>
      </c>
      <c r="CI388" s="167">
        <f t="shared" si="444"/>
        <v>44212</v>
      </c>
      <c r="CJ388">
        <f t="shared" si="445"/>
        <v>50</v>
      </c>
      <c r="CK388">
        <f t="shared" si="446"/>
        <v>40</v>
      </c>
      <c r="CL388" s="167">
        <f t="shared" si="447"/>
        <v>44212</v>
      </c>
      <c r="CM388">
        <f t="shared" si="448"/>
        <v>1</v>
      </c>
      <c r="CN388" s="1">
        <f t="shared" si="480"/>
        <v>44212</v>
      </c>
      <c r="CO388" s="253">
        <f t="shared" si="481"/>
        <v>50</v>
      </c>
      <c r="CP388" s="1">
        <f t="shared" si="482"/>
        <v>44212</v>
      </c>
      <c r="CQ388" s="254">
        <f t="shared" si="483"/>
        <v>1</v>
      </c>
    </row>
    <row r="389" spans="1:95" ht="18" customHeight="1" x14ac:dyDescent="0.55000000000000004">
      <c r="A389" s="167">
        <v>44213</v>
      </c>
      <c r="B389" s="219">
        <v>16</v>
      </c>
      <c r="C389" s="142">
        <f t="shared" si="467"/>
        <v>4518</v>
      </c>
      <c r="D389" s="142">
        <f t="shared" ref="D389:D403" si="485">+C389-F389</f>
        <v>284</v>
      </c>
      <c r="E389" s="135">
        <v>2</v>
      </c>
      <c r="F389" s="135">
        <v>4234</v>
      </c>
      <c r="G389" s="135">
        <v>2</v>
      </c>
      <c r="H389" s="123"/>
      <c r="I389" s="135">
        <v>3</v>
      </c>
      <c r="J389" s="123"/>
      <c r="K389" s="41">
        <v>0</v>
      </c>
      <c r="L389" s="134">
        <v>115</v>
      </c>
      <c r="M389" s="135">
        <v>11</v>
      </c>
      <c r="N389" s="123"/>
      <c r="O389" s="123"/>
      <c r="P389" s="135">
        <v>61</v>
      </c>
      <c r="Q389" s="135">
        <v>6</v>
      </c>
      <c r="R389" s="123"/>
      <c r="S389" s="123"/>
      <c r="T389" s="135">
        <v>12</v>
      </c>
      <c r="U389" s="135">
        <v>12</v>
      </c>
      <c r="V389" s="123"/>
      <c r="W389" s="41">
        <v>788</v>
      </c>
      <c r="X389" s="136">
        <v>254</v>
      </c>
      <c r="Y389" s="41">
        <v>201</v>
      </c>
      <c r="Z389" s="74">
        <f t="shared" si="484"/>
        <v>44213</v>
      </c>
      <c r="AA389" s="210">
        <f t="shared" si="459"/>
        <v>10458</v>
      </c>
      <c r="AB389" s="210">
        <f t="shared" si="460"/>
        <v>9559</v>
      </c>
      <c r="AC389" s="211">
        <f t="shared" si="461"/>
        <v>169</v>
      </c>
      <c r="AD389" s="170">
        <f t="shared" si="468"/>
        <v>55</v>
      </c>
      <c r="AE389" s="222">
        <f t="shared" si="469"/>
        <v>8352</v>
      </c>
      <c r="AF389" s="143">
        <v>9557</v>
      </c>
      <c r="AG389" s="171">
        <f t="shared" si="472"/>
        <v>34</v>
      </c>
      <c r="AH389" s="143">
        <v>8758</v>
      </c>
      <c r="AI389" s="171">
        <f t="shared" si="473"/>
        <v>0</v>
      </c>
      <c r="AJ389" s="172">
        <v>162</v>
      </c>
      <c r="AK389" s="173">
        <f t="shared" si="474"/>
        <v>0</v>
      </c>
      <c r="AL389" s="143">
        <v>46</v>
      </c>
      <c r="AM389" s="171">
        <f t="shared" si="475"/>
        <v>0</v>
      </c>
      <c r="AN389" s="143">
        <v>46</v>
      </c>
      <c r="AO389" s="171">
        <f t="shared" si="476"/>
        <v>0</v>
      </c>
      <c r="AP389" s="174">
        <v>0</v>
      </c>
      <c r="AQ389" s="173">
        <f t="shared" si="477"/>
        <v>5</v>
      </c>
      <c r="AR389" s="143">
        <v>855</v>
      </c>
      <c r="AS389" s="171">
        <f t="shared" si="478"/>
        <v>4</v>
      </c>
      <c r="AT389" s="143">
        <v>755</v>
      </c>
      <c r="AU389" s="171">
        <f t="shared" si="479"/>
        <v>0</v>
      </c>
      <c r="AV389" s="175">
        <v>7</v>
      </c>
      <c r="AW389" s="217">
        <v>218</v>
      </c>
      <c r="AX389" s="216">
        <v>44213</v>
      </c>
      <c r="AY389" s="5">
        <v>2</v>
      </c>
      <c r="AZ389" s="217">
        <f t="shared" si="456"/>
        <v>381</v>
      </c>
      <c r="BA389" s="217">
        <f t="shared" si="420"/>
        <v>172</v>
      </c>
      <c r="BB389" s="119">
        <v>54</v>
      </c>
      <c r="BC389" s="26">
        <f t="shared" si="471"/>
        <v>804</v>
      </c>
      <c r="BD389" s="217">
        <f t="shared" si="422"/>
        <v>207</v>
      </c>
      <c r="BE389" s="209">
        <f t="shared" si="462"/>
        <v>44213</v>
      </c>
      <c r="BF389" s="120">
        <f t="shared" si="463"/>
        <v>16</v>
      </c>
      <c r="BG389" s="120">
        <f t="shared" si="393"/>
        <v>4518</v>
      </c>
      <c r="BH389" s="209">
        <f t="shared" si="458"/>
        <v>44213</v>
      </c>
      <c r="BI389" s="120">
        <f t="shared" si="464"/>
        <v>4518</v>
      </c>
      <c r="BJ389" s="1">
        <f t="shared" si="465"/>
        <v>44213</v>
      </c>
      <c r="BK389">
        <f t="shared" si="453"/>
        <v>104</v>
      </c>
      <c r="BL389">
        <f t="shared" si="466"/>
        <v>11</v>
      </c>
      <c r="BM389">
        <f t="shared" si="449"/>
        <v>115</v>
      </c>
      <c r="BN389" s="1">
        <f t="shared" si="450"/>
        <v>44213</v>
      </c>
      <c r="BO389">
        <f t="shared" si="451"/>
        <v>7026</v>
      </c>
      <c r="BP389">
        <f t="shared" si="454"/>
        <v>3308</v>
      </c>
      <c r="BQ389" s="167">
        <f t="shared" si="432"/>
        <v>44213</v>
      </c>
      <c r="BR389">
        <f t="shared" si="433"/>
        <v>9557</v>
      </c>
      <c r="BS389">
        <f t="shared" si="434"/>
        <v>8758</v>
      </c>
      <c r="BT389">
        <f t="shared" si="435"/>
        <v>162</v>
      </c>
      <c r="BX389" s="167">
        <f t="shared" si="436"/>
        <v>44213</v>
      </c>
      <c r="BY389">
        <f t="shared" si="437"/>
        <v>46</v>
      </c>
      <c r="BZ389">
        <f t="shared" si="438"/>
        <v>46</v>
      </c>
      <c r="CA389">
        <f t="shared" si="439"/>
        <v>0</v>
      </c>
      <c r="CB389" s="167">
        <f t="shared" si="440"/>
        <v>44213</v>
      </c>
      <c r="CC389">
        <f t="shared" si="441"/>
        <v>855</v>
      </c>
      <c r="CD389">
        <f t="shared" si="442"/>
        <v>755</v>
      </c>
      <c r="CE389">
        <f t="shared" si="443"/>
        <v>7</v>
      </c>
      <c r="CI389" s="167">
        <f t="shared" si="444"/>
        <v>44213</v>
      </c>
      <c r="CJ389">
        <f t="shared" si="445"/>
        <v>55</v>
      </c>
      <c r="CK389">
        <f t="shared" si="446"/>
        <v>34</v>
      </c>
      <c r="CL389" s="167">
        <f t="shared" si="447"/>
        <v>44213</v>
      </c>
      <c r="CM389">
        <f t="shared" si="448"/>
        <v>0</v>
      </c>
      <c r="CN389" s="1">
        <f t="shared" si="480"/>
        <v>44213</v>
      </c>
      <c r="CO389" s="253">
        <f t="shared" si="481"/>
        <v>55</v>
      </c>
      <c r="CP389" s="1">
        <f t="shared" si="482"/>
        <v>44213</v>
      </c>
      <c r="CQ389" s="254">
        <f t="shared" si="483"/>
        <v>0</v>
      </c>
    </row>
    <row r="390" spans="1:95" ht="18" customHeight="1" x14ac:dyDescent="0.55000000000000004">
      <c r="A390" s="167">
        <v>44214</v>
      </c>
      <c r="B390" s="219">
        <v>12</v>
      </c>
      <c r="C390" s="142">
        <f t="shared" si="467"/>
        <v>4530</v>
      </c>
      <c r="D390" s="142">
        <f t="shared" si="485"/>
        <v>274</v>
      </c>
      <c r="E390" s="135">
        <v>2</v>
      </c>
      <c r="F390" s="135">
        <v>4256</v>
      </c>
      <c r="G390" s="135">
        <v>0</v>
      </c>
      <c r="H390" s="123"/>
      <c r="I390" s="135">
        <v>2</v>
      </c>
      <c r="J390" s="123"/>
      <c r="K390" s="41">
        <v>0</v>
      </c>
      <c r="L390" s="134">
        <v>91</v>
      </c>
      <c r="M390" s="135">
        <v>11</v>
      </c>
      <c r="N390" s="123"/>
      <c r="O390" s="123"/>
      <c r="P390" s="135">
        <v>60</v>
      </c>
      <c r="Q390" s="135">
        <v>1</v>
      </c>
      <c r="R390" s="123"/>
      <c r="S390" s="123"/>
      <c r="T390" s="135">
        <v>8</v>
      </c>
      <c r="U390" s="135">
        <v>5</v>
      </c>
      <c r="V390" s="123"/>
      <c r="W390" s="41">
        <v>811</v>
      </c>
      <c r="X390" s="136">
        <v>259</v>
      </c>
      <c r="Y390" s="41">
        <v>202</v>
      </c>
      <c r="Z390" s="74">
        <f t="shared" si="484"/>
        <v>44214</v>
      </c>
      <c r="AA390" s="210">
        <f t="shared" si="459"/>
        <v>10572</v>
      </c>
      <c r="AB390" s="210">
        <f t="shared" si="460"/>
        <v>9588</v>
      </c>
      <c r="AC390" s="211">
        <f t="shared" si="461"/>
        <v>170</v>
      </c>
      <c r="AD390" s="170">
        <f t="shared" si="468"/>
        <v>107</v>
      </c>
      <c r="AE390" s="222">
        <f t="shared" si="469"/>
        <v>8459</v>
      </c>
      <c r="AF390" s="143">
        <v>9664</v>
      </c>
      <c r="AG390" s="171">
        <f t="shared" si="472"/>
        <v>28</v>
      </c>
      <c r="AH390" s="143">
        <v>8786</v>
      </c>
      <c r="AI390" s="171">
        <f t="shared" si="473"/>
        <v>1</v>
      </c>
      <c r="AJ390" s="172">
        <v>163</v>
      </c>
      <c r="AK390" s="173">
        <f t="shared" si="474"/>
        <v>0</v>
      </c>
      <c r="AL390" s="143">
        <v>46</v>
      </c>
      <c r="AM390" s="171">
        <f t="shared" si="475"/>
        <v>0</v>
      </c>
      <c r="AN390" s="143">
        <v>46</v>
      </c>
      <c r="AO390" s="171">
        <f t="shared" si="476"/>
        <v>0</v>
      </c>
      <c r="AP390" s="174">
        <v>0</v>
      </c>
      <c r="AQ390" s="173">
        <f t="shared" si="477"/>
        <v>7</v>
      </c>
      <c r="AR390" s="143">
        <v>862</v>
      </c>
      <c r="AS390" s="171">
        <f t="shared" si="478"/>
        <v>1</v>
      </c>
      <c r="AT390" s="143">
        <v>756</v>
      </c>
      <c r="AU390" s="171">
        <f t="shared" si="479"/>
        <v>0</v>
      </c>
      <c r="AV390" s="175">
        <v>7</v>
      </c>
      <c r="AW390" s="217">
        <v>219</v>
      </c>
      <c r="AX390" s="216">
        <v>44214</v>
      </c>
      <c r="AY390" s="5">
        <v>1</v>
      </c>
      <c r="AZ390" s="217">
        <f t="shared" si="456"/>
        <v>382</v>
      </c>
      <c r="BA390" s="217">
        <f t="shared" si="420"/>
        <v>173</v>
      </c>
      <c r="BB390" s="119">
        <v>35</v>
      </c>
      <c r="BC390" s="26">
        <f t="shared" si="471"/>
        <v>839</v>
      </c>
      <c r="BD390" s="217">
        <f t="shared" si="422"/>
        <v>208</v>
      </c>
      <c r="BE390" s="209">
        <f t="shared" si="462"/>
        <v>44214</v>
      </c>
      <c r="BF390" s="120">
        <f t="shared" si="463"/>
        <v>12</v>
      </c>
      <c r="BG390" s="120">
        <f t="shared" si="393"/>
        <v>4530</v>
      </c>
      <c r="BH390" s="209">
        <f t="shared" si="458"/>
        <v>44214</v>
      </c>
      <c r="BI390" s="120">
        <f t="shared" si="464"/>
        <v>4530</v>
      </c>
      <c r="BJ390" s="1">
        <f t="shared" si="465"/>
        <v>44214</v>
      </c>
      <c r="BK390">
        <f t="shared" si="453"/>
        <v>80</v>
      </c>
      <c r="BL390">
        <f t="shared" si="466"/>
        <v>11</v>
      </c>
      <c r="BM390">
        <f t="shared" si="449"/>
        <v>91</v>
      </c>
      <c r="BN390" s="1">
        <f t="shared" si="450"/>
        <v>44214</v>
      </c>
      <c r="BO390">
        <f t="shared" si="451"/>
        <v>7117</v>
      </c>
      <c r="BP390">
        <f t="shared" si="454"/>
        <v>3319</v>
      </c>
      <c r="BQ390" s="167">
        <f t="shared" si="432"/>
        <v>44214</v>
      </c>
      <c r="BR390">
        <f t="shared" si="433"/>
        <v>9664</v>
      </c>
      <c r="BS390">
        <f t="shared" si="434"/>
        <v>8786</v>
      </c>
      <c r="BT390">
        <f t="shared" si="435"/>
        <v>163</v>
      </c>
      <c r="BX390" s="167">
        <f t="shared" si="436"/>
        <v>44214</v>
      </c>
      <c r="BY390">
        <f t="shared" si="437"/>
        <v>46</v>
      </c>
      <c r="BZ390">
        <f t="shared" si="438"/>
        <v>46</v>
      </c>
      <c r="CA390">
        <f t="shared" si="439"/>
        <v>0</v>
      </c>
      <c r="CB390" s="167">
        <f t="shared" si="440"/>
        <v>44214</v>
      </c>
      <c r="CC390">
        <f t="shared" si="441"/>
        <v>862</v>
      </c>
      <c r="CD390">
        <f t="shared" si="442"/>
        <v>756</v>
      </c>
      <c r="CE390">
        <f t="shared" si="443"/>
        <v>7</v>
      </c>
      <c r="CI390" s="167">
        <f t="shared" si="444"/>
        <v>44214</v>
      </c>
      <c r="CJ390">
        <f t="shared" si="445"/>
        <v>107</v>
      </c>
      <c r="CK390">
        <f t="shared" si="446"/>
        <v>28</v>
      </c>
      <c r="CL390" s="167">
        <f t="shared" si="447"/>
        <v>44214</v>
      </c>
      <c r="CM390">
        <f t="shared" si="448"/>
        <v>1</v>
      </c>
      <c r="CN390" s="1">
        <f t="shared" si="480"/>
        <v>44214</v>
      </c>
      <c r="CO390" s="253">
        <f t="shared" si="481"/>
        <v>107</v>
      </c>
      <c r="CP390" s="1">
        <f t="shared" si="482"/>
        <v>44214</v>
      </c>
      <c r="CQ390" s="254">
        <f t="shared" si="483"/>
        <v>1</v>
      </c>
    </row>
    <row r="391" spans="1:95" ht="18" customHeight="1" x14ac:dyDescent="0.55000000000000004">
      <c r="A391" s="167">
        <v>44215</v>
      </c>
      <c r="B391" s="219">
        <v>15</v>
      </c>
      <c r="C391" s="142">
        <f t="shared" si="467"/>
        <v>4545</v>
      </c>
      <c r="D391" s="142">
        <f t="shared" si="485"/>
        <v>276</v>
      </c>
      <c r="E391" s="135">
        <v>1</v>
      </c>
      <c r="F391" s="135">
        <v>4269</v>
      </c>
      <c r="G391" s="135">
        <v>0</v>
      </c>
      <c r="H391" s="123"/>
      <c r="I391" s="135">
        <v>0</v>
      </c>
      <c r="J391" s="123"/>
      <c r="K391" s="41">
        <v>0</v>
      </c>
      <c r="L391" s="134">
        <v>58</v>
      </c>
      <c r="M391" s="135">
        <v>15</v>
      </c>
      <c r="N391" s="123"/>
      <c r="O391" s="123"/>
      <c r="P391" s="135">
        <v>39</v>
      </c>
      <c r="Q391" s="135">
        <v>0</v>
      </c>
      <c r="R391" s="123"/>
      <c r="S391" s="123"/>
      <c r="T391" s="135">
        <v>11</v>
      </c>
      <c r="U391" s="135">
        <v>8</v>
      </c>
      <c r="V391" s="123"/>
      <c r="W391" s="41">
        <v>819</v>
      </c>
      <c r="X391" s="136">
        <v>266</v>
      </c>
      <c r="Y391" s="41">
        <v>203</v>
      </c>
      <c r="Z391" s="74">
        <f t="shared" si="484"/>
        <v>44215</v>
      </c>
      <c r="AA391" s="210">
        <f t="shared" si="459"/>
        <v>10634</v>
      </c>
      <c r="AB391" s="210">
        <f t="shared" si="460"/>
        <v>9640</v>
      </c>
      <c r="AC391" s="211">
        <f t="shared" si="461"/>
        <v>172</v>
      </c>
      <c r="AD391" s="170">
        <f t="shared" si="468"/>
        <v>56</v>
      </c>
      <c r="AE391" s="222">
        <f t="shared" si="469"/>
        <v>8515</v>
      </c>
      <c r="AF391" s="143">
        <v>9720</v>
      </c>
      <c r="AG391" s="171">
        <f t="shared" si="472"/>
        <v>42</v>
      </c>
      <c r="AH391" s="143">
        <v>8828</v>
      </c>
      <c r="AI391" s="171">
        <f t="shared" si="473"/>
        <v>2</v>
      </c>
      <c r="AJ391" s="172">
        <v>165</v>
      </c>
      <c r="AK391" s="173">
        <f t="shared" si="474"/>
        <v>0</v>
      </c>
      <c r="AL391" s="143">
        <v>46</v>
      </c>
      <c r="AM391" s="171">
        <f t="shared" si="475"/>
        <v>0</v>
      </c>
      <c r="AN391" s="143">
        <v>46</v>
      </c>
      <c r="AO391" s="171">
        <f t="shared" si="476"/>
        <v>0</v>
      </c>
      <c r="AP391" s="174">
        <v>0</v>
      </c>
      <c r="AQ391" s="173">
        <f t="shared" si="477"/>
        <v>6</v>
      </c>
      <c r="AR391" s="143">
        <v>868</v>
      </c>
      <c r="AS391" s="171">
        <f t="shared" si="478"/>
        <v>10</v>
      </c>
      <c r="AT391" s="143">
        <v>766</v>
      </c>
      <c r="AU391" s="171">
        <f t="shared" si="479"/>
        <v>0</v>
      </c>
      <c r="AV391" s="175">
        <v>7</v>
      </c>
      <c r="AW391" s="217">
        <v>220</v>
      </c>
      <c r="AX391" s="216">
        <v>44215</v>
      </c>
      <c r="AY391" s="5">
        <v>7</v>
      </c>
      <c r="AZ391" s="217">
        <f t="shared" si="456"/>
        <v>389</v>
      </c>
      <c r="BA391" s="217">
        <f t="shared" si="420"/>
        <v>174</v>
      </c>
      <c r="BB391" s="119">
        <v>19</v>
      </c>
      <c r="BC391" s="26">
        <f t="shared" si="471"/>
        <v>858</v>
      </c>
      <c r="BD391" s="217">
        <f t="shared" si="422"/>
        <v>209</v>
      </c>
      <c r="BE391" s="209">
        <f t="shared" si="462"/>
        <v>44215</v>
      </c>
      <c r="BF391" s="120">
        <f t="shared" si="463"/>
        <v>15</v>
      </c>
      <c r="BG391" s="120">
        <f t="shared" ref="BG391:BG428" si="486">+BI391</f>
        <v>4545</v>
      </c>
      <c r="BH391" s="209">
        <f t="shared" si="458"/>
        <v>44215</v>
      </c>
      <c r="BI391" s="120">
        <f t="shared" si="464"/>
        <v>4545</v>
      </c>
      <c r="BJ391" s="1">
        <f t="shared" si="465"/>
        <v>44215</v>
      </c>
      <c r="BK391">
        <f t="shared" si="453"/>
        <v>43</v>
      </c>
      <c r="BL391">
        <f t="shared" si="466"/>
        <v>15</v>
      </c>
      <c r="BM391">
        <f t="shared" si="449"/>
        <v>58</v>
      </c>
      <c r="BN391" s="1">
        <f t="shared" si="450"/>
        <v>44215</v>
      </c>
      <c r="BO391">
        <f t="shared" si="451"/>
        <v>7175</v>
      </c>
      <c r="BP391">
        <f t="shared" si="454"/>
        <v>3334</v>
      </c>
      <c r="BQ391" s="167">
        <f t="shared" si="432"/>
        <v>44215</v>
      </c>
      <c r="BR391">
        <f t="shared" si="433"/>
        <v>9720</v>
      </c>
      <c r="BS391">
        <f t="shared" si="434"/>
        <v>8828</v>
      </c>
      <c r="BT391">
        <f t="shared" si="435"/>
        <v>165</v>
      </c>
      <c r="BX391" s="167">
        <f t="shared" si="436"/>
        <v>44215</v>
      </c>
      <c r="BY391">
        <f t="shared" si="437"/>
        <v>46</v>
      </c>
      <c r="BZ391">
        <f t="shared" si="438"/>
        <v>46</v>
      </c>
      <c r="CA391">
        <f t="shared" si="439"/>
        <v>0</v>
      </c>
      <c r="CB391" s="167">
        <f t="shared" si="440"/>
        <v>44215</v>
      </c>
      <c r="CC391">
        <f t="shared" si="441"/>
        <v>868</v>
      </c>
      <c r="CD391">
        <f t="shared" si="442"/>
        <v>766</v>
      </c>
      <c r="CE391">
        <f t="shared" si="443"/>
        <v>7</v>
      </c>
      <c r="CI391" s="167">
        <f t="shared" si="444"/>
        <v>44215</v>
      </c>
      <c r="CJ391">
        <f t="shared" si="445"/>
        <v>56</v>
      </c>
      <c r="CK391">
        <f t="shared" si="446"/>
        <v>42</v>
      </c>
      <c r="CL391" s="167">
        <f t="shared" si="447"/>
        <v>44215</v>
      </c>
      <c r="CM391">
        <f t="shared" si="448"/>
        <v>2</v>
      </c>
      <c r="CN391" s="1">
        <f t="shared" si="480"/>
        <v>44215</v>
      </c>
      <c r="CO391" s="253">
        <f t="shared" si="481"/>
        <v>56</v>
      </c>
      <c r="CP391" s="1">
        <f t="shared" si="482"/>
        <v>44215</v>
      </c>
      <c r="CQ391" s="254">
        <f t="shared" si="483"/>
        <v>2</v>
      </c>
    </row>
    <row r="392" spans="1:95" ht="18" customHeight="1" x14ac:dyDescent="0.55000000000000004">
      <c r="A392" s="167">
        <v>44216</v>
      </c>
      <c r="B392" s="219">
        <v>18</v>
      </c>
      <c r="C392" s="142">
        <f t="shared" si="467"/>
        <v>4563</v>
      </c>
      <c r="D392" s="142">
        <f t="shared" si="485"/>
        <v>288</v>
      </c>
      <c r="E392" s="135">
        <v>2</v>
      </c>
      <c r="F392" s="135">
        <v>4275</v>
      </c>
      <c r="G392" s="135">
        <v>5</v>
      </c>
      <c r="H392" s="123"/>
      <c r="I392" s="135">
        <v>5</v>
      </c>
      <c r="J392" s="123"/>
      <c r="K392" s="41">
        <v>0</v>
      </c>
      <c r="L392" s="134">
        <v>113</v>
      </c>
      <c r="M392" s="135">
        <v>16</v>
      </c>
      <c r="N392" s="123"/>
      <c r="O392" s="123"/>
      <c r="P392" s="135">
        <v>56</v>
      </c>
      <c r="Q392" s="135">
        <v>1</v>
      </c>
      <c r="R392" s="123"/>
      <c r="S392" s="123"/>
      <c r="T392" s="135">
        <v>32</v>
      </c>
      <c r="U392" s="135">
        <v>13</v>
      </c>
      <c r="V392" s="123"/>
      <c r="W392" s="41">
        <v>844</v>
      </c>
      <c r="X392" s="136">
        <v>268</v>
      </c>
      <c r="Y392" s="41">
        <v>204</v>
      </c>
      <c r="Z392" s="74">
        <f t="shared" si="484"/>
        <v>44216</v>
      </c>
      <c r="AA392" s="210">
        <f t="shared" si="459"/>
        <v>10713</v>
      </c>
      <c r="AB392" s="210">
        <f t="shared" si="460"/>
        <v>9680</v>
      </c>
      <c r="AC392" s="211">
        <f t="shared" si="461"/>
        <v>173</v>
      </c>
      <c r="AD392" s="170">
        <f t="shared" si="468"/>
        <v>77</v>
      </c>
      <c r="AE392" s="222">
        <f t="shared" si="469"/>
        <v>8592</v>
      </c>
      <c r="AF392" s="143">
        <v>9797</v>
      </c>
      <c r="AG392" s="171">
        <f t="shared" si="472"/>
        <v>37</v>
      </c>
      <c r="AH392" s="143">
        <v>8865</v>
      </c>
      <c r="AI392" s="171">
        <f t="shared" si="473"/>
        <v>1</v>
      </c>
      <c r="AJ392" s="172">
        <v>166</v>
      </c>
      <c r="AK392" s="173">
        <f t="shared" si="474"/>
        <v>0</v>
      </c>
      <c r="AL392" s="143">
        <v>46</v>
      </c>
      <c r="AM392" s="171">
        <f t="shared" si="475"/>
        <v>0</v>
      </c>
      <c r="AN392" s="143">
        <v>46</v>
      </c>
      <c r="AO392" s="171">
        <f t="shared" si="476"/>
        <v>0</v>
      </c>
      <c r="AP392" s="174">
        <v>0</v>
      </c>
      <c r="AQ392" s="173">
        <f t="shared" si="477"/>
        <v>2</v>
      </c>
      <c r="AR392" s="143">
        <v>870</v>
      </c>
      <c r="AS392" s="171">
        <f t="shared" si="478"/>
        <v>3</v>
      </c>
      <c r="AT392" s="143">
        <v>769</v>
      </c>
      <c r="AU392" s="171">
        <f t="shared" si="479"/>
        <v>0</v>
      </c>
      <c r="AV392" s="175">
        <v>7</v>
      </c>
      <c r="AW392" s="217">
        <v>221</v>
      </c>
      <c r="AX392" s="216">
        <v>44216</v>
      </c>
      <c r="AY392" s="5">
        <v>2</v>
      </c>
      <c r="AZ392" s="217">
        <f t="shared" si="456"/>
        <v>391</v>
      </c>
      <c r="BA392" s="217">
        <f t="shared" si="420"/>
        <v>175</v>
      </c>
      <c r="BB392" s="119">
        <v>20</v>
      </c>
      <c r="BC392" s="26">
        <f t="shared" si="471"/>
        <v>878</v>
      </c>
      <c r="BD392" s="217">
        <f t="shared" si="422"/>
        <v>210</v>
      </c>
      <c r="BE392" s="209">
        <f t="shared" si="462"/>
        <v>44216</v>
      </c>
      <c r="BF392" s="120">
        <f t="shared" si="463"/>
        <v>18</v>
      </c>
      <c r="BG392" s="120">
        <f t="shared" si="486"/>
        <v>4563</v>
      </c>
      <c r="BH392" s="209">
        <f t="shared" si="458"/>
        <v>44216</v>
      </c>
      <c r="BI392" s="120">
        <f t="shared" si="464"/>
        <v>4563</v>
      </c>
      <c r="BJ392" s="1">
        <f t="shared" si="465"/>
        <v>44216</v>
      </c>
      <c r="BK392">
        <f t="shared" si="453"/>
        <v>97</v>
      </c>
      <c r="BL392">
        <f t="shared" si="466"/>
        <v>16</v>
      </c>
      <c r="BM392">
        <f t="shared" si="449"/>
        <v>113</v>
      </c>
      <c r="BN392" s="1">
        <f t="shared" si="450"/>
        <v>44216</v>
      </c>
      <c r="BO392">
        <f t="shared" si="451"/>
        <v>7288</v>
      </c>
      <c r="BP392">
        <f t="shared" si="454"/>
        <v>3350</v>
      </c>
      <c r="BQ392" s="167">
        <f t="shared" si="432"/>
        <v>44216</v>
      </c>
      <c r="BR392">
        <f t="shared" si="433"/>
        <v>9797</v>
      </c>
      <c r="BS392">
        <f t="shared" si="434"/>
        <v>8865</v>
      </c>
      <c r="BT392">
        <f t="shared" si="435"/>
        <v>166</v>
      </c>
      <c r="BX392" s="167">
        <f t="shared" si="436"/>
        <v>44216</v>
      </c>
      <c r="BY392">
        <f t="shared" si="437"/>
        <v>46</v>
      </c>
      <c r="BZ392">
        <f t="shared" si="438"/>
        <v>46</v>
      </c>
      <c r="CA392">
        <f t="shared" si="439"/>
        <v>0</v>
      </c>
      <c r="CB392" s="167">
        <f t="shared" si="440"/>
        <v>44216</v>
      </c>
      <c r="CC392">
        <f t="shared" si="441"/>
        <v>870</v>
      </c>
      <c r="CD392">
        <f t="shared" si="442"/>
        <v>769</v>
      </c>
      <c r="CE392">
        <f t="shared" si="443"/>
        <v>7</v>
      </c>
      <c r="CI392" s="167">
        <f t="shared" si="444"/>
        <v>44216</v>
      </c>
      <c r="CJ392">
        <f t="shared" si="445"/>
        <v>77</v>
      </c>
      <c r="CK392">
        <f t="shared" si="446"/>
        <v>37</v>
      </c>
      <c r="CL392" s="167">
        <f t="shared" si="447"/>
        <v>44216</v>
      </c>
      <c r="CM392">
        <f t="shared" si="448"/>
        <v>1</v>
      </c>
      <c r="CN392" s="1">
        <f t="shared" si="480"/>
        <v>44216</v>
      </c>
      <c r="CO392" s="253">
        <f t="shared" si="481"/>
        <v>77</v>
      </c>
      <c r="CP392" s="1">
        <f t="shared" si="482"/>
        <v>44216</v>
      </c>
      <c r="CQ392" s="254">
        <f t="shared" si="483"/>
        <v>1</v>
      </c>
    </row>
    <row r="393" spans="1:95" ht="18" customHeight="1" x14ac:dyDescent="0.55000000000000004">
      <c r="A393" s="167">
        <v>44217</v>
      </c>
      <c r="B393" s="219">
        <v>9</v>
      </c>
      <c r="C393" s="142">
        <f t="shared" si="467"/>
        <v>4572</v>
      </c>
      <c r="D393" s="142">
        <f t="shared" si="485"/>
        <v>286</v>
      </c>
      <c r="E393" s="135">
        <v>2</v>
      </c>
      <c r="F393" s="135">
        <v>4286</v>
      </c>
      <c r="G393" s="135">
        <v>0</v>
      </c>
      <c r="H393" s="123"/>
      <c r="I393" s="135">
        <v>5</v>
      </c>
      <c r="J393" s="123"/>
      <c r="K393" s="41">
        <v>0</v>
      </c>
      <c r="L393" s="134">
        <v>119</v>
      </c>
      <c r="M393" s="135">
        <v>20</v>
      </c>
      <c r="N393" s="123"/>
      <c r="O393" s="123"/>
      <c r="P393" s="135">
        <v>20</v>
      </c>
      <c r="Q393" s="135">
        <v>1</v>
      </c>
      <c r="R393" s="123"/>
      <c r="S393" s="123"/>
      <c r="T393" s="135">
        <v>15</v>
      </c>
      <c r="U393" s="135">
        <v>14</v>
      </c>
      <c r="V393" s="123"/>
      <c r="W393" s="41">
        <v>929</v>
      </c>
      <c r="X393" s="136">
        <v>273</v>
      </c>
      <c r="Y393" s="41">
        <v>205</v>
      </c>
      <c r="Z393" s="74">
        <f t="shared" si="484"/>
        <v>44217</v>
      </c>
      <c r="AA393" s="210">
        <f t="shared" si="459"/>
        <v>10785</v>
      </c>
      <c r="AB393" s="210">
        <f t="shared" si="460"/>
        <v>9721</v>
      </c>
      <c r="AC393" s="211">
        <f t="shared" si="461"/>
        <v>174</v>
      </c>
      <c r="AD393" s="170">
        <f t="shared" si="468"/>
        <v>70</v>
      </c>
      <c r="AE393" s="222">
        <f t="shared" si="469"/>
        <v>8662</v>
      </c>
      <c r="AF393" s="143">
        <v>9867</v>
      </c>
      <c r="AG393" s="171">
        <f t="shared" si="472"/>
        <v>39</v>
      </c>
      <c r="AH393" s="143">
        <v>8904</v>
      </c>
      <c r="AI393" s="171">
        <f t="shared" si="473"/>
        <v>1</v>
      </c>
      <c r="AJ393" s="172">
        <v>167</v>
      </c>
      <c r="AK393" s="173">
        <f t="shared" si="474"/>
        <v>0</v>
      </c>
      <c r="AL393" s="143">
        <v>46</v>
      </c>
      <c r="AM393" s="171">
        <f t="shared" si="475"/>
        <v>0</v>
      </c>
      <c r="AN393" s="143">
        <v>46</v>
      </c>
      <c r="AO393" s="171">
        <f t="shared" si="476"/>
        <v>0</v>
      </c>
      <c r="AP393" s="174">
        <v>0</v>
      </c>
      <c r="AQ393" s="173">
        <f t="shared" si="477"/>
        <v>2</v>
      </c>
      <c r="AR393" s="143">
        <v>872</v>
      </c>
      <c r="AS393" s="171">
        <f t="shared" si="478"/>
        <v>2</v>
      </c>
      <c r="AT393" s="143">
        <v>771</v>
      </c>
      <c r="AU393" s="171">
        <f t="shared" si="479"/>
        <v>0</v>
      </c>
      <c r="AV393" s="175">
        <v>7</v>
      </c>
      <c r="AW393" s="217">
        <v>222</v>
      </c>
      <c r="AX393" s="216">
        <v>44217</v>
      </c>
      <c r="AY393" s="5">
        <v>3</v>
      </c>
      <c r="AZ393" s="217">
        <f t="shared" si="456"/>
        <v>394</v>
      </c>
      <c r="BA393" s="217">
        <f t="shared" si="420"/>
        <v>176</v>
      </c>
      <c r="BB393" s="119">
        <v>18</v>
      </c>
      <c r="BC393" s="26">
        <f t="shared" si="471"/>
        <v>896</v>
      </c>
      <c r="BD393" s="217">
        <f t="shared" si="422"/>
        <v>211</v>
      </c>
      <c r="BE393" s="209">
        <f t="shared" si="462"/>
        <v>44217</v>
      </c>
      <c r="BF393" s="120">
        <f t="shared" si="463"/>
        <v>9</v>
      </c>
      <c r="BG393" s="120">
        <f t="shared" si="486"/>
        <v>4572</v>
      </c>
      <c r="BH393" s="209">
        <f t="shared" si="458"/>
        <v>44217</v>
      </c>
      <c r="BI393" s="120">
        <f t="shared" si="464"/>
        <v>4572</v>
      </c>
      <c r="BJ393" s="1">
        <f t="shared" si="465"/>
        <v>44217</v>
      </c>
      <c r="BK393">
        <f t="shared" si="453"/>
        <v>99</v>
      </c>
      <c r="BL393">
        <f t="shared" si="466"/>
        <v>20</v>
      </c>
      <c r="BM393">
        <f t="shared" si="449"/>
        <v>119</v>
      </c>
      <c r="BN393" s="1">
        <f t="shared" si="450"/>
        <v>44217</v>
      </c>
      <c r="BO393">
        <f t="shared" si="451"/>
        <v>7407</v>
      </c>
      <c r="BP393">
        <f t="shared" si="454"/>
        <v>3370</v>
      </c>
      <c r="BQ393" s="167">
        <f t="shared" si="432"/>
        <v>44217</v>
      </c>
      <c r="BR393">
        <f t="shared" si="433"/>
        <v>9867</v>
      </c>
      <c r="BS393">
        <f t="shared" si="434"/>
        <v>8904</v>
      </c>
      <c r="BT393">
        <f t="shared" si="435"/>
        <v>167</v>
      </c>
      <c r="BX393" s="167">
        <f t="shared" si="436"/>
        <v>44217</v>
      </c>
      <c r="BY393">
        <f t="shared" si="437"/>
        <v>46</v>
      </c>
      <c r="BZ393">
        <f t="shared" si="438"/>
        <v>46</v>
      </c>
      <c r="CA393">
        <f t="shared" si="439"/>
        <v>0</v>
      </c>
      <c r="CB393" s="167">
        <f t="shared" si="440"/>
        <v>44217</v>
      </c>
      <c r="CC393">
        <f t="shared" si="441"/>
        <v>872</v>
      </c>
      <c r="CD393">
        <f t="shared" si="442"/>
        <v>771</v>
      </c>
      <c r="CE393">
        <f t="shared" si="443"/>
        <v>7</v>
      </c>
      <c r="CI393" s="167">
        <f t="shared" si="444"/>
        <v>44217</v>
      </c>
      <c r="CJ393">
        <f t="shared" si="445"/>
        <v>70</v>
      </c>
      <c r="CK393">
        <f t="shared" si="446"/>
        <v>39</v>
      </c>
      <c r="CL393" s="167">
        <f t="shared" si="447"/>
        <v>44217</v>
      </c>
      <c r="CM393">
        <f t="shared" si="448"/>
        <v>1</v>
      </c>
      <c r="CN393" s="1">
        <f t="shared" si="480"/>
        <v>44217</v>
      </c>
      <c r="CO393" s="253">
        <f t="shared" si="481"/>
        <v>70</v>
      </c>
      <c r="CP393" s="1">
        <f t="shared" si="482"/>
        <v>44217</v>
      </c>
      <c r="CQ393" s="254">
        <f t="shared" si="483"/>
        <v>1</v>
      </c>
    </row>
    <row r="394" spans="1:95" ht="18" customHeight="1" x14ac:dyDescent="0.55000000000000004">
      <c r="A394" s="167">
        <v>44218</v>
      </c>
      <c r="B394" s="219">
        <v>17</v>
      </c>
      <c r="C394" s="142">
        <f t="shared" si="467"/>
        <v>4589</v>
      </c>
      <c r="D394" s="142">
        <f t="shared" si="485"/>
        <v>293</v>
      </c>
      <c r="E394" s="135">
        <v>3</v>
      </c>
      <c r="F394" s="135">
        <v>4296</v>
      </c>
      <c r="G394" s="135">
        <v>0</v>
      </c>
      <c r="H394" s="123"/>
      <c r="I394" s="135">
        <v>2</v>
      </c>
      <c r="J394" s="123"/>
      <c r="K394" s="41">
        <v>0</v>
      </c>
      <c r="L394" s="134">
        <v>99</v>
      </c>
      <c r="M394" s="135">
        <v>10</v>
      </c>
      <c r="N394" s="123"/>
      <c r="O394" s="123"/>
      <c r="P394" s="135">
        <v>30</v>
      </c>
      <c r="Q394" s="135">
        <v>0</v>
      </c>
      <c r="R394" s="123"/>
      <c r="S394" s="123"/>
      <c r="T394" s="135">
        <v>37</v>
      </c>
      <c r="U394" s="135">
        <v>13</v>
      </c>
      <c r="V394" s="123"/>
      <c r="W394" s="41">
        <v>961</v>
      </c>
      <c r="X394" s="136">
        <v>270</v>
      </c>
      <c r="Y394" s="41">
        <v>206</v>
      </c>
      <c r="Z394" s="74">
        <f t="shared" si="484"/>
        <v>44218</v>
      </c>
      <c r="AA394" s="210">
        <f t="shared" si="459"/>
        <v>10856</v>
      </c>
      <c r="AB394" s="210">
        <f t="shared" si="460"/>
        <v>9771</v>
      </c>
      <c r="AC394" s="211">
        <f t="shared" si="461"/>
        <v>175</v>
      </c>
      <c r="AD394" s="170">
        <f t="shared" si="468"/>
        <v>61</v>
      </c>
      <c r="AE394" s="222">
        <f t="shared" si="469"/>
        <v>8723</v>
      </c>
      <c r="AF394" s="143">
        <v>9928</v>
      </c>
      <c r="AG394" s="171">
        <f t="shared" si="472"/>
        <v>44</v>
      </c>
      <c r="AH394" s="143">
        <v>8948</v>
      </c>
      <c r="AI394" s="171">
        <f t="shared" si="473"/>
        <v>1</v>
      </c>
      <c r="AJ394" s="172">
        <v>168</v>
      </c>
      <c r="AK394" s="173">
        <f t="shared" si="474"/>
        <v>1</v>
      </c>
      <c r="AL394" s="143">
        <v>47</v>
      </c>
      <c r="AM394" s="171">
        <f t="shared" si="475"/>
        <v>0</v>
      </c>
      <c r="AN394" s="143">
        <v>46</v>
      </c>
      <c r="AO394" s="171">
        <f t="shared" si="476"/>
        <v>0</v>
      </c>
      <c r="AP394" s="174">
        <v>0</v>
      </c>
      <c r="AQ394" s="173">
        <f t="shared" si="477"/>
        <v>9</v>
      </c>
      <c r="AR394" s="143">
        <v>881</v>
      </c>
      <c r="AS394" s="171">
        <f t="shared" si="478"/>
        <v>6</v>
      </c>
      <c r="AT394" s="143">
        <v>777</v>
      </c>
      <c r="AU394" s="171">
        <f t="shared" si="479"/>
        <v>0</v>
      </c>
      <c r="AV394" s="175">
        <v>7</v>
      </c>
      <c r="AW394" s="217">
        <v>223</v>
      </c>
      <c r="AX394" s="216">
        <v>44218</v>
      </c>
      <c r="AY394" s="5">
        <v>3</v>
      </c>
      <c r="AZ394" s="217">
        <f t="shared" si="456"/>
        <v>397</v>
      </c>
      <c r="BA394" s="217">
        <f t="shared" si="420"/>
        <v>177</v>
      </c>
      <c r="BB394" s="119">
        <v>15</v>
      </c>
      <c r="BC394" s="26">
        <f t="shared" si="471"/>
        <v>911</v>
      </c>
      <c r="BD394" s="217">
        <f t="shared" si="422"/>
        <v>212</v>
      </c>
      <c r="BE394" s="209">
        <f t="shared" si="462"/>
        <v>44218</v>
      </c>
      <c r="BF394" s="120">
        <f t="shared" si="463"/>
        <v>17</v>
      </c>
      <c r="BG394" s="120">
        <f t="shared" si="486"/>
        <v>4589</v>
      </c>
      <c r="BH394" s="209">
        <f t="shared" si="458"/>
        <v>44218</v>
      </c>
      <c r="BI394" s="120">
        <f t="shared" si="464"/>
        <v>4589</v>
      </c>
      <c r="BJ394" s="1">
        <f t="shared" si="465"/>
        <v>44218</v>
      </c>
      <c r="BK394">
        <f t="shared" si="453"/>
        <v>89</v>
      </c>
      <c r="BL394">
        <f t="shared" si="466"/>
        <v>10</v>
      </c>
      <c r="BM394">
        <f t="shared" si="449"/>
        <v>99</v>
      </c>
      <c r="BN394" s="1">
        <f t="shared" si="450"/>
        <v>44218</v>
      </c>
      <c r="BO394">
        <f t="shared" si="451"/>
        <v>7506</v>
      </c>
      <c r="BP394">
        <f t="shared" si="454"/>
        <v>3380</v>
      </c>
      <c r="BQ394" s="167">
        <f t="shared" si="432"/>
        <v>44218</v>
      </c>
      <c r="BR394">
        <f t="shared" si="433"/>
        <v>9928</v>
      </c>
      <c r="BS394">
        <f t="shared" si="434"/>
        <v>8948</v>
      </c>
      <c r="BT394">
        <f t="shared" si="435"/>
        <v>168</v>
      </c>
      <c r="BX394" s="167">
        <f t="shared" si="436"/>
        <v>44218</v>
      </c>
      <c r="BY394">
        <f t="shared" si="437"/>
        <v>47</v>
      </c>
      <c r="BZ394">
        <f t="shared" si="438"/>
        <v>46</v>
      </c>
      <c r="CA394">
        <f t="shared" si="439"/>
        <v>0</v>
      </c>
      <c r="CB394" s="167">
        <f t="shared" si="440"/>
        <v>44218</v>
      </c>
      <c r="CC394">
        <f t="shared" si="441"/>
        <v>881</v>
      </c>
      <c r="CD394">
        <f t="shared" si="442"/>
        <v>777</v>
      </c>
      <c r="CE394">
        <f t="shared" si="443"/>
        <v>7</v>
      </c>
      <c r="CI394" s="167">
        <f t="shared" si="444"/>
        <v>44218</v>
      </c>
      <c r="CJ394">
        <f t="shared" si="445"/>
        <v>61</v>
      </c>
      <c r="CK394">
        <f t="shared" si="446"/>
        <v>44</v>
      </c>
      <c r="CL394" s="167">
        <f t="shared" si="447"/>
        <v>44218</v>
      </c>
      <c r="CM394">
        <f t="shared" si="448"/>
        <v>1</v>
      </c>
      <c r="CN394" s="1">
        <f t="shared" si="480"/>
        <v>44218</v>
      </c>
      <c r="CO394" s="253">
        <f t="shared" si="481"/>
        <v>61</v>
      </c>
      <c r="CP394" s="1">
        <f t="shared" si="482"/>
        <v>44218</v>
      </c>
      <c r="CQ394" s="254">
        <f t="shared" si="483"/>
        <v>1</v>
      </c>
    </row>
    <row r="395" spans="1:95" ht="18" customHeight="1" x14ac:dyDescent="0.55000000000000004">
      <c r="A395" s="167">
        <v>44219</v>
      </c>
      <c r="B395" s="219">
        <v>15</v>
      </c>
      <c r="C395" s="142">
        <f t="shared" si="467"/>
        <v>4604</v>
      </c>
      <c r="D395" s="142">
        <f t="shared" si="485"/>
        <v>298</v>
      </c>
      <c r="E395" s="135">
        <v>2</v>
      </c>
      <c r="F395" s="135">
        <v>4306</v>
      </c>
      <c r="G395" s="135">
        <v>0</v>
      </c>
      <c r="H395" s="123"/>
      <c r="I395" s="135">
        <v>2</v>
      </c>
      <c r="J395" s="123"/>
      <c r="K395" s="41">
        <v>0</v>
      </c>
      <c r="L395" s="134">
        <v>92</v>
      </c>
      <c r="M395" s="135">
        <v>10</v>
      </c>
      <c r="N395" s="123"/>
      <c r="O395" s="123"/>
      <c r="P395" s="135">
        <v>21</v>
      </c>
      <c r="Q395" s="135">
        <v>2</v>
      </c>
      <c r="R395" s="123"/>
      <c r="S395" s="123"/>
      <c r="T395" s="135">
        <v>15</v>
      </c>
      <c r="U395" s="135">
        <v>5</v>
      </c>
      <c r="V395" s="123"/>
      <c r="W395" s="41">
        <v>1017</v>
      </c>
      <c r="X395" s="136">
        <v>273</v>
      </c>
      <c r="Y395" s="41">
        <v>207</v>
      </c>
      <c r="Z395" s="74">
        <f t="shared" ref="Z395:Z402" si="487">+A395</f>
        <v>44219</v>
      </c>
      <c r="AA395" s="210">
        <f t="shared" si="459"/>
        <v>10940</v>
      </c>
      <c r="AB395" s="210">
        <f t="shared" si="460"/>
        <v>9827</v>
      </c>
      <c r="AC395" s="211">
        <f t="shared" si="461"/>
        <v>175</v>
      </c>
      <c r="AD395" s="170">
        <f t="shared" si="468"/>
        <v>81</v>
      </c>
      <c r="AE395" s="222">
        <f t="shared" si="469"/>
        <v>8804</v>
      </c>
      <c r="AF395" s="143">
        <v>10009</v>
      </c>
      <c r="AG395" s="171">
        <f t="shared" si="472"/>
        <v>50</v>
      </c>
      <c r="AH395" s="143">
        <v>8998</v>
      </c>
      <c r="AI395" s="171">
        <f t="shared" si="473"/>
        <v>0</v>
      </c>
      <c r="AJ395" s="172">
        <v>168</v>
      </c>
      <c r="AK395" s="173">
        <f t="shared" si="474"/>
        <v>0</v>
      </c>
      <c r="AL395" s="143">
        <v>47</v>
      </c>
      <c r="AM395" s="171">
        <f t="shared" si="475"/>
        <v>0</v>
      </c>
      <c r="AN395" s="143">
        <v>46</v>
      </c>
      <c r="AO395" s="171">
        <f t="shared" si="476"/>
        <v>0</v>
      </c>
      <c r="AP395" s="174">
        <v>0</v>
      </c>
      <c r="AQ395" s="173">
        <f t="shared" si="477"/>
        <v>3</v>
      </c>
      <c r="AR395" s="143">
        <v>884</v>
      </c>
      <c r="AS395" s="171">
        <f t="shared" si="478"/>
        <v>6</v>
      </c>
      <c r="AT395" s="143">
        <v>783</v>
      </c>
      <c r="AU395" s="171">
        <f t="shared" si="479"/>
        <v>0</v>
      </c>
      <c r="AV395" s="175">
        <v>7</v>
      </c>
      <c r="AW395" s="217">
        <v>224</v>
      </c>
      <c r="AX395" s="216">
        <v>44219</v>
      </c>
      <c r="AY395" s="5">
        <v>2</v>
      </c>
      <c r="AZ395" s="217">
        <f t="shared" si="456"/>
        <v>399</v>
      </c>
      <c r="BA395" s="217">
        <f t="shared" si="420"/>
        <v>178</v>
      </c>
      <c r="BB395" s="119">
        <v>19</v>
      </c>
      <c r="BC395" s="26">
        <f t="shared" si="471"/>
        <v>930</v>
      </c>
      <c r="BD395" s="217">
        <f t="shared" si="422"/>
        <v>213</v>
      </c>
      <c r="BE395" s="209">
        <f t="shared" si="462"/>
        <v>44219</v>
      </c>
      <c r="BF395" s="120">
        <f t="shared" si="463"/>
        <v>15</v>
      </c>
      <c r="BG395" s="120">
        <f t="shared" si="486"/>
        <v>4604</v>
      </c>
      <c r="BH395" s="209">
        <f t="shared" si="458"/>
        <v>44219</v>
      </c>
      <c r="BI395" s="120">
        <f t="shared" si="464"/>
        <v>4604</v>
      </c>
      <c r="BJ395" s="1">
        <f t="shared" si="465"/>
        <v>44219</v>
      </c>
      <c r="BK395">
        <f t="shared" si="453"/>
        <v>82</v>
      </c>
      <c r="BL395">
        <f t="shared" si="466"/>
        <v>10</v>
      </c>
      <c r="BM395">
        <f t="shared" si="449"/>
        <v>92</v>
      </c>
      <c r="BN395" s="1">
        <f t="shared" si="450"/>
        <v>44219</v>
      </c>
      <c r="BO395">
        <f t="shared" si="451"/>
        <v>7598</v>
      </c>
      <c r="BP395">
        <f t="shared" si="454"/>
        <v>3390</v>
      </c>
      <c r="BQ395" s="167">
        <f t="shared" si="432"/>
        <v>44219</v>
      </c>
      <c r="BR395">
        <f t="shared" si="433"/>
        <v>10009</v>
      </c>
      <c r="BS395">
        <f t="shared" si="434"/>
        <v>8998</v>
      </c>
      <c r="BT395">
        <f t="shared" si="435"/>
        <v>168</v>
      </c>
      <c r="BX395" s="167">
        <f t="shared" si="436"/>
        <v>44219</v>
      </c>
      <c r="BY395">
        <f t="shared" si="437"/>
        <v>47</v>
      </c>
      <c r="BZ395">
        <f t="shared" si="438"/>
        <v>46</v>
      </c>
      <c r="CA395">
        <f t="shared" si="439"/>
        <v>0</v>
      </c>
      <c r="CB395" s="167">
        <f t="shared" si="440"/>
        <v>44219</v>
      </c>
      <c r="CC395">
        <f t="shared" si="441"/>
        <v>884</v>
      </c>
      <c r="CD395">
        <f t="shared" si="442"/>
        <v>783</v>
      </c>
      <c r="CE395">
        <f t="shared" si="443"/>
        <v>7</v>
      </c>
      <c r="CI395" s="167">
        <f t="shared" si="444"/>
        <v>44219</v>
      </c>
      <c r="CJ395">
        <f t="shared" si="445"/>
        <v>81</v>
      </c>
      <c r="CK395">
        <f t="shared" si="446"/>
        <v>50</v>
      </c>
      <c r="CL395" s="167">
        <f t="shared" si="447"/>
        <v>44219</v>
      </c>
      <c r="CM395">
        <f t="shared" si="448"/>
        <v>0</v>
      </c>
      <c r="CN395" s="1">
        <f t="shared" si="480"/>
        <v>44219</v>
      </c>
      <c r="CO395" s="253">
        <f t="shared" si="481"/>
        <v>81</v>
      </c>
      <c r="CP395" s="1">
        <f t="shared" si="482"/>
        <v>44219</v>
      </c>
      <c r="CQ395" s="254">
        <f t="shared" si="483"/>
        <v>0</v>
      </c>
    </row>
    <row r="396" spans="1:95" ht="18" customHeight="1" x14ac:dyDescent="0.55000000000000004">
      <c r="A396" s="167">
        <v>44220</v>
      </c>
      <c r="B396" s="219">
        <v>7</v>
      </c>
      <c r="C396" s="142">
        <f t="shared" si="467"/>
        <v>4611</v>
      </c>
      <c r="D396" s="142">
        <f t="shared" si="485"/>
        <v>288</v>
      </c>
      <c r="E396" s="135">
        <v>2</v>
      </c>
      <c r="F396" s="135">
        <v>4323</v>
      </c>
      <c r="G396" s="135">
        <v>1</v>
      </c>
      <c r="H396" s="123"/>
      <c r="I396" s="135">
        <v>2</v>
      </c>
      <c r="J396" s="123"/>
      <c r="K396" s="41">
        <v>0</v>
      </c>
      <c r="L396" s="134">
        <v>45</v>
      </c>
      <c r="M396" s="135">
        <v>16</v>
      </c>
      <c r="N396" s="123"/>
      <c r="O396" s="123"/>
      <c r="P396" s="135">
        <v>85</v>
      </c>
      <c r="Q396" s="135">
        <v>0</v>
      </c>
      <c r="R396" s="123"/>
      <c r="S396" s="123"/>
      <c r="T396" s="135">
        <v>18</v>
      </c>
      <c r="U396" s="135">
        <v>12</v>
      </c>
      <c r="V396" s="123"/>
      <c r="W396" s="41">
        <v>959</v>
      </c>
      <c r="X396" s="136">
        <v>277</v>
      </c>
      <c r="Y396" s="41">
        <v>208</v>
      </c>
      <c r="Z396" s="74">
        <f t="shared" si="487"/>
        <v>44220</v>
      </c>
      <c r="AA396" s="210">
        <f t="shared" si="459"/>
        <v>11021</v>
      </c>
      <c r="AB396" s="210">
        <f t="shared" si="460"/>
        <v>9868</v>
      </c>
      <c r="AC396" s="211">
        <f t="shared" si="461"/>
        <v>176</v>
      </c>
      <c r="AD396" s="170">
        <f t="shared" si="468"/>
        <v>76</v>
      </c>
      <c r="AE396" s="222">
        <f t="shared" si="469"/>
        <v>8880</v>
      </c>
      <c r="AF396" s="143">
        <v>10085</v>
      </c>
      <c r="AG396" s="171">
        <f t="shared" si="472"/>
        <v>37</v>
      </c>
      <c r="AH396" s="143">
        <v>9035</v>
      </c>
      <c r="AI396" s="171">
        <f t="shared" si="473"/>
        <v>1</v>
      </c>
      <c r="AJ396" s="172">
        <v>169</v>
      </c>
      <c r="AK396" s="173">
        <f t="shared" si="474"/>
        <v>0</v>
      </c>
      <c r="AL396" s="143">
        <v>47</v>
      </c>
      <c r="AM396" s="171">
        <f t="shared" si="475"/>
        <v>0</v>
      </c>
      <c r="AN396" s="143">
        <v>46</v>
      </c>
      <c r="AO396" s="171">
        <f t="shared" si="476"/>
        <v>0</v>
      </c>
      <c r="AP396" s="174">
        <v>0</v>
      </c>
      <c r="AQ396" s="173">
        <f t="shared" si="477"/>
        <v>5</v>
      </c>
      <c r="AR396" s="143">
        <v>889</v>
      </c>
      <c r="AS396" s="171">
        <f t="shared" si="478"/>
        <v>4</v>
      </c>
      <c r="AT396" s="143">
        <v>787</v>
      </c>
      <c r="AU396" s="171">
        <f t="shared" si="479"/>
        <v>0</v>
      </c>
      <c r="AV396" s="175">
        <v>7</v>
      </c>
      <c r="AW396" s="217">
        <v>225</v>
      </c>
      <c r="AX396" s="216">
        <v>44220</v>
      </c>
      <c r="AY396" s="5">
        <v>3</v>
      </c>
      <c r="AZ396" s="217">
        <f t="shared" si="456"/>
        <v>402</v>
      </c>
      <c r="BA396" s="217">
        <f t="shared" si="420"/>
        <v>179</v>
      </c>
      <c r="BB396" s="119">
        <v>11</v>
      </c>
      <c r="BC396" s="26">
        <f t="shared" si="471"/>
        <v>941</v>
      </c>
      <c r="BD396" s="217">
        <f t="shared" si="422"/>
        <v>214</v>
      </c>
      <c r="BE396" s="209">
        <f t="shared" si="462"/>
        <v>44220</v>
      </c>
      <c r="BF396" s="120">
        <f t="shared" si="463"/>
        <v>7</v>
      </c>
      <c r="BG396" s="120">
        <f t="shared" si="486"/>
        <v>4611</v>
      </c>
      <c r="BH396" s="209">
        <f t="shared" si="458"/>
        <v>44220</v>
      </c>
      <c r="BI396" s="120">
        <f t="shared" si="464"/>
        <v>4611</v>
      </c>
      <c r="BJ396" s="1">
        <f t="shared" si="465"/>
        <v>44220</v>
      </c>
      <c r="BK396">
        <f t="shared" si="453"/>
        <v>29</v>
      </c>
      <c r="BL396">
        <f t="shared" si="466"/>
        <v>16</v>
      </c>
      <c r="BM396">
        <f t="shared" si="449"/>
        <v>45</v>
      </c>
      <c r="BN396" s="1">
        <f t="shared" si="450"/>
        <v>44220</v>
      </c>
      <c r="BO396">
        <f t="shared" si="451"/>
        <v>7643</v>
      </c>
      <c r="BP396">
        <f t="shared" si="454"/>
        <v>3406</v>
      </c>
      <c r="BQ396" s="167">
        <f t="shared" si="432"/>
        <v>44220</v>
      </c>
      <c r="BR396">
        <f t="shared" si="433"/>
        <v>10085</v>
      </c>
      <c r="BS396">
        <f t="shared" si="434"/>
        <v>9035</v>
      </c>
      <c r="BT396">
        <f t="shared" si="435"/>
        <v>169</v>
      </c>
      <c r="BX396" s="167">
        <f t="shared" si="436"/>
        <v>44220</v>
      </c>
      <c r="BY396">
        <f t="shared" si="437"/>
        <v>47</v>
      </c>
      <c r="BZ396">
        <f t="shared" si="438"/>
        <v>46</v>
      </c>
      <c r="CA396">
        <f t="shared" si="439"/>
        <v>0</v>
      </c>
      <c r="CB396" s="167">
        <f t="shared" si="440"/>
        <v>44220</v>
      </c>
      <c r="CC396">
        <f t="shared" si="441"/>
        <v>889</v>
      </c>
      <c r="CD396">
        <f t="shared" si="442"/>
        <v>787</v>
      </c>
      <c r="CE396">
        <f t="shared" si="443"/>
        <v>7</v>
      </c>
      <c r="CI396" s="167">
        <f t="shared" si="444"/>
        <v>44220</v>
      </c>
      <c r="CJ396">
        <f t="shared" si="445"/>
        <v>76</v>
      </c>
      <c r="CK396">
        <f t="shared" si="446"/>
        <v>37</v>
      </c>
      <c r="CL396" s="167">
        <f t="shared" si="447"/>
        <v>44220</v>
      </c>
      <c r="CM396">
        <f t="shared" si="448"/>
        <v>1</v>
      </c>
      <c r="CN396" s="1">
        <f t="shared" si="480"/>
        <v>44220</v>
      </c>
      <c r="CO396" s="253">
        <f t="shared" si="481"/>
        <v>76</v>
      </c>
      <c r="CP396" s="1">
        <f t="shared" si="482"/>
        <v>44220</v>
      </c>
      <c r="CQ396" s="254">
        <f t="shared" si="483"/>
        <v>1</v>
      </c>
    </row>
    <row r="397" spans="1:95" ht="18" customHeight="1" x14ac:dyDescent="0.55000000000000004">
      <c r="A397" s="167">
        <v>44221</v>
      </c>
      <c r="B397" s="219">
        <v>13</v>
      </c>
      <c r="C397" s="142">
        <f t="shared" si="467"/>
        <v>4624</v>
      </c>
      <c r="D397" s="142">
        <f t="shared" si="485"/>
        <v>292</v>
      </c>
      <c r="E397" s="135">
        <v>3</v>
      </c>
      <c r="F397" s="135">
        <v>4332</v>
      </c>
      <c r="G397" s="135">
        <v>3</v>
      </c>
      <c r="H397" s="123"/>
      <c r="I397" s="135">
        <v>4</v>
      </c>
      <c r="J397" s="123"/>
      <c r="K397" s="41">
        <v>0</v>
      </c>
      <c r="L397" s="134">
        <v>57</v>
      </c>
      <c r="M397" s="135">
        <v>16</v>
      </c>
      <c r="N397" s="123"/>
      <c r="O397" s="123"/>
      <c r="P397" s="135">
        <v>35</v>
      </c>
      <c r="Q397" s="135">
        <v>1</v>
      </c>
      <c r="R397" s="123"/>
      <c r="S397" s="123"/>
      <c r="T397" s="135">
        <v>25</v>
      </c>
      <c r="U397" s="135">
        <v>9</v>
      </c>
      <c r="V397" s="123"/>
      <c r="W397" s="41">
        <v>956</v>
      </c>
      <c r="X397" s="136">
        <v>283</v>
      </c>
      <c r="Y397" s="41">
        <v>209</v>
      </c>
      <c r="Z397" s="74">
        <f t="shared" si="487"/>
        <v>44221</v>
      </c>
      <c r="AA397" s="210">
        <f t="shared" si="459"/>
        <v>11094</v>
      </c>
      <c r="AB397" s="210">
        <f t="shared" si="460"/>
        <v>9889</v>
      </c>
      <c r="AC397" s="211">
        <f t="shared" si="461"/>
        <v>178</v>
      </c>
      <c r="AD397" s="170">
        <f t="shared" si="468"/>
        <v>73</v>
      </c>
      <c r="AE397" s="222">
        <f t="shared" si="469"/>
        <v>8953</v>
      </c>
      <c r="AF397" s="143">
        <v>10158</v>
      </c>
      <c r="AG397" s="171">
        <f t="shared" si="472"/>
        <v>21</v>
      </c>
      <c r="AH397" s="143">
        <v>9056</v>
      </c>
      <c r="AI397" s="171">
        <f t="shared" si="473"/>
        <v>2</v>
      </c>
      <c r="AJ397" s="172">
        <v>171</v>
      </c>
      <c r="AK397" s="173">
        <f t="shared" si="474"/>
        <v>0</v>
      </c>
      <c r="AL397" s="143">
        <v>47</v>
      </c>
      <c r="AM397" s="171">
        <f t="shared" si="475"/>
        <v>0</v>
      </c>
      <c r="AN397" s="143">
        <v>46</v>
      </c>
      <c r="AO397" s="171">
        <f t="shared" si="476"/>
        <v>0</v>
      </c>
      <c r="AP397" s="174">
        <v>0</v>
      </c>
      <c r="AQ397" s="173">
        <f t="shared" si="477"/>
        <v>0</v>
      </c>
      <c r="AR397" s="143">
        <v>889</v>
      </c>
      <c r="AS397" s="171">
        <f t="shared" si="478"/>
        <v>0</v>
      </c>
      <c r="AT397" s="143">
        <v>787</v>
      </c>
      <c r="AU397" s="171">
        <f t="shared" si="479"/>
        <v>0</v>
      </c>
      <c r="AV397" s="175">
        <v>7</v>
      </c>
      <c r="AW397" s="217">
        <v>226</v>
      </c>
      <c r="AX397" s="216">
        <v>44221</v>
      </c>
      <c r="AY397" s="5">
        <v>2</v>
      </c>
      <c r="AZ397" s="217">
        <f t="shared" si="456"/>
        <v>404</v>
      </c>
      <c r="BA397" s="217">
        <f t="shared" si="420"/>
        <v>180</v>
      </c>
      <c r="BB397" s="119">
        <v>5</v>
      </c>
      <c r="BC397" s="26">
        <f t="shared" si="471"/>
        <v>946</v>
      </c>
      <c r="BD397" s="217">
        <f t="shared" si="422"/>
        <v>215</v>
      </c>
      <c r="BE397" s="209">
        <f t="shared" si="462"/>
        <v>44221</v>
      </c>
      <c r="BF397" s="120">
        <f t="shared" si="463"/>
        <v>13</v>
      </c>
      <c r="BG397" s="120">
        <f t="shared" si="486"/>
        <v>4624</v>
      </c>
      <c r="BH397" s="209">
        <f t="shared" si="458"/>
        <v>44221</v>
      </c>
      <c r="BI397" s="120">
        <f t="shared" si="464"/>
        <v>4624</v>
      </c>
      <c r="BJ397" s="1">
        <f t="shared" si="465"/>
        <v>44221</v>
      </c>
      <c r="BK397">
        <f t="shared" si="453"/>
        <v>41</v>
      </c>
      <c r="BL397">
        <f t="shared" si="466"/>
        <v>16</v>
      </c>
      <c r="BM397">
        <f t="shared" si="449"/>
        <v>57</v>
      </c>
      <c r="BN397" s="1">
        <f t="shared" si="450"/>
        <v>44221</v>
      </c>
      <c r="BO397">
        <f t="shared" si="451"/>
        <v>7700</v>
      </c>
      <c r="BP397">
        <f t="shared" si="454"/>
        <v>3422</v>
      </c>
      <c r="BQ397" s="167">
        <f t="shared" si="432"/>
        <v>44221</v>
      </c>
      <c r="BR397">
        <f t="shared" si="433"/>
        <v>10158</v>
      </c>
      <c r="BS397">
        <f t="shared" si="434"/>
        <v>9056</v>
      </c>
      <c r="BT397">
        <f t="shared" si="435"/>
        <v>171</v>
      </c>
      <c r="BX397" s="167">
        <f t="shared" si="436"/>
        <v>44221</v>
      </c>
      <c r="BY397">
        <f t="shared" si="437"/>
        <v>47</v>
      </c>
      <c r="BZ397">
        <f t="shared" si="438"/>
        <v>46</v>
      </c>
      <c r="CA397">
        <f t="shared" si="439"/>
        <v>0</v>
      </c>
      <c r="CB397" s="167">
        <f t="shared" si="440"/>
        <v>44221</v>
      </c>
      <c r="CC397">
        <f t="shared" si="441"/>
        <v>889</v>
      </c>
      <c r="CD397">
        <f t="shared" si="442"/>
        <v>787</v>
      </c>
      <c r="CE397">
        <f t="shared" si="443"/>
        <v>7</v>
      </c>
      <c r="CI397" s="167">
        <f t="shared" si="444"/>
        <v>44221</v>
      </c>
      <c r="CJ397">
        <f t="shared" si="445"/>
        <v>73</v>
      </c>
      <c r="CK397">
        <f t="shared" si="446"/>
        <v>21</v>
      </c>
      <c r="CL397" s="167">
        <f t="shared" si="447"/>
        <v>44221</v>
      </c>
      <c r="CM397">
        <f t="shared" si="448"/>
        <v>2</v>
      </c>
      <c r="CN397" s="1">
        <f t="shared" si="480"/>
        <v>44221</v>
      </c>
      <c r="CO397" s="253">
        <f t="shared" si="481"/>
        <v>73</v>
      </c>
      <c r="CP397" s="1">
        <f t="shared" si="482"/>
        <v>44221</v>
      </c>
      <c r="CQ397" s="254">
        <f t="shared" si="483"/>
        <v>2</v>
      </c>
    </row>
    <row r="398" spans="1:95" ht="18" customHeight="1" x14ac:dyDescent="0.55000000000000004">
      <c r="A398" s="167">
        <v>44222</v>
      </c>
      <c r="B398" s="219">
        <v>20</v>
      </c>
      <c r="C398" s="142">
        <f t="shared" si="467"/>
        <v>4644</v>
      </c>
      <c r="D398" s="142">
        <f t="shared" si="485"/>
        <v>293</v>
      </c>
      <c r="E398" s="135">
        <v>3</v>
      </c>
      <c r="F398" s="135">
        <v>4351</v>
      </c>
      <c r="G398" s="135">
        <v>0</v>
      </c>
      <c r="H398" s="123"/>
      <c r="I398" s="135">
        <v>1</v>
      </c>
      <c r="J398" s="123"/>
      <c r="K398" s="41">
        <v>0</v>
      </c>
      <c r="L398" s="134">
        <v>61</v>
      </c>
      <c r="M398" s="135">
        <v>14</v>
      </c>
      <c r="N398" s="123"/>
      <c r="O398" s="123"/>
      <c r="P398" s="135">
        <v>3</v>
      </c>
      <c r="Q398" s="135">
        <v>1</v>
      </c>
      <c r="R398" s="123"/>
      <c r="S398" s="123"/>
      <c r="T398" s="135">
        <v>23</v>
      </c>
      <c r="U398" s="135">
        <v>8</v>
      </c>
      <c r="V398" s="123"/>
      <c r="W398" s="41">
        <v>991</v>
      </c>
      <c r="X398" s="136">
        <v>288</v>
      </c>
      <c r="Y398" s="41">
        <v>210</v>
      </c>
      <c r="Z398" s="74">
        <f t="shared" si="487"/>
        <v>44222</v>
      </c>
      <c r="AA398" s="210">
        <f t="shared" si="459"/>
        <v>11159</v>
      </c>
      <c r="AB398" s="210">
        <f t="shared" si="460"/>
        <v>9944</v>
      </c>
      <c r="AC398" s="211">
        <f t="shared" si="461"/>
        <v>180</v>
      </c>
      <c r="AD398" s="170">
        <f t="shared" si="468"/>
        <v>64</v>
      </c>
      <c r="AE398" s="222">
        <f t="shared" si="469"/>
        <v>9017</v>
      </c>
      <c r="AF398" s="143">
        <v>10222</v>
      </c>
      <c r="AG398" s="171">
        <f t="shared" si="472"/>
        <v>45</v>
      </c>
      <c r="AH398" s="143">
        <v>9101</v>
      </c>
      <c r="AI398" s="171">
        <f t="shared" si="473"/>
        <v>2</v>
      </c>
      <c r="AJ398" s="172">
        <v>173</v>
      </c>
      <c r="AK398" s="173">
        <f t="shared" si="474"/>
        <v>0</v>
      </c>
      <c r="AL398" s="143">
        <v>47</v>
      </c>
      <c r="AM398" s="171">
        <f t="shared" si="475"/>
        <v>0</v>
      </c>
      <c r="AN398" s="143">
        <v>46</v>
      </c>
      <c r="AO398" s="171">
        <f t="shared" si="476"/>
        <v>0</v>
      </c>
      <c r="AP398" s="174">
        <v>0</v>
      </c>
      <c r="AQ398" s="173">
        <f t="shared" si="477"/>
        <v>1</v>
      </c>
      <c r="AR398" s="143">
        <v>890</v>
      </c>
      <c r="AS398" s="171">
        <f t="shared" si="478"/>
        <v>10</v>
      </c>
      <c r="AT398" s="143">
        <v>797</v>
      </c>
      <c r="AU398" s="171">
        <f t="shared" si="479"/>
        <v>0</v>
      </c>
      <c r="AV398" s="175">
        <v>7</v>
      </c>
      <c r="AW398" s="217">
        <v>227</v>
      </c>
      <c r="AX398" s="216">
        <v>44222</v>
      </c>
      <c r="AY398" s="5">
        <v>4</v>
      </c>
      <c r="AZ398" s="217">
        <f t="shared" si="456"/>
        <v>408</v>
      </c>
      <c r="BA398" s="217">
        <f t="shared" si="420"/>
        <v>181</v>
      </c>
      <c r="BB398" s="119">
        <v>7</v>
      </c>
      <c r="BC398" s="26">
        <f t="shared" si="471"/>
        <v>953</v>
      </c>
      <c r="BD398" s="217">
        <f t="shared" si="422"/>
        <v>216</v>
      </c>
      <c r="BE398" s="209">
        <f t="shared" si="462"/>
        <v>44222</v>
      </c>
      <c r="BF398" s="120">
        <f t="shared" si="463"/>
        <v>20</v>
      </c>
      <c r="BG398" s="120">
        <f t="shared" si="486"/>
        <v>4644</v>
      </c>
      <c r="BH398" s="209">
        <f t="shared" si="458"/>
        <v>44222</v>
      </c>
      <c r="BI398" s="120">
        <f t="shared" si="464"/>
        <v>4644</v>
      </c>
      <c r="BJ398" s="1">
        <f t="shared" si="465"/>
        <v>44222</v>
      </c>
      <c r="BK398">
        <f t="shared" si="453"/>
        <v>47</v>
      </c>
      <c r="BL398">
        <f t="shared" si="466"/>
        <v>14</v>
      </c>
      <c r="BM398">
        <f t="shared" si="449"/>
        <v>61</v>
      </c>
      <c r="BN398" s="1">
        <f t="shared" si="450"/>
        <v>44222</v>
      </c>
      <c r="BO398">
        <f t="shared" si="451"/>
        <v>7761</v>
      </c>
      <c r="BP398">
        <f t="shared" si="454"/>
        <v>3436</v>
      </c>
      <c r="BQ398" s="167">
        <f t="shared" si="432"/>
        <v>44222</v>
      </c>
      <c r="BR398">
        <f t="shared" si="433"/>
        <v>10222</v>
      </c>
      <c r="BS398">
        <f t="shared" si="434"/>
        <v>9101</v>
      </c>
      <c r="BT398">
        <f t="shared" si="435"/>
        <v>173</v>
      </c>
      <c r="BX398" s="167">
        <f t="shared" si="436"/>
        <v>44222</v>
      </c>
      <c r="BY398">
        <f t="shared" si="437"/>
        <v>47</v>
      </c>
      <c r="BZ398">
        <f t="shared" si="438"/>
        <v>46</v>
      </c>
      <c r="CA398">
        <f t="shared" si="439"/>
        <v>0</v>
      </c>
      <c r="CB398" s="167">
        <f t="shared" si="440"/>
        <v>44222</v>
      </c>
      <c r="CC398">
        <f t="shared" si="441"/>
        <v>890</v>
      </c>
      <c r="CD398">
        <f t="shared" si="442"/>
        <v>797</v>
      </c>
      <c r="CE398">
        <f t="shared" si="443"/>
        <v>7</v>
      </c>
      <c r="CI398" s="167">
        <f t="shared" si="444"/>
        <v>44222</v>
      </c>
      <c r="CJ398">
        <f t="shared" si="445"/>
        <v>64</v>
      </c>
      <c r="CK398">
        <f t="shared" si="446"/>
        <v>45</v>
      </c>
      <c r="CL398" s="167">
        <f t="shared" si="447"/>
        <v>44222</v>
      </c>
      <c r="CM398">
        <f t="shared" si="448"/>
        <v>2</v>
      </c>
      <c r="CN398" s="1">
        <f t="shared" si="480"/>
        <v>44222</v>
      </c>
      <c r="CO398" s="253">
        <f t="shared" si="481"/>
        <v>64</v>
      </c>
      <c r="CP398" s="1">
        <f t="shared" si="482"/>
        <v>44222</v>
      </c>
      <c r="CQ398" s="254">
        <f t="shared" si="483"/>
        <v>2</v>
      </c>
    </row>
    <row r="399" spans="1:95" ht="18" customHeight="1" x14ac:dyDescent="0.55000000000000004">
      <c r="A399" s="167">
        <v>44223</v>
      </c>
      <c r="B399" s="219">
        <v>13</v>
      </c>
      <c r="C399" s="142">
        <f t="shared" si="467"/>
        <v>4657</v>
      </c>
      <c r="D399" s="142">
        <f t="shared" si="485"/>
        <v>294</v>
      </c>
      <c r="E399" s="135">
        <v>3</v>
      </c>
      <c r="F399" s="135">
        <v>4363</v>
      </c>
      <c r="G399" s="135">
        <v>0</v>
      </c>
      <c r="H399" s="123"/>
      <c r="I399" s="135">
        <v>1</v>
      </c>
      <c r="J399" s="123"/>
      <c r="K399" s="41">
        <v>0</v>
      </c>
      <c r="L399" s="134">
        <v>28</v>
      </c>
      <c r="M399" s="135">
        <v>9</v>
      </c>
      <c r="N399" s="123"/>
      <c r="O399" s="123"/>
      <c r="P399" s="135">
        <v>11</v>
      </c>
      <c r="Q399" s="135">
        <v>4</v>
      </c>
      <c r="R399" s="123"/>
      <c r="S399" s="123"/>
      <c r="T399" s="135">
        <v>20</v>
      </c>
      <c r="U399" s="135">
        <v>5</v>
      </c>
      <c r="V399" s="123"/>
      <c r="W399" s="41">
        <v>988</v>
      </c>
      <c r="X399" s="136">
        <v>288</v>
      </c>
      <c r="Y399" s="41">
        <v>211</v>
      </c>
      <c r="Z399" s="74">
        <f t="shared" si="487"/>
        <v>44223</v>
      </c>
      <c r="AA399" s="210">
        <f t="shared" si="459"/>
        <v>11222</v>
      </c>
      <c r="AB399" s="210">
        <f t="shared" si="460"/>
        <v>10015</v>
      </c>
      <c r="AC399" s="211">
        <f t="shared" si="461"/>
        <v>182</v>
      </c>
      <c r="AD399" s="170">
        <f t="shared" si="468"/>
        <v>60</v>
      </c>
      <c r="AE399" s="222">
        <f t="shared" si="469"/>
        <v>9077</v>
      </c>
      <c r="AF399" s="143">
        <v>10282</v>
      </c>
      <c r="AG399" s="171">
        <f t="shared" si="472"/>
        <v>61</v>
      </c>
      <c r="AH399" s="143">
        <v>9162</v>
      </c>
      <c r="AI399" s="171">
        <f t="shared" si="473"/>
        <v>2</v>
      </c>
      <c r="AJ399" s="172">
        <v>175</v>
      </c>
      <c r="AK399" s="173">
        <f t="shared" si="474"/>
        <v>0</v>
      </c>
      <c r="AL399" s="143">
        <v>47</v>
      </c>
      <c r="AM399" s="171">
        <f t="shared" si="475"/>
        <v>0</v>
      </c>
      <c r="AN399" s="143">
        <v>46</v>
      </c>
      <c r="AO399" s="171">
        <f t="shared" si="476"/>
        <v>0</v>
      </c>
      <c r="AP399" s="174">
        <v>0</v>
      </c>
      <c r="AQ399" s="173">
        <f t="shared" si="477"/>
        <v>3</v>
      </c>
      <c r="AR399" s="143">
        <v>893</v>
      </c>
      <c r="AS399" s="171">
        <f t="shared" si="478"/>
        <v>10</v>
      </c>
      <c r="AT399" s="143">
        <v>807</v>
      </c>
      <c r="AU399" s="171">
        <f t="shared" si="479"/>
        <v>0</v>
      </c>
      <c r="AV399" s="175">
        <v>7</v>
      </c>
      <c r="AW399" s="217">
        <v>228</v>
      </c>
      <c r="AX399" s="216">
        <v>44223</v>
      </c>
      <c r="AY399" s="5">
        <v>0</v>
      </c>
      <c r="AZ399" s="217">
        <f t="shared" si="456"/>
        <v>408</v>
      </c>
      <c r="BA399" s="217">
        <f t="shared" si="420"/>
        <v>182</v>
      </c>
      <c r="BB399" s="119">
        <v>3</v>
      </c>
      <c r="BC399" s="26">
        <f t="shared" si="471"/>
        <v>956</v>
      </c>
      <c r="BD399" s="217">
        <f t="shared" si="422"/>
        <v>217</v>
      </c>
      <c r="BE399" s="209">
        <f t="shared" si="462"/>
        <v>44223</v>
      </c>
      <c r="BF399" s="120">
        <f t="shared" si="463"/>
        <v>13</v>
      </c>
      <c r="BG399" s="120">
        <f t="shared" si="486"/>
        <v>4657</v>
      </c>
      <c r="BH399" s="209">
        <f t="shared" si="458"/>
        <v>44223</v>
      </c>
      <c r="BI399" s="120">
        <f t="shared" si="464"/>
        <v>4657</v>
      </c>
      <c r="BJ399" s="1">
        <f t="shared" si="465"/>
        <v>44223</v>
      </c>
      <c r="BK399">
        <f t="shared" si="453"/>
        <v>19</v>
      </c>
      <c r="BL399">
        <f t="shared" si="466"/>
        <v>9</v>
      </c>
      <c r="BM399">
        <f t="shared" si="449"/>
        <v>28</v>
      </c>
      <c r="BN399" s="1">
        <f t="shared" si="450"/>
        <v>44223</v>
      </c>
      <c r="BO399">
        <f t="shared" si="451"/>
        <v>7789</v>
      </c>
      <c r="BP399">
        <f t="shared" si="454"/>
        <v>3445</v>
      </c>
      <c r="BQ399" s="167">
        <f t="shared" si="432"/>
        <v>44223</v>
      </c>
      <c r="BR399">
        <f t="shared" si="433"/>
        <v>10282</v>
      </c>
      <c r="BS399">
        <f t="shared" si="434"/>
        <v>9162</v>
      </c>
      <c r="BT399">
        <f t="shared" si="435"/>
        <v>175</v>
      </c>
      <c r="BX399" s="167">
        <f t="shared" si="436"/>
        <v>44223</v>
      </c>
      <c r="BY399">
        <f t="shared" si="437"/>
        <v>47</v>
      </c>
      <c r="BZ399">
        <f t="shared" si="438"/>
        <v>46</v>
      </c>
      <c r="CA399">
        <f t="shared" si="439"/>
        <v>0</v>
      </c>
      <c r="CB399" s="167">
        <f t="shared" si="440"/>
        <v>44223</v>
      </c>
      <c r="CC399">
        <f t="shared" si="441"/>
        <v>893</v>
      </c>
      <c r="CD399">
        <f t="shared" si="442"/>
        <v>807</v>
      </c>
      <c r="CE399">
        <f t="shared" si="443"/>
        <v>7</v>
      </c>
      <c r="CI399" s="167">
        <f t="shared" si="444"/>
        <v>44223</v>
      </c>
      <c r="CJ399">
        <f t="shared" si="445"/>
        <v>60</v>
      </c>
      <c r="CK399">
        <f t="shared" si="446"/>
        <v>61</v>
      </c>
      <c r="CL399" s="167">
        <f t="shared" si="447"/>
        <v>44223</v>
      </c>
      <c r="CM399">
        <f t="shared" si="448"/>
        <v>2</v>
      </c>
      <c r="CN399" s="1">
        <f t="shared" si="480"/>
        <v>44223</v>
      </c>
      <c r="CO399" s="253">
        <f t="shared" si="481"/>
        <v>60</v>
      </c>
      <c r="CP399" s="1">
        <f t="shared" si="482"/>
        <v>44223</v>
      </c>
      <c r="CQ399" s="254">
        <f t="shared" si="483"/>
        <v>2</v>
      </c>
    </row>
    <row r="400" spans="1:95" ht="18" customHeight="1" x14ac:dyDescent="0.55000000000000004">
      <c r="A400" s="167">
        <v>44224</v>
      </c>
      <c r="B400" s="219">
        <v>16</v>
      </c>
      <c r="C400" s="142">
        <f t="shared" si="467"/>
        <v>4673</v>
      </c>
      <c r="D400" s="142">
        <f t="shared" si="485"/>
        <v>300</v>
      </c>
      <c r="E400" s="135">
        <v>4</v>
      </c>
      <c r="F400" s="135">
        <v>4373</v>
      </c>
      <c r="G400" s="135">
        <v>1</v>
      </c>
      <c r="H400" s="123"/>
      <c r="I400" s="135">
        <v>1</v>
      </c>
      <c r="J400" s="123"/>
      <c r="K400" s="41">
        <v>0</v>
      </c>
      <c r="L400" s="134">
        <v>42</v>
      </c>
      <c r="M400" s="135">
        <v>19</v>
      </c>
      <c r="N400" s="123"/>
      <c r="O400" s="123"/>
      <c r="P400" s="135">
        <v>12</v>
      </c>
      <c r="Q400" s="135">
        <v>1</v>
      </c>
      <c r="R400" s="123"/>
      <c r="S400" s="123"/>
      <c r="T400" s="135">
        <v>22</v>
      </c>
      <c r="U400" s="135">
        <v>13</v>
      </c>
      <c r="V400" s="123"/>
      <c r="W400" s="41">
        <v>996</v>
      </c>
      <c r="X400" s="136">
        <v>293</v>
      </c>
      <c r="Y400" s="41">
        <v>212</v>
      </c>
      <c r="Z400" s="74">
        <f t="shared" si="487"/>
        <v>44224</v>
      </c>
      <c r="AA400" s="210">
        <f t="shared" si="459"/>
        <v>11263</v>
      </c>
      <c r="AB400" s="210">
        <f t="shared" si="460"/>
        <v>10094</v>
      </c>
      <c r="AC400" s="211">
        <f t="shared" si="461"/>
        <v>184</v>
      </c>
      <c r="AD400" s="170">
        <f t="shared" si="468"/>
        <v>39</v>
      </c>
      <c r="AE400" s="222">
        <f t="shared" si="469"/>
        <v>9116</v>
      </c>
      <c r="AF400" s="143">
        <v>10321</v>
      </c>
      <c r="AG400" s="171">
        <f t="shared" si="472"/>
        <v>77</v>
      </c>
      <c r="AH400" s="143">
        <v>9239</v>
      </c>
      <c r="AI400" s="171">
        <f t="shared" si="473"/>
        <v>2</v>
      </c>
      <c r="AJ400" s="172">
        <v>177</v>
      </c>
      <c r="AK400" s="173">
        <f t="shared" si="474"/>
        <v>0</v>
      </c>
      <c r="AL400" s="143">
        <v>47</v>
      </c>
      <c r="AM400" s="171">
        <f t="shared" si="475"/>
        <v>0</v>
      </c>
      <c r="AN400" s="143">
        <v>46</v>
      </c>
      <c r="AO400" s="171">
        <f t="shared" si="476"/>
        <v>0</v>
      </c>
      <c r="AP400" s="174">
        <v>0</v>
      </c>
      <c r="AQ400" s="173">
        <f t="shared" si="477"/>
        <v>2</v>
      </c>
      <c r="AR400" s="143">
        <v>895</v>
      </c>
      <c r="AS400" s="171">
        <f t="shared" si="478"/>
        <v>2</v>
      </c>
      <c r="AT400" s="143">
        <v>809</v>
      </c>
      <c r="AU400" s="171">
        <f t="shared" si="479"/>
        <v>0</v>
      </c>
      <c r="AV400" s="175">
        <v>7</v>
      </c>
      <c r="AW400" s="217">
        <v>229</v>
      </c>
      <c r="AX400" s="216">
        <v>44224</v>
      </c>
      <c r="AY400" s="5">
        <v>1</v>
      </c>
      <c r="AZ400" s="217">
        <f t="shared" si="456"/>
        <v>409</v>
      </c>
      <c r="BA400" s="217">
        <f t="shared" si="420"/>
        <v>183</v>
      </c>
      <c r="BB400" s="119">
        <v>1</v>
      </c>
      <c r="BC400" s="26">
        <f t="shared" si="471"/>
        <v>957</v>
      </c>
      <c r="BD400" s="217">
        <f t="shared" si="422"/>
        <v>218</v>
      </c>
      <c r="BE400" s="209">
        <f t="shared" si="462"/>
        <v>44224</v>
      </c>
      <c r="BF400" s="120">
        <f t="shared" si="463"/>
        <v>16</v>
      </c>
      <c r="BG400" s="120">
        <f t="shared" si="486"/>
        <v>4673</v>
      </c>
      <c r="BH400" s="209">
        <f t="shared" si="458"/>
        <v>44224</v>
      </c>
      <c r="BI400" s="120">
        <f t="shared" si="464"/>
        <v>4673</v>
      </c>
      <c r="BJ400" s="1">
        <f t="shared" si="465"/>
        <v>44224</v>
      </c>
      <c r="BK400">
        <f t="shared" si="453"/>
        <v>23</v>
      </c>
      <c r="BL400">
        <f t="shared" si="466"/>
        <v>19</v>
      </c>
      <c r="BM400">
        <f t="shared" si="449"/>
        <v>42</v>
      </c>
      <c r="BN400" s="1">
        <f t="shared" si="450"/>
        <v>44224</v>
      </c>
      <c r="BO400">
        <f t="shared" si="451"/>
        <v>7831</v>
      </c>
      <c r="BP400">
        <f t="shared" si="454"/>
        <v>3464</v>
      </c>
      <c r="BQ400" s="167">
        <f t="shared" si="432"/>
        <v>44224</v>
      </c>
      <c r="BR400">
        <f t="shared" si="433"/>
        <v>10321</v>
      </c>
      <c r="BS400">
        <f t="shared" si="434"/>
        <v>9239</v>
      </c>
      <c r="BT400">
        <f t="shared" si="435"/>
        <v>177</v>
      </c>
      <c r="BX400" s="167">
        <f t="shared" si="436"/>
        <v>44224</v>
      </c>
      <c r="BY400">
        <f t="shared" si="437"/>
        <v>47</v>
      </c>
      <c r="BZ400">
        <f t="shared" si="438"/>
        <v>46</v>
      </c>
      <c r="CA400">
        <f t="shared" si="439"/>
        <v>0</v>
      </c>
      <c r="CB400" s="167">
        <f t="shared" si="440"/>
        <v>44224</v>
      </c>
      <c r="CC400">
        <f t="shared" si="441"/>
        <v>895</v>
      </c>
      <c r="CD400">
        <f t="shared" si="442"/>
        <v>809</v>
      </c>
      <c r="CE400">
        <f t="shared" si="443"/>
        <v>7</v>
      </c>
      <c r="CI400" s="167">
        <f t="shared" si="444"/>
        <v>44224</v>
      </c>
      <c r="CJ400">
        <f t="shared" si="445"/>
        <v>39</v>
      </c>
      <c r="CK400">
        <f t="shared" si="446"/>
        <v>77</v>
      </c>
      <c r="CL400" s="167">
        <f t="shared" si="447"/>
        <v>44224</v>
      </c>
      <c r="CM400">
        <f t="shared" si="448"/>
        <v>2</v>
      </c>
      <c r="CN400" s="1">
        <f t="shared" si="480"/>
        <v>44224</v>
      </c>
      <c r="CO400" s="253">
        <f t="shared" si="481"/>
        <v>39</v>
      </c>
      <c r="CP400" s="1">
        <f t="shared" si="482"/>
        <v>44224</v>
      </c>
      <c r="CQ400" s="254">
        <f t="shared" si="483"/>
        <v>2</v>
      </c>
    </row>
    <row r="401" spans="1:95" ht="18" customHeight="1" x14ac:dyDescent="0.55000000000000004">
      <c r="A401" s="167">
        <v>44225</v>
      </c>
      <c r="B401" s="219">
        <v>16</v>
      </c>
      <c r="C401" s="142">
        <f t="shared" si="467"/>
        <v>4689</v>
      </c>
      <c r="D401" s="142">
        <f t="shared" si="485"/>
        <v>304</v>
      </c>
      <c r="E401" s="135">
        <v>5</v>
      </c>
      <c r="F401" s="135">
        <v>4385</v>
      </c>
      <c r="G401" s="135">
        <v>0</v>
      </c>
      <c r="H401" s="123"/>
      <c r="I401" s="135">
        <v>0</v>
      </c>
      <c r="J401" s="123"/>
      <c r="K401" s="41">
        <v>0</v>
      </c>
      <c r="L401" s="134">
        <v>16</v>
      </c>
      <c r="M401" s="135">
        <v>2</v>
      </c>
      <c r="N401" s="123"/>
      <c r="O401" s="123"/>
      <c r="P401" s="135">
        <v>7</v>
      </c>
      <c r="Q401" s="135">
        <v>2</v>
      </c>
      <c r="R401" s="123"/>
      <c r="S401" s="123"/>
      <c r="T401" s="135">
        <v>30</v>
      </c>
      <c r="U401" s="135">
        <v>3</v>
      </c>
      <c r="V401" s="123"/>
      <c r="W401" s="41">
        <v>976</v>
      </c>
      <c r="X401" s="136">
        <v>294</v>
      </c>
      <c r="Y401" s="41">
        <v>213</v>
      </c>
      <c r="Z401" s="74">
        <f t="shared" si="487"/>
        <v>44225</v>
      </c>
      <c r="AA401" s="210">
        <f t="shared" si="459"/>
        <v>11317</v>
      </c>
      <c r="AB401" s="210">
        <f t="shared" si="460"/>
        <v>10161</v>
      </c>
      <c r="AC401" s="211">
        <f t="shared" si="461"/>
        <v>185</v>
      </c>
      <c r="AD401" s="170">
        <f t="shared" si="468"/>
        <v>50</v>
      </c>
      <c r="AE401" s="222">
        <f t="shared" si="469"/>
        <v>9166</v>
      </c>
      <c r="AF401" s="143">
        <v>10371</v>
      </c>
      <c r="AG401" s="171">
        <f t="shared" si="472"/>
        <v>63</v>
      </c>
      <c r="AH401" s="143">
        <v>9302</v>
      </c>
      <c r="AI401" s="171">
        <f t="shared" si="473"/>
        <v>1</v>
      </c>
      <c r="AJ401" s="172">
        <v>178</v>
      </c>
      <c r="AK401" s="173">
        <f t="shared" si="474"/>
        <v>0</v>
      </c>
      <c r="AL401" s="143">
        <v>47</v>
      </c>
      <c r="AM401" s="171">
        <f t="shared" si="475"/>
        <v>0</v>
      </c>
      <c r="AN401" s="143">
        <v>46</v>
      </c>
      <c r="AO401" s="171">
        <f t="shared" si="476"/>
        <v>0</v>
      </c>
      <c r="AP401" s="174">
        <v>0</v>
      </c>
      <c r="AQ401" s="173">
        <f t="shared" si="477"/>
        <v>4</v>
      </c>
      <c r="AR401" s="143">
        <v>899</v>
      </c>
      <c r="AS401" s="171">
        <f t="shared" si="478"/>
        <v>4</v>
      </c>
      <c r="AT401" s="143">
        <v>813</v>
      </c>
      <c r="AU401" s="171">
        <f t="shared" si="479"/>
        <v>0</v>
      </c>
      <c r="AV401" s="175">
        <v>7</v>
      </c>
      <c r="AW401" s="217">
        <v>230</v>
      </c>
      <c r="AX401" s="216">
        <v>44225</v>
      </c>
      <c r="AY401" s="5">
        <v>1</v>
      </c>
      <c r="AZ401" s="217">
        <f t="shared" si="456"/>
        <v>410</v>
      </c>
      <c r="BA401" s="217">
        <f t="shared" si="420"/>
        <v>184</v>
      </c>
      <c r="BB401" s="119">
        <v>1</v>
      </c>
      <c r="BC401" s="26">
        <f t="shared" si="471"/>
        <v>958</v>
      </c>
      <c r="BD401" s="217">
        <f t="shared" si="422"/>
        <v>219</v>
      </c>
      <c r="BE401" s="209">
        <f t="shared" si="462"/>
        <v>44225</v>
      </c>
      <c r="BF401" s="120">
        <f t="shared" si="463"/>
        <v>16</v>
      </c>
      <c r="BG401" s="120">
        <f t="shared" si="486"/>
        <v>4689</v>
      </c>
      <c r="BH401" s="209">
        <f t="shared" si="458"/>
        <v>44225</v>
      </c>
      <c r="BI401" s="120">
        <f t="shared" si="464"/>
        <v>4689</v>
      </c>
      <c r="BJ401" s="1">
        <f t="shared" si="465"/>
        <v>44225</v>
      </c>
      <c r="BK401">
        <f t="shared" si="453"/>
        <v>14</v>
      </c>
      <c r="BL401">
        <f t="shared" si="466"/>
        <v>2</v>
      </c>
      <c r="BM401">
        <f t="shared" si="449"/>
        <v>16</v>
      </c>
      <c r="BN401" s="1">
        <f t="shared" si="450"/>
        <v>44225</v>
      </c>
      <c r="BO401">
        <f t="shared" si="451"/>
        <v>7847</v>
      </c>
      <c r="BP401">
        <f t="shared" si="454"/>
        <v>3466</v>
      </c>
      <c r="BQ401" s="167">
        <f t="shared" si="432"/>
        <v>44225</v>
      </c>
      <c r="BR401">
        <f t="shared" si="433"/>
        <v>10371</v>
      </c>
      <c r="BS401">
        <f t="shared" si="434"/>
        <v>9302</v>
      </c>
      <c r="BT401">
        <f t="shared" si="435"/>
        <v>178</v>
      </c>
      <c r="BX401" s="167">
        <f t="shared" si="436"/>
        <v>44225</v>
      </c>
      <c r="BY401">
        <f t="shared" si="437"/>
        <v>47</v>
      </c>
      <c r="BZ401">
        <f t="shared" si="438"/>
        <v>46</v>
      </c>
      <c r="CA401">
        <f t="shared" si="439"/>
        <v>0</v>
      </c>
      <c r="CB401" s="167">
        <f t="shared" si="440"/>
        <v>44225</v>
      </c>
      <c r="CC401">
        <f t="shared" si="441"/>
        <v>899</v>
      </c>
      <c r="CD401">
        <f t="shared" si="442"/>
        <v>813</v>
      </c>
      <c r="CE401">
        <f t="shared" si="443"/>
        <v>7</v>
      </c>
      <c r="CI401" s="167">
        <f t="shared" si="444"/>
        <v>44225</v>
      </c>
      <c r="CJ401">
        <f t="shared" si="445"/>
        <v>50</v>
      </c>
      <c r="CK401">
        <f t="shared" si="446"/>
        <v>63</v>
      </c>
      <c r="CL401" s="167">
        <f t="shared" si="447"/>
        <v>44225</v>
      </c>
      <c r="CM401">
        <f t="shared" si="448"/>
        <v>1</v>
      </c>
      <c r="CN401" s="1">
        <f t="shared" si="480"/>
        <v>44225</v>
      </c>
      <c r="CO401" s="253">
        <f t="shared" si="481"/>
        <v>50</v>
      </c>
      <c r="CP401" s="1">
        <f t="shared" si="482"/>
        <v>44225</v>
      </c>
      <c r="CQ401" s="254">
        <f t="shared" si="483"/>
        <v>1</v>
      </c>
    </row>
    <row r="402" spans="1:95" ht="18" customHeight="1" x14ac:dyDescent="0.55000000000000004">
      <c r="A402" s="167">
        <v>44226</v>
      </c>
      <c r="B402" s="219">
        <v>19</v>
      </c>
      <c r="C402" s="142">
        <f t="shared" si="467"/>
        <v>4708</v>
      </c>
      <c r="D402" s="142">
        <f t="shared" si="485"/>
        <v>309</v>
      </c>
      <c r="E402" s="135">
        <v>5</v>
      </c>
      <c r="F402" s="135">
        <v>4399</v>
      </c>
      <c r="G402" s="135">
        <v>0</v>
      </c>
      <c r="H402" s="123"/>
      <c r="I402" s="135">
        <v>0</v>
      </c>
      <c r="J402" s="123"/>
      <c r="K402" s="41">
        <v>0</v>
      </c>
      <c r="L402" s="134">
        <v>19</v>
      </c>
      <c r="M402" s="135">
        <v>14</v>
      </c>
      <c r="N402" s="123"/>
      <c r="O402" s="123"/>
      <c r="P402" s="135">
        <v>58</v>
      </c>
      <c r="Q402" s="135">
        <v>1</v>
      </c>
      <c r="R402" s="123"/>
      <c r="S402" s="123"/>
      <c r="T402" s="135">
        <v>27</v>
      </c>
      <c r="U402" s="135">
        <v>14</v>
      </c>
      <c r="V402" s="123"/>
      <c r="W402" s="41">
        <v>910</v>
      </c>
      <c r="X402" s="136">
        <v>296</v>
      </c>
      <c r="Y402" s="41">
        <v>214</v>
      </c>
      <c r="Z402" s="74">
        <f t="shared" si="487"/>
        <v>44226</v>
      </c>
      <c r="AA402" s="210">
        <f t="shared" si="459"/>
        <v>11355</v>
      </c>
      <c r="AB402" s="210">
        <f t="shared" si="460"/>
        <v>10231</v>
      </c>
      <c r="AC402" s="211">
        <f t="shared" si="461"/>
        <v>187</v>
      </c>
      <c r="AD402" s="170">
        <f t="shared" si="468"/>
        <v>28</v>
      </c>
      <c r="AE402" s="222">
        <f t="shared" si="469"/>
        <v>9194</v>
      </c>
      <c r="AF402" s="143">
        <v>10399</v>
      </c>
      <c r="AG402" s="171">
        <f t="shared" si="472"/>
        <v>60</v>
      </c>
      <c r="AH402" s="143">
        <v>9362</v>
      </c>
      <c r="AI402" s="171">
        <f t="shared" si="473"/>
        <v>1</v>
      </c>
      <c r="AJ402" s="172">
        <v>179</v>
      </c>
      <c r="AK402" s="173">
        <f t="shared" si="474"/>
        <v>0</v>
      </c>
      <c r="AL402" s="143">
        <v>47</v>
      </c>
      <c r="AM402" s="171">
        <f t="shared" si="475"/>
        <v>0</v>
      </c>
      <c r="AN402" s="143">
        <v>46</v>
      </c>
      <c r="AO402" s="171">
        <f t="shared" si="476"/>
        <v>0</v>
      </c>
      <c r="AP402" s="174">
        <v>0</v>
      </c>
      <c r="AQ402" s="173">
        <f t="shared" si="477"/>
        <v>10</v>
      </c>
      <c r="AR402" s="143">
        <v>909</v>
      </c>
      <c r="AS402" s="171">
        <f t="shared" si="478"/>
        <v>10</v>
      </c>
      <c r="AT402" s="143">
        <v>823</v>
      </c>
      <c r="AU402" s="171">
        <f t="shared" si="479"/>
        <v>1</v>
      </c>
      <c r="AV402" s="175">
        <v>8</v>
      </c>
      <c r="AW402" s="217">
        <v>231</v>
      </c>
      <c r="AX402" s="216">
        <v>44226</v>
      </c>
      <c r="AY402" s="5">
        <v>0</v>
      </c>
      <c r="AZ402" s="217">
        <f t="shared" si="456"/>
        <v>410</v>
      </c>
      <c r="BA402" s="217">
        <f t="shared" si="420"/>
        <v>185</v>
      </c>
      <c r="BB402" s="119">
        <v>1</v>
      </c>
      <c r="BC402" s="26">
        <f t="shared" si="471"/>
        <v>959</v>
      </c>
      <c r="BD402" s="217">
        <f t="shared" si="422"/>
        <v>220</v>
      </c>
      <c r="BE402" s="209">
        <f t="shared" si="462"/>
        <v>44226</v>
      </c>
      <c r="BF402" s="120">
        <f t="shared" si="463"/>
        <v>19</v>
      </c>
      <c r="BG402" s="120">
        <f t="shared" si="486"/>
        <v>4708</v>
      </c>
      <c r="BH402" s="209">
        <f t="shared" si="458"/>
        <v>44226</v>
      </c>
      <c r="BI402" s="120">
        <f t="shared" si="464"/>
        <v>4708</v>
      </c>
      <c r="BJ402" s="1">
        <f t="shared" si="465"/>
        <v>44226</v>
      </c>
      <c r="BK402">
        <f t="shared" si="453"/>
        <v>5</v>
      </c>
      <c r="BL402">
        <f t="shared" si="466"/>
        <v>14</v>
      </c>
      <c r="BM402">
        <f t="shared" si="449"/>
        <v>19</v>
      </c>
      <c r="BN402" s="1">
        <f t="shared" si="450"/>
        <v>44226</v>
      </c>
      <c r="BO402">
        <f t="shared" si="451"/>
        <v>7866</v>
      </c>
      <c r="BP402">
        <f t="shared" si="454"/>
        <v>3480</v>
      </c>
      <c r="BQ402" s="167">
        <f t="shared" si="432"/>
        <v>44226</v>
      </c>
      <c r="BR402">
        <f t="shared" si="433"/>
        <v>10399</v>
      </c>
      <c r="BS402">
        <f t="shared" si="434"/>
        <v>9362</v>
      </c>
      <c r="BT402">
        <f t="shared" si="435"/>
        <v>179</v>
      </c>
      <c r="BX402" s="167">
        <f t="shared" si="436"/>
        <v>44226</v>
      </c>
      <c r="BY402">
        <f t="shared" si="437"/>
        <v>47</v>
      </c>
      <c r="BZ402">
        <f t="shared" si="438"/>
        <v>46</v>
      </c>
      <c r="CA402">
        <f t="shared" si="439"/>
        <v>0</v>
      </c>
      <c r="CB402" s="167">
        <f t="shared" si="440"/>
        <v>44226</v>
      </c>
      <c r="CC402">
        <f t="shared" si="441"/>
        <v>909</v>
      </c>
      <c r="CD402">
        <f t="shared" si="442"/>
        <v>823</v>
      </c>
      <c r="CE402">
        <f t="shared" si="443"/>
        <v>8</v>
      </c>
      <c r="CI402" s="167">
        <f t="shared" si="444"/>
        <v>44226</v>
      </c>
      <c r="CJ402">
        <f t="shared" si="445"/>
        <v>28</v>
      </c>
      <c r="CK402">
        <f t="shared" si="446"/>
        <v>60</v>
      </c>
      <c r="CL402" s="167">
        <f t="shared" si="447"/>
        <v>44226</v>
      </c>
      <c r="CM402">
        <f t="shared" si="448"/>
        <v>1</v>
      </c>
      <c r="CN402" s="1">
        <f t="shared" si="480"/>
        <v>44226</v>
      </c>
      <c r="CO402" s="253">
        <f t="shared" si="481"/>
        <v>28</v>
      </c>
      <c r="CP402" s="1">
        <f t="shared" si="482"/>
        <v>44226</v>
      </c>
      <c r="CQ402" s="254">
        <f t="shared" si="483"/>
        <v>1</v>
      </c>
    </row>
    <row r="403" spans="1:95" ht="18" customHeight="1" x14ac:dyDescent="0.55000000000000004">
      <c r="A403" s="167">
        <v>44227</v>
      </c>
      <c r="B403" s="219">
        <v>9</v>
      </c>
      <c r="C403" s="142">
        <f t="shared" si="467"/>
        <v>4717</v>
      </c>
      <c r="D403" s="142">
        <f t="shared" si="485"/>
        <v>302</v>
      </c>
      <c r="E403" s="135">
        <v>5</v>
      </c>
      <c r="F403" s="135">
        <v>4415</v>
      </c>
      <c r="G403" s="135">
        <v>0</v>
      </c>
      <c r="H403" s="123"/>
      <c r="I403" s="135">
        <v>0</v>
      </c>
      <c r="J403" s="123"/>
      <c r="K403" s="41">
        <v>0</v>
      </c>
      <c r="L403" s="134">
        <v>16</v>
      </c>
      <c r="M403" s="135">
        <v>6</v>
      </c>
      <c r="N403" s="123"/>
      <c r="O403" s="123"/>
      <c r="P403" s="135">
        <v>5</v>
      </c>
      <c r="Q403" s="135">
        <v>0</v>
      </c>
      <c r="R403" s="123"/>
      <c r="S403" s="123"/>
      <c r="T403" s="135">
        <v>30</v>
      </c>
      <c r="U403" s="135">
        <v>5</v>
      </c>
      <c r="V403" s="123"/>
      <c r="W403" s="41">
        <v>891</v>
      </c>
      <c r="X403" s="136">
        <v>297</v>
      </c>
      <c r="Y403" s="41">
        <v>215</v>
      </c>
      <c r="Z403" s="74">
        <f t="shared" ref="Z403:Z410" si="488">+A403</f>
        <v>44227</v>
      </c>
      <c r="AA403" s="210">
        <f t="shared" si="459"/>
        <v>11410</v>
      </c>
      <c r="AB403" s="210">
        <f t="shared" si="460"/>
        <v>10299</v>
      </c>
      <c r="AC403" s="211">
        <f t="shared" si="461"/>
        <v>189</v>
      </c>
      <c r="AD403" s="170">
        <f t="shared" si="468"/>
        <v>53</v>
      </c>
      <c r="AE403" s="222">
        <f t="shared" si="469"/>
        <v>9247</v>
      </c>
      <c r="AF403" s="143">
        <v>10452</v>
      </c>
      <c r="AG403" s="171">
        <f t="shared" si="472"/>
        <v>61</v>
      </c>
      <c r="AH403" s="143">
        <v>9423</v>
      </c>
      <c r="AI403" s="171">
        <f t="shared" si="473"/>
        <v>2</v>
      </c>
      <c r="AJ403" s="172">
        <v>181</v>
      </c>
      <c r="AK403" s="173">
        <f t="shared" si="474"/>
        <v>0</v>
      </c>
      <c r="AL403" s="143">
        <v>47</v>
      </c>
      <c r="AM403" s="171">
        <f t="shared" si="475"/>
        <v>0</v>
      </c>
      <c r="AN403" s="143">
        <v>46</v>
      </c>
      <c r="AO403" s="171">
        <f t="shared" si="476"/>
        <v>0</v>
      </c>
      <c r="AP403" s="174">
        <v>0</v>
      </c>
      <c r="AQ403" s="173">
        <f t="shared" si="477"/>
        <v>2</v>
      </c>
      <c r="AR403" s="143">
        <v>911</v>
      </c>
      <c r="AS403" s="171">
        <f t="shared" si="478"/>
        <v>7</v>
      </c>
      <c r="AT403" s="143">
        <v>830</v>
      </c>
      <c r="AU403" s="171">
        <f t="shared" si="479"/>
        <v>0</v>
      </c>
      <c r="AV403" s="175">
        <v>8</v>
      </c>
      <c r="AW403" s="217">
        <v>232</v>
      </c>
      <c r="AX403" s="216">
        <v>44227</v>
      </c>
      <c r="AY403" s="5">
        <v>0</v>
      </c>
      <c r="AZ403" s="217">
        <f t="shared" si="456"/>
        <v>410</v>
      </c>
      <c r="BA403" s="217">
        <f t="shared" si="420"/>
        <v>186</v>
      </c>
      <c r="BB403" s="119">
        <v>1</v>
      </c>
      <c r="BC403" s="26">
        <f t="shared" si="471"/>
        <v>960</v>
      </c>
      <c r="BD403" s="217">
        <f t="shared" si="422"/>
        <v>221</v>
      </c>
      <c r="BE403" s="209">
        <f t="shared" si="462"/>
        <v>44227</v>
      </c>
      <c r="BF403" s="120">
        <f t="shared" si="463"/>
        <v>9</v>
      </c>
      <c r="BG403" s="120">
        <f t="shared" si="486"/>
        <v>4717</v>
      </c>
      <c r="BH403" s="209">
        <f t="shared" si="458"/>
        <v>44227</v>
      </c>
      <c r="BI403" s="120">
        <f t="shared" si="464"/>
        <v>4717</v>
      </c>
      <c r="BJ403" s="1">
        <f t="shared" si="465"/>
        <v>44227</v>
      </c>
      <c r="BK403">
        <f t="shared" si="453"/>
        <v>10</v>
      </c>
      <c r="BL403">
        <f t="shared" si="466"/>
        <v>6</v>
      </c>
      <c r="BM403">
        <f t="shared" si="449"/>
        <v>16</v>
      </c>
      <c r="BN403" s="1">
        <f t="shared" si="450"/>
        <v>44227</v>
      </c>
      <c r="BO403">
        <f t="shared" si="451"/>
        <v>7882</v>
      </c>
      <c r="BP403">
        <f t="shared" si="454"/>
        <v>3486</v>
      </c>
      <c r="BQ403" s="167">
        <f t="shared" si="432"/>
        <v>44227</v>
      </c>
      <c r="BR403">
        <f t="shared" si="433"/>
        <v>10452</v>
      </c>
      <c r="BS403">
        <f t="shared" si="434"/>
        <v>9423</v>
      </c>
      <c r="BT403">
        <f t="shared" si="435"/>
        <v>181</v>
      </c>
      <c r="BX403" s="167">
        <f t="shared" si="436"/>
        <v>44227</v>
      </c>
      <c r="BY403">
        <f t="shared" si="437"/>
        <v>47</v>
      </c>
      <c r="BZ403">
        <f t="shared" si="438"/>
        <v>46</v>
      </c>
      <c r="CA403">
        <f t="shared" si="439"/>
        <v>0</v>
      </c>
      <c r="CB403" s="167">
        <f t="shared" si="440"/>
        <v>44227</v>
      </c>
      <c r="CC403">
        <f t="shared" si="441"/>
        <v>911</v>
      </c>
      <c r="CD403">
        <f t="shared" si="442"/>
        <v>830</v>
      </c>
      <c r="CE403">
        <f t="shared" si="443"/>
        <v>8</v>
      </c>
      <c r="CI403" s="167">
        <f t="shared" si="444"/>
        <v>44227</v>
      </c>
      <c r="CJ403">
        <f t="shared" si="445"/>
        <v>53</v>
      </c>
      <c r="CK403">
        <f t="shared" si="446"/>
        <v>61</v>
      </c>
      <c r="CL403" s="167">
        <f t="shared" si="447"/>
        <v>44227</v>
      </c>
      <c r="CM403">
        <f t="shared" si="448"/>
        <v>2</v>
      </c>
      <c r="CN403" s="1">
        <f t="shared" si="480"/>
        <v>44227</v>
      </c>
      <c r="CO403" s="253">
        <f t="shared" si="481"/>
        <v>53</v>
      </c>
      <c r="CP403" s="1">
        <f t="shared" si="482"/>
        <v>44227</v>
      </c>
      <c r="CQ403" s="254">
        <f t="shared" si="483"/>
        <v>2</v>
      </c>
    </row>
    <row r="404" spans="1:95" ht="18" customHeight="1" x14ac:dyDescent="0.55000000000000004">
      <c r="A404" s="167">
        <v>44228</v>
      </c>
      <c r="B404" s="219">
        <v>18</v>
      </c>
      <c r="C404" s="142">
        <f t="shared" si="467"/>
        <v>4735</v>
      </c>
      <c r="D404" s="142">
        <f t="shared" ref="D404:D434" si="489">+C404-F404</f>
        <v>309</v>
      </c>
      <c r="E404" s="135">
        <v>5</v>
      </c>
      <c r="F404" s="135">
        <v>4426</v>
      </c>
      <c r="G404" s="135">
        <v>0</v>
      </c>
      <c r="H404" s="123"/>
      <c r="I404" s="135">
        <v>0</v>
      </c>
      <c r="J404" s="123"/>
      <c r="K404" s="41">
        <v>0</v>
      </c>
      <c r="L404" s="134">
        <v>15</v>
      </c>
      <c r="M404" s="135">
        <v>8</v>
      </c>
      <c r="N404" s="123"/>
      <c r="O404" s="123"/>
      <c r="P404" s="135">
        <v>6</v>
      </c>
      <c r="Q404" s="135">
        <v>1</v>
      </c>
      <c r="R404" s="123"/>
      <c r="S404" s="123"/>
      <c r="T404" s="135">
        <v>28</v>
      </c>
      <c r="U404" s="135">
        <v>17</v>
      </c>
      <c r="V404" s="123"/>
      <c r="W404" s="41">
        <v>872</v>
      </c>
      <c r="X404" s="136">
        <v>287</v>
      </c>
      <c r="Y404" s="41">
        <v>216</v>
      </c>
      <c r="Z404" s="74">
        <f t="shared" si="488"/>
        <v>44228</v>
      </c>
      <c r="AA404" s="210">
        <f t="shared" ref="AA404:AA434" si="490">+AF404+AL404+AR404</f>
        <v>11445</v>
      </c>
      <c r="AB404" s="210">
        <f t="shared" ref="AB404:AB434" si="491">+AH404+AN404+AT404</f>
        <v>10350</v>
      </c>
      <c r="AC404" s="211">
        <f t="shared" ref="AC404:AC434" si="492">+AJ404+AP404+AV404</f>
        <v>190</v>
      </c>
      <c r="AD404" s="170">
        <f t="shared" ref="AD404:AD434" si="493">+AF404-AF403</f>
        <v>34</v>
      </c>
      <c r="AE404" s="222">
        <f t="shared" ref="AE404:AE434" si="494">+AE403+AD404</f>
        <v>9281</v>
      </c>
      <c r="AF404" s="143">
        <v>10486</v>
      </c>
      <c r="AG404" s="171">
        <f t="shared" ref="AG404:AG434" si="495">+AH404-AH403</f>
        <v>51</v>
      </c>
      <c r="AH404" s="143">
        <v>9474</v>
      </c>
      <c r="AI404" s="171">
        <f t="shared" si="473"/>
        <v>1</v>
      </c>
      <c r="AJ404" s="172">
        <v>182</v>
      </c>
      <c r="AK404" s="173">
        <f t="shared" ref="AK404:AK434" si="496">+AL404-AL403</f>
        <v>0</v>
      </c>
      <c r="AL404" s="143">
        <v>47</v>
      </c>
      <c r="AM404" s="171">
        <f t="shared" ref="AM404:AM434" si="497">+AN404-AN403</f>
        <v>0</v>
      </c>
      <c r="AN404" s="143">
        <v>46</v>
      </c>
      <c r="AO404" s="171">
        <f t="shared" ref="AO404:AO434" si="498">+AP404-AP403</f>
        <v>0</v>
      </c>
      <c r="AP404" s="174">
        <v>0</v>
      </c>
      <c r="AQ404" s="173">
        <f t="shared" ref="AQ404:AQ434" si="499">+AR404-AR403</f>
        <v>1</v>
      </c>
      <c r="AR404" s="143">
        <v>912</v>
      </c>
      <c r="AS404" s="171">
        <f t="shared" ref="AS404:AS435" si="500">+AT404-AT403</f>
        <v>0</v>
      </c>
      <c r="AT404" s="143">
        <v>830</v>
      </c>
      <c r="AU404" s="171">
        <f t="shared" ref="AU404:AU434" si="501">+AV404-AV403</f>
        <v>0</v>
      </c>
      <c r="AV404" s="175">
        <v>8</v>
      </c>
      <c r="AW404" s="217">
        <v>233</v>
      </c>
      <c r="AX404" s="216">
        <v>44228</v>
      </c>
      <c r="AY404" s="5">
        <v>0</v>
      </c>
      <c r="AZ404" s="217">
        <f t="shared" si="456"/>
        <v>410</v>
      </c>
      <c r="BA404" s="217">
        <f t="shared" si="420"/>
        <v>187</v>
      </c>
      <c r="BB404" s="119">
        <v>0</v>
      </c>
      <c r="BC404" s="26">
        <f t="shared" ref="BC404:BC434" si="502">+BC403+BB404</f>
        <v>960</v>
      </c>
      <c r="BD404" s="217">
        <f t="shared" si="422"/>
        <v>222</v>
      </c>
      <c r="BE404" s="209">
        <f t="shared" ref="BE404:BE434" si="503">+Z404</f>
        <v>44228</v>
      </c>
      <c r="BF404" s="120">
        <f t="shared" ref="BF404:BF434" si="504">+B404</f>
        <v>18</v>
      </c>
      <c r="BG404" s="120">
        <f t="shared" si="486"/>
        <v>4735</v>
      </c>
      <c r="BH404" s="209">
        <f t="shared" ref="BH404:BH434" si="505">+A404</f>
        <v>44228</v>
      </c>
      <c r="BI404" s="120">
        <f t="shared" ref="BI404:BI434" si="506">+C404</f>
        <v>4735</v>
      </c>
      <c r="BJ404" s="1">
        <f t="shared" ref="BJ404:BJ434" si="507">+BE404</f>
        <v>44228</v>
      </c>
      <c r="BK404">
        <f t="shared" si="453"/>
        <v>7</v>
      </c>
      <c r="BL404">
        <f t="shared" ref="BL404:BL434" si="508">+M404</f>
        <v>8</v>
      </c>
      <c r="BM404">
        <f t="shared" si="449"/>
        <v>15</v>
      </c>
      <c r="BN404" s="1">
        <f t="shared" si="450"/>
        <v>44228</v>
      </c>
      <c r="BO404">
        <f t="shared" si="451"/>
        <v>7897</v>
      </c>
      <c r="BP404">
        <f t="shared" si="454"/>
        <v>3494</v>
      </c>
      <c r="BQ404" s="167">
        <f t="shared" si="432"/>
        <v>44228</v>
      </c>
      <c r="BR404">
        <f t="shared" si="433"/>
        <v>10486</v>
      </c>
      <c r="BS404">
        <f t="shared" si="434"/>
        <v>9474</v>
      </c>
      <c r="BT404">
        <f t="shared" si="435"/>
        <v>182</v>
      </c>
      <c r="BX404" s="167">
        <f t="shared" si="436"/>
        <v>44228</v>
      </c>
      <c r="BY404">
        <f t="shared" si="437"/>
        <v>47</v>
      </c>
      <c r="BZ404">
        <f t="shared" si="438"/>
        <v>46</v>
      </c>
      <c r="CA404">
        <f t="shared" si="439"/>
        <v>0</v>
      </c>
      <c r="CB404" s="167">
        <f t="shared" si="440"/>
        <v>44228</v>
      </c>
      <c r="CC404">
        <f t="shared" si="441"/>
        <v>912</v>
      </c>
      <c r="CD404">
        <f t="shared" si="442"/>
        <v>830</v>
      </c>
      <c r="CE404">
        <f t="shared" si="443"/>
        <v>8</v>
      </c>
      <c r="CI404" s="167">
        <f t="shared" si="444"/>
        <v>44228</v>
      </c>
      <c r="CJ404">
        <f t="shared" si="445"/>
        <v>34</v>
      </c>
      <c r="CK404">
        <f t="shared" si="446"/>
        <v>51</v>
      </c>
      <c r="CL404" s="167">
        <f t="shared" si="447"/>
        <v>44228</v>
      </c>
      <c r="CM404">
        <f t="shared" si="448"/>
        <v>1</v>
      </c>
      <c r="CN404" s="1">
        <f t="shared" si="480"/>
        <v>44228</v>
      </c>
      <c r="CO404" s="253">
        <f t="shared" si="481"/>
        <v>34</v>
      </c>
      <c r="CP404" s="1">
        <f t="shared" si="482"/>
        <v>44228</v>
      </c>
      <c r="CQ404" s="254">
        <f t="shared" si="483"/>
        <v>1</v>
      </c>
    </row>
    <row r="405" spans="1:95" ht="18" customHeight="1" x14ac:dyDescent="0.55000000000000004">
      <c r="A405" s="167">
        <v>44229</v>
      </c>
      <c r="B405" s="219">
        <v>10</v>
      </c>
      <c r="C405" s="142">
        <f t="shared" si="467"/>
        <v>4745</v>
      </c>
      <c r="D405" s="142">
        <f t="shared" si="489"/>
        <v>312</v>
      </c>
      <c r="E405" s="135">
        <v>5</v>
      </c>
      <c r="F405" s="135">
        <v>4433</v>
      </c>
      <c r="G405" s="135">
        <v>1</v>
      </c>
      <c r="H405" s="123"/>
      <c r="I405" s="135">
        <v>1</v>
      </c>
      <c r="J405" s="123"/>
      <c r="K405" s="41">
        <v>0</v>
      </c>
      <c r="L405" s="134">
        <v>12</v>
      </c>
      <c r="M405" s="135">
        <v>7</v>
      </c>
      <c r="N405" s="123"/>
      <c r="O405" s="123"/>
      <c r="P405" s="135">
        <v>10</v>
      </c>
      <c r="Q405" s="135">
        <v>2</v>
      </c>
      <c r="R405" s="123"/>
      <c r="S405" s="123"/>
      <c r="T405" s="135">
        <v>45</v>
      </c>
      <c r="U405" s="135">
        <v>13</v>
      </c>
      <c r="V405" s="123"/>
      <c r="W405" s="41">
        <v>829</v>
      </c>
      <c r="X405" s="136">
        <v>279</v>
      </c>
      <c r="Y405" s="41">
        <v>217</v>
      </c>
      <c r="Z405" s="74">
        <f t="shared" si="488"/>
        <v>44229</v>
      </c>
      <c r="AA405" s="210">
        <f t="shared" si="490"/>
        <v>11473</v>
      </c>
      <c r="AB405" s="210">
        <f t="shared" si="491"/>
        <v>10427</v>
      </c>
      <c r="AC405" s="211">
        <f t="shared" si="492"/>
        <v>192</v>
      </c>
      <c r="AD405" s="170">
        <f t="shared" si="493"/>
        <v>25</v>
      </c>
      <c r="AE405" s="222">
        <f t="shared" si="494"/>
        <v>9306</v>
      </c>
      <c r="AF405" s="143">
        <v>10511</v>
      </c>
      <c r="AG405" s="171">
        <f t="shared" si="495"/>
        <v>75</v>
      </c>
      <c r="AH405" s="143">
        <v>9549</v>
      </c>
      <c r="AI405" s="171">
        <f t="shared" si="473"/>
        <v>2</v>
      </c>
      <c r="AJ405" s="172">
        <v>184</v>
      </c>
      <c r="AK405" s="173">
        <f t="shared" si="496"/>
        <v>0</v>
      </c>
      <c r="AL405" s="143">
        <v>47</v>
      </c>
      <c r="AM405" s="171">
        <f t="shared" si="497"/>
        <v>0</v>
      </c>
      <c r="AN405" s="143">
        <v>46</v>
      </c>
      <c r="AO405" s="171">
        <f t="shared" si="498"/>
        <v>0</v>
      </c>
      <c r="AP405" s="174">
        <v>0</v>
      </c>
      <c r="AQ405" s="173">
        <f t="shared" si="499"/>
        <v>3</v>
      </c>
      <c r="AR405" s="143">
        <v>915</v>
      </c>
      <c r="AS405" s="171">
        <f t="shared" si="500"/>
        <v>2</v>
      </c>
      <c r="AT405" s="143">
        <v>832</v>
      </c>
      <c r="AU405" s="171">
        <f t="shared" si="501"/>
        <v>0</v>
      </c>
      <c r="AV405" s="175">
        <v>8</v>
      </c>
      <c r="AW405" s="217">
        <v>234</v>
      </c>
      <c r="AX405" s="216">
        <v>44229</v>
      </c>
      <c r="AY405" s="5">
        <v>0</v>
      </c>
      <c r="AZ405" s="217">
        <f t="shared" si="456"/>
        <v>410</v>
      </c>
      <c r="BA405" s="217">
        <f t="shared" si="420"/>
        <v>188</v>
      </c>
      <c r="BB405" s="119">
        <v>1</v>
      </c>
      <c r="BC405" s="26">
        <f t="shared" si="502"/>
        <v>961</v>
      </c>
      <c r="BD405" s="217">
        <f t="shared" si="422"/>
        <v>223</v>
      </c>
      <c r="BE405" s="209">
        <f t="shared" si="503"/>
        <v>44229</v>
      </c>
      <c r="BF405" s="120">
        <f t="shared" si="504"/>
        <v>10</v>
      </c>
      <c r="BG405" s="120">
        <f t="shared" si="486"/>
        <v>4745</v>
      </c>
      <c r="BH405" s="209">
        <f t="shared" si="505"/>
        <v>44229</v>
      </c>
      <c r="BI405" s="120">
        <f t="shared" si="506"/>
        <v>4745</v>
      </c>
      <c r="BJ405" s="1">
        <f t="shared" si="507"/>
        <v>44229</v>
      </c>
      <c r="BK405">
        <f t="shared" si="453"/>
        <v>5</v>
      </c>
      <c r="BL405">
        <f t="shared" si="508"/>
        <v>7</v>
      </c>
      <c r="BM405">
        <f t="shared" si="449"/>
        <v>12</v>
      </c>
      <c r="BN405" s="1">
        <f t="shared" si="450"/>
        <v>44229</v>
      </c>
      <c r="BO405">
        <f t="shared" si="451"/>
        <v>7909</v>
      </c>
      <c r="BP405">
        <f t="shared" si="454"/>
        <v>3501</v>
      </c>
      <c r="BQ405" s="167">
        <f t="shared" si="432"/>
        <v>44229</v>
      </c>
      <c r="BR405">
        <f t="shared" si="433"/>
        <v>10511</v>
      </c>
      <c r="BS405">
        <f t="shared" si="434"/>
        <v>9549</v>
      </c>
      <c r="BT405">
        <f t="shared" si="435"/>
        <v>184</v>
      </c>
      <c r="BX405" s="167">
        <f t="shared" si="436"/>
        <v>44229</v>
      </c>
      <c r="BY405">
        <f t="shared" si="437"/>
        <v>47</v>
      </c>
      <c r="BZ405">
        <f t="shared" si="438"/>
        <v>46</v>
      </c>
      <c r="CA405">
        <f t="shared" si="439"/>
        <v>0</v>
      </c>
      <c r="CB405" s="167">
        <f t="shared" si="440"/>
        <v>44229</v>
      </c>
      <c r="CC405">
        <f t="shared" si="441"/>
        <v>915</v>
      </c>
      <c r="CD405">
        <f t="shared" si="442"/>
        <v>832</v>
      </c>
      <c r="CE405">
        <f t="shared" si="443"/>
        <v>8</v>
      </c>
      <c r="CI405" s="167">
        <f t="shared" si="444"/>
        <v>44229</v>
      </c>
      <c r="CJ405">
        <f t="shared" si="445"/>
        <v>25</v>
      </c>
      <c r="CK405">
        <f t="shared" si="446"/>
        <v>75</v>
      </c>
      <c r="CL405" s="167">
        <f t="shared" si="447"/>
        <v>44229</v>
      </c>
      <c r="CM405">
        <f t="shared" si="448"/>
        <v>2</v>
      </c>
      <c r="CN405" s="1">
        <f t="shared" si="480"/>
        <v>44229</v>
      </c>
      <c r="CO405" s="253">
        <f t="shared" si="481"/>
        <v>25</v>
      </c>
      <c r="CP405" s="1">
        <f t="shared" si="482"/>
        <v>44229</v>
      </c>
      <c r="CQ405" s="254">
        <f t="shared" si="483"/>
        <v>2</v>
      </c>
    </row>
    <row r="406" spans="1:95" ht="18" customHeight="1" x14ac:dyDescent="0.55000000000000004">
      <c r="A406" s="167">
        <v>44230</v>
      </c>
      <c r="B406" s="219">
        <v>13</v>
      </c>
      <c r="C406" s="142">
        <f t="shared" si="467"/>
        <v>4758</v>
      </c>
      <c r="D406" s="142">
        <f t="shared" si="489"/>
        <v>304</v>
      </c>
      <c r="E406" s="135">
        <v>5</v>
      </c>
      <c r="F406" s="135">
        <v>4454</v>
      </c>
      <c r="G406" s="135">
        <v>1</v>
      </c>
      <c r="H406" s="123"/>
      <c r="I406" s="135">
        <v>1</v>
      </c>
      <c r="J406" s="123"/>
      <c r="K406" s="41">
        <v>0</v>
      </c>
      <c r="L406" s="134">
        <v>12</v>
      </c>
      <c r="M406" s="135">
        <v>11</v>
      </c>
      <c r="N406" s="123"/>
      <c r="O406" s="123"/>
      <c r="P406" s="135">
        <v>6</v>
      </c>
      <c r="Q406" s="135">
        <v>0</v>
      </c>
      <c r="R406" s="123"/>
      <c r="S406" s="123"/>
      <c r="T406" s="135">
        <v>47</v>
      </c>
      <c r="U406" s="135">
        <v>13</v>
      </c>
      <c r="V406" s="123"/>
      <c r="W406" s="41">
        <v>788</v>
      </c>
      <c r="X406" s="136">
        <v>277</v>
      </c>
      <c r="Y406" s="41">
        <v>218</v>
      </c>
      <c r="Z406" s="74">
        <f t="shared" si="488"/>
        <v>44230</v>
      </c>
      <c r="AA406" s="210">
        <f t="shared" si="490"/>
        <v>11494</v>
      </c>
      <c r="AB406" s="210">
        <f t="shared" si="491"/>
        <v>10513</v>
      </c>
      <c r="AC406" s="211">
        <f t="shared" si="492"/>
        <v>193</v>
      </c>
      <c r="AD406" s="170">
        <f t="shared" si="493"/>
        <v>19</v>
      </c>
      <c r="AE406" s="222">
        <f t="shared" si="494"/>
        <v>9325</v>
      </c>
      <c r="AF406" s="143">
        <v>10530</v>
      </c>
      <c r="AG406" s="171">
        <f t="shared" si="495"/>
        <v>84</v>
      </c>
      <c r="AH406" s="143">
        <v>9633</v>
      </c>
      <c r="AI406" s="171">
        <f t="shared" ref="AI406:AI433" si="509">+AJ406-AJ405</f>
        <v>1</v>
      </c>
      <c r="AJ406" s="172">
        <v>185</v>
      </c>
      <c r="AK406" s="173">
        <f t="shared" si="496"/>
        <v>0</v>
      </c>
      <c r="AL406" s="143">
        <v>47</v>
      </c>
      <c r="AM406" s="171">
        <f t="shared" si="497"/>
        <v>0</v>
      </c>
      <c r="AN406" s="143">
        <v>46</v>
      </c>
      <c r="AO406" s="171">
        <f t="shared" si="498"/>
        <v>0</v>
      </c>
      <c r="AP406" s="174">
        <v>0</v>
      </c>
      <c r="AQ406" s="173">
        <f t="shared" si="499"/>
        <v>2</v>
      </c>
      <c r="AR406" s="143">
        <v>917</v>
      </c>
      <c r="AS406" s="171">
        <f t="shared" si="500"/>
        <v>2</v>
      </c>
      <c r="AT406" s="143">
        <v>834</v>
      </c>
      <c r="AU406" s="171">
        <f t="shared" si="501"/>
        <v>0</v>
      </c>
      <c r="AV406" s="175">
        <v>8</v>
      </c>
      <c r="AW406" s="217">
        <v>235</v>
      </c>
      <c r="AX406" s="216">
        <v>44230</v>
      </c>
      <c r="AY406" s="5">
        <v>0</v>
      </c>
      <c r="AZ406" s="217">
        <f t="shared" si="456"/>
        <v>410</v>
      </c>
      <c r="BA406" s="217">
        <f t="shared" si="420"/>
        <v>189</v>
      </c>
      <c r="BB406" s="119">
        <v>2</v>
      </c>
      <c r="BC406" s="26">
        <f t="shared" si="502"/>
        <v>963</v>
      </c>
      <c r="BD406" s="217">
        <f t="shared" si="422"/>
        <v>224</v>
      </c>
      <c r="BE406" s="209">
        <f t="shared" si="503"/>
        <v>44230</v>
      </c>
      <c r="BF406" s="120">
        <f t="shared" si="504"/>
        <v>13</v>
      </c>
      <c r="BG406" s="120">
        <f t="shared" si="486"/>
        <v>4758</v>
      </c>
      <c r="BH406" s="209">
        <f t="shared" si="505"/>
        <v>44230</v>
      </c>
      <c r="BI406" s="120">
        <f t="shared" si="506"/>
        <v>4758</v>
      </c>
      <c r="BJ406" s="1">
        <f t="shared" si="507"/>
        <v>44230</v>
      </c>
      <c r="BK406">
        <f t="shared" si="453"/>
        <v>1</v>
      </c>
      <c r="BL406">
        <f t="shared" si="508"/>
        <v>11</v>
      </c>
      <c r="BM406">
        <f t="shared" si="449"/>
        <v>12</v>
      </c>
      <c r="BN406" s="1">
        <f t="shared" si="450"/>
        <v>44230</v>
      </c>
      <c r="BO406">
        <f t="shared" si="451"/>
        <v>7921</v>
      </c>
      <c r="BP406">
        <f t="shared" si="454"/>
        <v>3512</v>
      </c>
      <c r="BQ406" s="167">
        <f t="shared" si="432"/>
        <v>44230</v>
      </c>
      <c r="BR406">
        <f t="shared" si="433"/>
        <v>10530</v>
      </c>
      <c r="BS406">
        <f t="shared" si="434"/>
        <v>9633</v>
      </c>
      <c r="BT406">
        <f t="shared" si="435"/>
        <v>185</v>
      </c>
      <c r="BX406" s="167">
        <f t="shared" si="436"/>
        <v>44230</v>
      </c>
      <c r="BY406">
        <f t="shared" si="437"/>
        <v>47</v>
      </c>
      <c r="BZ406">
        <f t="shared" si="438"/>
        <v>46</v>
      </c>
      <c r="CA406">
        <f t="shared" si="439"/>
        <v>0</v>
      </c>
      <c r="CB406" s="167">
        <f t="shared" si="440"/>
        <v>44230</v>
      </c>
      <c r="CC406">
        <f t="shared" si="441"/>
        <v>917</v>
      </c>
      <c r="CD406">
        <f t="shared" si="442"/>
        <v>834</v>
      </c>
      <c r="CE406">
        <f t="shared" si="443"/>
        <v>8</v>
      </c>
      <c r="CI406" s="167">
        <f t="shared" si="444"/>
        <v>44230</v>
      </c>
      <c r="CJ406">
        <f t="shared" si="445"/>
        <v>19</v>
      </c>
      <c r="CK406">
        <f t="shared" si="446"/>
        <v>84</v>
      </c>
      <c r="CL406" s="167">
        <f t="shared" si="447"/>
        <v>44230</v>
      </c>
      <c r="CM406">
        <f t="shared" si="448"/>
        <v>1</v>
      </c>
      <c r="CN406" s="1">
        <f t="shared" si="480"/>
        <v>44230</v>
      </c>
      <c r="CO406" s="253">
        <f t="shared" si="481"/>
        <v>19</v>
      </c>
      <c r="CP406" s="1">
        <f t="shared" si="482"/>
        <v>44230</v>
      </c>
      <c r="CQ406" s="254">
        <f t="shared" si="483"/>
        <v>1</v>
      </c>
    </row>
    <row r="407" spans="1:95" ht="18" customHeight="1" x14ac:dyDescent="0.55000000000000004">
      <c r="A407" s="167">
        <v>44231</v>
      </c>
      <c r="B407" s="219">
        <v>14</v>
      </c>
      <c r="C407" s="142">
        <f t="shared" si="467"/>
        <v>4772</v>
      </c>
      <c r="D407" s="142">
        <f t="shared" si="489"/>
        <v>296</v>
      </c>
      <c r="E407" s="135">
        <v>5</v>
      </c>
      <c r="F407" s="135">
        <v>4476</v>
      </c>
      <c r="G407" s="135">
        <v>3</v>
      </c>
      <c r="H407" s="123"/>
      <c r="I407" s="135">
        <v>4</v>
      </c>
      <c r="J407" s="123"/>
      <c r="K407" s="41">
        <v>0</v>
      </c>
      <c r="L407" s="134">
        <v>28</v>
      </c>
      <c r="M407" s="135">
        <v>23</v>
      </c>
      <c r="N407" s="123"/>
      <c r="O407" s="123"/>
      <c r="P407" s="135">
        <v>3</v>
      </c>
      <c r="Q407" s="135">
        <v>1</v>
      </c>
      <c r="R407" s="123"/>
      <c r="S407" s="123"/>
      <c r="T407" s="135">
        <v>58</v>
      </c>
      <c r="U407" s="135">
        <v>17</v>
      </c>
      <c r="V407" s="123"/>
      <c r="W407" s="41">
        <v>755</v>
      </c>
      <c r="X407" s="136">
        <v>282</v>
      </c>
      <c r="Y407" s="41">
        <v>219</v>
      </c>
      <c r="Z407" s="74">
        <f t="shared" si="488"/>
        <v>44231</v>
      </c>
      <c r="AA407" s="210">
        <f t="shared" si="490"/>
        <v>11518</v>
      </c>
      <c r="AB407" s="210">
        <f t="shared" si="491"/>
        <v>10569</v>
      </c>
      <c r="AC407" s="211">
        <f t="shared" si="492"/>
        <v>195</v>
      </c>
      <c r="AD407" s="170">
        <f t="shared" si="493"/>
        <v>22</v>
      </c>
      <c r="AE407" s="222">
        <f t="shared" si="494"/>
        <v>9347</v>
      </c>
      <c r="AF407" s="143">
        <v>10552</v>
      </c>
      <c r="AG407" s="171">
        <f t="shared" si="495"/>
        <v>51</v>
      </c>
      <c r="AH407" s="143">
        <v>9684</v>
      </c>
      <c r="AI407" s="171">
        <f t="shared" si="509"/>
        <v>1</v>
      </c>
      <c r="AJ407" s="172">
        <v>186</v>
      </c>
      <c r="AK407" s="173">
        <f t="shared" si="496"/>
        <v>0</v>
      </c>
      <c r="AL407" s="143">
        <v>47</v>
      </c>
      <c r="AM407" s="171">
        <f t="shared" si="497"/>
        <v>0</v>
      </c>
      <c r="AN407" s="143">
        <v>46</v>
      </c>
      <c r="AO407" s="171">
        <f t="shared" si="498"/>
        <v>0</v>
      </c>
      <c r="AP407" s="174">
        <v>0</v>
      </c>
      <c r="AQ407" s="173">
        <f t="shared" si="499"/>
        <v>2</v>
      </c>
      <c r="AR407" s="143">
        <v>919</v>
      </c>
      <c r="AS407" s="171">
        <f t="shared" si="500"/>
        <v>5</v>
      </c>
      <c r="AT407" s="143">
        <v>839</v>
      </c>
      <c r="AU407" s="171">
        <f t="shared" si="501"/>
        <v>1</v>
      </c>
      <c r="AV407" s="175">
        <v>9</v>
      </c>
      <c r="AW407" s="217">
        <v>236</v>
      </c>
      <c r="AX407" s="216">
        <v>44231</v>
      </c>
      <c r="AY407" s="5">
        <v>0</v>
      </c>
      <c r="AZ407" s="217">
        <f t="shared" si="456"/>
        <v>410</v>
      </c>
      <c r="BA407" s="217">
        <f t="shared" si="420"/>
        <v>190</v>
      </c>
      <c r="BB407" s="119">
        <v>0</v>
      </c>
      <c r="BC407" s="26">
        <f t="shared" si="502"/>
        <v>963</v>
      </c>
      <c r="BD407" s="217">
        <f t="shared" si="422"/>
        <v>225</v>
      </c>
      <c r="BE407" s="209">
        <f t="shared" si="503"/>
        <v>44231</v>
      </c>
      <c r="BF407" s="120">
        <f t="shared" si="504"/>
        <v>14</v>
      </c>
      <c r="BG407" s="120">
        <f t="shared" si="486"/>
        <v>4772</v>
      </c>
      <c r="BH407" s="209">
        <f t="shared" si="505"/>
        <v>44231</v>
      </c>
      <c r="BI407" s="120">
        <f t="shared" si="506"/>
        <v>4772</v>
      </c>
      <c r="BJ407" s="1">
        <f t="shared" si="507"/>
        <v>44231</v>
      </c>
      <c r="BK407">
        <f t="shared" si="453"/>
        <v>5</v>
      </c>
      <c r="BL407">
        <f t="shared" si="508"/>
        <v>23</v>
      </c>
      <c r="BM407">
        <f t="shared" si="449"/>
        <v>28</v>
      </c>
      <c r="BN407" s="1">
        <f t="shared" si="450"/>
        <v>44231</v>
      </c>
      <c r="BO407">
        <f t="shared" si="451"/>
        <v>7949</v>
      </c>
      <c r="BP407">
        <f t="shared" si="454"/>
        <v>3535</v>
      </c>
      <c r="BQ407" s="167">
        <f t="shared" si="432"/>
        <v>44231</v>
      </c>
      <c r="BR407">
        <f t="shared" si="433"/>
        <v>10552</v>
      </c>
      <c r="BS407">
        <f t="shared" si="434"/>
        <v>9684</v>
      </c>
      <c r="BT407">
        <f t="shared" si="435"/>
        <v>186</v>
      </c>
      <c r="BX407" s="167">
        <f t="shared" si="436"/>
        <v>44231</v>
      </c>
      <c r="BY407">
        <f t="shared" si="437"/>
        <v>47</v>
      </c>
      <c r="BZ407">
        <f t="shared" si="438"/>
        <v>46</v>
      </c>
      <c r="CA407">
        <f t="shared" si="439"/>
        <v>0</v>
      </c>
      <c r="CB407" s="167">
        <f t="shared" si="440"/>
        <v>44231</v>
      </c>
      <c r="CC407">
        <f t="shared" si="441"/>
        <v>919</v>
      </c>
      <c r="CD407">
        <f t="shared" si="442"/>
        <v>839</v>
      </c>
      <c r="CE407">
        <f t="shared" si="443"/>
        <v>9</v>
      </c>
      <c r="CI407" s="167">
        <f t="shared" si="444"/>
        <v>44231</v>
      </c>
      <c r="CJ407">
        <f t="shared" si="445"/>
        <v>22</v>
      </c>
      <c r="CK407">
        <f t="shared" si="446"/>
        <v>51</v>
      </c>
      <c r="CL407" s="167">
        <f t="shared" si="447"/>
        <v>44231</v>
      </c>
      <c r="CM407">
        <f t="shared" si="448"/>
        <v>1</v>
      </c>
      <c r="CN407" s="1">
        <f t="shared" si="480"/>
        <v>44231</v>
      </c>
      <c r="CO407" s="253">
        <f t="shared" si="481"/>
        <v>22</v>
      </c>
      <c r="CP407" s="1">
        <f t="shared" si="482"/>
        <v>44231</v>
      </c>
      <c r="CQ407" s="254">
        <f t="shared" si="483"/>
        <v>1</v>
      </c>
    </row>
    <row r="408" spans="1:95" ht="18" customHeight="1" x14ac:dyDescent="0.55000000000000004">
      <c r="A408" s="167">
        <v>44232</v>
      </c>
      <c r="B408" s="219">
        <v>8</v>
      </c>
      <c r="C408" s="142">
        <f t="shared" si="467"/>
        <v>4780</v>
      </c>
      <c r="D408" s="142">
        <f t="shared" si="489"/>
        <v>290</v>
      </c>
      <c r="E408" s="135">
        <v>5</v>
      </c>
      <c r="F408" s="135">
        <v>4490</v>
      </c>
      <c r="G408" s="135">
        <v>1</v>
      </c>
      <c r="H408" s="123"/>
      <c r="I408" s="135">
        <v>2</v>
      </c>
      <c r="J408" s="123"/>
      <c r="K408" s="41">
        <v>0</v>
      </c>
      <c r="L408" s="134">
        <v>10</v>
      </c>
      <c r="M408" s="135">
        <v>9</v>
      </c>
      <c r="N408" s="123"/>
      <c r="O408" s="123"/>
      <c r="P408" s="135">
        <v>1</v>
      </c>
      <c r="Q408" s="135">
        <v>0</v>
      </c>
      <c r="R408" s="123"/>
      <c r="S408" s="123"/>
      <c r="T408" s="135">
        <v>31</v>
      </c>
      <c r="U408" s="135">
        <v>8</v>
      </c>
      <c r="V408" s="123"/>
      <c r="W408" s="41">
        <v>733</v>
      </c>
      <c r="X408" s="136">
        <v>283</v>
      </c>
      <c r="Y408" s="41">
        <v>220</v>
      </c>
      <c r="Z408" s="74">
        <f t="shared" si="488"/>
        <v>44232</v>
      </c>
      <c r="AA408" s="210">
        <f t="shared" si="490"/>
        <v>11560</v>
      </c>
      <c r="AB408" s="210">
        <f t="shared" si="491"/>
        <v>10637</v>
      </c>
      <c r="AC408" s="211">
        <f t="shared" si="492"/>
        <v>195</v>
      </c>
      <c r="AD408" s="170">
        <f t="shared" si="493"/>
        <v>37</v>
      </c>
      <c r="AE408" s="222">
        <f t="shared" si="494"/>
        <v>9384</v>
      </c>
      <c r="AF408" s="143">
        <v>10589</v>
      </c>
      <c r="AG408" s="171">
        <f t="shared" si="495"/>
        <v>66</v>
      </c>
      <c r="AH408" s="143">
        <v>9750</v>
      </c>
      <c r="AI408" s="171">
        <f t="shared" si="509"/>
        <v>0</v>
      </c>
      <c r="AJ408" s="172">
        <v>186</v>
      </c>
      <c r="AK408" s="173">
        <f t="shared" si="496"/>
        <v>1</v>
      </c>
      <c r="AL408" s="143">
        <v>48</v>
      </c>
      <c r="AM408" s="171">
        <f t="shared" si="497"/>
        <v>0</v>
      </c>
      <c r="AN408" s="143">
        <v>46</v>
      </c>
      <c r="AO408" s="171">
        <f t="shared" si="498"/>
        <v>0</v>
      </c>
      <c r="AP408" s="174">
        <v>0</v>
      </c>
      <c r="AQ408" s="173">
        <f t="shared" si="499"/>
        <v>4</v>
      </c>
      <c r="AR408" s="143">
        <v>923</v>
      </c>
      <c r="AS408" s="171">
        <f t="shared" si="500"/>
        <v>2</v>
      </c>
      <c r="AT408" s="143">
        <v>841</v>
      </c>
      <c r="AU408" s="171">
        <f t="shared" si="501"/>
        <v>0</v>
      </c>
      <c r="AV408" s="175">
        <v>9</v>
      </c>
      <c r="AW408" s="217">
        <v>237</v>
      </c>
      <c r="AX408" s="216">
        <v>44232</v>
      </c>
      <c r="AY408" s="5">
        <v>0</v>
      </c>
      <c r="AZ408" s="217">
        <f t="shared" si="456"/>
        <v>410</v>
      </c>
      <c r="BA408" s="217">
        <f t="shared" si="420"/>
        <v>191</v>
      </c>
      <c r="BB408" s="119">
        <v>0</v>
      </c>
      <c r="BC408" s="26">
        <f t="shared" si="502"/>
        <v>963</v>
      </c>
      <c r="BD408" s="217">
        <f t="shared" si="422"/>
        <v>226</v>
      </c>
      <c r="BE408" s="209">
        <f t="shared" si="503"/>
        <v>44232</v>
      </c>
      <c r="BF408" s="120">
        <f t="shared" si="504"/>
        <v>8</v>
      </c>
      <c r="BG408" s="120">
        <f t="shared" si="486"/>
        <v>4780</v>
      </c>
      <c r="BH408" s="209">
        <f t="shared" si="505"/>
        <v>44232</v>
      </c>
      <c r="BI408" s="120">
        <f t="shared" si="506"/>
        <v>4780</v>
      </c>
      <c r="BJ408" s="1">
        <f t="shared" si="507"/>
        <v>44232</v>
      </c>
      <c r="BK408">
        <f t="shared" si="453"/>
        <v>1</v>
      </c>
      <c r="BL408">
        <f t="shared" si="508"/>
        <v>9</v>
      </c>
      <c r="BM408">
        <f t="shared" si="449"/>
        <v>10</v>
      </c>
      <c r="BN408" s="1">
        <f t="shared" si="450"/>
        <v>44232</v>
      </c>
      <c r="BO408">
        <f t="shared" si="451"/>
        <v>7959</v>
      </c>
      <c r="BP408">
        <f t="shared" si="454"/>
        <v>3544</v>
      </c>
      <c r="BQ408" s="167">
        <f t="shared" si="432"/>
        <v>44232</v>
      </c>
      <c r="BR408">
        <f t="shared" si="433"/>
        <v>10589</v>
      </c>
      <c r="BS408">
        <f t="shared" si="434"/>
        <v>9750</v>
      </c>
      <c r="BT408">
        <f t="shared" si="435"/>
        <v>186</v>
      </c>
      <c r="BX408" s="167">
        <f t="shared" si="436"/>
        <v>44232</v>
      </c>
      <c r="BY408">
        <f t="shared" si="437"/>
        <v>48</v>
      </c>
      <c r="BZ408">
        <f t="shared" si="438"/>
        <v>46</v>
      </c>
      <c r="CA408">
        <f t="shared" si="439"/>
        <v>0</v>
      </c>
      <c r="CB408" s="167">
        <f t="shared" si="440"/>
        <v>44232</v>
      </c>
      <c r="CC408">
        <f t="shared" si="441"/>
        <v>923</v>
      </c>
      <c r="CD408">
        <f t="shared" si="442"/>
        <v>841</v>
      </c>
      <c r="CE408">
        <f t="shared" si="443"/>
        <v>9</v>
      </c>
      <c r="CI408" s="167">
        <f t="shared" si="444"/>
        <v>44232</v>
      </c>
      <c r="CJ408">
        <f t="shared" si="445"/>
        <v>37</v>
      </c>
      <c r="CK408">
        <f t="shared" si="446"/>
        <v>66</v>
      </c>
      <c r="CL408" s="167">
        <f t="shared" si="447"/>
        <v>44232</v>
      </c>
      <c r="CM408">
        <f t="shared" si="448"/>
        <v>0</v>
      </c>
      <c r="CN408" s="1">
        <f t="shared" si="480"/>
        <v>44232</v>
      </c>
      <c r="CO408" s="253">
        <f t="shared" si="481"/>
        <v>37</v>
      </c>
      <c r="CP408" s="1">
        <f t="shared" si="482"/>
        <v>44232</v>
      </c>
      <c r="CQ408" s="254">
        <f t="shared" si="483"/>
        <v>0</v>
      </c>
    </row>
    <row r="409" spans="1:95" ht="18" customHeight="1" x14ac:dyDescent="0.55000000000000004">
      <c r="A409" s="167">
        <v>44233</v>
      </c>
      <c r="B409" s="219">
        <v>10</v>
      </c>
      <c r="C409" s="142">
        <f t="shared" si="467"/>
        <v>4790</v>
      </c>
      <c r="D409" s="142">
        <f t="shared" si="489"/>
        <v>283</v>
      </c>
      <c r="E409" s="135">
        <v>6</v>
      </c>
      <c r="F409" s="135">
        <v>4507</v>
      </c>
      <c r="G409" s="135">
        <v>2</v>
      </c>
      <c r="H409" s="123"/>
      <c r="I409" s="135">
        <v>3</v>
      </c>
      <c r="J409" s="123"/>
      <c r="K409" s="41">
        <v>0</v>
      </c>
      <c r="L409" s="134">
        <v>13</v>
      </c>
      <c r="M409" s="135">
        <v>11</v>
      </c>
      <c r="N409" s="123"/>
      <c r="O409" s="123"/>
      <c r="P409" s="135">
        <v>2</v>
      </c>
      <c r="Q409" s="135">
        <v>1</v>
      </c>
      <c r="R409" s="123"/>
      <c r="S409" s="123"/>
      <c r="T409" s="135">
        <v>62</v>
      </c>
      <c r="U409" s="135">
        <v>9</v>
      </c>
      <c r="V409" s="123"/>
      <c r="W409" s="41">
        <v>682</v>
      </c>
      <c r="X409" s="136">
        <v>284</v>
      </c>
      <c r="Y409" s="41">
        <v>221</v>
      </c>
      <c r="Z409" s="74">
        <f t="shared" si="488"/>
        <v>44233</v>
      </c>
      <c r="AA409" s="210">
        <f t="shared" si="490"/>
        <v>11580</v>
      </c>
      <c r="AB409" s="210">
        <f t="shared" si="491"/>
        <v>10717</v>
      </c>
      <c r="AC409" s="211">
        <f t="shared" si="492"/>
        <v>195</v>
      </c>
      <c r="AD409" s="170">
        <f t="shared" si="493"/>
        <v>19</v>
      </c>
      <c r="AE409" s="222">
        <f t="shared" si="494"/>
        <v>9403</v>
      </c>
      <c r="AF409" s="143">
        <v>10608</v>
      </c>
      <c r="AG409" s="171">
        <f t="shared" si="495"/>
        <v>78</v>
      </c>
      <c r="AH409" s="143">
        <v>9828</v>
      </c>
      <c r="AI409" s="171">
        <f t="shared" si="509"/>
        <v>0</v>
      </c>
      <c r="AJ409" s="172">
        <v>186</v>
      </c>
      <c r="AK409" s="173">
        <f t="shared" si="496"/>
        <v>0</v>
      </c>
      <c r="AL409" s="143">
        <v>48</v>
      </c>
      <c r="AM409" s="171">
        <f t="shared" si="497"/>
        <v>0</v>
      </c>
      <c r="AN409" s="143">
        <v>46</v>
      </c>
      <c r="AO409" s="171">
        <f t="shared" si="498"/>
        <v>0</v>
      </c>
      <c r="AP409" s="174">
        <v>0</v>
      </c>
      <c r="AQ409" s="173">
        <f t="shared" si="499"/>
        <v>1</v>
      </c>
      <c r="AR409" s="143">
        <v>924</v>
      </c>
      <c r="AS409" s="171">
        <f t="shared" si="500"/>
        <v>2</v>
      </c>
      <c r="AT409" s="143">
        <v>843</v>
      </c>
      <c r="AU409" s="171">
        <f t="shared" si="501"/>
        <v>0</v>
      </c>
      <c r="AV409" s="175">
        <v>9</v>
      </c>
      <c r="AW409" s="217">
        <v>238</v>
      </c>
      <c r="AX409" s="216">
        <v>44233</v>
      </c>
      <c r="AY409" s="5">
        <v>0</v>
      </c>
      <c r="AZ409" s="217">
        <f t="shared" si="456"/>
        <v>410</v>
      </c>
      <c r="BA409" s="217">
        <f t="shared" si="420"/>
        <v>192</v>
      </c>
      <c r="BB409" s="119">
        <v>0</v>
      </c>
      <c r="BC409" s="26">
        <f t="shared" si="502"/>
        <v>963</v>
      </c>
      <c r="BD409" s="217">
        <f t="shared" si="422"/>
        <v>227</v>
      </c>
      <c r="BE409" s="209">
        <f t="shared" si="503"/>
        <v>44233</v>
      </c>
      <c r="BF409" s="120">
        <f t="shared" si="504"/>
        <v>10</v>
      </c>
      <c r="BG409" s="120">
        <f t="shared" si="486"/>
        <v>4790</v>
      </c>
      <c r="BH409" s="209">
        <f t="shared" si="505"/>
        <v>44233</v>
      </c>
      <c r="BI409" s="120">
        <f t="shared" si="506"/>
        <v>4790</v>
      </c>
      <c r="BJ409" s="1">
        <f t="shared" si="507"/>
        <v>44233</v>
      </c>
      <c r="BK409">
        <f t="shared" si="453"/>
        <v>2</v>
      </c>
      <c r="BL409">
        <f t="shared" si="508"/>
        <v>11</v>
      </c>
      <c r="BM409">
        <f t="shared" si="449"/>
        <v>13</v>
      </c>
      <c r="BN409" s="1">
        <f t="shared" si="450"/>
        <v>44233</v>
      </c>
      <c r="BO409">
        <f t="shared" si="451"/>
        <v>7972</v>
      </c>
      <c r="BP409">
        <f t="shared" si="454"/>
        <v>3555</v>
      </c>
      <c r="BQ409" s="167">
        <f t="shared" si="432"/>
        <v>44233</v>
      </c>
      <c r="BR409">
        <f t="shared" si="433"/>
        <v>10608</v>
      </c>
      <c r="BS409">
        <f t="shared" si="434"/>
        <v>9828</v>
      </c>
      <c r="BT409">
        <f t="shared" si="435"/>
        <v>186</v>
      </c>
      <c r="BX409" s="167">
        <f t="shared" si="436"/>
        <v>44233</v>
      </c>
      <c r="BY409">
        <f t="shared" si="437"/>
        <v>48</v>
      </c>
      <c r="BZ409">
        <f t="shared" si="438"/>
        <v>46</v>
      </c>
      <c r="CA409">
        <f t="shared" si="439"/>
        <v>0</v>
      </c>
      <c r="CB409" s="167">
        <f t="shared" si="440"/>
        <v>44233</v>
      </c>
      <c r="CC409">
        <f t="shared" si="441"/>
        <v>924</v>
      </c>
      <c r="CD409">
        <f t="shared" si="442"/>
        <v>843</v>
      </c>
      <c r="CE409">
        <f t="shared" si="443"/>
        <v>9</v>
      </c>
      <c r="CI409" s="167">
        <f t="shared" si="444"/>
        <v>44233</v>
      </c>
      <c r="CJ409">
        <f t="shared" si="445"/>
        <v>19</v>
      </c>
      <c r="CK409">
        <f t="shared" si="446"/>
        <v>78</v>
      </c>
      <c r="CL409" s="167">
        <f t="shared" si="447"/>
        <v>44233</v>
      </c>
      <c r="CM409">
        <f t="shared" si="448"/>
        <v>0</v>
      </c>
      <c r="CN409" s="1">
        <f t="shared" si="480"/>
        <v>44233</v>
      </c>
      <c r="CO409" s="253">
        <f t="shared" si="481"/>
        <v>19</v>
      </c>
      <c r="CP409" s="1">
        <f t="shared" si="482"/>
        <v>44233</v>
      </c>
      <c r="CQ409" s="254">
        <f t="shared" si="483"/>
        <v>0</v>
      </c>
    </row>
    <row r="410" spans="1:95" ht="18" customHeight="1" x14ac:dyDescent="0.55000000000000004">
      <c r="A410" s="167">
        <v>44234</v>
      </c>
      <c r="B410" s="219">
        <v>14</v>
      </c>
      <c r="C410" s="142">
        <f t="shared" si="467"/>
        <v>4804</v>
      </c>
      <c r="D410" s="142">
        <f t="shared" si="489"/>
        <v>277</v>
      </c>
      <c r="E410" s="135">
        <v>6</v>
      </c>
      <c r="F410" s="135">
        <v>4527</v>
      </c>
      <c r="G410" s="135">
        <v>0</v>
      </c>
      <c r="H410" s="123"/>
      <c r="I410" s="135">
        <v>3</v>
      </c>
      <c r="J410" s="123"/>
      <c r="K410" s="41">
        <v>0</v>
      </c>
      <c r="L410" s="134">
        <v>16</v>
      </c>
      <c r="M410" s="135">
        <v>15</v>
      </c>
      <c r="N410" s="123"/>
      <c r="O410" s="123"/>
      <c r="P410" s="135">
        <v>0</v>
      </c>
      <c r="Q410" s="135">
        <v>0</v>
      </c>
      <c r="R410" s="123"/>
      <c r="S410" s="123"/>
      <c r="T410" s="135">
        <v>59</v>
      </c>
      <c r="U410" s="135">
        <v>8</v>
      </c>
      <c r="V410" s="123"/>
      <c r="W410" s="41">
        <v>639</v>
      </c>
      <c r="X410" s="136">
        <v>291</v>
      </c>
      <c r="Y410" s="41">
        <v>222</v>
      </c>
      <c r="Z410" s="74">
        <f t="shared" si="488"/>
        <v>44234</v>
      </c>
      <c r="AA410" s="210">
        <f t="shared" si="490"/>
        <v>11610</v>
      </c>
      <c r="AB410" s="210">
        <f t="shared" si="491"/>
        <v>10777</v>
      </c>
      <c r="AC410" s="211">
        <f t="shared" si="492"/>
        <v>195</v>
      </c>
      <c r="AD410" s="170">
        <f t="shared" si="493"/>
        <v>27</v>
      </c>
      <c r="AE410" s="222">
        <f t="shared" si="494"/>
        <v>9430</v>
      </c>
      <c r="AF410" s="143">
        <v>10635</v>
      </c>
      <c r="AG410" s="171">
        <f t="shared" si="495"/>
        <v>59</v>
      </c>
      <c r="AH410" s="143">
        <v>9887</v>
      </c>
      <c r="AI410" s="171">
        <f t="shared" si="509"/>
        <v>0</v>
      </c>
      <c r="AJ410" s="172">
        <v>186</v>
      </c>
      <c r="AK410" s="173">
        <f t="shared" si="496"/>
        <v>0</v>
      </c>
      <c r="AL410" s="143">
        <v>48</v>
      </c>
      <c r="AM410" s="171">
        <f t="shared" si="497"/>
        <v>0</v>
      </c>
      <c r="AN410" s="143">
        <v>46</v>
      </c>
      <c r="AO410" s="171">
        <f t="shared" si="498"/>
        <v>0</v>
      </c>
      <c r="AP410" s="174">
        <v>0</v>
      </c>
      <c r="AQ410" s="173">
        <f t="shared" si="499"/>
        <v>3</v>
      </c>
      <c r="AR410" s="143">
        <v>927</v>
      </c>
      <c r="AS410" s="171">
        <f t="shared" si="500"/>
        <v>1</v>
      </c>
      <c r="AT410" s="143">
        <v>844</v>
      </c>
      <c r="AU410" s="171">
        <f t="shared" si="501"/>
        <v>0</v>
      </c>
      <c r="AV410" s="175">
        <v>9</v>
      </c>
      <c r="AW410" s="217">
        <v>239</v>
      </c>
      <c r="AX410" s="216">
        <v>44234</v>
      </c>
      <c r="AY410" s="5">
        <v>0</v>
      </c>
      <c r="AZ410" s="217">
        <f t="shared" si="456"/>
        <v>410</v>
      </c>
      <c r="BA410" s="217">
        <f t="shared" si="420"/>
        <v>193</v>
      </c>
      <c r="BB410" s="119">
        <v>0</v>
      </c>
      <c r="BC410" s="26">
        <f t="shared" si="502"/>
        <v>963</v>
      </c>
      <c r="BD410" s="217">
        <f t="shared" si="422"/>
        <v>228</v>
      </c>
      <c r="BE410" s="209">
        <f t="shared" si="503"/>
        <v>44234</v>
      </c>
      <c r="BF410" s="120">
        <f t="shared" si="504"/>
        <v>14</v>
      </c>
      <c r="BG410" s="120">
        <f t="shared" si="486"/>
        <v>4804</v>
      </c>
      <c r="BH410" s="209">
        <f t="shared" si="505"/>
        <v>44234</v>
      </c>
      <c r="BI410" s="120">
        <f t="shared" si="506"/>
        <v>4804</v>
      </c>
      <c r="BJ410" s="1">
        <f t="shared" si="507"/>
        <v>44234</v>
      </c>
      <c r="BK410">
        <f t="shared" si="453"/>
        <v>1</v>
      </c>
      <c r="BL410">
        <f t="shared" si="508"/>
        <v>15</v>
      </c>
      <c r="BM410">
        <f t="shared" si="449"/>
        <v>16</v>
      </c>
      <c r="BN410" s="1">
        <f t="shared" si="450"/>
        <v>44234</v>
      </c>
      <c r="BO410">
        <f t="shared" si="451"/>
        <v>7988</v>
      </c>
      <c r="BP410">
        <f t="shared" si="454"/>
        <v>3570</v>
      </c>
      <c r="BQ410" s="167">
        <f t="shared" si="432"/>
        <v>44234</v>
      </c>
      <c r="BR410">
        <f t="shared" si="433"/>
        <v>10635</v>
      </c>
      <c r="BS410">
        <f t="shared" si="434"/>
        <v>9887</v>
      </c>
      <c r="BT410">
        <f t="shared" si="435"/>
        <v>186</v>
      </c>
      <c r="BX410" s="167">
        <f t="shared" si="436"/>
        <v>44234</v>
      </c>
      <c r="BY410">
        <f t="shared" si="437"/>
        <v>48</v>
      </c>
      <c r="BZ410">
        <f t="shared" si="438"/>
        <v>46</v>
      </c>
      <c r="CA410">
        <f t="shared" si="439"/>
        <v>0</v>
      </c>
      <c r="CB410" s="167">
        <f t="shared" si="440"/>
        <v>44234</v>
      </c>
      <c r="CC410">
        <f t="shared" si="441"/>
        <v>927</v>
      </c>
      <c r="CD410">
        <f t="shared" si="442"/>
        <v>844</v>
      </c>
      <c r="CE410">
        <f t="shared" si="443"/>
        <v>9</v>
      </c>
      <c r="CI410" s="167">
        <f t="shared" si="444"/>
        <v>44234</v>
      </c>
      <c r="CJ410">
        <f t="shared" si="445"/>
        <v>27</v>
      </c>
      <c r="CK410">
        <f t="shared" si="446"/>
        <v>59</v>
      </c>
      <c r="CL410" s="167">
        <f t="shared" si="447"/>
        <v>44234</v>
      </c>
      <c r="CM410">
        <f t="shared" si="448"/>
        <v>0</v>
      </c>
      <c r="CN410" s="1">
        <f t="shared" si="480"/>
        <v>44234</v>
      </c>
      <c r="CO410" s="253">
        <f t="shared" si="481"/>
        <v>27</v>
      </c>
      <c r="CP410" s="1">
        <f t="shared" si="482"/>
        <v>44234</v>
      </c>
      <c r="CQ410" s="254">
        <f t="shared" si="483"/>
        <v>0</v>
      </c>
    </row>
    <row r="411" spans="1:95" ht="18" customHeight="1" x14ac:dyDescent="0.55000000000000004">
      <c r="A411" s="167">
        <v>44235</v>
      </c>
      <c r="B411" s="219">
        <v>14</v>
      </c>
      <c r="C411" s="142">
        <f t="shared" si="467"/>
        <v>4818</v>
      </c>
      <c r="D411" s="142">
        <f t="shared" si="489"/>
        <v>272</v>
      </c>
      <c r="E411" s="135">
        <v>4</v>
      </c>
      <c r="F411" s="135">
        <v>4546</v>
      </c>
      <c r="G411" s="135">
        <v>1</v>
      </c>
      <c r="H411" s="123"/>
      <c r="I411" s="135">
        <v>2</v>
      </c>
      <c r="J411" s="123"/>
      <c r="K411" s="41">
        <v>0</v>
      </c>
      <c r="L411" s="134">
        <v>15</v>
      </c>
      <c r="M411" s="135">
        <v>14</v>
      </c>
      <c r="N411" s="123"/>
      <c r="O411" s="123"/>
      <c r="P411" s="135">
        <v>1</v>
      </c>
      <c r="Q411" s="135">
        <v>1</v>
      </c>
      <c r="R411" s="123"/>
      <c r="S411" s="123"/>
      <c r="T411" s="135">
        <v>60</v>
      </c>
      <c r="U411" s="135">
        <v>12</v>
      </c>
      <c r="V411" s="123"/>
      <c r="W411" s="41">
        <v>593</v>
      </c>
      <c r="X411" s="136">
        <v>292</v>
      </c>
      <c r="Y411" s="41">
        <v>223</v>
      </c>
      <c r="Z411" s="74">
        <f t="shared" ref="Z411:Z426" si="510">+A411</f>
        <v>44235</v>
      </c>
      <c r="AA411" s="210">
        <f t="shared" si="490"/>
        <v>11643</v>
      </c>
      <c r="AB411" s="210">
        <f t="shared" si="491"/>
        <v>10812</v>
      </c>
      <c r="AC411" s="211">
        <f t="shared" si="492"/>
        <v>195</v>
      </c>
      <c r="AD411" s="170">
        <f t="shared" si="493"/>
        <v>32</v>
      </c>
      <c r="AE411" s="222">
        <f t="shared" si="494"/>
        <v>9462</v>
      </c>
      <c r="AF411" s="143">
        <v>10667</v>
      </c>
      <c r="AG411" s="171">
        <f t="shared" si="495"/>
        <v>31</v>
      </c>
      <c r="AH411" s="143">
        <v>9918</v>
      </c>
      <c r="AI411" s="171">
        <f t="shared" si="509"/>
        <v>0</v>
      </c>
      <c r="AJ411" s="172">
        <v>186</v>
      </c>
      <c r="AK411" s="173">
        <f t="shared" si="496"/>
        <v>0</v>
      </c>
      <c r="AL411" s="143">
        <v>48</v>
      </c>
      <c r="AM411" s="171">
        <f t="shared" si="497"/>
        <v>0</v>
      </c>
      <c r="AN411" s="143">
        <v>46</v>
      </c>
      <c r="AO411" s="171">
        <f t="shared" si="498"/>
        <v>0</v>
      </c>
      <c r="AP411" s="174">
        <v>0</v>
      </c>
      <c r="AQ411" s="173">
        <f t="shared" si="499"/>
        <v>1</v>
      </c>
      <c r="AR411" s="143">
        <v>928</v>
      </c>
      <c r="AS411" s="171">
        <f t="shared" si="500"/>
        <v>4</v>
      </c>
      <c r="AT411" s="143">
        <v>848</v>
      </c>
      <c r="AU411" s="171">
        <f t="shared" si="501"/>
        <v>0</v>
      </c>
      <c r="AV411" s="175">
        <v>9</v>
      </c>
      <c r="AW411" s="217">
        <v>240</v>
      </c>
      <c r="AX411" s="216">
        <v>44235</v>
      </c>
      <c r="AY411" s="5">
        <v>0</v>
      </c>
      <c r="AZ411" s="217">
        <f t="shared" si="456"/>
        <v>410</v>
      </c>
      <c r="BA411" s="217">
        <f t="shared" si="420"/>
        <v>194</v>
      </c>
      <c r="BB411" s="119">
        <v>0</v>
      </c>
      <c r="BC411" s="26">
        <f t="shared" si="502"/>
        <v>963</v>
      </c>
      <c r="BD411" s="217">
        <f t="shared" si="422"/>
        <v>229</v>
      </c>
      <c r="BE411" s="209">
        <f t="shared" si="503"/>
        <v>44235</v>
      </c>
      <c r="BF411" s="120">
        <f t="shared" si="504"/>
        <v>14</v>
      </c>
      <c r="BG411" s="120">
        <f t="shared" si="486"/>
        <v>4818</v>
      </c>
      <c r="BH411" s="209">
        <f t="shared" si="505"/>
        <v>44235</v>
      </c>
      <c r="BI411" s="120">
        <f t="shared" si="506"/>
        <v>4818</v>
      </c>
      <c r="BJ411" s="1">
        <f t="shared" si="507"/>
        <v>44235</v>
      </c>
      <c r="BK411">
        <f t="shared" si="453"/>
        <v>1</v>
      </c>
      <c r="BL411">
        <f t="shared" si="508"/>
        <v>14</v>
      </c>
      <c r="BM411">
        <f t="shared" si="449"/>
        <v>15</v>
      </c>
      <c r="BN411" s="1">
        <f t="shared" si="450"/>
        <v>44235</v>
      </c>
      <c r="BO411">
        <f t="shared" si="451"/>
        <v>8003</v>
      </c>
      <c r="BP411">
        <f t="shared" si="454"/>
        <v>3584</v>
      </c>
      <c r="BQ411" s="167">
        <f t="shared" si="432"/>
        <v>44235</v>
      </c>
      <c r="BR411">
        <f t="shared" si="433"/>
        <v>10667</v>
      </c>
      <c r="BS411">
        <f t="shared" si="434"/>
        <v>9918</v>
      </c>
      <c r="BT411">
        <f t="shared" si="435"/>
        <v>186</v>
      </c>
      <c r="BX411" s="167">
        <f t="shared" si="436"/>
        <v>44235</v>
      </c>
      <c r="BY411">
        <f t="shared" si="437"/>
        <v>48</v>
      </c>
      <c r="BZ411">
        <f t="shared" si="438"/>
        <v>46</v>
      </c>
      <c r="CA411">
        <f t="shared" si="439"/>
        <v>0</v>
      </c>
      <c r="CB411" s="167">
        <f t="shared" si="440"/>
        <v>44235</v>
      </c>
      <c r="CC411">
        <f t="shared" si="441"/>
        <v>928</v>
      </c>
      <c r="CD411">
        <f t="shared" si="442"/>
        <v>848</v>
      </c>
      <c r="CE411">
        <f t="shared" si="443"/>
        <v>9</v>
      </c>
      <c r="CI411" s="167">
        <f t="shared" si="444"/>
        <v>44235</v>
      </c>
      <c r="CJ411">
        <f t="shared" si="445"/>
        <v>32</v>
      </c>
      <c r="CK411">
        <f t="shared" si="446"/>
        <v>31</v>
      </c>
      <c r="CL411" s="167">
        <f t="shared" si="447"/>
        <v>44235</v>
      </c>
      <c r="CM411">
        <f t="shared" si="448"/>
        <v>0</v>
      </c>
      <c r="CN411" s="1">
        <f t="shared" si="480"/>
        <v>44235</v>
      </c>
      <c r="CO411" s="253">
        <f t="shared" si="481"/>
        <v>32</v>
      </c>
      <c r="CP411" s="1">
        <f t="shared" si="482"/>
        <v>44235</v>
      </c>
      <c r="CQ411" s="254">
        <f t="shared" si="483"/>
        <v>0</v>
      </c>
    </row>
    <row r="412" spans="1:95" ht="18" customHeight="1" x14ac:dyDescent="0.55000000000000004">
      <c r="A412" s="167">
        <v>44236</v>
      </c>
      <c r="B412" s="219">
        <v>14</v>
      </c>
      <c r="C412" s="142">
        <f t="shared" si="467"/>
        <v>4832</v>
      </c>
      <c r="D412" s="142">
        <f t="shared" si="489"/>
        <v>267</v>
      </c>
      <c r="E412" s="135">
        <v>4</v>
      </c>
      <c r="F412" s="135">
        <v>4565</v>
      </c>
      <c r="G412" s="135">
        <v>0</v>
      </c>
      <c r="H412" s="123"/>
      <c r="I412" s="135">
        <v>2</v>
      </c>
      <c r="J412" s="123"/>
      <c r="K412" s="41">
        <v>0</v>
      </c>
      <c r="L412" s="134">
        <v>7</v>
      </c>
      <c r="M412" s="135">
        <v>7</v>
      </c>
      <c r="N412" s="123"/>
      <c r="O412" s="123"/>
      <c r="P412" s="135">
        <v>3</v>
      </c>
      <c r="Q412" s="135">
        <v>3</v>
      </c>
      <c r="R412" s="123"/>
      <c r="S412" s="123"/>
      <c r="T412" s="135">
        <v>42</v>
      </c>
      <c r="U412" s="135">
        <v>4</v>
      </c>
      <c r="V412" s="123"/>
      <c r="W412" s="41">
        <v>555</v>
      </c>
      <c r="X412" s="136">
        <v>292</v>
      </c>
      <c r="Y412" s="41">
        <v>224</v>
      </c>
      <c r="Z412" s="74">
        <f t="shared" si="510"/>
        <v>44236</v>
      </c>
      <c r="AA412" s="210">
        <f t="shared" si="490"/>
        <v>11674</v>
      </c>
      <c r="AB412" s="210">
        <f t="shared" si="491"/>
        <v>10872</v>
      </c>
      <c r="AC412" s="211">
        <f t="shared" si="492"/>
        <v>197</v>
      </c>
      <c r="AD412" s="170">
        <f t="shared" si="493"/>
        <v>26</v>
      </c>
      <c r="AE412" s="222">
        <f t="shared" si="494"/>
        <v>9488</v>
      </c>
      <c r="AF412" s="143">
        <v>10693</v>
      </c>
      <c r="AG412" s="171">
        <f t="shared" si="495"/>
        <v>58</v>
      </c>
      <c r="AH412" s="143">
        <v>9976</v>
      </c>
      <c r="AI412" s="171">
        <f t="shared" si="509"/>
        <v>2</v>
      </c>
      <c r="AJ412" s="172">
        <v>188</v>
      </c>
      <c r="AK412" s="173">
        <f t="shared" si="496"/>
        <v>0</v>
      </c>
      <c r="AL412" s="143">
        <v>48</v>
      </c>
      <c r="AM412" s="171">
        <f t="shared" si="497"/>
        <v>0</v>
      </c>
      <c r="AN412" s="143">
        <v>46</v>
      </c>
      <c r="AO412" s="171">
        <f t="shared" si="498"/>
        <v>0</v>
      </c>
      <c r="AP412" s="174">
        <v>0</v>
      </c>
      <c r="AQ412" s="173">
        <f t="shared" si="499"/>
        <v>5</v>
      </c>
      <c r="AR412" s="143">
        <v>933</v>
      </c>
      <c r="AS412" s="171">
        <f t="shared" si="500"/>
        <v>2</v>
      </c>
      <c r="AT412" s="143">
        <v>850</v>
      </c>
      <c r="AU412" s="171">
        <f t="shared" si="501"/>
        <v>0</v>
      </c>
      <c r="AV412" s="175">
        <v>9</v>
      </c>
      <c r="AW412" s="217">
        <v>251</v>
      </c>
      <c r="AX412" s="216">
        <v>44236</v>
      </c>
      <c r="AY412" s="5">
        <v>0</v>
      </c>
      <c r="AZ412" s="217">
        <f t="shared" si="456"/>
        <v>410</v>
      </c>
      <c r="BA412" s="217">
        <f t="shared" si="420"/>
        <v>195</v>
      </c>
      <c r="BB412" s="119">
        <v>0</v>
      </c>
      <c r="BC412" s="26">
        <f t="shared" si="502"/>
        <v>963</v>
      </c>
      <c r="BD412" s="217">
        <f t="shared" si="422"/>
        <v>230</v>
      </c>
      <c r="BE412" s="209">
        <f t="shared" si="503"/>
        <v>44236</v>
      </c>
      <c r="BF412" s="120">
        <f t="shared" si="504"/>
        <v>14</v>
      </c>
      <c r="BG412" s="120">
        <f t="shared" si="486"/>
        <v>4832</v>
      </c>
      <c r="BH412" s="209">
        <f t="shared" si="505"/>
        <v>44236</v>
      </c>
      <c r="BI412" s="120">
        <f t="shared" si="506"/>
        <v>4832</v>
      </c>
      <c r="BJ412" s="1">
        <f t="shared" si="507"/>
        <v>44236</v>
      </c>
      <c r="BK412">
        <f t="shared" si="453"/>
        <v>0</v>
      </c>
      <c r="BL412">
        <f t="shared" si="508"/>
        <v>7</v>
      </c>
      <c r="BM412">
        <f t="shared" si="449"/>
        <v>7</v>
      </c>
      <c r="BN412" s="1">
        <f t="shared" si="450"/>
        <v>44236</v>
      </c>
      <c r="BO412">
        <f t="shared" si="451"/>
        <v>8010</v>
      </c>
      <c r="BP412">
        <f t="shared" si="454"/>
        <v>3591</v>
      </c>
      <c r="BQ412" s="167">
        <f t="shared" si="432"/>
        <v>44236</v>
      </c>
      <c r="BR412">
        <f t="shared" si="433"/>
        <v>10693</v>
      </c>
      <c r="BS412">
        <f t="shared" si="434"/>
        <v>9976</v>
      </c>
      <c r="BT412">
        <f t="shared" si="435"/>
        <v>188</v>
      </c>
      <c r="BX412" s="167">
        <f t="shared" si="436"/>
        <v>44236</v>
      </c>
      <c r="BY412">
        <f t="shared" si="437"/>
        <v>48</v>
      </c>
      <c r="BZ412">
        <f t="shared" si="438"/>
        <v>46</v>
      </c>
      <c r="CA412">
        <f t="shared" si="439"/>
        <v>0</v>
      </c>
      <c r="CB412" s="167">
        <f t="shared" si="440"/>
        <v>44236</v>
      </c>
      <c r="CC412">
        <f t="shared" si="441"/>
        <v>933</v>
      </c>
      <c r="CD412">
        <f t="shared" si="442"/>
        <v>850</v>
      </c>
      <c r="CE412">
        <f t="shared" si="443"/>
        <v>9</v>
      </c>
      <c r="CI412" s="167">
        <f t="shared" si="444"/>
        <v>44236</v>
      </c>
      <c r="CJ412">
        <f t="shared" si="445"/>
        <v>26</v>
      </c>
      <c r="CK412">
        <f t="shared" si="446"/>
        <v>58</v>
      </c>
      <c r="CL412" s="167">
        <f t="shared" si="447"/>
        <v>44236</v>
      </c>
      <c r="CM412">
        <f t="shared" si="448"/>
        <v>2</v>
      </c>
      <c r="CN412" s="1">
        <f t="shared" si="480"/>
        <v>44236</v>
      </c>
      <c r="CO412" s="253">
        <f t="shared" si="481"/>
        <v>26</v>
      </c>
      <c r="CP412" s="1">
        <f t="shared" si="482"/>
        <v>44236</v>
      </c>
      <c r="CQ412" s="254">
        <f t="shared" si="483"/>
        <v>2</v>
      </c>
    </row>
    <row r="413" spans="1:95" ht="18" customHeight="1" x14ac:dyDescent="0.55000000000000004">
      <c r="A413" s="167">
        <v>44237</v>
      </c>
      <c r="B413" s="219">
        <v>2</v>
      </c>
      <c r="C413" s="142">
        <f t="shared" si="467"/>
        <v>4834</v>
      </c>
      <c r="D413" s="142">
        <f t="shared" si="489"/>
        <v>247</v>
      </c>
      <c r="E413" s="135">
        <v>3</v>
      </c>
      <c r="F413" s="135">
        <v>4587</v>
      </c>
      <c r="G413" s="135">
        <v>1</v>
      </c>
      <c r="H413" s="123"/>
      <c r="I413" s="135">
        <v>2</v>
      </c>
      <c r="J413" s="123"/>
      <c r="K413" s="41">
        <v>0</v>
      </c>
      <c r="L413" s="134">
        <v>16</v>
      </c>
      <c r="M413" s="135">
        <v>15</v>
      </c>
      <c r="N413" s="123"/>
      <c r="O413" s="123"/>
      <c r="P413" s="135">
        <v>0</v>
      </c>
      <c r="Q413" s="135">
        <v>0</v>
      </c>
      <c r="R413" s="123"/>
      <c r="S413" s="123"/>
      <c r="T413" s="135">
        <v>50</v>
      </c>
      <c r="U413" s="135">
        <v>18</v>
      </c>
      <c r="V413" s="123"/>
      <c r="W413" s="41">
        <v>521</v>
      </c>
      <c r="X413" s="136">
        <v>289</v>
      </c>
      <c r="Y413" s="41">
        <v>225</v>
      </c>
      <c r="Z413" s="74">
        <f t="shared" si="510"/>
        <v>44237</v>
      </c>
      <c r="AA413" s="210">
        <f t="shared" si="490"/>
        <v>11693</v>
      </c>
      <c r="AB413" s="210">
        <f t="shared" si="491"/>
        <v>10921</v>
      </c>
      <c r="AC413" s="211">
        <f t="shared" si="492"/>
        <v>198</v>
      </c>
      <c r="AD413" s="170">
        <f t="shared" si="493"/>
        <v>17</v>
      </c>
      <c r="AE413" s="222">
        <f t="shared" si="494"/>
        <v>9505</v>
      </c>
      <c r="AF413" s="143">
        <v>10710</v>
      </c>
      <c r="AG413" s="171">
        <f t="shared" si="495"/>
        <v>46</v>
      </c>
      <c r="AH413" s="143">
        <v>10022</v>
      </c>
      <c r="AI413" s="171">
        <f t="shared" si="509"/>
        <v>1</v>
      </c>
      <c r="AJ413" s="172">
        <v>189</v>
      </c>
      <c r="AK413" s="173">
        <f t="shared" si="496"/>
        <v>0</v>
      </c>
      <c r="AL413" s="143">
        <v>48</v>
      </c>
      <c r="AM413" s="171">
        <f t="shared" si="497"/>
        <v>0</v>
      </c>
      <c r="AN413" s="143">
        <v>46</v>
      </c>
      <c r="AO413" s="171">
        <f t="shared" si="498"/>
        <v>0</v>
      </c>
      <c r="AP413" s="174">
        <v>0</v>
      </c>
      <c r="AQ413" s="173">
        <f t="shared" si="499"/>
        <v>2</v>
      </c>
      <c r="AR413" s="143">
        <v>935</v>
      </c>
      <c r="AS413" s="171">
        <f t="shared" si="500"/>
        <v>3</v>
      </c>
      <c r="AT413" s="143">
        <v>853</v>
      </c>
      <c r="AU413" s="171">
        <f t="shared" si="501"/>
        <v>0</v>
      </c>
      <c r="AV413" s="175">
        <v>9</v>
      </c>
      <c r="AW413" s="217">
        <v>252</v>
      </c>
      <c r="AX413" s="216">
        <v>44237</v>
      </c>
      <c r="AY413" s="5">
        <v>0</v>
      </c>
      <c r="AZ413" s="217">
        <f t="shared" si="456"/>
        <v>410</v>
      </c>
      <c r="BA413" s="217">
        <f t="shared" si="420"/>
        <v>196</v>
      </c>
      <c r="BB413" s="119">
        <v>0</v>
      </c>
      <c r="BC413" s="26">
        <f t="shared" si="502"/>
        <v>963</v>
      </c>
      <c r="BD413" s="217">
        <f t="shared" si="422"/>
        <v>231</v>
      </c>
      <c r="BE413" s="209">
        <f t="shared" si="503"/>
        <v>44237</v>
      </c>
      <c r="BF413" s="120">
        <f t="shared" si="504"/>
        <v>2</v>
      </c>
      <c r="BG413" s="120">
        <f t="shared" si="486"/>
        <v>4834</v>
      </c>
      <c r="BH413" s="209">
        <f t="shared" si="505"/>
        <v>44237</v>
      </c>
      <c r="BI413" s="120">
        <f t="shared" si="506"/>
        <v>4834</v>
      </c>
      <c r="BJ413" s="1">
        <f t="shared" si="507"/>
        <v>44237</v>
      </c>
      <c r="BK413">
        <f t="shared" si="453"/>
        <v>1</v>
      </c>
      <c r="BL413">
        <f t="shared" si="508"/>
        <v>15</v>
      </c>
      <c r="BM413">
        <f t="shared" si="449"/>
        <v>16</v>
      </c>
      <c r="BN413" s="1">
        <f t="shared" si="450"/>
        <v>44237</v>
      </c>
      <c r="BO413">
        <f t="shared" si="451"/>
        <v>8026</v>
      </c>
      <c r="BP413">
        <f t="shared" si="454"/>
        <v>3606</v>
      </c>
      <c r="BQ413" s="167">
        <f t="shared" ref="BQ413:BQ476" si="511">+A413</f>
        <v>44237</v>
      </c>
      <c r="BR413">
        <f t="shared" ref="BR413:BR476" si="512">+AF413</f>
        <v>10710</v>
      </c>
      <c r="BS413">
        <f t="shared" ref="BS413:BS476" si="513">+AH413</f>
        <v>10022</v>
      </c>
      <c r="BT413">
        <f t="shared" ref="BT413:BT476" si="514">+AJ413</f>
        <v>189</v>
      </c>
      <c r="BX413" s="167">
        <f t="shared" ref="BX413:BX476" si="515">+A413</f>
        <v>44237</v>
      </c>
      <c r="BY413">
        <f t="shared" ref="BY413:BY476" si="516">+AL413</f>
        <v>48</v>
      </c>
      <c r="BZ413">
        <f t="shared" ref="BZ413:BZ476" si="517">+AN413</f>
        <v>46</v>
      </c>
      <c r="CA413">
        <f t="shared" ref="CA413:CA476" si="518">+AP413</f>
        <v>0</v>
      </c>
      <c r="CB413" s="167">
        <f t="shared" ref="CB413:CB476" si="519">+A413</f>
        <v>44237</v>
      </c>
      <c r="CC413">
        <f t="shared" ref="CC413:CC476" si="520">+AR413</f>
        <v>935</v>
      </c>
      <c r="CD413">
        <f t="shared" ref="CD413:CD476" si="521">+AT413</f>
        <v>853</v>
      </c>
      <c r="CE413">
        <f t="shared" ref="CE413:CE476" si="522">+AV413</f>
        <v>9</v>
      </c>
      <c r="CI413" s="167">
        <f t="shared" ref="CI413:CI476" si="523">+A413</f>
        <v>44237</v>
      </c>
      <c r="CJ413">
        <f t="shared" ref="CJ413:CJ476" si="524">+AD413</f>
        <v>17</v>
      </c>
      <c r="CK413">
        <f t="shared" ref="CK413:CK476" si="525">+AG413</f>
        <v>46</v>
      </c>
      <c r="CL413" s="167">
        <f t="shared" ref="CL413:CL476" si="526">+A413</f>
        <v>44237</v>
      </c>
      <c r="CM413">
        <f t="shared" ref="CM413:CM476" si="527">+AI413</f>
        <v>1</v>
      </c>
      <c r="CN413" s="1">
        <f t="shared" si="480"/>
        <v>44237</v>
      </c>
      <c r="CO413" s="253">
        <f t="shared" si="481"/>
        <v>17</v>
      </c>
      <c r="CP413" s="1">
        <f t="shared" si="482"/>
        <v>44237</v>
      </c>
      <c r="CQ413" s="254">
        <f t="shared" si="483"/>
        <v>1</v>
      </c>
    </row>
    <row r="414" spans="1:95" ht="18" customHeight="1" x14ac:dyDescent="0.55000000000000004">
      <c r="A414" s="167">
        <v>44238</v>
      </c>
      <c r="B414" s="219">
        <v>12</v>
      </c>
      <c r="C414" s="142">
        <f t="shared" si="467"/>
        <v>4846</v>
      </c>
      <c r="D414" s="142">
        <f t="shared" si="489"/>
        <v>249</v>
      </c>
      <c r="E414" s="135">
        <v>3</v>
      </c>
      <c r="F414" s="135">
        <v>4597</v>
      </c>
      <c r="G414" s="135">
        <v>0</v>
      </c>
      <c r="H414" s="123"/>
      <c r="I414" s="135">
        <v>2</v>
      </c>
      <c r="J414" s="123"/>
      <c r="K414" s="41">
        <v>0</v>
      </c>
      <c r="L414" s="134">
        <v>8</v>
      </c>
      <c r="M414" s="135">
        <v>8</v>
      </c>
      <c r="N414" s="123"/>
      <c r="O414" s="123"/>
      <c r="P414" s="135">
        <v>4</v>
      </c>
      <c r="Q414" s="135">
        <v>4</v>
      </c>
      <c r="R414" s="123"/>
      <c r="S414" s="123"/>
      <c r="T414" s="135">
        <v>38</v>
      </c>
      <c r="U414" s="135">
        <v>9</v>
      </c>
      <c r="V414" s="123"/>
      <c r="W414" s="41">
        <v>487</v>
      </c>
      <c r="X414" s="136">
        <v>284</v>
      </c>
      <c r="Y414" s="41">
        <v>226</v>
      </c>
      <c r="Z414" s="74">
        <f t="shared" si="510"/>
        <v>44238</v>
      </c>
      <c r="AA414" s="210">
        <f t="shared" si="490"/>
        <v>11715</v>
      </c>
      <c r="AB414" s="210">
        <f t="shared" si="491"/>
        <v>10982</v>
      </c>
      <c r="AC414" s="211">
        <f t="shared" si="492"/>
        <v>200</v>
      </c>
      <c r="AD414" s="170">
        <f t="shared" si="493"/>
        <v>21</v>
      </c>
      <c r="AE414" s="222">
        <f t="shared" si="494"/>
        <v>9526</v>
      </c>
      <c r="AF414" s="143">
        <v>10731</v>
      </c>
      <c r="AG414" s="171">
        <f t="shared" si="495"/>
        <v>55</v>
      </c>
      <c r="AH414" s="143">
        <v>10077</v>
      </c>
      <c r="AI414" s="171">
        <f t="shared" si="509"/>
        <v>2</v>
      </c>
      <c r="AJ414" s="172">
        <v>191</v>
      </c>
      <c r="AK414" s="173">
        <f t="shared" si="496"/>
        <v>0</v>
      </c>
      <c r="AL414" s="143">
        <v>48</v>
      </c>
      <c r="AM414" s="171">
        <f t="shared" si="497"/>
        <v>0</v>
      </c>
      <c r="AN414" s="143">
        <v>46</v>
      </c>
      <c r="AO414" s="171">
        <f t="shared" si="498"/>
        <v>0</v>
      </c>
      <c r="AP414" s="174">
        <v>0</v>
      </c>
      <c r="AQ414" s="173">
        <f t="shared" si="499"/>
        <v>1</v>
      </c>
      <c r="AR414" s="143">
        <v>936</v>
      </c>
      <c r="AS414" s="171">
        <f t="shared" si="500"/>
        <v>6</v>
      </c>
      <c r="AT414" s="143">
        <v>859</v>
      </c>
      <c r="AU414" s="171">
        <f t="shared" si="501"/>
        <v>0</v>
      </c>
      <c r="AV414" s="175">
        <v>9</v>
      </c>
      <c r="AW414" s="217">
        <v>253</v>
      </c>
      <c r="AX414" s="216">
        <v>44238</v>
      </c>
      <c r="AY414" s="5">
        <v>0</v>
      </c>
      <c r="AZ414" s="217">
        <f t="shared" si="456"/>
        <v>410</v>
      </c>
      <c r="BA414" s="217">
        <f t="shared" si="420"/>
        <v>197</v>
      </c>
      <c r="BB414" s="119">
        <v>0</v>
      </c>
      <c r="BC414" s="26">
        <f t="shared" si="502"/>
        <v>963</v>
      </c>
      <c r="BD414" s="217">
        <f t="shared" si="422"/>
        <v>232</v>
      </c>
      <c r="BE414" s="209">
        <f t="shared" si="503"/>
        <v>44238</v>
      </c>
      <c r="BF414" s="120">
        <f t="shared" si="504"/>
        <v>12</v>
      </c>
      <c r="BG414" s="120">
        <f t="shared" si="486"/>
        <v>4846</v>
      </c>
      <c r="BH414" s="209">
        <f t="shared" si="505"/>
        <v>44238</v>
      </c>
      <c r="BI414" s="120">
        <f t="shared" si="506"/>
        <v>4846</v>
      </c>
      <c r="BJ414" s="1">
        <f t="shared" si="507"/>
        <v>44238</v>
      </c>
      <c r="BK414">
        <f t="shared" si="453"/>
        <v>0</v>
      </c>
      <c r="BL414">
        <f t="shared" si="508"/>
        <v>8</v>
      </c>
      <c r="BM414">
        <f t="shared" si="449"/>
        <v>8</v>
      </c>
      <c r="BN414" s="1">
        <f t="shared" si="450"/>
        <v>44238</v>
      </c>
      <c r="BO414">
        <f t="shared" si="451"/>
        <v>8034</v>
      </c>
      <c r="BP414">
        <f t="shared" si="454"/>
        <v>3614</v>
      </c>
      <c r="BQ414" s="167">
        <f t="shared" si="511"/>
        <v>44238</v>
      </c>
      <c r="BR414">
        <f t="shared" si="512"/>
        <v>10731</v>
      </c>
      <c r="BS414">
        <f t="shared" si="513"/>
        <v>10077</v>
      </c>
      <c r="BT414">
        <f t="shared" si="514"/>
        <v>191</v>
      </c>
      <c r="BX414" s="167">
        <f t="shared" si="515"/>
        <v>44238</v>
      </c>
      <c r="BY414">
        <f t="shared" si="516"/>
        <v>48</v>
      </c>
      <c r="BZ414">
        <f t="shared" si="517"/>
        <v>46</v>
      </c>
      <c r="CA414">
        <f t="shared" si="518"/>
        <v>0</v>
      </c>
      <c r="CB414" s="167">
        <f t="shared" si="519"/>
        <v>44238</v>
      </c>
      <c r="CC414">
        <f t="shared" si="520"/>
        <v>936</v>
      </c>
      <c r="CD414">
        <f t="shared" si="521"/>
        <v>859</v>
      </c>
      <c r="CE414">
        <f t="shared" si="522"/>
        <v>9</v>
      </c>
      <c r="CI414" s="167">
        <f t="shared" si="523"/>
        <v>44238</v>
      </c>
      <c r="CJ414">
        <f t="shared" si="524"/>
        <v>21</v>
      </c>
      <c r="CK414">
        <f t="shared" si="525"/>
        <v>55</v>
      </c>
      <c r="CL414" s="167">
        <f t="shared" si="526"/>
        <v>44238</v>
      </c>
      <c r="CM414">
        <f t="shared" si="527"/>
        <v>2</v>
      </c>
      <c r="CN414" s="1">
        <f t="shared" si="480"/>
        <v>44238</v>
      </c>
      <c r="CO414" s="253">
        <f t="shared" si="481"/>
        <v>21</v>
      </c>
      <c r="CP414" s="1">
        <f t="shared" si="482"/>
        <v>44238</v>
      </c>
      <c r="CQ414" s="254">
        <f t="shared" si="483"/>
        <v>2</v>
      </c>
    </row>
    <row r="415" spans="1:95" ht="18" customHeight="1" x14ac:dyDescent="0.55000000000000004">
      <c r="A415" s="167">
        <v>44239</v>
      </c>
      <c r="B415" s="219">
        <v>8</v>
      </c>
      <c r="C415" s="142">
        <f t="shared" si="467"/>
        <v>4854</v>
      </c>
      <c r="D415" s="142">
        <f t="shared" si="489"/>
        <v>244</v>
      </c>
      <c r="E415" s="135">
        <v>3</v>
      </c>
      <c r="F415" s="135">
        <v>4610</v>
      </c>
      <c r="G415" s="135">
        <v>0</v>
      </c>
      <c r="H415" s="123"/>
      <c r="I415" s="135">
        <v>1</v>
      </c>
      <c r="J415" s="123"/>
      <c r="K415" s="41">
        <v>0</v>
      </c>
      <c r="L415" s="134">
        <v>14</v>
      </c>
      <c r="M415" s="135">
        <v>14</v>
      </c>
      <c r="N415" s="123"/>
      <c r="O415" s="123"/>
      <c r="P415" s="135">
        <v>1</v>
      </c>
      <c r="Q415" s="135">
        <v>1</v>
      </c>
      <c r="R415" s="123"/>
      <c r="S415" s="123"/>
      <c r="T415" s="135">
        <v>30</v>
      </c>
      <c r="U415" s="135">
        <v>12</v>
      </c>
      <c r="V415" s="123"/>
      <c r="W415" s="41">
        <v>470</v>
      </c>
      <c r="X415" s="136">
        <v>285</v>
      </c>
      <c r="Y415" s="41">
        <v>227</v>
      </c>
      <c r="Z415" s="74">
        <f t="shared" si="510"/>
        <v>44239</v>
      </c>
      <c r="AA415" s="210">
        <f t="shared" si="490"/>
        <v>11740</v>
      </c>
      <c r="AB415" s="210">
        <f t="shared" si="491"/>
        <v>11041</v>
      </c>
      <c r="AC415" s="211">
        <f t="shared" si="492"/>
        <v>201</v>
      </c>
      <c r="AD415" s="170">
        <f t="shared" si="493"/>
        <v>24</v>
      </c>
      <c r="AE415" s="222">
        <f t="shared" si="494"/>
        <v>9550</v>
      </c>
      <c r="AF415" s="143">
        <v>10755</v>
      </c>
      <c r="AG415" s="171">
        <f t="shared" si="495"/>
        <v>59</v>
      </c>
      <c r="AH415" s="143">
        <v>10136</v>
      </c>
      <c r="AI415" s="171">
        <f t="shared" si="509"/>
        <v>1</v>
      </c>
      <c r="AJ415" s="172">
        <v>192</v>
      </c>
      <c r="AK415" s="173">
        <f t="shared" si="496"/>
        <v>0</v>
      </c>
      <c r="AL415" s="143">
        <v>48</v>
      </c>
      <c r="AM415" s="171">
        <f t="shared" si="497"/>
        <v>0</v>
      </c>
      <c r="AN415" s="143">
        <v>46</v>
      </c>
      <c r="AO415" s="171">
        <f t="shared" si="498"/>
        <v>0</v>
      </c>
      <c r="AP415" s="174">
        <v>0</v>
      </c>
      <c r="AQ415" s="173">
        <f t="shared" si="499"/>
        <v>1</v>
      </c>
      <c r="AR415" s="143">
        <v>937</v>
      </c>
      <c r="AS415" s="171">
        <f t="shared" si="500"/>
        <v>0</v>
      </c>
      <c r="AT415" s="143">
        <v>859</v>
      </c>
      <c r="AU415" s="171">
        <f t="shared" si="501"/>
        <v>0</v>
      </c>
      <c r="AV415" s="175">
        <v>9</v>
      </c>
      <c r="AW415" s="217">
        <v>254</v>
      </c>
      <c r="AX415" s="216">
        <v>44239</v>
      </c>
      <c r="AY415" s="5">
        <v>0</v>
      </c>
      <c r="AZ415" s="217">
        <f t="shared" si="456"/>
        <v>410</v>
      </c>
      <c r="BA415" s="217">
        <f t="shared" si="420"/>
        <v>198</v>
      </c>
      <c r="BB415" s="119">
        <v>0</v>
      </c>
      <c r="BC415" s="26">
        <f t="shared" si="502"/>
        <v>963</v>
      </c>
      <c r="BD415" s="217">
        <f t="shared" si="422"/>
        <v>233</v>
      </c>
      <c r="BE415" s="209">
        <f t="shared" si="503"/>
        <v>44239</v>
      </c>
      <c r="BF415" s="120">
        <f t="shared" si="504"/>
        <v>8</v>
      </c>
      <c r="BG415" s="120">
        <f t="shared" si="486"/>
        <v>4854</v>
      </c>
      <c r="BH415" s="209">
        <f t="shared" si="505"/>
        <v>44239</v>
      </c>
      <c r="BI415" s="120">
        <f t="shared" si="506"/>
        <v>4854</v>
      </c>
      <c r="BJ415" s="1">
        <f t="shared" si="507"/>
        <v>44239</v>
      </c>
      <c r="BK415">
        <f t="shared" si="453"/>
        <v>0</v>
      </c>
      <c r="BL415">
        <f t="shared" si="508"/>
        <v>14</v>
      </c>
      <c r="BM415">
        <f t="shared" si="449"/>
        <v>14</v>
      </c>
      <c r="BN415" s="1">
        <f t="shared" si="450"/>
        <v>44239</v>
      </c>
      <c r="BO415">
        <f t="shared" si="451"/>
        <v>8048</v>
      </c>
      <c r="BP415">
        <f t="shared" si="454"/>
        <v>3628</v>
      </c>
      <c r="BQ415" s="167">
        <f t="shared" si="511"/>
        <v>44239</v>
      </c>
      <c r="BR415">
        <f t="shared" si="512"/>
        <v>10755</v>
      </c>
      <c r="BS415">
        <f t="shared" si="513"/>
        <v>10136</v>
      </c>
      <c r="BT415">
        <f t="shared" si="514"/>
        <v>192</v>
      </c>
      <c r="BX415" s="167">
        <f t="shared" si="515"/>
        <v>44239</v>
      </c>
      <c r="BY415">
        <f t="shared" si="516"/>
        <v>48</v>
      </c>
      <c r="BZ415">
        <f t="shared" si="517"/>
        <v>46</v>
      </c>
      <c r="CA415">
        <f t="shared" si="518"/>
        <v>0</v>
      </c>
      <c r="CB415" s="167">
        <f t="shared" si="519"/>
        <v>44239</v>
      </c>
      <c r="CC415">
        <f t="shared" si="520"/>
        <v>937</v>
      </c>
      <c r="CD415">
        <f t="shared" si="521"/>
        <v>859</v>
      </c>
      <c r="CE415">
        <f t="shared" si="522"/>
        <v>9</v>
      </c>
      <c r="CI415" s="167">
        <f t="shared" si="523"/>
        <v>44239</v>
      </c>
      <c r="CJ415">
        <f t="shared" si="524"/>
        <v>24</v>
      </c>
      <c r="CK415">
        <f t="shared" si="525"/>
        <v>59</v>
      </c>
      <c r="CL415" s="167">
        <f t="shared" si="526"/>
        <v>44239</v>
      </c>
      <c r="CM415">
        <f t="shared" si="527"/>
        <v>1</v>
      </c>
      <c r="CN415" s="1">
        <f t="shared" si="480"/>
        <v>44239</v>
      </c>
      <c r="CO415" s="253">
        <f t="shared" si="481"/>
        <v>24</v>
      </c>
      <c r="CP415" s="1">
        <f t="shared" si="482"/>
        <v>44239</v>
      </c>
      <c r="CQ415" s="254">
        <f t="shared" si="483"/>
        <v>1</v>
      </c>
    </row>
    <row r="416" spans="1:95" ht="18" customHeight="1" x14ac:dyDescent="0.55000000000000004">
      <c r="A416" s="167">
        <v>44240</v>
      </c>
      <c r="B416" s="219">
        <v>7</v>
      </c>
      <c r="C416" s="142">
        <f t="shared" si="467"/>
        <v>4861</v>
      </c>
      <c r="D416" s="142">
        <f t="shared" si="489"/>
        <v>240</v>
      </c>
      <c r="E416" s="135">
        <v>2</v>
      </c>
      <c r="F416" s="135">
        <v>4621</v>
      </c>
      <c r="G416" s="135">
        <v>0</v>
      </c>
      <c r="H416" s="123"/>
      <c r="I416" s="135">
        <v>1</v>
      </c>
      <c r="J416" s="123"/>
      <c r="K416" s="41">
        <v>0</v>
      </c>
      <c r="L416" s="134">
        <v>17</v>
      </c>
      <c r="M416" s="135">
        <v>17</v>
      </c>
      <c r="N416" s="123"/>
      <c r="O416" s="123"/>
      <c r="P416" s="135">
        <v>1</v>
      </c>
      <c r="Q416" s="135">
        <v>1</v>
      </c>
      <c r="R416" s="123"/>
      <c r="S416" s="123"/>
      <c r="T416" s="135">
        <v>58</v>
      </c>
      <c r="U416" s="135">
        <v>14</v>
      </c>
      <c r="V416" s="123"/>
      <c r="W416" s="41">
        <v>428</v>
      </c>
      <c r="X416" s="136">
        <v>287</v>
      </c>
      <c r="Y416" s="41">
        <v>228</v>
      </c>
      <c r="Z416" s="74">
        <f t="shared" si="510"/>
        <v>44240</v>
      </c>
      <c r="AA416" s="210">
        <f t="shared" si="490"/>
        <v>11752</v>
      </c>
      <c r="AB416" s="210">
        <f t="shared" si="491"/>
        <v>11065</v>
      </c>
      <c r="AC416" s="211">
        <f t="shared" si="492"/>
        <v>202</v>
      </c>
      <c r="AD416" s="170">
        <f t="shared" si="493"/>
        <v>12</v>
      </c>
      <c r="AE416" s="222">
        <f t="shared" si="494"/>
        <v>9562</v>
      </c>
      <c r="AF416" s="143">
        <v>10767</v>
      </c>
      <c r="AG416" s="171">
        <f t="shared" si="495"/>
        <v>24</v>
      </c>
      <c r="AH416" s="143">
        <v>10160</v>
      </c>
      <c r="AI416" s="171">
        <f t="shared" si="509"/>
        <v>1</v>
      </c>
      <c r="AJ416" s="172">
        <v>193</v>
      </c>
      <c r="AK416" s="173">
        <f t="shared" si="496"/>
        <v>0</v>
      </c>
      <c r="AL416" s="143">
        <v>48</v>
      </c>
      <c r="AM416" s="171">
        <f t="shared" si="497"/>
        <v>0</v>
      </c>
      <c r="AN416" s="143">
        <v>46</v>
      </c>
      <c r="AO416" s="171">
        <f t="shared" si="498"/>
        <v>0</v>
      </c>
      <c r="AP416" s="174">
        <v>0</v>
      </c>
      <c r="AQ416" s="173">
        <f t="shared" si="499"/>
        <v>0</v>
      </c>
      <c r="AR416" s="143">
        <v>937</v>
      </c>
      <c r="AS416" s="171">
        <f t="shared" si="500"/>
        <v>0</v>
      </c>
      <c r="AT416" s="143">
        <v>859</v>
      </c>
      <c r="AU416" s="171">
        <f t="shared" si="501"/>
        <v>0</v>
      </c>
      <c r="AV416" s="175">
        <v>9</v>
      </c>
      <c r="AW416" s="217">
        <v>255</v>
      </c>
      <c r="AX416" s="216">
        <v>44240</v>
      </c>
      <c r="AY416" s="5">
        <v>0</v>
      </c>
      <c r="AZ416" s="217">
        <f t="shared" si="456"/>
        <v>410</v>
      </c>
      <c r="BA416" s="217">
        <f t="shared" si="420"/>
        <v>199</v>
      </c>
      <c r="BB416" s="119">
        <v>0</v>
      </c>
      <c r="BC416" s="26">
        <f t="shared" si="502"/>
        <v>963</v>
      </c>
      <c r="BD416" s="217">
        <f t="shared" si="422"/>
        <v>234</v>
      </c>
      <c r="BE416" s="209">
        <f t="shared" si="503"/>
        <v>44240</v>
      </c>
      <c r="BF416" s="120">
        <f t="shared" si="504"/>
        <v>7</v>
      </c>
      <c r="BG416" s="120">
        <f t="shared" si="486"/>
        <v>4861</v>
      </c>
      <c r="BH416" s="209">
        <f t="shared" si="505"/>
        <v>44240</v>
      </c>
      <c r="BI416" s="120">
        <f t="shared" si="506"/>
        <v>4861</v>
      </c>
      <c r="BJ416" s="1">
        <f t="shared" si="507"/>
        <v>44240</v>
      </c>
      <c r="BK416">
        <f t="shared" si="453"/>
        <v>0</v>
      </c>
      <c r="BL416">
        <f t="shared" si="508"/>
        <v>17</v>
      </c>
      <c r="BM416">
        <f t="shared" si="449"/>
        <v>17</v>
      </c>
      <c r="BN416" s="1">
        <f t="shared" si="450"/>
        <v>44240</v>
      </c>
      <c r="BO416">
        <f t="shared" si="451"/>
        <v>8065</v>
      </c>
      <c r="BP416">
        <f t="shared" si="454"/>
        <v>3645</v>
      </c>
      <c r="BQ416" s="167">
        <f t="shared" si="511"/>
        <v>44240</v>
      </c>
      <c r="BR416">
        <f t="shared" si="512"/>
        <v>10767</v>
      </c>
      <c r="BS416">
        <f t="shared" si="513"/>
        <v>10160</v>
      </c>
      <c r="BT416">
        <f t="shared" si="514"/>
        <v>193</v>
      </c>
      <c r="BX416" s="167">
        <f t="shared" si="515"/>
        <v>44240</v>
      </c>
      <c r="BY416">
        <f t="shared" si="516"/>
        <v>48</v>
      </c>
      <c r="BZ416">
        <f t="shared" si="517"/>
        <v>46</v>
      </c>
      <c r="CA416">
        <f t="shared" si="518"/>
        <v>0</v>
      </c>
      <c r="CB416" s="167">
        <f t="shared" si="519"/>
        <v>44240</v>
      </c>
      <c r="CC416">
        <f t="shared" si="520"/>
        <v>937</v>
      </c>
      <c r="CD416">
        <f t="shared" si="521"/>
        <v>859</v>
      </c>
      <c r="CE416">
        <f t="shared" si="522"/>
        <v>9</v>
      </c>
      <c r="CI416" s="167">
        <f t="shared" si="523"/>
        <v>44240</v>
      </c>
      <c r="CJ416">
        <f t="shared" si="524"/>
        <v>12</v>
      </c>
      <c r="CK416">
        <f t="shared" si="525"/>
        <v>24</v>
      </c>
      <c r="CL416" s="167">
        <f t="shared" si="526"/>
        <v>44240</v>
      </c>
      <c r="CM416">
        <f t="shared" si="527"/>
        <v>1</v>
      </c>
      <c r="CN416" s="1">
        <f t="shared" si="480"/>
        <v>44240</v>
      </c>
      <c r="CO416" s="253">
        <f t="shared" si="481"/>
        <v>12</v>
      </c>
      <c r="CP416" s="1">
        <f t="shared" si="482"/>
        <v>44240</v>
      </c>
      <c r="CQ416" s="254">
        <f t="shared" si="483"/>
        <v>1</v>
      </c>
    </row>
    <row r="417" spans="1:95" ht="18" customHeight="1" x14ac:dyDescent="0.55000000000000004">
      <c r="A417" s="167">
        <v>44241</v>
      </c>
      <c r="B417" s="219">
        <v>8</v>
      </c>
      <c r="C417" s="142">
        <f t="shared" si="467"/>
        <v>4869</v>
      </c>
      <c r="D417" s="142">
        <f t="shared" si="489"/>
        <v>236</v>
      </c>
      <c r="E417" s="135">
        <v>3</v>
      </c>
      <c r="F417" s="135">
        <v>4633</v>
      </c>
      <c r="G417" s="135">
        <v>0</v>
      </c>
      <c r="H417" s="123"/>
      <c r="I417" s="135">
        <v>1</v>
      </c>
      <c r="J417" s="123"/>
      <c r="K417" s="41">
        <v>0</v>
      </c>
      <c r="L417" s="134">
        <v>10</v>
      </c>
      <c r="M417" s="135">
        <v>10</v>
      </c>
      <c r="N417" s="123"/>
      <c r="O417" s="123"/>
      <c r="P417" s="135">
        <v>3</v>
      </c>
      <c r="Q417" s="135">
        <v>3</v>
      </c>
      <c r="R417" s="123"/>
      <c r="S417" s="123"/>
      <c r="T417" s="135">
        <v>39</v>
      </c>
      <c r="U417" s="135">
        <v>11</v>
      </c>
      <c r="V417" s="123"/>
      <c r="W417" s="41">
        <v>396</v>
      </c>
      <c r="X417" s="136">
        <v>293</v>
      </c>
      <c r="Y417" s="41">
        <v>229</v>
      </c>
      <c r="Z417" s="74">
        <f t="shared" si="510"/>
        <v>44241</v>
      </c>
      <c r="AA417" s="210">
        <f t="shared" si="490"/>
        <v>11764</v>
      </c>
      <c r="AB417" s="210">
        <f t="shared" si="491"/>
        <v>11090</v>
      </c>
      <c r="AC417" s="211">
        <f t="shared" si="492"/>
        <v>202</v>
      </c>
      <c r="AD417" s="170">
        <f t="shared" si="493"/>
        <v>12</v>
      </c>
      <c r="AE417" s="222">
        <f t="shared" si="494"/>
        <v>9574</v>
      </c>
      <c r="AF417" s="143">
        <v>10779</v>
      </c>
      <c r="AG417" s="171">
        <f t="shared" si="495"/>
        <v>25</v>
      </c>
      <c r="AH417" s="143">
        <v>10185</v>
      </c>
      <c r="AI417" s="171">
        <f t="shared" si="509"/>
        <v>0</v>
      </c>
      <c r="AJ417" s="172">
        <v>193</v>
      </c>
      <c r="AK417" s="173">
        <f t="shared" si="496"/>
        <v>0</v>
      </c>
      <c r="AL417" s="143">
        <v>48</v>
      </c>
      <c r="AM417" s="171">
        <f t="shared" si="497"/>
        <v>0</v>
      </c>
      <c r="AN417" s="143">
        <v>46</v>
      </c>
      <c r="AO417" s="171">
        <f t="shared" si="498"/>
        <v>0</v>
      </c>
      <c r="AP417" s="174">
        <v>0</v>
      </c>
      <c r="AQ417" s="173">
        <f t="shared" si="499"/>
        <v>0</v>
      </c>
      <c r="AR417" s="143">
        <v>937</v>
      </c>
      <c r="AS417" s="171">
        <f t="shared" si="500"/>
        <v>0</v>
      </c>
      <c r="AT417" s="143">
        <v>859</v>
      </c>
      <c r="AU417" s="171">
        <f t="shared" si="501"/>
        <v>0</v>
      </c>
      <c r="AV417" s="175">
        <v>9</v>
      </c>
      <c r="AW417" s="217">
        <v>256</v>
      </c>
      <c r="AX417" s="216">
        <v>44241</v>
      </c>
      <c r="AY417" s="5">
        <v>0</v>
      </c>
      <c r="AZ417" s="217">
        <f t="shared" si="456"/>
        <v>410</v>
      </c>
      <c r="BA417" s="217">
        <f t="shared" si="420"/>
        <v>200</v>
      </c>
      <c r="BB417" s="119">
        <v>1</v>
      </c>
      <c r="BC417" s="26">
        <f t="shared" si="502"/>
        <v>964</v>
      </c>
      <c r="BD417" s="217">
        <f t="shared" si="422"/>
        <v>235</v>
      </c>
      <c r="BE417" s="209">
        <f t="shared" si="503"/>
        <v>44241</v>
      </c>
      <c r="BF417" s="120">
        <f t="shared" si="504"/>
        <v>8</v>
      </c>
      <c r="BG417" s="120">
        <f t="shared" si="486"/>
        <v>4869</v>
      </c>
      <c r="BH417" s="209">
        <f t="shared" si="505"/>
        <v>44241</v>
      </c>
      <c r="BI417" s="120">
        <f t="shared" si="506"/>
        <v>4869</v>
      </c>
      <c r="BJ417" s="1">
        <f t="shared" si="507"/>
        <v>44241</v>
      </c>
      <c r="BK417">
        <f t="shared" si="453"/>
        <v>0</v>
      </c>
      <c r="BL417">
        <f t="shared" si="508"/>
        <v>10</v>
      </c>
      <c r="BM417">
        <f t="shared" ref="BM417:BM480" si="528">+L417</f>
        <v>10</v>
      </c>
      <c r="BN417" s="1">
        <f t="shared" ref="BN417:BN480" si="529">+BJ417</f>
        <v>44241</v>
      </c>
      <c r="BO417">
        <f t="shared" si="451"/>
        <v>8075</v>
      </c>
      <c r="BP417">
        <f t="shared" si="454"/>
        <v>3655</v>
      </c>
      <c r="BQ417" s="167">
        <f t="shared" si="511"/>
        <v>44241</v>
      </c>
      <c r="BR417">
        <f t="shared" si="512"/>
        <v>10779</v>
      </c>
      <c r="BS417">
        <f t="shared" si="513"/>
        <v>10185</v>
      </c>
      <c r="BT417">
        <f t="shared" si="514"/>
        <v>193</v>
      </c>
      <c r="BX417" s="167">
        <f t="shared" si="515"/>
        <v>44241</v>
      </c>
      <c r="BY417">
        <f t="shared" si="516"/>
        <v>48</v>
      </c>
      <c r="BZ417">
        <f t="shared" si="517"/>
        <v>46</v>
      </c>
      <c r="CA417">
        <f t="shared" si="518"/>
        <v>0</v>
      </c>
      <c r="CB417" s="167">
        <f t="shared" si="519"/>
        <v>44241</v>
      </c>
      <c r="CC417">
        <f t="shared" si="520"/>
        <v>937</v>
      </c>
      <c r="CD417">
        <f t="shared" si="521"/>
        <v>859</v>
      </c>
      <c r="CE417">
        <f t="shared" si="522"/>
        <v>9</v>
      </c>
      <c r="CI417" s="167">
        <f t="shared" si="523"/>
        <v>44241</v>
      </c>
      <c r="CJ417">
        <f t="shared" si="524"/>
        <v>12</v>
      </c>
      <c r="CK417">
        <f t="shared" si="525"/>
        <v>25</v>
      </c>
      <c r="CL417" s="167">
        <f t="shared" si="526"/>
        <v>44241</v>
      </c>
      <c r="CM417">
        <f t="shared" si="527"/>
        <v>0</v>
      </c>
      <c r="CN417" s="1">
        <f t="shared" si="480"/>
        <v>44241</v>
      </c>
      <c r="CO417" s="253">
        <f t="shared" si="481"/>
        <v>12</v>
      </c>
      <c r="CP417" s="1">
        <f t="shared" si="482"/>
        <v>44241</v>
      </c>
      <c r="CQ417" s="254">
        <f t="shared" si="483"/>
        <v>0</v>
      </c>
    </row>
    <row r="418" spans="1:95" ht="18" customHeight="1" x14ac:dyDescent="0.55000000000000004">
      <c r="A418" s="167">
        <v>44242</v>
      </c>
      <c r="B418" s="219">
        <v>16</v>
      </c>
      <c r="C418" s="142">
        <f t="shared" si="467"/>
        <v>4885</v>
      </c>
      <c r="D418" s="142">
        <f t="shared" si="489"/>
        <v>234</v>
      </c>
      <c r="E418" s="135">
        <v>2</v>
      </c>
      <c r="F418" s="135">
        <v>4651</v>
      </c>
      <c r="G418" s="135">
        <v>0</v>
      </c>
      <c r="H418" s="123"/>
      <c r="I418" s="135">
        <v>1</v>
      </c>
      <c r="J418" s="123"/>
      <c r="K418" s="41">
        <v>0</v>
      </c>
      <c r="L418" s="134">
        <v>11</v>
      </c>
      <c r="M418" s="135">
        <v>11</v>
      </c>
      <c r="N418" s="123"/>
      <c r="O418" s="123"/>
      <c r="P418" s="135">
        <v>2</v>
      </c>
      <c r="Q418" s="135">
        <v>2</v>
      </c>
      <c r="R418" s="123"/>
      <c r="S418" s="123"/>
      <c r="T418" s="135">
        <v>18</v>
      </c>
      <c r="U418" s="135">
        <v>6</v>
      </c>
      <c r="V418" s="123"/>
      <c r="W418" s="41">
        <v>387</v>
      </c>
      <c r="X418" s="136">
        <v>286</v>
      </c>
      <c r="Y418" s="41">
        <v>230</v>
      </c>
      <c r="Z418" s="74">
        <f t="shared" si="510"/>
        <v>44242</v>
      </c>
      <c r="AA418" s="210">
        <f t="shared" si="490"/>
        <v>11773</v>
      </c>
      <c r="AB418" s="210">
        <f t="shared" si="491"/>
        <v>11112</v>
      </c>
      <c r="AC418" s="211">
        <f t="shared" si="492"/>
        <v>202</v>
      </c>
      <c r="AD418" s="170">
        <f t="shared" si="493"/>
        <v>9</v>
      </c>
      <c r="AE418" s="222">
        <f t="shared" si="494"/>
        <v>9583</v>
      </c>
      <c r="AF418" s="143">
        <v>10788</v>
      </c>
      <c r="AG418" s="171">
        <f t="shared" si="495"/>
        <v>22</v>
      </c>
      <c r="AH418" s="143">
        <v>10207</v>
      </c>
      <c r="AI418" s="171">
        <f t="shared" si="509"/>
        <v>0</v>
      </c>
      <c r="AJ418" s="172">
        <v>193</v>
      </c>
      <c r="AK418" s="173">
        <f t="shared" si="496"/>
        <v>0</v>
      </c>
      <c r="AL418" s="143">
        <v>48</v>
      </c>
      <c r="AM418" s="171">
        <f t="shared" si="497"/>
        <v>0</v>
      </c>
      <c r="AN418" s="143">
        <v>46</v>
      </c>
      <c r="AO418" s="171">
        <f t="shared" si="498"/>
        <v>0</v>
      </c>
      <c r="AP418" s="174">
        <v>0</v>
      </c>
      <c r="AQ418" s="173">
        <f t="shared" si="499"/>
        <v>0</v>
      </c>
      <c r="AR418" s="143">
        <v>937</v>
      </c>
      <c r="AS418" s="171">
        <f t="shared" si="500"/>
        <v>0</v>
      </c>
      <c r="AT418" s="143">
        <v>859</v>
      </c>
      <c r="AU418" s="171">
        <f t="shared" si="501"/>
        <v>0</v>
      </c>
      <c r="AV418" s="175">
        <v>9</v>
      </c>
      <c r="AW418" s="217">
        <v>257</v>
      </c>
      <c r="AX418" s="216">
        <f t="shared" ref="AX418:AX425" si="530">+A418</f>
        <v>44242</v>
      </c>
      <c r="AY418" s="5">
        <v>0</v>
      </c>
      <c r="AZ418" s="217">
        <f t="shared" si="456"/>
        <v>410</v>
      </c>
      <c r="BA418" s="217">
        <f t="shared" si="420"/>
        <v>201</v>
      </c>
      <c r="BB418" s="119">
        <v>0</v>
      </c>
      <c r="BC418" s="26">
        <f t="shared" si="502"/>
        <v>964</v>
      </c>
      <c r="BD418" s="217">
        <f t="shared" si="422"/>
        <v>236</v>
      </c>
      <c r="BE418" s="209">
        <f t="shared" si="503"/>
        <v>44242</v>
      </c>
      <c r="BF418" s="120">
        <f t="shared" si="504"/>
        <v>16</v>
      </c>
      <c r="BG418" s="120">
        <f t="shared" si="486"/>
        <v>4885</v>
      </c>
      <c r="BH418" s="209">
        <f t="shared" si="505"/>
        <v>44242</v>
      </c>
      <c r="BI418" s="120">
        <f t="shared" si="506"/>
        <v>4885</v>
      </c>
      <c r="BJ418" s="1">
        <f t="shared" si="507"/>
        <v>44242</v>
      </c>
      <c r="BK418">
        <f t="shared" si="453"/>
        <v>0</v>
      </c>
      <c r="BL418">
        <f t="shared" si="508"/>
        <v>11</v>
      </c>
      <c r="BM418">
        <f t="shared" si="528"/>
        <v>11</v>
      </c>
      <c r="BN418" s="1">
        <f t="shared" si="529"/>
        <v>44242</v>
      </c>
      <c r="BO418">
        <f t="shared" ref="BO418:BO481" si="531">+BO417+BM418</f>
        <v>8086</v>
      </c>
      <c r="BP418">
        <f t="shared" si="454"/>
        <v>3666</v>
      </c>
      <c r="BQ418" s="167">
        <f t="shared" si="511"/>
        <v>44242</v>
      </c>
      <c r="BR418">
        <f t="shared" si="512"/>
        <v>10788</v>
      </c>
      <c r="BS418">
        <f t="shared" si="513"/>
        <v>10207</v>
      </c>
      <c r="BT418">
        <f t="shared" si="514"/>
        <v>193</v>
      </c>
      <c r="BX418" s="167">
        <f t="shared" si="515"/>
        <v>44242</v>
      </c>
      <c r="BY418">
        <f t="shared" si="516"/>
        <v>48</v>
      </c>
      <c r="BZ418">
        <f t="shared" si="517"/>
        <v>46</v>
      </c>
      <c r="CA418">
        <f t="shared" si="518"/>
        <v>0</v>
      </c>
      <c r="CB418" s="167">
        <f t="shared" si="519"/>
        <v>44242</v>
      </c>
      <c r="CC418">
        <f t="shared" si="520"/>
        <v>937</v>
      </c>
      <c r="CD418">
        <f t="shared" si="521"/>
        <v>859</v>
      </c>
      <c r="CE418">
        <f t="shared" si="522"/>
        <v>9</v>
      </c>
      <c r="CI418" s="167">
        <f t="shared" si="523"/>
        <v>44242</v>
      </c>
      <c r="CJ418">
        <f t="shared" si="524"/>
        <v>9</v>
      </c>
      <c r="CK418">
        <f t="shared" si="525"/>
        <v>22</v>
      </c>
      <c r="CL418" s="167">
        <f t="shared" si="526"/>
        <v>44242</v>
      </c>
      <c r="CM418">
        <f t="shared" si="527"/>
        <v>0</v>
      </c>
      <c r="CN418" s="1">
        <f t="shared" si="480"/>
        <v>44242</v>
      </c>
      <c r="CO418" s="253">
        <f t="shared" si="481"/>
        <v>9</v>
      </c>
      <c r="CP418" s="1">
        <f t="shared" si="482"/>
        <v>44242</v>
      </c>
      <c r="CQ418" s="254">
        <f t="shared" si="483"/>
        <v>0</v>
      </c>
    </row>
    <row r="419" spans="1:95" ht="18" customHeight="1" x14ac:dyDescent="0.55000000000000004">
      <c r="A419" s="167">
        <v>44243</v>
      </c>
      <c r="B419" s="219">
        <v>7</v>
      </c>
      <c r="C419" s="142">
        <f t="shared" si="467"/>
        <v>4892</v>
      </c>
      <c r="D419" s="142">
        <f t="shared" si="489"/>
        <v>223</v>
      </c>
      <c r="E419" s="135">
        <v>2</v>
      </c>
      <c r="F419" s="135">
        <v>4669</v>
      </c>
      <c r="G419" s="135">
        <v>5</v>
      </c>
      <c r="H419" s="123"/>
      <c r="I419" s="135">
        <v>6</v>
      </c>
      <c r="J419" s="123"/>
      <c r="K419" s="41">
        <v>0</v>
      </c>
      <c r="L419" s="134">
        <v>6</v>
      </c>
      <c r="M419" s="135">
        <v>6</v>
      </c>
      <c r="N419" s="123"/>
      <c r="O419" s="123"/>
      <c r="P419" s="135">
        <v>1</v>
      </c>
      <c r="Q419" s="135">
        <v>1</v>
      </c>
      <c r="R419" s="123"/>
      <c r="S419" s="123"/>
      <c r="T419" s="135">
        <v>29</v>
      </c>
      <c r="U419" s="135">
        <v>9</v>
      </c>
      <c r="V419" s="123"/>
      <c r="W419" s="41">
        <v>363</v>
      </c>
      <c r="X419" s="136">
        <v>282</v>
      </c>
      <c r="Y419" s="41">
        <v>231</v>
      </c>
      <c r="Z419" s="74">
        <f t="shared" si="510"/>
        <v>44243</v>
      </c>
      <c r="AA419" s="210">
        <f t="shared" si="490"/>
        <v>11781</v>
      </c>
      <c r="AB419" s="210">
        <f t="shared" si="491"/>
        <v>11137</v>
      </c>
      <c r="AC419" s="211">
        <f t="shared" si="492"/>
        <v>204</v>
      </c>
      <c r="AD419" s="170">
        <f t="shared" si="493"/>
        <v>8</v>
      </c>
      <c r="AE419" s="222">
        <f t="shared" si="494"/>
        <v>9591</v>
      </c>
      <c r="AF419" s="143">
        <v>10796</v>
      </c>
      <c r="AG419" s="171">
        <f t="shared" si="495"/>
        <v>25</v>
      </c>
      <c r="AH419" s="143">
        <v>10232</v>
      </c>
      <c r="AI419" s="171">
        <f t="shared" si="509"/>
        <v>2</v>
      </c>
      <c r="AJ419" s="172">
        <v>195</v>
      </c>
      <c r="AK419" s="173">
        <f t="shared" si="496"/>
        <v>0</v>
      </c>
      <c r="AL419" s="143">
        <v>48</v>
      </c>
      <c r="AM419" s="171">
        <f t="shared" si="497"/>
        <v>0</v>
      </c>
      <c r="AN419" s="143">
        <v>46</v>
      </c>
      <c r="AO419" s="171">
        <f t="shared" si="498"/>
        <v>0</v>
      </c>
      <c r="AP419" s="174">
        <v>0</v>
      </c>
      <c r="AQ419" s="173">
        <f t="shared" si="499"/>
        <v>0</v>
      </c>
      <c r="AR419" s="143">
        <v>937</v>
      </c>
      <c r="AS419" s="171">
        <f t="shared" si="500"/>
        <v>0</v>
      </c>
      <c r="AT419" s="143">
        <v>859</v>
      </c>
      <c r="AU419" s="171">
        <f t="shared" si="501"/>
        <v>0</v>
      </c>
      <c r="AV419" s="175">
        <v>9</v>
      </c>
      <c r="AW419" s="217">
        <v>258</v>
      </c>
      <c r="AX419" s="216">
        <f t="shared" si="530"/>
        <v>44243</v>
      </c>
      <c r="AY419" s="5">
        <v>0</v>
      </c>
      <c r="AZ419" s="217">
        <f t="shared" si="456"/>
        <v>410</v>
      </c>
      <c r="BA419" s="217">
        <f t="shared" si="420"/>
        <v>202</v>
      </c>
      <c r="BB419" s="119">
        <v>0</v>
      </c>
      <c r="BC419" s="26">
        <f t="shared" si="502"/>
        <v>964</v>
      </c>
      <c r="BD419" s="217">
        <f t="shared" si="422"/>
        <v>237</v>
      </c>
      <c r="BE419" s="209">
        <f t="shared" si="503"/>
        <v>44243</v>
      </c>
      <c r="BF419" s="120">
        <f t="shared" si="504"/>
        <v>7</v>
      </c>
      <c r="BG419" s="120">
        <f t="shared" si="486"/>
        <v>4892</v>
      </c>
      <c r="BH419" s="209">
        <f t="shared" si="505"/>
        <v>44243</v>
      </c>
      <c r="BI419" s="120">
        <f t="shared" si="506"/>
        <v>4892</v>
      </c>
      <c r="BJ419" s="1">
        <f t="shared" si="507"/>
        <v>44243</v>
      </c>
      <c r="BK419">
        <f t="shared" ref="BK419:BK482" si="532">+BM419-BL419</f>
        <v>0</v>
      </c>
      <c r="BL419">
        <f t="shared" si="508"/>
        <v>6</v>
      </c>
      <c r="BM419">
        <f t="shared" si="528"/>
        <v>6</v>
      </c>
      <c r="BN419" s="1">
        <f t="shared" si="529"/>
        <v>44243</v>
      </c>
      <c r="BO419">
        <f t="shared" si="531"/>
        <v>8092</v>
      </c>
      <c r="BP419">
        <f t="shared" ref="BP419:BP482" si="533">+BP418+BL419</f>
        <v>3672</v>
      </c>
      <c r="BQ419" s="167">
        <f t="shared" si="511"/>
        <v>44243</v>
      </c>
      <c r="BR419">
        <f t="shared" si="512"/>
        <v>10796</v>
      </c>
      <c r="BS419">
        <f t="shared" si="513"/>
        <v>10232</v>
      </c>
      <c r="BT419">
        <f t="shared" si="514"/>
        <v>195</v>
      </c>
      <c r="BX419" s="167">
        <f t="shared" si="515"/>
        <v>44243</v>
      </c>
      <c r="BY419">
        <f t="shared" si="516"/>
        <v>48</v>
      </c>
      <c r="BZ419">
        <f t="shared" si="517"/>
        <v>46</v>
      </c>
      <c r="CA419">
        <f t="shared" si="518"/>
        <v>0</v>
      </c>
      <c r="CB419" s="167">
        <f t="shared" si="519"/>
        <v>44243</v>
      </c>
      <c r="CC419">
        <f t="shared" si="520"/>
        <v>937</v>
      </c>
      <c r="CD419">
        <f t="shared" si="521"/>
        <v>859</v>
      </c>
      <c r="CE419">
        <f t="shared" si="522"/>
        <v>9</v>
      </c>
      <c r="CI419" s="167">
        <f t="shared" si="523"/>
        <v>44243</v>
      </c>
      <c r="CJ419">
        <f t="shared" si="524"/>
        <v>8</v>
      </c>
      <c r="CK419">
        <f t="shared" si="525"/>
        <v>25</v>
      </c>
      <c r="CL419" s="167">
        <f t="shared" si="526"/>
        <v>44243</v>
      </c>
      <c r="CM419">
        <f t="shared" si="527"/>
        <v>2</v>
      </c>
      <c r="CN419" s="1">
        <f t="shared" si="480"/>
        <v>44243</v>
      </c>
      <c r="CO419" s="253">
        <f t="shared" si="481"/>
        <v>8</v>
      </c>
      <c r="CP419" s="1">
        <f t="shared" si="482"/>
        <v>44243</v>
      </c>
      <c r="CQ419" s="254">
        <f t="shared" si="483"/>
        <v>2</v>
      </c>
    </row>
    <row r="420" spans="1:95" ht="18" customHeight="1" x14ac:dyDescent="0.55000000000000004">
      <c r="A420" s="167">
        <v>44244</v>
      </c>
      <c r="B420" s="219">
        <v>11</v>
      </c>
      <c r="C420" s="142">
        <f t="shared" si="467"/>
        <v>4903</v>
      </c>
      <c r="D420" s="142">
        <f t="shared" si="489"/>
        <v>217</v>
      </c>
      <c r="E420" s="135">
        <v>2</v>
      </c>
      <c r="F420" s="135">
        <v>4686</v>
      </c>
      <c r="G420" s="135">
        <v>1</v>
      </c>
      <c r="H420" s="123"/>
      <c r="I420" s="135">
        <v>6</v>
      </c>
      <c r="J420" s="123"/>
      <c r="K420" s="41">
        <v>0</v>
      </c>
      <c r="L420" s="134">
        <v>20</v>
      </c>
      <c r="M420" s="135">
        <v>20</v>
      </c>
      <c r="N420" s="123"/>
      <c r="O420" s="123"/>
      <c r="P420" s="135">
        <v>0</v>
      </c>
      <c r="Q420" s="135">
        <v>0</v>
      </c>
      <c r="R420" s="123"/>
      <c r="S420" s="123"/>
      <c r="T420" s="135">
        <v>26</v>
      </c>
      <c r="U420" s="135">
        <v>14</v>
      </c>
      <c r="V420" s="123"/>
      <c r="W420" s="41">
        <v>357</v>
      </c>
      <c r="X420" s="136">
        <v>288</v>
      </c>
      <c r="Y420" s="41">
        <v>232</v>
      </c>
      <c r="Z420" s="74">
        <f t="shared" si="510"/>
        <v>44244</v>
      </c>
      <c r="AA420" s="210">
        <f t="shared" si="490"/>
        <v>11798</v>
      </c>
      <c r="AB420" s="210">
        <f t="shared" si="491"/>
        <v>11195</v>
      </c>
      <c r="AC420" s="211">
        <f t="shared" si="492"/>
        <v>206</v>
      </c>
      <c r="AD420" s="170">
        <f t="shared" si="493"/>
        <v>16</v>
      </c>
      <c r="AE420" s="222">
        <f t="shared" si="494"/>
        <v>9607</v>
      </c>
      <c r="AF420" s="143">
        <v>10812</v>
      </c>
      <c r="AG420" s="171">
        <f t="shared" si="495"/>
        <v>38</v>
      </c>
      <c r="AH420" s="143">
        <v>10270</v>
      </c>
      <c r="AI420" s="171">
        <f t="shared" si="509"/>
        <v>2</v>
      </c>
      <c r="AJ420" s="172">
        <v>197</v>
      </c>
      <c r="AK420" s="173">
        <f t="shared" si="496"/>
        <v>0</v>
      </c>
      <c r="AL420" s="143">
        <v>48</v>
      </c>
      <c r="AM420" s="171">
        <f t="shared" si="497"/>
        <v>0</v>
      </c>
      <c r="AN420" s="143">
        <v>46</v>
      </c>
      <c r="AO420" s="171">
        <f t="shared" si="498"/>
        <v>0</v>
      </c>
      <c r="AP420" s="174">
        <v>0</v>
      </c>
      <c r="AQ420" s="173">
        <f t="shared" si="499"/>
        <v>1</v>
      </c>
      <c r="AR420" s="143">
        <v>938</v>
      </c>
      <c r="AS420" s="171">
        <f t="shared" si="500"/>
        <v>20</v>
      </c>
      <c r="AT420" s="143">
        <v>879</v>
      </c>
      <c r="AU420" s="171">
        <f t="shared" si="501"/>
        <v>0</v>
      </c>
      <c r="AV420" s="175">
        <v>9</v>
      </c>
      <c r="AW420" s="217">
        <v>259</v>
      </c>
      <c r="AX420" s="216">
        <f t="shared" si="530"/>
        <v>44244</v>
      </c>
      <c r="AY420" s="5">
        <v>0</v>
      </c>
      <c r="AZ420" s="217">
        <f t="shared" si="456"/>
        <v>410</v>
      </c>
      <c r="BA420" s="217">
        <f t="shared" si="420"/>
        <v>203</v>
      </c>
      <c r="BB420" s="119">
        <v>0</v>
      </c>
      <c r="BC420" s="26">
        <f t="shared" si="502"/>
        <v>964</v>
      </c>
      <c r="BD420" s="217">
        <f t="shared" si="422"/>
        <v>238</v>
      </c>
      <c r="BE420" s="209">
        <f t="shared" si="503"/>
        <v>44244</v>
      </c>
      <c r="BF420" s="120">
        <f t="shared" si="504"/>
        <v>11</v>
      </c>
      <c r="BG420" s="120">
        <f t="shared" si="486"/>
        <v>4903</v>
      </c>
      <c r="BH420" s="209">
        <f t="shared" si="505"/>
        <v>44244</v>
      </c>
      <c r="BI420" s="120">
        <f t="shared" si="506"/>
        <v>4903</v>
      </c>
      <c r="BJ420" s="1">
        <f t="shared" si="507"/>
        <v>44244</v>
      </c>
      <c r="BK420">
        <f t="shared" si="532"/>
        <v>0</v>
      </c>
      <c r="BL420">
        <f t="shared" si="508"/>
        <v>20</v>
      </c>
      <c r="BM420">
        <f t="shared" si="528"/>
        <v>20</v>
      </c>
      <c r="BN420" s="1">
        <f t="shared" si="529"/>
        <v>44244</v>
      </c>
      <c r="BO420">
        <f t="shared" si="531"/>
        <v>8112</v>
      </c>
      <c r="BP420">
        <f t="shared" si="533"/>
        <v>3692</v>
      </c>
      <c r="BQ420" s="167">
        <f t="shared" si="511"/>
        <v>44244</v>
      </c>
      <c r="BR420">
        <f t="shared" si="512"/>
        <v>10812</v>
      </c>
      <c r="BS420">
        <f t="shared" si="513"/>
        <v>10270</v>
      </c>
      <c r="BT420">
        <f t="shared" si="514"/>
        <v>197</v>
      </c>
      <c r="BX420" s="167">
        <f t="shared" si="515"/>
        <v>44244</v>
      </c>
      <c r="BY420">
        <f t="shared" si="516"/>
        <v>48</v>
      </c>
      <c r="BZ420">
        <f t="shared" si="517"/>
        <v>46</v>
      </c>
      <c r="CA420">
        <f t="shared" si="518"/>
        <v>0</v>
      </c>
      <c r="CB420" s="167">
        <f t="shared" si="519"/>
        <v>44244</v>
      </c>
      <c r="CC420">
        <f t="shared" si="520"/>
        <v>938</v>
      </c>
      <c r="CD420">
        <f t="shared" si="521"/>
        <v>879</v>
      </c>
      <c r="CE420">
        <f t="shared" si="522"/>
        <v>9</v>
      </c>
      <c r="CI420" s="167">
        <f t="shared" si="523"/>
        <v>44244</v>
      </c>
      <c r="CJ420">
        <f t="shared" si="524"/>
        <v>16</v>
      </c>
      <c r="CK420">
        <f t="shared" si="525"/>
        <v>38</v>
      </c>
      <c r="CL420" s="167">
        <f t="shared" si="526"/>
        <v>44244</v>
      </c>
      <c r="CM420">
        <f t="shared" si="527"/>
        <v>2</v>
      </c>
      <c r="CN420" s="1">
        <f t="shared" si="480"/>
        <v>44244</v>
      </c>
      <c r="CO420" s="253">
        <f t="shared" si="481"/>
        <v>16</v>
      </c>
      <c r="CP420" s="1">
        <f t="shared" si="482"/>
        <v>44244</v>
      </c>
      <c r="CQ420" s="254">
        <f t="shared" si="483"/>
        <v>2</v>
      </c>
    </row>
    <row r="421" spans="1:95" ht="18" customHeight="1" x14ac:dyDescent="0.55000000000000004">
      <c r="A421" s="167">
        <v>44245</v>
      </c>
      <c r="B421" s="219">
        <v>10</v>
      </c>
      <c r="C421" s="142">
        <f t="shared" si="467"/>
        <v>4913</v>
      </c>
      <c r="D421" s="142">
        <f t="shared" si="489"/>
        <v>207</v>
      </c>
      <c r="E421" s="135">
        <v>1</v>
      </c>
      <c r="F421" s="135">
        <v>4706</v>
      </c>
      <c r="G421" s="135">
        <v>0</v>
      </c>
      <c r="H421" s="123"/>
      <c r="I421" s="135">
        <v>4</v>
      </c>
      <c r="J421" s="123"/>
      <c r="K421" s="41">
        <v>0</v>
      </c>
      <c r="L421" s="134">
        <v>8</v>
      </c>
      <c r="M421" s="135">
        <v>8</v>
      </c>
      <c r="N421" s="123"/>
      <c r="O421" s="123"/>
      <c r="P421" s="135">
        <v>0</v>
      </c>
      <c r="Q421" s="135">
        <v>0</v>
      </c>
      <c r="R421" s="123"/>
      <c r="S421" s="123"/>
      <c r="T421" s="135">
        <v>27</v>
      </c>
      <c r="U421" s="135">
        <v>14</v>
      </c>
      <c r="V421" s="123"/>
      <c r="W421" s="41">
        <v>338</v>
      </c>
      <c r="X421" s="136">
        <v>282</v>
      </c>
      <c r="Y421" s="41">
        <v>233</v>
      </c>
      <c r="Z421" s="74">
        <f t="shared" si="510"/>
        <v>44245</v>
      </c>
      <c r="AA421" s="210">
        <f t="shared" si="490"/>
        <v>11808</v>
      </c>
      <c r="AB421" s="210">
        <f t="shared" si="491"/>
        <v>11230</v>
      </c>
      <c r="AC421" s="211">
        <f t="shared" si="492"/>
        <v>206</v>
      </c>
      <c r="AD421" s="170">
        <f t="shared" si="493"/>
        <v>8</v>
      </c>
      <c r="AE421" s="222">
        <f t="shared" si="494"/>
        <v>9615</v>
      </c>
      <c r="AF421" s="143">
        <v>10820</v>
      </c>
      <c r="AG421" s="171">
        <f t="shared" si="495"/>
        <v>28</v>
      </c>
      <c r="AH421" s="143">
        <v>10298</v>
      </c>
      <c r="AI421" s="171">
        <f t="shared" si="509"/>
        <v>0</v>
      </c>
      <c r="AJ421" s="172">
        <v>197</v>
      </c>
      <c r="AK421" s="173">
        <f t="shared" si="496"/>
        <v>0</v>
      </c>
      <c r="AL421" s="143">
        <v>48</v>
      </c>
      <c r="AM421" s="171">
        <f t="shared" si="497"/>
        <v>0</v>
      </c>
      <c r="AN421" s="143">
        <v>46</v>
      </c>
      <c r="AO421" s="171">
        <f t="shared" si="498"/>
        <v>0</v>
      </c>
      <c r="AP421" s="174">
        <v>0</v>
      </c>
      <c r="AQ421" s="173">
        <f t="shared" si="499"/>
        <v>2</v>
      </c>
      <c r="AR421" s="143">
        <v>940</v>
      </c>
      <c r="AS421" s="171">
        <f t="shared" si="500"/>
        <v>7</v>
      </c>
      <c r="AT421" s="143">
        <v>886</v>
      </c>
      <c r="AU421" s="171">
        <f t="shared" si="501"/>
        <v>0</v>
      </c>
      <c r="AV421" s="175">
        <v>9</v>
      </c>
      <c r="AW421" s="217">
        <v>260</v>
      </c>
      <c r="AX421" s="216">
        <f t="shared" si="530"/>
        <v>44245</v>
      </c>
      <c r="AY421" s="5">
        <v>0</v>
      </c>
      <c r="AZ421" s="217">
        <f t="shared" si="456"/>
        <v>410</v>
      </c>
      <c r="BA421" s="217">
        <f t="shared" si="420"/>
        <v>204</v>
      </c>
      <c r="BB421" s="119">
        <v>0</v>
      </c>
      <c r="BC421" s="26">
        <f t="shared" si="502"/>
        <v>964</v>
      </c>
      <c r="BD421" s="217">
        <f t="shared" si="422"/>
        <v>239</v>
      </c>
      <c r="BE421" s="209">
        <f t="shared" si="503"/>
        <v>44245</v>
      </c>
      <c r="BF421" s="120">
        <f t="shared" si="504"/>
        <v>10</v>
      </c>
      <c r="BG421" s="120">
        <f t="shared" si="486"/>
        <v>4913</v>
      </c>
      <c r="BH421" s="209">
        <f t="shared" si="505"/>
        <v>44245</v>
      </c>
      <c r="BI421" s="120">
        <f t="shared" si="506"/>
        <v>4913</v>
      </c>
      <c r="BJ421" s="1">
        <f t="shared" si="507"/>
        <v>44245</v>
      </c>
      <c r="BK421">
        <f t="shared" si="532"/>
        <v>0</v>
      </c>
      <c r="BL421">
        <f t="shared" si="508"/>
        <v>8</v>
      </c>
      <c r="BM421">
        <f t="shared" si="528"/>
        <v>8</v>
      </c>
      <c r="BN421" s="1">
        <f t="shared" si="529"/>
        <v>44245</v>
      </c>
      <c r="BO421">
        <f t="shared" si="531"/>
        <v>8120</v>
      </c>
      <c r="BP421">
        <f t="shared" si="533"/>
        <v>3700</v>
      </c>
      <c r="BQ421" s="167">
        <f t="shared" si="511"/>
        <v>44245</v>
      </c>
      <c r="BR421">
        <f t="shared" si="512"/>
        <v>10820</v>
      </c>
      <c r="BS421">
        <f t="shared" si="513"/>
        <v>10298</v>
      </c>
      <c r="BT421">
        <f t="shared" si="514"/>
        <v>197</v>
      </c>
      <c r="BX421" s="167">
        <f t="shared" si="515"/>
        <v>44245</v>
      </c>
      <c r="BY421">
        <f t="shared" si="516"/>
        <v>48</v>
      </c>
      <c r="BZ421">
        <f t="shared" si="517"/>
        <v>46</v>
      </c>
      <c r="CA421">
        <f t="shared" si="518"/>
        <v>0</v>
      </c>
      <c r="CB421" s="167">
        <f t="shared" si="519"/>
        <v>44245</v>
      </c>
      <c r="CC421">
        <f t="shared" si="520"/>
        <v>940</v>
      </c>
      <c r="CD421">
        <f t="shared" si="521"/>
        <v>886</v>
      </c>
      <c r="CE421">
        <f t="shared" si="522"/>
        <v>9</v>
      </c>
      <c r="CI421" s="167">
        <f t="shared" si="523"/>
        <v>44245</v>
      </c>
      <c r="CJ421">
        <f t="shared" si="524"/>
        <v>8</v>
      </c>
      <c r="CK421">
        <f t="shared" si="525"/>
        <v>28</v>
      </c>
      <c r="CL421" s="167">
        <f t="shared" si="526"/>
        <v>44245</v>
      </c>
      <c r="CM421">
        <f t="shared" si="527"/>
        <v>0</v>
      </c>
      <c r="CN421" s="1">
        <f t="shared" si="480"/>
        <v>44245</v>
      </c>
      <c r="CO421" s="253">
        <f t="shared" si="481"/>
        <v>8</v>
      </c>
      <c r="CP421" s="1">
        <f t="shared" si="482"/>
        <v>44245</v>
      </c>
      <c r="CQ421" s="254">
        <f t="shared" si="483"/>
        <v>0</v>
      </c>
    </row>
    <row r="422" spans="1:95" ht="18" customHeight="1" x14ac:dyDescent="0.55000000000000004">
      <c r="A422" s="167">
        <v>44246</v>
      </c>
      <c r="B422" s="219">
        <v>8</v>
      </c>
      <c r="C422" s="142">
        <f t="shared" si="467"/>
        <v>4921</v>
      </c>
      <c r="D422" s="142">
        <f t="shared" si="489"/>
        <v>198</v>
      </c>
      <c r="E422" s="135">
        <v>1</v>
      </c>
      <c r="F422" s="135">
        <v>4723</v>
      </c>
      <c r="G422" s="135">
        <v>0</v>
      </c>
      <c r="H422" s="123"/>
      <c r="I422" s="135">
        <v>2</v>
      </c>
      <c r="J422" s="123"/>
      <c r="K422" s="41">
        <v>0</v>
      </c>
      <c r="L422" s="134">
        <v>13</v>
      </c>
      <c r="M422" s="135">
        <v>13</v>
      </c>
      <c r="N422" s="123"/>
      <c r="O422" s="123"/>
      <c r="P422" s="135">
        <v>2</v>
      </c>
      <c r="Q422" s="135">
        <v>2</v>
      </c>
      <c r="R422" s="123"/>
      <c r="S422" s="123"/>
      <c r="T422" s="135">
        <v>18</v>
      </c>
      <c r="U422" s="135">
        <v>11</v>
      </c>
      <c r="V422" s="123"/>
      <c r="W422" s="41">
        <v>331</v>
      </c>
      <c r="X422" s="136">
        <v>282</v>
      </c>
      <c r="Y422" s="41">
        <v>234</v>
      </c>
      <c r="Z422" s="74">
        <f t="shared" si="510"/>
        <v>44246</v>
      </c>
      <c r="AA422" s="210">
        <f t="shared" si="490"/>
        <v>11822</v>
      </c>
      <c r="AB422" s="210">
        <f t="shared" si="491"/>
        <v>11264</v>
      </c>
      <c r="AC422" s="211">
        <f t="shared" si="492"/>
        <v>206</v>
      </c>
      <c r="AD422" s="170">
        <f t="shared" si="493"/>
        <v>13</v>
      </c>
      <c r="AE422" s="222">
        <f t="shared" si="494"/>
        <v>9628</v>
      </c>
      <c r="AF422" s="143">
        <v>10833</v>
      </c>
      <c r="AG422" s="171">
        <f t="shared" si="495"/>
        <v>31</v>
      </c>
      <c r="AH422" s="143">
        <v>10329</v>
      </c>
      <c r="AI422" s="171">
        <f t="shared" si="509"/>
        <v>0</v>
      </c>
      <c r="AJ422" s="172">
        <v>197</v>
      </c>
      <c r="AK422" s="173">
        <f t="shared" si="496"/>
        <v>0</v>
      </c>
      <c r="AL422" s="143">
        <v>48</v>
      </c>
      <c r="AM422" s="171">
        <f t="shared" si="497"/>
        <v>1</v>
      </c>
      <c r="AN422" s="143">
        <v>47</v>
      </c>
      <c r="AO422" s="171">
        <f t="shared" si="498"/>
        <v>0</v>
      </c>
      <c r="AP422" s="174">
        <v>0</v>
      </c>
      <c r="AQ422" s="173">
        <f t="shared" si="499"/>
        <v>1</v>
      </c>
      <c r="AR422" s="143">
        <v>941</v>
      </c>
      <c r="AS422" s="171">
        <f t="shared" si="500"/>
        <v>2</v>
      </c>
      <c r="AT422" s="143">
        <v>888</v>
      </c>
      <c r="AU422" s="171">
        <f t="shared" si="501"/>
        <v>0</v>
      </c>
      <c r="AV422" s="175">
        <v>9</v>
      </c>
      <c r="AW422" s="217">
        <v>261</v>
      </c>
      <c r="AX422" s="216">
        <f t="shared" si="530"/>
        <v>44246</v>
      </c>
      <c r="AY422" s="5">
        <v>0</v>
      </c>
      <c r="AZ422" s="217">
        <f t="shared" si="456"/>
        <v>410</v>
      </c>
      <c r="BA422" s="217">
        <f t="shared" si="420"/>
        <v>205</v>
      </c>
      <c r="BB422" s="119">
        <v>0</v>
      </c>
      <c r="BC422" s="26">
        <f t="shared" si="502"/>
        <v>964</v>
      </c>
      <c r="BD422" s="217">
        <f t="shared" si="422"/>
        <v>240</v>
      </c>
      <c r="BE422" s="209">
        <f t="shared" si="503"/>
        <v>44246</v>
      </c>
      <c r="BF422" s="120">
        <f t="shared" si="504"/>
        <v>8</v>
      </c>
      <c r="BG422" s="120">
        <f t="shared" si="486"/>
        <v>4921</v>
      </c>
      <c r="BH422" s="209">
        <f t="shared" si="505"/>
        <v>44246</v>
      </c>
      <c r="BI422" s="120">
        <f t="shared" si="506"/>
        <v>4921</v>
      </c>
      <c r="BJ422" s="1">
        <f t="shared" si="507"/>
        <v>44246</v>
      </c>
      <c r="BK422">
        <f t="shared" si="532"/>
        <v>0</v>
      </c>
      <c r="BL422">
        <f t="shared" si="508"/>
        <v>13</v>
      </c>
      <c r="BM422">
        <f t="shared" si="528"/>
        <v>13</v>
      </c>
      <c r="BN422" s="1">
        <f t="shared" si="529"/>
        <v>44246</v>
      </c>
      <c r="BO422">
        <f t="shared" si="531"/>
        <v>8133</v>
      </c>
      <c r="BP422">
        <f t="shared" si="533"/>
        <v>3713</v>
      </c>
      <c r="BQ422" s="167">
        <f t="shared" si="511"/>
        <v>44246</v>
      </c>
      <c r="BR422">
        <f t="shared" si="512"/>
        <v>10833</v>
      </c>
      <c r="BS422">
        <f t="shared" si="513"/>
        <v>10329</v>
      </c>
      <c r="BT422">
        <f t="shared" si="514"/>
        <v>197</v>
      </c>
      <c r="BX422" s="167">
        <f t="shared" si="515"/>
        <v>44246</v>
      </c>
      <c r="BY422">
        <f t="shared" si="516"/>
        <v>48</v>
      </c>
      <c r="BZ422">
        <f t="shared" si="517"/>
        <v>47</v>
      </c>
      <c r="CA422">
        <f t="shared" si="518"/>
        <v>0</v>
      </c>
      <c r="CB422" s="167">
        <f t="shared" si="519"/>
        <v>44246</v>
      </c>
      <c r="CC422">
        <f t="shared" si="520"/>
        <v>941</v>
      </c>
      <c r="CD422">
        <f t="shared" si="521"/>
        <v>888</v>
      </c>
      <c r="CE422">
        <f t="shared" si="522"/>
        <v>9</v>
      </c>
      <c r="CI422" s="167">
        <f t="shared" si="523"/>
        <v>44246</v>
      </c>
      <c r="CJ422">
        <f t="shared" si="524"/>
        <v>13</v>
      </c>
      <c r="CK422">
        <f t="shared" si="525"/>
        <v>31</v>
      </c>
      <c r="CL422" s="167">
        <f t="shared" si="526"/>
        <v>44246</v>
      </c>
      <c r="CM422">
        <f t="shared" si="527"/>
        <v>0</v>
      </c>
      <c r="CN422" s="1">
        <f t="shared" si="480"/>
        <v>44246</v>
      </c>
      <c r="CO422" s="253">
        <f t="shared" si="481"/>
        <v>13</v>
      </c>
      <c r="CP422" s="1">
        <f t="shared" si="482"/>
        <v>44246</v>
      </c>
      <c r="CQ422" s="254">
        <f t="shared" si="483"/>
        <v>0</v>
      </c>
    </row>
    <row r="423" spans="1:95" ht="18" customHeight="1" x14ac:dyDescent="0.55000000000000004">
      <c r="A423" s="167">
        <v>44247</v>
      </c>
      <c r="B423" s="219">
        <v>7</v>
      </c>
      <c r="C423" s="142">
        <f t="shared" si="467"/>
        <v>4928</v>
      </c>
      <c r="D423" s="142">
        <f t="shared" si="489"/>
        <v>193</v>
      </c>
      <c r="E423" s="135">
        <v>0</v>
      </c>
      <c r="F423" s="135">
        <v>4735</v>
      </c>
      <c r="G423" s="135">
        <v>2</v>
      </c>
      <c r="H423" s="123"/>
      <c r="I423" s="135">
        <v>3</v>
      </c>
      <c r="J423" s="123"/>
      <c r="K423" s="41">
        <v>0</v>
      </c>
      <c r="L423" s="134">
        <v>6</v>
      </c>
      <c r="M423" s="135">
        <v>6</v>
      </c>
      <c r="N423" s="123"/>
      <c r="O423" s="123"/>
      <c r="P423" s="135">
        <v>1</v>
      </c>
      <c r="Q423" s="135">
        <v>1</v>
      </c>
      <c r="R423" s="123"/>
      <c r="S423" s="123"/>
      <c r="T423" s="135">
        <v>20</v>
      </c>
      <c r="U423" s="135">
        <v>13</v>
      </c>
      <c r="V423" s="123"/>
      <c r="W423" s="41">
        <v>316</v>
      </c>
      <c r="X423" s="136">
        <v>274</v>
      </c>
      <c r="Y423" s="41">
        <v>235</v>
      </c>
      <c r="Z423" s="74">
        <f t="shared" si="510"/>
        <v>44247</v>
      </c>
      <c r="AA423" s="210">
        <f t="shared" si="490"/>
        <v>11838</v>
      </c>
      <c r="AB423" s="210">
        <f t="shared" si="491"/>
        <v>11302</v>
      </c>
      <c r="AC423" s="211">
        <f t="shared" si="492"/>
        <v>206</v>
      </c>
      <c r="AD423" s="170">
        <f t="shared" si="493"/>
        <v>15</v>
      </c>
      <c r="AE423" s="222">
        <f t="shared" si="494"/>
        <v>9643</v>
      </c>
      <c r="AF423" s="143">
        <v>10848</v>
      </c>
      <c r="AG423" s="171">
        <f t="shared" si="495"/>
        <v>33</v>
      </c>
      <c r="AH423" s="143">
        <v>10362</v>
      </c>
      <c r="AI423" s="171">
        <f t="shared" si="509"/>
        <v>0</v>
      </c>
      <c r="AJ423" s="172">
        <v>197</v>
      </c>
      <c r="AK423" s="173">
        <f t="shared" si="496"/>
        <v>0</v>
      </c>
      <c r="AL423" s="143">
        <v>48</v>
      </c>
      <c r="AM423" s="171">
        <f t="shared" si="497"/>
        <v>0</v>
      </c>
      <c r="AN423" s="143">
        <v>47</v>
      </c>
      <c r="AO423" s="171">
        <f t="shared" si="498"/>
        <v>0</v>
      </c>
      <c r="AP423" s="174">
        <v>0</v>
      </c>
      <c r="AQ423" s="173">
        <f t="shared" si="499"/>
        <v>1</v>
      </c>
      <c r="AR423" s="143">
        <v>942</v>
      </c>
      <c r="AS423" s="171">
        <f t="shared" si="500"/>
        <v>5</v>
      </c>
      <c r="AT423" s="143">
        <v>893</v>
      </c>
      <c r="AU423" s="171">
        <f t="shared" si="501"/>
        <v>0</v>
      </c>
      <c r="AV423" s="175">
        <v>9</v>
      </c>
      <c r="AW423" s="217">
        <v>262</v>
      </c>
      <c r="AX423" s="216">
        <f t="shared" si="530"/>
        <v>44247</v>
      </c>
      <c r="AY423" s="5">
        <v>0</v>
      </c>
      <c r="AZ423" s="217">
        <f t="shared" si="456"/>
        <v>410</v>
      </c>
      <c r="BA423" s="217">
        <f t="shared" si="420"/>
        <v>206</v>
      </c>
      <c r="BB423" s="119">
        <v>0</v>
      </c>
      <c r="BC423" s="26">
        <f t="shared" si="502"/>
        <v>964</v>
      </c>
      <c r="BD423" s="217">
        <f t="shared" si="422"/>
        <v>241</v>
      </c>
      <c r="BE423" s="209">
        <f t="shared" si="503"/>
        <v>44247</v>
      </c>
      <c r="BF423" s="120">
        <f t="shared" si="504"/>
        <v>7</v>
      </c>
      <c r="BG423" s="120">
        <f t="shared" si="486"/>
        <v>4928</v>
      </c>
      <c r="BH423" s="209">
        <f t="shared" si="505"/>
        <v>44247</v>
      </c>
      <c r="BI423" s="120">
        <f t="shared" si="506"/>
        <v>4928</v>
      </c>
      <c r="BJ423" s="1">
        <f t="shared" si="507"/>
        <v>44247</v>
      </c>
      <c r="BK423">
        <f t="shared" si="532"/>
        <v>0</v>
      </c>
      <c r="BL423">
        <f t="shared" si="508"/>
        <v>6</v>
      </c>
      <c r="BM423">
        <f t="shared" si="528"/>
        <v>6</v>
      </c>
      <c r="BN423" s="1">
        <f t="shared" si="529"/>
        <v>44247</v>
      </c>
      <c r="BO423">
        <f t="shared" si="531"/>
        <v>8139</v>
      </c>
      <c r="BP423">
        <f t="shared" si="533"/>
        <v>3719</v>
      </c>
      <c r="BQ423" s="167">
        <f t="shared" si="511"/>
        <v>44247</v>
      </c>
      <c r="BR423">
        <f t="shared" si="512"/>
        <v>10848</v>
      </c>
      <c r="BS423">
        <f t="shared" si="513"/>
        <v>10362</v>
      </c>
      <c r="BT423">
        <f t="shared" si="514"/>
        <v>197</v>
      </c>
      <c r="BX423" s="167">
        <f t="shared" si="515"/>
        <v>44247</v>
      </c>
      <c r="BY423">
        <f t="shared" si="516"/>
        <v>48</v>
      </c>
      <c r="BZ423">
        <f t="shared" si="517"/>
        <v>47</v>
      </c>
      <c r="CA423">
        <f t="shared" si="518"/>
        <v>0</v>
      </c>
      <c r="CB423" s="167">
        <f t="shared" si="519"/>
        <v>44247</v>
      </c>
      <c r="CC423">
        <f t="shared" si="520"/>
        <v>942</v>
      </c>
      <c r="CD423">
        <f t="shared" si="521"/>
        <v>893</v>
      </c>
      <c r="CE423">
        <f t="shared" si="522"/>
        <v>9</v>
      </c>
      <c r="CI423" s="167">
        <f t="shared" si="523"/>
        <v>44247</v>
      </c>
      <c r="CJ423">
        <f t="shared" si="524"/>
        <v>15</v>
      </c>
      <c r="CK423">
        <f t="shared" si="525"/>
        <v>33</v>
      </c>
      <c r="CL423" s="167">
        <f t="shared" si="526"/>
        <v>44247</v>
      </c>
      <c r="CM423">
        <f t="shared" si="527"/>
        <v>0</v>
      </c>
      <c r="CN423" s="1">
        <f t="shared" si="480"/>
        <v>44247</v>
      </c>
      <c r="CO423" s="253">
        <f t="shared" si="481"/>
        <v>15</v>
      </c>
      <c r="CP423" s="1">
        <f t="shared" si="482"/>
        <v>44247</v>
      </c>
      <c r="CQ423" s="254">
        <f t="shared" si="483"/>
        <v>0</v>
      </c>
    </row>
    <row r="424" spans="1:95" ht="18" customHeight="1" x14ac:dyDescent="0.55000000000000004">
      <c r="A424" s="167">
        <v>44248</v>
      </c>
      <c r="B424" s="219">
        <v>11</v>
      </c>
      <c r="C424" s="142">
        <f t="shared" si="467"/>
        <v>4939</v>
      </c>
      <c r="D424" s="142">
        <f t="shared" si="489"/>
        <v>185</v>
      </c>
      <c r="E424" s="135">
        <v>0</v>
      </c>
      <c r="F424" s="135">
        <v>4754</v>
      </c>
      <c r="G424" s="135">
        <v>1</v>
      </c>
      <c r="H424" s="123"/>
      <c r="I424" s="135">
        <v>3</v>
      </c>
      <c r="J424" s="123"/>
      <c r="K424" s="41">
        <v>0</v>
      </c>
      <c r="L424" s="134">
        <v>8</v>
      </c>
      <c r="M424" s="135">
        <v>8</v>
      </c>
      <c r="N424" s="123"/>
      <c r="O424" s="123"/>
      <c r="P424" s="135">
        <v>2</v>
      </c>
      <c r="Q424" s="135">
        <v>2</v>
      </c>
      <c r="R424" s="123"/>
      <c r="S424" s="123"/>
      <c r="T424" s="135">
        <v>13</v>
      </c>
      <c r="U424" s="135">
        <v>9</v>
      </c>
      <c r="V424" s="123"/>
      <c r="W424" s="41">
        <v>309</v>
      </c>
      <c r="X424" s="136">
        <v>271</v>
      </c>
      <c r="Y424" s="41">
        <v>236</v>
      </c>
      <c r="Z424" s="74">
        <f t="shared" si="510"/>
        <v>44248</v>
      </c>
      <c r="AA424" s="210">
        <f t="shared" si="490"/>
        <v>11858</v>
      </c>
      <c r="AB424" s="210">
        <f t="shared" si="491"/>
        <v>11329</v>
      </c>
      <c r="AC424" s="211">
        <f t="shared" si="492"/>
        <v>206</v>
      </c>
      <c r="AD424" s="170">
        <f t="shared" si="493"/>
        <v>20</v>
      </c>
      <c r="AE424" s="222">
        <f t="shared" si="494"/>
        <v>9663</v>
      </c>
      <c r="AF424" s="143">
        <v>10868</v>
      </c>
      <c r="AG424" s="171">
        <f t="shared" si="495"/>
        <v>27</v>
      </c>
      <c r="AH424" s="143">
        <v>10389</v>
      </c>
      <c r="AI424" s="171">
        <f t="shared" si="509"/>
        <v>0</v>
      </c>
      <c r="AJ424" s="172">
        <v>197</v>
      </c>
      <c r="AK424" s="173">
        <f t="shared" si="496"/>
        <v>0</v>
      </c>
      <c r="AL424" s="143">
        <v>48</v>
      </c>
      <c r="AM424" s="171">
        <f t="shared" si="497"/>
        <v>0</v>
      </c>
      <c r="AN424" s="143">
        <v>47</v>
      </c>
      <c r="AO424" s="171">
        <f t="shared" si="498"/>
        <v>0</v>
      </c>
      <c r="AP424" s="174">
        <v>0</v>
      </c>
      <c r="AQ424" s="173">
        <f t="shared" si="499"/>
        <v>0</v>
      </c>
      <c r="AR424" s="143">
        <v>942</v>
      </c>
      <c r="AS424" s="171">
        <f t="shared" si="500"/>
        <v>0</v>
      </c>
      <c r="AT424" s="143">
        <v>893</v>
      </c>
      <c r="AU424" s="171">
        <f t="shared" si="501"/>
        <v>0</v>
      </c>
      <c r="AV424" s="175">
        <v>9</v>
      </c>
      <c r="AW424" s="217">
        <v>263</v>
      </c>
      <c r="AX424" s="216">
        <f t="shared" si="530"/>
        <v>44248</v>
      </c>
      <c r="AY424" s="5">
        <v>0</v>
      </c>
      <c r="AZ424" s="217">
        <f t="shared" si="456"/>
        <v>410</v>
      </c>
      <c r="BA424" s="217">
        <f t="shared" si="420"/>
        <v>207</v>
      </c>
      <c r="BB424" s="119">
        <v>0</v>
      </c>
      <c r="BC424" s="26">
        <f t="shared" si="502"/>
        <v>964</v>
      </c>
      <c r="BD424" s="217">
        <f t="shared" si="422"/>
        <v>242</v>
      </c>
      <c r="BE424" s="209">
        <f t="shared" si="503"/>
        <v>44248</v>
      </c>
      <c r="BF424" s="120">
        <f t="shared" si="504"/>
        <v>11</v>
      </c>
      <c r="BG424" s="120">
        <f t="shared" si="486"/>
        <v>4939</v>
      </c>
      <c r="BH424" s="209">
        <f t="shared" si="505"/>
        <v>44248</v>
      </c>
      <c r="BI424" s="120">
        <f t="shared" si="506"/>
        <v>4939</v>
      </c>
      <c r="BJ424" s="1">
        <f t="shared" si="507"/>
        <v>44248</v>
      </c>
      <c r="BK424">
        <f t="shared" si="532"/>
        <v>0</v>
      </c>
      <c r="BL424">
        <f t="shared" si="508"/>
        <v>8</v>
      </c>
      <c r="BM424">
        <f t="shared" si="528"/>
        <v>8</v>
      </c>
      <c r="BN424" s="1">
        <f t="shared" si="529"/>
        <v>44248</v>
      </c>
      <c r="BO424">
        <f t="shared" si="531"/>
        <v>8147</v>
      </c>
      <c r="BP424">
        <f t="shared" si="533"/>
        <v>3727</v>
      </c>
      <c r="BQ424" s="167">
        <f t="shared" si="511"/>
        <v>44248</v>
      </c>
      <c r="BR424">
        <f t="shared" si="512"/>
        <v>10868</v>
      </c>
      <c r="BS424">
        <f t="shared" si="513"/>
        <v>10389</v>
      </c>
      <c r="BT424">
        <f t="shared" si="514"/>
        <v>197</v>
      </c>
      <c r="BX424" s="167">
        <f t="shared" si="515"/>
        <v>44248</v>
      </c>
      <c r="BY424">
        <f t="shared" si="516"/>
        <v>48</v>
      </c>
      <c r="BZ424">
        <f t="shared" si="517"/>
        <v>47</v>
      </c>
      <c r="CA424">
        <f t="shared" si="518"/>
        <v>0</v>
      </c>
      <c r="CB424" s="167">
        <f t="shared" si="519"/>
        <v>44248</v>
      </c>
      <c r="CC424">
        <f t="shared" si="520"/>
        <v>942</v>
      </c>
      <c r="CD424">
        <f t="shared" si="521"/>
        <v>893</v>
      </c>
      <c r="CE424">
        <f t="shared" si="522"/>
        <v>9</v>
      </c>
      <c r="CI424" s="167">
        <f t="shared" si="523"/>
        <v>44248</v>
      </c>
      <c r="CJ424">
        <f t="shared" si="524"/>
        <v>20</v>
      </c>
      <c r="CK424">
        <f t="shared" si="525"/>
        <v>27</v>
      </c>
      <c r="CL424" s="167">
        <f t="shared" si="526"/>
        <v>44248</v>
      </c>
      <c r="CM424">
        <f t="shared" si="527"/>
        <v>0</v>
      </c>
      <c r="CN424" s="1">
        <f t="shared" si="480"/>
        <v>44248</v>
      </c>
      <c r="CO424" s="253">
        <f t="shared" si="481"/>
        <v>20</v>
      </c>
      <c r="CP424" s="1">
        <f t="shared" si="482"/>
        <v>44248</v>
      </c>
      <c r="CQ424" s="254">
        <f t="shared" si="483"/>
        <v>0</v>
      </c>
    </row>
    <row r="425" spans="1:95" ht="18" customHeight="1" x14ac:dyDescent="0.55000000000000004">
      <c r="A425" s="167">
        <v>44249</v>
      </c>
      <c r="B425" s="219">
        <v>10</v>
      </c>
      <c r="C425" s="142">
        <f t="shared" si="467"/>
        <v>4949</v>
      </c>
      <c r="D425" s="142">
        <f t="shared" si="489"/>
        <v>174</v>
      </c>
      <c r="E425" s="135">
        <v>0</v>
      </c>
      <c r="F425" s="135">
        <v>4775</v>
      </c>
      <c r="G425" s="135">
        <v>0</v>
      </c>
      <c r="H425" s="123"/>
      <c r="I425" s="135">
        <v>1</v>
      </c>
      <c r="J425" s="123"/>
      <c r="K425" s="41">
        <v>0</v>
      </c>
      <c r="L425" s="134">
        <v>9</v>
      </c>
      <c r="M425" s="135">
        <v>9</v>
      </c>
      <c r="N425" s="123"/>
      <c r="O425" s="123"/>
      <c r="P425" s="135">
        <v>0</v>
      </c>
      <c r="Q425" s="135">
        <v>0</v>
      </c>
      <c r="R425" s="123"/>
      <c r="S425" s="123"/>
      <c r="T425" s="135">
        <v>16</v>
      </c>
      <c r="U425" s="135">
        <v>14</v>
      </c>
      <c r="V425" s="123"/>
      <c r="W425" s="41">
        <v>302</v>
      </c>
      <c r="X425" s="136">
        <v>266</v>
      </c>
      <c r="Y425" s="41">
        <v>237</v>
      </c>
      <c r="Z425" s="74">
        <f t="shared" si="510"/>
        <v>44249</v>
      </c>
      <c r="AA425" s="210">
        <f t="shared" si="490"/>
        <v>11874</v>
      </c>
      <c r="AB425" s="210">
        <f t="shared" si="491"/>
        <v>11344</v>
      </c>
      <c r="AC425" s="211">
        <f t="shared" si="492"/>
        <v>206</v>
      </c>
      <c r="AD425" s="170">
        <f t="shared" si="493"/>
        <v>16</v>
      </c>
      <c r="AE425" s="222">
        <f t="shared" si="494"/>
        <v>9679</v>
      </c>
      <c r="AF425" s="143">
        <v>10884</v>
      </c>
      <c r="AG425" s="171">
        <f t="shared" si="495"/>
        <v>15</v>
      </c>
      <c r="AH425" s="143">
        <v>10404</v>
      </c>
      <c r="AI425" s="171">
        <f t="shared" si="509"/>
        <v>0</v>
      </c>
      <c r="AJ425" s="172">
        <v>197</v>
      </c>
      <c r="AK425" s="173">
        <f t="shared" si="496"/>
        <v>0</v>
      </c>
      <c r="AL425" s="143">
        <v>48</v>
      </c>
      <c r="AM425" s="171">
        <f t="shared" si="497"/>
        <v>0</v>
      </c>
      <c r="AN425" s="143">
        <v>47</v>
      </c>
      <c r="AO425" s="171">
        <f t="shared" si="498"/>
        <v>0</v>
      </c>
      <c r="AP425" s="174">
        <v>0</v>
      </c>
      <c r="AQ425" s="173">
        <f t="shared" si="499"/>
        <v>0</v>
      </c>
      <c r="AR425" s="143">
        <v>942</v>
      </c>
      <c r="AS425" s="171">
        <f t="shared" si="500"/>
        <v>0</v>
      </c>
      <c r="AT425" s="143">
        <v>893</v>
      </c>
      <c r="AU425" s="171">
        <f t="shared" si="501"/>
        <v>0</v>
      </c>
      <c r="AV425" s="175">
        <v>9</v>
      </c>
      <c r="AW425" s="217">
        <v>264</v>
      </c>
      <c r="AX425" s="216">
        <f t="shared" si="530"/>
        <v>44249</v>
      </c>
      <c r="AY425" s="5">
        <v>0</v>
      </c>
      <c r="AZ425" s="217">
        <f t="shared" si="456"/>
        <v>410</v>
      </c>
      <c r="BA425" s="217">
        <f t="shared" si="420"/>
        <v>208</v>
      </c>
      <c r="BB425" s="119">
        <v>0</v>
      </c>
      <c r="BC425" s="26">
        <f t="shared" si="502"/>
        <v>964</v>
      </c>
      <c r="BD425" s="217">
        <f t="shared" si="422"/>
        <v>243</v>
      </c>
      <c r="BE425" s="209">
        <f t="shared" si="503"/>
        <v>44249</v>
      </c>
      <c r="BF425" s="120">
        <f t="shared" si="504"/>
        <v>10</v>
      </c>
      <c r="BG425" s="120">
        <f t="shared" si="486"/>
        <v>4949</v>
      </c>
      <c r="BH425" s="209">
        <f t="shared" si="505"/>
        <v>44249</v>
      </c>
      <c r="BI425" s="120">
        <f t="shared" si="506"/>
        <v>4949</v>
      </c>
      <c r="BJ425" s="1">
        <f t="shared" si="507"/>
        <v>44249</v>
      </c>
      <c r="BK425">
        <f t="shared" si="532"/>
        <v>0</v>
      </c>
      <c r="BL425">
        <f t="shared" si="508"/>
        <v>9</v>
      </c>
      <c r="BM425">
        <f t="shared" si="528"/>
        <v>9</v>
      </c>
      <c r="BN425" s="1">
        <f t="shared" si="529"/>
        <v>44249</v>
      </c>
      <c r="BO425">
        <f t="shared" si="531"/>
        <v>8156</v>
      </c>
      <c r="BP425">
        <f t="shared" si="533"/>
        <v>3736</v>
      </c>
      <c r="BQ425" s="167">
        <f t="shared" si="511"/>
        <v>44249</v>
      </c>
      <c r="BR425">
        <f t="shared" si="512"/>
        <v>10884</v>
      </c>
      <c r="BS425">
        <f t="shared" si="513"/>
        <v>10404</v>
      </c>
      <c r="BT425">
        <f t="shared" si="514"/>
        <v>197</v>
      </c>
      <c r="BX425" s="167">
        <f t="shared" si="515"/>
        <v>44249</v>
      </c>
      <c r="BY425">
        <f t="shared" si="516"/>
        <v>48</v>
      </c>
      <c r="BZ425">
        <f t="shared" si="517"/>
        <v>47</v>
      </c>
      <c r="CA425">
        <f t="shared" si="518"/>
        <v>0</v>
      </c>
      <c r="CB425" s="167">
        <f t="shared" si="519"/>
        <v>44249</v>
      </c>
      <c r="CC425">
        <f t="shared" si="520"/>
        <v>942</v>
      </c>
      <c r="CD425">
        <f t="shared" si="521"/>
        <v>893</v>
      </c>
      <c r="CE425">
        <f t="shared" si="522"/>
        <v>9</v>
      </c>
      <c r="CI425" s="167">
        <f t="shared" si="523"/>
        <v>44249</v>
      </c>
      <c r="CJ425">
        <f t="shared" si="524"/>
        <v>16</v>
      </c>
      <c r="CK425">
        <f t="shared" si="525"/>
        <v>15</v>
      </c>
      <c r="CL425" s="167">
        <f t="shared" si="526"/>
        <v>44249</v>
      </c>
      <c r="CM425">
        <f t="shared" si="527"/>
        <v>0</v>
      </c>
      <c r="CN425" s="1">
        <f t="shared" si="480"/>
        <v>44249</v>
      </c>
      <c r="CO425" s="253">
        <f t="shared" si="481"/>
        <v>16</v>
      </c>
      <c r="CP425" s="1">
        <f t="shared" si="482"/>
        <v>44249</v>
      </c>
      <c r="CQ425" s="254">
        <f t="shared" si="483"/>
        <v>0</v>
      </c>
    </row>
    <row r="426" spans="1:95" ht="18" customHeight="1" x14ac:dyDescent="0.55000000000000004">
      <c r="A426" s="167">
        <v>44250</v>
      </c>
      <c r="B426" s="219">
        <v>12</v>
      </c>
      <c r="C426" s="142">
        <f t="shared" si="467"/>
        <v>4961</v>
      </c>
      <c r="D426" s="142">
        <f t="shared" si="489"/>
        <v>181</v>
      </c>
      <c r="E426" s="135">
        <v>0</v>
      </c>
      <c r="F426" s="135">
        <v>4780</v>
      </c>
      <c r="G426" s="135">
        <v>3</v>
      </c>
      <c r="H426" s="123"/>
      <c r="I426" s="135">
        <v>3</v>
      </c>
      <c r="J426" s="123"/>
      <c r="K426" s="41">
        <v>0</v>
      </c>
      <c r="L426" s="134">
        <v>9</v>
      </c>
      <c r="M426" s="135">
        <v>9</v>
      </c>
      <c r="N426" s="123"/>
      <c r="O426" s="123"/>
      <c r="P426" s="135">
        <v>2</v>
      </c>
      <c r="Q426" s="135">
        <v>2</v>
      </c>
      <c r="R426" s="123"/>
      <c r="S426" s="123"/>
      <c r="T426" s="135">
        <v>18</v>
      </c>
      <c r="U426" s="135">
        <v>12</v>
      </c>
      <c r="V426" s="123"/>
      <c r="W426" s="41">
        <v>291</v>
      </c>
      <c r="X426" s="136">
        <v>261</v>
      </c>
      <c r="Y426" s="41">
        <v>238</v>
      </c>
      <c r="Z426" s="74">
        <f t="shared" si="510"/>
        <v>44250</v>
      </c>
      <c r="AA426" s="210">
        <f t="shared" si="490"/>
        <v>11886</v>
      </c>
      <c r="AB426" s="210">
        <f t="shared" si="491"/>
        <v>11367</v>
      </c>
      <c r="AC426" s="211">
        <f t="shared" si="492"/>
        <v>206</v>
      </c>
      <c r="AD426" s="170">
        <f t="shared" si="493"/>
        <v>12</v>
      </c>
      <c r="AE426" s="222">
        <f t="shared" si="494"/>
        <v>9691</v>
      </c>
      <c r="AF426" s="143">
        <v>10896</v>
      </c>
      <c r="AG426" s="171">
        <f t="shared" si="495"/>
        <v>23</v>
      </c>
      <c r="AH426" s="143">
        <v>10427</v>
      </c>
      <c r="AI426" s="171">
        <f t="shared" si="509"/>
        <v>0</v>
      </c>
      <c r="AJ426" s="172">
        <v>197</v>
      </c>
      <c r="AK426" s="173">
        <f t="shared" si="496"/>
        <v>0</v>
      </c>
      <c r="AL426" s="143">
        <v>48</v>
      </c>
      <c r="AM426" s="171">
        <f t="shared" si="497"/>
        <v>0</v>
      </c>
      <c r="AN426" s="143">
        <v>47</v>
      </c>
      <c r="AO426" s="171">
        <f t="shared" si="498"/>
        <v>0</v>
      </c>
      <c r="AP426" s="174">
        <v>0</v>
      </c>
      <c r="AQ426" s="173">
        <f t="shared" si="499"/>
        <v>0</v>
      </c>
      <c r="AR426" s="143">
        <v>942</v>
      </c>
      <c r="AS426" s="171">
        <f t="shared" si="500"/>
        <v>0</v>
      </c>
      <c r="AT426" s="143">
        <v>893</v>
      </c>
      <c r="AU426" s="171">
        <f t="shared" si="501"/>
        <v>0</v>
      </c>
      <c r="AV426" s="175">
        <v>9</v>
      </c>
      <c r="AW426" s="217">
        <v>265</v>
      </c>
      <c r="AX426" s="216">
        <f t="shared" ref="AX426:AX437" si="534">+A426</f>
        <v>44250</v>
      </c>
      <c r="AY426" s="5">
        <v>0</v>
      </c>
      <c r="AZ426" s="217">
        <f t="shared" ref="AZ426:AZ489" si="535">+AZ425+AY426</f>
        <v>410</v>
      </c>
      <c r="BA426" s="217">
        <f t="shared" si="420"/>
        <v>209</v>
      </c>
      <c r="BB426" s="119">
        <v>0</v>
      </c>
      <c r="BC426" s="26">
        <f t="shared" si="502"/>
        <v>964</v>
      </c>
      <c r="BD426" s="217">
        <f t="shared" si="422"/>
        <v>244</v>
      </c>
      <c r="BE426" s="209">
        <f t="shared" si="503"/>
        <v>44250</v>
      </c>
      <c r="BF426" s="120">
        <f t="shared" si="504"/>
        <v>12</v>
      </c>
      <c r="BG426" s="120">
        <f t="shared" si="486"/>
        <v>4961</v>
      </c>
      <c r="BH426" s="209">
        <f t="shared" si="505"/>
        <v>44250</v>
      </c>
      <c r="BI426" s="120">
        <f t="shared" si="506"/>
        <v>4961</v>
      </c>
      <c r="BJ426" s="1">
        <f t="shared" si="507"/>
        <v>44250</v>
      </c>
      <c r="BK426">
        <f t="shared" si="532"/>
        <v>0</v>
      </c>
      <c r="BL426">
        <f t="shared" si="508"/>
        <v>9</v>
      </c>
      <c r="BM426">
        <f t="shared" si="528"/>
        <v>9</v>
      </c>
      <c r="BN426" s="1">
        <f t="shared" si="529"/>
        <v>44250</v>
      </c>
      <c r="BO426">
        <f t="shared" si="531"/>
        <v>8165</v>
      </c>
      <c r="BP426">
        <f t="shared" si="533"/>
        <v>3745</v>
      </c>
      <c r="BQ426" s="167">
        <f t="shared" si="511"/>
        <v>44250</v>
      </c>
      <c r="BR426">
        <f t="shared" si="512"/>
        <v>10896</v>
      </c>
      <c r="BS426">
        <f t="shared" si="513"/>
        <v>10427</v>
      </c>
      <c r="BT426">
        <f t="shared" si="514"/>
        <v>197</v>
      </c>
      <c r="BX426" s="167">
        <f t="shared" si="515"/>
        <v>44250</v>
      </c>
      <c r="BY426">
        <f t="shared" si="516"/>
        <v>48</v>
      </c>
      <c r="BZ426">
        <f t="shared" si="517"/>
        <v>47</v>
      </c>
      <c r="CA426">
        <f t="shared" si="518"/>
        <v>0</v>
      </c>
      <c r="CB426" s="167">
        <f t="shared" si="519"/>
        <v>44250</v>
      </c>
      <c r="CC426">
        <f t="shared" si="520"/>
        <v>942</v>
      </c>
      <c r="CD426">
        <f t="shared" si="521"/>
        <v>893</v>
      </c>
      <c r="CE426">
        <f t="shared" si="522"/>
        <v>9</v>
      </c>
      <c r="CI426" s="167">
        <f t="shared" si="523"/>
        <v>44250</v>
      </c>
      <c r="CJ426">
        <f t="shared" si="524"/>
        <v>12</v>
      </c>
      <c r="CK426">
        <f t="shared" si="525"/>
        <v>23</v>
      </c>
      <c r="CL426" s="167">
        <f t="shared" si="526"/>
        <v>44250</v>
      </c>
      <c r="CM426">
        <f t="shared" si="527"/>
        <v>0</v>
      </c>
      <c r="CN426" s="1">
        <f t="shared" si="480"/>
        <v>44250</v>
      </c>
      <c r="CO426" s="253">
        <f t="shared" si="481"/>
        <v>12</v>
      </c>
      <c r="CP426" s="1">
        <f t="shared" si="482"/>
        <v>44250</v>
      </c>
      <c r="CQ426" s="254">
        <f t="shared" si="483"/>
        <v>0</v>
      </c>
    </row>
    <row r="427" spans="1:95" ht="18" customHeight="1" x14ac:dyDescent="0.55000000000000004">
      <c r="A427" s="167">
        <v>44251</v>
      </c>
      <c r="B427" s="219">
        <v>7</v>
      </c>
      <c r="C427" s="142">
        <f t="shared" si="467"/>
        <v>4968</v>
      </c>
      <c r="D427" s="142">
        <f t="shared" si="489"/>
        <v>174</v>
      </c>
      <c r="E427" s="135">
        <v>0</v>
      </c>
      <c r="F427" s="135">
        <v>4794</v>
      </c>
      <c r="G427" s="135">
        <v>1</v>
      </c>
      <c r="H427" s="123"/>
      <c r="I427" s="135">
        <v>4</v>
      </c>
      <c r="J427" s="123"/>
      <c r="K427" s="41">
        <v>0</v>
      </c>
      <c r="L427" s="134">
        <v>9</v>
      </c>
      <c r="M427" s="135">
        <v>9</v>
      </c>
      <c r="N427" s="123"/>
      <c r="O427" s="123"/>
      <c r="P427" s="135">
        <v>1</v>
      </c>
      <c r="Q427" s="135">
        <v>1</v>
      </c>
      <c r="R427" s="123"/>
      <c r="S427" s="123"/>
      <c r="T427" s="135">
        <v>20</v>
      </c>
      <c r="U427" s="135">
        <v>13</v>
      </c>
      <c r="V427" s="123"/>
      <c r="W427" s="41">
        <v>279</v>
      </c>
      <c r="X427" s="136">
        <v>256</v>
      </c>
      <c r="Y427" s="41">
        <v>239</v>
      </c>
      <c r="Z427" s="74">
        <v>44251</v>
      </c>
      <c r="AA427" s="210">
        <f t="shared" si="490"/>
        <v>11907</v>
      </c>
      <c r="AB427" s="210">
        <f t="shared" si="491"/>
        <v>11407</v>
      </c>
      <c r="AC427" s="211">
        <f t="shared" si="492"/>
        <v>207</v>
      </c>
      <c r="AD427" s="170">
        <f t="shared" si="493"/>
        <v>17</v>
      </c>
      <c r="AE427" s="222">
        <f t="shared" si="494"/>
        <v>9708</v>
      </c>
      <c r="AF427" s="143">
        <v>10913</v>
      </c>
      <c r="AG427" s="171">
        <f t="shared" si="495"/>
        <v>34</v>
      </c>
      <c r="AH427" s="143">
        <v>10461</v>
      </c>
      <c r="AI427" s="171">
        <f t="shared" si="509"/>
        <v>1</v>
      </c>
      <c r="AJ427" s="172">
        <v>198</v>
      </c>
      <c r="AK427" s="173">
        <f t="shared" si="496"/>
        <v>0</v>
      </c>
      <c r="AL427" s="143">
        <v>48</v>
      </c>
      <c r="AM427" s="171">
        <f t="shared" si="497"/>
        <v>0</v>
      </c>
      <c r="AN427" s="143">
        <v>47</v>
      </c>
      <c r="AO427" s="171">
        <f t="shared" si="498"/>
        <v>0</v>
      </c>
      <c r="AP427" s="174">
        <v>0</v>
      </c>
      <c r="AQ427" s="173">
        <f t="shared" si="499"/>
        <v>4</v>
      </c>
      <c r="AR427" s="143">
        <v>946</v>
      </c>
      <c r="AS427" s="171">
        <f t="shared" si="500"/>
        <v>6</v>
      </c>
      <c r="AT427" s="143">
        <v>899</v>
      </c>
      <c r="AU427" s="171">
        <f t="shared" si="501"/>
        <v>0</v>
      </c>
      <c r="AV427" s="175">
        <v>9</v>
      </c>
      <c r="AW427" s="217">
        <v>266</v>
      </c>
      <c r="AX427" s="216">
        <f t="shared" si="534"/>
        <v>44251</v>
      </c>
      <c r="AY427" s="5">
        <v>0</v>
      </c>
      <c r="AZ427" s="217">
        <f t="shared" si="535"/>
        <v>410</v>
      </c>
      <c r="BA427" s="217">
        <f t="shared" si="420"/>
        <v>210</v>
      </c>
      <c r="BB427" s="119">
        <v>0</v>
      </c>
      <c r="BC427" s="26">
        <f t="shared" si="502"/>
        <v>964</v>
      </c>
      <c r="BD427" s="217">
        <f t="shared" si="422"/>
        <v>245</v>
      </c>
      <c r="BE427" s="209">
        <f t="shared" si="503"/>
        <v>44251</v>
      </c>
      <c r="BF427" s="120">
        <f t="shared" si="504"/>
        <v>7</v>
      </c>
      <c r="BG427" s="120">
        <f t="shared" si="486"/>
        <v>4968</v>
      </c>
      <c r="BH427" s="209">
        <f t="shared" si="505"/>
        <v>44251</v>
      </c>
      <c r="BI427" s="120">
        <f t="shared" si="506"/>
        <v>4968</v>
      </c>
      <c r="BJ427" s="1">
        <f t="shared" si="507"/>
        <v>44251</v>
      </c>
      <c r="BK427">
        <f t="shared" si="532"/>
        <v>0</v>
      </c>
      <c r="BL427">
        <f t="shared" si="508"/>
        <v>9</v>
      </c>
      <c r="BM427">
        <f t="shared" si="528"/>
        <v>9</v>
      </c>
      <c r="BN427" s="1">
        <f t="shared" si="529"/>
        <v>44251</v>
      </c>
      <c r="BO427">
        <f t="shared" si="531"/>
        <v>8174</v>
      </c>
      <c r="BP427">
        <f t="shared" si="533"/>
        <v>3754</v>
      </c>
      <c r="BQ427" s="167">
        <f t="shared" si="511"/>
        <v>44251</v>
      </c>
      <c r="BR427">
        <f t="shared" si="512"/>
        <v>10913</v>
      </c>
      <c r="BS427">
        <f t="shared" si="513"/>
        <v>10461</v>
      </c>
      <c r="BT427">
        <f t="shared" si="514"/>
        <v>198</v>
      </c>
      <c r="BX427" s="167">
        <f t="shared" si="515"/>
        <v>44251</v>
      </c>
      <c r="BY427">
        <f t="shared" si="516"/>
        <v>48</v>
      </c>
      <c r="BZ427">
        <f t="shared" si="517"/>
        <v>47</v>
      </c>
      <c r="CA427">
        <f t="shared" si="518"/>
        <v>0</v>
      </c>
      <c r="CB427" s="167">
        <f t="shared" si="519"/>
        <v>44251</v>
      </c>
      <c r="CC427">
        <f t="shared" si="520"/>
        <v>946</v>
      </c>
      <c r="CD427">
        <f t="shared" si="521"/>
        <v>899</v>
      </c>
      <c r="CE427">
        <f t="shared" si="522"/>
        <v>9</v>
      </c>
      <c r="CI427" s="167">
        <f t="shared" si="523"/>
        <v>44251</v>
      </c>
      <c r="CJ427">
        <f t="shared" si="524"/>
        <v>17</v>
      </c>
      <c r="CK427">
        <f t="shared" si="525"/>
        <v>34</v>
      </c>
      <c r="CL427" s="167">
        <f t="shared" si="526"/>
        <v>44251</v>
      </c>
      <c r="CM427">
        <f t="shared" si="527"/>
        <v>1</v>
      </c>
      <c r="CN427" s="1">
        <f t="shared" si="480"/>
        <v>44251</v>
      </c>
      <c r="CO427" s="253">
        <f t="shared" si="481"/>
        <v>17</v>
      </c>
      <c r="CP427" s="1">
        <f t="shared" si="482"/>
        <v>44251</v>
      </c>
      <c r="CQ427" s="254">
        <f t="shared" si="483"/>
        <v>1</v>
      </c>
    </row>
    <row r="428" spans="1:95" ht="18" customHeight="1" x14ac:dyDescent="0.55000000000000004">
      <c r="A428" s="167">
        <v>44252</v>
      </c>
      <c r="B428" s="219">
        <v>6</v>
      </c>
      <c r="C428" s="142">
        <f t="shared" si="467"/>
        <v>4974</v>
      </c>
      <c r="D428" s="142">
        <f t="shared" si="489"/>
        <v>156</v>
      </c>
      <c r="E428" s="135">
        <v>0</v>
      </c>
      <c r="F428" s="135">
        <v>4818</v>
      </c>
      <c r="G428" s="135">
        <v>0</v>
      </c>
      <c r="H428" s="123"/>
      <c r="I428" s="135">
        <v>1</v>
      </c>
      <c r="J428" s="123"/>
      <c r="K428" s="41">
        <v>0</v>
      </c>
      <c r="L428" s="134">
        <v>6</v>
      </c>
      <c r="M428" s="135">
        <v>6</v>
      </c>
      <c r="N428" s="123"/>
      <c r="O428" s="123"/>
      <c r="P428" s="135">
        <v>1</v>
      </c>
      <c r="Q428" s="135">
        <v>1</v>
      </c>
      <c r="R428" s="123"/>
      <c r="S428" s="123"/>
      <c r="T428" s="135">
        <v>14</v>
      </c>
      <c r="U428" s="135">
        <v>9</v>
      </c>
      <c r="V428" s="123"/>
      <c r="W428" s="41">
        <v>270</v>
      </c>
      <c r="X428" s="136">
        <v>252</v>
      </c>
      <c r="Y428" s="41">
        <v>240</v>
      </c>
      <c r="Z428" s="74">
        <f>+A428</f>
        <v>44252</v>
      </c>
      <c r="AA428" s="210">
        <f t="shared" si="490"/>
        <v>11925</v>
      </c>
      <c r="AB428" s="210">
        <f t="shared" si="491"/>
        <v>11427</v>
      </c>
      <c r="AC428" s="211">
        <f t="shared" si="492"/>
        <v>207</v>
      </c>
      <c r="AD428" s="170">
        <f t="shared" si="493"/>
        <v>13</v>
      </c>
      <c r="AE428" s="222">
        <f t="shared" si="494"/>
        <v>9721</v>
      </c>
      <c r="AF428" s="143">
        <v>10926</v>
      </c>
      <c r="AG428" s="171">
        <f t="shared" si="495"/>
        <v>13</v>
      </c>
      <c r="AH428" s="143">
        <v>10474</v>
      </c>
      <c r="AI428" s="171">
        <f t="shared" si="509"/>
        <v>0</v>
      </c>
      <c r="AJ428" s="172">
        <v>198</v>
      </c>
      <c r="AK428" s="173">
        <f t="shared" si="496"/>
        <v>0</v>
      </c>
      <c r="AL428" s="143">
        <v>48</v>
      </c>
      <c r="AM428" s="171">
        <f t="shared" si="497"/>
        <v>0</v>
      </c>
      <c r="AN428" s="143">
        <v>47</v>
      </c>
      <c r="AO428" s="171">
        <f t="shared" si="498"/>
        <v>0</v>
      </c>
      <c r="AP428" s="174">
        <v>0</v>
      </c>
      <c r="AQ428" s="173">
        <f t="shared" si="499"/>
        <v>5</v>
      </c>
      <c r="AR428" s="143">
        <v>951</v>
      </c>
      <c r="AS428" s="171">
        <f t="shared" si="500"/>
        <v>7</v>
      </c>
      <c r="AT428" s="143">
        <v>906</v>
      </c>
      <c r="AU428" s="171">
        <f t="shared" si="501"/>
        <v>0</v>
      </c>
      <c r="AV428" s="175">
        <v>9</v>
      </c>
      <c r="AW428" s="217">
        <v>267</v>
      </c>
      <c r="AX428" s="216">
        <f t="shared" si="534"/>
        <v>44252</v>
      </c>
      <c r="AY428" s="5">
        <v>0</v>
      </c>
      <c r="AZ428" s="217">
        <f t="shared" si="535"/>
        <v>410</v>
      </c>
      <c r="BA428" s="217">
        <f t="shared" si="420"/>
        <v>211</v>
      </c>
      <c r="BB428" s="119">
        <v>0</v>
      </c>
      <c r="BC428" s="26">
        <f t="shared" si="502"/>
        <v>964</v>
      </c>
      <c r="BD428" s="217">
        <f t="shared" si="422"/>
        <v>246</v>
      </c>
      <c r="BE428" s="209">
        <f t="shared" si="503"/>
        <v>44252</v>
      </c>
      <c r="BF428" s="120">
        <f t="shared" si="504"/>
        <v>6</v>
      </c>
      <c r="BG428" s="120">
        <f t="shared" si="486"/>
        <v>4974</v>
      </c>
      <c r="BH428" s="209">
        <f t="shared" si="505"/>
        <v>44252</v>
      </c>
      <c r="BI428" s="120">
        <f t="shared" si="506"/>
        <v>4974</v>
      </c>
      <c r="BJ428" s="1">
        <f t="shared" si="507"/>
        <v>44252</v>
      </c>
      <c r="BK428">
        <f t="shared" si="532"/>
        <v>0</v>
      </c>
      <c r="BL428">
        <f t="shared" si="508"/>
        <v>6</v>
      </c>
      <c r="BM428">
        <f t="shared" si="528"/>
        <v>6</v>
      </c>
      <c r="BN428" s="1">
        <f t="shared" si="529"/>
        <v>44252</v>
      </c>
      <c r="BO428">
        <f t="shared" si="531"/>
        <v>8180</v>
      </c>
      <c r="BP428">
        <f t="shared" si="533"/>
        <v>3760</v>
      </c>
      <c r="BQ428" s="167">
        <f t="shared" si="511"/>
        <v>44252</v>
      </c>
      <c r="BR428">
        <f t="shared" si="512"/>
        <v>10926</v>
      </c>
      <c r="BS428">
        <f t="shared" si="513"/>
        <v>10474</v>
      </c>
      <c r="BT428">
        <f t="shared" si="514"/>
        <v>198</v>
      </c>
      <c r="BX428" s="167">
        <f t="shared" si="515"/>
        <v>44252</v>
      </c>
      <c r="BY428">
        <f t="shared" si="516"/>
        <v>48</v>
      </c>
      <c r="BZ428">
        <f t="shared" si="517"/>
        <v>47</v>
      </c>
      <c r="CA428">
        <f t="shared" si="518"/>
        <v>0</v>
      </c>
      <c r="CB428" s="167">
        <f t="shared" si="519"/>
        <v>44252</v>
      </c>
      <c r="CC428">
        <f t="shared" si="520"/>
        <v>951</v>
      </c>
      <c r="CD428">
        <f t="shared" si="521"/>
        <v>906</v>
      </c>
      <c r="CE428">
        <f t="shared" si="522"/>
        <v>9</v>
      </c>
      <c r="CI428" s="167">
        <f t="shared" si="523"/>
        <v>44252</v>
      </c>
      <c r="CJ428">
        <f t="shared" si="524"/>
        <v>13</v>
      </c>
      <c r="CK428">
        <f t="shared" si="525"/>
        <v>13</v>
      </c>
      <c r="CL428" s="167">
        <f t="shared" si="526"/>
        <v>44252</v>
      </c>
      <c r="CM428">
        <f t="shared" si="527"/>
        <v>0</v>
      </c>
      <c r="CN428" s="1">
        <f t="shared" si="480"/>
        <v>44252</v>
      </c>
      <c r="CO428" s="253">
        <f t="shared" si="481"/>
        <v>13</v>
      </c>
      <c r="CP428" s="1">
        <f t="shared" si="482"/>
        <v>44252</v>
      </c>
      <c r="CQ428" s="254">
        <f t="shared" si="483"/>
        <v>0</v>
      </c>
    </row>
    <row r="429" spans="1:95" ht="18" customHeight="1" x14ac:dyDescent="0.55000000000000004">
      <c r="A429" s="167">
        <v>44253</v>
      </c>
      <c r="B429" s="219">
        <v>10</v>
      </c>
      <c r="C429" s="142">
        <f t="shared" si="467"/>
        <v>4984</v>
      </c>
      <c r="D429" s="142">
        <f t="shared" si="489"/>
        <v>160</v>
      </c>
      <c r="E429" s="135">
        <v>0</v>
      </c>
      <c r="F429" s="135">
        <v>4824</v>
      </c>
      <c r="G429" s="135">
        <v>1</v>
      </c>
      <c r="H429" s="123"/>
      <c r="I429" s="135">
        <v>2</v>
      </c>
      <c r="J429" s="123"/>
      <c r="K429" s="41">
        <v>0</v>
      </c>
      <c r="L429" s="134">
        <v>8</v>
      </c>
      <c r="M429" s="135">
        <v>8</v>
      </c>
      <c r="N429" s="123"/>
      <c r="O429" s="123"/>
      <c r="P429" s="135">
        <v>2</v>
      </c>
      <c r="Q429" s="135">
        <v>2</v>
      </c>
      <c r="R429" s="123"/>
      <c r="S429" s="123"/>
      <c r="T429" s="135">
        <v>18</v>
      </c>
      <c r="U429" s="135">
        <v>10</v>
      </c>
      <c r="V429" s="123"/>
      <c r="W429" s="41">
        <v>258</v>
      </c>
      <c r="X429" s="136">
        <v>248</v>
      </c>
      <c r="Y429" s="41">
        <v>241</v>
      </c>
      <c r="Z429" s="74">
        <f>+A429</f>
        <v>44253</v>
      </c>
      <c r="AA429" s="210">
        <f t="shared" si="490"/>
        <v>11949</v>
      </c>
      <c r="AB429" s="210">
        <f t="shared" si="491"/>
        <v>11446</v>
      </c>
      <c r="AC429" s="211">
        <f t="shared" si="492"/>
        <v>207</v>
      </c>
      <c r="AD429" s="170">
        <f t="shared" si="493"/>
        <v>24</v>
      </c>
      <c r="AE429" s="222">
        <f t="shared" si="494"/>
        <v>9745</v>
      </c>
      <c r="AF429" s="143">
        <v>10950</v>
      </c>
      <c r="AG429" s="171">
        <f t="shared" si="495"/>
        <v>19</v>
      </c>
      <c r="AH429" s="143">
        <v>10493</v>
      </c>
      <c r="AI429" s="171">
        <f t="shared" si="509"/>
        <v>0</v>
      </c>
      <c r="AJ429" s="172">
        <v>198</v>
      </c>
      <c r="AK429" s="173">
        <f t="shared" si="496"/>
        <v>0</v>
      </c>
      <c r="AL429" s="143">
        <v>48</v>
      </c>
      <c r="AM429" s="171">
        <f t="shared" si="497"/>
        <v>0</v>
      </c>
      <c r="AN429" s="143">
        <v>47</v>
      </c>
      <c r="AO429" s="171">
        <f t="shared" si="498"/>
        <v>0</v>
      </c>
      <c r="AP429" s="174">
        <v>0</v>
      </c>
      <c r="AQ429" s="173">
        <f t="shared" si="499"/>
        <v>0</v>
      </c>
      <c r="AR429" s="143">
        <v>951</v>
      </c>
      <c r="AS429" s="171">
        <f t="shared" si="500"/>
        <v>0</v>
      </c>
      <c r="AT429" s="143">
        <v>906</v>
      </c>
      <c r="AU429" s="171">
        <f t="shared" si="501"/>
        <v>0</v>
      </c>
      <c r="AV429" s="175">
        <v>9</v>
      </c>
      <c r="AW429" s="217">
        <v>268</v>
      </c>
      <c r="AX429" s="216">
        <f t="shared" si="534"/>
        <v>44253</v>
      </c>
      <c r="AY429" s="5">
        <v>0</v>
      </c>
      <c r="AZ429" s="217">
        <f t="shared" si="535"/>
        <v>410</v>
      </c>
      <c r="BA429" s="217">
        <f t="shared" si="420"/>
        <v>212</v>
      </c>
      <c r="BB429" s="119">
        <v>0</v>
      </c>
      <c r="BC429" s="26">
        <f t="shared" si="502"/>
        <v>964</v>
      </c>
      <c r="BD429" s="217">
        <f t="shared" si="422"/>
        <v>247</v>
      </c>
      <c r="BE429" s="209">
        <f t="shared" si="503"/>
        <v>44253</v>
      </c>
      <c r="BF429" s="120">
        <f t="shared" si="504"/>
        <v>10</v>
      </c>
      <c r="BG429" s="120">
        <f t="shared" ref="BG429:BG434" si="536">+BI429</f>
        <v>4984</v>
      </c>
      <c r="BH429" s="209">
        <f t="shared" si="505"/>
        <v>44253</v>
      </c>
      <c r="BI429" s="120">
        <f t="shared" si="506"/>
        <v>4984</v>
      </c>
      <c r="BJ429" s="1">
        <f t="shared" si="507"/>
        <v>44253</v>
      </c>
      <c r="BK429">
        <f t="shared" si="532"/>
        <v>0</v>
      </c>
      <c r="BL429">
        <f t="shared" si="508"/>
        <v>8</v>
      </c>
      <c r="BM429">
        <f t="shared" si="528"/>
        <v>8</v>
      </c>
      <c r="BN429" s="1">
        <f t="shared" si="529"/>
        <v>44253</v>
      </c>
      <c r="BO429">
        <f t="shared" si="531"/>
        <v>8188</v>
      </c>
      <c r="BP429">
        <f t="shared" si="533"/>
        <v>3768</v>
      </c>
      <c r="BQ429" s="167">
        <f t="shared" si="511"/>
        <v>44253</v>
      </c>
      <c r="BR429">
        <f t="shared" si="512"/>
        <v>10950</v>
      </c>
      <c r="BS429">
        <f t="shared" si="513"/>
        <v>10493</v>
      </c>
      <c r="BT429">
        <f t="shared" si="514"/>
        <v>198</v>
      </c>
      <c r="BX429" s="167">
        <f t="shared" si="515"/>
        <v>44253</v>
      </c>
      <c r="BY429">
        <f t="shared" si="516"/>
        <v>48</v>
      </c>
      <c r="BZ429">
        <f t="shared" si="517"/>
        <v>47</v>
      </c>
      <c r="CA429">
        <f t="shared" si="518"/>
        <v>0</v>
      </c>
      <c r="CB429" s="167">
        <f t="shared" si="519"/>
        <v>44253</v>
      </c>
      <c r="CC429">
        <f t="shared" si="520"/>
        <v>951</v>
      </c>
      <c r="CD429">
        <f t="shared" si="521"/>
        <v>906</v>
      </c>
      <c r="CE429">
        <f t="shared" si="522"/>
        <v>9</v>
      </c>
      <c r="CI429" s="167">
        <f t="shared" si="523"/>
        <v>44253</v>
      </c>
      <c r="CJ429">
        <f t="shared" si="524"/>
        <v>24</v>
      </c>
      <c r="CK429">
        <f t="shared" si="525"/>
        <v>19</v>
      </c>
      <c r="CL429" s="167">
        <f t="shared" si="526"/>
        <v>44253</v>
      </c>
      <c r="CM429">
        <f t="shared" si="527"/>
        <v>0</v>
      </c>
      <c r="CN429" s="1">
        <f t="shared" si="480"/>
        <v>44253</v>
      </c>
      <c r="CO429" s="253">
        <f t="shared" si="481"/>
        <v>24</v>
      </c>
      <c r="CP429" s="1">
        <f t="shared" si="482"/>
        <v>44253</v>
      </c>
      <c r="CQ429" s="254">
        <f t="shared" si="483"/>
        <v>0</v>
      </c>
    </row>
    <row r="430" spans="1:95" ht="18" customHeight="1" x14ac:dyDescent="0.55000000000000004">
      <c r="A430" s="167">
        <v>44254</v>
      </c>
      <c r="B430" s="219">
        <v>6</v>
      </c>
      <c r="C430" s="142">
        <f t="shared" si="467"/>
        <v>4990</v>
      </c>
      <c r="D430" s="142">
        <f t="shared" si="489"/>
        <v>162</v>
      </c>
      <c r="E430" s="135">
        <v>0</v>
      </c>
      <c r="F430" s="135">
        <v>4828</v>
      </c>
      <c r="G430" s="135">
        <v>1</v>
      </c>
      <c r="H430" s="123"/>
      <c r="I430" s="135">
        <v>3</v>
      </c>
      <c r="J430" s="123"/>
      <c r="K430" s="41">
        <v>0</v>
      </c>
      <c r="L430" s="134">
        <v>6</v>
      </c>
      <c r="M430" s="135">
        <v>6</v>
      </c>
      <c r="N430" s="123"/>
      <c r="O430" s="123"/>
      <c r="P430" s="135">
        <v>0</v>
      </c>
      <c r="Q430" s="135">
        <v>0</v>
      </c>
      <c r="R430" s="123"/>
      <c r="S430" s="123"/>
      <c r="T430" s="135">
        <v>7</v>
      </c>
      <c r="U430" s="135">
        <v>5</v>
      </c>
      <c r="V430" s="123"/>
      <c r="W430" s="41">
        <v>257</v>
      </c>
      <c r="X430" s="136">
        <v>249</v>
      </c>
      <c r="Y430" s="41">
        <v>242</v>
      </c>
      <c r="Z430" s="74">
        <v>44254</v>
      </c>
      <c r="AA430" s="210">
        <f t="shared" si="490"/>
        <v>11985</v>
      </c>
      <c r="AB430" s="210">
        <f t="shared" si="491"/>
        <v>11483</v>
      </c>
      <c r="AC430" s="211">
        <f t="shared" si="492"/>
        <v>207</v>
      </c>
      <c r="AD430" s="170">
        <f t="shared" si="493"/>
        <v>33</v>
      </c>
      <c r="AE430" s="222">
        <f t="shared" si="494"/>
        <v>9778</v>
      </c>
      <c r="AF430" s="143">
        <v>10983</v>
      </c>
      <c r="AG430" s="171">
        <f t="shared" si="495"/>
        <v>26</v>
      </c>
      <c r="AH430" s="143">
        <v>10519</v>
      </c>
      <c r="AI430" s="171">
        <f t="shared" si="509"/>
        <v>0</v>
      </c>
      <c r="AJ430" s="172">
        <v>198</v>
      </c>
      <c r="AK430" s="173">
        <f t="shared" si="496"/>
        <v>0</v>
      </c>
      <c r="AL430" s="143">
        <v>48</v>
      </c>
      <c r="AM430" s="171">
        <f t="shared" si="497"/>
        <v>0</v>
      </c>
      <c r="AN430" s="143">
        <v>47</v>
      </c>
      <c r="AO430" s="171">
        <f t="shared" si="498"/>
        <v>0</v>
      </c>
      <c r="AP430" s="174">
        <v>0</v>
      </c>
      <c r="AQ430" s="173">
        <f t="shared" si="499"/>
        <v>3</v>
      </c>
      <c r="AR430" s="143">
        <v>954</v>
      </c>
      <c r="AS430" s="171">
        <f t="shared" si="500"/>
        <v>11</v>
      </c>
      <c r="AT430" s="143">
        <v>917</v>
      </c>
      <c r="AU430" s="171">
        <f t="shared" si="501"/>
        <v>0</v>
      </c>
      <c r="AV430" s="175">
        <v>9</v>
      </c>
      <c r="AW430" s="217">
        <v>269</v>
      </c>
      <c r="AX430" s="216">
        <f t="shared" si="534"/>
        <v>44254</v>
      </c>
      <c r="AY430" s="5">
        <v>0</v>
      </c>
      <c r="AZ430" s="217">
        <f t="shared" si="535"/>
        <v>410</v>
      </c>
      <c r="BA430" s="217">
        <f t="shared" si="420"/>
        <v>213</v>
      </c>
      <c r="BB430" s="119">
        <v>0</v>
      </c>
      <c r="BC430" s="26">
        <f t="shared" si="502"/>
        <v>964</v>
      </c>
      <c r="BD430" s="217">
        <f t="shared" si="422"/>
        <v>248</v>
      </c>
      <c r="BE430" s="209">
        <f t="shared" si="503"/>
        <v>44254</v>
      </c>
      <c r="BF430" s="120">
        <f t="shared" si="504"/>
        <v>6</v>
      </c>
      <c r="BG430" s="120">
        <f t="shared" si="536"/>
        <v>4990</v>
      </c>
      <c r="BH430" s="209">
        <f t="shared" si="505"/>
        <v>44254</v>
      </c>
      <c r="BI430" s="120">
        <f t="shared" si="506"/>
        <v>4990</v>
      </c>
      <c r="BJ430" s="1">
        <f t="shared" si="507"/>
        <v>44254</v>
      </c>
      <c r="BK430">
        <f t="shared" si="532"/>
        <v>0</v>
      </c>
      <c r="BL430">
        <f t="shared" si="508"/>
        <v>6</v>
      </c>
      <c r="BM430">
        <f t="shared" si="528"/>
        <v>6</v>
      </c>
      <c r="BN430" s="1">
        <f t="shared" si="529"/>
        <v>44254</v>
      </c>
      <c r="BO430">
        <f t="shared" si="531"/>
        <v>8194</v>
      </c>
      <c r="BP430">
        <f t="shared" si="533"/>
        <v>3774</v>
      </c>
      <c r="BQ430" s="167">
        <f t="shared" si="511"/>
        <v>44254</v>
      </c>
      <c r="BR430">
        <f t="shared" si="512"/>
        <v>10983</v>
      </c>
      <c r="BS430">
        <f t="shared" si="513"/>
        <v>10519</v>
      </c>
      <c r="BT430">
        <f t="shared" si="514"/>
        <v>198</v>
      </c>
      <c r="BX430" s="167">
        <f t="shared" si="515"/>
        <v>44254</v>
      </c>
      <c r="BY430">
        <f t="shared" si="516"/>
        <v>48</v>
      </c>
      <c r="BZ430">
        <f t="shared" si="517"/>
        <v>47</v>
      </c>
      <c r="CA430">
        <f t="shared" si="518"/>
        <v>0</v>
      </c>
      <c r="CB430" s="167">
        <f t="shared" si="519"/>
        <v>44254</v>
      </c>
      <c r="CC430">
        <f t="shared" si="520"/>
        <v>954</v>
      </c>
      <c r="CD430">
        <f t="shared" si="521"/>
        <v>917</v>
      </c>
      <c r="CE430">
        <f t="shared" si="522"/>
        <v>9</v>
      </c>
      <c r="CI430" s="167">
        <f t="shared" si="523"/>
        <v>44254</v>
      </c>
      <c r="CJ430">
        <f t="shared" si="524"/>
        <v>33</v>
      </c>
      <c r="CK430">
        <f t="shared" si="525"/>
        <v>26</v>
      </c>
      <c r="CL430" s="167">
        <f t="shared" si="526"/>
        <v>44254</v>
      </c>
      <c r="CM430">
        <f t="shared" si="527"/>
        <v>0</v>
      </c>
      <c r="CN430" s="1">
        <f t="shared" si="480"/>
        <v>44254</v>
      </c>
      <c r="CO430" s="253">
        <f t="shared" si="481"/>
        <v>33</v>
      </c>
      <c r="CP430" s="1">
        <f t="shared" si="482"/>
        <v>44254</v>
      </c>
      <c r="CQ430" s="254">
        <f t="shared" si="483"/>
        <v>0</v>
      </c>
    </row>
    <row r="431" spans="1:95" ht="18" customHeight="1" x14ac:dyDescent="0.55000000000000004">
      <c r="A431" s="167">
        <v>44255</v>
      </c>
      <c r="B431" s="219">
        <v>19</v>
      </c>
      <c r="C431" s="142">
        <f t="shared" si="467"/>
        <v>5009</v>
      </c>
      <c r="D431" s="142">
        <f t="shared" si="489"/>
        <v>171</v>
      </c>
      <c r="E431" s="135">
        <v>0</v>
      </c>
      <c r="F431" s="135">
        <v>4838</v>
      </c>
      <c r="G431" s="135">
        <v>0</v>
      </c>
      <c r="H431" s="123"/>
      <c r="I431" s="135">
        <v>1</v>
      </c>
      <c r="J431" s="123"/>
      <c r="K431" s="41">
        <v>0</v>
      </c>
      <c r="L431" s="134">
        <v>13</v>
      </c>
      <c r="M431" s="135">
        <v>13</v>
      </c>
      <c r="N431" s="123"/>
      <c r="O431" s="123"/>
      <c r="P431" s="135">
        <v>1</v>
      </c>
      <c r="Q431" s="135">
        <v>1</v>
      </c>
      <c r="R431" s="123"/>
      <c r="S431" s="123"/>
      <c r="T431" s="135">
        <v>15</v>
      </c>
      <c r="U431" s="135">
        <v>12</v>
      </c>
      <c r="V431" s="123"/>
      <c r="W431" s="41">
        <v>254</v>
      </c>
      <c r="X431" s="136">
        <v>249</v>
      </c>
      <c r="Y431" s="41">
        <v>243</v>
      </c>
      <c r="Z431" s="74">
        <f t="shared" ref="Z431:Z437" si="537">+A431</f>
        <v>44255</v>
      </c>
      <c r="AA431" s="210">
        <f t="shared" si="490"/>
        <v>12008</v>
      </c>
      <c r="AB431" s="210">
        <f t="shared" si="491"/>
        <v>11502</v>
      </c>
      <c r="AC431" s="211">
        <f t="shared" si="492"/>
        <v>208</v>
      </c>
      <c r="AD431" s="170">
        <f t="shared" si="493"/>
        <v>22</v>
      </c>
      <c r="AE431" s="222">
        <f t="shared" si="494"/>
        <v>9800</v>
      </c>
      <c r="AF431" s="143">
        <v>11005</v>
      </c>
      <c r="AG431" s="171">
        <f t="shared" si="495"/>
        <v>17</v>
      </c>
      <c r="AH431" s="143">
        <v>10536</v>
      </c>
      <c r="AI431" s="171">
        <f t="shared" si="509"/>
        <v>1</v>
      </c>
      <c r="AJ431" s="172">
        <v>199</v>
      </c>
      <c r="AK431" s="173">
        <f t="shared" si="496"/>
        <v>0</v>
      </c>
      <c r="AL431" s="143">
        <v>48</v>
      </c>
      <c r="AM431" s="171">
        <f t="shared" si="497"/>
        <v>0</v>
      </c>
      <c r="AN431" s="143">
        <v>47</v>
      </c>
      <c r="AO431" s="171">
        <f t="shared" si="498"/>
        <v>0</v>
      </c>
      <c r="AP431" s="174">
        <v>0</v>
      </c>
      <c r="AQ431" s="173">
        <f t="shared" si="499"/>
        <v>1</v>
      </c>
      <c r="AR431" s="143">
        <v>955</v>
      </c>
      <c r="AS431" s="171">
        <f t="shared" si="500"/>
        <v>2</v>
      </c>
      <c r="AT431" s="143">
        <v>919</v>
      </c>
      <c r="AU431" s="171">
        <f t="shared" si="501"/>
        <v>0</v>
      </c>
      <c r="AV431" s="175">
        <v>9</v>
      </c>
      <c r="AW431" s="217">
        <v>270</v>
      </c>
      <c r="AX431" s="216">
        <f t="shared" si="534"/>
        <v>44255</v>
      </c>
      <c r="AY431" s="5">
        <v>0</v>
      </c>
      <c r="AZ431" s="217">
        <f t="shared" si="535"/>
        <v>410</v>
      </c>
      <c r="BA431" s="217">
        <f t="shared" si="420"/>
        <v>214</v>
      </c>
      <c r="BB431" s="119">
        <v>0</v>
      </c>
      <c r="BC431" s="26">
        <f t="shared" si="502"/>
        <v>964</v>
      </c>
      <c r="BD431" s="217">
        <f t="shared" si="422"/>
        <v>249</v>
      </c>
      <c r="BE431" s="209">
        <f t="shared" si="503"/>
        <v>44255</v>
      </c>
      <c r="BF431" s="120">
        <f t="shared" si="504"/>
        <v>19</v>
      </c>
      <c r="BG431" s="120">
        <f t="shared" si="536"/>
        <v>5009</v>
      </c>
      <c r="BH431" s="209">
        <f t="shared" si="505"/>
        <v>44255</v>
      </c>
      <c r="BI431" s="120">
        <f t="shared" si="506"/>
        <v>5009</v>
      </c>
      <c r="BJ431" s="1">
        <f t="shared" si="507"/>
        <v>44255</v>
      </c>
      <c r="BK431">
        <f t="shared" si="532"/>
        <v>0</v>
      </c>
      <c r="BL431">
        <f t="shared" si="508"/>
        <v>13</v>
      </c>
      <c r="BM431">
        <f t="shared" si="528"/>
        <v>13</v>
      </c>
      <c r="BN431" s="1">
        <f t="shared" si="529"/>
        <v>44255</v>
      </c>
      <c r="BO431">
        <f t="shared" si="531"/>
        <v>8207</v>
      </c>
      <c r="BP431">
        <f t="shared" si="533"/>
        <v>3787</v>
      </c>
      <c r="BQ431" s="167">
        <f t="shared" si="511"/>
        <v>44255</v>
      </c>
      <c r="BR431">
        <f t="shared" si="512"/>
        <v>11005</v>
      </c>
      <c r="BS431">
        <f t="shared" si="513"/>
        <v>10536</v>
      </c>
      <c r="BT431">
        <f t="shared" si="514"/>
        <v>199</v>
      </c>
      <c r="BX431" s="167">
        <f t="shared" si="515"/>
        <v>44255</v>
      </c>
      <c r="BY431">
        <f t="shared" si="516"/>
        <v>48</v>
      </c>
      <c r="BZ431">
        <f t="shared" si="517"/>
        <v>47</v>
      </c>
      <c r="CA431">
        <f t="shared" si="518"/>
        <v>0</v>
      </c>
      <c r="CB431" s="167">
        <f t="shared" si="519"/>
        <v>44255</v>
      </c>
      <c r="CC431">
        <f t="shared" si="520"/>
        <v>955</v>
      </c>
      <c r="CD431">
        <f t="shared" si="521"/>
        <v>919</v>
      </c>
      <c r="CE431">
        <f t="shared" si="522"/>
        <v>9</v>
      </c>
      <c r="CI431" s="167">
        <f t="shared" si="523"/>
        <v>44255</v>
      </c>
      <c r="CJ431">
        <f t="shared" si="524"/>
        <v>22</v>
      </c>
      <c r="CK431">
        <f t="shared" si="525"/>
        <v>17</v>
      </c>
      <c r="CL431" s="167">
        <f t="shared" si="526"/>
        <v>44255</v>
      </c>
      <c r="CM431">
        <f t="shared" si="527"/>
        <v>1</v>
      </c>
      <c r="CN431" s="1">
        <f t="shared" si="480"/>
        <v>44255</v>
      </c>
      <c r="CO431" s="253">
        <f t="shared" si="481"/>
        <v>22</v>
      </c>
      <c r="CP431" s="1">
        <f t="shared" si="482"/>
        <v>44255</v>
      </c>
      <c r="CQ431" s="254">
        <f t="shared" si="483"/>
        <v>1</v>
      </c>
    </row>
    <row r="432" spans="1:95" ht="18" customHeight="1" x14ac:dyDescent="0.55000000000000004">
      <c r="A432" s="167">
        <v>44256</v>
      </c>
      <c r="B432" s="219">
        <v>11</v>
      </c>
      <c r="C432" s="142">
        <f t="shared" si="467"/>
        <v>5020</v>
      </c>
      <c r="D432" s="142">
        <f t="shared" si="489"/>
        <v>171</v>
      </c>
      <c r="E432" s="135">
        <v>0</v>
      </c>
      <c r="F432" s="135">
        <v>4849</v>
      </c>
      <c r="G432" s="135">
        <v>0</v>
      </c>
      <c r="H432" s="123"/>
      <c r="I432" s="135">
        <v>1</v>
      </c>
      <c r="J432" s="123"/>
      <c r="K432" s="41">
        <v>0</v>
      </c>
      <c r="L432" s="134">
        <v>6</v>
      </c>
      <c r="M432" s="135">
        <v>6</v>
      </c>
      <c r="N432" s="123"/>
      <c r="O432" s="123"/>
      <c r="P432" s="135">
        <v>2</v>
      </c>
      <c r="Q432" s="135">
        <v>2</v>
      </c>
      <c r="R432" s="123"/>
      <c r="S432" s="123"/>
      <c r="T432" s="135">
        <v>15</v>
      </c>
      <c r="U432" s="135">
        <v>13</v>
      </c>
      <c r="V432" s="123"/>
      <c r="W432" s="41">
        <v>243</v>
      </c>
      <c r="X432" s="136">
        <v>240</v>
      </c>
      <c r="Y432" s="41">
        <v>244</v>
      </c>
      <c r="Z432" s="74">
        <f t="shared" si="537"/>
        <v>44256</v>
      </c>
      <c r="AA432" s="210">
        <f t="shared" si="490"/>
        <v>12022</v>
      </c>
      <c r="AB432" s="210">
        <f t="shared" si="491"/>
        <v>11513</v>
      </c>
      <c r="AC432" s="211">
        <f t="shared" si="492"/>
        <v>209</v>
      </c>
      <c r="AD432" s="170">
        <f t="shared" si="493"/>
        <v>14</v>
      </c>
      <c r="AE432" s="222">
        <f t="shared" si="494"/>
        <v>9814</v>
      </c>
      <c r="AF432" s="143">
        <v>11019</v>
      </c>
      <c r="AG432" s="171">
        <f t="shared" si="495"/>
        <v>11</v>
      </c>
      <c r="AH432" s="143">
        <v>10547</v>
      </c>
      <c r="AI432" s="171">
        <f t="shared" si="509"/>
        <v>1</v>
      </c>
      <c r="AJ432" s="172">
        <v>200</v>
      </c>
      <c r="AK432" s="173">
        <f t="shared" si="496"/>
        <v>0</v>
      </c>
      <c r="AL432" s="143">
        <v>48</v>
      </c>
      <c r="AM432" s="171">
        <f t="shared" si="497"/>
        <v>0</v>
      </c>
      <c r="AN432" s="143">
        <v>47</v>
      </c>
      <c r="AO432" s="171">
        <f t="shared" si="498"/>
        <v>0</v>
      </c>
      <c r="AP432" s="174">
        <v>0</v>
      </c>
      <c r="AQ432" s="173">
        <f t="shared" si="499"/>
        <v>0</v>
      </c>
      <c r="AR432" s="143">
        <v>955</v>
      </c>
      <c r="AS432" s="171">
        <f t="shared" si="500"/>
        <v>0</v>
      </c>
      <c r="AT432" s="143">
        <v>919</v>
      </c>
      <c r="AU432" s="171">
        <f t="shared" si="501"/>
        <v>0</v>
      </c>
      <c r="AV432" s="175">
        <v>9</v>
      </c>
      <c r="AW432" s="217">
        <v>271</v>
      </c>
      <c r="AX432" s="216">
        <f t="shared" si="534"/>
        <v>44256</v>
      </c>
      <c r="AY432" s="5">
        <v>0</v>
      </c>
      <c r="AZ432" s="217">
        <f t="shared" si="535"/>
        <v>410</v>
      </c>
      <c r="BA432" s="217">
        <f t="shared" si="420"/>
        <v>215</v>
      </c>
      <c r="BB432" s="119">
        <v>0</v>
      </c>
      <c r="BC432" s="26">
        <f t="shared" si="502"/>
        <v>964</v>
      </c>
      <c r="BD432" s="217">
        <f t="shared" si="422"/>
        <v>250</v>
      </c>
      <c r="BE432" s="209">
        <f t="shared" si="503"/>
        <v>44256</v>
      </c>
      <c r="BF432" s="120">
        <f t="shared" si="504"/>
        <v>11</v>
      </c>
      <c r="BG432" s="120">
        <f t="shared" si="536"/>
        <v>5020</v>
      </c>
      <c r="BH432" s="209">
        <f t="shared" si="505"/>
        <v>44256</v>
      </c>
      <c r="BI432" s="120">
        <f t="shared" si="506"/>
        <v>5020</v>
      </c>
      <c r="BJ432" s="1">
        <f t="shared" si="507"/>
        <v>44256</v>
      </c>
      <c r="BK432">
        <f t="shared" si="532"/>
        <v>0</v>
      </c>
      <c r="BL432">
        <f t="shared" si="508"/>
        <v>6</v>
      </c>
      <c r="BM432">
        <f t="shared" si="528"/>
        <v>6</v>
      </c>
      <c r="BN432" s="1">
        <f t="shared" si="529"/>
        <v>44256</v>
      </c>
      <c r="BO432">
        <f t="shared" si="531"/>
        <v>8213</v>
      </c>
      <c r="BP432">
        <f t="shared" si="533"/>
        <v>3793</v>
      </c>
      <c r="BQ432" s="167">
        <f t="shared" si="511"/>
        <v>44256</v>
      </c>
      <c r="BR432">
        <f t="shared" si="512"/>
        <v>11019</v>
      </c>
      <c r="BS432">
        <f t="shared" si="513"/>
        <v>10547</v>
      </c>
      <c r="BT432">
        <f t="shared" si="514"/>
        <v>200</v>
      </c>
      <c r="BX432" s="167">
        <f t="shared" si="515"/>
        <v>44256</v>
      </c>
      <c r="BY432">
        <f t="shared" si="516"/>
        <v>48</v>
      </c>
      <c r="BZ432">
        <f t="shared" si="517"/>
        <v>47</v>
      </c>
      <c r="CA432">
        <f t="shared" si="518"/>
        <v>0</v>
      </c>
      <c r="CB432" s="167">
        <f t="shared" si="519"/>
        <v>44256</v>
      </c>
      <c r="CC432">
        <f t="shared" si="520"/>
        <v>955</v>
      </c>
      <c r="CD432">
        <f t="shared" si="521"/>
        <v>919</v>
      </c>
      <c r="CE432">
        <f t="shared" si="522"/>
        <v>9</v>
      </c>
      <c r="CI432" s="167">
        <f t="shared" si="523"/>
        <v>44256</v>
      </c>
      <c r="CJ432">
        <f t="shared" si="524"/>
        <v>14</v>
      </c>
      <c r="CK432">
        <f t="shared" si="525"/>
        <v>11</v>
      </c>
      <c r="CL432" s="167">
        <f t="shared" si="526"/>
        <v>44256</v>
      </c>
      <c r="CM432">
        <f t="shared" si="527"/>
        <v>1</v>
      </c>
      <c r="CN432" s="1">
        <f t="shared" si="480"/>
        <v>44256</v>
      </c>
      <c r="CO432" s="253">
        <f t="shared" si="481"/>
        <v>14</v>
      </c>
      <c r="CP432" s="1">
        <f t="shared" si="482"/>
        <v>44256</v>
      </c>
      <c r="CQ432" s="254">
        <f t="shared" si="483"/>
        <v>1</v>
      </c>
    </row>
    <row r="433" spans="1:96" ht="18" customHeight="1" x14ac:dyDescent="0.55000000000000004">
      <c r="A433" s="167">
        <v>44257</v>
      </c>
      <c r="B433" s="219">
        <v>10</v>
      </c>
      <c r="C433" s="142">
        <f t="shared" si="467"/>
        <v>5030</v>
      </c>
      <c r="D433" s="142">
        <f t="shared" si="489"/>
        <v>166</v>
      </c>
      <c r="E433" s="135">
        <v>0</v>
      </c>
      <c r="F433" s="135">
        <v>4864</v>
      </c>
      <c r="G433" s="135">
        <v>2</v>
      </c>
      <c r="H433" s="123"/>
      <c r="I433" s="135">
        <v>2</v>
      </c>
      <c r="J433" s="123"/>
      <c r="K433" s="41">
        <v>0</v>
      </c>
      <c r="L433" s="134">
        <v>16</v>
      </c>
      <c r="M433" s="135">
        <v>16</v>
      </c>
      <c r="N433" s="123"/>
      <c r="O433" s="123"/>
      <c r="P433" s="135">
        <v>0</v>
      </c>
      <c r="Q433" s="135">
        <v>0</v>
      </c>
      <c r="R433" s="123"/>
      <c r="S433" s="123"/>
      <c r="T433" s="135">
        <v>10</v>
      </c>
      <c r="U433" s="135">
        <v>10</v>
      </c>
      <c r="V433" s="123"/>
      <c r="W433" s="41">
        <v>249</v>
      </c>
      <c r="X433" s="136">
        <v>246</v>
      </c>
      <c r="Y433" s="41">
        <v>245</v>
      </c>
      <c r="Z433" s="74">
        <f t="shared" si="537"/>
        <v>44257</v>
      </c>
      <c r="AA433" s="210">
        <f t="shared" si="490"/>
        <v>12035</v>
      </c>
      <c r="AB433" s="210">
        <f t="shared" si="491"/>
        <v>11529</v>
      </c>
      <c r="AC433" s="211">
        <f t="shared" si="492"/>
        <v>209</v>
      </c>
      <c r="AD433" s="170">
        <f t="shared" si="493"/>
        <v>13</v>
      </c>
      <c r="AE433" s="222">
        <f t="shared" si="494"/>
        <v>9827</v>
      </c>
      <c r="AF433" s="143">
        <v>11032</v>
      </c>
      <c r="AG433" s="171">
        <f t="shared" si="495"/>
        <v>16</v>
      </c>
      <c r="AH433" s="143">
        <v>10563</v>
      </c>
      <c r="AI433" s="171">
        <f t="shared" si="509"/>
        <v>0</v>
      </c>
      <c r="AJ433" s="172">
        <v>200</v>
      </c>
      <c r="AK433" s="173">
        <f t="shared" si="496"/>
        <v>0</v>
      </c>
      <c r="AL433" s="143">
        <v>48</v>
      </c>
      <c r="AM433" s="171">
        <f t="shared" si="497"/>
        <v>0</v>
      </c>
      <c r="AN433" s="143">
        <v>47</v>
      </c>
      <c r="AO433" s="171">
        <f t="shared" si="498"/>
        <v>0</v>
      </c>
      <c r="AP433" s="174">
        <v>0</v>
      </c>
      <c r="AQ433" s="173">
        <f t="shared" si="499"/>
        <v>0</v>
      </c>
      <c r="AR433" s="143">
        <v>955</v>
      </c>
      <c r="AS433" s="171">
        <f t="shared" si="500"/>
        <v>0</v>
      </c>
      <c r="AT433" s="143">
        <v>919</v>
      </c>
      <c r="AU433" s="171">
        <f t="shared" si="501"/>
        <v>0</v>
      </c>
      <c r="AV433" s="175">
        <v>9</v>
      </c>
      <c r="AW433" s="217">
        <v>272</v>
      </c>
      <c r="AX433" s="216">
        <f t="shared" si="534"/>
        <v>44257</v>
      </c>
      <c r="AY433" s="5">
        <v>0</v>
      </c>
      <c r="AZ433" s="217">
        <f t="shared" si="535"/>
        <v>410</v>
      </c>
      <c r="BA433" s="217">
        <f t="shared" si="420"/>
        <v>216</v>
      </c>
      <c r="BB433" s="119">
        <v>0</v>
      </c>
      <c r="BC433" s="26">
        <f t="shared" si="502"/>
        <v>964</v>
      </c>
      <c r="BD433" s="217">
        <f t="shared" si="422"/>
        <v>251</v>
      </c>
      <c r="BE433" s="209">
        <f t="shared" si="503"/>
        <v>44257</v>
      </c>
      <c r="BF433" s="120">
        <f t="shared" si="504"/>
        <v>10</v>
      </c>
      <c r="BG433" s="120">
        <f t="shared" si="536"/>
        <v>5030</v>
      </c>
      <c r="BH433" s="209">
        <f t="shared" si="505"/>
        <v>44257</v>
      </c>
      <c r="BI433" s="120">
        <f t="shared" si="506"/>
        <v>5030</v>
      </c>
      <c r="BJ433" s="1">
        <f t="shared" si="507"/>
        <v>44257</v>
      </c>
      <c r="BK433">
        <f t="shared" si="532"/>
        <v>0</v>
      </c>
      <c r="BL433">
        <f t="shared" si="508"/>
        <v>16</v>
      </c>
      <c r="BM433">
        <f t="shared" si="528"/>
        <v>16</v>
      </c>
      <c r="BN433" s="1">
        <f t="shared" si="529"/>
        <v>44257</v>
      </c>
      <c r="BO433">
        <f t="shared" si="531"/>
        <v>8229</v>
      </c>
      <c r="BP433">
        <f t="shared" si="533"/>
        <v>3809</v>
      </c>
      <c r="BQ433" s="167">
        <f t="shared" si="511"/>
        <v>44257</v>
      </c>
      <c r="BR433">
        <f t="shared" si="512"/>
        <v>11032</v>
      </c>
      <c r="BS433">
        <f t="shared" si="513"/>
        <v>10563</v>
      </c>
      <c r="BT433">
        <f t="shared" si="514"/>
        <v>200</v>
      </c>
      <c r="BX433" s="167">
        <f t="shared" si="515"/>
        <v>44257</v>
      </c>
      <c r="BY433">
        <f t="shared" si="516"/>
        <v>48</v>
      </c>
      <c r="BZ433">
        <f t="shared" si="517"/>
        <v>47</v>
      </c>
      <c r="CA433">
        <f t="shared" si="518"/>
        <v>0</v>
      </c>
      <c r="CB433" s="167">
        <f t="shared" si="519"/>
        <v>44257</v>
      </c>
      <c r="CC433">
        <f t="shared" si="520"/>
        <v>955</v>
      </c>
      <c r="CD433">
        <f t="shared" si="521"/>
        <v>919</v>
      </c>
      <c r="CE433">
        <f t="shared" si="522"/>
        <v>9</v>
      </c>
      <c r="CI433" s="167">
        <f t="shared" si="523"/>
        <v>44257</v>
      </c>
      <c r="CJ433">
        <f t="shared" si="524"/>
        <v>13</v>
      </c>
      <c r="CK433">
        <f t="shared" si="525"/>
        <v>16</v>
      </c>
      <c r="CL433" s="167">
        <f t="shared" si="526"/>
        <v>44257</v>
      </c>
      <c r="CM433">
        <f t="shared" si="527"/>
        <v>0</v>
      </c>
      <c r="CN433" s="1">
        <f t="shared" si="480"/>
        <v>44257</v>
      </c>
      <c r="CO433" s="253">
        <f t="shared" si="481"/>
        <v>13</v>
      </c>
      <c r="CP433" s="1">
        <f t="shared" si="482"/>
        <v>44257</v>
      </c>
      <c r="CQ433" s="254">
        <f t="shared" si="483"/>
        <v>0</v>
      </c>
    </row>
    <row r="434" spans="1:96" ht="18" customHeight="1" x14ac:dyDescent="0.55000000000000004">
      <c r="A434" s="167">
        <v>44258</v>
      </c>
      <c r="B434" s="219">
        <v>10</v>
      </c>
      <c r="C434" s="142">
        <f t="shared" si="467"/>
        <v>5040</v>
      </c>
      <c r="D434" s="142">
        <f t="shared" si="489"/>
        <v>165</v>
      </c>
      <c r="E434" s="135">
        <v>1</v>
      </c>
      <c r="F434" s="135">
        <v>4875</v>
      </c>
      <c r="G434" s="135">
        <v>1</v>
      </c>
      <c r="H434" s="123"/>
      <c r="I434" s="135">
        <v>1</v>
      </c>
      <c r="J434" s="123"/>
      <c r="K434" s="41">
        <v>0</v>
      </c>
      <c r="L434" s="134">
        <v>14</v>
      </c>
      <c r="M434" s="135">
        <v>14</v>
      </c>
      <c r="N434" s="123"/>
      <c r="O434" s="123"/>
      <c r="P434" s="135">
        <v>2</v>
      </c>
      <c r="Q434" s="135">
        <v>2</v>
      </c>
      <c r="R434" s="123"/>
      <c r="S434" s="123"/>
      <c r="T434" s="135">
        <v>14</v>
      </c>
      <c r="U434" s="135">
        <v>14</v>
      </c>
      <c r="V434" s="123"/>
      <c r="W434" s="41">
        <v>247</v>
      </c>
      <c r="X434" s="136">
        <v>244</v>
      </c>
      <c r="Y434" s="41">
        <v>246</v>
      </c>
      <c r="Z434" s="74">
        <f t="shared" si="537"/>
        <v>44258</v>
      </c>
      <c r="AA434" s="210">
        <f t="shared" si="490"/>
        <v>12052</v>
      </c>
      <c r="AB434" s="210">
        <f t="shared" si="491"/>
        <v>11551</v>
      </c>
      <c r="AC434" s="211">
        <f t="shared" si="492"/>
        <v>209</v>
      </c>
      <c r="AD434" s="170">
        <f t="shared" si="493"/>
        <v>14</v>
      </c>
      <c r="AE434" s="222">
        <f t="shared" si="494"/>
        <v>9841</v>
      </c>
      <c r="AF434" s="143">
        <v>11046</v>
      </c>
      <c r="AG434" s="171">
        <f t="shared" si="495"/>
        <v>15</v>
      </c>
      <c r="AH434" s="143">
        <v>10578</v>
      </c>
      <c r="AI434" s="171">
        <f t="shared" ref="AI434:AI465" si="538">+AJ434-AJ433</f>
        <v>0</v>
      </c>
      <c r="AJ434" s="172">
        <v>200</v>
      </c>
      <c r="AK434" s="173">
        <f t="shared" si="496"/>
        <v>0</v>
      </c>
      <c r="AL434" s="143">
        <v>48</v>
      </c>
      <c r="AM434" s="171">
        <f t="shared" si="497"/>
        <v>0</v>
      </c>
      <c r="AN434" s="143">
        <v>47</v>
      </c>
      <c r="AO434" s="171">
        <f t="shared" si="498"/>
        <v>0</v>
      </c>
      <c r="AP434" s="174">
        <v>0</v>
      </c>
      <c r="AQ434" s="173">
        <f t="shared" si="499"/>
        <v>3</v>
      </c>
      <c r="AR434" s="143">
        <v>958</v>
      </c>
      <c r="AS434" s="171">
        <f t="shared" si="500"/>
        <v>7</v>
      </c>
      <c r="AT434" s="143">
        <v>926</v>
      </c>
      <c r="AU434" s="171">
        <f t="shared" si="501"/>
        <v>0</v>
      </c>
      <c r="AV434" s="175">
        <v>9</v>
      </c>
      <c r="AW434" s="217">
        <v>273</v>
      </c>
      <c r="AX434" s="216">
        <f t="shared" si="534"/>
        <v>44258</v>
      </c>
      <c r="AY434" s="5">
        <v>0</v>
      </c>
      <c r="AZ434" s="217">
        <f t="shared" si="535"/>
        <v>410</v>
      </c>
      <c r="BA434" s="217">
        <f t="shared" si="420"/>
        <v>217</v>
      </c>
      <c r="BB434" s="119">
        <v>0</v>
      </c>
      <c r="BC434" s="26">
        <f t="shared" si="502"/>
        <v>964</v>
      </c>
      <c r="BD434" s="217">
        <f t="shared" si="422"/>
        <v>252</v>
      </c>
      <c r="BE434" s="209">
        <f t="shared" si="503"/>
        <v>44258</v>
      </c>
      <c r="BF434" s="120">
        <f t="shared" si="504"/>
        <v>10</v>
      </c>
      <c r="BG434" s="120">
        <f t="shared" si="536"/>
        <v>5040</v>
      </c>
      <c r="BH434" s="209">
        <f t="shared" si="505"/>
        <v>44258</v>
      </c>
      <c r="BI434" s="120">
        <f t="shared" si="506"/>
        <v>5040</v>
      </c>
      <c r="BJ434" s="1">
        <f t="shared" si="507"/>
        <v>44258</v>
      </c>
      <c r="BK434">
        <f t="shared" si="532"/>
        <v>0</v>
      </c>
      <c r="BL434">
        <f t="shared" si="508"/>
        <v>14</v>
      </c>
      <c r="BM434">
        <f t="shared" si="528"/>
        <v>14</v>
      </c>
      <c r="BN434" s="1">
        <f t="shared" si="529"/>
        <v>44258</v>
      </c>
      <c r="BO434">
        <f t="shared" si="531"/>
        <v>8243</v>
      </c>
      <c r="BP434">
        <f t="shared" si="533"/>
        <v>3823</v>
      </c>
      <c r="BQ434" s="167">
        <f t="shared" si="511"/>
        <v>44258</v>
      </c>
      <c r="BR434">
        <f t="shared" si="512"/>
        <v>11046</v>
      </c>
      <c r="BS434">
        <f t="shared" si="513"/>
        <v>10578</v>
      </c>
      <c r="BT434">
        <f t="shared" si="514"/>
        <v>200</v>
      </c>
      <c r="BX434" s="167">
        <f t="shared" si="515"/>
        <v>44258</v>
      </c>
      <c r="BY434">
        <f t="shared" si="516"/>
        <v>48</v>
      </c>
      <c r="BZ434">
        <f t="shared" si="517"/>
        <v>47</v>
      </c>
      <c r="CA434">
        <f t="shared" si="518"/>
        <v>0</v>
      </c>
      <c r="CB434" s="167">
        <f t="shared" si="519"/>
        <v>44258</v>
      </c>
      <c r="CC434">
        <f t="shared" si="520"/>
        <v>958</v>
      </c>
      <c r="CD434">
        <f t="shared" si="521"/>
        <v>926</v>
      </c>
      <c r="CE434">
        <f t="shared" si="522"/>
        <v>9</v>
      </c>
      <c r="CI434" s="167">
        <f t="shared" si="523"/>
        <v>44258</v>
      </c>
      <c r="CJ434">
        <f t="shared" si="524"/>
        <v>14</v>
      </c>
      <c r="CK434">
        <f t="shared" si="525"/>
        <v>15</v>
      </c>
      <c r="CL434" s="167">
        <f t="shared" si="526"/>
        <v>44258</v>
      </c>
      <c r="CM434">
        <f t="shared" si="527"/>
        <v>0</v>
      </c>
      <c r="CN434" s="1">
        <f t="shared" si="480"/>
        <v>44258</v>
      </c>
      <c r="CO434" s="253">
        <f t="shared" si="481"/>
        <v>14</v>
      </c>
      <c r="CP434" s="1">
        <f t="shared" si="482"/>
        <v>44258</v>
      </c>
      <c r="CQ434" s="254">
        <f t="shared" si="483"/>
        <v>0</v>
      </c>
    </row>
    <row r="435" spans="1:96" ht="18" customHeight="1" x14ac:dyDescent="0.55000000000000004">
      <c r="A435" s="167">
        <v>44259</v>
      </c>
      <c r="B435" s="219">
        <v>9</v>
      </c>
      <c r="C435" s="142">
        <f t="shared" si="467"/>
        <v>5049</v>
      </c>
      <c r="D435" s="142">
        <f t="shared" ref="D435:D466" si="539">+C435-F435</f>
        <v>167</v>
      </c>
      <c r="E435" s="135">
        <v>1</v>
      </c>
      <c r="F435" s="135">
        <v>4882</v>
      </c>
      <c r="G435" s="135">
        <v>2</v>
      </c>
      <c r="H435" s="123"/>
      <c r="I435" s="135">
        <v>2</v>
      </c>
      <c r="J435" s="123"/>
      <c r="K435" s="41">
        <v>0</v>
      </c>
      <c r="L435" s="134">
        <v>12</v>
      </c>
      <c r="M435" s="135">
        <v>12</v>
      </c>
      <c r="N435" s="123"/>
      <c r="O435" s="123"/>
      <c r="P435" s="135">
        <v>0</v>
      </c>
      <c r="Q435" s="135">
        <v>0</v>
      </c>
      <c r="R435" s="123"/>
      <c r="S435" s="123"/>
      <c r="T435" s="135">
        <v>4</v>
      </c>
      <c r="U435" s="135">
        <v>3</v>
      </c>
      <c r="V435" s="123"/>
      <c r="W435" s="41">
        <v>255</v>
      </c>
      <c r="X435" s="136">
        <v>253</v>
      </c>
      <c r="Y435" s="41">
        <v>247</v>
      </c>
      <c r="Z435" s="74">
        <f t="shared" si="537"/>
        <v>44259</v>
      </c>
      <c r="AA435" s="210">
        <f t="shared" ref="AA435:AA466" si="540">+AF435+AL435+AR435</f>
        <v>12063</v>
      </c>
      <c r="AB435" s="210">
        <f t="shared" ref="AB435:AB466" si="541">+AH435+AN435+AT435</f>
        <v>11568</v>
      </c>
      <c r="AC435" s="211">
        <f t="shared" ref="AC435:AC466" si="542">+AJ435+AP435+AV435</f>
        <v>210</v>
      </c>
      <c r="AD435" s="170">
        <f t="shared" ref="AD435:AD466" si="543">+AF435-AF434</f>
        <v>9</v>
      </c>
      <c r="AE435" s="222">
        <f t="shared" ref="AE435:AE466" si="544">+AE434+AD435</f>
        <v>9850</v>
      </c>
      <c r="AF435" s="143">
        <v>11055</v>
      </c>
      <c r="AG435" s="171">
        <f t="shared" ref="AG435:AG466" si="545">+AH435-AH434</f>
        <v>15</v>
      </c>
      <c r="AH435" s="143">
        <v>10593</v>
      </c>
      <c r="AI435" s="171">
        <f t="shared" si="538"/>
        <v>1</v>
      </c>
      <c r="AJ435" s="172">
        <v>201</v>
      </c>
      <c r="AK435" s="173">
        <f t="shared" ref="AK435:AK466" si="546">+AL435-AL434</f>
        <v>0</v>
      </c>
      <c r="AL435" s="143">
        <v>48</v>
      </c>
      <c r="AM435" s="171">
        <f t="shared" ref="AM435:AM466" si="547">+AN435-AN434</f>
        <v>0</v>
      </c>
      <c r="AN435" s="143">
        <v>47</v>
      </c>
      <c r="AO435" s="171">
        <f t="shared" ref="AO435:AO466" si="548">+AP435-AP434</f>
        <v>0</v>
      </c>
      <c r="AP435" s="174">
        <v>0</v>
      </c>
      <c r="AQ435" s="173">
        <f t="shared" ref="AQ435:AQ466" si="549">+AR435-AR434</f>
        <v>2</v>
      </c>
      <c r="AR435" s="143">
        <v>960</v>
      </c>
      <c r="AS435" s="171">
        <f t="shared" si="500"/>
        <v>2</v>
      </c>
      <c r="AT435" s="143">
        <v>928</v>
      </c>
      <c r="AU435" s="171">
        <f t="shared" ref="AU435:AU466" si="550">+AV435-AV434</f>
        <v>0</v>
      </c>
      <c r="AV435" s="175">
        <v>9</v>
      </c>
      <c r="AW435" s="217">
        <v>274</v>
      </c>
      <c r="AX435" s="216">
        <f t="shared" si="534"/>
        <v>44259</v>
      </c>
      <c r="AY435" s="5">
        <v>0</v>
      </c>
      <c r="AZ435" s="217">
        <f t="shared" si="535"/>
        <v>410</v>
      </c>
      <c r="BA435" s="217">
        <f t="shared" si="420"/>
        <v>218</v>
      </c>
      <c r="BB435" s="119">
        <v>0</v>
      </c>
      <c r="BC435" s="26">
        <f t="shared" ref="BC435:BC466" si="551">+BC434+BB435</f>
        <v>964</v>
      </c>
      <c r="BD435" s="217">
        <f t="shared" si="422"/>
        <v>253</v>
      </c>
      <c r="BE435" s="209">
        <f t="shared" ref="BE435:BE466" si="552">+Z435</f>
        <v>44259</v>
      </c>
      <c r="BF435" s="120">
        <f t="shared" ref="BF435:BF456" si="553">+B435</f>
        <v>9</v>
      </c>
      <c r="BG435" s="120">
        <f t="shared" ref="BG435:BG498" si="554">+BI435</f>
        <v>5049</v>
      </c>
      <c r="BH435" s="209">
        <f t="shared" ref="BH435:BH498" si="555">+A435</f>
        <v>44259</v>
      </c>
      <c r="BI435" s="120">
        <f t="shared" ref="BI435:BI498" si="556">+C435</f>
        <v>5049</v>
      </c>
      <c r="BJ435" s="1">
        <f t="shared" ref="BJ435:BJ498" si="557">+BE435</f>
        <v>44259</v>
      </c>
      <c r="BK435">
        <f t="shared" si="532"/>
        <v>0</v>
      </c>
      <c r="BL435">
        <f t="shared" ref="BL435:BL498" si="558">+M435</f>
        <v>12</v>
      </c>
      <c r="BM435">
        <f t="shared" si="528"/>
        <v>12</v>
      </c>
      <c r="BN435" s="1">
        <f t="shared" si="529"/>
        <v>44259</v>
      </c>
      <c r="BO435">
        <f t="shared" si="531"/>
        <v>8255</v>
      </c>
      <c r="BP435">
        <f t="shared" si="533"/>
        <v>3835</v>
      </c>
      <c r="BQ435" s="167">
        <f t="shared" si="511"/>
        <v>44259</v>
      </c>
      <c r="BR435">
        <f t="shared" si="512"/>
        <v>11055</v>
      </c>
      <c r="BS435">
        <f t="shared" si="513"/>
        <v>10593</v>
      </c>
      <c r="BT435">
        <f t="shared" si="514"/>
        <v>201</v>
      </c>
      <c r="BX435" s="167">
        <f t="shared" si="515"/>
        <v>44259</v>
      </c>
      <c r="BY435">
        <f t="shared" si="516"/>
        <v>48</v>
      </c>
      <c r="BZ435">
        <f t="shared" si="517"/>
        <v>47</v>
      </c>
      <c r="CA435">
        <f t="shared" si="518"/>
        <v>0</v>
      </c>
      <c r="CB435" s="167">
        <f t="shared" si="519"/>
        <v>44259</v>
      </c>
      <c r="CC435">
        <f t="shared" si="520"/>
        <v>960</v>
      </c>
      <c r="CD435">
        <f t="shared" si="521"/>
        <v>928</v>
      </c>
      <c r="CE435">
        <f t="shared" si="522"/>
        <v>9</v>
      </c>
      <c r="CI435" s="167">
        <f t="shared" si="523"/>
        <v>44259</v>
      </c>
      <c r="CJ435">
        <f t="shared" si="524"/>
        <v>9</v>
      </c>
      <c r="CK435">
        <f t="shared" si="525"/>
        <v>15</v>
      </c>
      <c r="CL435" s="167">
        <f t="shared" si="526"/>
        <v>44259</v>
      </c>
      <c r="CM435">
        <f t="shared" si="527"/>
        <v>1</v>
      </c>
      <c r="CN435" s="1">
        <f t="shared" si="480"/>
        <v>44259</v>
      </c>
      <c r="CO435" s="253">
        <f t="shared" si="481"/>
        <v>9</v>
      </c>
      <c r="CP435" s="1">
        <f t="shared" si="482"/>
        <v>44259</v>
      </c>
      <c r="CQ435" s="254">
        <f t="shared" si="483"/>
        <v>1</v>
      </c>
    </row>
    <row r="436" spans="1:96" ht="18" customHeight="1" x14ac:dyDescent="0.55000000000000004">
      <c r="A436" s="167">
        <v>44260</v>
      </c>
      <c r="B436" s="219">
        <v>10</v>
      </c>
      <c r="C436" s="142">
        <f t="shared" si="467"/>
        <v>5059</v>
      </c>
      <c r="D436" s="142">
        <f t="shared" si="539"/>
        <v>163</v>
      </c>
      <c r="E436" s="135">
        <v>1</v>
      </c>
      <c r="F436" s="135">
        <v>4896</v>
      </c>
      <c r="G436" s="135">
        <v>2</v>
      </c>
      <c r="H436" s="123"/>
      <c r="I436" s="135">
        <v>0</v>
      </c>
      <c r="J436" s="123"/>
      <c r="K436" s="41">
        <v>0</v>
      </c>
      <c r="L436" s="134">
        <v>23</v>
      </c>
      <c r="M436" s="135">
        <v>23</v>
      </c>
      <c r="N436" s="123"/>
      <c r="O436" s="123"/>
      <c r="P436" s="135">
        <v>1</v>
      </c>
      <c r="Q436" s="135">
        <v>1</v>
      </c>
      <c r="R436" s="123"/>
      <c r="S436" s="123"/>
      <c r="T436" s="135">
        <v>21</v>
      </c>
      <c r="U436" s="135">
        <v>21</v>
      </c>
      <c r="V436" s="123"/>
      <c r="W436" s="41">
        <v>256</v>
      </c>
      <c r="X436" s="136">
        <v>254</v>
      </c>
      <c r="Y436" s="41">
        <v>248</v>
      </c>
      <c r="Z436" s="74">
        <f t="shared" si="537"/>
        <v>44260</v>
      </c>
      <c r="AA436" s="210">
        <f t="shared" si="540"/>
        <v>12074</v>
      </c>
      <c r="AB436" s="210">
        <f t="shared" si="541"/>
        <v>11579</v>
      </c>
      <c r="AC436" s="211">
        <f t="shared" si="542"/>
        <v>210</v>
      </c>
      <c r="AD436" s="170">
        <f t="shared" si="543"/>
        <v>11</v>
      </c>
      <c r="AE436" s="222">
        <f t="shared" si="544"/>
        <v>9861</v>
      </c>
      <c r="AF436" s="143">
        <v>11066</v>
      </c>
      <c r="AG436" s="171">
        <f t="shared" si="545"/>
        <v>11</v>
      </c>
      <c r="AH436" s="143">
        <v>10604</v>
      </c>
      <c r="AI436" s="171">
        <f t="shared" si="538"/>
        <v>0</v>
      </c>
      <c r="AJ436" s="172">
        <v>201</v>
      </c>
      <c r="AK436" s="173">
        <f t="shared" si="546"/>
        <v>0</v>
      </c>
      <c r="AL436" s="143">
        <v>48</v>
      </c>
      <c r="AM436" s="171">
        <f t="shared" si="547"/>
        <v>0</v>
      </c>
      <c r="AN436" s="143">
        <v>47</v>
      </c>
      <c r="AO436" s="171">
        <f t="shared" si="548"/>
        <v>0</v>
      </c>
      <c r="AP436" s="174">
        <v>0</v>
      </c>
      <c r="AQ436" s="173">
        <f t="shared" si="549"/>
        <v>0</v>
      </c>
      <c r="AR436" s="143">
        <v>960</v>
      </c>
      <c r="AS436" s="171">
        <f t="shared" ref="AS436:AS449" si="559">+AT436-AT435</f>
        <v>0</v>
      </c>
      <c r="AT436" s="143">
        <v>928</v>
      </c>
      <c r="AU436" s="171">
        <f t="shared" si="550"/>
        <v>0</v>
      </c>
      <c r="AV436" s="175">
        <v>9</v>
      </c>
      <c r="AW436" s="217">
        <v>275</v>
      </c>
      <c r="AX436" s="216">
        <f t="shared" si="534"/>
        <v>44260</v>
      </c>
      <c r="AY436" s="5">
        <v>0</v>
      </c>
      <c r="AZ436" s="217">
        <f t="shared" si="535"/>
        <v>410</v>
      </c>
      <c r="BA436" s="217">
        <f t="shared" si="420"/>
        <v>219</v>
      </c>
      <c r="BB436" s="119">
        <v>0</v>
      </c>
      <c r="BC436" s="26">
        <f t="shared" si="551"/>
        <v>964</v>
      </c>
      <c r="BD436" s="217">
        <f t="shared" si="422"/>
        <v>254</v>
      </c>
      <c r="BE436" s="209">
        <f t="shared" si="552"/>
        <v>44260</v>
      </c>
      <c r="BF436" s="120">
        <f t="shared" si="553"/>
        <v>10</v>
      </c>
      <c r="BG436" s="120">
        <f t="shared" si="554"/>
        <v>5059</v>
      </c>
      <c r="BH436" s="209">
        <f t="shared" si="555"/>
        <v>44260</v>
      </c>
      <c r="BI436" s="120">
        <f t="shared" si="556"/>
        <v>5059</v>
      </c>
      <c r="BJ436" s="1">
        <f t="shared" si="557"/>
        <v>44260</v>
      </c>
      <c r="BK436">
        <f t="shared" si="532"/>
        <v>0</v>
      </c>
      <c r="BL436">
        <f t="shared" si="558"/>
        <v>23</v>
      </c>
      <c r="BM436">
        <f t="shared" si="528"/>
        <v>23</v>
      </c>
      <c r="BN436" s="1">
        <f t="shared" si="529"/>
        <v>44260</v>
      </c>
      <c r="BO436">
        <f t="shared" si="531"/>
        <v>8278</v>
      </c>
      <c r="BP436">
        <f t="shared" si="533"/>
        <v>3858</v>
      </c>
      <c r="BQ436" s="167">
        <f t="shared" si="511"/>
        <v>44260</v>
      </c>
      <c r="BR436">
        <f t="shared" si="512"/>
        <v>11066</v>
      </c>
      <c r="BS436">
        <f t="shared" si="513"/>
        <v>10604</v>
      </c>
      <c r="BT436">
        <f t="shared" si="514"/>
        <v>201</v>
      </c>
      <c r="BX436" s="167">
        <f t="shared" si="515"/>
        <v>44260</v>
      </c>
      <c r="BY436">
        <f t="shared" si="516"/>
        <v>48</v>
      </c>
      <c r="BZ436">
        <f t="shared" si="517"/>
        <v>47</v>
      </c>
      <c r="CA436">
        <f t="shared" si="518"/>
        <v>0</v>
      </c>
      <c r="CB436" s="167">
        <f t="shared" si="519"/>
        <v>44260</v>
      </c>
      <c r="CC436">
        <f t="shared" si="520"/>
        <v>960</v>
      </c>
      <c r="CD436">
        <f t="shared" si="521"/>
        <v>928</v>
      </c>
      <c r="CE436">
        <f t="shared" si="522"/>
        <v>9</v>
      </c>
      <c r="CI436" s="167">
        <f t="shared" si="523"/>
        <v>44260</v>
      </c>
      <c r="CJ436">
        <f t="shared" si="524"/>
        <v>11</v>
      </c>
      <c r="CK436">
        <f t="shared" si="525"/>
        <v>11</v>
      </c>
      <c r="CL436" s="167">
        <f t="shared" si="526"/>
        <v>44260</v>
      </c>
      <c r="CM436">
        <f t="shared" si="527"/>
        <v>0</v>
      </c>
      <c r="CN436" s="1">
        <f t="shared" si="480"/>
        <v>44260</v>
      </c>
      <c r="CO436" s="253">
        <f t="shared" si="481"/>
        <v>11</v>
      </c>
      <c r="CP436" s="1">
        <f t="shared" si="482"/>
        <v>44260</v>
      </c>
      <c r="CQ436" s="254">
        <f t="shared" si="483"/>
        <v>0</v>
      </c>
    </row>
    <row r="437" spans="1:96" ht="18" customHeight="1" x14ac:dyDescent="0.55000000000000004">
      <c r="A437" s="167">
        <v>44261</v>
      </c>
      <c r="B437" s="219">
        <v>13</v>
      </c>
      <c r="C437" s="142">
        <f t="shared" si="467"/>
        <v>5072</v>
      </c>
      <c r="D437" s="142">
        <f t="shared" si="539"/>
        <v>165</v>
      </c>
      <c r="E437" s="135">
        <v>0</v>
      </c>
      <c r="F437" s="135">
        <v>4907</v>
      </c>
      <c r="G437" s="135">
        <v>1</v>
      </c>
      <c r="H437" s="123"/>
      <c r="I437" s="135">
        <v>1</v>
      </c>
      <c r="J437" s="123"/>
      <c r="K437" s="41">
        <v>0</v>
      </c>
      <c r="L437" s="134">
        <v>11</v>
      </c>
      <c r="M437" s="135">
        <v>11</v>
      </c>
      <c r="N437" s="123"/>
      <c r="O437" s="123"/>
      <c r="P437" s="135">
        <v>5</v>
      </c>
      <c r="Q437" s="135">
        <v>5</v>
      </c>
      <c r="R437" s="123"/>
      <c r="S437" s="123"/>
      <c r="T437" s="135">
        <v>19</v>
      </c>
      <c r="U437" s="135">
        <v>19</v>
      </c>
      <c r="V437" s="123"/>
      <c r="W437" s="41">
        <v>243</v>
      </c>
      <c r="X437" s="136">
        <v>241</v>
      </c>
      <c r="Y437" s="4">
        <v>249</v>
      </c>
      <c r="Z437" s="74">
        <f t="shared" si="537"/>
        <v>44261</v>
      </c>
      <c r="AA437" s="210">
        <f t="shared" si="540"/>
        <v>12089</v>
      </c>
      <c r="AB437" s="210">
        <f t="shared" si="541"/>
        <v>11601</v>
      </c>
      <c r="AC437" s="211">
        <f t="shared" si="542"/>
        <v>212</v>
      </c>
      <c r="AD437" s="170">
        <f t="shared" si="543"/>
        <v>8</v>
      </c>
      <c r="AE437" s="222">
        <f t="shared" si="544"/>
        <v>9869</v>
      </c>
      <c r="AF437" s="143">
        <v>11074</v>
      </c>
      <c r="AG437" s="171">
        <f t="shared" si="545"/>
        <v>18</v>
      </c>
      <c r="AH437" s="143">
        <v>10622</v>
      </c>
      <c r="AI437" s="171">
        <f t="shared" si="538"/>
        <v>1</v>
      </c>
      <c r="AJ437" s="172">
        <v>202</v>
      </c>
      <c r="AK437" s="173">
        <f t="shared" si="546"/>
        <v>0</v>
      </c>
      <c r="AL437" s="143">
        <v>48</v>
      </c>
      <c r="AM437" s="171">
        <f t="shared" si="547"/>
        <v>0</v>
      </c>
      <c r="AN437" s="143">
        <v>47</v>
      </c>
      <c r="AO437" s="171">
        <f t="shared" si="548"/>
        <v>0</v>
      </c>
      <c r="AP437" s="174">
        <v>0</v>
      </c>
      <c r="AQ437" s="173">
        <f t="shared" si="549"/>
        <v>7</v>
      </c>
      <c r="AR437" s="143">
        <v>967</v>
      </c>
      <c r="AS437" s="171">
        <f t="shared" si="559"/>
        <v>4</v>
      </c>
      <c r="AT437" s="143">
        <v>932</v>
      </c>
      <c r="AU437" s="171">
        <f t="shared" si="550"/>
        <v>1</v>
      </c>
      <c r="AV437" s="175">
        <v>10</v>
      </c>
      <c r="AW437" s="217">
        <v>276</v>
      </c>
      <c r="AX437" s="216">
        <f t="shared" si="534"/>
        <v>44261</v>
      </c>
      <c r="AY437" s="5">
        <v>0</v>
      </c>
      <c r="AZ437" s="217">
        <f t="shared" si="535"/>
        <v>410</v>
      </c>
      <c r="BA437" s="217">
        <f t="shared" si="420"/>
        <v>220</v>
      </c>
      <c r="BB437" s="119">
        <v>0</v>
      </c>
      <c r="BC437" s="26">
        <f t="shared" si="551"/>
        <v>964</v>
      </c>
      <c r="BD437" s="217">
        <f t="shared" si="422"/>
        <v>255</v>
      </c>
      <c r="BE437" s="209">
        <f t="shared" si="552"/>
        <v>44261</v>
      </c>
      <c r="BF437" s="120">
        <f t="shared" si="553"/>
        <v>13</v>
      </c>
      <c r="BG437" s="120">
        <f t="shared" si="554"/>
        <v>5072</v>
      </c>
      <c r="BH437" s="209">
        <f t="shared" si="555"/>
        <v>44261</v>
      </c>
      <c r="BI437" s="120">
        <f t="shared" si="556"/>
        <v>5072</v>
      </c>
      <c r="BJ437" s="1">
        <f t="shared" si="557"/>
        <v>44261</v>
      </c>
      <c r="BK437">
        <f t="shared" si="532"/>
        <v>0</v>
      </c>
      <c r="BL437">
        <f t="shared" si="558"/>
        <v>11</v>
      </c>
      <c r="BM437">
        <f t="shared" si="528"/>
        <v>11</v>
      </c>
      <c r="BN437" s="1">
        <f t="shared" si="529"/>
        <v>44261</v>
      </c>
      <c r="BO437">
        <f t="shared" si="531"/>
        <v>8289</v>
      </c>
      <c r="BP437">
        <f t="shared" si="533"/>
        <v>3869</v>
      </c>
      <c r="BQ437" s="167">
        <f t="shared" si="511"/>
        <v>44261</v>
      </c>
      <c r="BR437">
        <f t="shared" si="512"/>
        <v>11074</v>
      </c>
      <c r="BS437">
        <f t="shared" si="513"/>
        <v>10622</v>
      </c>
      <c r="BT437">
        <f t="shared" si="514"/>
        <v>202</v>
      </c>
      <c r="BX437" s="167">
        <f t="shared" si="515"/>
        <v>44261</v>
      </c>
      <c r="BY437">
        <f t="shared" si="516"/>
        <v>48</v>
      </c>
      <c r="BZ437">
        <f t="shared" si="517"/>
        <v>47</v>
      </c>
      <c r="CA437">
        <f t="shared" si="518"/>
        <v>0</v>
      </c>
      <c r="CB437" s="167">
        <f t="shared" si="519"/>
        <v>44261</v>
      </c>
      <c r="CC437">
        <f t="shared" si="520"/>
        <v>967</v>
      </c>
      <c r="CD437">
        <f t="shared" si="521"/>
        <v>932</v>
      </c>
      <c r="CE437">
        <f t="shared" si="522"/>
        <v>10</v>
      </c>
      <c r="CI437" s="167">
        <f t="shared" si="523"/>
        <v>44261</v>
      </c>
      <c r="CJ437">
        <f t="shared" si="524"/>
        <v>8</v>
      </c>
      <c r="CK437">
        <f t="shared" si="525"/>
        <v>18</v>
      </c>
      <c r="CL437" s="167">
        <f t="shared" si="526"/>
        <v>44261</v>
      </c>
      <c r="CM437">
        <f t="shared" si="527"/>
        <v>1</v>
      </c>
      <c r="CN437" s="1">
        <f t="shared" si="480"/>
        <v>44261</v>
      </c>
      <c r="CO437" s="253">
        <f t="shared" si="481"/>
        <v>8</v>
      </c>
      <c r="CP437" s="1">
        <f t="shared" si="482"/>
        <v>44261</v>
      </c>
      <c r="CQ437" s="254">
        <f t="shared" si="483"/>
        <v>1</v>
      </c>
    </row>
    <row r="438" spans="1:96" ht="18" customHeight="1" x14ac:dyDescent="0.55000000000000004">
      <c r="A438" s="167">
        <v>44262</v>
      </c>
      <c r="B438" s="219">
        <v>19</v>
      </c>
      <c r="C438" s="142">
        <f t="shared" si="467"/>
        <v>5091</v>
      </c>
      <c r="D438" s="142">
        <f t="shared" si="539"/>
        <v>175</v>
      </c>
      <c r="E438" s="135">
        <v>0</v>
      </c>
      <c r="F438" s="135">
        <v>4916</v>
      </c>
      <c r="G438" s="135">
        <v>0</v>
      </c>
      <c r="H438" s="123"/>
      <c r="I438" s="135">
        <v>1</v>
      </c>
      <c r="J438" s="123"/>
      <c r="K438" s="41">
        <v>0</v>
      </c>
      <c r="L438" s="134">
        <v>17</v>
      </c>
      <c r="M438" s="135">
        <v>17</v>
      </c>
      <c r="N438" s="123"/>
      <c r="O438" s="123"/>
      <c r="P438" s="135">
        <v>2</v>
      </c>
      <c r="Q438" s="135">
        <v>2</v>
      </c>
      <c r="R438" s="123"/>
      <c r="S438" s="123"/>
      <c r="T438" s="135">
        <v>16</v>
      </c>
      <c r="U438" s="135">
        <v>15</v>
      </c>
      <c r="V438" s="123"/>
      <c r="W438" s="41">
        <v>242</v>
      </c>
      <c r="X438" s="136">
        <v>241</v>
      </c>
      <c r="Y438" s="4">
        <v>250</v>
      </c>
      <c r="Z438" s="74">
        <f t="shared" ref="Z438:Z469" si="560">+A438</f>
        <v>44262</v>
      </c>
      <c r="AA438" s="210">
        <f t="shared" si="540"/>
        <v>12107</v>
      </c>
      <c r="AB438" s="210">
        <f t="shared" si="541"/>
        <v>11608</v>
      </c>
      <c r="AC438" s="211">
        <f t="shared" si="542"/>
        <v>212</v>
      </c>
      <c r="AD438" s="170">
        <f t="shared" si="543"/>
        <v>16</v>
      </c>
      <c r="AE438" s="222">
        <f t="shared" si="544"/>
        <v>9885</v>
      </c>
      <c r="AF438" s="143">
        <v>11090</v>
      </c>
      <c r="AG438" s="171">
        <f t="shared" si="545"/>
        <v>7</v>
      </c>
      <c r="AH438" s="143">
        <v>10629</v>
      </c>
      <c r="AI438" s="171">
        <f t="shared" si="538"/>
        <v>0</v>
      </c>
      <c r="AJ438" s="172">
        <v>202</v>
      </c>
      <c r="AK438" s="173">
        <f t="shared" si="546"/>
        <v>0</v>
      </c>
      <c r="AL438" s="143">
        <v>48</v>
      </c>
      <c r="AM438" s="171">
        <f t="shared" si="547"/>
        <v>0</v>
      </c>
      <c r="AN438" s="143">
        <v>47</v>
      </c>
      <c r="AO438" s="171">
        <f t="shared" si="548"/>
        <v>0</v>
      </c>
      <c r="AP438" s="174">
        <v>0</v>
      </c>
      <c r="AQ438" s="173">
        <f t="shared" si="549"/>
        <v>2</v>
      </c>
      <c r="AR438" s="143">
        <v>969</v>
      </c>
      <c r="AS438" s="171">
        <f t="shared" si="559"/>
        <v>0</v>
      </c>
      <c r="AT438" s="143">
        <v>932</v>
      </c>
      <c r="AU438" s="171">
        <f t="shared" si="550"/>
        <v>0</v>
      </c>
      <c r="AV438" s="175">
        <v>10</v>
      </c>
      <c r="AW438" s="217">
        <v>277</v>
      </c>
      <c r="AX438" s="216">
        <f t="shared" ref="AX438:AX501" si="561">+A438</f>
        <v>44262</v>
      </c>
      <c r="AY438" s="5">
        <v>0</v>
      </c>
      <c r="AZ438" s="217">
        <f t="shared" si="535"/>
        <v>410</v>
      </c>
      <c r="BA438" s="217">
        <f t="shared" si="420"/>
        <v>221</v>
      </c>
      <c r="BB438" s="119">
        <v>0</v>
      </c>
      <c r="BC438" s="26">
        <f t="shared" si="551"/>
        <v>964</v>
      </c>
      <c r="BD438" s="217">
        <f t="shared" si="422"/>
        <v>256</v>
      </c>
      <c r="BE438" s="209">
        <f t="shared" si="552"/>
        <v>44262</v>
      </c>
      <c r="BF438" s="120">
        <f t="shared" si="553"/>
        <v>19</v>
      </c>
      <c r="BG438" s="120">
        <f t="shared" si="554"/>
        <v>5091</v>
      </c>
      <c r="BH438" s="209">
        <f t="shared" si="555"/>
        <v>44262</v>
      </c>
      <c r="BI438" s="120">
        <f t="shared" si="556"/>
        <v>5091</v>
      </c>
      <c r="BJ438" s="1">
        <f t="shared" si="557"/>
        <v>44262</v>
      </c>
      <c r="BK438">
        <f t="shared" si="532"/>
        <v>0</v>
      </c>
      <c r="BL438">
        <f t="shared" si="558"/>
        <v>17</v>
      </c>
      <c r="BM438">
        <f t="shared" si="528"/>
        <v>17</v>
      </c>
      <c r="BN438" s="1">
        <f t="shared" si="529"/>
        <v>44262</v>
      </c>
      <c r="BO438">
        <f t="shared" si="531"/>
        <v>8306</v>
      </c>
      <c r="BP438">
        <f t="shared" si="533"/>
        <v>3886</v>
      </c>
      <c r="BQ438" s="167">
        <f t="shared" si="511"/>
        <v>44262</v>
      </c>
      <c r="BR438">
        <f t="shared" si="512"/>
        <v>11090</v>
      </c>
      <c r="BS438">
        <f t="shared" si="513"/>
        <v>10629</v>
      </c>
      <c r="BT438">
        <f t="shared" si="514"/>
        <v>202</v>
      </c>
      <c r="BX438" s="167">
        <f t="shared" si="515"/>
        <v>44262</v>
      </c>
      <c r="BY438">
        <f t="shared" si="516"/>
        <v>48</v>
      </c>
      <c r="BZ438">
        <f t="shared" si="517"/>
        <v>47</v>
      </c>
      <c r="CA438">
        <f t="shared" si="518"/>
        <v>0</v>
      </c>
      <c r="CB438" s="167">
        <f t="shared" si="519"/>
        <v>44262</v>
      </c>
      <c r="CC438">
        <f t="shared" si="520"/>
        <v>969</v>
      </c>
      <c r="CD438">
        <f t="shared" si="521"/>
        <v>932</v>
      </c>
      <c r="CE438">
        <f t="shared" si="522"/>
        <v>10</v>
      </c>
      <c r="CI438" s="167">
        <f t="shared" si="523"/>
        <v>44262</v>
      </c>
      <c r="CJ438">
        <f t="shared" si="524"/>
        <v>16</v>
      </c>
      <c r="CK438">
        <f t="shared" si="525"/>
        <v>7</v>
      </c>
      <c r="CL438" s="167">
        <f t="shared" si="526"/>
        <v>44262</v>
      </c>
      <c r="CM438">
        <f t="shared" si="527"/>
        <v>0</v>
      </c>
      <c r="CN438" s="1">
        <f t="shared" si="480"/>
        <v>44262</v>
      </c>
      <c r="CO438" s="253">
        <f t="shared" si="481"/>
        <v>16</v>
      </c>
      <c r="CP438" s="1">
        <f t="shared" si="482"/>
        <v>44262</v>
      </c>
      <c r="CQ438" s="254">
        <f t="shared" si="483"/>
        <v>0</v>
      </c>
      <c r="CR438" s="167"/>
    </row>
    <row r="439" spans="1:96" ht="18" customHeight="1" x14ac:dyDescent="0.55000000000000004">
      <c r="A439" s="167">
        <v>44263</v>
      </c>
      <c r="B439" s="219">
        <v>8</v>
      </c>
      <c r="C439" s="142">
        <f t="shared" si="467"/>
        <v>5099</v>
      </c>
      <c r="D439" s="142">
        <f t="shared" si="539"/>
        <v>173</v>
      </c>
      <c r="E439" s="135">
        <v>0</v>
      </c>
      <c r="F439" s="135">
        <v>4926</v>
      </c>
      <c r="G439" s="135">
        <v>0</v>
      </c>
      <c r="H439" s="123"/>
      <c r="I439" s="135">
        <v>0</v>
      </c>
      <c r="J439" s="123"/>
      <c r="K439" s="41">
        <v>0</v>
      </c>
      <c r="L439" s="134">
        <v>9</v>
      </c>
      <c r="M439" s="135">
        <v>9</v>
      </c>
      <c r="N439" s="123"/>
      <c r="O439" s="123"/>
      <c r="P439" s="135">
        <v>0</v>
      </c>
      <c r="Q439" s="135">
        <v>0</v>
      </c>
      <c r="R439" s="123"/>
      <c r="S439" s="123"/>
      <c r="T439" s="135">
        <v>5</v>
      </c>
      <c r="U439" s="135">
        <v>5</v>
      </c>
      <c r="V439" s="123"/>
      <c r="W439" s="41">
        <v>246</v>
      </c>
      <c r="X439" s="136">
        <v>245</v>
      </c>
      <c r="Y439" s="4">
        <v>251</v>
      </c>
      <c r="Z439" s="74">
        <f t="shared" si="560"/>
        <v>44263</v>
      </c>
      <c r="AA439" s="210">
        <f t="shared" si="540"/>
        <v>12123</v>
      </c>
      <c r="AB439" s="210">
        <f t="shared" si="541"/>
        <v>11615</v>
      </c>
      <c r="AC439" s="211">
        <f t="shared" si="542"/>
        <v>212</v>
      </c>
      <c r="AD439" s="170">
        <f t="shared" si="543"/>
        <v>9</v>
      </c>
      <c r="AE439" s="222">
        <f t="shared" si="544"/>
        <v>9894</v>
      </c>
      <c r="AF439" s="143">
        <v>11099</v>
      </c>
      <c r="AG439" s="171">
        <f t="shared" si="545"/>
        <v>7</v>
      </c>
      <c r="AH439" s="143">
        <v>10636</v>
      </c>
      <c r="AI439" s="171">
        <f t="shared" si="538"/>
        <v>0</v>
      </c>
      <c r="AJ439" s="172">
        <v>202</v>
      </c>
      <c r="AK439" s="173">
        <f t="shared" si="546"/>
        <v>0</v>
      </c>
      <c r="AL439" s="143">
        <v>48</v>
      </c>
      <c r="AM439" s="171">
        <f t="shared" si="547"/>
        <v>0</v>
      </c>
      <c r="AN439" s="143">
        <v>47</v>
      </c>
      <c r="AO439" s="171">
        <f t="shared" si="548"/>
        <v>0</v>
      </c>
      <c r="AP439" s="174">
        <v>0</v>
      </c>
      <c r="AQ439" s="173">
        <f t="shared" si="549"/>
        <v>7</v>
      </c>
      <c r="AR439" s="143">
        <v>976</v>
      </c>
      <c r="AS439" s="171">
        <f t="shared" si="559"/>
        <v>0</v>
      </c>
      <c r="AT439" s="143">
        <v>932</v>
      </c>
      <c r="AU439" s="171">
        <f t="shared" si="550"/>
        <v>0</v>
      </c>
      <c r="AV439" s="175">
        <v>10</v>
      </c>
      <c r="AW439" s="217">
        <v>278</v>
      </c>
      <c r="AX439" s="216">
        <f t="shared" si="561"/>
        <v>44263</v>
      </c>
      <c r="AY439" s="5">
        <v>0</v>
      </c>
      <c r="AZ439" s="217">
        <f t="shared" si="535"/>
        <v>410</v>
      </c>
      <c r="BA439" s="217">
        <f t="shared" si="420"/>
        <v>222</v>
      </c>
      <c r="BB439" s="119">
        <v>0</v>
      </c>
      <c r="BC439" s="26">
        <f t="shared" si="551"/>
        <v>964</v>
      </c>
      <c r="BD439" s="217">
        <f t="shared" si="422"/>
        <v>257</v>
      </c>
      <c r="BE439" s="209">
        <f t="shared" si="552"/>
        <v>44263</v>
      </c>
      <c r="BF439" s="120">
        <f t="shared" si="553"/>
        <v>8</v>
      </c>
      <c r="BG439" s="120">
        <f t="shared" si="554"/>
        <v>5099</v>
      </c>
      <c r="BH439" s="209">
        <f t="shared" si="555"/>
        <v>44263</v>
      </c>
      <c r="BI439" s="120">
        <f t="shared" si="556"/>
        <v>5099</v>
      </c>
      <c r="BJ439" s="1">
        <f t="shared" si="557"/>
        <v>44263</v>
      </c>
      <c r="BK439">
        <f t="shared" si="532"/>
        <v>0</v>
      </c>
      <c r="BL439">
        <f t="shared" si="558"/>
        <v>9</v>
      </c>
      <c r="BM439">
        <f t="shared" si="528"/>
        <v>9</v>
      </c>
      <c r="BN439" s="1">
        <f t="shared" si="529"/>
        <v>44263</v>
      </c>
      <c r="BO439">
        <f t="shared" si="531"/>
        <v>8315</v>
      </c>
      <c r="BP439">
        <f t="shared" si="533"/>
        <v>3895</v>
      </c>
      <c r="BQ439" s="167">
        <f t="shared" si="511"/>
        <v>44263</v>
      </c>
      <c r="BR439">
        <f t="shared" si="512"/>
        <v>11099</v>
      </c>
      <c r="BS439">
        <f t="shared" si="513"/>
        <v>10636</v>
      </c>
      <c r="BT439">
        <f t="shared" si="514"/>
        <v>202</v>
      </c>
      <c r="BX439" s="167">
        <f t="shared" si="515"/>
        <v>44263</v>
      </c>
      <c r="BY439">
        <f t="shared" si="516"/>
        <v>48</v>
      </c>
      <c r="BZ439">
        <f t="shared" si="517"/>
        <v>47</v>
      </c>
      <c r="CA439">
        <f t="shared" si="518"/>
        <v>0</v>
      </c>
      <c r="CB439" s="167">
        <f t="shared" si="519"/>
        <v>44263</v>
      </c>
      <c r="CC439">
        <f t="shared" si="520"/>
        <v>976</v>
      </c>
      <c r="CD439">
        <f t="shared" si="521"/>
        <v>932</v>
      </c>
      <c r="CE439">
        <f t="shared" si="522"/>
        <v>10</v>
      </c>
      <c r="CI439" s="167">
        <f t="shared" si="523"/>
        <v>44263</v>
      </c>
      <c r="CJ439">
        <f t="shared" si="524"/>
        <v>9</v>
      </c>
      <c r="CK439">
        <f t="shared" si="525"/>
        <v>7</v>
      </c>
      <c r="CL439" s="167">
        <f t="shared" si="526"/>
        <v>44263</v>
      </c>
      <c r="CM439">
        <f t="shared" si="527"/>
        <v>0</v>
      </c>
      <c r="CN439" s="1">
        <f t="shared" si="480"/>
        <v>44263</v>
      </c>
      <c r="CO439" s="253">
        <f t="shared" si="481"/>
        <v>9</v>
      </c>
      <c r="CP439" s="1">
        <f t="shared" si="482"/>
        <v>44263</v>
      </c>
      <c r="CQ439" s="254">
        <f t="shared" si="483"/>
        <v>0</v>
      </c>
      <c r="CR439" s="167"/>
    </row>
    <row r="440" spans="1:96" ht="18" customHeight="1" x14ac:dyDescent="0.55000000000000004">
      <c r="A440" s="167">
        <v>44264</v>
      </c>
      <c r="B440" s="219">
        <v>5</v>
      </c>
      <c r="C440" s="142">
        <f t="shared" si="467"/>
        <v>5104</v>
      </c>
      <c r="D440" s="142">
        <f t="shared" si="539"/>
        <v>172</v>
      </c>
      <c r="E440" s="135">
        <v>0</v>
      </c>
      <c r="F440" s="135">
        <v>4932</v>
      </c>
      <c r="G440" s="135">
        <v>3</v>
      </c>
      <c r="H440" s="123"/>
      <c r="I440" s="135">
        <v>3</v>
      </c>
      <c r="J440" s="123"/>
      <c r="K440" s="41">
        <v>0</v>
      </c>
      <c r="L440" s="134">
        <v>16</v>
      </c>
      <c r="M440" s="135">
        <v>16</v>
      </c>
      <c r="N440" s="123"/>
      <c r="O440" s="123"/>
      <c r="P440" s="135">
        <v>0</v>
      </c>
      <c r="Q440" s="135">
        <v>0</v>
      </c>
      <c r="R440" s="123"/>
      <c r="S440" s="123"/>
      <c r="T440" s="135">
        <v>11</v>
      </c>
      <c r="U440" s="135">
        <v>10</v>
      </c>
      <c r="V440" s="123"/>
      <c r="W440" s="41">
        <v>251</v>
      </c>
      <c r="X440" s="136">
        <v>251</v>
      </c>
      <c r="Y440" s="4">
        <v>252</v>
      </c>
      <c r="Z440" s="74">
        <f t="shared" si="560"/>
        <v>44264</v>
      </c>
      <c r="AA440" s="210">
        <f t="shared" si="540"/>
        <v>12145</v>
      </c>
      <c r="AB440" s="210">
        <f t="shared" si="541"/>
        <v>11641</v>
      </c>
      <c r="AC440" s="211">
        <f t="shared" si="542"/>
        <v>212</v>
      </c>
      <c r="AD440" s="170">
        <f t="shared" si="543"/>
        <v>21</v>
      </c>
      <c r="AE440" s="222">
        <f t="shared" si="544"/>
        <v>9915</v>
      </c>
      <c r="AF440" s="143">
        <v>11120</v>
      </c>
      <c r="AG440" s="171">
        <f t="shared" si="545"/>
        <v>26</v>
      </c>
      <c r="AH440" s="143">
        <v>10662</v>
      </c>
      <c r="AI440" s="171">
        <f t="shared" si="538"/>
        <v>0</v>
      </c>
      <c r="AJ440" s="172">
        <v>202</v>
      </c>
      <c r="AK440" s="173">
        <f t="shared" si="546"/>
        <v>0</v>
      </c>
      <c r="AL440" s="143">
        <v>48</v>
      </c>
      <c r="AM440" s="171">
        <f t="shared" si="547"/>
        <v>0</v>
      </c>
      <c r="AN440" s="143">
        <v>47</v>
      </c>
      <c r="AO440" s="171">
        <f t="shared" si="548"/>
        <v>0</v>
      </c>
      <c r="AP440" s="174">
        <v>0</v>
      </c>
      <c r="AQ440" s="173">
        <f t="shared" si="549"/>
        <v>1</v>
      </c>
      <c r="AR440" s="143">
        <v>977</v>
      </c>
      <c r="AS440" s="171">
        <f t="shared" si="559"/>
        <v>0</v>
      </c>
      <c r="AT440" s="143">
        <v>932</v>
      </c>
      <c r="AU440" s="171">
        <f t="shared" si="550"/>
        <v>0</v>
      </c>
      <c r="AV440" s="175">
        <v>10</v>
      </c>
      <c r="AW440" s="217">
        <v>279</v>
      </c>
      <c r="AX440" s="216">
        <f t="shared" si="561"/>
        <v>44264</v>
      </c>
      <c r="AY440" s="5">
        <v>0</v>
      </c>
      <c r="AZ440" s="217">
        <f t="shared" si="535"/>
        <v>410</v>
      </c>
      <c r="BA440" s="217">
        <f t="shared" si="420"/>
        <v>223</v>
      </c>
      <c r="BB440" s="119">
        <v>0</v>
      </c>
      <c r="BC440" s="26">
        <f t="shared" si="551"/>
        <v>964</v>
      </c>
      <c r="BD440" s="217">
        <f t="shared" si="422"/>
        <v>258</v>
      </c>
      <c r="BE440" s="209">
        <f t="shared" si="552"/>
        <v>44264</v>
      </c>
      <c r="BF440" s="120">
        <f t="shared" si="553"/>
        <v>5</v>
      </c>
      <c r="BG440" s="120">
        <f t="shared" si="554"/>
        <v>5104</v>
      </c>
      <c r="BH440" s="209">
        <f t="shared" si="555"/>
        <v>44264</v>
      </c>
      <c r="BI440" s="120">
        <f t="shared" si="556"/>
        <v>5104</v>
      </c>
      <c r="BJ440" s="1">
        <f t="shared" si="557"/>
        <v>44264</v>
      </c>
      <c r="BK440">
        <f t="shared" si="532"/>
        <v>0</v>
      </c>
      <c r="BL440">
        <f t="shared" si="558"/>
        <v>16</v>
      </c>
      <c r="BM440">
        <f t="shared" si="528"/>
        <v>16</v>
      </c>
      <c r="BN440" s="1">
        <f t="shared" si="529"/>
        <v>44264</v>
      </c>
      <c r="BO440">
        <f t="shared" si="531"/>
        <v>8331</v>
      </c>
      <c r="BP440">
        <f t="shared" si="533"/>
        <v>3911</v>
      </c>
      <c r="BQ440" s="167">
        <f t="shared" si="511"/>
        <v>44264</v>
      </c>
      <c r="BR440">
        <f t="shared" si="512"/>
        <v>11120</v>
      </c>
      <c r="BS440">
        <f t="shared" si="513"/>
        <v>10662</v>
      </c>
      <c r="BT440">
        <f t="shared" si="514"/>
        <v>202</v>
      </c>
      <c r="BX440" s="167">
        <f t="shared" si="515"/>
        <v>44264</v>
      </c>
      <c r="BY440">
        <f t="shared" si="516"/>
        <v>48</v>
      </c>
      <c r="BZ440">
        <f t="shared" si="517"/>
        <v>47</v>
      </c>
      <c r="CA440">
        <f t="shared" si="518"/>
        <v>0</v>
      </c>
      <c r="CB440" s="167">
        <f t="shared" si="519"/>
        <v>44264</v>
      </c>
      <c r="CC440">
        <f t="shared" si="520"/>
        <v>977</v>
      </c>
      <c r="CD440">
        <f t="shared" si="521"/>
        <v>932</v>
      </c>
      <c r="CE440">
        <f t="shared" si="522"/>
        <v>10</v>
      </c>
      <c r="CI440" s="167">
        <f t="shared" si="523"/>
        <v>44264</v>
      </c>
      <c r="CJ440">
        <f t="shared" si="524"/>
        <v>21</v>
      </c>
      <c r="CK440">
        <f t="shared" si="525"/>
        <v>26</v>
      </c>
      <c r="CL440" s="167">
        <f t="shared" si="526"/>
        <v>44264</v>
      </c>
      <c r="CM440">
        <f t="shared" si="527"/>
        <v>0</v>
      </c>
      <c r="CN440" s="1">
        <f t="shared" si="480"/>
        <v>44264</v>
      </c>
      <c r="CO440" s="253">
        <f t="shared" si="481"/>
        <v>21</v>
      </c>
      <c r="CP440" s="1">
        <f t="shared" si="482"/>
        <v>44264</v>
      </c>
      <c r="CQ440" s="254">
        <f t="shared" si="483"/>
        <v>0</v>
      </c>
      <c r="CR440" s="167"/>
    </row>
    <row r="441" spans="1:96" ht="18" customHeight="1" x14ac:dyDescent="0.55000000000000004">
      <c r="A441" s="167">
        <v>44265</v>
      </c>
      <c r="B441" s="219">
        <v>11</v>
      </c>
      <c r="C441" s="142">
        <f t="shared" ref="C441:C504" si="562">+B441+C440</f>
        <v>5115</v>
      </c>
      <c r="D441" s="142">
        <f t="shared" si="539"/>
        <v>176</v>
      </c>
      <c r="E441" s="135">
        <v>0</v>
      </c>
      <c r="F441" s="135">
        <v>4939</v>
      </c>
      <c r="G441" s="135">
        <v>0</v>
      </c>
      <c r="H441" s="123"/>
      <c r="I441" s="135">
        <v>2</v>
      </c>
      <c r="J441" s="123"/>
      <c r="K441" s="41">
        <v>0</v>
      </c>
      <c r="L441" s="134">
        <v>10</v>
      </c>
      <c r="M441" s="135">
        <v>10</v>
      </c>
      <c r="N441" s="123"/>
      <c r="O441" s="123"/>
      <c r="P441" s="135">
        <v>1</v>
      </c>
      <c r="Q441" s="135">
        <v>1</v>
      </c>
      <c r="R441" s="123"/>
      <c r="S441" s="123"/>
      <c r="T441" s="135">
        <v>13</v>
      </c>
      <c r="U441" s="135">
        <v>13</v>
      </c>
      <c r="V441" s="123"/>
      <c r="W441" s="41">
        <v>247</v>
      </c>
      <c r="X441" s="136">
        <v>247</v>
      </c>
      <c r="Y441" s="4">
        <v>253</v>
      </c>
      <c r="Z441" s="74">
        <f t="shared" si="560"/>
        <v>44265</v>
      </c>
      <c r="AA441" s="210">
        <f t="shared" si="540"/>
        <v>12154</v>
      </c>
      <c r="AB441" s="210">
        <f t="shared" si="541"/>
        <v>11658</v>
      </c>
      <c r="AC441" s="211">
        <f t="shared" si="542"/>
        <v>213</v>
      </c>
      <c r="AD441" s="170">
        <f t="shared" si="543"/>
        <v>8</v>
      </c>
      <c r="AE441" s="222">
        <f t="shared" si="544"/>
        <v>9923</v>
      </c>
      <c r="AF441" s="143">
        <v>11128</v>
      </c>
      <c r="AG441" s="171">
        <f t="shared" si="545"/>
        <v>13</v>
      </c>
      <c r="AH441" s="143">
        <v>10675</v>
      </c>
      <c r="AI441" s="171">
        <f t="shared" si="538"/>
        <v>1</v>
      </c>
      <c r="AJ441" s="172">
        <v>203</v>
      </c>
      <c r="AK441" s="173">
        <f t="shared" si="546"/>
        <v>0</v>
      </c>
      <c r="AL441" s="143">
        <v>48</v>
      </c>
      <c r="AM441" s="171">
        <f t="shared" si="547"/>
        <v>0</v>
      </c>
      <c r="AN441" s="143">
        <v>47</v>
      </c>
      <c r="AO441" s="171">
        <f t="shared" si="548"/>
        <v>0</v>
      </c>
      <c r="AP441" s="174">
        <v>0</v>
      </c>
      <c r="AQ441" s="173">
        <f t="shared" si="549"/>
        <v>1</v>
      </c>
      <c r="AR441" s="143">
        <v>978</v>
      </c>
      <c r="AS441" s="171">
        <f t="shared" si="559"/>
        <v>4</v>
      </c>
      <c r="AT441" s="143">
        <v>936</v>
      </c>
      <c r="AU441" s="171">
        <f t="shared" si="550"/>
        <v>0</v>
      </c>
      <c r="AV441" s="175">
        <v>10</v>
      </c>
      <c r="AW441" s="217">
        <v>280</v>
      </c>
      <c r="AX441" s="216">
        <f t="shared" si="561"/>
        <v>44265</v>
      </c>
      <c r="AY441" s="5">
        <v>0</v>
      </c>
      <c r="AZ441" s="217">
        <f t="shared" si="535"/>
        <v>410</v>
      </c>
      <c r="BA441" s="217">
        <f t="shared" si="420"/>
        <v>224</v>
      </c>
      <c r="BB441" s="119">
        <v>0</v>
      </c>
      <c r="BC441" s="26">
        <f t="shared" si="551"/>
        <v>964</v>
      </c>
      <c r="BD441" s="217">
        <f t="shared" si="422"/>
        <v>259</v>
      </c>
      <c r="BE441" s="209">
        <f t="shared" si="552"/>
        <v>44265</v>
      </c>
      <c r="BF441" s="120">
        <f t="shared" si="553"/>
        <v>11</v>
      </c>
      <c r="BG441" s="120">
        <f t="shared" si="554"/>
        <v>5115</v>
      </c>
      <c r="BH441" s="209">
        <f t="shared" si="555"/>
        <v>44265</v>
      </c>
      <c r="BI441" s="120">
        <f t="shared" si="556"/>
        <v>5115</v>
      </c>
      <c r="BJ441" s="1">
        <f t="shared" si="557"/>
        <v>44265</v>
      </c>
      <c r="BK441">
        <f t="shared" si="532"/>
        <v>0</v>
      </c>
      <c r="BL441">
        <f t="shared" si="558"/>
        <v>10</v>
      </c>
      <c r="BM441">
        <f t="shared" si="528"/>
        <v>10</v>
      </c>
      <c r="BN441" s="1">
        <f t="shared" si="529"/>
        <v>44265</v>
      </c>
      <c r="BO441">
        <f t="shared" si="531"/>
        <v>8341</v>
      </c>
      <c r="BP441">
        <f t="shared" si="533"/>
        <v>3921</v>
      </c>
      <c r="BQ441" s="167">
        <f t="shared" si="511"/>
        <v>44265</v>
      </c>
      <c r="BR441">
        <f t="shared" si="512"/>
        <v>11128</v>
      </c>
      <c r="BS441">
        <f t="shared" si="513"/>
        <v>10675</v>
      </c>
      <c r="BT441">
        <f t="shared" si="514"/>
        <v>203</v>
      </c>
      <c r="BX441" s="167">
        <f t="shared" si="515"/>
        <v>44265</v>
      </c>
      <c r="BY441">
        <f t="shared" si="516"/>
        <v>48</v>
      </c>
      <c r="BZ441">
        <f t="shared" si="517"/>
        <v>47</v>
      </c>
      <c r="CA441">
        <f t="shared" si="518"/>
        <v>0</v>
      </c>
      <c r="CB441" s="167">
        <f t="shared" si="519"/>
        <v>44265</v>
      </c>
      <c r="CC441">
        <f t="shared" si="520"/>
        <v>978</v>
      </c>
      <c r="CD441">
        <f t="shared" si="521"/>
        <v>936</v>
      </c>
      <c r="CE441">
        <f t="shared" si="522"/>
        <v>10</v>
      </c>
      <c r="CI441" s="167">
        <f t="shared" si="523"/>
        <v>44265</v>
      </c>
      <c r="CJ441">
        <f t="shared" si="524"/>
        <v>8</v>
      </c>
      <c r="CK441">
        <f t="shared" si="525"/>
        <v>13</v>
      </c>
      <c r="CL441" s="167">
        <f t="shared" si="526"/>
        <v>44265</v>
      </c>
      <c r="CM441">
        <f t="shared" si="527"/>
        <v>1</v>
      </c>
      <c r="CN441" s="1">
        <f t="shared" si="480"/>
        <v>44265</v>
      </c>
      <c r="CO441" s="253">
        <f t="shared" si="481"/>
        <v>8</v>
      </c>
      <c r="CP441" s="1">
        <f t="shared" si="482"/>
        <v>44265</v>
      </c>
      <c r="CQ441" s="254">
        <f t="shared" si="483"/>
        <v>1</v>
      </c>
      <c r="CR441" s="167"/>
    </row>
    <row r="442" spans="1:96" ht="18" customHeight="1" x14ac:dyDescent="0.55000000000000004">
      <c r="A442" s="167">
        <v>44266</v>
      </c>
      <c r="B442" s="219">
        <v>9</v>
      </c>
      <c r="C442" s="142">
        <f t="shared" si="562"/>
        <v>5124</v>
      </c>
      <c r="D442" s="142">
        <f t="shared" si="539"/>
        <v>177</v>
      </c>
      <c r="E442" s="135">
        <v>0</v>
      </c>
      <c r="F442" s="135">
        <v>4947</v>
      </c>
      <c r="G442" s="135">
        <v>1</v>
      </c>
      <c r="H442" s="123"/>
      <c r="I442" s="135">
        <v>1</v>
      </c>
      <c r="J442" s="123"/>
      <c r="K442" s="41">
        <v>0</v>
      </c>
      <c r="L442" s="134">
        <v>10</v>
      </c>
      <c r="M442" s="135">
        <v>10</v>
      </c>
      <c r="N442" s="123"/>
      <c r="O442" s="123"/>
      <c r="P442" s="135">
        <v>3</v>
      </c>
      <c r="Q442" s="135">
        <v>3</v>
      </c>
      <c r="R442" s="123"/>
      <c r="S442" s="123"/>
      <c r="T442" s="135">
        <v>10</v>
      </c>
      <c r="U442" s="135">
        <v>10</v>
      </c>
      <c r="V442" s="123"/>
      <c r="W442" s="41">
        <v>244</v>
      </c>
      <c r="X442" s="136">
        <v>244</v>
      </c>
      <c r="Y442" s="4">
        <v>254</v>
      </c>
      <c r="Z442" s="74">
        <f t="shared" si="560"/>
        <v>44266</v>
      </c>
      <c r="AA442" s="210">
        <f t="shared" si="540"/>
        <v>12176</v>
      </c>
      <c r="AB442" s="210">
        <f t="shared" si="541"/>
        <v>11678</v>
      </c>
      <c r="AC442" s="211">
        <f t="shared" si="542"/>
        <v>213</v>
      </c>
      <c r="AD442" s="170">
        <f t="shared" si="543"/>
        <v>22</v>
      </c>
      <c r="AE442" s="222">
        <f t="shared" si="544"/>
        <v>9945</v>
      </c>
      <c r="AF442" s="143">
        <v>11150</v>
      </c>
      <c r="AG442" s="171">
        <f t="shared" si="545"/>
        <v>20</v>
      </c>
      <c r="AH442" s="143">
        <v>10695</v>
      </c>
      <c r="AI442" s="171">
        <f t="shared" si="538"/>
        <v>0</v>
      </c>
      <c r="AJ442" s="172">
        <v>203</v>
      </c>
      <c r="AK442" s="173">
        <f t="shared" si="546"/>
        <v>0</v>
      </c>
      <c r="AL442" s="143">
        <v>48</v>
      </c>
      <c r="AM442" s="171">
        <f t="shared" si="547"/>
        <v>0</v>
      </c>
      <c r="AN442" s="143">
        <v>47</v>
      </c>
      <c r="AO442" s="171">
        <f t="shared" si="548"/>
        <v>0</v>
      </c>
      <c r="AP442" s="174">
        <v>0</v>
      </c>
      <c r="AQ442" s="173">
        <f t="shared" si="549"/>
        <v>0</v>
      </c>
      <c r="AR442" s="143">
        <v>978</v>
      </c>
      <c r="AS442" s="171">
        <f t="shared" si="559"/>
        <v>0</v>
      </c>
      <c r="AT442" s="143">
        <v>936</v>
      </c>
      <c r="AU442" s="171">
        <f t="shared" si="550"/>
        <v>0</v>
      </c>
      <c r="AV442" s="175">
        <v>10</v>
      </c>
      <c r="AW442" s="217">
        <v>281</v>
      </c>
      <c r="AX442" s="216">
        <f t="shared" si="561"/>
        <v>44266</v>
      </c>
      <c r="AY442" s="5">
        <v>0</v>
      </c>
      <c r="AZ442" s="217">
        <f t="shared" si="535"/>
        <v>410</v>
      </c>
      <c r="BA442" s="217">
        <f t="shared" si="420"/>
        <v>225</v>
      </c>
      <c r="BB442" s="119">
        <v>0</v>
      </c>
      <c r="BC442" s="26">
        <f t="shared" si="551"/>
        <v>964</v>
      </c>
      <c r="BD442" s="217">
        <f t="shared" si="422"/>
        <v>260</v>
      </c>
      <c r="BE442" s="209">
        <f t="shared" si="552"/>
        <v>44266</v>
      </c>
      <c r="BF442" s="120">
        <f t="shared" si="553"/>
        <v>9</v>
      </c>
      <c r="BG442" s="120">
        <f t="shared" si="554"/>
        <v>5124</v>
      </c>
      <c r="BH442" s="209">
        <f t="shared" si="555"/>
        <v>44266</v>
      </c>
      <c r="BI442" s="120">
        <f t="shared" si="556"/>
        <v>5124</v>
      </c>
      <c r="BJ442" s="1">
        <f t="shared" si="557"/>
        <v>44266</v>
      </c>
      <c r="BK442">
        <f t="shared" si="532"/>
        <v>0</v>
      </c>
      <c r="BL442">
        <f t="shared" si="558"/>
        <v>10</v>
      </c>
      <c r="BM442">
        <f t="shared" si="528"/>
        <v>10</v>
      </c>
      <c r="BN442" s="1">
        <f t="shared" si="529"/>
        <v>44266</v>
      </c>
      <c r="BO442">
        <f t="shared" si="531"/>
        <v>8351</v>
      </c>
      <c r="BP442">
        <f t="shared" si="533"/>
        <v>3931</v>
      </c>
      <c r="BQ442" s="167">
        <f t="shared" si="511"/>
        <v>44266</v>
      </c>
      <c r="BR442">
        <f t="shared" si="512"/>
        <v>11150</v>
      </c>
      <c r="BS442">
        <f t="shared" si="513"/>
        <v>10695</v>
      </c>
      <c r="BT442">
        <f t="shared" si="514"/>
        <v>203</v>
      </c>
      <c r="BX442" s="167">
        <f t="shared" si="515"/>
        <v>44266</v>
      </c>
      <c r="BY442">
        <f t="shared" si="516"/>
        <v>48</v>
      </c>
      <c r="BZ442">
        <f t="shared" si="517"/>
        <v>47</v>
      </c>
      <c r="CA442">
        <f t="shared" si="518"/>
        <v>0</v>
      </c>
      <c r="CB442" s="167">
        <f t="shared" si="519"/>
        <v>44266</v>
      </c>
      <c r="CC442">
        <f t="shared" si="520"/>
        <v>978</v>
      </c>
      <c r="CD442">
        <f t="shared" si="521"/>
        <v>936</v>
      </c>
      <c r="CE442">
        <f t="shared" si="522"/>
        <v>10</v>
      </c>
      <c r="CI442" s="167">
        <f t="shared" si="523"/>
        <v>44266</v>
      </c>
      <c r="CJ442">
        <f t="shared" si="524"/>
        <v>22</v>
      </c>
      <c r="CK442">
        <f t="shared" si="525"/>
        <v>20</v>
      </c>
      <c r="CL442" s="167">
        <f t="shared" si="526"/>
        <v>44266</v>
      </c>
      <c r="CM442">
        <f t="shared" si="527"/>
        <v>0</v>
      </c>
      <c r="CN442" s="1">
        <f t="shared" si="480"/>
        <v>44266</v>
      </c>
      <c r="CO442" s="253">
        <f t="shared" si="481"/>
        <v>22</v>
      </c>
      <c r="CP442" s="1">
        <f t="shared" si="482"/>
        <v>44266</v>
      </c>
      <c r="CQ442" s="254">
        <f t="shared" si="483"/>
        <v>0</v>
      </c>
      <c r="CR442" s="167"/>
    </row>
    <row r="443" spans="1:96" ht="18" customHeight="1" x14ac:dyDescent="0.55000000000000004">
      <c r="A443" s="167">
        <v>44267</v>
      </c>
      <c r="B443" s="219">
        <v>7</v>
      </c>
      <c r="C443" s="142">
        <f t="shared" si="562"/>
        <v>5131</v>
      </c>
      <c r="D443" s="142">
        <f t="shared" si="539"/>
        <v>179</v>
      </c>
      <c r="E443" s="135">
        <v>0</v>
      </c>
      <c r="F443" s="135">
        <v>4952</v>
      </c>
      <c r="G443" s="135">
        <v>0</v>
      </c>
      <c r="H443" s="123"/>
      <c r="I443" s="135">
        <v>0</v>
      </c>
      <c r="J443" s="123"/>
      <c r="K443" s="41">
        <v>0</v>
      </c>
      <c r="L443" s="134">
        <v>17</v>
      </c>
      <c r="M443" s="135">
        <v>17</v>
      </c>
      <c r="N443" s="123"/>
      <c r="O443" s="123"/>
      <c r="P443" s="135">
        <v>0</v>
      </c>
      <c r="Q443" s="135">
        <v>0</v>
      </c>
      <c r="R443" s="123"/>
      <c r="S443" s="123"/>
      <c r="T443" s="135">
        <v>6</v>
      </c>
      <c r="U443" s="135">
        <v>6</v>
      </c>
      <c r="V443" s="123"/>
      <c r="W443" s="41">
        <v>255</v>
      </c>
      <c r="X443" s="136">
        <v>255</v>
      </c>
      <c r="Y443" s="4">
        <v>255</v>
      </c>
      <c r="Z443" s="74">
        <f t="shared" si="560"/>
        <v>44267</v>
      </c>
      <c r="AA443" s="210">
        <f t="shared" si="540"/>
        <v>12242</v>
      </c>
      <c r="AB443" s="210">
        <f t="shared" si="541"/>
        <v>11700</v>
      </c>
      <c r="AC443" s="211">
        <f t="shared" si="542"/>
        <v>213</v>
      </c>
      <c r="AD443" s="170">
        <f t="shared" si="543"/>
        <v>60</v>
      </c>
      <c r="AE443" s="222">
        <f t="shared" si="544"/>
        <v>10005</v>
      </c>
      <c r="AF443" s="143">
        <v>11210</v>
      </c>
      <c r="AG443" s="171">
        <f t="shared" si="545"/>
        <v>16</v>
      </c>
      <c r="AH443" s="143">
        <v>10711</v>
      </c>
      <c r="AI443" s="171">
        <f t="shared" si="538"/>
        <v>0</v>
      </c>
      <c r="AJ443" s="172">
        <v>203</v>
      </c>
      <c r="AK443" s="173">
        <f t="shared" si="546"/>
        <v>0</v>
      </c>
      <c r="AL443" s="143">
        <v>48</v>
      </c>
      <c r="AM443" s="171">
        <f t="shared" si="547"/>
        <v>0</v>
      </c>
      <c r="AN443" s="143">
        <v>47</v>
      </c>
      <c r="AO443" s="171">
        <f t="shared" si="548"/>
        <v>0</v>
      </c>
      <c r="AP443" s="174">
        <v>0</v>
      </c>
      <c r="AQ443" s="173">
        <f t="shared" si="549"/>
        <v>6</v>
      </c>
      <c r="AR443" s="143">
        <v>984</v>
      </c>
      <c r="AS443" s="171">
        <f t="shared" si="559"/>
        <v>6</v>
      </c>
      <c r="AT443" s="143">
        <v>942</v>
      </c>
      <c r="AU443" s="171">
        <f t="shared" si="550"/>
        <v>0</v>
      </c>
      <c r="AV443" s="175">
        <v>10</v>
      </c>
      <c r="AW443" s="217">
        <v>282</v>
      </c>
      <c r="AX443" s="216">
        <f t="shared" si="561"/>
        <v>44267</v>
      </c>
      <c r="AY443" s="5">
        <v>0</v>
      </c>
      <c r="AZ443" s="217">
        <f t="shared" si="535"/>
        <v>410</v>
      </c>
      <c r="BA443" s="217">
        <f t="shared" si="420"/>
        <v>226</v>
      </c>
      <c r="BB443" s="119">
        <v>0</v>
      </c>
      <c r="BC443" s="26">
        <f t="shared" si="551"/>
        <v>964</v>
      </c>
      <c r="BD443" s="217">
        <f t="shared" si="422"/>
        <v>261</v>
      </c>
      <c r="BE443" s="209">
        <f t="shared" si="552"/>
        <v>44267</v>
      </c>
      <c r="BF443" s="120">
        <f t="shared" si="553"/>
        <v>7</v>
      </c>
      <c r="BG443" s="120">
        <f t="shared" si="554"/>
        <v>5131</v>
      </c>
      <c r="BH443" s="209">
        <f t="shared" si="555"/>
        <v>44267</v>
      </c>
      <c r="BI443" s="120">
        <f t="shared" si="556"/>
        <v>5131</v>
      </c>
      <c r="BJ443" s="1">
        <f t="shared" si="557"/>
        <v>44267</v>
      </c>
      <c r="BK443">
        <f t="shared" si="532"/>
        <v>0</v>
      </c>
      <c r="BL443">
        <f t="shared" si="558"/>
        <v>17</v>
      </c>
      <c r="BM443">
        <f t="shared" si="528"/>
        <v>17</v>
      </c>
      <c r="BN443" s="1">
        <f t="shared" si="529"/>
        <v>44267</v>
      </c>
      <c r="BO443">
        <f t="shared" si="531"/>
        <v>8368</v>
      </c>
      <c r="BP443">
        <f t="shared" si="533"/>
        <v>3948</v>
      </c>
      <c r="BQ443" s="167">
        <f t="shared" si="511"/>
        <v>44267</v>
      </c>
      <c r="BR443">
        <f t="shared" si="512"/>
        <v>11210</v>
      </c>
      <c r="BS443">
        <f t="shared" si="513"/>
        <v>10711</v>
      </c>
      <c r="BT443">
        <f t="shared" si="514"/>
        <v>203</v>
      </c>
      <c r="BU443">
        <v>1</v>
      </c>
      <c r="BV443">
        <f t="shared" ref="BV443:BV506" si="563">+AD443</f>
        <v>60</v>
      </c>
      <c r="BW443">
        <f>+BW442+BV443</f>
        <v>60</v>
      </c>
      <c r="BX443" s="167">
        <f t="shared" si="515"/>
        <v>44267</v>
      </c>
      <c r="BY443">
        <f t="shared" si="516"/>
        <v>48</v>
      </c>
      <c r="BZ443">
        <f t="shared" si="517"/>
        <v>47</v>
      </c>
      <c r="CA443">
        <f t="shared" si="518"/>
        <v>0</v>
      </c>
      <c r="CB443" s="167">
        <f t="shared" si="519"/>
        <v>44267</v>
      </c>
      <c r="CC443">
        <f t="shared" si="520"/>
        <v>984</v>
      </c>
      <c r="CD443">
        <f t="shared" si="521"/>
        <v>942</v>
      </c>
      <c r="CE443">
        <f t="shared" si="522"/>
        <v>10</v>
      </c>
      <c r="CI443" s="167">
        <f t="shared" si="523"/>
        <v>44267</v>
      </c>
      <c r="CJ443">
        <f t="shared" si="524"/>
        <v>60</v>
      </c>
      <c r="CK443">
        <f t="shared" si="525"/>
        <v>16</v>
      </c>
      <c r="CL443" s="167">
        <f t="shared" si="526"/>
        <v>44267</v>
      </c>
      <c r="CM443">
        <f t="shared" si="527"/>
        <v>0</v>
      </c>
      <c r="CN443" s="1">
        <f t="shared" si="480"/>
        <v>44267</v>
      </c>
      <c r="CO443" s="253">
        <f t="shared" si="481"/>
        <v>60</v>
      </c>
      <c r="CP443" s="1">
        <f t="shared" si="482"/>
        <v>44267</v>
      </c>
      <c r="CQ443" s="254">
        <f t="shared" si="483"/>
        <v>0</v>
      </c>
      <c r="CR443" s="167"/>
    </row>
    <row r="444" spans="1:96" ht="18" customHeight="1" x14ac:dyDescent="0.55000000000000004">
      <c r="A444" s="167">
        <v>44268</v>
      </c>
      <c r="B444" s="219">
        <v>10</v>
      </c>
      <c r="C444" s="142">
        <f t="shared" si="562"/>
        <v>5141</v>
      </c>
      <c r="D444" s="142">
        <f t="shared" si="539"/>
        <v>179</v>
      </c>
      <c r="E444" s="135">
        <v>0</v>
      </c>
      <c r="F444" s="135">
        <v>4962</v>
      </c>
      <c r="G444" s="135">
        <v>1</v>
      </c>
      <c r="H444" s="123"/>
      <c r="I444" s="135">
        <v>1</v>
      </c>
      <c r="J444" s="123"/>
      <c r="K444" s="41">
        <v>0</v>
      </c>
      <c r="L444" s="134">
        <v>10</v>
      </c>
      <c r="M444" s="135">
        <v>10</v>
      </c>
      <c r="N444" s="123"/>
      <c r="O444" s="123"/>
      <c r="P444" s="135">
        <v>0</v>
      </c>
      <c r="Q444" s="135">
        <v>0</v>
      </c>
      <c r="R444" s="123"/>
      <c r="S444" s="123"/>
      <c r="T444" s="135">
        <v>3</v>
      </c>
      <c r="U444" s="135">
        <v>3</v>
      </c>
      <c r="V444" s="123"/>
      <c r="W444" s="41">
        <v>262</v>
      </c>
      <c r="X444" s="136">
        <v>262</v>
      </c>
      <c r="Y444" s="4">
        <v>256</v>
      </c>
      <c r="Z444" s="74">
        <f t="shared" si="560"/>
        <v>44268</v>
      </c>
      <c r="AA444" s="210">
        <f t="shared" si="540"/>
        <v>12289</v>
      </c>
      <c r="AB444" s="210">
        <f t="shared" si="541"/>
        <v>11728</v>
      </c>
      <c r="AC444" s="211">
        <f t="shared" si="542"/>
        <v>213</v>
      </c>
      <c r="AD444" s="170">
        <f t="shared" si="543"/>
        <v>47</v>
      </c>
      <c r="AE444" s="222">
        <f t="shared" si="544"/>
        <v>10052</v>
      </c>
      <c r="AF444" s="143">
        <v>11257</v>
      </c>
      <c r="AG444" s="171">
        <f t="shared" si="545"/>
        <v>28</v>
      </c>
      <c r="AH444" s="143">
        <v>10739</v>
      </c>
      <c r="AI444" s="171">
        <f t="shared" si="538"/>
        <v>0</v>
      </c>
      <c r="AJ444" s="172">
        <v>203</v>
      </c>
      <c r="AK444" s="173">
        <f t="shared" si="546"/>
        <v>0</v>
      </c>
      <c r="AL444" s="143">
        <v>48</v>
      </c>
      <c r="AM444" s="171">
        <f t="shared" si="547"/>
        <v>0</v>
      </c>
      <c r="AN444" s="143">
        <v>47</v>
      </c>
      <c r="AO444" s="171">
        <f t="shared" si="548"/>
        <v>0</v>
      </c>
      <c r="AP444" s="174">
        <v>0</v>
      </c>
      <c r="AQ444" s="173">
        <f t="shared" si="549"/>
        <v>0</v>
      </c>
      <c r="AR444" s="143">
        <v>984</v>
      </c>
      <c r="AS444" s="171">
        <f t="shared" si="559"/>
        <v>0</v>
      </c>
      <c r="AT444" s="143">
        <v>942</v>
      </c>
      <c r="AU444" s="171">
        <f t="shared" si="550"/>
        <v>0</v>
      </c>
      <c r="AV444" s="175">
        <v>10</v>
      </c>
      <c r="AW444" s="217">
        <v>283</v>
      </c>
      <c r="AX444" s="216">
        <f t="shared" si="561"/>
        <v>44268</v>
      </c>
      <c r="AY444" s="5">
        <v>0</v>
      </c>
      <c r="AZ444" s="217">
        <f t="shared" si="535"/>
        <v>410</v>
      </c>
      <c r="BA444" s="217">
        <f t="shared" si="420"/>
        <v>227</v>
      </c>
      <c r="BB444" s="119">
        <v>0</v>
      </c>
      <c r="BC444" s="26">
        <f t="shared" si="551"/>
        <v>964</v>
      </c>
      <c r="BD444" s="217">
        <f t="shared" si="422"/>
        <v>262</v>
      </c>
      <c r="BE444" s="209">
        <f t="shared" si="552"/>
        <v>44268</v>
      </c>
      <c r="BF444" s="120">
        <f t="shared" si="553"/>
        <v>10</v>
      </c>
      <c r="BG444" s="120">
        <f t="shared" si="554"/>
        <v>5141</v>
      </c>
      <c r="BH444" s="209">
        <f t="shared" si="555"/>
        <v>44268</v>
      </c>
      <c r="BI444" s="120">
        <f t="shared" si="556"/>
        <v>5141</v>
      </c>
      <c r="BJ444" s="1">
        <f t="shared" si="557"/>
        <v>44268</v>
      </c>
      <c r="BK444">
        <f t="shared" si="532"/>
        <v>0</v>
      </c>
      <c r="BL444">
        <f t="shared" si="558"/>
        <v>10</v>
      </c>
      <c r="BM444">
        <f t="shared" si="528"/>
        <v>10</v>
      </c>
      <c r="BN444" s="1">
        <f t="shared" si="529"/>
        <v>44268</v>
      </c>
      <c r="BO444">
        <f t="shared" si="531"/>
        <v>8378</v>
      </c>
      <c r="BP444">
        <f t="shared" si="533"/>
        <v>3958</v>
      </c>
      <c r="BQ444" s="167">
        <f t="shared" si="511"/>
        <v>44268</v>
      </c>
      <c r="BR444">
        <f t="shared" si="512"/>
        <v>11257</v>
      </c>
      <c r="BS444">
        <f t="shared" si="513"/>
        <v>10739</v>
      </c>
      <c r="BT444">
        <f t="shared" si="514"/>
        <v>203</v>
      </c>
      <c r="BU444">
        <v>2</v>
      </c>
      <c r="BV444">
        <f t="shared" si="563"/>
        <v>47</v>
      </c>
      <c r="BW444">
        <f t="shared" ref="BW444:BW457" si="564">+BW443+BV444</f>
        <v>107</v>
      </c>
      <c r="BX444" s="167">
        <f t="shared" si="515"/>
        <v>44268</v>
      </c>
      <c r="BY444">
        <f t="shared" si="516"/>
        <v>48</v>
      </c>
      <c r="BZ444">
        <f t="shared" si="517"/>
        <v>47</v>
      </c>
      <c r="CA444">
        <f t="shared" si="518"/>
        <v>0</v>
      </c>
      <c r="CB444" s="167">
        <f t="shared" si="519"/>
        <v>44268</v>
      </c>
      <c r="CC444">
        <f t="shared" si="520"/>
        <v>984</v>
      </c>
      <c r="CD444">
        <f t="shared" si="521"/>
        <v>942</v>
      </c>
      <c r="CE444">
        <f t="shared" si="522"/>
        <v>10</v>
      </c>
      <c r="CI444" s="167">
        <f t="shared" si="523"/>
        <v>44268</v>
      </c>
      <c r="CJ444">
        <f t="shared" si="524"/>
        <v>47</v>
      </c>
      <c r="CK444">
        <f t="shared" si="525"/>
        <v>28</v>
      </c>
      <c r="CL444" s="167">
        <f t="shared" si="526"/>
        <v>44268</v>
      </c>
      <c r="CM444">
        <f t="shared" si="527"/>
        <v>0</v>
      </c>
      <c r="CN444" s="1">
        <f t="shared" si="480"/>
        <v>44268</v>
      </c>
      <c r="CO444" s="253">
        <f t="shared" si="481"/>
        <v>47</v>
      </c>
      <c r="CP444" s="1">
        <f t="shared" si="482"/>
        <v>44268</v>
      </c>
      <c r="CQ444" s="254">
        <f t="shared" si="483"/>
        <v>0</v>
      </c>
      <c r="CR444" s="167"/>
    </row>
    <row r="445" spans="1:96" ht="18" customHeight="1" x14ac:dyDescent="0.55000000000000004">
      <c r="A445" s="167">
        <v>44269</v>
      </c>
      <c r="B445" s="219">
        <v>5</v>
      </c>
      <c r="C445" s="142">
        <f t="shared" si="562"/>
        <v>5146</v>
      </c>
      <c r="D445" s="142">
        <f t="shared" si="539"/>
        <v>171</v>
      </c>
      <c r="E445" s="135">
        <v>0</v>
      </c>
      <c r="F445" s="135">
        <v>4975</v>
      </c>
      <c r="G445" s="135">
        <v>0</v>
      </c>
      <c r="H445" s="123"/>
      <c r="I445" s="135">
        <v>1</v>
      </c>
      <c r="J445" s="123"/>
      <c r="K445" s="41">
        <v>0</v>
      </c>
      <c r="L445" s="134">
        <v>9</v>
      </c>
      <c r="M445" s="135">
        <v>9</v>
      </c>
      <c r="N445" s="123"/>
      <c r="O445" s="123"/>
      <c r="P445" s="135">
        <v>1</v>
      </c>
      <c r="Q445" s="135">
        <v>1</v>
      </c>
      <c r="R445" s="123"/>
      <c r="S445" s="123"/>
      <c r="T445" s="135">
        <v>5</v>
      </c>
      <c r="U445" s="135">
        <v>5</v>
      </c>
      <c r="V445" s="123"/>
      <c r="W445" s="41">
        <v>265</v>
      </c>
      <c r="X445" s="136">
        <v>265</v>
      </c>
      <c r="Y445" s="4">
        <v>257</v>
      </c>
      <c r="Z445" s="74">
        <f t="shared" si="560"/>
        <v>44269</v>
      </c>
      <c r="AA445" s="210">
        <f t="shared" si="540"/>
        <v>12314</v>
      </c>
      <c r="AB445" s="210">
        <f t="shared" si="541"/>
        <v>11752</v>
      </c>
      <c r="AC445" s="211">
        <f t="shared" si="542"/>
        <v>213</v>
      </c>
      <c r="AD445" s="170">
        <f t="shared" si="543"/>
        <v>24</v>
      </c>
      <c r="AE445" s="222">
        <f t="shared" si="544"/>
        <v>10076</v>
      </c>
      <c r="AF445" s="143">
        <v>11281</v>
      </c>
      <c r="AG445" s="171">
        <f t="shared" si="545"/>
        <v>16</v>
      </c>
      <c r="AH445" s="143">
        <v>10755</v>
      </c>
      <c r="AI445" s="171">
        <f t="shared" si="538"/>
        <v>0</v>
      </c>
      <c r="AJ445" s="172">
        <v>203</v>
      </c>
      <c r="AK445" s="173">
        <f t="shared" si="546"/>
        <v>0</v>
      </c>
      <c r="AL445" s="143">
        <v>48</v>
      </c>
      <c r="AM445" s="171">
        <f t="shared" si="547"/>
        <v>0</v>
      </c>
      <c r="AN445" s="143">
        <v>47</v>
      </c>
      <c r="AO445" s="171">
        <f t="shared" si="548"/>
        <v>0</v>
      </c>
      <c r="AP445" s="174">
        <v>0</v>
      </c>
      <c r="AQ445" s="173">
        <f t="shared" si="549"/>
        <v>1</v>
      </c>
      <c r="AR445" s="143">
        <v>985</v>
      </c>
      <c r="AS445" s="171">
        <f t="shared" si="559"/>
        <v>8</v>
      </c>
      <c r="AT445" s="143">
        <v>950</v>
      </c>
      <c r="AU445" s="171">
        <f t="shared" si="550"/>
        <v>0</v>
      </c>
      <c r="AV445" s="175">
        <v>10</v>
      </c>
      <c r="AW445" s="217">
        <v>284</v>
      </c>
      <c r="AX445" s="216">
        <f t="shared" si="561"/>
        <v>44269</v>
      </c>
      <c r="AY445" s="5">
        <v>0</v>
      </c>
      <c r="AZ445" s="217">
        <f t="shared" si="535"/>
        <v>410</v>
      </c>
      <c r="BA445" s="217">
        <f t="shared" si="420"/>
        <v>228</v>
      </c>
      <c r="BB445" s="119">
        <v>0</v>
      </c>
      <c r="BC445" s="26">
        <f t="shared" si="551"/>
        <v>964</v>
      </c>
      <c r="BD445" s="217">
        <f t="shared" si="422"/>
        <v>263</v>
      </c>
      <c r="BE445" s="209">
        <f t="shared" si="552"/>
        <v>44269</v>
      </c>
      <c r="BF445" s="120">
        <f t="shared" si="553"/>
        <v>5</v>
      </c>
      <c r="BG445" s="120">
        <f t="shared" si="554"/>
        <v>5146</v>
      </c>
      <c r="BH445" s="209">
        <f t="shared" si="555"/>
        <v>44269</v>
      </c>
      <c r="BI445" s="120">
        <f t="shared" si="556"/>
        <v>5146</v>
      </c>
      <c r="BJ445" s="1">
        <f t="shared" si="557"/>
        <v>44269</v>
      </c>
      <c r="BK445">
        <f t="shared" si="532"/>
        <v>0</v>
      </c>
      <c r="BL445">
        <f t="shared" si="558"/>
        <v>9</v>
      </c>
      <c r="BM445">
        <f t="shared" si="528"/>
        <v>9</v>
      </c>
      <c r="BN445" s="1">
        <f t="shared" si="529"/>
        <v>44269</v>
      </c>
      <c r="BO445">
        <f t="shared" si="531"/>
        <v>8387</v>
      </c>
      <c r="BP445">
        <f t="shared" si="533"/>
        <v>3967</v>
      </c>
      <c r="BQ445" s="167">
        <f t="shared" si="511"/>
        <v>44269</v>
      </c>
      <c r="BR445">
        <f t="shared" si="512"/>
        <v>11281</v>
      </c>
      <c r="BS445">
        <f t="shared" si="513"/>
        <v>10755</v>
      </c>
      <c r="BT445">
        <f t="shared" si="514"/>
        <v>203</v>
      </c>
      <c r="BU445">
        <v>3</v>
      </c>
      <c r="BV445">
        <f t="shared" si="563"/>
        <v>24</v>
      </c>
      <c r="BW445">
        <f t="shared" si="564"/>
        <v>131</v>
      </c>
      <c r="BX445" s="167">
        <f t="shared" si="515"/>
        <v>44269</v>
      </c>
      <c r="BY445">
        <f t="shared" si="516"/>
        <v>48</v>
      </c>
      <c r="BZ445">
        <f t="shared" si="517"/>
        <v>47</v>
      </c>
      <c r="CA445">
        <f t="shared" si="518"/>
        <v>0</v>
      </c>
      <c r="CB445" s="167">
        <f t="shared" si="519"/>
        <v>44269</v>
      </c>
      <c r="CC445">
        <f t="shared" si="520"/>
        <v>985</v>
      </c>
      <c r="CD445">
        <f t="shared" si="521"/>
        <v>950</v>
      </c>
      <c r="CE445">
        <f t="shared" si="522"/>
        <v>10</v>
      </c>
      <c r="CI445" s="167">
        <f t="shared" si="523"/>
        <v>44269</v>
      </c>
      <c r="CJ445">
        <f t="shared" si="524"/>
        <v>24</v>
      </c>
      <c r="CK445">
        <f t="shared" si="525"/>
        <v>16</v>
      </c>
      <c r="CL445" s="167">
        <f t="shared" si="526"/>
        <v>44269</v>
      </c>
      <c r="CM445">
        <f t="shared" si="527"/>
        <v>0</v>
      </c>
      <c r="CN445" s="1">
        <f t="shared" ref="CN445:CN508" si="565">+Z445</f>
        <v>44269</v>
      </c>
      <c r="CO445" s="253">
        <f t="shared" ref="CO445:CO508" si="566">+AD445</f>
        <v>24</v>
      </c>
      <c r="CP445" s="1">
        <f t="shared" ref="CP445:CP508" si="567">+Z445</f>
        <v>44269</v>
      </c>
      <c r="CQ445" s="254">
        <f t="shared" ref="CQ445:CQ508" si="568">+AI445</f>
        <v>0</v>
      </c>
      <c r="CR445" s="167"/>
    </row>
    <row r="446" spans="1:96" ht="18" customHeight="1" x14ac:dyDescent="0.55000000000000004">
      <c r="A446" s="167">
        <v>44270</v>
      </c>
      <c r="B446" s="219">
        <v>13</v>
      </c>
      <c r="C446" s="142">
        <f t="shared" si="562"/>
        <v>5159</v>
      </c>
      <c r="D446" s="142">
        <f t="shared" si="539"/>
        <v>178</v>
      </c>
      <c r="E446" s="135">
        <v>0</v>
      </c>
      <c r="F446" s="135">
        <v>4981</v>
      </c>
      <c r="G446" s="135">
        <v>0</v>
      </c>
      <c r="H446" s="123"/>
      <c r="I446" s="135">
        <v>0</v>
      </c>
      <c r="J446" s="123"/>
      <c r="K446" s="41">
        <v>0</v>
      </c>
      <c r="L446" s="134">
        <v>7</v>
      </c>
      <c r="M446" s="135">
        <v>7</v>
      </c>
      <c r="N446" s="123"/>
      <c r="O446" s="123"/>
      <c r="P446" s="135">
        <v>2</v>
      </c>
      <c r="Q446" s="135">
        <v>2</v>
      </c>
      <c r="R446" s="123"/>
      <c r="S446" s="123"/>
      <c r="T446" s="135">
        <v>10</v>
      </c>
      <c r="U446" s="135">
        <v>10</v>
      </c>
      <c r="V446" s="123"/>
      <c r="W446" s="41">
        <v>260</v>
      </c>
      <c r="X446" s="136">
        <v>260</v>
      </c>
      <c r="Y446" s="4">
        <v>258</v>
      </c>
      <c r="Z446" s="74">
        <f t="shared" si="560"/>
        <v>44270</v>
      </c>
      <c r="AA446" s="210">
        <f t="shared" si="540"/>
        <v>12349</v>
      </c>
      <c r="AB446" s="210">
        <f t="shared" si="541"/>
        <v>11767</v>
      </c>
      <c r="AC446" s="211">
        <f t="shared" si="542"/>
        <v>213</v>
      </c>
      <c r="AD446" s="170">
        <f t="shared" si="543"/>
        <v>30</v>
      </c>
      <c r="AE446" s="222">
        <f t="shared" si="544"/>
        <v>10106</v>
      </c>
      <c r="AF446" s="143">
        <v>11311</v>
      </c>
      <c r="AG446" s="171">
        <f t="shared" si="545"/>
        <v>14</v>
      </c>
      <c r="AH446" s="143">
        <v>10769</v>
      </c>
      <c r="AI446" s="171">
        <f t="shared" si="538"/>
        <v>0</v>
      </c>
      <c r="AJ446" s="172">
        <v>203</v>
      </c>
      <c r="AK446" s="173">
        <f t="shared" si="546"/>
        <v>0</v>
      </c>
      <c r="AL446" s="143">
        <v>48</v>
      </c>
      <c r="AM446" s="171">
        <f t="shared" si="547"/>
        <v>0</v>
      </c>
      <c r="AN446" s="143">
        <v>47</v>
      </c>
      <c r="AO446" s="171">
        <f t="shared" si="548"/>
        <v>0</v>
      </c>
      <c r="AP446" s="174">
        <v>0</v>
      </c>
      <c r="AQ446" s="173">
        <f t="shared" si="549"/>
        <v>5</v>
      </c>
      <c r="AR446" s="143">
        <v>990</v>
      </c>
      <c r="AS446" s="171">
        <f t="shared" si="559"/>
        <v>1</v>
      </c>
      <c r="AT446" s="143">
        <v>951</v>
      </c>
      <c r="AU446" s="171">
        <f t="shared" si="550"/>
        <v>0</v>
      </c>
      <c r="AV446" s="175">
        <v>10</v>
      </c>
      <c r="AW446" s="217">
        <v>285</v>
      </c>
      <c r="AX446" s="216">
        <f t="shared" si="561"/>
        <v>44270</v>
      </c>
      <c r="AY446" s="5">
        <v>0</v>
      </c>
      <c r="AZ446" s="217">
        <f t="shared" si="535"/>
        <v>410</v>
      </c>
      <c r="BA446" s="217">
        <f t="shared" si="420"/>
        <v>229</v>
      </c>
      <c r="BB446" s="119">
        <v>0</v>
      </c>
      <c r="BC446" s="26">
        <f t="shared" si="551"/>
        <v>964</v>
      </c>
      <c r="BD446" s="217">
        <f t="shared" si="422"/>
        <v>264</v>
      </c>
      <c r="BE446" s="209">
        <f t="shared" si="552"/>
        <v>44270</v>
      </c>
      <c r="BF446" s="120">
        <f t="shared" si="553"/>
        <v>13</v>
      </c>
      <c r="BG446" s="120">
        <f t="shared" si="554"/>
        <v>5159</v>
      </c>
      <c r="BH446" s="209">
        <f t="shared" si="555"/>
        <v>44270</v>
      </c>
      <c r="BI446" s="120">
        <f t="shared" si="556"/>
        <v>5159</v>
      </c>
      <c r="BJ446" s="1">
        <f t="shared" si="557"/>
        <v>44270</v>
      </c>
      <c r="BK446">
        <f t="shared" si="532"/>
        <v>0</v>
      </c>
      <c r="BL446">
        <f t="shared" si="558"/>
        <v>7</v>
      </c>
      <c r="BM446">
        <f t="shared" si="528"/>
        <v>7</v>
      </c>
      <c r="BN446" s="1">
        <f t="shared" si="529"/>
        <v>44270</v>
      </c>
      <c r="BO446">
        <f t="shared" si="531"/>
        <v>8394</v>
      </c>
      <c r="BP446">
        <f t="shared" si="533"/>
        <v>3974</v>
      </c>
      <c r="BQ446" s="167">
        <f t="shared" si="511"/>
        <v>44270</v>
      </c>
      <c r="BR446">
        <f t="shared" si="512"/>
        <v>11311</v>
      </c>
      <c r="BS446">
        <f t="shared" si="513"/>
        <v>10769</v>
      </c>
      <c r="BT446">
        <f t="shared" si="514"/>
        <v>203</v>
      </c>
      <c r="BU446">
        <v>4</v>
      </c>
      <c r="BV446">
        <f t="shared" si="563"/>
        <v>30</v>
      </c>
      <c r="BW446">
        <f t="shared" si="564"/>
        <v>161</v>
      </c>
      <c r="BX446" s="167">
        <f t="shared" si="515"/>
        <v>44270</v>
      </c>
      <c r="BY446">
        <f t="shared" si="516"/>
        <v>48</v>
      </c>
      <c r="BZ446">
        <f t="shared" si="517"/>
        <v>47</v>
      </c>
      <c r="CA446">
        <f t="shared" si="518"/>
        <v>0</v>
      </c>
      <c r="CB446" s="167">
        <f t="shared" si="519"/>
        <v>44270</v>
      </c>
      <c r="CC446">
        <f t="shared" si="520"/>
        <v>990</v>
      </c>
      <c r="CD446">
        <f t="shared" si="521"/>
        <v>951</v>
      </c>
      <c r="CE446">
        <f t="shared" si="522"/>
        <v>10</v>
      </c>
      <c r="CI446" s="167">
        <f t="shared" si="523"/>
        <v>44270</v>
      </c>
      <c r="CJ446">
        <f t="shared" si="524"/>
        <v>30</v>
      </c>
      <c r="CK446">
        <f t="shared" si="525"/>
        <v>14</v>
      </c>
      <c r="CL446" s="167">
        <f t="shared" si="526"/>
        <v>44270</v>
      </c>
      <c r="CM446">
        <f t="shared" si="527"/>
        <v>0</v>
      </c>
      <c r="CN446" s="1">
        <f t="shared" si="565"/>
        <v>44270</v>
      </c>
      <c r="CO446" s="253">
        <f t="shared" si="566"/>
        <v>30</v>
      </c>
      <c r="CP446" s="1">
        <f t="shared" si="567"/>
        <v>44270</v>
      </c>
      <c r="CQ446" s="254">
        <f t="shared" si="568"/>
        <v>0</v>
      </c>
      <c r="CR446" s="167"/>
    </row>
    <row r="447" spans="1:96" ht="18" customHeight="1" x14ac:dyDescent="0.55000000000000004">
      <c r="A447" s="167">
        <v>44271</v>
      </c>
      <c r="B447" s="219">
        <v>4</v>
      </c>
      <c r="C447" s="142">
        <f t="shared" si="562"/>
        <v>5163</v>
      </c>
      <c r="D447" s="142">
        <f t="shared" si="539"/>
        <v>173</v>
      </c>
      <c r="E447" s="135">
        <v>0</v>
      </c>
      <c r="F447" s="135">
        <v>4990</v>
      </c>
      <c r="G447" s="135">
        <v>4</v>
      </c>
      <c r="H447" s="123"/>
      <c r="I447" s="135">
        <v>4</v>
      </c>
      <c r="J447" s="123"/>
      <c r="K447" s="41">
        <v>0</v>
      </c>
      <c r="L447" s="134">
        <v>15</v>
      </c>
      <c r="M447" s="135">
        <v>15</v>
      </c>
      <c r="N447" s="123"/>
      <c r="O447" s="123"/>
      <c r="P447" s="135">
        <v>1</v>
      </c>
      <c r="Q447" s="135">
        <v>1</v>
      </c>
      <c r="R447" s="123"/>
      <c r="S447" s="123"/>
      <c r="T447" s="135">
        <v>4</v>
      </c>
      <c r="U447" s="135">
        <v>4</v>
      </c>
      <c r="V447" s="123"/>
      <c r="W447" s="41">
        <v>270</v>
      </c>
      <c r="X447" s="136">
        <v>270</v>
      </c>
      <c r="Y447" s="4">
        <v>259</v>
      </c>
      <c r="Z447" s="74">
        <f t="shared" si="560"/>
        <v>44271</v>
      </c>
      <c r="AA447" s="210">
        <f t="shared" si="540"/>
        <v>12367</v>
      </c>
      <c r="AB447" s="210">
        <f t="shared" si="541"/>
        <v>11784</v>
      </c>
      <c r="AC447" s="211">
        <f t="shared" si="542"/>
        <v>213</v>
      </c>
      <c r="AD447" s="170">
        <f t="shared" si="543"/>
        <v>18</v>
      </c>
      <c r="AE447" s="222">
        <f t="shared" si="544"/>
        <v>10124</v>
      </c>
      <c r="AF447" s="143">
        <v>11329</v>
      </c>
      <c r="AG447" s="171">
        <f t="shared" si="545"/>
        <v>17</v>
      </c>
      <c r="AH447" s="143">
        <v>10786</v>
      </c>
      <c r="AI447" s="171">
        <f t="shared" si="538"/>
        <v>0</v>
      </c>
      <c r="AJ447" s="172">
        <v>203</v>
      </c>
      <c r="AK447" s="173">
        <f t="shared" si="546"/>
        <v>0</v>
      </c>
      <c r="AL447" s="143">
        <v>48</v>
      </c>
      <c r="AM447" s="171">
        <f t="shared" si="547"/>
        <v>0</v>
      </c>
      <c r="AN447" s="143">
        <v>47</v>
      </c>
      <c r="AO447" s="171">
        <f t="shared" si="548"/>
        <v>0</v>
      </c>
      <c r="AP447" s="174">
        <v>0</v>
      </c>
      <c r="AQ447" s="173">
        <f t="shared" si="549"/>
        <v>0</v>
      </c>
      <c r="AR447" s="143">
        <v>990</v>
      </c>
      <c r="AS447" s="171">
        <f t="shared" si="559"/>
        <v>0</v>
      </c>
      <c r="AT447" s="143">
        <v>951</v>
      </c>
      <c r="AU447" s="171">
        <f t="shared" si="550"/>
        <v>0</v>
      </c>
      <c r="AV447" s="175">
        <v>10</v>
      </c>
      <c r="AW447" s="217">
        <v>286</v>
      </c>
      <c r="AX447" s="216">
        <f t="shared" si="561"/>
        <v>44271</v>
      </c>
      <c r="AY447" s="5">
        <v>0</v>
      </c>
      <c r="AZ447" s="217">
        <f t="shared" si="535"/>
        <v>410</v>
      </c>
      <c r="BA447" s="217">
        <f t="shared" si="420"/>
        <v>230</v>
      </c>
      <c r="BB447" s="119">
        <v>0</v>
      </c>
      <c r="BC447" s="26">
        <f t="shared" si="551"/>
        <v>964</v>
      </c>
      <c r="BD447" s="217">
        <f t="shared" si="422"/>
        <v>265</v>
      </c>
      <c r="BE447" s="209">
        <f t="shared" si="552"/>
        <v>44271</v>
      </c>
      <c r="BF447" s="120">
        <f t="shared" si="553"/>
        <v>4</v>
      </c>
      <c r="BG447" s="120">
        <f t="shared" si="554"/>
        <v>5163</v>
      </c>
      <c r="BH447" s="209">
        <f t="shared" si="555"/>
        <v>44271</v>
      </c>
      <c r="BI447" s="120">
        <f t="shared" si="556"/>
        <v>5163</v>
      </c>
      <c r="BJ447" s="1">
        <f t="shared" si="557"/>
        <v>44271</v>
      </c>
      <c r="BK447">
        <f t="shared" si="532"/>
        <v>0</v>
      </c>
      <c r="BL447">
        <f t="shared" si="558"/>
        <v>15</v>
      </c>
      <c r="BM447">
        <f t="shared" si="528"/>
        <v>15</v>
      </c>
      <c r="BN447" s="1">
        <f t="shared" si="529"/>
        <v>44271</v>
      </c>
      <c r="BO447">
        <f t="shared" si="531"/>
        <v>8409</v>
      </c>
      <c r="BP447">
        <f t="shared" si="533"/>
        <v>3989</v>
      </c>
      <c r="BQ447" s="167">
        <f t="shared" si="511"/>
        <v>44271</v>
      </c>
      <c r="BR447">
        <f t="shared" si="512"/>
        <v>11329</v>
      </c>
      <c r="BS447">
        <f t="shared" si="513"/>
        <v>10786</v>
      </c>
      <c r="BT447">
        <f t="shared" si="514"/>
        <v>203</v>
      </c>
      <c r="BU447">
        <v>5</v>
      </c>
      <c r="BV447">
        <f t="shared" si="563"/>
        <v>18</v>
      </c>
      <c r="BW447">
        <f t="shared" si="564"/>
        <v>179</v>
      </c>
      <c r="BX447" s="167">
        <f t="shared" si="515"/>
        <v>44271</v>
      </c>
      <c r="BY447">
        <f t="shared" si="516"/>
        <v>48</v>
      </c>
      <c r="BZ447">
        <f t="shared" si="517"/>
        <v>47</v>
      </c>
      <c r="CA447">
        <f t="shared" si="518"/>
        <v>0</v>
      </c>
      <c r="CB447" s="167">
        <f t="shared" si="519"/>
        <v>44271</v>
      </c>
      <c r="CC447">
        <f t="shared" si="520"/>
        <v>990</v>
      </c>
      <c r="CD447">
        <f t="shared" si="521"/>
        <v>951</v>
      </c>
      <c r="CE447">
        <f t="shared" si="522"/>
        <v>10</v>
      </c>
      <c r="CI447" s="167">
        <f t="shared" si="523"/>
        <v>44271</v>
      </c>
      <c r="CJ447">
        <f t="shared" si="524"/>
        <v>18</v>
      </c>
      <c r="CK447">
        <f t="shared" si="525"/>
        <v>17</v>
      </c>
      <c r="CL447" s="167">
        <f t="shared" si="526"/>
        <v>44271</v>
      </c>
      <c r="CM447">
        <f t="shared" si="527"/>
        <v>0</v>
      </c>
      <c r="CN447" s="1">
        <f t="shared" si="565"/>
        <v>44271</v>
      </c>
      <c r="CO447" s="253">
        <f t="shared" si="566"/>
        <v>18</v>
      </c>
      <c r="CP447" s="1">
        <f t="shared" si="567"/>
        <v>44271</v>
      </c>
      <c r="CQ447" s="254">
        <f t="shared" si="568"/>
        <v>0</v>
      </c>
      <c r="CR447" s="167"/>
    </row>
    <row r="448" spans="1:96" ht="18" customHeight="1" x14ac:dyDescent="0.55000000000000004">
      <c r="A448" s="167">
        <v>44272</v>
      </c>
      <c r="B448" s="219">
        <v>6</v>
      </c>
      <c r="C448" s="142">
        <f t="shared" si="562"/>
        <v>5169</v>
      </c>
      <c r="D448" s="142">
        <f t="shared" si="539"/>
        <v>168</v>
      </c>
      <c r="E448" s="135">
        <v>0</v>
      </c>
      <c r="F448" s="135">
        <v>5001</v>
      </c>
      <c r="G448" s="135">
        <v>2</v>
      </c>
      <c r="H448" s="123"/>
      <c r="I448" s="135">
        <v>6</v>
      </c>
      <c r="J448" s="123"/>
      <c r="K448" s="41">
        <v>0</v>
      </c>
      <c r="L448" s="134">
        <v>6</v>
      </c>
      <c r="M448" s="135">
        <v>6</v>
      </c>
      <c r="N448" s="123"/>
      <c r="O448" s="123"/>
      <c r="P448" s="135">
        <v>0</v>
      </c>
      <c r="Q448" s="135">
        <v>0</v>
      </c>
      <c r="R448" s="123"/>
      <c r="S448" s="123"/>
      <c r="T448" s="135">
        <v>15</v>
      </c>
      <c r="U448" s="135">
        <v>15</v>
      </c>
      <c r="V448" s="123"/>
      <c r="W448" s="41">
        <v>261</v>
      </c>
      <c r="X448" s="136">
        <v>261</v>
      </c>
      <c r="Y448" s="4">
        <v>260</v>
      </c>
      <c r="Z448" s="74">
        <f t="shared" si="560"/>
        <v>44272</v>
      </c>
      <c r="AA448" s="210">
        <f t="shared" si="540"/>
        <v>12378</v>
      </c>
      <c r="AB448" s="210">
        <f t="shared" si="541"/>
        <v>11812</v>
      </c>
      <c r="AC448" s="211">
        <f t="shared" si="542"/>
        <v>213</v>
      </c>
      <c r="AD448" s="170">
        <f t="shared" si="543"/>
        <v>11</v>
      </c>
      <c r="AE448" s="222">
        <f t="shared" si="544"/>
        <v>10135</v>
      </c>
      <c r="AF448" s="143">
        <v>11340</v>
      </c>
      <c r="AG448" s="171">
        <f t="shared" si="545"/>
        <v>23</v>
      </c>
      <c r="AH448" s="143">
        <v>10809</v>
      </c>
      <c r="AI448" s="171">
        <f t="shared" si="538"/>
        <v>0</v>
      </c>
      <c r="AJ448" s="172">
        <v>203</v>
      </c>
      <c r="AK448" s="173">
        <f t="shared" si="546"/>
        <v>0</v>
      </c>
      <c r="AL448" s="143">
        <v>48</v>
      </c>
      <c r="AM448" s="171">
        <f t="shared" si="547"/>
        <v>0</v>
      </c>
      <c r="AN448" s="143">
        <v>47</v>
      </c>
      <c r="AO448" s="171">
        <f t="shared" si="548"/>
        <v>0</v>
      </c>
      <c r="AP448" s="174">
        <v>0</v>
      </c>
      <c r="AQ448" s="173">
        <f t="shared" si="549"/>
        <v>0</v>
      </c>
      <c r="AR448" s="143">
        <v>990</v>
      </c>
      <c r="AS448" s="171">
        <f t="shared" si="559"/>
        <v>5</v>
      </c>
      <c r="AT448" s="143">
        <v>956</v>
      </c>
      <c r="AU448" s="171">
        <f t="shared" si="550"/>
        <v>0</v>
      </c>
      <c r="AV448" s="175">
        <v>10</v>
      </c>
      <c r="AW448" s="217">
        <v>287</v>
      </c>
      <c r="AX448" s="216">
        <f t="shared" si="561"/>
        <v>44272</v>
      </c>
      <c r="AY448" s="5">
        <v>0</v>
      </c>
      <c r="AZ448" s="217">
        <f t="shared" si="535"/>
        <v>410</v>
      </c>
      <c r="BA448" s="217">
        <f t="shared" si="420"/>
        <v>231</v>
      </c>
      <c r="BB448" s="119">
        <v>0</v>
      </c>
      <c r="BC448" s="26">
        <f t="shared" si="551"/>
        <v>964</v>
      </c>
      <c r="BD448" s="217">
        <f t="shared" si="422"/>
        <v>266</v>
      </c>
      <c r="BE448" s="209">
        <f t="shared" si="552"/>
        <v>44272</v>
      </c>
      <c r="BF448" s="120">
        <f t="shared" si="553"/>
        <v>6</v>
      </c>
      <c r="BG448" s="120">
        <f t="shared" si="554"/>
        <v>5169</v>
      </c>
      <c r="BH448" s="209">
        <f t="shared" si="555"/>
        <v>44272</v>
      </c>
      <c r="BI448" s="120">
        <f t="shared" si="556"/>
        <v>5169</v>
      </c>
      <c r="BJ448" s="1">
        <f t="shared" si="557"/>
        <v>44272</v>
      </c>
      <c r="BK448">
        <f t="shared" si="532"/>
        <v>0</v>
      </c>
      <c r="BL448">
        <f t="shared" si="558"/>
        <v>6</v>
      </c>
      <c r="BM448">
        <f t="shared" si="528"/>
        <v>6</v>
      </c>
      <c r="BN448" s="1">
        <f t="shared" si="529"/>
        <v>44272</v>
      </c>
      <c r="BO448">
        <f t="shared" si="531"/>
        <v>8415</v>
      </c>
      <c r="BP448">
        <f t="shared" si="533"/>
        <v>3995</v>
      </c>
      <c r="BQ448" s="167">
        <f t="shared" si="511"/>
        <v>44272</v>
      </c>
      <c r="BR448">
        <f t="shared" si="512"/>
        <v>11340</v>
      </c>
      <c r="BS448">
        <f t="shared" si="513"/>
        <v>10809</v>
      </c>
      <c r="BT448">
        <f t="shared" si="514"/>
        <v>203</v>
      </c>
      <c r="BU448">
        <v>6</v>
      </c>
      <c r="BV448">
        <f t="shared" si="563"/>
        <v>11</v>
      </c>
      <c r="BW448">
        <f t="shared" si="564"/>
        <v>190</v>
      </c>
      <c r="BX448" s="167">
        <f t="shared" si="515"/>
        <v>44272</v>
      </c>
      <c r="BY448">
        <f t="shared" si="516"/>
        <v>48</v>
      </c>
      <c r="BZ448">
        <f t="shared" si="517"/>
        <v>47</v>
      </c>
      <c r="CA448">
        <f t="shared" si="518"/>
        <v>0</v>
      </c>
      <c r="CB448" s="167">
        <f t="shared" si="519"/>
        <v>44272</v>
      </c>
      <c r="CC448">
        <f t="shared" si="520"/>
        <v>990</v>
      </c>
      <c r="CD448">
        <f t="shared" si="521"/>
        <v>956</v>
      </c>
      <c r="CE448">
        <f t="shared" si="522"/>
        <v>10</v>
      </c>
      <c r="CI448" s="167">
        <f t="shared" si="523"/>
        <v>44272</v>
      </c>
      <c r="CJ448">
        <f t="shared" si="524"/>
        <v>11</v>
      </c>
      <c r="CK448">
        <f t="shared" si="525"/>
        <v>23</v>
      </c>
      <c r="CL448" s="167">
        <f t="shared" si="526"/>
        <v>44272</v>
      </c>
      <c r="CM448">
        <f t="shared" si="527"/>
        <v>0</v>
      </c>
      <c r="CN448" s="1">
        <f t="shared" si="565"/>
        <v>44272</v>
      </c>
      <c r="CO448" s="253">
        <f t="shared" si="566"/>
        <v>11</v>
      </c>
      <c r="CP448" s="1">
        <f t="shared" si="567"/>
        <v>44272</v>
      </c>
      <c r="CQ448" s="254">
        <f t="shared" si="568"/>
        <v>0</v>
      </c>
      <c r="CR448" s="167"/>
    </row>
    <row r="449" spans="1:96" ht="18" customHeight="1" x14ac:dyDescent="0.55000000000000004">
      <c r="A449" s="167">
        <v>44273</v>
      </c>
      <c r="B449" s="219">
        <v>10</v>
      </c>
      <c r="C449" s="142">
        <f t="shared" si="562"/>
        <v>5179</v>
      </c>
      <c r="D449" s="142">
        <f t="shared" si="539"/>
        <v>162</v>
      </c>
      <c r="E449" s="135">
        <v>0</v>
      </c>
      <c r="F449" s="135">
        <v>5017</v>
      </c>
      <c r="G449" s="135">
        <v>1</v>
      </c>
      <c r="H449" s="123"/>
      <c r="I449" s="135">
        <v>4</v>
      </c>
      <c r="J449" s="123"/>
      <c r="K449" s="41">
        <v>0</v>
      </c>
      <c r="L449" s="134">
        <v>5</v>
      </c>
      <c r="M449" s="135">
        <v>5</v>
      </c>
      <c r="N449" s="123"/>
      <c r="O449" s="123"/>
      <c r="P449" s="135">
        <v>0</v>
      </c>
      <c r="Q449" s="135">
        <v>0</v>
      </c>
      <c r="R449" s="123"/>
      <c r="S449" s="123"/>
      <c r="T449" s="135">
        <v>14</v>
      </c>
      <c r="U449" s="135">
        <v>14</v>
      </c>
      <c r="V449" s="123"/>
      <c r="W449" s="41">
        <v>252</v>
      </c>
      <c r="X449" s="136">
        <v>252</v>
      </c>
      <c r="Y449" s="4">
        <v>261</v>
      </c>
      <c r="Z449" s="74">
        <f t="shared" si="560"/>
        <v>44273</v>
      </c>
      <c r="AA449" s="210">
        <f t="shared" si="540"/>
        <v>12396</v>
      </c>
      <c r="AB449" s="210">
        <f t="shared" si="541"/>
        <v>11829</v>
      </c>
      <c r="AC449" s="211">
        <f t="shared" si="542"/>
        <v>213</v>
      </c>
      <c r="AD449" s="170">
        <f t="shared" si="543"/>
        <v>10</v>
      </c>
      <c r="AE449" s="222">
        <f t="shared" si="544"/>
        <v>10145</v>
      </c>
      <c r="AF449" s="143">
        <v>11350</v>
      </c>
      <c r="AG449" s="171">
        <f t="shared" si="545"/>
        <v>15</v>
      </c>
      <c r="AH449" s="143">
        <v>10824</v>
      </c>
      <c r="AI449" s="171">
        <f t="shared" si="538"/>
        <v>0</v>
      </c>
      <c r="AJ449" s="172">
        <v>203</v>
      </c>
      <c r="AK449" s="173">
        <f t="shared" si="546"/>
        <v>0</v>
      </c>
      <c r="AL449" s="143">
        <v>48</v>
      </c>
      <c r="AM449" s="171">
        <f t="shared" si="547"/>
        <v>0</v>
      </c>
      <c r="AN449" s="143">
        <v>47</v>
      </c>
      <c r="AO449" s="171">
        <f t="shared" si="548"/>
        <v>0</v>
      </c>
      <c r="AP449" s="174">
        <v>0</v>
      </c>
      <c r="AQ449" s="173">
        <f t="shared" si="549"/>
        <v>8</v>
      </c>
      <c r="AR449" s="143">
        <v>998</v>
      </c>
      <c r="AS449" s="171">
        <f t="shared" si="559"/>
        <v>2</v>
      </c>
      <c r="AT449" s="143">
        <v>958</v>
      </c>
      <c r="AU449" s="171">
        <f t="shared" si="550"/>
        <v>0</v>
      </c>
      <c r="AV449" s="175">
        <v>10</v>
      </c>
      <c r="AW449" s="217">
        <v>288</v>
      </c>
      <c r="AX449" s="216">
        <f t="shared" si="561"/>
        <v>44273</v>
      </c>
      <c r="AY449" s="5">
        <v>0</v>
      </c>
      <c r="AZ449" s="217">
        <f t="shared" si="535"/>
        <v>410</v>
      </c>
      <c r="BA449" s="217">
        <f t="shared" si="420"/>
        <v>232</v>
      </c>
      <c r="BB449" s="119">
        <v>0</v>
      </c>
      <c r="BC449" s="26">
        <f t="shared" si="551"/>
        <v>964</v>
      </c>
      <c r="BD449" s="217">
        <f t="shared" si="422"/>
        <v>267</v>
      </c>
      <c r="BE449" s="209">
        <f t="shared" si="552"/>
        <v>44273</v>
      </c>
      <c r="BF449" s="120">
        <f t="shared" si="553"/>
        <v>10</v>
      </c>
      <c r="BG449" s="120">
        <f t="shared" si="554"/>
        <v>5179</v>
      </c>
      <c r="BH449" s="209">
        <f t="shared" si="555"/>
        <v>44273</v>
      </c>
      <c r="BI449" s="120">
        <f t="shared" si="556"/>
        <v>5179</v>
      </c>
      <c r="BJ449" s="1">
        <f t="shared" si="557"/>
        <v>44273</v>
      </c>
      <c r="BK449">
        <f t="shared" si="532"/>
        <v>0</v>
      </c>
      <c r="BL449">
        <f t="shared" si="558"/>
        <v>5</v>
      </c>
      <c r="BM449">
        <f t="shared" si="528"/>
        <v>5</v>
      </c>
      <c r="BN449" s="1">
        <f t="shared" si="529"/>
        <v>44273</v>
      </c>
      <c r="BO449">
        <f t="shared" si="531"/>
        <v>8420</v>
      </c>
      <c r="BP449">
        <f t="shared" si="533"/>
        <v>4000</v>
      </c>
      <c r="BQ449" s="167">
        <f t="shared" si="511"/>
        <v>44273</v>
      </c>
      <c r="BR449">
        <f t="shared" si="512"/>
        <v>11350</v>
      </c>
      <c r="BS449">
        <f t="shared" si="513"/>
        <v>10824</v>
      </c>
      <c r="BT449">
        <f t="shared" si="514"/>
        <v>203</v>
      </c>
      <c r="BU449">
        <v>7</v>
      </c>
      <c r="BV449">
        <f t="shared" si="563"/>
        <v>10</v>
      </c>
      <c r="BW449">
        <f t="shared" si="564"/>
        <v>200</v>
      </c>
      <c r="BX449" s="167">
        <f t="shared" si="515"/>
        <v>44273</v>
      </c>
      <c r="BY449">
        <f t="shared" si="516"/>
        <v>48</v>
      </c>
      <c r="BZ449">
        <f t="shared" si="517"/>
        <v>47</v>
      </c>
      <c r="CA449">
        <f t="shared" si="518"/>
        <v>0</v>
      </c>
      <c r="CB449" s="167">
        <f t="shared" si="519"/>
        <v>44273</v>
      </c>
      <c r="CC449">
        <f t="shared" si="520"/>
        <v>998</v>
      </c>
      <c r="CD449">
        <f t="shared" si="521"/>
        <v>958</v>
      </c>
      <c r="CE449">
        <f t="shared" si="522"/>
        <v>10</v>
      </c>
      <c r="CI449" s="167">
        <f t="shared" si="523"/>
        <v>44273</v>
      </c>
      <c r="CJ449">
        <f t="shared" si="524"/>
        <v>10</v>
      </c>
      <c r="CK449">
        <f t="shared" si="525"/>
        <v>15</v>
      </c>
      <c r="CL449" s="167">
        <f t="shared" si="526"/>
        <v>44273</v>
      </c>
      <c r="CM449">
        <f t="shared" si="527"/>
        <v>0</v>
      </c>
      <c r="CN449" s="1">
        <f t="shared" si="565"/>
        <v>44273</v>
      </c>
      <c r="CO449" s="253">
        <f t="shared" si="566"/>
        <v>10</v>
      </c>
      <c r="CP449" s="1">
        <f t="shared" si="567"/>
        <v>44273</v>
      </c>
      <c r="CQ449" s="254">
        <f t="shared" si="568"/>
        <v>0</v>
      </c>
      <c r="CR449" s="167"/>
    </row>
    <row r="450" spans="1:96" ht="18" customHeight="1" x14ac:dyDescent="0.55000000000000004">
      <c r="A450" s="167">
        <v>44274</v>
      </c>
      <c r="B450" s="219">
        <v>4</v>
      </c>
      <c r="C450" s="142">
        <f t="shared" si="562"/>
        <v>5183</v>
      </c>
      <c r="D450" s="142">
        <f t="shared" si="539"/>
        <v>160</v>
      </c>
      <c r="E450" s="135">
        <v>0</v>
      </c>
      <c r="F450" s="135">
        <v>5023</v>
      </c>
      <c r="G450" s="135">
        <v>1</v>
      </c>
      <c r="H450" s="123"/>
      <c r="I450" s="135">
        <v>4</v>
      </c>
      <c r="J450" s="123"/>
      <c r="K450" s="41">
        <v>0</v>
      </c>
      <c r="L450" s="134">
        <v>8</v>
      </c>
      <c r="M450" s="135">
        <v>8</v>
      </c>
      <c r="N450" s="123"/>
      <c r="O450" s="123"/>
      <c r="P450" s="135">
        <v>1</v>
      </c>
      <c r="Q450" s="135">
        <v>1</v>
      </c>
      <c r="R450" s="123"/>
      <c r="S450" s="123"/>
      <c r="T450" s="135">
        <v>9</v>
      </c>
      <c r="U450" s="135">
        <v>9</v>
      </c>
      <c r="V450" s="123"/>
      <c r="W450" s="41">
        <v>250</v>
      </c>
      <c r="X450" s="136">
        <v>250</v>
      </c>
      <c r="Y450" s="4">
        <v>262</v>
      </c>
      <c r="Z450" s="74">
        <f t="shared" si="560"/>
        <v>44274</v>
      </c>
      <c r="AA450" s="210">
        <f t="shared" si="540"/>
        <v>12415</v>
      </c>
      <c r="AB450" s="210">
        <f t="shared" si="541"/>
        <v>11843</v>
      </c>
      <c r="AC450" s="211">
        <f t="shared" si="542"/>
        <v>213</v>
      </c>
      <c r="AD450" s="170">
        <f t="shared" si="543"/>
        <v>13</v>
      </c>
      <c r="AE450" s="222">
        <f t="shared" si="544"/>
        <v>10158</v>
      </c>
      <c r="AF450" s="143">
        <v>11363</v>
      </c>
      <c r="AG450" s="171">
        <f t="shared" si="545"/>
        <v>13</v>
      </c>
      <c r="AH450" s="143">
        <v>10837</v>
      </c>
      <c r="AI450" s="171">
        <f t="shared" si="538"/>
        <v>0</v>
      </c>
      <c r="AJ450" s="172">
        <v>203</v>
      </c>
      <c r="AK450" s="173">
        <f t="shared" si="546"/>
        <v>0</v>
      </c>
      <c r="AL450" s="143">
        <v>48</v>
      </c>
      <c r="AM450" s="171">
        <f t="shared" si="547"/>
        <v>0</v>
      </c>
      <c r="AN450" s="143">
        <v>47</v>
      </c>
      <c r="AO450" s="171">
        <f t="shared" si="548"/>
        <v>0</v>
      </c>
      <c r="AP450" s="174">
        <v>0</v>
      </c>
      <c r="AQ450" s="173">
        <f t="shared" si="549"/>
        <v>6</v>
      </c>
      <c r="AR450" s="143">
        <v>1004</v>
      </c>
      <c r="AS450" s="171">
        <f t="shared" ref="AS450:AS457" si="569">+AT450-AT449</f>
        <v>1</v>
      </c>
      <c r="AT450" s="143">
        <v>959</v>
      </c>
      <c r="AU450" s="171">
        <f t="shared" si="550"/>
        <v>0</v>
      </c>
      <c r="AV450" s="175">
        <v>10</v>
      </c>
      <c r="AW450" s="217">
        <v>289</v>
      </c>
      <c r="AX450" s="216">
        <f t="shared" si="561"/>
        <v>44274</v>
      </c>
      <c r="AY450" s="5">
        <v>0</v>
      </c>
      <c r="AZ450" s="217">
        <f t="shared" si="535"/>
        <v>410</v>
      </c>
      <c r="BA450" s="217">
        <f t="shared" si="420"/>
        <v>233</v>
      </c>
      <c r="BB450" s="119">
        <v>0</v>
      </c>
      <c r="BC450" s="26">
        <f t="shared" si="551"/>
        <v>964</v>
      </c>
      <c r="BD450" s="217">
        <f t="shared" si="422"/>
        <v>268</v>
      </c>
      <c r="BE450" s="209">
        <f t="shared" si="552"/>
        <v>44274</v>
      </c>
      <c r="BF450" s="120">
        <f t="shared" si="553"/>
        <v>4</v>
      </c>
      <c r="BG450" s="120">
        <f t="shared" si="554"/>
        <v>5183</v>
      </c>
      <c r="BH450" s="209">
        <f t="shared" si="555"/>
        <v>44274</v>
      </c>
      <c r="BI450" s="120">
        <f t="shared" si="556"/>
        <v>5183</v>
      </c>
      <c r="BJ450" s="1">
        <f t="shared" si="557"/>
        <v>44274</v>
      </c>
      <c r="BK450">
        <f t="shared" si="532"/>
        <v>0</v>
      </c>
      <c r="BL450">
        <f t="shared" si="558"/>
        <v>8</v>
      </c>
      <c r="BM450">
        <f t="shared" si="528"/>
        <v>8</v>
      </c>
      <c r="BN450" s="1">
        <f t="shared" si="529"/>
        <v>44274</v>
      </c>
      <c r="BO450">
        <f t="shared" si="531"/>
        <v>8428</v>
      </c>
      <c r="BP450">
        <f t="shared" si="533"/>
        <v>4008</v>
      </c>
      <c r="BQ450" s="167">
        <f t="shared" si="511"/>
        <v>44274</v>
      </c>
      <c r="BR450">
        <f t="shared" si="512"/>
        <v>11363</v>
      </c>
      <c r="BS450">
        <f t="shared" si="513"/>
        <v>10837</v>
      </c>
      <c r="BT450">
        <f t="shared" si="514"/>
        <v>203</v>
      </c>
      <c r="BU450">
        <v>8</v>
      </c>
      <c r="BV450">
        <f t="shared" si="563"/>
        <v>13</v>
      </c>
      <c r="BW450">
        <f t="shared" si="564"/>
        <v>213</v>
      </c>
      <c r="BX450" s="167">
        <f t="shared" si="515"/>
        <v>44274</v>
      </c>
      <c r="BY450">
        <f t="shared" si="516"/>
        <v>48</v>
      </c>
      <c r="BZ450">
        <f t="shared" si="517"/>
        <v>47</v>
      </c>
      <c r="CA450">
        <f t="shared" si="518"/>
        <v>0</v>
      </c>
      <c r="CB450" s="167">
        <f t="shared" si="519"/>
        <v>44274</v>
      </c>
      <c r="CC450">
        <f t="shared" si="520"/>
        <v>1004</v>
      </c>
      <c r="CD450">
        <f t="shared" si="521"/>
        <v>959</v>
      </c>
      <c r="CE450">
        <f t="shared" si="522"/>
        <v>10</v>
      </c>
      <c r="CI450" s="167">
        <f t="shared" si="523"/>
        <v>44274</v>
      </c>
      <c r="CJ450">
        <f t="shared" si="524"/>
        <v>13</v>
      </c>
      <c r="CK450">
        <f t="shared" si="525"/>
        <v>13</v>
      </c>
      <c r="CL450" s="167">
        <f t="shared" si="526"/>
        <v>44274</v>
      </c>
      <c r="CM450">
        <f t="shared" si="527"/>
        <v>0</v>
      </c>
      <c r="CN450" s="1">
        <f t="shared" si="565"/>
        <v>44274</v>
      </c>
      <c r="CO450" s="253">
        <f t="shared" si="566"/>
        <v>13</v>
      </c>
      <c r="CP450" s="1">
        <f t="shared" si="567"/>
        <v>44274</v>
      </c>
      <c r="CQ450" s="254">
        <f t="shared" si="568"/>
        <v>0</v>
      </c>
      <c r="CR450" s="167"/>
    </row>
    <row r="451" spans="1:96" ht="18" customHeight="1" x14ac:dyDescent="0.55000000000000004">
      <c r="A451" s="167">
        <v>44275</v>
      </c>
      <c r="B451" s="219">
        <v>12</v>
      </c>
      <c r="C451" s="142">
        <f t="shared" si="562"/>
        <v>5195</v>
      </c>
      <c r="D451" s="142">
        <f t="shared" si="539"/>
        <v>163</v>
      </c>
      <c r="E451" s="135">
        <v>0</v>
      </c>
      <c r="F451" s="135">
        <v>5032</v>
      </c>
      <c r="G451" s="135">
        <v>2</v>
      </c>
      <c r="H451" s="123"/>
      <c r="I451" s="135">
        <v>4</v>
      </c>
      <c r="J451" s="123"/>
      <c r="K451" s="41">
        <v>0</v>
      </c>
      <c r="L451" s="134">
        <v>8</v>
      </c>
      <c r="M451" s="135">
        <v>8</v>
      </c>
      <c r="N451" s="123"/>
      <c r="O451" s="123"/>
      <c r="P451" s="135">
        <v>0</v>
      </c>
      <c r="Q451" s="135">
        <v>0</v>
      </c>
      <c r="R451" s="123"/>
      <c r="S451" s="123"/>
      <c r="T451" s="135">
        <v>16</v>
      </c>
      <c r="U451" s="135">
        <v>16</v>
      </c>
      <c r="V451" s="123"/>
      <c r="W451" s="41">
        <v>238</v>
      </c>
      <c r="X451" s="136">
        <v>238</v>
      </c>
      <c r="Y451" s="4">
        <v>263</v>
      </c>
      <c r="Z451" s="74">
        <f t="shared" si="560"/>
        <v>44275</v>
      </c>
      <c r="AA451" s="210">
        <f t="shared" si="540"/>
        <v>12424</v>
      </c>
      <c r="AB451" s="210">
        <f t="shared" si="541"/>
        <v>11871</v>
      </c>
      <c r="AC451" s="211">
        <f t="shared" si="542"/>
        <v>213</v>
      </c>
      <c r="AD451" s="170">
        <f t="shared" si="543"/>
        <v>8</v>
      </c>
      <c r="AE451" s="222">
        <f t="shared" si="544"/>
        <v>10166</v>
      </c>
      <c r="AF451" s="143">
        <v>11371</v>
      </c>
      <c r="AG451" s="171">
        <f t="shared" si="545"/>
        <v>26</v>
      </c>
      <c r="AH451" s="143">
        <v>10863</v>
      </c>
      <c r="AI451" s="171">
        <f t="shared" si="538"/>
        <v>0</v>
      </c>
      <c r="AJ451" s="172">
        <v>203</v>
      </c>
      <c r="AK451" s="173">
        <f t="shared" si="546"/>
        <v>0</v>
      </c>
      <c r="AL451" s="143">
        <v>48</v>
      </c>
      <c r="AM451" s="171">
        <f t="shared" si="547"/>
        <v>0</v>
      </c>
      <c r="AN451" s="143">
        <v>47</v>
      </c>
      <c r="AO451" s="171">
        <f t="shared" si="548"/>
        <v>0</v>
      </c>
      <c r="AP451" s="174">
        <v>0</v>
      </c>
      <c r="AQ451" s="173">
        <f t="shared" si="549"/>
        <v>1</v>
      </c>
      <c r="AR451" s="143">
        <v>1005</v>
      </c>
      <c r="AS451" s="171">
        <f t="shared" si="569"/>
        <v>2</v>
      </c>
      <c r="AT451" s="143">
        <v>961</v>
      </c>
      <c r="AU451" s="171">
        <f t="shared" si="550"/>
        <v>0</v>
      </c>
      <c r="AV451" s="175">
        <v>10</v>
      </c>
      <c r="AW451" s="217">
        <v>290</v>
      </c>
      <c r="AX451" s="216">
        <f t="shared" si="561"/>
        <v>44275</v>
      </c>
      <c r="AY451" s="5">
        <v>0</v>
      </c>
      <c r="AZ451" s="217">
        <f t="shared" si="535"/>
        <v>410</v>
      </c>
      <c r="BA451" s="217">
        <f t="shared" si="420"/>
        <v>234</v>
      </c>
      <c r="BB451" s="119">
        <v>0</v>
      </c>
      <c r="BC451" s="26">
        <f t="shared" si="551"/>
        <v>964</v>
      </c>
      <c r="BD451" s="217">
        <f t="shared" si="422"/>
        <v>269</v>
      </c>
      <c r="BE451" s="209">
        <f t="shared" si="552"/>
        <v>44275</v>
      </c>
      <c r="BF451" s="120">
        <f t="shared" si="553"/>
        <v>12</v>
      </c>
      <c r="BG451" s="120">
        <f t="shared" si="554"/>
        <v>5195</v>
      </c>
      <c r="BH451" s="209">
        <f t="shared" si="555"/>
        <v>44275</v>
      </c>
      <c r="BI451" s="120">
        <f t="shared" si="556"/>
        <v>5195</v>
      </c>
      <c r="BJ451" s="1">
        <f t="shared" si="557"/>
        <v>44275</v>
      </c>
      <c r="BK451">
        <f t="shared" si="532"/>
        <v>0</v>
      </c>
      <c r="BL451">
        <f t="shared" si="558"/>
        <v>8</v>
      </c>
      <c r="BM451">
        <f t="shared" si="528"/>
        <v>8</v>
      </c>
      <c r="BN451" s="1">
        <f t="shared" si="529"/>
        <v>44275</v>
      </c>
      <c r="BO451">
        <f t="shared" si="531"/>
        <v>8436</v>
      </c>
      <c r="BP451">
        <f t="shared" si="533"/>
        <v>4016</v>
      </c>
      <c r="BQ451" s="167">
        <f t="shared" si="511"/>
        <v>44275</v>
      </c>
      <c r="BR451">
        <f t="shared" si="512"/>
        <v>11371</v>
      </c>
      <c r="BS451">
        <f t="shared" si="513"/>
        <v>10863</v>
      </c>
      <c r="BT451">
        <f t="shared" si="514"/>
        <v>203</v>
      </c>
      <c r="BU451">
        <v>9</v>
      </c>
      <c r="BV451">
        <f t="shared" si="563"/>
        <v>8</v>
      </c>
      <c r="BW451">
        <f t="shared" si="564"/>
        <v>221</v>
      </c>
      <c r="BX451" s="167">
        <f t="shared" si="515"/>
        <v>44275</v>
      </c>
      <c r="BY451">
        <f t="shared" si="516"/>
        <v>48</v>
      </c>
      <c r="BZ451">
        <f t="shared" si="517"/>
        <v>47</v>
      </c>
      <c r="CA451">
        <f t="shared" si="518"/>
        <v>0</v>
      </c>
      <c r="CB451" s="167">
        <f t="shared" si="519"/>
        <v>44275</v>
      </c>
      <c r="CC451">
        <f t="shared" si="520"/>
        <v>1005</v>
      </c>
      <c r="CD451">
        <f t="shared" si="521"/>
        <v>961</v>
      </c>
      <c r="CE451">
        <f t="shared" si="522"/>
        <v>10</v>
      </c>
      <c r="CI451" s="167">
        <f t="shared" si="523"/>
        <v>44275</v>
      </c>
      <c r="CJ451">
        <f t="shared" si="524"/>
        <v>8</v>
      </c>
      <c r="CK451">
        <f t="shared" si="525"/>
        <v>26</v>
      </c>
      <c r="CL451" s="167">
        <f t="shared" si="526"/>
        <v>44275</v>
      </c>
      <c r="CM451">
        <f t="shared" si="527"/>
        <v>0</v>
      </c>
      <c r="CN451" s="1">
        <f t="shared" si="565"/>
        <v>44275</v>
      </c>
      <c r="CO451" s="253">
        <f t="shared" si="566"/>
        <v>8</v>
      </c>
      <c r="CP451" s="1">
        <f t="shared" si="567"/>
        <v>44275</v>
      </c>
      <c r="CQ451" s="254">
        <f t="shared" si="568"/>
        <v>0</v>
      </c>
      <c r="CR451" s="167"/>
    </row>
    <row r="452" spans="1:96" ht="18" customHeight="1" x14ac:dyDescent="0.55000000000000004">
      <c r="A452" s="167">
        <v>44276</v>
      </c>
      <c r="B452" s="219">
        <v>7</v>
      </c>
      <c r="C452" s="142">
        <f t="shared" si="562"/>
        <v>5202</v>
      </c>
      <c r="D452" s="142">
        <f t="shared" si="539"/>
        <v>159</v>
      </c>
      <c r="E452" s="135">
        <v>0</v>
      </c>
      <c r="F452" s="135">
        <v>5043</v>
      </c>
      <c r="G452" s="135">
        <v>0</v>
      </c>
      <c r="H452" s="123"/>
      <c r="I452" s="135">
        <v>4</v>
      </c>
      <c r="J452" s="123"/>
      <c r="K452" s="41">
        <v>0</v>
      </c>
      <c r="L452" s="134">
        <v>8</v>
      </c>
      <c r="M452" s="135">
        <v>8</v>
      </c>
      <c r="N452" s="123"/>
      <c r="O452" s="123"/>
      <c r="P452" s="135">
        <v>1</v>
      </c>
      <c r="Q452" s="135">
        <v>1</v>
      </c>
      <c r="R452" s="123"/>
      <c r="S452" s="123"/>
      <c r="T452" s="135">
        <v>10</v>
      </c>
      <c r="U452" s="135">
        <v>10</v>
      </c>
      <c r="V452" s="123"/>
      <c r="W452" s="41">
        <v>235</v>
      </c>
      <c r="X452" s="136">
        <v>235</v>
      </c>
      <c r="Y452" s="4">
        <v>264</v>
      </c>
      <c r="Z452" s="74">
        <f t="shared" si="560"/>
        <v>44276</v>
      </c>
      <c r="AA452" s="210">
        <f t="shared" si="540"/>
        <v>12433</v>
      </c>
      <c r="AB452" s="210">
        <f t="shared" si="541"/>
        <v>11885</v>
      </c>
      <c r="AC452" s="211">
        <f t="shared" si="542"/>
        <v>213</v>
      </c>
      <c r="AD452" s="170">
        <f t="shared" si="543"/>
        <v>8</v>
      </c>
      <c r="AE452" s="222">
        <f t="shared" si="544"/>
        <v>10174</v>
      </c>
      <c r="AF452" s="143">
        <v>11379</v>
      </c>
      <c r="AG452" s="171">
        <f t="shared" si="545"/>
        <v>12</v>
      </c>
      <c r="AH452" s="143">
        <v>10875</v>
      </c>
      <c r="AI452" s="171">
        <f t="shared" si="538"/>
        <v>0</v>
      </c>
      <c r="AJ452" s="172">
        <v>203</v>
      </c>
      <c r="AK452" s="173">
        <f t="shared" si="546"/>
        <v>0</v>
      </c>
      <c r="AL452" s="143">
        <v>48</v>
      </c>
      <c r="AM452" s="171">
        <f t="shared" si="547"/>
        <v>0</v>
      </c>
      <c r="AN452" s="143">
        <v>47</v>
      </c>
      <c r="AO452" s="171">
        <f t="shared" si="548"/>
        <v>0</v>
      </c>
      <c r="AP452" s="174">
        <v>0</v>
      </c>
      <c r="AQ452" s="173">
        <f t="shared" si="549"/>
        <v>1</v>
      </c>
      <c r="AR452" s="143">
        <v>1006</v>
      </c>
      <c r="AS452" s="171">
        <f t="shared" si="569"/>
        <v>2</v>
      </c>
      <c r="AT452" s="143">
        <v>963</v>
      </c>
      <c r="AU452" s="171">
        <f t="shared" si="550"/>
        <v>0</v>
      </c>
      <c r="AV452" s="175">
        <v>10</v>
      </c>
      <c r="AW452" s="217">
        <v>291</v>
      </c>
      <c r="AX452" s="216">
        <f t="shared" si="561"/>
        <v>44276</v>
      </c>
      <c r="AY452" s="5">
        <v>0</v>
      </c>
      <c r="AZ452" s="217">
        <f t="shared" si="535"/>
        <v>410</v>
      </c>
      <c r="BA452" s="217">
        <f t="shared" si="420"/>
        <v>235</v>
      </c>
      <c r="BB452" s="119">
        <v>0</v>
      </c>
      <c r="BC452" s="26">
        <f t="shared" si="551"/>
        <v>964</v>
      </c>
      <c r="BD452" s="217">
        <f t="shared" si="422"/>
        <v>270</v>
      </c>
      <c r="BE452" s="209">
        <f t="shared" si="552"/>
        <v>44276</v>
      </c>
      <c r="BF452" s="120">
        <f t="shared" si="553"/>
        <v>7</v>
      </c>
      <c r="BG452" s="120">
        <f t="shared" si="554"/>
        <v>5202</v>
      </c>
      <c r="BH452" s="209">
        <f t="shared" si="555"/>
        <v>44276</v>
      </c>
      <c r="BI452" s="120">
        <f t="shared" si="556"/>
        <v>5202</v>
      </c>
      <c r="BJ452" s="1">
        <f t="shared" si="557"/>
        <v>44276</v>
      </c>
      <c r="BK452">
        <f t="shared" si="532"/>
        <v>0</v>
      </c>
      <c r="BL452">
        <f t="shared" si="558"/>
        <v>8</v>
      </c>
      <c r="BM452">
        <f t="shared" si="528"/>
        <v>8</v>
      </c>
      <c r="BN452" s="1">
        <f t="shared" si="529"/>
        <v>44276</v>
      </c>
      <c r="BO452">
        <f t="shared" si="531"/>
        <v>8444</v>
      </c>
      <c r="BP452">
        <f t="shared" si="533"/>
        <v>4024</v>
      </c>
      <c r="BQ452" s="167">
        <f t="shared" si="511"/>
        <v>44276</v>
      </c>
      <c r="BR452">
        <f t="shared" si="512"/>
        <v>11379</v>
      </c>
      <c r="BS452">
        <f t="shared" si="513"/>
        <v>10875</v>
      </c>
      <c r="BT452">
        <f t="shared" si="514"/>
        <v>203</v>
      </c>
      <c r="BU452">
        <v>10</v>
      </c>
      <c r="BV452">
        <f t="shared" si="563"/>
        <v>8</v>
      </c>
      <c r="BW452">
        <f t="shared" si="564"/>
        <v>229</v>
      </c>
      <c r="BX452" s="167">
        <f t="shared" si="515"/>
        <v>44276</v>
      </c>
      <c r="BY452">
        <f t="shared" si="516"/>
        <v>48</v>
      </c>
      <c r="BZ452">
        <f t="shared" si="517"/>
        <v>47</v>
      </c>
      <c r="CA452">
        <f t="shared" si="518"/>
        <v>0</v>
      </c>
      <c r="CB452" s="167">
        <f t="shared" si="519"/>
        <v>44276</v>
      </c>
      <c r="CC452">
        <f t="shared" si="520"/>
        <v>1006</v>
      </c>
      <c r="CD452">
        <f t="shared" si="521"/>
        <v>963</v>
      </c>
      <c r="CE452">
        <f t="shared" si="522"/>
        <v>10</v>
      </c>
      <c r="CI452" s="167">
        <f t="shared" si="523"/>
        <v>44276</v>
      </c>
      <c r="CJ452">
        <f t="shared" si="524"/>
        <v>8</v>
      </c>
      <c r="CK452">
        <f t="shared" si="525"/>
        <v>12</v>
      </c>
      <c r="CL452" s="167">
        <f t="shared" si="526"/>
        <v>44276</v>
      </c>
      <c r="CM452">
        <f t="shared" si="527"/>
        <v>0</v>
      </c>
      <c r="CN452" s="1">
        <f t="shared" si="565"/>
        <v>44276</v>
      </c>
      <c r="CO452" s="253">
        <f t="shared" si="566"/>
        <v>8</v>
      </c>
      <c r="CP452" s="1">
        <f t="shared" si="567"/>
        <v>44276</v>
      </c>
      <c r="CQ452" s="254">
        <f t="shared" si="568"/>
        <v>0</v>
      </c>
      <c r="CR452" s="167"/>
    </row>
    <row r="453" spans="1:96" ht="18" customHeight="1" x14ac:dyDescent="0.55000000000000004">
      <c r="A453" s="167">
        <v>44277</v>
      </c>
      <c r="B453" s="219">
        <v>9</v>
      </c>
      <c r="C453" s="142">
        <f t="shared" si="562"/>
        <v>5211</v>
      </c>
      <c r="D453" s="142">
        <f t="shared" si="539"/>
        <v>156</v>
      </c>
      <c r="E453" s="135">
        <v>0</v>
      </c>
      <c r="F453" s="135">
        <v>5055</v>
      </c>
      <c r="G453" s="135">
        <v>0</v>
      </c>
      <c r="H453" s="123"/>
      <c r="I453" s="135">
        <v>2</v>
      </c>
      <c r="J453" s="123"/>
      <c r="K453" s="41">
        <v>0</v>
      </c>
      <c r="L453" s="134">
        <v>14</v>
      </c>
      <c r="M453" s="135">
        <v>14</v>
      </c>
      <c r="N453" s="123"/>
      <c r="O453" s="123"/>
      <c r="P453" s="135">
        <v>1</v>
      </c>
      <c r="Q453" s="135">
        <v>1</v>
      </c>
      <c r="R453" s="123"/>
      <c r="S453" s="123"/>
      <c r="T453" s="135">
        <v>11</v>
      </c>
      <c r="U453" s="135">
        <v>11</v>
      </c>
      <c r="V453" s="123"/>
      <c r="W453" s="41">
        <v>237</v>
      </c>
      <c r="X453" s="136">
        <v>237</v>
      </c>
      <c r="Y453" s="4">
        <v>265</v>
      </c>
      <c r="Z453" s="74">
        <f t="shared" si="560"/>
        <v>44277</v>
      </c>
      <c r="AA453" s="210">
        <f t="shared" si="540"/>
        <v>12451</v>
      </c>
      <c r="AB453" s="210">
        <f t="shared" si="541"/>
        <v>11911</v>
      </c>
      <c r="AC453" s="211">
        <f t="shared" si="542"/>
        <v>213</v>
      </c>
      <c r="AD453" s="170">
        <f t="shared" si="543"/>
        <v>18</v>
      </c>
      <c r="AE453" s="222">
        <f t="shared" si="544"/>
        <v>10192</v>
      </c>
      <c r="AF453" s="143">
        <v>11397</v>
      </c>
      <c r="AG453" s="171">
        <f t="shared" si="545"/>
        <v>26</v>
      </c>
      <c r="AH453" s="143">
        <v>10901</v>
      </c>
      <c r="AI453" s="171">
        <f t="shared" si="538"/>
        <v>0</v>
      </c>
      <c r="AJ453" s="172">
        <v>203</v>
      </c>
      <c r="AK453" s="173">
        <f t="shared" si="546"/>
        <v>0</v>
      </c>
      <c r="AL453" s="143">
        <v>48</v>
      </c>
      <c r="AM453" s="171">
        <f t="shared" si="547"/>
        <v>0</v>
      </c>
      <c r="AN453" s="143">
        <v>47</v>
      </c>
      <c r="AO453" s="171">
        <f t="shared" si="548"/>
        <v>0</v>
      </c>
      <c r="AP453" s="174">
        <v>0</v>
      </c>
      <c r="AQ453" s="173">
        <f t="shared" si="549"/>
        <v>0</v>
      </c>
      <c r="AR453" s="143">
        <v>1006</v>
      </c>
      <c r="AS453" s="171">
        <f t="shared" si="569"/>
        <v>0</v>
      </c>
      <c r="AT453" s="143">
        <v>963</v>
      </c>
      <c r="AU453" s="171">
        <f t="shared" si="550"/>
        <v>0</v>
      </c>
      <c r="AV453" s="175">
        <v>10</v>
      </c>
      <c r="AW453" s="217">
        <v>292</v>
      </c>
      <c r="AX453" s="216">
        <f t="shared" si="561"/>
        <v>44277</v>
      </c>
      <c r="AY453" s="5">
        <v>0</v>
      </c>
      <c r="AZ453" s="217">
        <f t="shared" si="535"/>
        <v>410</v>
      </c>
      <c r="BA453" s="217">
        <f t="shared" si="420"/>
        <v>236</v>
      </c>
      <c r="BB453" s="119">
        <v>0</v>
      </c>
      <c r="BC453" s="26">
        <f t="shared" si="551"/>
        <v>964</v>
      </c>
      <c r="BD453" s="217">
        <f t="shared" si="422"/>
        <v>271</v>
      </c>
      <c r="BE453" s="209">
        <f t="shared" si="552"/>
        <v>44277</v>
      </c>
      <c r="BF453" s="120">
        <f t="shared" si="553"/>
        <v>9</v>
      </c>
      <c r="BG453" s="120">
        <f t="shared" si="554"/>
        <v>5211</v>
      </c>
      <c r="BH453" s="209">
        <f t="shared" si="555"/>
        <v>44277</v>
      </c>
      <c r="BI453" s="120">
        <f t="shared" si="556"/>
        <v>5211</v>
      </c>
      <c r="BJ453" s="1">
        <f t="shared" si="557"/>
        <v>44277</v>
      </c>
      <c r="BK453">
        <f t="shared" si="532"/>
        <v>0</v>
      </c>
      <c r="BL453">
        <f t="shared" si="558"/>
        <v>14</v>
      </c>
      <c r="BM453">
        <f t="shared" si="528"/>
        <v>14</v>
      </c>
      <c r="BN453" s="1">
        <f t="shared" si="529"/>
        <v>44277</v>
      </c>
      <c r="BO453">
        <f t="shared" si="531"/>
        <v>8458</v>
      </c>
      <c r="BP453">
        <f t="shared" si="533"/>
        <v>4038</v>
      </c>
      <c r="BQ453" s="167">
        <f t="shared" si="511"/>
        <v>44277</v>
      </c>
      <c r="BR453">
        <f t="shared" si="512"/>
        <v>11397</v>
      </c>
      <c r="BS453">
        <f t="shared" si="513"/>
        <v>10901</v>
      </c>
      <c r="BT453">
        <f t="shared" si="514"/>
        <v>203</v>
      </c>
      <c r="BU453">
        <v>11</v>
      </c>
      <c r="BV453">
        <f t="shared" si="563"/>
        <v>18</v>
      </c>
      <c r="BW453">
        <f t="shared" si="564"/>
        <v>247</v>
      </c>
      <c r="BX453" s="167">
        <f t="shared" si="515"/>
        <v>44277</v>
      </c>
      <c r="BY453">
        <f t="shared" si="516"/>
        <v>48</v>
      </c>
      <c r="BZ453">
        <f t="shared" si="517"/>
        <v>47</v>
      </c>
      <c r="CA453">
        <f t="shared" si="518"/>
        <v>0</v>
      </c>
      <c r="CB453" s="167">
        <f t="shared" si="519"/>
        <v>44277</v>
      </c>
      <c r="CC453">
        <f t="shared" si="520"/>
        <v>1006</v>
      </c>
      <c r="CD453">
        <f t="shared" si="521"/>
        <v>963</v>
      </c>
      <c r="CE453">
        <f t="shared" si="522"/>
        <v>10</v>
      </c>
      <c r="CI453" s="167">
        <f t="shared" si="523"/>
        <v>44277</v>
      </c>
      <c r="CJ453">
        <f t="shared" si="524"/>
        <v>18</v>
      </c>
      <c r="CK453">
        <f t="shared" si="525"/>
        <v>26</v>
      </c>
      <c r="CL453" s="167">
        <f t="shared" si="526"/>
        <v>44277</v>
      </c>
      <c r="CM453">
        <f t="shared" si="527"/>
        <v>0</v>
      </c>
      <c r="CN453" s="1">
        <f t="shared" si="565"/>
        <v>44277</v>
      </c>
      <c r="CO453" s="253">
        <f t="shared" si="566"/>
        <v>18</v>
      </c>
      <c r="CP453" s="1">
        <f t="shared" si="567"/>
        <v>44277</v>
      </c>
      <c r="CQ453" s="254">
        <f t="shared" si="568"/>
        <v>0</v>
      </c>
      <c r="CR453" s="167"/>
    </row>
    <row r="454" spans="1:96" ht="18" customHeight="1" x14ac:dyDescent="0.55000000000000004">
      <c r="A454" s="167">
        <v>44278</v>
      </c>
      <c r="B454" s="219">
        <v>10</v>
      </c>
      <c r="C454" s="142">
        <f t="shared" si="562"/>
        <v>5221</v>
      </c>
      <c r="D454" s="142">
        <f t="shared" si="539"/>
        <v>156</v>
      </c>
      <c r="E454" s="135">
        <v>0</v>
      </c>
      <c r="F454" s="135">
        <v>5065</v>
      </c>
      <c r="G454" s="135">
        <v>4</v>
      </c>
      <c r="H454" s="123"/>
      <c r="I454" s="135">
        <v>6</v>
      </c>
      <c r="J454" s="123"/>
      <c r="K454" s="41">
        <v>0</v>
      </c>
      <c r="L454" s="134">
        <v>8</v>
      </c>
      <c r="M454" s="135">
        <v>8</v>
      </c>
      <c r="N454" s="123"/>
      <c r="O454" s="123"/>
      <c r="P454" s="135">
        <v>1</v>
      </c>
      <c r="Q454" s="135">
        <v>1</v>
      </c>
      <c r="R454" s="123"/>
      <c r="S454" s="123"/>
      <c r="T454" s="135">
        <v>8</v>
      </c>
      <c r="U454" s="135">
        <v>8</v>
      </c>
      <c r="V454" s="123"/>
      <c r="W454" s="41">
        <v>236</v>
      </c>
      <c r="X454" s="136">
        <v>236</v>
      </c>
      <c r="Y454" s="4">
        <v>266</v>
      </c>
      <c r="Z454" s="74">
        <f t="shared" si="560"/>
        <v>44278</v>
      </c>
      <c r="AA454" s="210">
        <f t="shared" si="540"/>
        <v>12464</v>
      </c>
      <c r="AB454" s="210">
        <f t="shared" si="541"/>
        <v>11952</v>
      </c>
      <c r="AC454" s="211">
        <f t="shared" si="542"/>
        <v>214</v>
      </c>
      <c r="AD454" s="170">
        <f t="shared" si="543"/>
        <v>12</v>
      </c>
      <c r="AE454" s="222">
        <f t="shared" si="544"/>
        <v>10204</v>
      </c>
      <c r="AF454" s="143">
        <v>11409</v>
      </c>
      <c r="AG454" s="171">
        <f t="shared" si="545"/>
        <v>35</v>
      </c>
      <c r="AH454" s="143">
        <v>10936</v>
      </c>
      <c r="AI454" s="171">
        <f t="shared" si="538"/>
        <v>1</v>
      </c>
      <c r="AJ454" s="172">
        <v>204</v>
      </c>
      <c r="AK454" s="173">
        <f t="shared" si="546"/>
        <v>0</v>
      </c>
      <c r="AL454" s="143">
        <v>48</v>
      </c>
      <c r="AM454" s="171">
        <f t="shared" si="547"/>
        <v>0</v>
      </c>
      <c r="AN454" s="143">
        <v>47</v>
      </c>
      <c r="AO454" s="171">
        <f t="shared" si="548"/>
        <v>0</v>
      </c>
      <c r="AP454" s="174">
        <v>0</v>
      </c>
      <c r="AQ454" s="173">
        <f t="shared" si="549"/>
        <v>1</v>
      </c>
      <c r="AR454" s="143">
        <v>1007</v>
      </c>
      <c r="AS454" s="171">
        <f t="shared" si="569"/>
        <v>6</v>
      </c>
      <c r="AT454" s="143">
        <v>969</v>
      </c>
      <c r="AU454" s="171">
        <f t="shared" si="550"/>
        <v>0</v>
      </c>
      <c r="AV454" s="175">
        <v>10</v>
      </c>
      <c r="AW454" s="217">
        <v>293</v>
      </c>
      <c r="AX454" s="216">
        <f t="shared" si="561"/>
        <v>44278</v>
      </c>
      <c r="AY454" s="5">
        <v>0</v>
      </c>
      <c r="AZ454" s="217">
        <f t="shared" si="535"/>
        <v>410</v>
      </c>
      <c r="BA454" s="217">
        <f t="shared" si="420"/>
        <v>237</v>
      </c>
      <c r="BB454" s="119">
        <v>0</v>
      </c>
      <c r="BC454" s="26">
        <f t="shared" si="551"/>
        <v>964</v>
      </c>
      <c r="BD454" s="217">
        <f t="shared" si="422"/>
        <v>272</v>
      </c>
      <c r="BE454" s="209">
        <f t="shared" si="552"/>
        <v>44278</v>
      </c>
      <c r="BF454" s="120">
        <f t="shared" si="553"/>
        <v>10</v>
      </c>
      <c r="BG454" s="120">
        <f t="shared" si="554"/>
        <v>5221</v>
      </c>
      <c r="BH454" s="209">
        <f t="shared" si="555"/>
        <v>44278</v>
      </c>
      <c r="BI454" s="120">
        <f t="shared" si="556"/>
        <v>5221</v>
      </c>
      <c r="BJ454" s="1">
        <f t="shared" si="557"/>
        <v>44278</v>
      </c>
      <c r="BK454">
        <f t="shared" si="532"/>
        <v>0</v>
      </c>
      <c r="BL454">
        <f t="shared" si="558"/>
        <v>8</v>
      </c>
      <c r="BM454">
        <f t="shared" si="528"/>
        <v>8</v>
      </c>
      <c r="BN454" s="1">
        <f t="shared" si="529"/>
        <v>44278</v>
      </c>
      <c r="BO454">
        <f t="shared" si="531"/>
        <v>8466</v>
      </c>
      <c r="BP454">
        <f t="shared" si="533"/>
        <v>4046</v>
      </c>
      <c r="BQ454" s="167">
        <f t="shared" si="511"/>
        <v>44278</v>
      </c>
      <c r="BR454">
        <f t="shared" si="512"/>
        <v>11409</v>
      </c>
      <c r="BS454">
        <f t="shared" si="513"/>
        <v>10936</v>
      </c>
      <c r="BT454">
        <f t="shared" si="514"/>
        <v>204</v>
      </c>
      <c r="BU454">
        <v>12</v>
      </c>
      <c r="BV454">
        <f t="shared" si="563"/>
        <v>12</v>
      </c>
      <c r="BW454">
        <f t="shared" si="564"/>
        <v>259</v>
      </c>
      <c r="BX454" s="167">
        <f t="shared" si="515"/>
        <v>44278</v>
      </c>
      <c r="BY454">
        <f t="shared" si="516"/>
        <v>48</v>
      </c>
      <c r="BZ454">
        <f t="shared" si="517"/>
        <v>47</v>
      </c>
      <c r="CA454">
        <f t="shared" si="518"/>
        <v>0</v>
      </c>
      <c r="CB454" s="167">
        <f t="shared" si="519"/>
        <v>44278</v>
      </c>
      <c r="CC454">
        <f t="shared" si="520"/>
        <v>1007</v>
      </c>
      <c r="CD454">
        <f t="shared" si="521"/>
        <v>969</v>
      </c>
      <c r="CE454">
        <f t="shared" si="522"/>
        <v>10</v>
      </c>
      <c r="CI454" s="167">
        <f t="shared" si="523"/>
        <v>44278</v>
      </c>
      <c r="CJ454">
        <f t="shared" si="524"/>
        <v>12</v>
      </c>
      <c r="CK454">
        <f t="shared" si="525"/>
        <v>35</v>
      </c>
      <c r="CL454" s="167">
        <f t="shared" si="526"/>
        <v>44278</v>
      </c>
      <c r="CM454">
        <f t="shared" si="527"/>
        <v>1</v>
      </c>
      <c r="CN454" s="1">
        <f t="shared" si="565"/>
        <v>44278</v>
      </c>
      <c r="CO454" s="253">
        <f t="shared" si="566"/>
        <v>12</v>
      </c>
      <c r="CP454" s="1">
        <f t="shared" si="567"/>
        <v>44278</v>
      </c>
      <c r="CQ454" s="254">
        <f t="shared" si="568"/>
        <v>1</v>
      </c>
      <c r="CR454" s="167"/>
    </row>
    <row r="455" spans="1:96" ht="18" customHeight="1" x14ac:dyDescent="0.55000000000000004">
      <c r="A455" s="167">
        <v>44279</v>
      </c>
      <c r="B455" s="219">
        <v>11</v>
      </c>
      <c r="C455" s="142">
        <f t="shared" si="562"/>
        <v>5232</v>
      </c>
      <c r="D455" s="142">
        <f t="shared" si="539"/>
        <v>163</v>
      </c>
      <c r="E455" s="135">
        <v>0</v>
      </c>
      <c r="F455" s="135">
        <v>5069</v>
      </c>
      <c r="G455" s="135">
        <v>0</v>
      </c>
      <c r="H455" s="123"/>
      <c r="I455" s="135">
        <v>5</v>
      </c>
      <c r="J455" s="123"/>
      <c r="K455" s="41">
        <v>0</v>
      </c>
      <c r="L455" s="134">
        <v>10</v>
      </c>
      <c r="M455" s="135">
        <v>10</v>
      </c>
      <c r="N455" s="123"/>
      <c r="O455" s="123"/>
      <c r="P455" s="135">
        <v>2</v>
      </c>
      <c r="Q455" s="135">
        <v>2</v>
      </c>
      <c r="R455" s="123"/>
      <c r="S455" s="123"/>
      <c r="T455" s="135">
        <v>12</v>
      </c>
      <c r="U455" s="135">
        <v>12</v>
      </c>
      <c r="V455" s="123"/>
      <c r="W455" s="41">
        <v>232</v>
      </c>
      <c r="X455" s="136">
        <v>232</v>
      </c>
      <c r="Y455" s="4">
        <v>267</v>
      </c>
      <c r="Z455" s="74">
        <f t="shared" si="560"/>
        <v>44279</v>
      </c>
      <c r="AA455" s="210">
        <f t="shared" si="540"/>
        <v>12476</v>
      </c>
      <c r="AB455" s="210">
        <f t="shared" si="541"/>
        <v>11980</v>
      </c>
      <c r="AC455" s="211">
        <f t="shared" si="542"/>
        <v>214</v>
      </c>
      <c r="AD455" s="170">
        <f t="shared" si="543"/>
        <v>10</v>
      </c>
      <c r="AE455" s="222">
        <f t="shared" si="544"/>
        <v>10214</v>
      </c>
      <c r="AF455" s="143">
        <v>11419</v>
      </c>
      <c r="AG455" s="171">
        <f t="shared" si="545"/>
        <v>27</v>
      </c>
      <c r="AH455" s="143">
        <v>10963</v>
      </c>
      <c r="AI455" s="171">
        <f t="shared" si="538"/>
        <v>0</v>
      </c>
      <c r="AJ455" s="172">
        <v>204</v>
      </c>
      <c r="AK455" s="173">
        <f t="shared" si="546"/>
        <v>0</v>
      </c>
      <c r="AL455" s="143">
        <v>48</v>
      </c>
      <c r="AM455" s="171">
        <f t="shared" si="547"/>
        <v>1</v>
      </c>
      <c r="AN455" s="143">
        <v>48</v>
      </c>
      <c r="AO455" s="171">
        <f t="shared" si="548"/>
        <v>0</v>
      </c>
      <c r="AP455" s="174">
        <v>0</v>
      </c>
      <c r="AQ455" s="173">
        <f t="shared" si="549"/>
        <v>2</v>
      </c>
      <c r="AR455" s="143">
        <v>1009</v>
      </c>
      <c r="AS455" s="171">
        <f t="shared" si="569"/>
        <v>0</v>
      </c>
      <c r="AT455" s="143">
        <v>969</v>
      </c>
      <c r="AU455" s="171">
        <f t="shared" si="550"/>
        <v>0</v>
      </c>
      <c r="AV455" s="175">
        <v>10</v>
      </c>
      <c r="AW455" s="217">
        <v>294</v>
      </c>
      <c r="AX455" s="216">
        <f t="shared" si="561"/>
        <v>44279</v>
      </c>
      <c r="AY455" s="5">
        <v>0</v>
      </c>
      <c r="AZ455" s="217">
        <f t="shared" si="535"/>
        <v>410</v>
      </c>
      <c r="BA455" s="217">
        <f t="shared" si="420"/>
        <v>238</v>
      </c>
      <c r="BB455" s="119">
        <v>0</v>
      </c>
      <c r="BC455" s="26">
        <f t="shared" si="551"/>
        <v>964</v>
      </c>
      <c r="BD455" s="217">
        <f t="shared" si="422"/>
        <v>273</v>
      </c>
      <c r="BE455" s="209">
        <f t="shared" si="552"/>
        <v>44279</v>
      </c>
      <c r="BF455" s="120">
        <f t="shared" si="553"/>
        <v>11</v>
      </c>
      <c r="BG455" s="120">
        <f t="shared" si="554"/>
        <v>5232</v>
      </c>
      <c r="BH455" s="209">
        <f t="shared" si="555"/>
        <v>44279</v>
      </c>
      <c r="BI455" s="120">
        <f t="shared" si="556"/>
        <v>5232</v>
      </c>
      <c r="BJ455" s="1">
        <f t="shared" si="557"/>
        <v>44279</v>
      </c>
      <c r="BK455">
        <f t="shared" si="532"/>
        <v>0</v>
      </c>
      <c r="BL455">
        <f t="shared" si="558"/>
        <v>10</v>
      </c>
      <c r="BM455">
        <f t="shared" si="528"/>
        <v>10</v>
      </c>
      <c r="BN455" s="1">
        <f t="shared" si="529"/>
        <v>44279</v>
      </c>
      <c r="BO455">
        <f t="shared" si="531"/>
        <v>8476</v>
      </c>
      <c r="BP455">
        <f t="shared" si="533"/>
        <v>4056</v>
      </c>
      <c r="BQ455" s="167">
        <f t="shared" si="511"/>
        <v>44279</v>
      </c>
      <c r="BR455">
        <f t="shared" si="512"/>
        <v>11419</v>
      </c>
      <c r="BS455">
        <f t="shared" si="513"/>
        <v>10963</v>
      </c>
      <c r="BT455">
        <f t="shared" si="514"/>
        <v>204</v>
      </c>
      <c r="BU455">
        <v>13</v>
      </c>
      <c r="BV455">
        <f t="shared" si="563"/>
        <v>10</v>
      </c>
      <c r="BW455">
        <f t="shared" si="564"/>
        <v>269</v>
      </c>
      <c r="BX455" s="167">
        <f t="shared" si="515"/>
        <v>44279</v>
      </c>
      <c r="BY455">
        <f t="shared" si="516"/>
        <v>48</v>
      </c>
      <c r="BZ455">
        <f t="shared" si="517"/>
        <v>48</v>
      </c>
      <c r="CA455">
        <f t="shared" si="518"/>
        <v>0</v>
      </c>
      <c r="CB455" s="167">
        <f t="shared" si="519"/>
        <v>44279</v>
      </c>
      <c r="CC455">
        <f t="shared" si="520"/>
        <v>1009</v>
      </c>
      <c r="CD455">
        <f t="shared" si="521"/>
        <v>969</v>
      </c>
      <c r="CE455">
        <f t="shared" si="522"/>
        <v>10</v>
      </c>
      <c r="CI455" s="167">
        <f t="shared" si="523"/>
        <v>44279</v>
      </c>
      <c r="CJ455">
        <f t="shared" si="524"/>
        <v>10</v>
      </c>
      <c r="CK455">
        <f t="shared" si="525"/>
        <v>27</v>
      </c>
      <c r="CL455" s="167">
        <f t="shared" si="526"/>
        <v>44279</v>
      </c>
      <c r="CM455">
        <f t="shared" si="527"/>
        <v>0</v>
      </c>
      <c r="CN455" s="1">
        <f t="shared" si="565"/>
        <v>44279</v>
      </c>
      <c r="CO455" s="253">
        <f t="shared" si="566"/>
        <v>10</v>
      </c>
      <c r="CP455" s="1">
        <f t="shared" si="567"/>
        <v>44279</v>
      </c>
      <c r="CQ455" s="254">
        <f t="shared" si="568"/>
        <v>0</v>
      </c>
      <c r="CR455" s="167"/>
    </row>
    <row r="456" spans="1:96" ht="18" customHeight="1" x14ac:dyDescent="0.55000000000000004">
      <c r="A456" s="167">
        <v>44280</v>
      </c>
      <c r="B456" s="219">
        <v>11</v>
      </c>
      <c r="C456" s="142">
        <f t="shared" si="562"/>
        <v>5243</v>
      </c>
      <c r="D456" s="142">
        <f t="shared" si="539"/>
        <v>161</v>
      </c>
      <c r="E456" s="135">
        <v>0</v>
      </c>
      <c r="F456" s="135">
        <v>5082</v>
      </c>
      <c r="G456" s="135">
        <v>0</v>
      </c>
      <c r="H456" s="123"/>
      <c r="I456" s="135">
        <v>1</v>
      </c>
      <c r="J456" s="123"/>
      <c r="K456" s="41">
        <v>0</v>
      </c>
      <c r="L456" s="134">
        <v>31</v>
      </c>
      <c r="M456" s="135">
        <v>30</v>
      </c>
      <c r="N456" s="123"/>
      <c r="O456" s="123"/>
      <c r="P456" s="135">
        <v>0</v>
      </c>
      <c r="Q456" s="135">
        <v>0</v>
      </c>
      <c r="R456" s="123"/>
      <c r="S456" s="123"/>
      <c r="T456" s="135">
        <v>12</v>
      </c>
      <c r="U456" s="135">
        <v>12</v>
      </c>
      <c r="V456" s="123"/>
      <c r="W456" s="41">
        <v>251</v>
      </c>
      <c r="X456" s="136">
        <v>251</v>
      </c>
      <c r="Y456" s="4">
        <v>268</v>
      </c>
      <c r="Z456" s="74">
        <f t="shared" si="560"/>
        <v>44280</v>
      </c>
      <c r="AA456" s="210">
        <f t="shared" si="540"/>
        <v>12488</v>
      </c>
      <c r="AB456" s="210">
        <f t="shared" si="541"/>
        <v>12013</v>
      </c>
      <c r="AC456" s="211">
        <f t="shared" si="542"/>
        <v>214</v>
      </c>
      <c r="AD456" s="170">
        <f t="shared" si="543"/>
        <v>9</v>
      </c>
      <c r="AE456" s="222">
        <f t="shared" si="544"/>
        <v>10223</v>
      </c>
      <c r="AF456" s="143">
        <v>11428</v>
      </c>
      <c r="AG456" s="171">
        <f t="shared" si="545"/>
        <v>31</v>
      </c>
      <c r="AH456" s="143">
        <v>10994</v>
      </c>
      <c r="AI456" s="171">
        <f t="shared" si="538"/>
        <v>0</v>
      </c>
      <c r="AJ456" s="172">
        <v>204</v>
      </c>
      <c r="AK456" s="173">
        <f t="shared" si="546"/>
        <v>0</v>
      </c>
      <c r="AL456" s="143">
        <v>48</v>
      </c>
      <c r="AM456" s="171">
        <f t="shared" si="547"/>
        <v>0</v>
      </c>
      <c r="AN456" s="143">
        <v>48</v>
      </c>
      <c r="AO456" s="171">
        <f t="shared" si="548"/>
        <v>0</v>
      </c>
      <c r="AP456" s="174">
        <v>0</v>
      </c>
      <c r="AQ456" s="173">
        <f t="shared" si="549"/>
        <v>3</v>
      </c>
      <c r="AR456" s="143">
        <v>1012</v>
      </c>
      <c r="AS456" s="171">
        <f t="shared" si="569"/>
        <v>2</v>
      </c>
      <c r="AT456" s="143">
        <v>971</v>
      </c>
      <c r="AU456" s="171">
        <f t="shared" si="550"/>
        <v>0</v>
      </c>
      <c r="AV456" s="175">
        <v>10</v>
      </c>
      <c r="AW456" s="217">
        <v>295</v>
      </c>
      <c r="AX456" s="216">
        <f t="shared" si="561"/>
        <v>44280</v>
      </c>
      <c r="AY456" s="5">
        <v>0</v>
      </c>
      <c r="AZ456" s="217">
        <f t="shared" si="535"/>
        <v>410</v>
      </c>
      <c r="BA456" s="217">
        <f t="shared" si="420"/>
        <v>239</v>
      </c>
      <c r="BB456" s="119">
        <v>0</v>
      </c>
      <c r="BC456" s="26">
        <f t="shared" si="551"/>
        <v>964</v>
      </c>
      <c r="BD456" s="217">
        <f t="shared" si="422"/>
        <v>274</v>
      </c>
      <c r="BE456" s="209">
        <f t="shared" si="552"/>
        <v>44280</v>
      </c>
      <c r="BF456" s="120">
        <f t="shared" si="553"/>
        <v>11</v>
      </c>
      <c r="BG456" s="120">
        <f t="shared" si="554"/>
        <v>5243</v>
      </c>
      <c r="BH456" s="209">
        <f t="shared" si="555"/>
        <v>44280</v>
      </c>
      <c r="BI456" s="120">
        <f t="shared" si="556"/>
        <v>5243</v>
      </c>
      <c r="BJ456" s="1">
        <f t="shared" si="557"/>
        <v>44280</v>
      </c>
      <c r="BK456">
        <f t="shared" si="532"/>
        <v>1</v>
      </c>
      <c r="BL456">
        <f t="shared" si="558"/>
        <v>30</v>
      </c>
      <c r="BM456">
        <f t="shared" si="528"/>
        <v>31</v>
      </c>
      <c r="BN456" s="1">
        <f t="shared" si="529"/>
        <v>44280</v>
      </c>
      <c r="BO456">
        <f t="shared" si="531"/>
        <v>8507</v>
      </c>
      <c r="BP456">
        <f t="shared" si="533"/>
        <v>4086</v>
      </c>
      <c r="BQ456" s="167">
        <f t="shared" si="511"/>
        <v>44280</v>
      </c>
      <c r="BR456">
        <f t="shared" si="512"/>
        <v>11428</v>
      </c>
      <c r="BS456">
        <f t="shared" si="513"/>
        <v>10994</v>
      </c>
      <c r="BT456">
        <f t="shared" si="514"/>
        <v>204</v>
      </c>
      <c r="BU456">
        <v>14</v>
      </c>
      <c r="BV456">
        <f t="shared" si="563"/>
        <v>9</v>
      </c>
      <c r="BW456">
        <f t="shared" si="564"/>
        <v>278</v>
      </c>
      <c r="BX456" s="167">
        <f t="shared" si="515"/>
        <v>44280</v>
      </c>
      <c r="BY456">
        <f t="shared" si="516"/>
        <v>48</v>
      </c>
      <c r="BZ456">
        <f t="shared" si="517"/>
        <v>48</v>
      </c>
      <c r="CA456">
        <f t="shared" si="518"/>
        <v>0</v>
      </c>
      <c r="CB456" s="167">
        <f t="shared" si="519"/>
        <v>44280</v>
      </c>
      <c r="CC456">
        <f t="shared" si="520"/>
        <v>1012</v>
      </c>
      <c r="CD456">
        <f t="shared" si="521"/>
        <v>971</v>
      </c>
      <c r="CE456">
        <f t="shared" si="522"/>
        <v>10</v>
      </c>
      <c r="CI456" s="167">
        <f t="shared" si="523"/>
        <v>44280</v>
      </c>
      <c r="CJ456">
        <f t="shared" si="524"/>
        <v>9</v>
      </c>
      <c r="CK456">
        <f t="shared" si="525"/>
        <v>31</v>
      </c>
      <c r="CL456" s="167">
        <f t="shared" si="526"/>
        <v>44280</v>
      </c>
      <c r="CM456">
        <f t="shared" si="527"/>
        <v>0</v>
      </c>
      <c r="CN456" s="1">
        <f t="shared" si="565"/>
        <v>44280</v>
      </c>
      <c r="CO456" s="253">
        <f t="shared" si="566"/>
        <v>9</v>
      </c>
      <c r="CP456" s="1">
        <f t="shared" si="567"/>
        <v>44280</v>
      </c>
      <c r="CQ456" s="254">
        <f t="shared" si="568"/>
        <v>0</v>
      </c>
      <c r="CR456" s="167"/>
    </row>
    <row r="457" spans="1:96" ht="18" customHeight="1" x14ac:dyDescent="0.55000000000000004">
      <c r="A457" s="167">
        <v>44281</v>
      </c>
      <c r="B457" s="219">
        <v>11</v>
      </c>
      <c r="C457" s="142">
        <f t="shared" si="562"/>
        <v>5254</v>
      </c>
      <c r="D457" s="142">
        <f t="shared" si="539"/>
        <v>158</v>
      </c>
      <c r="E457" s="135">
        <v>1</v>
      </c>
      <c r="F457" s="135">
        <v>5096</v>
      </c>
      <c r="G457" s="135">
        <v>0</v>
      </c>
      <c r="H457" s="123"/>
      <c r="I457" s="135">
        <v>2</v>
      </c>
      <c r="J457" s="123"/>
      <c r="K457" s="41">
        <v>0</v>
      </c>
      <c r="L457" s="134">
        <v>27</v>
      </c>
      <c r="M457" s="135">
        <v>27</v>
      </c>
      <c r="N457" s="123"/>
      <c r="O457" s="123"/>
      <c r="P457" s="135">
        <v>3</v>
      </c>
      <c r="Q457" s="135">
        <v>2</v>
      </c>
      <c r="R457" s="123"/>
      <c r="S457" s="123"/>
      <c r="T457" s="135">
        <v>5</v>
      </c>
      <c r="U457" s="135">
        <v>5</v>
      </c>
      <c r="V457" s="123"/>
      <c r="W457" s="41">
        <v>270</v>
      </c>
      <c r="X457" s="136">
        <v>270</v>
      </c>
      <c r="Y457" s="4">
        <v>269</v>
      </c>
      <c r="Z457" s="74">
        <f t="shared" si="560"/>
        <v>44281</v>
      </c>
      <c r="AA457" s="210">
        <f t="shared" si="540"/>
        <v>12500</v>
      </c>
      <c r="AB457" s="210">
        <f t="shared" si="541"/>
        <v>12044</v>
      </c>
      <c r="AC457" s="211">
        <f t="shared" si="542"/>
        <v>215</v>
      </c>
      <c r="AD457" s="170">
        <f t="shared" si="543"/>
        <v>11</v>
      </c>
      <c r="AE457" s="222">
        <f t="shared" si="544"/>
        <v>10234</v>
      </c>
      <c r="AF457" s="143">
        <v>11439</v>
      </c>
      <c r="AG457" s="171">
        <f t="shared" si="545"/>
        <v>29</v>
      </c>
      <c r="AH457" s="143">
        <v>11023</v>
      </c>
      <c r="AI457" s="171">
        <f t="shared" si="538"/>
        <v>1</v>
      </c>
      <c r="AJ457" s="172">
        <v>205</v>
      </c>
      <c r="AK457" s="173">
        <f t="shared" si="546"/>
        <v>0</v>
      </c>
      <c r="AL457" s="143">
        <v>48</v>
      </c>
      <c r="AM457" s="171">
        <f t="shared" si="547"/>
        <v>0</v>
      </c>
      <c r="AN457" s="143">
        <v>48</v>
      </c>
      <c r="AO457" s="171">
        <f t="shared" si="548"/>
        <v>0</v>
      </c>
      <c r="AP457" s="174">
        <v>0</v>
      </c>
      <c r="AQ457" s="173">
        <f t="shared" si="549"/>
        <v>1</v>
      </c>
      <c r="AR457" s="143">
        <v>1013</v>
      </c>
      <c r="AS457" s="171">
        <f t="shared" si="569"/>
        <v>2</v>
      </c>
      <c r="AT457" s="143">
        <v>973</v>
      </c>
      <c r="AU457" s="171">
        <f t="shared" si="550"/>
        <v>0</v>
      </c>
      <c r="AV457" s="175">
        <v>10</v>
      </c>
      <c r="AW457" s="217">
        <v>296</v>
      </c>
      <c r="AX457" s="216">
        <f t="shared" si="561"/>
        <v>44281</v>
      </c>
      <c r="AY457" s="5">
        <v>0</v>
      </c>
      <c r="AZ457" s="217">
        <f t="shared" si="535"/>
        <v>410</v>
      </c>
      <c r="BA457" s="217">
        <f t="shared" si="420"/>
        <v>240</v>
      </c>
      <c r="BB457" s="119">
        <v>0</v>
      </c>
      <c r="BC457" s="26">
        <f t="shared" si="551"/>
        <v>964</v>
      </c>
      <c r="BD457" s="217">
        <f t="shared" si="422"/>
        <v>275</v>
      </c>
      <c r="BE457" s="209">
        <f t="shared" si="552"/>
        <v>44281</v>
      </c>
      <c r="BF457" s="120">
        <f t="shared" ref="BF457:BF462" si="570">+B457</f>
        <v>11</v>
      </c>
      <c r="BG457" s="120">
        <f t="shared" si="554"/>
        <v>5254</v>
      </c>
      <c r="BH457" s="209">
        <f t="shared" si="555"/>
        <v>44281</v>
      </c>
      <c r="BI457" s="120">
        <f t="shared" si="556"/>
        <v>5254</v>
      </c>
      <c r="BJ457" s="1">
        <f t="shared" si="557"/>
        <v>44281</v>
      </c>
      <c r="BK457">
        <f t="shared" si="532"/>
        <v>0</v>
      </c>
      <c r="BL457">
        <f t="shared" si="558"/>
        <v>27</v>
      </c>
      <c r="BM457">
        <f t="shared" si="528"/>
        <v>27</v>
      </c>
      <c r="BN457" s="1">
        <f t="shared" si="529"/>
        <v>44281</v>
      </c>
      <c r="BO457">
        <f t="shared" si="531"/>
        <v>8534</v>
      </c>
      <c r="BP457">
        <f t="shared" si="533"/>
        <v>4113</v>
      </c>
      <c r="BQ457" s="167">
        <f t="shared" si="511"/>
        <v>44281</v>
      </c>
      <c r="BR457">
        <f t="shared" si="512"/>
        <v>11439</v>
      </c>
      <c r="BS457">
        <f t="shared" si="513"/>
        <v>11023</v>
      </c>
      <c r="BT457">
        <f t="shared" si="514"/>
        <v>205</v>
      </c>
      <c r="BU457">
        <v>15</v>
      </c>
      <c r="BV457">
        <f t="shared" si="563"/>
        <v>11</v>
      </c>
      <c r="BW457">
        <f t="shared" si="564"/>
        <v>289</v>
      </c>
      <c r="BX457" s="167">
        <f t="shared" si="515"/>
        <v>44281</v>
      </c>
      <c r="BY457">
        <f t="shared" si="516"/>
        <v>48</v>
      </c>
      <c r="BZ457">
        <f t="shared" si="517"/>
        <v>48</v>
      </c>
      <c r="CA457">
        <f t="shared" si="518"/>
        <v>0</v>
      </c>
      <c r="CB457" s="167">
        <f t="shared" si="519"/>
        <v>44281</v>
      </c>
      <c r="CC457">
        <f t="shared" si="520"/>
        <v>1013</v>
      </c>
      <c r="CD457">
        <f t="shared" si="521"/>
        <v>973</v>
      </c>
      <c r="CE457">
        <f t="shared" si="522"/>
        <v>10</v>
      </c>
      <c r="CI457" s="167">
        <f t="shared" si="523"/>
        <v>44281</v>
      </c>
      <c r="CJ457">
        <f t="shared" si="524"/>
        <v>11</v>
      </c>
      <c r="CK457">
        <f t="shared" si="525"/>
        <v>29</v>
      </c>
      <c r="CL457" s="167">
        <f t="shared" si="526"/>
        <v>44281</v>
      </c>
      <c r="CM457">
        <f t="shared" si="527"/>
        <v>1</v>
      </c>
      <c r="CN457" s="1">
        <f t="shared" si="565"/>
        <v>44281</v>
      </c>
      <c r="CO457" s="253">
        <f t="shared" si="566"/>
        <v>11</v>
      </c>
      <c r="CP457" s="1">
        <f t="shared" si="567"/>
        <v>44281</v>
      </c>
      <c r="CQ457" s="254">
        <f t="shared" si="568"/>
        <v>1</v>
      </c>
      <c r="CR457" s="167"/>
    </row>
    <row r="458" spans="1:96" ht="18" customHeight="1" x14ac:dyDescent="0.55000000000000004">
      <c r="A458" s="167">
        <v>44282</v>
      </c>
      <c r="B458" s="219">
        <v>8</v>
      </c>
      <c r="C458" s="142">
        <f t="shared" si="562"/>
        <v>5262</v>
      </c>
      <c r="D458" s="142">
        <f t="shared" si="539"/>
        <v>164</v>
      </c>
      <c r="E458" s="135">
        <v>1</v>
      </c>
      <c r="F458" s="135">
        <v>5098</v>
      </c>
      <c r="G458" s="135">
        <v>1</v>
      </c>
      <c r="H458" s="123"/>
      <c r="I458" s="135">
        <v>2</v>
      </c>
      <c r="J458" s="123"/>
      <c r="K458" s="41">
        <v>0</v>
      </c>
      <c r="L458" s="134">
        <v>19</v>
      </c>
      <c r="M458" s="135">
        <v>19</v>
      </c>
      <c r="N458" s="123"/>
      <c r="O458" s="123"/>
      <c r="P458" s="135">
        <v>3</v>
      </c>
      <c r="Q458" s="135">
        <v>3</v>
      </c>
      <c r="R458" s="123"/>
      <c r="S458" s="123"/>
      <c r="T458" s="135">
        <v>19</v>
      </c>
      <c r="U458" s="135">
        <v>19</v>
      </c>
      <c r="V458" s="123"/>
      <c r="W458" s="41">
        <v>267</v>
      </c>
      <c r="X458" s="136">
        <v>267</v>
      </c>
      <c r="Y458" s="4">
        <v>270</v>
      </c>
      <c r="Z458" s="74">
        <f t="shared" si="560"/>
        <v>44282</v>
      </c>
      <c r="AA458" s="210">
        <f t="shared" si="540"/>
        <v>12513</v>
      </c>
      <c r="AB458" s="210">
        <f t="shared" si="541"/>
        <v>12076</v>
      </c>
      <c r="AC458" s="211">
        <f t="shared" si="542"/>
        <v>215</v>
      </c>
      <c r="AD458" s="170">
        <f t="shared" si="543"/>
        <v>6</v>
      </c>
      <c r="AE458" s="222">
        <f t="shared" si="544"/>
        <v>10240</v>
      </c>
      <c r="AF458" s="143">
        <v>11445</v>
      </c>
      <c r="AG458" s="171">
        <f t="shared" si="545"/>
        <v>27</v>
      </c>
      <c r="AH458" s="143">
        <v>11050</v>
      </c>
      <c r="AI458" s="171">
        <f t="shared" si="538"/>
        <v>0</v>
      </c>
      <c r="AJ458" s="172">
        <v>205</v>
      </c>
      <c r="AK458" s="173">
        <f t="shared" si="546"/>
        <v>0</v>
      </c>
      <c r="AL458" s="143">
        <v>48</v>
      </c>
      <c r="AM458" s="171">
        <f t="shared" si="547"/>
        <v>0</v>
      </c>
      <c r="AN458" s="143">
        <v>48</v>
      </c>
      <c r="AO458" s="171">
        <f t="shared" si="548"/>
        <v>0</v>
      </c>
      <c r="AP458" s="174">
        <v>0</v>
      </c>
      <c r="AQ458" s="173">
        <f t="shared" si="549"/>
        <v>7</v>
      </c>
      <c r="AR458" s="143">
        <v>1020</v>
      </c>
      <c r="AS458" s="171">
        <f t="shared" ref="AS458:AS489" si="571">+AT458-AT457</f>
        <v>5</v>
      </c>
      <c r="AT458" s="143">
        <v>978</v>
      </c>
      <c r="AU458" s="171">
        <f t="shared" si="550"/>
        <v>0</v>
      </c>
      <c r="AV458" s="175">
        <v>10</v>
      </c>
      <c r="AW458" s="217">
        <v>297</v>
      </c>
      <c r="AX458" s="216">
        <f t="shared" si="561"/>
        <v>44282</v>
      </c>
      <c r="AY458" s="5">
        <v>0</v>
      </c>
      <c r="AZ458" s="217">
        <f t="shared" si="535"/>
        <v>410</v>
      </c>
      <c r="BA458" s="217">
        <f t="shared" si="420"/>
        <v>241</v>
      </c>
      <c r="BB458" s="119">
        <v>0</v>
      </c>
      <c r="BC458" s="26">
        <f t="shared" si="551"/>
        <v>964</v>
      </c>
      <c r="BD458" s="217">
        <f t="shared" si="422"/>
        <v>276</v>
      </c>
      <c r="BE458" s="209">
        <f t="shared" si="552"/>
        <v>44282</v>
      </c>
      <c r="BF458" s="120">
        <f t="shared" si="570"/>
        <v>8</v>
      </c>
      <c r="BG458" s="120">
        <f t="shared" si="554"/>
        <v>5262</v>
      </c>
      <c r="BH458" s="209">
        <f t="shared" si="555"/>
        <v>44282</v>
      </c>
      <c r="BI458" s="120">
        <f t="shared" si="556"/>
        <v>5262</v>
      </c>
      <c r="BJ458" s="1">
        <f t="shared" si="557"/>
        <v>44282</v>
      </c>
      <c r="BK458">
        <f t="shared" si="532"/>
        <v>0</v>
      </c>
      <c r="BL458">
        <f t="shared" si="558"/>
        <v>19</v>
      </c>
      <c r="BM458">
        <f t="shared" si="528"/>
        <v>19</v>
      </c>
      <c r="BN458" s="1">
        <f t="shared" si="529"/>
        <v>44282</v>
      </c>
      <c r="BO458">
        <f t="shared" si="531"/>
        <v>8553</v>
      </c>
      <c r="BP458">
        <f t="shared" si="533"/>
        <v>4132</v>
      </c>
      <c r="BQ458" s="167">
        <f t="shared" si="511"/>
        <v>44282</v>
      </c>
      <c r="BR458">
        <f t="shared" si="512"/>
        <v>11445</v>
      </c>
      <c r="BS458">
        <f t="shared" si="513"/>
        <v>11050</v>
      </c>
      <c r="BT458">
        <f t="shared" si="514"/>
        <v>205</v>
      </c>
      <c r="BU458">
        <v>15</v>
      </c>
      <c r="BV458">
        <f t="shared" si="563"/>
        <v>6</v>
      </c>
      <c r="BW458">
        <f t="shared" ref="BW458:BW489" si="572">+BW457+BV458</f>
        <v>295</v>
      </c>
      <c r="BX458" s="167">
        <f t="shared" si="515"/>
        <v>44282</v>
      </c>
      <c r="BY458">
        <f t="shared" si="516"/>
        <v>48</v>
      </c>
      <c r="BZ458">
        <f t="shared" si="517"/>
        <v>48</v>
      </c>
      <c r="CA458">
        <f t="shared" si="518"/>
        <v>0</v>
      </c>
      <c r="CB458" s="167">
        <f t="shared" si="519"/>
        <v>44282</v>
      </c>
      <c r="CC458">
        <f t="shared" si="520"/>
        <v>1020</v>
      </c>
      <c r="CD458">
        <f t="shared" si="521"/>
        <v>978</v>
      </c>
      <c r="CE458">
        <f t="shared" si="522"/>
        <v>10</v>
      </c>
      <c r="CI458" s="167">
        <f t="shared" si="523"/>
        <v>44282</v>
      </c>
      <c r="CJ458">
        <f t="shared" si="524"/>
        <v>6</v>
      </c>
      <c r="CK458">
        <f t="shared" si="525"/>
        <v>27</v>
      </c>
      <c r="CL458" s="167">
        <f t="shared" si="526"/>
        <v>44282</v>
      </c>
      <c r="CM458">
        <f t="shared" si="527"/>
        <v>0</v>
      </c>
      <c r="CN458" s="1">
        <f t="shared" si="565"/>
        <v>44282</v>
      </c>
      <c r="CO458" s="253">
        <f t="shared" si="566"/>
        <v>6</v>
      </c>
      <c r="CP458" s="1">
        <f t="shared" si="567"/>
        <v>44282</v>
      </c>
      <c r="CQ458" s="254">
        <f t="shared" si="568"/>
        <v>0</v>
      </c>
      <c r="CR458" s="167"/>
    </row>
    <row r="459" spans="1:96" ht="18" customHeight="1" x14ac:dyDescent="0.55000000000000004">
      <c r="A459" s="167">
        <v>44283</v>
      </c>
      <c r="B459" s="219">
        <v>15</v>
      </c>
      <c r="C459" s="142">
        <f t="shared" si="562"/>
        <v>5277</v>
      </c>
      <c r="D459" s="142">
        <f t="shared" si="539"/>
        <v>169</v>
      </c>
      <c r="E459" s="135">
        <v>1</v>
      </c>
      <c r="F459" s="135">
        <v>5108</v>
      </c>
      <c r="G459" s="135">
        <v>0</v>
      </c>
      <c r="H459" s="123"/>
      <c r="I459" s="135">
        <v>2</v>
      </c>
      <c r="J459" s="123"/>
      <c r="K459" s="41">
        <v>0</v>
      </c>
      <c r="L459" s="134">
        <v>18</v>
      </c>
      <c r="M459" s="135">
        <v>18</v>
      </c>
      <c r="N459" s="123"/>
      <c r="O459" s="123"/>
      <c r="P459" s="135">
        <v>4</v>
      </c>
      <c r="Q459" s="135">
        <v>4</v>
      </c>
      <c r="R459" s="123"/>
      <c r="S459" s="123"/>
      <c r="T459" s="135">
        <v>8</v>
      </c>
      <c r="U459" s="135">
        <v>8</v>
      </c>
      <c r="V459" s="123"/>
      <c r="W459" s="41">
        <v>273</v>
      </c>
      <c r="X459" s="136">
        <v>273</v>
      </c>
      <c r="Y459" s="4">
        <v>271</v>
      </c>
      <c r="Z459" s="74">
        <f t="shared" si="560"/>
        <v>44283</v>
      </c>
      <c r="AA459" s="210">
        <f t="shared" si="540"/>
        <v>12516</v>
      </c>
      <c r="AB459" s="210">
        <f t="shared" si="541"/>
        <v>12083</v>
      </c>
      <c r="AC459" s="211">
        <f t="shared" si="542"/>
        <v>215</v>
      </c>
      <c r="AD459" s="170">
        <f t="shared" si="543"/>
        <v>1</v>
      </c>
      <c r="AE459" s="222">
        <f t="shared" si="544"/>
        <v>10241</v>
      </c>
      <c r="AF459" s="143">
        <v>11446</v>
      </c>
      <c r="AG459" s="171">
        <f t="shared" si="545"/>
        <v>6</v>
      </c>
      <c r="AH459" s="143">
        <v>11056</v>
      </c>
      <c r="AI459" s="171">
        <f t="shared" si="538"/>
        <v>0</v>
      </c>
      <c r="AJ459" s="172">
        <v>205</v>
      </c>
      <c r="AK459" s="173">
        <f t="shared" si="546"/>
        <v>0</v>
      </c>
      <c r="AL459" s="143">
        <v>48</v>
      </c>
      <c r="AM459" s="171">
        <f t="shared" si="547"/>
        <v>0</v>
      </c>
      <c r="AN459" s="143">
        <v>48</v>
      </c>
      <c r="AO459" s="171">
        <f t="shared" si="548"/>
        <v>0</v>
      </c>
      <c r="AP459" s="174">
        <v>0</v>
      </c>
      <c r="AQ459" s="173">
        <f t="shared" si="549"/>
        <v>2</v>
      </c>
      <c r="AR459" s="143">
        <v>1022</v>
      </c>
      <c r="AS459" s="171">
        <f t="shared" si="571"/>
        <v>1</v>
      </c>
      <c r="AT459" s="143">
        <v>979</v>
      </c>
      <c r="AU459" s="171">
        <f t="shared" si="550"/>
        <v>0</v>
      </c>
      <c r="AV459" s="175">
        <v>10</v>
      </c>
      <c r="AW459" s="217">
        <v>298</v>
      </c>
      <c r="AX459" s="216">
        <f t="shared" si="561"/>
        <v>44283</v>
      </c>
      <c r="AY459" s="5">
        <v>0</v>
      </c>
      <c r="AZ459" s="217">
        <f t="shared" si="535"/>
        <v>410</v>
      </c>
      <c r="BA459" s="217">
        <f t="shared" si="420"/>
        <v>242</v>
      </c>
      <c r="BB459" s="119">
        <v>0</v>
      </c>
      <c r="BC459" s="26">
        <f t="shared" si="551"/>
        <v>964</v>
      </c>
      <c r="BD459" s="217">
        <f t="shared" si="422"/>
        <v>277</v>
      </c>
      <c r="BE459" s="209">
        <f t="shared" si="552"/>
        <v>44283</v>
      </c>
      <c r="BF459" s="120">
        <f t="shared" si="570"/>
        <v>15</v>
      </c>
      <c r="BG459" s="120">
        <f t="shared" si="554"/>
        <v>5277</v>
      </c>
      <c r="BH459" s="209">
        <f t="shared" si="555"/>
        <v>44283</v>
      </c>
      <c r="BI459" s="120">
        <f t="shared" si="556"/>
        <v>5277</v>
      </c>
      <c r="BJ459" s="1">
        <f t="shared" si="557"/>
        <v>44283</v>
      </c>
      <c r="BK459">
        <f t="shared" si="532"/>
        <v>0</v>
      </c>
      <c r="BL459">
        <f t="shared" si="558"/>
        <v>18</v>
      </c>
      <c r="BM459">
        <f t="shared" si="528"/>
        <v>18</v>
      </c>
      <c r="BN459" s="1">
        <f t="shared" si="529"/>
        <v>44283</v>
      </c>
      <c r="BO459">
        <f t="shared" si="531"/>
        <v>8571</v>
      </c>
      <c r="BP459">
        <f t="shared" si="533"/>
        <v>4150</v>
      </c>
      <c r="BQ459" s="167">
        <f t="shared" si="511"/>
        <v>44283</v>
      </c>
      <c r="BR459">
        <f t="shared" si="512"/>
        <v>11446</v>
      </c>
      <c r="BS459">
        <f t="shared" si="513"/>
        <v>11056</v>
      </c>
      <c r="BT459">
        <f t="shared" si="514"/>
        <v>205</v>
      </c>
      <c r="BU459">
        <v>15</v>
      </c>
      <c r="BV459">
        <f t="shared" si="563"/>
        <v>1</v>
      </c>
      <c r="BW459">
        <f t="shared" si="572"/>
        <v>296</v>
      </c>
      <c r="BX459" s="167">
        <f t="shared" si="515"/>
        <v>44283</v>
      </c>
      <c r="BY459">
        <f t="shared" si="516"/>
        <v>48</v>
      </c>
      <c r="BZ459">
        <f t="shared" si="517"/>
        <v>48</v>
      </c>
      <c r="CA459">
        <f t="shared" si="518"/>
        <v>0</v>
      </c>
      <c r="CB459" s="167">
        <f t="shared" si="519"/>
        <v>44283</v>
      </c>
      <c r="CC459">
        <f t="shared" si="520"/>
        <v>1022</v>
      </c>
      <c r="CD459">
        <f t="shared" si="521"/>
        <v>979</v>
      </c>
      <c r="CE459">
        <f t="shared" si="522"/>
        <v>10</v>
      </c>
      <c r="CI459" s="167">
        <f t="shared" si="523"/>
        <v>44283</v>
      </c>
      <c r="CJ459">
        <f t="shared" si="524"/>
        <v>1</v>
      </c>
      <c r="CK459">
        <f t="shared" si="525"/>
        <v>6</v>
      </c>
      <c r="CL459" s="167">
        <f t="shared" si="526"/>
        <v>44283</v>
      </c>
      <c r="CM459">
        <f t="shared" si="527"/>
        <v>0</v>
      </c>
      <c r="CN459" s="1">
        <f t="shared" si="565"/>
        <v>44283</v>
      </c>
      <c r="CO459" s="253">
        <f t="shared" si="566"/>
        <v>1</v>
      </c>
      <c r="CP459" s="1">
        <f t="shared" si="567"/>
        <v>44283</v>
      </c>
      <c r="CQ459" s="254">
        <f t="shared" si="568"/>
        <v>0</v>
      </c>
      <c r="CR459" s="167"/>
    </row>
    <row r="460" spans="1:96" ht="18" customHeight="1" x14ac:dyDescent="0.55000000000000004">
      <c r="A460" s="167">
        <v>44284</v>
      </c>
      <c r="B460" s="219">
        <v>8</v>
      </c>
      <c r="C460" s="142">
        <f t="shared" si="562"/>
        <v>5285</v>
      </c>
      <c r="D460" s="142">
        <f t="shared" si="539"/>
        <v>172</v>
      </c>
      <c r="E460" s="135">
        <v>1</v>
      </c>
      <c r="F460" s="135">
        <v>5113</v>
      </c>
      <c r="G460" s="135">
        <v>0</v>
      </c>
      <c r="H460" s="123"/>
      <c r="I460" s="135">
        <v>2</v>
      </c>
      <c r="J460" s="123"/>
      <c r="K460" s="41">
        <v>0</v>
      </c>
      <c r="L460" s="134">
        <v>6</v>
      </c>
      <c r="M460" s="135">
        <v>6</v>
      </c>
      <c r="N460" s="123"/>
      <c r="O460" s="123"/>
      <c r="P460" s="135">
        <v>3</v>
      </c>
      <c r="Q460" s="135">
        <v>3</v>
      </c>
      <c r="R460" s="123"/>
      <c r="S460" s="123"/>
      <c r="T460" s="135">
        <v>13</v>
      </c>
      <c r="U460" s="135">
        <v>13</v>
      </c>
      <c r="V460" s="123"/>
      <c r="W460" s="41">
        <v>263</v>
      </c>
      <c r="X460" s="136">
        <v>163</v>
      </c>
      <c r="Y460" s="4">
        <v>272</v>
      </c>
      <c r="Z460" s="74">
        <f t="shared" si="560"/>
        <v>44284</v>
      </c>
      <c r="AA460" s="210">
        <f t="shared" si="540"/>
        <v>12525</v>
      </c>
      <c r="AB460" s="210">
        <f t="shared" si="541"/>
        <v>12102</v>
      </c>
      <c r="AC460" s="211">
        <f t="shared" si="542"/>
        <v>215</v>
      </c>
      <c r="AD460" s="170">
        <f t="shared" si="543"/>
        <v>8</v>
      </c>
      <c r="AE460" s="222">
        <f t="shared" si="544"/>
        <v>10249</v>
      </c>
      <c r="AF460" s="143">
        <v>11454</v>
      </c>
      <c r="AG460" s="171">
        <f t="shared" si="545"/>
        <v>19</v>
      </c>
      <c r="AH460" s="143">
        <v>11075</v>
      </c>
      <c r="AI460" s="171">
        <f t="shared" si="538"/>
        <v>0</v>
      </c>
      <c r="AJ460" s="172">
        <v>205</v>
      </c>
      <c r="AK460" s="173">
        <f t="shared" si="546"/>
        <v>0</v>
      </c>
      <c r="AL460" s="143">
        <v>48</v>
      </c>
      <c r="AM460" s="171">
        <f t="shared" si="547"/>
        <v>0</v>
      </c>
      <c r="AN460" s="143">
        <v>48</v>
      </c>
      <c r="AO460" s="171">
        <f t="shared" si="548"/>
        <v>0</v>
      </c>
      <c r="AP460" s="174">
        <v>0</v>
      </c>
      <c r="AQ460" s="173">
        <f t="shared" si="549"/>
        <v>1</v>
      </c>
      <c r="AR460" s="143">
        <v>1023</v>
      </c>
      <c r="AS460" s="171">
        <f t="shared" si="571"/>
        <v>0</v>
      </c>
      <c r="AT460" s="143">
        <v>979</v>
      </c>
      <c r="AU460" s="171">
        <f t="shared" si="550"/>
        <v>0</v>
      </c>
      <c r="AV460" s="175">
        <v>10</v>
      </c>
      <c r="AW460" s="217">
        <v>299</v>
      </c>
      <c r="AX460" s="216">
        <f t="shared" si="561"/>
        <v>44284</v>
      </c>
      <c r="AY460" s="5">
        <v>0</v>
      </c>
      <c r="AZ460" s="217">
        <f t="shared" si="535"/>
        <v>410</v>
      </c>
      <c r="BA460" s="217">
        <f t="shared" si="420"/>
        <v>243</v>
      </c>
      <c r="BB460" s="119">
        <v>0</v>
      </c>
      <c r="BC460" s="26">
        <f t="shared" si="551"/>
        <v>964</v>
      </c>
      <c r="BD460" s="217">
        <f t="shared" si="422"/>
        <v>278</v>
      </c>
      <c r="BE460" s="209">
        <f t="shared" si="552"/>
        <v>44284</v>
      </c>
      <c r="BF460" s="120">
        <f t="shared" si="570"/>
        <v>8</v>
      </c>
      <c r="BG460" s="120">
        <f t="shared" si="554"/>
        <v>5285</v>
      </c>
      <c r="BH460" s="209">
        <f t="shared" si="555"/>
        <v>44284</v>
      </c>
      <c r="BI460" s="120">
        <f t="shared" si="556"/>
        <v>5285</v>
      </c>
      <c r="BJ460" s="1">
        <f t="shared" si="557"/>
        <v>44284</v>
      </c>
      <c r="BK460">
        <f t="shared" si="532"/>
        <v>0</v>
      </c>
      <c r="BL460">
        <f t="shared" si="558"/>
        <v>6</v>
      </c>
      <c r="BM460">
        <f t="shared" si="528"/>
        <v>6</v>
      </c>
      <c r="BN460" s="1">
        <f t="shared" si="529"/>
        <v>44284</v>
      </c>
      <c r="BO460">
        <f t="shared" si="531"/>
        <v>8577</v>
      </c>
      <c r="BP460">
        <f t="shared" si="533"/>
        <v>4156</v>
      </c>
      <c r="BQ460" s="167">
        <f t="shared" si="511"/>
        <v>44284</v>
      </c>
      <c r="BR460">
        <f t="shared" si="512"/>
        <v>11454</v>
      </c>
      <c r="BS460">
        <f t="shared" si="513"/>
        <v>11075</v>
      </c>
      <c r="BT460">
        <f t="shared" si="514"/>
        <v>205</v>
      </c>
      <c r="BU460">
        <v>15</v>
      </c>
      <c r="BV460">
        <f t="shared" si="563"/>
        <v>8</v>
      </c>
      <c r="BW460">
        <f t="shared" si="572"/>
        <v>304</v>
      </c>
      <c r="BX460" s="167">
        <f t="shared" si="515"/>
        <v>44284</v>
      </c>
      <c r="BY460">
        <f t="shared" si="516"/>
        <v>48</v>
      </c>
      <c r="BZ460">
        <f t="shared" si="517"/>
        <v>48</v>
      </c>
      <c r="CA460">
        <f t="shared" si="518"/>
        <v>0</v>
      </c>
      <c r="CB460" s="167">
        <f t="shared" si="519"/>
        <v>44284</v>
      </c>
      <c r="CC460">
        <f t="shared" si="520"/>
        <v>1023</v>
      </c>
      <c r="CD460">
        <f t="shared" si="521"/>
        <v>979</v>
      </c>
      <c r="CE460">
        <f t="shared" si="522"/>
        <v>10</v>
      </c>
      <c r="CI460" s="167">
        <f t="shared" si="523"/>
        <v>44284</v>
      </c>
      <c r="CJ460">
        <f t="shared" si="524"/>
        <v>8</v>
      </c>
      <c r="CK460">
        <f t="shared" si="525"/>
        <v>19</v>
      </c>
      <c r="CL460" s="167">
        <f t="shared" si="526"/>
        <v>44284</v>
      </c>
      <c r="CM460">
        <f t="shared" si="527"/>
        <v>0</v>
      </c>
      <c r="CN460" s="1">
        <f t="shared" si="565"/>
        <v>44284</v>
      </c>
      <c r="CO460" s="253">
        <f t="shared" si="566"/>
        <v>8</v>
      </c>
      <c r="CP460" s="1">
        <f t="shared" si="567"/>
        <v>44284</v>
      </c>
      <c r="CQ460" s="254">
        <f t="shared" si="568"/>
        <v>0</v>
      </c>
      <c r="CR460" s="167"/>
    </row>
    <row r="461" spans="1:96" ht="18" customHeight="1" x14ac:dyDescent="0.55000000000000004">
      <c r="A461" s="167">
        <v>44285</v>
      </c>
      <c r="B461" s="219">
        <v>5</v>
      </c>
      <c r="C461" s="142">
        <f t="shared" si="562"/>
        <v>5290</v>
      </c>
      <c r="D461" s="142">
        <f t="shared" si="539"/>
        <v>171</v>
      </c>
      <c r="E461" s="135">
        <v>2</v>
      </c>
      <c r="F461" s="135">
        <v>5119</v>
      </c>
      <c r="G461" s="135">
        <v>1</v>
      </c>
      <c r="H461" s="123"/>
      <c r="I461" s="135">
        <v>3</v>
      </c>
      <c r="J461" s="123"/>
      <c r="K461" s="41">
        <v>0</v>
      </c>
      <c r="L461" s="134">
        <v>8</v>
      </c>
      <c r="M461" s="135">
        <v>5</v>
      </c>
      <c r="N461" s="123"/>
      <c r="O461" s="123"/>
      <c r="P461" s="135">
        <v>2</v>
      </c>
      <c r="Q461" s="135">
        <v>2</v>
      </c>
      <c r="R461" s="123"/>
      <c r="S461" s="123"/>
      <c r="T461" s="135">
        <v>14</v>
      </c>
      <c r="U461" s="135">
        <v>14</v>
      </c>
      <c r="V461" s="123"/>
      <c r="W461" s="41">
        <v>255</v>
      </c>
      <c r="X461" s="136">
        <v>252</v>
      </c>
      <c r="Y461" s="4">
        <v>273</v>
      </c>
      <c r="Z461" s="74">
        <f t="shared" si="560"/>
        <v>44285</v>
      </c>
      <c r="AA461" s="210">
        <f t="shared" si="540"/>
        <v>12533</v>
      </c>
      <c r="AB461" s="210">
        <f t="shared" si="541"/>
        <v>12114</v>
      </c>
      <c r="AC461" s="211">
        <f t="shared" si="542"/>
        <v>215</v>
      </c>
      <c r="AD461" s="170">
        <f t="shared" si="543"/>
        <v>7</v>
      </c>
      <c r="AE461" s="222">
        <f t="shared" si="544"/>
        <v>10256</v>
      </c>
      <c r="AF461" s="143">
        <v>11461</v>
      </c>
      <c r="AG461" s="171">
        <f t="shared" si="545"/>
        <v>10</v>
      </c>
      <c r="AH461" s="143">
        <v>11085</v>
      </c>
      <c r="AI461" s="171">
        <f t="shared" si="538"/>
        <v>0</v>
      </c>
      <c r="AJ461" s="172">
        <v>205</v>
      </c>
      <c r="AK461" s="173">
        <f t="shared" si="546"/>
        <v>0</v>
      </c>
      <c r="AL461" s="143">
        <v>48</v>
      </c>
      <c r="AM461" s="171">
        <f t="shared" si="547"/>
        <v>0</v>
      </c>
      <c r="AN461" s="143">
        <v>48</v>
      </c>
      <c r="AO461" s="171">
        <f t="shared" si="548"/>
        <v>0</v>
      </c>
      <c r="AP461" s="174">
        <v>0</v>
      </c>
      <c r="AQ461" s="173">
        <f t="shared" si="549"/>
        <v>1</v>
      </c>
      <c r="AR461" s="143">
        <v>1024</v>
      </c>
      <c r="AS461" s="171">
        <f t="shared" si="571"/>
        <v>2</v>
      </c>
      <c r="AT461" s="143">
        <v>981</v>
      </c>
      <c r="AU461" s="171">
        <f t="shared" si="550"/>
        <v>0</v>
      </c>
      <c r="AV461" s="175">
        <v>10</v>
      </c>
      <c r="AW461" s="217">
        <v>300</v>
      </c>
      <c r="AX461" s="216">
        <f t="shared" si="561"/>
        <v>44285</v>
      </c>
      <c r="AY461" s="5">
        <v>0</v>
      </c>
      <c r="AZ461" s="217">
        <f t="shared" si="535"/>
        <v>410</v>
      </c>
      <c r="BA461" s="217">
        <f t="shared" si="420"/>
        <v>244</v>
      </c>
      <c r="BB461" s="119">
        <v>0</v>
      </c>
      <c r="BC461" s="26">
        <f t="shared" si="551"/>
        <v>964</v>
      </c>
      <c r="BD461" s="217">
        <f t="shared" si="422"/>
        <v>279</v>
      </c>
      <c r="BE461" s="209">
        <f t="shared" si="552"/>
        <v>44285</v>
      </c>
      <c r="BF461" s="120">
        <f t="shared" si="570"/>
        <v>5</v>
      </c>
      <c r="BG461" s="120">
        <f t="shared" si="554"/>
        <v>5290</v>
      </c>
      <c r="BH461" s="209">
        <f t="shared" si="555"/>
        <v>44285</v>
      </c>
      <c r="BI461" s="120">
        <f t="shared" si="556"/>
        <v>5290</v>
      </c>
      <c r="BJ461" s="1">
        <f t="shared" si="557"/>
        <v>44285</v>
      </c>
      <c r="BK461">
        <f t="shared" si="532"/>
        <v>3</v>
      </c>
      <c r="BL461">
        <f t="shared" si="558"/>
        <v>5</v>
      </c>
      <c r="BM461">
        <f t="shared" si="528"/>
        <v>8</v>
      </c>
      <c r="BN461" s="1">
        <f t="shared" si="529"/>
        <v>44285</v>
      </c>
      <c r="BO461">
        <f t="shared" si="531"/>
        <v>8585</v>
      </c>
      <c r="BP461">
        <f t="shared" si="533"/>
        <v>4161</v>
      </c>
      <c r="BQ461" s="167">
        <f t="shared" si="511"/>
        <v>44285</v>
      </c>
      <c r="BR461">
        <f t="shared" si="512"/>
        <v>11461</v>
      </c>
      <c r="BS461">
        <f t="shared" si="513"/>
        <v>11085</v>
      </c>
      <c r="BT461">
        <f t="shared" si="514"/>
        <v>205</v>
      </c>
      <c r="BU461">
        <v>15</v>
      </c>
      <c r="BV461">
        <f t="shared" si="563"/>
        <v>7</v>
      </c>
      <c r="BW461">
        <f t="shared" si="572"/>
        <v>311</v>
      </c>
      <c r="BX461" s="167">
        <f t="shared" si="515"/>
        <v>44285</v>
      </c>
      <c r="BY461">
        <f t="shared" si="516"/>
        <v>48</v>
      </c>
      <c r="BZ461">
        <f t="shared" si="517"/>
        <v>48</v>
      </c>
      <c r="CA461">
        <f t="shared" si="518"/>
        <v>0</v>
      </c>
      <c r="CB461" s="167">
        <f t="shared" si="519"/>
        <v>44285</v>
      </c>
      <c r="CC461">
        <f t="shared" si="520"/>
        <v>1024</v>
      </c>
      <c r="CD461">
        <f t="shared" si="521"/>
        <v>981</v>
      </c>
      <c r="CE461">
        <f t="shared" si="522"/>
        <v>10</v>
      </c>
      <c r="CI461" s="167">
        <f t="shared" si="523"/>
        <v>44285</v>
      </c>
      <c r="CJ461">
        <f t="shared" si="524"/>
        <v>7</v>
      </c>
      <c r="CK461">
        <f t="shared" si="525"/>
        <v>10</v>
      </c>
      <c r="CL461" s="167">
        <f t="shared" si="526"/>
        <v>44285</v>
      </c>
      <c r="CM461">
        <f t="shared" si="527"/>
        <v>0</v>
      </c>
      <c r="CN461" s="1">
        <f t="shared" si="565"/>
        <v>44285</v>
      </c>
      <c r="CO461" s="253">
        <f t="shared" si="566"/>
        <v>7</v>
      </c>
      <c r="CP461" s="1">
        <f t="shared" si="567"/>
        <v>44285</v>
      </c>
      <c r="CQ461" s="254">
        <f t="shared" si="568"/>
        <v>0</v>
      </c>
      <c r="CR461" s="167"/>
    </row>
    <row r="462" spans="1:96" ht="18" customHeight="1" x14ac:dyDescent="0.55000000000000004">
      <c r="A462" s="167">
        <v>44286</v>
      </c>
      <c r="B462" s="219">
        <v>10</v>
      </c>
      <c r="C462" s="142">
        <f t="shared" si="562"/>
        <v>5300</v>
      </c>
      <c r="D462" s="142">
        <f t="shared" si="539"/>
        <v>172</v>
      </c>
      <c r="E462" s="135">
        <v>2</v>
      </c>
      <c r="F462" s="135">
        <v>5128</v>
      </c>
      <c r="G462" s="135">
        <v>0</v>
      </c>
      <c r="H462" s="123"/>
      <c r="I462" s="135">
        <v>3</v>
      </c>
      <c r="J462" s="123"/>
      <c r="K462" s="41">
        <v>0</v>
      </c>
      <c r="L462" s="134">
        <v>42</v>
      </c>
      <c r="M462" s="135">
        <v>19</v>
      </c>
      <c r="N462" s="123"/>
      <c r="O462" s="123"/>
      <c r="P462" s="135">
        <v>3</v>
      </c>
      <c r="Q462" s="135">
        <v>3</v>
      </c>
      <c r="R462" s="123"/>
      <c r="S462" s="123"/>
      <c r="T462" s="135">
        <v>6</v>
      </c>
      <c r="U462" s="135">
        <v>6</v>
      </c>
      <c r="V462" s="123"/>
      <c r="W462" s="41">
        <v>288</v>
      </c>
      <c r="X462" s="136">
        <v>262</v>
      </c>
      <c r="Y462" s="4">
        <v>274</v>
      </c>
      <c r="Z462" s="74">
        <f t="shared" si="560"/>
        <v>44286</v>
      </c>
      <c r="AA462" s="210">
        <f t="shared" si="540"/>
        <v>12545</v>
      </c>
      <c r="AB462" s="210">
        <f t="shared" si="541"/>
        <v>12124</v>
      </c>
      <c r="AC462" s="211">
        <f t="shared" si="542"/>
        <v>215</v>
      </c>
      <c r="AD462" s="170">
        <f t="shared" si="543"/>
        <v>6</v>
      </c>
      <c r="AE462" s="222">
        <f t="shared" si="544"/>
        <v>10262</v>
      </c>
      <c r="AF462" s="143">
        <v>11467</v>
      </c>
      <c r="AG462" s="171">
        <f t="shared" si="545"/>
        <v>10</v>
      </c>
      <c r="AH462" s="143">
        <v>11095</v>
      </c>
      <c r="AI462" s="171">
        <f t="shared" si="538"/>
        <v>0</v>
      </c>
      <c r="AJ462" s="172">
        <v>205</v>
      </c>
      <c r="AK462" s="173">
        <f t="shared" si="546"/>
        <v>0</v>
      </c>
      <c r="AL462" s="143">
        <v>48</v>
      </c>
      <c r="AM462" s="171">
        <f t="shared" si="547"/>
        <v>0</v>
      </c>
      <c r="AN462" s="143">
        <v>48</v>
      </c>
      <c r="AO462" s="171">
        <f t="shared" si="548"/>
        <v>0</v>
      </c>
      <c r="AP462" s="174">
        <v>0</v>
      </c>
      <c r="AQ462" s="173">
        <f t="shared" si="549"/>
        <v>6</v>
      </c>
      <c r="AR462" s="143">
        <v>1030</v>
      </c>
      <c r="AS462" s="171">
        <f t="shared" si="571"/>
        <v>0</v>
      </c>
      <c r="AT462" s="143">
        <v>981</v>
      </c>
      <c r="AU462" s="171">
        <f t="shared" si="550"/>
        <v>0</v>
      </c>
      <c r="AV462" s="175">
        <v>10</v>
      </c>
      <c r="AW462" s="217">
        <f>+AW461+1</f>
        <v>301</v>
      </c>
      <c r="AX462" s="216">
        <f t="shared" si="561"/>
        <v>44286</v>
      </c>
      <c r="AY462" s="5">
        <v>0</v>
      </c>
      <c r="AZ462" s="217">
        <f t="shared" si="535"/>
        <v>410</v>
      </c>
      <c r="BA462" s="217">
        <f t="shared" si="420"/>
        <v>245</v>
      </c>
      <c r="BB462" s="119">
        <v>0</v>
      </c>
      <c r="BC462" s="26">
        <f t="shared" si="551"/>
        <v>964</v>
      </c>
      <c r="BD462" s="217">
        <f t="shared" si="422"/>
        <v>280</v>
      </c>
      <c r="BE462" s="209">
        <f t="shared" si="552"/>
        <v>44286</v>
      </c>
      <c r="BF462" s="120">
        <f t="shared" si="570"/>
        <v>10</v>
      </c>
      <c r="BG462" s="120">
        <f t="shared" si="554"/>
        <v>5300</v>
      </c>
      <c r="BH462" s="209">
        <f t="shared" si="555"/>
        <v>44286</v>
      </c>
      <c r="BI462" s="120">
        <f t="shared" si="556"/>
        <v>5300</v>
      </c>
      <c r="BJ462" s="1">
        <f t="shared" si="557"/>
        <v>44286</v>
      </c>
      <c r="BK462">
        <f t="shared" si="532"/>
        <v>23</v>
      </c>
      <c r="BL462">
        <f t="shared" si="558"/>
        <v>19</v>
      </c>
      <c r="BM462">
        <f t="shared" si="528"/>
        <v>42</v>
      </c>
      <c r="BN462" s="1">
        <f t="shared" si="529"/>
        <v>44286</v>
      </c>
      <c r="BO462">
        <f t="shared" si="531"/>
        <v>8627</v>
      </c>
      <c r="BP462">
        <f t="shared" si="533"/>
        <v>4180</v>
      </c>
      <c r="BQ462" s="167">
        <f t="shared" si="511"/>
        <v>44286</v>
      </c>
      <c r="BR462">
        <f t="shared" si="512"/>
        <v>11467</v>
      </c>
      <c r="BS462">
        <f t="shared" si="513"/>
        <v>11095</v>
      </c>
      <c r="BT462">
        <f t="shared" si="514"/>
        <v>205</v>
      </c>
      <c r="BU462">
        <v>15</v>
      </c>
      <c r="BV462">
        <f t="shared" si="563"/>
        <v>6</v>
      </c>
      <c r="BW462">
        <f t="shared" si="572"/>
        <v>317</v>
      </c>
      <c r="BX462" s="167">
        <f t="shared" si="515"/>
        <v>44286</v>
      </c>
      <c r="BY462">
        <f t="shared" si="516"/>
        <v>48</v>
      </c>
      <c r="BZ462">
        <f t="shared" si="517"/>
        <v>48</v>
      </c>
      <c r="CA462">
        <f t="shared" si="518"/>
        <v>0</v>
      </c>
      <c r="CB462" s="167">
        <f t="shared" si="519"/>
        <v>44286</v>
      </c>
      <c r="CC462">
        <f t="shared" si="520"/>
        <v>1030</v>
      </c>
      <c r="CD462">
        <f t="shared" si="521"/>
        <v>981</v>
      </c>
      <c r="CE462">
        <f t="shared" si="522"/>
        <v>10</v>
      </c>
      <c r="CI462" s="167">
        <f t="shared" si="523"/>
        <v>44286</v>
      </c>
      <c r="CJ462">
        <f t="shared" si="524"/>
        <v>6</v>
      </c>
      <c r="CK462">
        <f t="shared" si="525"/>
        <v>10</v>
      </c>
      <c r="CL462" s="167">
        <f t="shared" si="526"/>
        <v>44286</v>
      </c>
      <c r="CM462">
        <f t="shared" si="527"/>
        <v>0</v>
      </c>
      <c r="CN462" s="1">
        <f t="shared" si="565"/>
        <v>44286</v>
      </c>
      <c r="CO462" s="253">
        <f t="shared" si="566"/>
        <v>6</v>
      </c>
      <c r="CP462" s="1">
        <f t="shared" si="567"/>
        <v>44286</v>
      </c>
      <c r="CQ462" s="254">
        <f t="shared" si="568"/>
        <v>0</v>
      </c>
      <c r="CR462" s="167"/>
    </row>
    <row r="463" spans="1:96" ht="18" customHeight="1" x14ac:dyDescent="0.55000000000000004">
      <c r="A463" s="167">
        <v>44287</v>
      </c>
      <c r="B463" s="219">
        <v>5</v>
      </c>
      <c r="C463" s="142">
        <f t="shared" si="562"/>
        <v>5305</v>
      </c>
      <c r="D463" s="142">
        <f t="shared" si="539"/>
        <v>169</v>
      </c>
      <c r="E463" s="135">
        <v>2</v>
      </c>
      <c r="F463" s="135">
        <v>5136</v>
      </c>
      <c r="G463" s="135">
        <v>2</v>
      </c>
      <c r="H463" s="123"/>
      <c r="I463" s="135">
        <v>5</v>
      </c>
      <c r="J463" s="123"/>
      <c r="K463" s="41">
        <v>0</v>
      </c>
      <c r="L463" s="134">
        <v>20</v>
      </c>
      <c r="M463" s="135">
        <v>16</v>
      </c>
      <c r="N463" s="123"/>
      <c r="O463" s="123"/>
      <c r="P463" s="135">
        <v>0</v>
      </c>
      <c r="Q463" s="135">
        <v>0</v>
      </c>
      <c r="R463" s="123"/>
      <c r="S463" s="123"/>
      <c r="T463" s="135">
        <v>13</v>
      </c>
      <c r="U463" s="135">
        <v>13</v>
      </c>
      <c r="V463" s="123"/>
      <c r="W463" s="41">
        <v>295</v>
      </c>
      <c r="X463" s="136">
        <v>265</v>
      </c>
      <c r="Y463" s="4">
        <f t="shared" ref="Y463:Y468" si="573">+Y462+1</f>
        <v>275</v>
      </c>
      <c r="Z463" s="74">
        <f t="shared" si="560"/>
        <v>44287</v>
      </c>
      <c r="AA463" s="210">
        <f t="shared" si="540"/>
        <v>12564</v>
      </c>
      <c r="AB463" s="210">
        <f t="shared" si="541"/>
        <v>12139</v>
      </c>
      <c r="AC463" s="211">
        <f t="shared" si="542"/>
        <v>215</v>
      </c>
      <c r="AD463" s="170">
        <f t="shared" si="543"/>
        <v>13</v>
      </c>
      <c r="AE463" s="222">
        <f t="shared" si="544"/>
        <v>10275</v>
      </c>
      <c r="AF463" s="143">
        <v>11480</v>
      </c>
      <c r="AG463" s="171">
        <f t="shared" si="545"/>
        <v>13</v>
      </c>
      <c r="AH463" s="143">
        <v>11108</v>
      </c>
      <c r="AI463" s="171">
        <f t="shared" si="538"/>
        <v>0</v>
      </c>
      <c r="AJ463" s="172">
        <v>205</v>
      </c>
      <c r="AK463" s="173">
        <f t="shared" si="546"/>
        <v>0</v>
      </c>
      <c r="AL463" s="143">
        <v>48</v>
      </c>
      <c r="AM463" s="171">
        <f t="shared" si="547"/>
        <v>0</v>
      </c>
      <c r="AN463" s="143">
        <v>48</v>
      </c>
      <c r="AO463" s="171">
        <f t="shared" si="548"/>
        <v>0</v>
      </c>
      <c r="AP463" s="174">
        <v>0</v>
      </c>
      <c r="AQ463" s="173">
        <f t="shared" si="549"/>
        <v>6</v>
      </c>
      <c r="AR463" s="143">
        <v>1036</v>
      </c>
      <c r="AS463" s="171">
        <f t="shared" si="571"/>
        <v>2</v>
      </c>
      <c r="AT463" s="143">
        <v>983</v>
      </c>
      <c r="AU463" s="171">
        <f t="shared" si="550"/>
        <v>0</v>
      </c>
      <c r="AV463" s="175">
        <v>10</v>
      </c>
      <c r="AW463" s="217">
        <f>+AW462+1</f>
        <v>302</v>
      </c>
      <c r="AX463" s="216">
        <f t="shared" si="561"/>
        <v>44287</v>
      </c>
      <c r="AY463" s="5">
        <v>0</v>
      </c>
      <c r="AZ463" s="217">
        <f t="shared" si="535"/>
        <v>410</v>
      </c>
      <c r="BA463" s="217">
        <f t="shared" si="420"/>
        <v>246</v>
      </c>
      <c r="BB463" s="119">
        <v>0</v>
      </c>
      <c r="BC463" s="26">
        <f t="shared" si="551"/>
        <v>964</v>
      </c>
      <c r="BD463" s="217">
        <f t="shared" si="422"/>
        <v>281</v>
      </c>
      <c r="BE463" s="209">
        <f t="shared" si="552"/>
        <v>44287</v>
      </c>
      <c r="BF463" s="120">
        <f t="shared" ref="BF463:BF526" si="574">+B463</f>
        <v>5</v>
      </c>
      <c r="BG463" s="120">
        <f t="shared" si="554"/>
        <v>5305</v>
      </c>
      <c r="BH463" s="209">
        <f t="shared" si="555"/>
        <v>44287</v>
      </c>
      <c r="BI463" s="120">
        <f t="shared" si="556"/>
        <v>5305</v>
      </c>
      <c r="BJ463" s="1">
        <f t="shared" si="557"/>
        <v>44287</v>
      </c>
      <c r="BK463">
        <f t="shared" si="532"/>
        <v>4</v>
      </c>
      <c r="BL463">
        <f t="shared" si="558"/>
        <v>16</v>
      </c>
      <c r="BM463">
        <f t="shared" si="528"/>
        <v>20</v>
      </c>
      <c r="BN463" s="1">
        <f t="shared" si="529"/>
        <v>44287</v>
      </c>
      <c r="BO463">
        <f t="shared" si="531"/>
        <v>8647</v>
      </c>
      <c r="BP463">
        <f t="shared" si="533"/>
        <v>4196</v>
      </c>
      <c r="BQ463" s="167">
        <f t="shared" si="511"/>
        <v>44287</v>
      </c>
      <c r="BR463">
        <f t="shared" si="512"/>
        <v>11480</v>
      </c>
      <c r="BS463">
        <f t="shared" si="513"/>
        <v>11108</v>
      </c>
      <c r="BT463">
        <f t="shared" si="514"/>
        <v>205</v>
      </c>
      <c r="BU463">
        <v>15</v>
      </c>
      <c r="BV463">
        <f t="shared" si="563"/>
        <v>13</v>
      </c>
      <c r="BW463">
        <f t="shared" si="572"/>
        <v>330</v>
      </c>
      <c r="BX463" s="167">
        <f t="shared" si="515"/>
        <v>44287</v>
      </c>
      <c r="BY463">
        <f t="shared" si="516"/>
        <v>48</v>
      </c>
      <c r="BZ463">
        <f t="shared" si="517"/>
        <v>48</v>
      </c>
      <c r="CA463">
        <f t="shared" si="518"/>
        <v>0</v>
      </c>
      <c r="CB463" s="167">
        <f t="shared" si="519"/>
        <v>44287</v>
      </c>
      <c r="CC463">
        <f t="shared" si="520"/>
        <v>1036</v>
      </c>
      <c r="CD463">
        <f t="shared" si="521"/>
        <v>983</v>
      </c>
      <c r="CE463">
        <f t="shared" si="522"/>
        <v>10</v>
      </c>
      <c r="CI463" s="167">
        <f t="shared" si="523"/>
        <v>44287</v>
      </c>
      <c r="CJ463">
        <f t="shared" si="524"/>
        <v>13</v>
      </c>
      <c r="CK463">
        <f t="shared" si="525"/>
        <v>13</v>
      </c>
      <c r="CL463" s="167">
        <f t="shared" si="526"/>
        <v>44287</v>
      </c>
      <c r="CM463">
        <f t="shared" si="527"/>
        <v>0</v>
      </c>
      <c r="CN463" s="1">
        <f t="shared" si="565"/>
        <v>44287</v>
      </c>
      <c r="CO463" s="253">
        <f t="shared" si="566"/>
        <v>13</v>
      </c>
      <c r="CP463" s="1">
        <f t="shared" si="567"/>
        <v>44287</v>
      </c>
      <c r="CQ463" s="254">
        <f t="shared" si="568"/>
        <v>0</v>
      </c>
      <c r="CR463" s="167"/>
    </row>
    <row r="464" spans="1:96" ht="18" customHeight="1" x14ac:dyDescent="0.55000000000000004">
      <c r="A464" s="167">
        <v>44288</v>
      </c>
      <c r="B464" s="219">
        <v>19</v>
      </c>
      <c r="C464" s="142">
        <f t="shared" si="562"/>
        <v>5324</v>
      </c>
      <c r="D464" s="142">
        <f t="shared" si="539"/>
        <v>178</v>
      </c>
      <c r="E464" s="135">
        <v>2</v>
      </c>
      <c r="F464" s="135">
        <v>5146</v>
      </c>
      <c r="G464" s="135">
        <v>0</v>
      </c>
      <c r="H464" s="123"/>
      <c r="I464" s="135">
        <v>3</v>
      </c>
      <c r="J464" s="123"/>
      <c r="K464" s="41">
        <v>0</v>
      </c>
      <c r="L464" s="134">
        <v>24</v>
      </c>
      <c r="M464" s="135">
        <v>19</v>
      </c>
      <c r="N464" s="123"/>
      <c r="O464" s="123"/>
      <c r="P464" s="135">
        <v>8</v>
      </c>
      <c r="Q464" s="135">
        <v>7</v>
      </c>
      <c r="R464" s="123"/>
      <c r="S464" s="123"/>
      <c r="T464" s="135">
        <v>11</v>
      </c>
      <c r="U464" s="135">
        <v>11</v>
      </c>
      <c r="V464" s="123"/>
      <c r="W464" s="41">
        <v>300</v>
      </c>
      <c r="X464" s="136">
        <v>266</v>
      </c>
      <c r="Y464" s="4">
        <f t="shared" si="573"/>
        <v>276</v>
      </c>
      <c r="Z464" s="74">
        <f t="shared" si="560"/>
        <v>44288</v>
      </c>
      <c r="AA464" s="210">
        <f t="shared" si="540"/>
        <v>12586</v>
      </c>
      <c r="AB464" s="210">
        <f t="shared" si="541"/>
        <v>12157</v>
      </c>
      <c r="AC464" s="211">
        <f t="shared" si="542"/>
        <v>215</v>
      </c>
      <c r="AD464" s="170">
        <f t="shared" si="543"/>
        <v>19</v>
      </c>
      <c r="AE464" s="222">
        <f t="shared" si="544"/>
        <v>10294</v>
      </c>
      <c r="AF464" s="143">
        <v>11499</v>
      </c>
      <c r="AG464" s="171">
        <f t="shared" si="545"/>
        <v>14</v>
      </c>
      <c r="AH464" s="143">
        <v>11122</v>
      </c>
      <c r="AI464" s="171">
        <f t="shared" si="538"/>
        <v>0</v>
      </c>
      <c r="AJ464" s="172">
        <v>205</v>
      </c>
      <c r="AK464" s="173">
        <f t="shared" si="546"/>
        <v>0</v>
      </c>
      <c r="AL464" s="143">
        <v>48</v>
      </c>
      <c r="AM464" s="171">
        <f t="shared" si="547"/>
        <v>0</v>
      </c>
      <c r="AN464" s="143">
        <v>48</v>
      </c>
      <c r="AO464" s="171">
        <f t="shared" si="548"/>
        <v>0</v>
      </c>
      <c r="AP464" s="174">
        <v>0</v>
      </c>
      <c r="AQ464" s="173">
        <f t="shared" si="549"/>
        <v>3</v>
      </c>
      <c r="AR464" s="143">
        <v>1039</v>
      </c>
      <c r="AS464" s="171">
        <f t="shared" si="571"/>
        <v>4</v>
      </c>
      <c r="AT464" s="143">
        <v>987</v>
      </c>
      <c r="AU464" s="171">
        <f t="shared" si="550"/>
        <v>0</v>
      </c>
      <c r="AV464" s="175">
        <v>10</v>
      </c>
      <c r="AW464" s="217">
        <f t="shared" ref="AW464:AW511" si="575">+AW463+1</f>
        <v>303</v>
      </c>
      <c r="AX464" s="216">
        <f t="shared" si="561"/>
        <v>44288</v>
      </c>
      <c r="AY464" s="5">
        <v>0</v>
      </c>
      <c r="AZ464" s="217">
        <f t="shared" si="535"/>
        <v>410</v>
      </c>
      <c r="BA464" s="217">
        <f t="shared" si="420"/>
        <v>247</v>
      </c>
      <c r="BB464" s="119">
        <v>0</v>
      </c>
      <c r="BC464" s="26">
        <f t="shared" si="551"/>
        <v>964</v>
      </c>
      <c r="BD464" s="217">
        <f t="shared" si="422"/>
        <v>282</v>
      </c>
      <c r="BE464" s="209">
        <f t="shared" si="552"/>
        <v>44288</v>
      </c>
      <c r="BF464" s="120">
        <f t="shared" si="574"/>
        <v>19</v>
      </c>
      <c r="BG464" s="120">
        <f t="shared" si="554"/>
        <v>5324</v>
      </c>
      <c r="BH464" s="209">
        <f t="shared" si="555"/>
        <v>44288</v>
      </c>
      <c r="BI464" s="120">
        <f t="shared" si="556"/>
        <v>5324</v>
      </c>
      <c r="BJ464" s="1">
        <f t="shared" si="557"/>
        <v>44288</v>
      </c>
      <c r="BK464">
        <f t="shared" si="532"/>
        <v>5</v>
      </c>
      <c r="BL464">
        <f t="shared" si="558"/>
        <v>19</v>
      </c>
      <c r="BM464">
        <f t="shared" si="528"/>
        <v>24</v>
      </c>
      <c r="BN464" s="1">
        <f t="shared" si="529"/>
        <v>44288</v>
      </c>
      <c r="BO464">
        <f t="shared" si="531"/>
        <v>8671</v>
      </c>
      <c r="BP464">
        <f t="shared" si="533"/>
        <v>4215</v>
      </c>
      <c r="BQ464" s="167">
        <f t="shared" si="511"/>
        <v>44288</v>
      </c>
      <c r="BR464">
        <f t="shared" si="512"/>
        <v>11499</v>
      </c>
      <c r="BS464">
        <f t="shared" si="513"/>
        <v>11122</v>
      </c>
      <c r="BT464">
        <f t="shared" si="514"/>
        <v>205</v>
      </c>
      <c r="BU464">
        <v>15</v>
      </c>
      <c r="BV464">
        <f t="shared" si="563"/>
        <v>19</v>
      </c>
      <c r="BW464">
        <f t="shared" si="572"/>
        <v>349</v>
      </c>
      <c r="BX464" s="167">
        <f t="shared" si="515"/>
        <v>44288</v>
      </c>
      <c r="BY464">
        <f t="shared" si="516"/>
        <v>48</v>
      </c>
      <c r="BZ464">
        <f t="shared" si="517"/>
        <v>48</v>
      </c>
      <c r="CA464">
        <f t="shared" si="518"/>
        <v>0</v>
      </c>
      <c r="CB464" s="167">
        <f t="shared" si="519"/>
        <v>44288</v>
      </c>
      <c r="CC464">
        <f t="shared" si="520"/>
        <v>1039</v>
      </c>
      <c r="CD464">
        <f t="shared" si="521"/>
        <v>987</v>
      </c>
      <c r="CE464">
        <f t="shared" si="522"/>
        <v>10</v>
      </c>
      <c r="CI464" s="167">
        <f t="shared" si="523"/>
        <v>44288</v>
      </c>
      <c r="CJ464">
        <f t="shared" si="524"/>
        <v>19</v>
      </c>
      <c r="CK464">
        <f t="shared" si="525"/>
        <v>14</v>
      </c>
      <c r="CL464" s="167">
        <f t="shared" si="526"/>
        <v>44288</v>
      </c>
      <c r="CM464">
        <f t="shared" si="527"/>
        <v>0</v>
      </c>
      <c r="CN464" s="1">
        <f t="shared" si="565"/>
        <v>44288</v>
      </c>
      <c r="CO464" s="253">
        <f t="shared" si="566"/>
        <v>19</v>
      </c>
      <c r="CP464" s="1">
        <f t="shared" si="567"/>
        <v>44288</v>
      </c>
      <c r="CQ464" s="254">
        <f t="shared" si="568"/>
        <v>0</v>
      </c>
      <c r="CR464" s="167"/>
    </row>
    <row r="465" spans="1:96" ht="18" customHeight="1" x14ac:dyDescent="0.55000000000000004">
      <c r="A465" s="167">
        <v>44289</v>
      </c>
      <c r="B465" s="219">
        <v>11</v>
      </c>
      <c r="C465" s="142">
        <f t="shared" si="562"/>
        <v>5335</v>
      </c>
      <c r="D465" s="142">
        <f t="shared" si="539"/>
        <v>181</v>
      </c>
      <c r="E465" s="135">
        <v>2</v>
      </c>
      <c r="F465" s="135">
        <v>5154</v>
      </c>
      <c r="G465" s="135">
        <v>2</v>
      </c>
      <c r="H465" s="123"/>
      <c r="I465" s="135">
        <v>3</v>
      </c>
      <c r="J465" s="123"/>
      <c r="K465" s="41">
        <v>0</v>
      </c>
      <c r="L465" s="134">
        <v>18</v>
      </c>
      <c r="M465" s="135">
        <v>17</v>
      </c>
      <c r="N465" s="123"/>
      <c r="O465" s="123"/>
      <c r="P465" s="135">
        <v>4</v>
      </c>
      <c r="Q465" s="135">
        <v>1</v>
      </c>
      <c r="R465" s="123"/>
      <c r="S465" s="123"/>
      <c r="T465" s="135">
        <v>15</v>
      </c>
      <c r="U465" s="135">
        <v>15</v>
      </c>
      <c r="V465" s="123"/>
      <c r="W465" s="41">
        <v>299</v>
      </c>
      <c r="X465" s="136">
        <v>267</v>
      </c>
      <c r="Y465" s="4">
        <f t="shared" si="573"/>
        <v>277</v>
      </c>
      <c r="Z465" s="74">
        <f t="shared" si="560"/>
        <v>44289</v>
      </c>
      <c r="AA465" s="210">
        <f t="shared" si="540"/>
        <v>12594</v>
      </c>
      <c r="AB465" s="210">
        <f t="shared" si="541"/>
        <v>12173</v>
      </c>
      <c r="AC465" s="211">
        <f t="shared" si="542"/>
        <v>215</v>
      </c>
      <c r="AD465" s="170">
        <f t="shared" si="543"/>
        <v>2</v>
      </c>
      <c r="AE465" s="222">
        <f t="shared" si="544"/>
        <v>10296</v>
      </c>
      <c r="AF465" s="143">
        <v>11501</v>
      </c>
      <c r="AG465" s="171">
        <f t="shared" si="545"/>
        <v>11</v>
      </c>
      <c r="AH465" s="143">
        <v>11133</v>
      </c>
      <c r="AI465" s="171">
        <f t="shared" si="538"/>
        <v>0</v>
      </c>
      <c r="AJ465" s="172">
        <v>205</v>
      </c>
      <c r="AK465" s="173">
        <f t="shared" si="546"/>
        <v>0</v>
      </c>
      <c r="AL465" s="143">
        <v>48</v>
      </c>
      <c r="AM465" s="171">
        <f t="shared" si="547"/>
        <v>0</v>
      </c>
      <c r="AN465" s="143">
        <v>48</v>
      </c>
      <c r="AO465" s="171">
        <f t="shared" si="548"/>
        <v>0</v>
      </c>
      <c r="AP465" s="174">
        <v>0</v>
      </c>
      <c r="AQ465" s="173">
        <f t="shared" si="549"/>
        <v>6</v>
      </c>
      <c r="AR465" s="143">
        <v>1045</v>
      </c>
      <c r="AS465" s="171">
        <f t="shared" si="571"/>
        <v>5</v>
      </c>
      <c r="AT465" s="143">
        <v>992</v>
      </c>
      <c r="AU465" s="171">
        <f t="shared" si="550"/>
        <v>0</v>
      </c>
      <c r="AV465" s="175">
        <v>10</v>
      </c>
      <c r="AW465" s="217">
        <f t="shared" si="575"/>
        <v>304</v>
      </c>
      <c r="AX465" s="216">
        <f t="shared" si="561"/>
        <v>44289</v>
      </c>
      <c r="AY465" s="5">
        <v>0</v>
      </c>
      <c r="AZ465" s="217">
        <f t="shared" si="535"/>
        <v>410</v>
      </c>
      <c r="BA465" s="217">
        <f t="shared" si="420"/>
        <v>248</v>
      </c>
      <c r="BB465" s="119">
        <v>0</v>
      </c>
      <c r="BC465" s="26">
        <f t="shared" si="551"/>
        <v>964</v>
      </c>
      <c r="BD465" s="217">
        <f t="shared" si="422"/>
        <v>283</v>
      </c>
      <c r="BE465" s="209">
        <f t="shared" si="552"/>
        <v>44289</v>
      </c>
      <c r="BF465" s="120">
        <f t="shared" si="574"/>
        <v>11</v>
      </c>
      <c r="BG465" s="120">
        <f t="shared" si="554"/>
        <v>5335</v>
      </c>
      <c r="BH465" s="209">
        <f t="shared" si="555"/>
        <v>44289</v>
      </c>
      <c r="BI465" s="120">
        <f t="shared" si="556"/>
        <v>5335</v>
      </c>
      <c r="BJ465" s="1">
        <f t="shared" si="557"/>
        <v>44289</v>
      </c>
      <c r="BK465">
        <f t="shared" si="532"/>
        <v>1</v>
      </c>
      <c r="BL465">
        <f t="shared" si="558"/>
        <v>17</v>
      </c>
      <c r="BM465">
        <f t="shared" si="528"/>
        <v>18</v>
      </c>
      <c r="BN465" s="1">
        <f t="shared" si="529"/>
        <v>44289</v>
      </c>
      <c r="BO465">
        <f t="shared" si="531"/>
        <v>8689</v>
      </c>
      <c r="BP465">
        <f t="shared" si="533"/>
        <v>4232</v>
      </c>
      <c r="BQ465" s="167">
        <f t="shared" si="511"/>
        <v>44289</v>
      </c>
      <c r="BR465">
        <f t="shared" si="512"/>
        <v>11501</v>
      </c>
      <c r="BS465">
        <f t="shared" si="513"/>
        <v>11133</v>
      </c>
      <c r="BT465">
        <f t="shared" si="514"/>
        <v>205</v>
      </c>
      <c r="BU465">
        <v>15</v>
      </c>
      <c r="BV465">
        <f t="shared" si="563"/>
        <v>2</v>
      </c>
      <c r="BW465">
        <f t="shared" si="572"/>
        <v>351</v>
      </c>
      <c r="BX465" s="167">
        <f t="shared" si="515"/>
        <v>44289</v>
      </c>
      <c r="BY465">
        <f t="shared" si="516"/>
        <v>48</v>
      </c>
      <c r="BZ465">
        <f t="shared" si="517"/>
        <v>48</v>
      </c>
      <c r="CA465">
        <f t="shared" si="518"/>
        <v>0</v>
      </c>
      <c r="CB465" s="167">
        <f t="shared" si="519"/>
        <v>44289</v>
      </c>
      <c r="CC465">
        <f t="shared" si="520"/>
        <v>1045</v>
      </c>
      <c r="CD465">
        <f t="shared" si="521"/>
        <v>992</v>
      </c>
      <c r="CE465">
        <f t="shared" si="522"/>
        <v>10</v>
      </c>
      <c r="CI465" s="167">
        <f t="shared" si="523"/>
        <v>44289</v>
      </c>
      <c r="CJ465">
        <f t="shared" si="524"/>
        <v>2</v>
      </c>
      <c r="CK465">
        <f t="shared" si="525"/>
        <v>11</v>
      </c>
      <c r="CL465" s="167">
        <f t="shared" si="526"/>
        <v>44289</v>
      </c>
      <c r="CM465">
        <f t="shared" si="527"/>
        <v>0</v>
      </c>
      <c r="CN465" s="1">
        <f t="shared" si="565"/>
        <v>44289</v>
      </c>
      <c r="CO465" s="253">
        <f t="shared" si="566"/>
        <v>2</v>
      </c>
      <c r="CP465" s="1">
        <f t="shared" si="567"/>
        <v>44289</v>
      </c>
      <c r="CQ465" s="254">
        <f t="shared" si="568"/>
        <v>0</v>
      </c>
      <c r="CR465" s="167"/>
    </row>
    <row r="466" spans="1:96" ht="18" customHeight="1" x14ac:dyDescent="0.55000000000000004">
      <c r="A466" s="167">
        <v>44290</v>
      </c>
      <c r="B466" s="219">
        <v>17</v>
      </c>
      <c r="C466" s="142">
        <f t="shared" si="562"/>
        <v>5352</v>
      </c>
      <c r="D466" s="142">
        <f t="shared" si="539"/>
        <v>189</v>
      </c>
      <c r="E466" s="135">
        <v>2</v>
      </c>
      <c r="F466" s="135">
        <v>5163</v>
      </c>
      <c r="G466" s="135">
        <v>0</v>
      </c>
      <c r="H466" s="123"/>
      <c r="I466" s="135">
        <v>2</v>
      </c>
      <c r="J466" s="123"/>
      <c r="K466" s="41">
        <v>0</v>
      </c>
      <c r="L466" s="134">
        <v>18</v>
      </c>
      <c r="M466" s="135">
        <v>13</v>
      </c>
      <c r="N466" s="123"/>
      <c r="O466" s="123"/>
      <c r="P466" s="135">
        <v>3</v>
      </c>
      <c r="Q466" s="135">
        <v>3</v>
      </c>
      <c r="R466" s="123"/>
      <c r="S466" s="123"/>
      <c r="T466" s="135">
        <v>10</v>
      </c>
      <c r="U466" s="135">
        <v>10</v>
      </c>
      <c r="V466" s="123"/>
      <c r="W466" s="41">
        <v>304</v>
      </c>
      <c r="X466" s="136">
        <v>267</v>
      </c>
      <c r="Y466" s="4">
        <f t="shared" si="573"/>
        <v>278</v>
      </c>
      <c r="Z466" s="74">
        <f t="shared" si="560"/>
        <v>44290</v>
      </c>
      <c r="AA466" s="210">
        <f t="shared" si="540"/>
        <v>12603</v>
      </c>
      <c r="AB466" s="210">
        <f t="shared" si="541"/>
        <v>12184</v>
      </c>
      <c r="AC466" s="211">
        <f t="shared" si="542"/>
        <v>215</v>
      </c>
      <c r="AD466" s="170">
        <f t="shared" si="543"/>
        <v>7</v>
      </c>
      <c r="AE466" s="222">
        <f t="shared" si="544"/>
        <v>10303</v>
      </c>
      <c r="AF466" s="143">
        <v>11508</v>
      </c>
      <c r="AG466" s="171">
        <f t="shared" si="545"/>
        <v>6</v>
      </c>
      <c r="AH466" s="143">
        <v>11139</v>
      </c>
      <c r="AI466" s="171">
        <f t="shared" ref="AI466:AI497" si="576">+AJ466-AJ465</f>
        <v>0</v>
      </c>
      <c r="AJ466" s="172">
        <v>205</v>
      </c>
      <c r="AK466" s="173">
        <f t="shared" si="546"/>
        <v>0</v>
      </c>
      <c r="AL466" s="143">
        <v>48</v>
      </c>
      <c r="AM466" s="171">
        <f t="shared" si="547"/>
        <v>0</v>
      </c>
      <c r="AN466" s="143">
        <v>48</v>
      </c>
      <c r="AO466" s="171">
        <f t="shared" si="548"/>
        <v>0</v>
      </c>
      <c r="AP466" s="174">
        <v>0</v>
      </c>
      <c r="AQ466" s="173">
        <f t="shared" si="549"/>
        <v>2</v>
      </c>
      <c r="AR466" s="143">
        <v>1047</v>
      </c>
      <c r="AS466" s="171">
        <f t="shared" si="571"/>
        <v>5</v>
      </c>
      <c r="AT466" s="143">
        <v>997</v>
      </c>
      <c r="AU466" s="171">
        <f t="shared" si="550"/>
        <v>0</v>
      </c>
      <c r="AV466" s="175">
        <v>10</v>
      </c>
      <c r="AW466" s="217">
        <f t="shared" si="575"/>
        <v>305</v>
      </c>
      <c r="AX466" s="216">
        <f t="shared" si="561"/>
        <v>44290</v>
      </c>
      <c r="AY466" s="5">
        <v>0</v>
      </c>
      <c r="AZ466" s="217">
        <f t="shared" si="535"/>
        <v>410</v>
      </c>
      <c r="BA466" s="217">
        <f t="shared" si="420"/>
        <v>249</v>
      </c>
      <c r="BB466" s="119">
        <v>0</v>
      </c>
      <c r="BC466" s="26">
        <f t="shared" si="551"/>
        <v>964</v>
      </c>
      <c r="BD466" s="217">
        <f t="shared" si="422"/>
        <v>284</v>
      </c>
      <c r="BE466" s="209">
        <f t="shared" si="552"/>
        <v>44290</v>
      </c>
      <c r="BF466" s="120">
        <f t="shared" si="574"/>
        <v>17</v>
      </c>
      <c r="BG466" s="120">
        <f t="shared" si="554"/>
        <v>5352</v>
      </c>
      <c r="BH466" s="209">
        <f t="shared" si="555"/>
        <v>44290</v>
      </c>
      <c r="BI466" s="120">
        <f t="shared" si="556"/>
        <v>5352</v>
      </c>
      <c r="BJ466" s="1">
        <f t="shared" si="557"/>
        <v>44290</v>
      </c>
      <c r="BK466">
        <f t="shared" si="532"/>
        <v>5</v>
      </c>
      <c r="BL466">
        <f t="shared" si="558"/>
        <v>13</v>
      </c>
      <c r="BM466">
        <f t="shared" si="528"/>
        <v>18</v>
      </c>
      <c r="BN466" s="1">
        <f t="shared" si="529"/>
        <v>44290</v>
      </c>
      <c r="BO466">
        <f t="shared" si="531"/>
        <v>8707</v>
      </c>
      <c r="BP466">
        <f t="shared" si="533"/>
        <v>4245</v>
      </c>
      <c r="BQ466" s="167">
        <f t="shared" si="511"/>
        <v>44290</v>
      </c>
      <c r="BR466">
        <f t="shared" si="512"/>
        <v>11508</v>
      </c>
      <c r="BS466">
        <f t="shared" si="513"/>
        <v>11139</v>
      </c>
      <c r="BT466">
        <f t="shared" si="514"/>
        <v>205</v>
      </c>
      <c r="BU466">
        <v>15</v>
      </c>
      <c r="BV466">
        <f t="shared" si="563"/>
        <v>7</v>
      </c>
      <c r="BW466">
        <f t="shared" si="572"/>
        <v>358</v>
      </c>
      <c r="BX466" s="167">
        <f t="shared" si="515"/>
        <v>44290</v>
      </c>
      <c r="BY466">
        <f t="shared" si="516"/>
        <v>48</v>
      </c>
      <c r="BZ466">
        <f t="shared" si="517"/>
        <v>48</v>
      </c>
      <c r="CA466">
        <f t="shared" si="518"/>
        <v>0</v>
      </c>
      <c r="CB466" s="167">
        <f t="shared" si="519"/>
        <v>44290</v>
      </c>
      <c r="CC466">
        <f t="shared" si="520"/>
        <v>1047</v>
      </c>
      <c r="CD466">
        <f t="shared" si="521"/>
        <v>997</v>
      </c>
      <c r="CE466">
        <f t="shared" si="522"/>
        <v>10</v>
      </c>
      <c r="CI466" s="167">
        <f t="shared" si="523"/>
        <v>44290</v>
      </c>
      <c r="CJ466">
        <f t="shared" si="524"/>
        <v>7</v>
      </c>
      <c r="CK466">
        <f t="shared" si="525"/>
        <v>6</v>
      </c>
      <c r="CL466" s="167">
        <f t="shared" si="526"/>
        <v>44290</v>
      </c>
      <c r="CM466">
        <f t="shared" si="527"/>
        <v>0</v>
      </c>
      <c r="CN466" s="1">
        <f t="shared" si="565"/>
        <v>44290</v>
      </c>
      <c r="CO466" s="253">
        <f t="shared" si="566"/>
        <v>7</v>
      </c>
      <c r="CP466" s="1">
        <f t="shared" si="567"/>
        <v>44290</v>
      </c>
      <c r="CQ466" s="254">
        <f t="shared" si="568"/>
        <v>0</v>
      </c>
      <c r="CR466" s="167"/>
    </row>
    <row r="467" spans="1:96" ht="18" customHeight="1" x14ac:dyDescent="0.55000000000000004">
      <c r="A467" s="167">
        <v>44291</v>
      </c>
      <c r="B467" s="219">
        <v>9</v>
      </c>
      <c r="C467" s="142">
        <f t="shared" si="562"/>
        <v>5361</v>
      </c>
      <c r="D467" s="142">
        <f t="shared" ref="D467:D498" si="577">+C467-F467</f>
        <v>180</v>
      </c>
      <c r="E467" s="135">
        <v>2</v>
      </c>
      <c r="F467" s="135">
        <v>5181</v>
      </c>
      <c r="G467" s="135">
        <v>0</v>
      </c>
      <c r="H467" s="123"/>
      <c r="I467" s="135">
        <v>1</v>
      </c>
      <c r="J467" s="123"/>
      <c r="K467" s="41">
        <v>0</v>
      </c>
      <c r="L467" s="134">
        <v>17</v>
      </c>
      <c r="M467" s="135">
        <v>15</v>
      </c>
      <c r="N467" s="123"/>
      <c r="O467" s="123"/>
      <c r="P467" s="135">
        <v>13</v>
      </c>
      <c r="Q467" s="135">
        <v>1</v>
      </c>
      <c r="R467" s="123"/>
      <c r="S467" s="123"/>
      <c r="T467" s="135">
        <v>4</v>
      </c>
      <c r="U467" s="135">
        <v>4</v>
      </c>
      <c r="V467" s="123"/>
      <c r="W467" s="41">
        <v>304</v>
      </c>
      <c r="X467" s="136">
        <v>277</v>
      </c>
      <c r="Y467" s="4">
        <f t="shared" si="573"/>
        <v>279</v>
      </c>
      <c r="Z467" s="74">
        <f t="shared" si="560"/>
        <v>44291</v>
      </c>
      <c r="AA467" s="210">
        <f t="shared" ref="AA467:AA498" si="578">+AF467+AL467+AR467</f>
        <v>12620</v>
      </c>
      <c r="AB467" s="210">
        <f t="shared" ref="AB467:AB498" si="579">+AH467+AN467+AT467</f>
        <v>12197</v>
      </c>
      <c r="AC467" s="211">
        <f t="shared" ref="AC467:AC498" si="580">+AJ467+AP467+AV467</f>
        <v>215</v>
      </c>
      <c r="AD467" s="170">
        <f t="shared" ref="AD467:AD498" si="581">+AF467-AF466</f>
        <v>16</v>
      </c>
      <c r="AE467" s="222">
        <f t="shared" ref="AE467:AE498" si="582">+AE466+AD467</f>
        <v>10319</v>
      </c>
      <c r="AF467" s="143">
        <v>11524</v>
      </c>
      <c r="AG467" s="171">
        <f t="shared" ref="AG467:AG498" si="583">+AH467-AH466</f>
        <v>6</v>
      </c>
      <c r="AH467" s="143">
        <v>11145</v>
      </c>
      <c r="AI467" s="171">
        <f t="shared" si="576"/>
        <v>0</v>
      </c>
      <c r="AJ467" s="172">
        <v>205</v>
      </c>
      <c r="AK467" s="173">
        <f t="shared" ref="AK467:AK498" si="584">+AL467-AL466</f>
        <v>0</v>
      </c>
      <c r="AL467" s="143">
        <v>48</v>
      </c>
      <c r="AM467" s="171">
        <f t="shared" ref="AM467:AM498" si="585">+AN467-AN466</f>
        <v>0</v>
      </c>
      <c r="AN467" s="143">
        <v>48</v>
      </c>
      <c r="AO467" s="171">
        <f t="shared" ref="AO467:AO498" si="586">+AP467-AP466</f>
        <v>0</v>
      </c>
      <c r="AP467" s="174">
        <v>0</v>
      </c>
      <c r="AQ467" s="173">
        <f t="shared" ref="AQ467:AQ498" si="587">+AR467-AR466</f>
        <v>1</v>
      </c>
      <c r="AR467" s="143">
        <v>1048</v>
      </c>
      <c r="AS467" s="171">
        <f t="shared" si="571"/>
        <v>7</v>
      </c>
      <c r="AT467" s="143">
        <v>1004</v>
      </c>
      <c r="AU467" s="171">
        <f t="shared" ref="AU467:AU498" si="588">+AV467-AV466</f>
        <v>0</v>
      </c>
      <c r="AV467" s="175">
        <v>10</v>
      </c>
      <c r="AW467" s="217">
        <f t="shared" si="575"/>
        <v>306</v>
      </c>
      <c r="AX467" s="216">
        <f t="shared" si="561"/>
        <v>44291</v>
      </c>
      <c r="AY467" s="5">
        <v>0</v>
      </c>
      <c r="AZ467" s="217">
        <f t="shared" si="535"/>
        <v>410</v>
      </c>
      <c r="BA467" s="217">
        <f t="shared" si="420"/>
        <v>250</v>
      </c>
      <c r="BB467" s="119">
        <v>0</v>
      </c>
      <c r="BC467" s="26">
        <f t="shared" ref="BC467:BC498" si="589">+BC466+BB467</f>
        <v>964</v>
      </c>
      <c r="BD467" s="217">
        <f t="shared" si="422"/>
        <v>285</v>
      </c>
      <c r="BE467" s="209">
        <f t="shared" ref="BE467:BE498" si="590">+Z467</f>
        <v>44291</v>
      </c>
      <c r="BF467" s="120">
        <f t="shared" si="574"/>
        <v>9</v>
      </c>
      <c r="BG467" s="120">
        <f t="shared" si="554"/>
        <v>5361</v>
      </c>
      <c r="BH467" s="209">
        <f t="shared" si="555"/>
        <v>44291</v>
      </c>
      <c r="BI467" s="120">
        <f t="shared" si="556"/>
        <v>5361</v>
      </c>
      <c r="BJ467" s="1">
        <f t="shared" si="557"/>
        <v>44291</v>
      </c>
      <c r="BK467">
        <f t="shared" si="532"/>
        <v>2</v>
      </c>
      <c r="BL467">
        <f t="shared" si="558"/>
        <v>15</v>
      </c>
      <c r="BM467">
        <f t="shared" si="528"/>
        <v>17</v>
      </c>
      <c r="BN467" s="1">
        <f t="shared" si="529"/>
        <v>44291</v>
      </c>
      <c r="BO467">
        <f t="shared" si="531"/>
        <v>8724</v>
      </c>
      <c r="BP467">
        <f t="shared" si="533"/>
        <v>4260</v>
      </c>
      <c r="BQ467" s="167">
        <f t="shared" si="511"/>
        <v>44291</v>
      </c>
      <c r="BR467">
        <f t="shared" si="512"/>
        <v>11524</v>
      </c>
      <c r="BS467">
        <f t="shared" si="513"/>
        <v>11145</v>
      </c>
      <c r="BT467">
        <f t="shared" si="514"/>
        <v>205</v>
      </c>
      <c r="BU467">
        <v>15</v>
      </c>
      <c r="BV467">
        <f t="shared" si="563"/>
        <v>16</v>
      </c>
      <c r="BW467">
        <f t="shared" si="572"/>
        <v>374</v>
      </c>
      <c r="BX467" s="167">
        <f t="shared" si="515"/>
        <v>44291</v>
      </c>
      <c r="BY467">
        <f t="shared" si="516"/>
        <v>48</v>
      </c>
      <c r="BZ467">
        <f t="shared" si="517"/>
        <v>48</v>
      </c>
      <c r="CA467">
        <f t="shared" si="518"/>
        <v>0</v>
      </c>
      <c r="CB467" s="167">
        <f t="shared" si="519"/>
        <v>44291</v>
      </c>
      <c r="CC467">
        <f t="shared" si="520"/>
        <v>1048</v>
      </c>
      <c r="CD467">
        <f t="shared" si="521"/>
        <v>1004</v>
      </c>
      <c r="CE467">
        <f t="shared" si="522"/>
        <v>10</v>
      </c>
      <c r="CI467" s="167">
        <f t="shared" si="523"/>
        <v>44291</v>
      </c>
      <c r="CJ467">
        <f t="shared" si="524"/>
        <v>16</v>
      </c>
      <c r="CK467">
        <f t="shared" si="525"/>
        <v>6</v>
      </c>
      <c r="CL467" s="167">
        <f t="shared" si="526"/>
        <v>44291</v>
      </c>
      <c r="CM467">
        <f t="shared" si="527"/>
        <v>0</v>
      </c>
      <c r="CN467" s="1">
        <f t="shared" si="565"/>
        <v>44291</v>
      </c>
      <c r="CO467" s="253">
        <f t="shared" si="566"/>
        <v>16</v>
      </c>
      <c r="CP467" s="1">
        <f t="shared" si="567"/>
        <v>44291</v>
      </c>
      <c r="CQ467" s="254">
        <f t="shared" si="568"/>
        <v>0</v>
      </c>
      <c r="CR467" s="167"/>
    </row>
    <row r="468" spans="1:96" ht="18" customHeight="1" x14ac:dyDescent="0.55000000000000004">
      <c r="A468" s="167">
        <v>44292</v>
      </c>
      <c r="B468" s="219">
        <v>10</v>
      </c>
      <c r="C468" s="142">
        <f t="shared" si="562"/>
        <v>5371</v>
      </c>
      <c r="D468" s="142">
        <f t="shared" si="577"/>
        <v>182</v>
      </c>
      <c r="E468" s="135">
        <v>1</v>
      </c>
      <c r="F468" s="135">
        <v>5189</v>
      </c>
      <c r="G468" s="135">
        <v>0</v>
      </c>
      <c r="H468" s="123"/>
      <c r="I468" s="135">
        <v>1</v>
      </c>
      <c r="J468" s="123"/>
      <c r="K468" s="41">
        <v>0</v>
      </c>
      <c r="L468" s="134">
        <v>8</v>
      </c>
      <c r="M468" s="135">
        <v>8</v>
      </c>
      <c r="N468" s="123"/>
      <c r="O468" s="123"/>
      <c r="P468" s="135">
        <v>4</v>
      </c>
      <c r="Q468" s="135">
        <v>4</v>
      </c>
      <c r="R468" s="123"/>
      <c r="S468" s="123"/>
      <c r="T468" s="135">
        <v>13</v>
      </c>
      <c r="U468" s="135">
        <v>13</v>
      </c>
      <c r="V468" s="123"/>
      <c r="W468" s="41">
        <v>295</v>
      </c>
      <c r="X468" s="136">
        <v>268</v>
      </c>
      <c r="Y468" s="4">
        <f t="shared" si="573"/>
        <v>280</v>
      </c>
      <c r="Z468" s="74">
        <f t="shared" si="560"/>
        <v>44292</v>
      </c>
      <c r="AA468" s="210">
        <f t="shared" si="578"/>
        <v>12629</v>
      </c>
      <c r="AB468" s="210">
        <f t="shared" si="579"/>
        <v>12207</v>
      </c>
      <c r="AC468" s="211">
        <f t="shared" si="580"/>
        <v>215</v>
      </c>
      <c r="AD468" s="170">
        <f t="shared" si="581"/>
        <v>7</v>
      </c>
      <c r="AE468" s="222">
        <f t="shared" si="582"/>
        <v>10326</v>
      </c>
      <c r="AF468" s="143">
        <v>11531</v>
      </c>
      <c r="AG468" s="171">
        <f t="shared" si="583"/>
        <v>10</v>
      </c>
      <c r="AH468" s="143">
        <v>11155</v>
      </c>
      <c r="AI468" s="171">
        <f t="shared" si="576"/>
        <v>0</v>
      </c>
      <c r="AJ468" s="172">
        <v>205</v>
      </c>
      <c r="AK468" s="173">
        <f t="shared" si="584"/>
        <v>0</v>
      </c>
      <c r="AL468" s="143">
        <v>48</v>
      </c>
      <c r="AM468" s="171">
        <f t="shared" si="585"/>
        <v>0</v>
      </c>
      <c r="AN468" s="143">
        <v>48</v>
      </c>
      <c r="AO468" s="171">
        <f t="shared" si="586"/>
        <v>0</v>
      </c>
      <c r="AP468" s="174">
        <v>0</v>
      </c>
      <c r="AQ468" s="173">
        <f t="shared" si="587"/>
        <v>2</v>
      </c>
      <c r="AR468" s="143">
        <v>1050</v>
      </c>
      <c r="AS468" s="171">
        <f t="shared" si="571"/>
        <v>0</v>
      </c>
      <c r="AT468" s="143">
        <v>1004</v>
      </c>
      <c r="AU468" s="171">
        <f t="shared" si="588"/>
        <v>0</v>
      </c>
      <c r="AV468" s="175">
        <v>10</v>
      </c>
      <c r="AW468" s="217">
        <f t="shared" si="575"/>
        <v>307</v>
      </c>
      <c r="AX468" s="216">
        <f t="shared" si="561"/>
        <v>44292</v>
      </c>
      <c r="AY468" s="5">
        <v>0</v>
      </c>
      <c r="AZ468" s="217">
        <f t="shared" si="535"/>
        <v>410</v>
      </c>
      <c r="BA468" s="217">
        <f t="shared" si="420"/>
        <v>251</v>
      </c>
      <c r="BB468" s="119">
        <v>0</v>
      </c>
      <c r="BC468" s="26">
        <f t="shared" si="589"/>
        <v>964</v>
      </c>
      <c r="BD468" s="217">
        <f t="shared" si="422"/>
        <v>286</v>
      </c>
      <c r="BE468" s="209">
        <f t="shared" si="590"/>
        <v>44292</v>
      </c>
      <c r="BF468" s="120">
        <f t="shared" si="574"/>
        <v>10</v>
      </c>
      <c r="BG468" s="120">
        <f t="shared" si="554"/>
        <v>5371</v>
      </c>
      <c r="BH468" s="209">
        <f t="shared" si="555"/>
        <v>44292</v>
      </c>
      <c r="BI468" s="120">
        <f t="shared" si="556"/>
        <v>5371</v>
      </c>
      <c r="BJ468" s="1">
        <f t="shared" si="557"/>
        <v>44292</v>
      </c>
      <c r="BK468">
        <f t="shared" si="532"/>
        <v>0</v>
      </c>
      <c r="BL468">
        <f t="shared" si="558"/>
        <v>8</v>
      </c>
      <c r="BM468">
        <f t="shared" si="528"/>
        <v>8</v>
      </c>
      <c r="BN468" s="1">
        <f t="shared" si="529"/>
        <v>44292</v>
      </c>
      <c r="BO468">
        <f t="shared" si="531"/>
        <v>8732</v>
      </c>
      <c r="BP468">
        <f t="shared" si="533"/>
        <v>4268</v>
      </c>
      <c r="BQ468" s="167">
        <f t="shared" si="511"/>
        <v>44292</v>
      </c>
      <c r="BR468">
        <f t="shared" si="512"/>
        <v>11531</v>
      </c>
      <c r="BS468">
        <f t="shared" si="513"/>
        <v>11155</v>
      </c>
      <c r="BT468">
        <f t="shared" si="514"/>
        <v>205</v>
      </c>
      <c r="BU468">
        <v>15</v>
      </c>
      <c r="BV468">
        <f t="shared" si="563"/>
        <v>7</v>
      </c>
      <c r="BW468">
        <f t="shared" si="572"/>
        <v>381</v>
      </c>
      <c r="BX468" s="167">
        <f t="shared" si="515"/>
        <v>44292</v>
      </c>
      <c r="BY468">
        <f t="shared" si="516"/>
        <v>48</v>
      </c>
      <c r="BZ468">
        <f t="shared" si="517"/>
        <v>48</v>
      </c>
      <c r="CA468">
        <f t="shared" si="518"/>
        <v>0</v>
      </c>
      <c r="CB468" s="167">
        <f t="shared" si="519"/>
        <v>44292</v>
      </c>
      <c r="CC468">
        <f t="shared" si="520"/>
        <v>1050</v>
      </c>
      <c r="CD468">
        <f t="shared" si="521"/>
        <v>1004</v>
      </c>
      <c r="CE468">
        <f t="shared" si="522"/>
        <v>10</v>
      </c>
      <c r="CI468" s="167">
        <f t="shared" si="523"/>
        <v>44292</v>
      </c>
      <c r="CJ468">
        <f t="shared" si="524"/>
        <v>7</v>
      </c>
      <c r="CK468">
        <f t="shared" si="525"/>
        <v>10</v>
      </c>
      <c r="CL468" s="167">
        <f t="shared" si="526"/>
        <v>44292</v>
      </c>
      <c r="CM468">
        <f t="shared" si="527"/>
        <v>0</v>
      </c>
      <c r="CN468" s="1">
        <f t="shared" si="565"/>
        <v>44292</v>
      </c>
      <c r="CO468" s="253">
        <f t="shared" si="566"/>
        <v>7</v>
      </c>
      <c r="CP468" s="1">
        <f t="shared" si="567"/>
        <v>44292</v>
      </c>
      <c r="CQ468" s="254">
        <f t="shared" si="568"/>
        <v>0</v>
      </c>
      <c r="CR468" s="167"/>
    </row>
    <row r="469" spans="1:96" ht="18" customHeight="1" x14ac:dyDescent="0.55000000000000004">
      <c r="A469" s="167">
        <v>44293</v>
      </c>
      <c r="B469" s="219">
        <v>13</v>
      </c>
      <c r="C469" s="142">
        <f t="shared" si="562"/>
        <v>5384</v>
      </c>
      <c r="D469" s="142">
        <f t="shared" si="577"/>
        <v>186</v>
      </c>
      <c r="E469" s="135">
        <v>1</v>
      </c>
      <c r="F469" s="135">
        <v>5198</v>
      </c>
      <c r="G469" s="135">
        <v>0</v>
      </c>
      <c r="H469" s="123"/>
      <c r="I469" s="135">
        <v>1</v>
      </c>
      <c r="J469" s="123"/>
      <c r="K469" s="41">
        <v>0</v>
      </c>
      <c r="L469" s="134">
        <v>6</v>
      </c>
      <c r="M469" s="135">
        <v>5</v>
      </c>
      <c r="N469" s="123"/>
      <c r="O469" s="123"/>
      <c r="P469" s="135">
        <v>5</v>
      </c>
      <c r="Q469" s="135">
        <v>2</v>
      </c>
      <c r="R469" s="123"/>
      <c r="S469" s="123"/>
      <c r="T469" s="135">
        <v>5</v>
      </c>
      <c r="U469" s="135">
        <v>5</v>
      </c>
      <c r="V469" s="123"/>
      <c r="W469" s="41">
        <v>291</v>
      </c>
      <c r="X469" s="136">
        <v>266</v>
      </c>
      <c r="Y469" s="4">
        <f t="shared" ref="Y469:Y557" si="591">+Y468+1</f>
        <v>281</v>
      </c>
      <c r="Z469" s="74">
        <f t="shared" si="560"/>
        <v>44293</v>
      </c>
      <c r="AA469" s="210">
        <f t="shared" si="578"/>
        <v>12638</v>
      </c>
      <c r="AB469" s="210">
        <f t="shared" si="579"/>
        <v>12215</v>
      </c>
      <c r="AC469" s="211">
        <f t="shared" si="580"/>
        <v>215</v>
      </c>
      <c r="AD469" s="170">
        <f t="shared" si="581"/>
        <v>8</v>
      </c>
      <c r="AE469" s="222">
        <f t="shared" si="582"/>
        <v>10334</v>
      </c>
      <c r="AF469" s="143">
        <v>11539</v>
      </c>
      <c r="AG469" s="171">
        <f t="shared" si="583"/>
        <v>8</v>
      </c>
      <c r="AH469" s="143">
        <v>11163</v>
      </c>
      <c r="AI469" s="171">
        <f t="shared" si="576"/>
        <v>0</v>
      </c>
      <c r="AJ469" s="172">
        <v>205</v>
      </c>
      <c r="AK469" s="173">
        <f t="shared" si="584"/>
        <v>1</v>
      </c>
      <c r="AL469" s="143">
        <v>49</v>
      </c>
      <c r="AM469" s="171">
        <f t="shared" si="585"/>
        <v>0</v>
      </c>
      <c r="AN469" s="143">
        <v>48</v>
      </c>
      <c r="AO469" s="171">
        <f t="shared" si="586"/>
        <v>0</v>
      </c>
      <c r="AP469" s="174">
        <v>0</v>
      </c>
      <c r="AQ469" s="173">
        <f t="shared" si="587"/>
        <v>0</v>
      </c>
      <c r="AR469" s="143">
        <v>1050</v>
      </c>
      <c r="AS469" s="171">
        <f t="shared" si="571"/>
        <v>0</v>
      </c>
      <c r="AT469" s="143">
        <v>1004</v>
      </c>
      <c r="AU469" s="171">
        <f t="shared" si="588"/>
        <v>0</v>
      </c>
      <c r="AV469" s="175">
        <v>10</v>
      </c>
      <c r="AW469" s="217">
        <f t="shared" si="575"/>
        <v>308</v>
      </c>
      <c r="AX469" s="216">
        <f t="shared" si="561"/>
        <v>44293</v>
      </c>
      <c r="AY469" s="5">
        <v>0</v>
      </c>
      <c r="AZ469" s="217">
        <f t="shared" si="535"/>
        <v>410</v>
      </c>
      <c r="BA469" s="217">
        <f t="shared" si="420"/>
        <v>252</v>
      </c>
      <c r="BB469" s="119">
        <v>0</v>
      </c>
      <c r="BC469" s="26">
        <f t="shared" si="589"/>
        <v>964</v>
      </c>
      <c r="BD469" s="217">
        <f t="shared" si="422"/>
        <v>287</v>
      </c>
      <c r="BE469" s="209">
        <f t="shared" si="590"/>
        <v>44293</v>
      </c>
      <c r="BF469" s="120">
        <f t="shared" si="574"/>
        <v>13</v>
      </c>
      <c r="BG469" s="120">
        <f t="shared" si="554"/>
        <v>5384</v>
      </c>
      <c r="BH469" s="209">
        <f t="shared" si="555"/>
        <v>44293</v>
      </c>
      <c r="BI469" s="120">
        <f t="shared" si="556"/>
        <v>5384</v>
      </c>
      <c r="BJ469" s="1">
        <f t="shared" si="557"/>
        <v>44293</v>
      </c>
      <c r="BK469">
        <f t="shared" si="532"/>
        <v>1</v>
      </c>
      <c r="BL469">
        <f t="shared" si="558"/>
        <v>5</v>
      </c>
      <c r="BM469">
        <f t="shared" si="528"/>
        <v>6</v>
      </c>
      <c r="BN469" s="1">
        <f t="shared" si="529"/>
        <v>44293</v>
      </c>
      <c r="BO469">
        <f t="shared" si="531"/>
        <v>8738</v>
      </c>
      <c r="BP469">
        <f t="shared" si="533"/>
        <v>4273</v>
      </c>
      <c r="BQ469" s="167">
        <f t="shared" si="511"/>
        <v>44293</v>
      </c>
      <c r="BR469">
        <f t="shared" si="512"/>
        <v>11539</v>
      </c>
      <c r="BS469">
        <f t="shared" si="513"/>
        <v>11163</v>
      </c>
      <c r="BT469">
        <f t="shared" si="514"/>
        <v>205</v>
      </c>
      <c r="BU469">
        <v>15</v>
      </c>
      <c r="BV469">
        <f t="shared" si="563"/>
        <v>8</v>
      </c>
      <c r="BW469">
        <f t="shared" si="572"/>
        <v>389</v>
      </c>
      <c r="BX469" s="167">
        <f t="shared" si="515"/>
        <v>44293</v>
      </c>
      <c r="BY469">
        <f t="shared" si="516"/>
        <v>49</v>
      </c>
      <c r="BZ469">
        <f t="shared" si="517"/>
        <v>48</v>
      </c>
      <c r="CA469">
        <f t="shared" si="518"/>
        <v>0</v>
      </c>
      <c r="CB469" s="167">
        <f t="shared" si="519"/>
        <v>44293</v>
      </c>
      <c r="CC469">
        <f t="shared" si="520"/>
        <v>1050</v>
      </c>
      <c r="CD469">
        <f t="shared" si="521"/>
        <v>1004</v>
      </c>
      <c r="CE469">
        <f t="shared" si="522"/>
        <v>10</v>
      </c>
      <c r="CI469" s="167">
        <f t="shared" si="523"/>
        <v>44293</v>
      </c>
      <c r="CJ469">
        <f t="shared" si="524"/>
        <v>8</v>
      </c>
      <c r="CK469">
        <f t="shared" si="525"/>
        <v>8</v>
      </c>
      <c r="CL469" s="167">
        <f t="shared" si="526"/>
        <v>44293</v>
      </c>
      <c r="CM469">
        <f t="shared" si="527"/>
        <v>0</v>
      </c>
      <c r="CN469" s="1">
        <f t="shared" si="565"/>
        <v>44293</v>
      </c>
      <c r="CO469" s="253">
        <f t="shared" si="566"/>
        <v>8</v>
      </c>
      <c r="CP469" s="1">
        <f t="shared" si="567"/>
        <v>44293</v>
      </c>
      <c r="CQ469" s="254">
        <f t="shared" si="568"/>
        <v>0</v>
      </c>
      <c r="CR469" s="167"/>
    </row>
    <row r="470" spans="1:96" ht="18" customHeight="1" x14ac:dyDescent="0.55000000000000004">
      <c r="A470" s="167">
        <v>44294</v>
      </c>
      <c r="B470" s="219">
        <v>13</v>
      </c>
      <c r="C470" s="142">
        <f t="shared" si="562"/>
        <v>5397</v>
      </c>
      <c r="D470" s="142">
        <f t="shared" si="577"/>
        <v>194</v>
      </c>
      <c r="E470" s="135">
        <v>2</v>
      </c>
      <c r="F470" s="135">
        <v>5203</v>
      </c>
      <c r="G470" s="135">
        <v>1</v>
      </c>
      <c r="H470" s="123"/>
      <c r="I470" s="135">
        <v>2</v>
      </c>
      <c r="J470" s="123"/>
      <c r="K470" s="41">
        <v>0</v>
      </c>
      <c r="L470" s="134">
        <v>12</v>
      </c>
      <c r="M470" s="135">
        <v>12</v>
      </c>
      <c r="N470" s="123"/>
      <c r="O470" s="123"/>
      <c r="P470" s="135">
        <v>1</v>
      </c>
      <c r="Q470" s="135">
        <v>1</v>
      </c>
      <c r="R470" s="123"/>
      <c r="S470" s="123"/>
      <c r="T470" s="135">
        <v>9</v>
      </c>
      <c r="U470" s="135">
        <v>9</v>
      </c>
      <c r="V470" s="123"/>
      <c r="W470" s="41">
        <v>293</v>
      </c>
      <c r="X470" s="136">
        <v>268</v>
      </c>
      <c r="Y470" s="4">
        <f t="shared" si="591"/>
        <v>282</v>
      </c>
      <c r="Z470" s="74">
        <f t="shared" ref="Z470:Z501" si="592">+A470</f>
        <v>44294</v>
      </c>
      <c r="AA470" s="210">
        <f t="shared" si="578"/>
        <v>12648</v>
      </c>
      <c r="AB470" s="210">
        <f t="shared" si="579"/>
        <v>12229</v>
      </c>
      <c r="AC470" s="211">
        <f t="shared" si="580"/>
        <v>215</v>
      </c>
      <c r="AD470" s="170">
        <f t="shared" si="581"/>
        <v>10</v>
      </c>
      <c r="AE470" s="222">
        <f t="shared" si="582"/>
        <v>10344</v>
      </c>
      <c r="AF470" s="143">
        <v>11549</v>
      </c>
      <c r="AG470" s="171">
        <f t="shared" si="583"/>
        <v>11</v>
      </c>
      <c r="AH470" s="143">
        <v>11174</v>
      </c>
      <c r="AI470" s="171">
        <f t="shared" si="576"/>
        <v>0</v>
      </c>
      <c r="AJ470" s="172">
        <v>205</v>
      </c>
      <c r="AK470" s="173">
        <f t="shared" si="584"/>
        <v>0</v>
      </c>
      <c r="AL470" s="143">
        <v>49</v>
      </c>
      <c r="AM470" s="171">
        <f t="shared" si="585"/>
        <v>0</v>
      </c>
      <c r="AN470" s="143">
        <v>48</v>
      </c>
      <c r="AO470" s="171">
        <f t="shared" si="586"/>
        <v>0</v>
      </c>
      <c r="AP470" s="174">
        <v>0</v>
      </c>
      <c r="AQ470" s="173">
        <f t="shared" si="587"/>
        <v>0</v>
      </c>
      <c r="AR470" s="143">
        <v>1050</v>
      </c>
      <c r="AS470" s="171">
        <f t="shared" si="571"/>
        <v>3</v>
      </c>
      <c r="AT470" s="143">
        <v>1007</v>
      </c>
      <c r="AU470" s="171">
        <f t="shared" si="588"/>
        <v>0</v>
      </c>
      <c r="AV470" s="175">
        <v>10</v>
      </c>
      <c r="AW470" s="217">
        <f t="shared" si="575"/>
        <v>309</v>
      </c>
      <c r="AX470" s="216">
        <f t="shared" si="561"/>
        <v>44294</v>
      </c>
      <c r="AY470" s="5">
        <v>0</v>
      </c>
      <c r="AZ470" s="217">
        <f t="shared" si="535"/>
        <v>410</v>
      </c>
      <c r="BA470" s="217">
        <f t="shared" si="420"/>
        <v>253</v>
      </c>
      <c r="BB470" s="119">
        <v>0</v>
      </c>
      <c r="BC470" s="26">
        <f t="shared" si="589"/>
        <v>964</v>
      </c>
      <c r="BD470" s="217">
        <f t="shared" si="422"/>
        <v>288</v>
      </c>
      <c r="BE470" s="209">
        <f t="shared" si="590"/>
        <v>44294</v>
      </c>
      <c r="BF470" s="120">
        <f t="shared" si="574"/>
        <v>13</v>
      </c>
      <c r="BG470" s="120">
        <f t="shared" si="554"/>
        <v>5397</v>
      </c>
      <c r="BH470" s="209">
        <f t="shared" si="555"/>
        <v>44294</v>
      </c>
      <c r="BI470" s="120">
        <f t="shared" si="556"/>
        <v>5397</v>
      </c>
      <c r="BJ470" s="1">
        <f t="shared" si="557"/>
        <v>44294</v>
      </c>
      <c r="BK470">
        <f t="shared" si="532"/>
        <v>0</v>
      </c>
      <c r="BL470">
        <f t="shared" si="558"/>
        <v>12</v>
      </c>
      <c r="BM470">
        <f t="shared" si="528"/>
        <v>12</v>
      </c>
      <c r="BN470" s="1">
        <f t="shared" si="529"/>
        <v>44294</v>
      </c>
      <c r="BO470">
        <f t="shared" si="531"/>
        <v>8750</v>
      </c>
      <c r="BP470">
        <f t="shared" si="533"/>
        <v>4285</v>
      </c>
      <c r="BQ470" s="167">
        <f t="shared" si="511"/>
        <v>44294</v>
      </c>
      <c r="BR470">
        <f t="shared" si="512"/>
        <v>11549</v>
      </c>
      <c r="BS470">
        <f t="shared" si="513"/>
        <v>11174</v>
      </c>
      <c r="BT470">
        <f t="shared" si="514"/>
        <v>205</v>
      </c>
      <c r="BU470">
        <v>15</v>
      </c>
      <c r="BV470">
        <f t="shared" si="563"/>
        <v>10</v>
      </c>
      <c r="BW470">
        <f t="shared" si="572"/>
        <v>399</v>
      </c>
      <c r="BX470" s="167">
        <f t="shared" si="515"/>
        <v>44294</v>
      </c>
      <c r="BY470">
        <f t="shared" si="516"/>
        <v>49</v>
      </c>
      <c r="BZ470">
        <f t="shared" si="517"/>
        <v>48</v>
      </c>
      <c r="CA470">
        <f t="shared" si="518"/>
        <v>0</v>
      </c>
      <c r="CB470" s="167">
        <f t="shared" si="519"/>
        <v>44294</v>
      </c>
      <c r="CC470">
        <f t="shared" si="520"/>
        <v>1050</v>
      </c>
      <c r="CD470">
        <f t="shared" si="521"/>
        <v>1007</v>
      </c>
      <c r="CE470">
        <f t="shared" si="522"/>
        <v>10</v>
      </c>
      <c r="CI470" s="167">
        <f t="shared" si="523"/>
        <v>44294</v>
      </c>
      <c r="CJ470">
        <f t="shared" si="524"/>
        <v>10</v>
      </c>
      <c r="CK470">
        <f t="shared" si="525"/>
        <v>11</v>
      </c>
      <c r="CL470" s="167">
        <f t="shared" si="526"/>
        <v>44294</v>
      </c>
      <c r="CM470">
        <f t="shared" si="527"/>
        <v>0</v>
      </c>
      <c r="CN470" s="1">
        <f t="shared" si="565"/>
        <v>44294</v>
      </c>
      <c r="CO470" s="253">
        <f t="shared" si="566"/>
        <v>10</v>
      </c>
      <c r="CP470" s="1">
        <f t="shared" si="567"/>
        <v>44294</v>
      </c>
      <c r="CQ470" s="254">
        <f t="shared" si="568"/>
        <v>0</v>
      </c>
      <c r="CR470" s="167"/>
    </row>
    <row r="471" spans="1:96" ht="18" customHeight="1" x14ac:dyDescent="0.55000000000000004">
      <c r="A471" s="167">
        <v>44295</v>
      </c>
      <c r="B471" s="219">
        <v>14</v>
      </c>
      <c r="C471" s="142">
        <f t="shared" si="562"/>
        <v>5411</v>
      </c>
      <c r="D471" s="142">
        <f t="shared" si="577"/>
        <v>199</v>
      </c>
      <c r="E471" s="135">
        <v>1</v>
      </c>
      <c r="F471" s="135">
        <v>5212</v>
      </c>
      <c r="G471" s="135">
        <v>0</v>
      </c>
      <c r="H471" s="123"/>
      <c r="I471" s="135">
        <v>2</v>
      </c>
      <c r="J471" s="123"/>
      <c r="K471" s="41">
        <v>0</v>
      </c>
      <c r="L471" s="134">
        <v>11</v>
      </c>
      <c r="M471" s="135">
        <v>11</v>
      </c>
      <c r="N471" s="123"/>
      <c r="O471" s="123"/>
      <c r="P471" s="135">
        <v>3</v>
      </c>
      <c r="Q471" s="135">
        <v>3</v>
      </c>
      <c r="R471" s="123"/>
      <c r="S471" s="123"/>
      <c r="T471" s="135">
        <v>16</v>
      </c>
      <c r="U471" s="135">
        <v>16</v>
      </c>
      <c r="V471" s="123"/>
      <c r="W471" s="41">
        <v>285</v>
      </c>
      <c r="X471" s="136">
        <v>260</v>
      </c>
      <c r="Y471" s="4">
        <f t="shared" si="591"/>
        <v>283</v>
      </c>
      <c r="Z471" s="74">
        <f t="shared" si="592"/>
        <v>44295</v>
      </c>
      <c r="AA471" s="210">
        <f t="shared" si="578"/>
        <v>12666</v>
      </c>
      <c r="AB471" s="210">
        <f t="shared" si="579"/>
        <v>12252</v>
      </c>
      <c r="AC471" s="211">
        <f t="shared" si="580"/>
        <v>217</v>
      </c>
      <c r="AD471" s="170">
        <f t="shared" si="581"/>
        <v>14</v>
      </c>
      <c r="AE471" s="222">
        <f t="shared" si="582"/>
        <v>10358</v>
      </c>
      <c r="AF471" s="143">
        <v>11563</v>
      </c>
      <c r="AG471" s="171">
        <f t="shared" si="583"/>
        <v>12</v>
      </c>
      <c r="AH471" s="143">
        <v>11186</v>
      </c>
      <c r="AI471" s="171">
        <f t="shared" si="576"/>
        <v>2</v>
      </c>
      <c r="AJ471" s="172">
        <v>207</v>
      </c>
      <c r="AK471" s="173">
        <f t="shared" si="584"/>
        <v>0</v>
      </c>
      <c r="AL471" s="143">
        <v>49</v>
      </c>
      <c r="AM471" s="171">
        <f t="shared" si="585"/>
        <v>0</v>
      </c>
      <c r="AN471" s="143">
        <v>48</v>
      </c>
      <c r="AO471" s="171">
        <f t="shared" si="586"/>
        <v>0</v>
      </c>
      <c r="AP471" s="174">
        <v>0</v>
      </c>
      <c r="AQ471" s="173">
        <f t="shared" si="587"/>
        <v>4</v>
      </c>
      <c r="AR471" s="143">
        <v>1054</v>
      </c>
      <c r="AS471" s="171">
        <f t="shared" si="571"/>
        <v>11</v>
      </c>
      <c r="AT471" s="143">
        <v>1018</v>
      </c>
      <c r="AU471" s="171">
        <f t="shared" si="588"/>
        <v>0</v>
      </c>
      <c r="AV471" s="175">
        <v>10</v>
      </c>
      <c r="AW471" s="217">
        <f t="shared" si="575"/>
        <v>310</v>
      </c>
      <c r="AX471" s="216">
        <f t="shared" si="561"/>
        <v>44295</v>
      </c>
      <c r="AY471" s="5">
        <v>0</v>
      </c>
      <c r="AZ471" s="217">
        <f t="shared" si="535"/>
        <v>410</v>
      </c>
      <c r="BA471" s="217">
        <f t="shared" si="420"/>
        <v>254</v>
      </c>
      <c r="BB471" s="119">
        <v>0</v>
      </c>
      <c r="BC471" s="26">
        <f t="shared" si="589"/>
        <v>964</v>
      </c>
      <c r="BD471" s="217">
        <f t="shared" si="422"/>
        <v>289</v>
      </c>
      <c r="BE471" s="209">
        <f t="shared" si="590"/>
        <v>44295</v>
      </c>
      <c r="BF471" s="120">
        <f t="shared" si="574"/>
        <v>14</v>
      </c>
      <c r="BG471" s="120">
        <f t="shared" si="554"/>
        <v>5411</v>
      </c>
      <c r="BH471" s="209">
        <f t="shared" si="555"/>
        <v>44295</v>
      </c>
      <c r="BI471" s="120">
        <f t="shared" si="556"/>
        <v>5411</v>
      </c>
      <c r="BJ471" s="1">
        <f t="shared" si="557"/>
        <v>44295</v>
      </c>
      <c r="BK471">
        <f t="shared" si="532"/>
        <v>0</v>
      </c>
      <c r="BL471">
        <f t="shared" si="558"/>
        <v>11</v>
      </c>
      <c r="BM471">
        <f t="shared" si="528"/>
        <v>11</v>
      </c>
      <c r="BN471" s="1">
        <f t="shared" si="529"/>
        <v>44295</v>
      </c>
      <c r="BO471">
        <f t="shared" si="531"/>
        <v>8761</v>
      </c>
      <c r="BP471">
        <f t="shared" si="533"/>
        <v>4296</v>
      </c>
      <c r="BQ471" s="167">
        <f t="shared" si="511"/>
        <v>44295</v>
      </c>
      <c r="BR471">
        <f t="shared" si="512"/>
        <v>11563</v>
      </c>
      <c r="BS471">
        <f t="shared" si="513"/>
        <v>11186</v>
      </c>
      <c r="BT471">
        <f t="shared" si="514"/>
        <v>207</v>
      </c>
      <c r="BU471">
        <v>15</v>
      </c>
      <c r="BV471">
        <f t="shared" si="563"/>
        <v>14</v>
      </c>
      <c r="BW471">
        <f t="shared" si="572"/>
        <v>413</v>
      </c>
      <c r="BX471" s="167">
        <f t="shared" si="515"/>
        <v>44295</v>
      </c>
      <c r="BY471">
        <f t="shared" si="516"/>
        <v>49</v>
      </c>
      <c r="BZ471">
        <f t="shared" si="517"/>
        <v>48</v>
      </c>
      <c r="CA471">
        <f t="shared" si="518"/>
        <v>0</v>
      </c>
      <c r="CB471" s="167">
        <f t="shared" si="519"/>
        <v>44295</v>
      </c>
      <c r="CC471">
        <f t="shared" si="520"/>
        <v>1054</v>
      </c>
      <c r="CD471">
        <f t="shared" si="521"/>
        <v>1018</v>
      </c>
      <c r="CE471">
        <f t="shared" si="522"/>
        <v>10</v>
      </c>
      <c r="CI471" s="167">
        <f t="shared" si="523"/>
        <v>44295</v>
      </c>
      <c r="CJ471">
        <f t="shared" si="524"/>
        <v>14</v>
      </c>
      <c r="CK471">
        <f t="shared" si="525"/>
        <v>12</v>
      </c>
      <c r="CL471" s="167">
        <f t="shared" si="526"/>
        <v>44295</v>
      </c>
      <c r="CM471">
        <f t="shared" si="527"/>
        <v>2</v>
      </c>
      <c r="CN471" s="1">
        <f t="shared" si="565"/>
        <v>44295</v>
      </c>
      <c r="CO471" s="253">
        <f t="shared" si="566"/>
        <v>14</v>
      </c>
      <c r="CP471" s="1">
        <f t="shared" si="567"/>
        <v>44295</v>
      </c>
      <c r="CQ471" s="254">
        <f t="shared" si="568"/>
        <v>2</v>
      </c>
      <c r="CR471" s="167"/>
    </row>
    <row r="472" spans="1:96" ht="18" customHeight="1" x14ac:dyDescent="0.55000000000000004">
      <c r="A472" s="167">
        <v>44296</v>
      </c>
      <c r="B472" s="219">
        <v>10</v>
      </c>
      <c r="C472" s="142">
        <f t="shared" si="562"/>
        <v>5421</v>
      </c>
      <c r="D472" s="142">
        <f t="shared" si="577"/>
        <v>202</v>
      </c>
      <c r="E472" s="135">
        <v>3</v>
      </c>
      <c r="F472" s="135">
        <v>5219</v>
      </c>
      <c r="G472" s="135">
        <v>0</v>
      </c>
      <c r="H472" s="123"/>
      <c r="I472" s="135">
        <v>1</v>
      </c>
      <c r="J472" s="123"/>
      <c r="K472" s="41">
        <v>0</v>
      </c>
      <c r="L472" s="134">
        <v>22</v>
      </c>
      <c r="M472" s="135">
        <v>22</v>
      </c>
      <c r="N472" s="123"/>
      <c r="O472" s="123"/>
      <c r="P472" s="135">
        <v>0</v>
      </c>
      <c r="Q472" s="135">
        <v>0</v>
      </c>
      <c r="R472" s="123"/>
      <c r="S472" s="123"/>
      <c r="T472" s="135">
        <v>11</v>
      </c>
      <c r="U472" s="135">
        <v>11</v>
      </c>
      <c r="V472" s="123"/>
      <c r="W472" s="41">
        <v>296</v>
      </c>
      <c r="X472" s="136">
        <v>271</v>
      </c>
      <c r="Y472" s="4">
        <f t="shared" si="591"/>
        <v>284</v>
      </c>
      <c r="Z472" s="74">
        <f t="shared" si="592"/>
        <v>44296</v>
      </c>
      <c r="AA472" s="210">
        <f t="shared" si="578"/>
        <v>12673</v>
      </c>
      <c r="AB472" s="210">
        <f t="shared" si="579"/>
        <v>12261</v>
      </c>
      <c r="AC472" s="211">
        <f t="shared" si="580"/>
        <v>217</v>
      </c>
      <c r="AD472" s="170">
        <f t="shared" si="581"/>
        <v>5</v>
      </c>
      <c r="AE472" s="222">
        <f t="shared" si="582"/>
        <v>10363</v>
      </c>
      <c r="AF472" s="143">
        <v>11568</v>
      </c>
      <c r="AG472" s="171">
        <f t="shared" si="583"/>
        <v>7</v>
      </c>
      <c r="AH472" s="143">
        <v>11193</v>
      </c>
      <c r="AI472" s="171">
        <f t="shared" si="576"/>
        <v>0</v>
      </c>
      <c r="AJ472" s="172">
        <v>207</v>
      </c>
      <c r="AK472" s="173">
        <f t="shared" si="584"/>
        <v>0</v>
      </c>
      <c r="AL472" s="143">
        <v>49</v>
      </c>
      <c r="AM472" s="171">
        <f t="shared" si="585"/>
        <v>0</v>
      </c>
      <c r="AN472" s="143">
        <v>48</v>
      </c>
      <c r="AO472" s="171">
        <f t="shared" si="586"/>
        <v>0</v>
      </c>
      <c r="AP472" s="174">
        <v>0</v>
      </c>
      <c r="AQ472" s="173">
        <f t="shared" si="587"/>
        <v>2</v>
      </c>
      <c r="AR472" s="143">
        <v>1056</v>
      </c>
      <c r="AS472" s="171">
        <f t="shared" si="571"/>
        <v>2</v>
      </c>
      <c r="AT472" s="143">
        <v>1020</v>
      </c>
      <c r="AU472" s="171">
        <f t="shared" si="588"/>
        <v>0</v>
      </c>
      <c r="AV472" s="175">
        <v>10</v>
      </c>
      <c r="AW472" s="217">
        <f t="shared" si="575"/>
        <v>311</v>
      </c>
      <c r="AX472" s="216">
        <f t="shared" si="561"/>
        <v>44296</v>
      </c>
      <c r="AY472" s="5">
        <v>0</v>
      </c>
      <c r="AZ472" s="217">
        <f t="shared" si="535"/>
        <v>410</v>
      </c>
      <c r="BA472" s="217">
        <f t="shared" si="420"/>
        <v>255</v>
      </c>
      <c r="BB472" s="119">
        <v>0</v>
      </c>
      <c r="BC472" s="26">
        <f t="shared" si="589"/>
        <v>964</v>
      </c>
      <c r="BD472" s="217">
        <f t="shared" si="422"/>
        <v>290</v>
      </c>
      <c r="BE472" s="209">
        <f t="shared" si="590"/>
        <v>44296</v>
      </c>
      <c r="BF472" s="120">
        <f t="shared" si="574"/>
        <v>10</v>
      </c>
      <c r="BG472" s="120">
        <f t="shared" si="554"/>
        <v>5421</v>
      </c>
      <c r="BH472" s="209">
        <f t="shared" si="555"/>
        <v>44296</v>
      </c>
      <c r="BI472" s="120">
        <f t="shared" si="556"/>
        <v>5421</v>
      </c>
      <c r="BJ472" s="1">
        <f t="shared" si="557"/>
        <v>44296</v>
      </c>
      <c r="BK472">
        <f t="shared" si="532"/>
        <v>0</v>
      </c>
      <c r="BL472">
        <f t="shared" si="558"/>
        <v>22</v>
      </c>
      <c r="BM472">
        <f t="shared" si="528"/>
        <v>22</v>
      </c>
      <c r="BN472" s="1">
        <f t="shared" si="529"/>
        <v>44296</v>
      </c>
      <c r="BO472">
        <f t="shared" si="531"/>
        <v>8783</v>
      </c>
      <c r="BP472">
        <f t="shared" si="533"/>
        <v>4318</v>
      </c>
      <c r="BQ472" s="167">
        <f t="shared" si="511"/>
        <v>44296</v>
      </c>
      <c r="BR472">
        <f t="shared" si="512"/>
        <v>11568</v>
      </c>
      <c r="BS472">
        <f t="shared" si="513"/>
        <v>11193</v>
      </c>
      <c r="BT472">
        <f t="shared" si="514"/>
        <v>207</v>
      </c>
      <c r="BU472">
        <v>15</v>
      </c>
      <c r="BV472">
        <f t="shared" si="563"/>
        <v>5</v>
      </c>
      <c r="BW472">
        <f t="shared" si="572"/>
        <v>418</v>
      </c>
      <c r="BX472" s="167">
        <f t="shared" si="515"/>
        <v>44296</v>
      </c>
      <c r="BY472">
        <f t="shared" si="516"/>
        <v>49</v>
      </c>
      <c r="BZ472">
        <f t="shared" si="517"/>
        <v>48</v>
      </c>
      <c r="CA472">
        <f t="shared" si="518"/>
        <v>0</v>
      </c>
      <c r="CB472" s="167">
        <f t="shared" si="519"/>
        <v>44296</v>
      </c>
      <c r="CC472">
        <f t="shared" si="520"/>
        <v>1056</v>
      </c>
      <c r="CD472">
        <f t="shared" si="521"/>
        <v>1020</v>
      </c>
      <c r="CE472">
        <f t="shared" si="522"/>
        <v>10</v>
      </c>
      <c r="CI472" s="167">
        <f t="shared" si="523"/>
        <v>44296</v>
      </c>
      <c r="CJ472">
        <f t="shared" si="524"/>
        <v>5</v>
      </c>
      <c r="CK472">
        <f t="shared" si="525"/>
        <v>7</v>
      </c>
      <c r="CL472" s="167">
        <f t="shared" si="526"/>
        <v>44296</v>
      </c>
      <c r="CM472">
        <f t="shared" si="527"/>
        <v>0</v>
      </c>
      <c r="CN472" s="1">
        <f t="shared" si="565"/>
        <v>44296</v>
      </c>
      <c r="CO472" s="253">
        <f t="shared" si="566"/>
        <v>5</v>
      </c>
      <c r="CP472" s="1">
        <f t="shared" si="567"/>
        <v>44296</v>
      </c>
      <c r="CQ472" s="254">
        <f t="shared" si="568"/>
        <v>0</v>
      </c>
      <c r="CR472" s="167"/>
    </row>
    <row r="473" spans="1:96" ht="18" customHeight="1" x14ac:dyDescent="0.55000000000000004">
      <c r="A473" s="167">
        <v>44297</v>
      </c>
      <c r="B473" s="219">
        <v>14</v>
      </c>
      <c r="C473" s="142">
        <f t="shared" si="562"/>
        <v>5435</v>
      </c>
      <c r="D473" s="142">
        <f t="shared" si="577"/>
        <v>209</v>
      </c>
      <c r="E473" s="135">
        <v>3</v>
      </c>
      <c r="F473" s="135">
        <v>5226</v>
      </c>
      <c r="G473" s="135">
        <v>1</v>
      </c>
      <c r="H473" s="123"/>
      <c r="I473" s="135">
        <v>1</v>
      </c>
      <c r="J473" s="123"/>
      <c r="K473" s="41">
        <v>0</v>
      </c>
      <c r="L473" s="134">
        <v>12</v>
      </c>
      <c r="M473" s="135">
        <v>12</v>
      </c>
      <c r="N473" s="123"/>
      <c r="O473" s="123"/>
      <c r="P473" s="135">
        <v>2</v>
      </c>
      <c r="Q473" s="135">
        <v>2</v>
      </c>
      <c r="R473" s="123"/>
      <c r="S473" s="123"/>
      <c r="T473" s="135">
        <v>5</v>
      </c>
      <c r="U473" s="135">
        <v>5</v>
      </c>
      <c r="V473" s="123"/>
      <c r="W473" s="41">
        <v>301</v>
      </c>
      <c r="X473" s="136">
        <v>276</v>
      </c>
      <c r="Y473" s="4">
        <f t="shared" si="591"/>
        <v>285</v>
      </c>
      <c r="Z473" s="74">
        <f t="shared" si="592"/>
        <v>44297</v>
      </c>
      <c r="AA473" s="210">
        <f t="shared" si="578"/>
        <v>12687</v>
      </c>
      <c r="AB473" s="210">
        <f t="shared" si="579"/>
        <v>12276</v>
      </c>
      <c r="AC473" s="211">
        <f t="shared" si="580"/>
        <v>218</v>
      </c>
      <c r="AD473" s="170">
        <f t="shared" si="581"/>
        <v>13</v>
      </c>
      <c r="AE473" s="222">
        <f t="shared" si="582"/>
        <v>10376</v>
      </c>
      <c r="AF473" s="143">
        <v>11581</v>
      </c>
      <c r="AG473" s="171">
        <f t="shared" si="583"/>
        <v>13</v>
      </c>
      <c r="AH473" s="143">
        <v>11206</v>
      </c>
      <c r="AI473" s="171">
        <f t="shared" si="576"/>
        <v>0</v>
      </c>
      <c r="AJ473" s="172">
        <v>207</v>
      </c>
      <c r="AK473" s="173">
        <f t="shared" si="584"/>
        <v>0</v>
      </c>
      <c r="AL473" s="143">
        <v>49</v>
      </c>
      <c r="AM473" s="171">
        <f t="shared" si="585"/>
        <v>0</v>
      </c>
      <c r="AN473" s="143">
        <v>48</v>
      </c>
      <c r="AO473" s="171">
        <f t="shared" si="586"/>
        <v>0</v>
      </c>
      <c r="AP473" s="174">
        <v>0</v>
      </c>
      <c r="AQ473" s="173">
        <f t="shared" si="587"/>
        <v>1</v>
      </c>
      <c r="AR473" s="143">
        <v>1057</v>
      </c>
      <c r="AS473" s="171">
        <f t="shared" si="571"/>
        <v>2</v>
      </c>
      <c r="AT473" s="143">
        <v>1022</v>
      </c>
      <c r="AU473" s="171">
        <f t="shared" si="588"/>
        <v>1</v>
      </c>
      <c r="AV473" s="175">
        <v>11</v>
      </c>
      <c r="AW473" s="217">
        <f t="shared" si="575"/>
        <v>312</v>
      </c>
      <c r="AX473" s="216">
        <f t="shared" si="561"/>
        <v>44297</v>
      </c>
      <c r="AY473" s="5">
        <v>0</v>
      </c>
      <c r="AZ473" s="217">
        <f t="shared" si="535"/>
        <v>410</v>
      </c>
      <c r="BA473" s="217">
        <f t="shared" si="420"/>
        <v>256</v>
      </c>
      <c r="BB473" s="119">
        <v>0</v>
      </c>
      <c r="BC473" s="26">
        <f t="shared" si="589"/>
        <v>964</v>
      </c>
      <c r="BD473" s="217">
        <f t="shared" si="422"/>
        <v>291</v>
      </c>
      <c r="BE473" s="209">
        <f t="shared" si="590"/>
        <v>44297</v>
      </c>
      <c r="BF473" s="120">
        <f t="shared" si="574"/>
        <v>14</v>
      </c>
      <c r="BG473" s="120">
        <f t="shared" si="554"/>
        <v>5435</v>
      </c>
      <c r="BH473" s="209">
        <f t="shared" si="555"/>
        <v>44297</v>
      </c>
      <c r="BI473" s="120">
        <f t="shared" si="556"/>
        <v>5435</v>
      </c>
      <c r="BJ473" s="1">
        <f t="shared" si="557"/>
        <v>44297</v>
      </c>
      <c r="BK473">
        <f t="shared" si="532"/>
        <v>0</v>
      </c>
      <c r="BL473">
        <f t="shared" si="558"/>
        <v>12</v>
      </c>
      <c r="BM473">
        <f t="shared" si="528"/>
        <v>12</v>
      </c>
      <c r="BN473" s="1">
        <f t="shared" si="529"/>
        <v>44297</v>
      </c>
      <c r="BO473">
        <f t="shared" si="531"/>
        <v>8795</v>
      </c>
      <c r="BP473">
        <f t="shared" si="533"/>
        <v>4330</v>
      </c>
      <c r="BQ473" s="167">
        <f t="shared" si="511"/>
        <v>44297</v>
      </c>
      <c r="BR473">
        <f t="shared" si="512"/>
        <v>11581</v>
      </c>
      <c r="BS473">
        <f t="shared" si="513"/>
        <v>11206</v>
      </c>
      <c r="BT473">
        <f t="shared" si="514"/>
        <v>207</v>
      </c>
      <c r="BU473">
        <v>15</v>
      </c>
      <c r="BV473">
        <f t="shared" si="563"/>
        <v>13</v>
      </c>
      <c r="BW473">
        <f t="shared" si="572"/>
        <v>431</v>
      </c>
      <c r="BX473" s="167">
        <f t="shared" si="515"/>
        <v>44297</v>
      </c>
      <c r="BY473">
        <f t="shared" si="516"/>
        <v>49</v>
      </c>
      <c r="BZ473">
        <f t="shared" si="517"/>
        <v>48</v>
      </c>
      <c r="CA473">
        <f t="shared" si="518"/>
        <v>0</v>
      </c>
      <c r="CB473" s="167">
        <f t="shared" si="519"/>
        <v>44297</v>
      </c>
      <c r="CC473">
        <f t="shared" si="520"/>
        <v>1057</v>
      </c>
      <c r="CD473">
        <f t="shared" si="521"/>
        <v>1022</v>
      </c>
      <c r="CE473">
        <f t="shared" si="522"/>
        <v>11</v>
      </c>
      <c r="CI473" s="167">
        <f t="shared" si="523"/>
        <v>44297</v>
      </c>
      <c r="CJ473">
        <f t="shared" si="524"/>
        <v>13</v>
      </c>
      <c r="CK473">
        <f t="shared" si="525"/>
        <v>13</v>
      </c>
      <c r="CL473" s="167">
        <f t="shared" si="526"/>
        <v>44297</v>
      </c>
      <c r="CM473">
        <f t="shared" si="527"/>
        <v>0</v>
      </c>
      <c r="CN473" s="1">
        <f t="shared" si="565"/>
        <v>44297</v>
      </c>
      <c r="CO473" s="253">
        <f t="shared" si="566"/>
        <v>13</v>
      </c>
      <c r="CP473" s="1">
        <f t="shared" si="567"/>
        <v>44297</v>
      </c>
      <c r="CQ473" s="254">
        <f t="shared" si="568"/>
        <v>0</v>
      </c>
      <c r="CR473" s="167"/>
    </row>
    <row r="474" spans="1:96" ht="18" customHeight="1" x14ac:dyDescent="0.55000000000000004">
      <c r="A474" s="167">
        <v>44298</v>
      </c>
      <c r="B474" s="219">
        <v>8</v>
      </c>
      <c r="C474" s="142">
        <f t="shared" si="562"/>
        <v>5443</v>
      </c>
      <c r="D474" s="142">
        <f t="shared" si="577"/>
        <v>206</v>
      </c>
      <c r="E474" s="135">
        <v>4</v>
      </c>
      <c r="F474" s="135">
        <v>5237</v>
      </c>
      <c r="G474" s="135">
        <v>0</v>
      </c>
      <c r="H474" s="123"/>
      <c r="I474" s="135">
        <v>0</v>
      </c>
      <c r="J474" s="123"/>
      <c r="K474" s="41">
        <v>0</v>
      </c>
      <c r="L474" s="134">
        <v>18</v>
      </c>
      <c r="M474" s="135">
        <v>18</v>
      </c>
      <c r="N474" s="123"/>
      <c r="O474" s="123"/>
      <c r="P474" s="135">
        <v>4</v>
      </c>
      <c r="Q474" s="135">
        <v>4</v>
      </c>
      <c r="R474" s="123"/>
      <c r="S474" s="123"/>
      <c r="T474" s="135">
        <v>16</v>
      </c>
      <c r="U474" s="135">
        <v>16</v>
      </c>
      <c r="V474" s="123"/>
      <c r="W474" s="41">
        <v>299</v>
      </c>
      <c r="X474" s="136">
        <v>274</v>
      </c>
      <c r="Y474" s="4">
        <f t="shared" si="591"/>
        <v>286</v>
      </c>
      <c r="Z474" s="74">
        <f t="shared" si="592"/>
        <v>44298</v>
      </c>
      <c r="AA474" s="210">
        <f t="shared" si="578"/>
        <v>12701</v>
      </c>
      <c r="AB474" s="210">
        <f t="shared" si="579"/>
        <v>12288</v>
      </c>
      <c r="AC474" s="211">
        <f t="shared" si="580"/>
        <v>218</v>
      </c>
      <c r="AD474" s="170">
        <f t="shared" si="581"/>
        <v>13</v>
      </c>
      <c r="AE474" s="222">
        <f t="shared" si="582"/>
        <v>10389</v>
      </c>
      <c r="AF474" s="143">
        <v>11594</v>
      </c>
      <c r="AG474" s="171">
        <f t="shared" si="583"/>
        <v>8</v>
      </c>
      <c r="AH474" s="143">
        <v>11214</v>
      </c>
      <c r="AI474" s="171">
        <f t="shared" si="576"/>
        <v>0</v>
      </c>
      <c r="AJ474" s="172">
        <v>207</v>
      </c>
      <c r="AK474" s="173">
        <f t="shared" si="584"/>
        <v>0</v>
      </c>
      <c r="AL474" s="143">
        <v>49</v>
      </c>
      <c r="AM474" s="171">
        <f t="shared" si="585"/>
        <v>0</v>
      </c>
      <c r="AN474" s="143">
        <v>48</v>
      </c>
      <c r="AO474" s="171">
        <f t="shared" si="586"/>
        <v>0</v>
      </c>
      <c r="AP474" s="174">
        <v>0</v>
      </c>
      <c r="AQ474" s="173">
        <f t="shared" si="587"/>
        <v>1</v>
      </c>
      <c r="AR474" s="143">
        <v>1058</v>
      </c>
      <c r="AS474" s="171">
        <f t="shared" si="571"/>
        <v>4</v>
      </c>
      <c r="AT474" s="143">
        <v>1026</v>
      </c>
      <c r="AU474" s="171">
        <f t="shared" si="588"/>
        <v>0</v>
      </c>
      <c r="AV474" s="175">
        <v>11</v>
      </c>
      <c r="AW474" s="217">
        <f t="shared" si="575"/>
        <v>313</v>
      </c>
      <c r="AX474" s="216">
        <f t="shared" si="561"/>
        <v>44298</v>
      </c>
      <c r="AY474" s="5">
        <v>0</v>
      </c>
      <c r="AZ474" s="217">
        <f t="shared" si="535"/>
        <v>410</v>
      </c>
      <c r="BA474" s="217">
        <f t="shared" ref="BA474:BA557" si="593">+BA473+1</f>
        <v>257</v>
      </c>
      <c r="BB474" s="119">
        <v>0</v>
      </c>
      <c r="BC474" s="26">
        <f t="shared" si="589"/>
        <v>964</v>
      </c>
      <c r="BD474" s="217">
        <f t="shared" ref="BD474:BD557" si="594">+BD473+1</f>
        <v>292</v>
      </c>
      <c r="BE474" s="209">
        <f t="shared" si="590"/>
        <v>44298</v>
      </c>
      <c r="BF474" s="120">
        <f t="shared" si="574"/>
        <v>8</v>
      </c>
      <c r="BG474" s="120">
        <f t="shared" si="554"/>
        <v>5443</v>
      </c>
      <c r="BH474" s="209">
        <f t="shared" si="555"/>
        <v>44298</v>
      </c>
      <c r="BI474" s="120">
        <f t="shared" si="556"/>
        <v>5443</v>
      </c>
      <c r="BJ474" s="1">
        <f t="shared" si="557"/>
        <v>44298</v>
      </c>
      <c r="BK474">
        <f t="shared" si="532"/>
        <v>0</v>
      </c>
      <c r="BL474">
        <f t="shared" si="558"/>
        <v>18</v>
      </c>
      <c r="BM474">
        <f t="shared" si="528"/>
        <v>18</v>
      </c>
      <c r="BN474" s="1">
        <f t="shared" si="529"/>
        <v>44298</v>
      </c>
      <c r="BO474">
        <f t="shared" si="531"/>
        <v>8813</v>
      </c>
      <c r="BP474">
        <f t="shared" si="533"/>
        <v>4348</v>
      </c>
      <c r="BQ474" s="167">
        <f t="shared" si="511"/>
        <v>44298</v>
      </c>
      <c r="BR474">
        <f t="shared" si="512"/>
        <v>11594</v>
      </c>
      <c r="BS474">
        <f t="shared" si="513"/>
        <v>11214</v>
      </c>
      <c r="BT474">
        <f t="shared" si="514"/>
        <v>207</v>
      </c>
      <c r="BU474">
        <v>15</v>
      </c>
      <c r="BV474">
        <f t="shared" si="563"/>
        <v>13</v>
      </c>
      <c r="BW474">
        <f t="shared" si="572"/>
        <v>444</v>
      </c>
      <c r="BX474" s="167">
        <f t="shared" si="515"/>
        <v>44298</v>
      </c>
      <c r="BY474">
        <f t="shared" si="516"/>
        <v>49</v>
      </c>
      <c r="BZ474">
        <f t="shared" si="517"/>
        <v>48</v>
      </c>
      <c r="CA474">
        <f t="shared" si="518"/>
        <v>0</v>
      </c>
      <c r="CB474" s="167">
        <f t="shared" si="519"/>
        <v>44298</v>
      </c>
      <c r="CC474">
        <f t="shared" si="520"/>
        <v>1058</v>
      </c>
      <c r="CD474">
        <f t="shared" si="521"/>
        <v>1026</v>
      </c>
      <c r="CE474">
        <f t="shared" si="522"/>
        <v>11</v>
      </c>
      <c r="CI474" s="167">
        <f t="shared" si="523"/>
        <v>44298</v>
      </c>
      <c r="CJ474">
        <f t="shared" si="524"/>
        <v>13</v>
      </c>
      <c r="CK474">
        <f t="shared" si="525"/>
        <v>8</v>
      </c>
      <c r="CL474" s="167">
        <f t="shared" si="526"/>
        <v>44298</v>
      </c>
      <c r="CM474">
        <f t="shared" si="527"/>
        <v>0</v>
      </c>
      <c r="CN474" s="1">
        <f t="shared" si="565"/>
        <v>44298</v>
      </c>
      <c r="CO474" s="253">
        <f t="shared" si="566"/>
        <v>13</v>
      </c>
      <c r="CP474" s="1">
        <f t="shared" si="567"/>
        <v>44298</v>
      </c>
      <c r="CQ474" s="254">
        <f t="shared" si="568"/>
        <v>0</v>
      </c>
      <c r="CR474" s="167"/>
    </row>
    <row r="475" spans="1:96" ht="18" customHeight="1" x14ac:dyDescent="0.55000000000000004">
      <c r="A475" s="167">
        <v>44299</v>
      </c>
      <c r="B475" s="219">
        <v>11</v>
      </c>
      <c r="C475" s="142">
        <f t="shared" si="562"/>
        <v>5454</v>
      </c>
      <c r="D475" s="142">
        <f t="shared" si="577"/>
        <v>214</v>
      </c>
      <c r="E475" s="135">
        <v>5</v>
      </c>
      <c r="F475" s="135">
        <v>5240</v>
      </c>
      <c r="G475" s="135">
        <v>2</v>
      </c>
      <c r="H475" s="123"/>
      <c r="I475" s="135">
        <v>2</v>
      </c>
      <c r="J475" s="123"/>
      <c r="K475" s="41">
        <v>0</v>
      </c>
      <c r="L475" s="134">
        <v>12</v>
      </c>
      <c r="M475" s="135">
        <v>12</v>
      </c>
      <c r="N475" s="123"/>
      <c r="O475" s="123"/>
      <c r="P475" s="135">
        <v>2</v>
      </c>
      <c r="Q475" s="135">
        <v>2</v>
      </c>
      <c r="R475" s="123"/>
      <c r="S475" s="123"/>
      <c r="T475" s="135">
        <v>16</v>
      </c>
      <c r="U475" s="135">
        <v>12</v>
      </c>
      <c r="V475" s="123"/>
      <c r="W475" s="41">
        <v>293</v>
      </c>
      <c r="X475" s="136">
        <v>272</v>
      </c>
      <c r="Y475" s="4">
        <f t="shared" si="591"/>
        <v>287</v>
      </c>
      <c r="Z475" s="74">
        <f t="shared" si="592"/>
        <v>44299</v>
      </c>
      <c r="AA475" s="210">
        <f t="shared" si="578"/>
        <v>12718</v>
      </c>
      <c r="AB475" s="210">
        <f t="shared" si="579"/>
        <v>12302</v>
      </c>
      <c r="AC475" s="211">
        <f t="shared" si="580"/>
        <v>219</v>
      </c>
      <c r="AD475" s="170">
        <f t="shared" si="581"/>
        <v>13</v>
      </c>
      <c r="AE475" s="222">
        <f t="shared" si="582"/>
        <v>10402</v>
      </c>
      <c r="AF475" s="143">
        <v>11607</v>
      </c>
      <c r="AG475" s="171">
        <f t="shared" si="583"/>
        <v>13</v>
      </c>
      <c r="AH475" s="143">
        <v>11227</v>
      </c>
      <c r="AI475" s="171">
        <f t="shared" si="576"/>
        <v>1</v>
      </c>
      <c r="AJ475" s="172">
        <v>208</v>
      </c>
      <c r="AK475" s="173">
        <f t="shared" si="584"/>
        <v>0</v>
      </c>
      <c r="AL475" s="143">
        <v>49</v>
      </c>
      <c r="AM475" s="171">
        <f t="shared" si="585"/>
        <v>0</v>
      </c>
      <c r="AN475" s="143">
        <v>48</v>
      </c>
      <c r="AO475" s="171">
        <f t="shared" si="586"/>
        <v>0</v>
      </c>
      <c r="AP475" s="174">
        <v>0</v>
      </c>
      <c r="AQ475" s="173">
        <f t="shared" si="587"/>
        <v>4</v>
      </c>
      <c r="AR475" s="143">
        <v>1062</v>
      </c>
      <c r="AS475" s="171">
        <f t="shared" si="571"/>
        <v>1</v>
      </c>
      <c r="AT475" s="143">
        <v>1027</v>
      </c>
      <c r="AU475" s="171">
        <f t="shared" si="588"/>
        <v>0</v>
      </c>
      <c r="AV475" s="175">
        <v>11</v>
      </c>
      <c r="AW475" s="217">
        <f t="shared" si="575"/>
        <v>314</v>
      </c>
      <c r="AX475" s="216">
        <f t="shared" si="561"/>
        <v>44299</v>
      </c>
      <c r="AY475" s="5">
        <v>0</v>
      </c>
      <c r="AZ475" s="217">
        <f t="shared" si="535"/>
        <v>410</v>
      </c>
      <c r="BA475" s="217">
        <f t="shared" si="593"/>
        <v>258</v>
      </c>
      <c r="BB475" s="119">
        <v>0</v>
      </c>
      <c r="BC475" s="26">
        <f t="shared" si="589"/>
        <v>964</v>
      </c>
      <c r="BD475" s="217">
        <f t="shared" si="594"/>
        <v>293</v>
      </c>
      <c r="BE475" s="209">
        <f t="shared" si="590"/>
        <v>44299</v>
      </c>
      <c r="BF475" s="120">
        <f t="shared" si="574"/>
        <v>11</v>
      </c>
      <c r="BG475" s="120">
        <f t="shared" si="554"/>
        <v>5454</v>
      </c>
      <c r="BH475" s="209">
        <f t="shared" si="555"/>
        <v>44299</v>
      </c>
      <c r="BI475" s="120">
        <f t="shared" si="556"/>
        <v>5454</v>
      </c>
      <c r="BJ475" s="1">
        <f t="shared" si="557"/>
        <v>44299</v>
      </c>
      <c r="BK475">
        <f t="shared" si="532"/>
        <v>0</v>
      </c>
      <c r="BL475">
        <f t="shared" si="558"/>
        <v>12</v>
      </c>
      <c r="BM475">
        <f t="shared" si="528"/>
        <v>12</v>
      </c>
      <c r="BN475" s="1">
        <f t="shared" si="529"/>
        <v>44299</v>
      </c>
      <c r="BO475">
        <f t="shared" si="531"/>
        <v>8825</v>
      </c>
      <c r="BP475">
        <f t="shared" si="533"/>
        <v>4360</v>
      </c>
      <c r="BQ475" s="167">
        <f t="shared" si="511"/>
        <v>44299</v>
      </c>
      <c r="BR475">
        <f t="shared" si="512"/>
        <v>11607</v>
      </c>
      <c r="BS475">
        <f t="shared" si="513"/>
        <v>11227</v>
      </c>
      <c r="BT475">
        <f t="shared" si="514"/>
        <v>208</v>
      </c>
      <c r="BU475">
        <v>15</v>
      </c>
      <c r="BV475">
        <f t="shared" si="563"/>
        <v>13</v>
      </c>
      <c r="BW475">
        <f t="shared" si="572"/>
        <v>457</v>
      </c>
      <c r="BX475" s="167">
        <f t="shared" si="515"/>
        <v>44299</v>
      </c>
      <c r="BY475">
        <f t="shared" si="516"/>
        <v>49</v>
      </c>
      <c r="BZ475">
        <f t="shared" si="517"/>
        <v>48</v>
      </c>
      <c r="CA475">
        <f t="shared" si="518"/>
        <v>0</v>
      </c>
      <c r="CB475" s="167">
        <f t="shared" si="519"/>
        <v>44299</v>
      </c>
      <c r="CC475">
        <f t="shared" si="520"/>
        <v>1062</v>
      </c>
      <c r="CD475">
        <f t="shared" si="521"/>
        <v>1027</v>
      </c>
      <c r="CE475">
        <f t="shared" si="522"/>
        <v>11</v>
      </c>
      <c r="CI475" s="167">
        <f t="shared" si="523"/>
        <v>44299</v>
      </c>
      <c r="CJ475">
        <f t="shared" si="524"/>
        <v>13</v>
      </c>
      <c r="CK475">
        <f t="shared" si="525"/>
        <v>13</v>
      </c>
      <c r="CL475" s="167">
        <f t="shared" si="526"/>
        <v>44299</v>
      </c>
      <c r="CM475">
        <f t="shared" si="527"/>
        <v>1</v>
      </c>
      <c r="CN475" s="1">
        <f t="shared" si="565"/>
        <v>44299</v>
      </c>
      <c r="CO475" s="253">
        <f t="shared" si="566"/>
        <v>13</v>
      </c>
      <c r="CP475" s="1">
        <f t="shared" si="567"/>
        <v>44299</v>
      </c>
      <c r="CQ475" s="254">
        <f t="shared" si="568"/>
        <v>1</v>
      </c>
      <c r="CR475" s="167"/>
    </row>
    <row r="476" spans="1:96" ht="18" customHeight="1" x14ac:dyDescent="0.55000000000000004">
      <c r="A476" s="167">
        <v>44300</v>
      </c>
      <c r="B476" s="219">
        <v>10</v>
      </c>
      <c r="C476" s="142">
        <f t="shared" si="562"/>
        <v>5464</v>
      </c>
      <c r="D476" s="142">
        <f t="shared" si="577"/>
        <v>216</v>
      </c>
      <c r="E476" s="135">
        <v>4</v>
      </c>
      <c r="F476" s="135">
        <v>5248</v>
      </c>
      <c r="G476" s="135">
        <v>1</v>
      </c>
      <c r="H476" s="123"/>
      <c r="I476" s="135">
        <v>3</v>
      </c>
      <c r="J476" s="123"/>
      <c r="K476" s="41">
        <v>0</v>
      </c>
      <c r="L476" s="134">
        <v>15</v>
      </c>
      <c r="M476" s="135">
        <v>15</v>
      </c>
      <c r="N476" s="123"/>
      <c r="O476" s="123"/>
      <c r="P476" s="135">
        <v>0</v>
      </c>
      <c r="Q476" s="135">
        <v>0</v>
      </c>
      <c r="R476" s="123"/>
      <c r="S476" s="123"/>
      <c r="T476" s="135">
        <v>8</v>
      </c>
      <c r="U476" s="135">
        <v>7</v>
      </c>
      <c r="V476" s="123"/>
      <c r="W476" s="41">
        <v>300</v>
      </c>
      <c r="X476" s="136">
        <v>280</v>
      </c>
      <c r="Y476" s="4">
        <f t="shared" si="591"/>
        <v>288</v>
      </c>
      <c r="Z476" s="74">
        <f t="shared" si="592"/>
        <v>44300</v>
      </c>
      <c r="AA476" s="210">
        <f t="shared" si="578"/>
        <v>12728</v>
      </c>
      <c r="AB476" s="210">
        <f t="shared" si="579"/>
        <v>12314</v>
      </c>
      <c r="AC476" s="211">
        <f t="shared" si="580"/>
        <v>220</v>
      </c>
      <c r="AD476" s="170">
        <f t="shared" si="581"/>
        <v>5</v>
      </c>
      <c r="AE476" s="222">
        <f t="shared" si="582"/>
        <v>10407</v>
      </c>
      <c r="AF476" s="143">
        <v>11612</v>
      </c>
      <c r="AG476" s="171">
        <f t="shared" si="583"/>
        <v>10</v>
      </c>
      <c r="AH476" s="143">
        <v>11237</v>
      </c>
      <c r="AI476" s="171">
        <f t="shared" si="576"/>
        <v>1</v>
      </c>
      <c r="AJ476" s="172">
        <v>209</v>
      </c>
      <c r="AK476" s="173">
        <f t="shared" si="584"/>
        <v>0</v>
      </c>
      <c r="AL476" s="143">
        <v>49</v>
      </c>
      <c r="AM476" s="171">
        <f t="shared" si="585"/>
        <v>0</v>
      </c>
      <c r="AN476" s="143">
        <v>48</v>
      </c>
      <c r="AO476" s="171">
        <f t="shared" si="586"/>
        <v>0</v>
      </c>
      <c r="AP476" s="174">
        <v>0</v>
      </c>
      <c r="AQ476" s="173">
        <f t="shared" si="587"/>
        <v>5</v>
      </c>
      <c r="AR476" s="143">
        <v>1067</v>
      </c>
      <c r="AS476" s="171">
        <f t="shared" si="571"/>
        <v>2</v>
      </c>
      <c r="AT476" s="143">
        <v>1029</v>
      </c>
      <c r="AU476" s="171">
        <f t="shared" si="588"/>
        <v>0</v>
      </c>
      <c r="AV476" s="175">
        <v>11</v>
      </c>
      <c r="AW476" s="217">
        <f t="shared" si="575"/>
        <v>315</v>
      </c>
      <c r="AX476" s="216">
        <f t="shared" si="561"/>
        <v>44300</v>
      </c>
      <c r="AY476" s="5">
        <v>0</v>
      </c>
      <c r="AZ476" s="217">
        <f t="shared" si="535"/>
        <v>410</v>
      </c>
      <c r="BA476" s="217">
        <f t="shared" si="593"/>
        <v>259</v>
      </c>
      <c r="BB476" s="119">
        <v>0</v>
      </c>
      <c r="BC476" s="26">
        <f t="shared" si="589"/>
        <v>964</v>
      </c>
      <c r="BD476" s="217">
        <f t="shared" si="594"/>
        <v>294</v>
      </c>
      <c r="BE476" s="209">
        <f t="shared" si="590"/>
        <v>44300</v>
      </c>
      <c r="BF476" s="120">
        <f t="shared" si="574"/>
        <v>10</v>
      </c>
      <c r="BG476" s="120">
        <f t="shared" si="554"/>
        <v>5464</v>
      </c>
      <c r="BH476" s="209">
        <f t="shared" si="555"/>
        <v>44300</v>
      </c>
      <c r="BI476" s="120">
        <f t="shared" si="556"/>
        <v>5464</v>
      </c>
      <c r="BJ476" s="1">
        <f t="shared" si="557"/>
        <v>44300</v>
      </c>
      <c r="BK476">
        <f t="shared" si="532"/>
        <v>0</v>
      </c>
      <c r="BL476">
        <f t="shared" si="558"/>
        <v>15</v>
      </c>
      <c r="BM476">
        <f t="shared" si="528"/>
        <v>15</v>
      </c>
      <c r="BN476" s="1">
        <f t="shared" si="529"/>
        <v>44300</v>
      </c>
      <c r="BO476">
        <f t="shared" si="531"/>
        <v>8840</v>
      </c>
      <c r="BP476">
        <f t="shared" si="533"/>
        <v>4375</v>
      </c>
      <c r="BQ476" s="167">
        <f t="shared" si="511"/>
        <v>44300</v>
      </c>
      <c r="BR476">
        <f t="shared" si="512"/>
        <v>11612</v>
      </c>
      <c r="BS476">
        <f t="shared" si="513"/>
        <v>11237</v>
      </c>
      <c r="BT476">
        <f t="shared" si="514"/>
        <v>209</v>
      </c>
      <c r="BU476">
        <v>15</v>
      </c>
      <c r="BV476">
        <f t="shared" si="563"/>
        <v>5</v>
      </c>
      <c r="BW476">
        <f t="shared" si="572"/>
        <v>462</v>
      </c>
      <c r="BX476" s="167">
        <f t="shared" si="515"/>
        <v>44300</v>
      </c>
      <c r="BY476">
        <f t="shared" si="516"/>
        <v>49</v>
      </c>
      <c r="BZ476">
        <f t="shared" si="517"/>
        <v>48</v>
      </c>
      <c r="CA476">
        <f t="shared" si="518"/>
        <v>0</v>
      </c>
      <c r="CB476" s="167">
        <f t="shared" si="519"/>
        <v>44300</v>
      </c>
      <c r="CC476">
        <f t="shared" si="520"/>
        <v>1067</v>
      </c>
      <c r="CD476">
        <f t="shared" si="521"/>
        <v>1029</v>
      </c>
      <c r="CE476">
        <f t="shared" si="522"/>
        <v>11</v>
      </c>
      <c r="CI476" s="167">
        <f t="shared" si="523"/>
        <v>44300</v>
      </c>
      <c r="CJ476">
        <f t="shared" si="524"/>
        <v>5</v>
      </c>
      <c r="CK476">
        <f t="shared" si="525"/>
        <v>10</v>
      </c>
      <c r="CL476" s="167">
        <f t="shared" si="526"/>
        <v>44300</v>
      </c>
      <c r="CM476">
        <f t="shared" si="527"/>
        <v>1</v>
      </c>
      <c r="CN476" s="1">
        <f t="shared" si="565"/>
        <v>44300</v>
      </c>
      <c r="CO476" s="253">
        <f t="shared" si="566"/>
        <v>5</v>
      </c>
      <c r="CP476" s="1">
        <f t="shared" si="567"/>
        <v>44300</v>
      </c>
      <c r="CQ476" s="254">
        <f t="shared" si="568"/>
        <v>1</v>
      </c>
      <c r="CR476" s="167"/>
    </row>
    <row r="477" spans="1:96" ht="18" customHeight="1" x14ac:dyDescent="0.55000000000000004">
      <c r="A477" s="167">
        <v>44301</v>
      </c>
      <c r="B477" s="219">
        <v>10</v>
      </c>
      <c r="C477" s="142">
        <f t="shared" si="562"/>
        <v>5474</v>
      </c>
      <c r="D477" s="142">
        <f t="shared" si="577"/>
        <v>219</v>
      </c>
      <c r="E477" s="135">
        <v>4</v>
      </c>
      <c r="F477" s="135">
        <v>5255</v>
      </c>
      <c r="G477" s="135">
        <v>0</v>
      </c>
      <c r="H477" s="123"/>
      <c r="I477" s="135">
        <v>2</v>
      </c>
      <c r="J477" s="123"/>
      <c r="K477" s="41">
        <v>0</v>
      </c>
      <c r="L477" s="134">
        <v>31</v>
      </c>
      <c r="M477" s="135">
        <v>31</v>
      </c>
      <c r="N477" s="123"/>
      <c r="O477" s="123"/>
      <c r="P477" s="135">
        <v>0</v>
      </c>
      <c r="Q477" s="135">
        <v>0</v>
      </c>
      <c r="R477" s="123"/>
      <c r="S477" s="123"/>
      <c r="T477" s="135">
        <v>12</v>
      </c>
      <c r="U477" s="135">
        <v>11</v>
      </c>
      <c r="V477" s="123"/>
      <c r="W477" s="41">
        <v>319</v>
      </c>
      <c r="X477" s="136">
        <v>300</v>
      </c>
      <c r="Y477" s="4">
        <f t="shared" si="591"/>
        <v>289</v>
      </c>
      <c r="Z477" s="74">
        <f t="shared" si="592"/>
        <v>44301</v>
      </c>
      <c r="AA477" s="210">
        <f t="shared" si="578"/>
        <v>12735</v>
      </c>
      <c r="AB477" s="210">
        <f t="shared" si="579"/>
        <v>12325</v>
      </c>
      <c r="AC477" s="211">
        <f t="shared" si="580"/>
        <v>220</v>
      </c>
      <c r="AD477" s="170">
        <f t="shared" si="581"/>
        <v>6</v>
      </c>
      <c r="AE477" s="222">
        <f t="shared" si="582"/>
        <v>10413</v>
      </c>
      <c r="AF477" s="143">
        <v>11618</v>
      </c>
      <c r="AG477" s="171">
        <f t="shared" si="583"/>
        <v>9</v>
      </c>
      <c r="AH477" s="143">
        <v>11246</v>
      </c>
      <c r="AI477" s="171">
        <f t="shared" si="576"/>
        <v>0</v>
      </c>
      <c r="AJ477" s="172">
        <v>209</v>
      </c>
      <c r="AK477" s="173">
        <f t="shared" si="584"/>
        <v>0</v>
      </c>
      <c r="AL477" s="143">
        <v>49</v>
      </c>
      <c r="AM477" s="171">
        <f t="shared" si="585"/>
        <v>0</v>
      </c>
      <c r="AN477" s="143">
        <v>48</v>
      </c>
      <c r="AO477" s="171">
        <f t="shared" si="586"/>
        <v>0</v>
      </c>
      <c r="AP477" s="174">
        <v>0</v>
      </c>
      <c r="AQ477" s="173">
        <f t="shared" si="587"/>
        <v>1</v>
      </c>
      <c r="AR477" s="143">
        <v>1068</v>
      </c>
      <c r="AS477" s="171">
        <f t="shared" si="571"/>
        <v>2</v>
      </c>
      <c r="AT477" s="143">
        <v>1031</v>
      </c>
      <c r="AU477" s="171">
        <f t="shared" si="588"/>
        <v>0</v>
      </c>
      <c r="AV477" s="175">
        <v>11</v>
      </c>
      <c r="AW477" s="217">
        <f t="shared" si="575"/>
        <v>316</v>
      </c>
      <c r="AX477" s="216">
        <f t="shared" si="561"/>
        <v>44301</v>
      </c>
      <c r="AY477" s="5">
        <v>0</v>
      </c>
      <c r="AZ477" s="217">
        <f t="shared" si="535"/>
        <v>410</v>
      </c>
      <c r="BA477" s="217">
        <f t="shared" si="593"/>
        <v>260</v>
      </c>
      <c r="BB477" s="119">
        <v>0</v>
      </c>
      <c r="BC477" s="26">
        <f t="shared" si="589"/>
        <v>964</v>
      </c>
      <c r="BD477" s="217">
        <f t="shared" si="594"/>
        <v>295</v>
      </c>
      <c r="BE477" s="209">
        <f t="shared" si="590"/>
        <v>44301</v>
      </c>
      <c r="BF477" s="120">
        <f t="shared" si="574"/>
        <v>10</v>
      </c>
      <c r="BG477" s="120">
        <f t="shared" si="554"/>
        <v>5474</v>
      </c>
      <c r="BH477" s="209">
        <f t="shared" si="555"/>
        <v>44301</v>
      </c>
      <c r="BI477" s="120">
        <f t="shared" si="556"/>
        <v>5474</v>
      </c>
      <c r="BJ477" s="1">
        <f t="shared" si="557"/>
        <v>44301</v>
      </c>
      <c r="BK477">
        <f t="shared" si="532"/>
        <v>0</v>
      </c>
      <c r="BL477">
        <f t="shared" si="558"/>
        <v>31</v>
      </c>
      <c r="BM477">
        <f t="shared" si="528"/>
        <v>31</v>
      </c>
      <c r="BN477" s="1">
        <f t="shared" si="529"/>
        <v>44301</v>
      </c>
      <c r="BO477">
        <f t="shared" si="531"/>
        <v>8871</v>
      </c>
      <c r="BP477">
        <f t="shared" si="533"/>
        <v>4406</v>
      </c>
      <c r="BQ477" s="167">
        <f t="shared" ref="BQ477:BQ540" si="595">+A477</f>
        <v>44301</v>
      </c>
      <c r="BR477">
        <f t="shared" ref="BR477:BR540" si="596">+AF477</f>
        <v>11618</v>
      </c>
      <c r="BS477">
        <f t="shared" ref="BS477:BS540" si="597">+AH477</f>
        <v>11246</v>
      </c>
      <c r="BT477">
        <f t="shared" ref="BT477:BT540" si="598">+AJ477</f>
        <v>209</v>
      </c>
      <c r="BU477">
        <v>15</v>
      </c>
      <c r="BV477">
        <f t="shared" si="563"/>
        <v>6</v>
      </c>
      <c r="BW477">
        <f t="shared" si="572"/>
        <v>468</v>
      </c>
      <c r="BX477" s="167">
        <f t="shared" ref="BX477:BX540" si="599">+A477</f>
        <v>44301</v>
      </c>
      <c r="BY477">
        <f t="shared" ref="BY477:BY540" si="600">+AL477</f>
        <v>49</v>
      </c>
      <c r="BZ477">
        <f t="shared" ref="BZ477:BZ540" si="601">+AN477</f>
        <v>48</v>
      </c>
      <c r="CA477">
        <f t="shared" ref="CA477:CA540" si="602">+AP477</f>
        <v>0</v>
      </c>
      <c r="CB477" s="167">
        <f t="shared" ref="CB477:CB540" si="603">+A477</f>
        <v>44301</v>
      </c>
      <c r="CC477">
        <f t="shared" ref="CC477:CC540" si="604">+AR477</f>
        <v>1068</v>
      </c>
      <c r="CD477">
        <f t="shared" ref="CD477:CD540" si="605">+AT477</f>
        <v>1031</v>
      </c>
      <c r="CE477">
        <f t="shared" ref="CE477:CE540" si="606">+AV477</f>
        <v>11</v>
      </c>
      <c r="CI477" s="167">
        <f t="shared" ref="CI477:CI540" si="607">+A477</f>
        <v>44301</v>
      </c>
      <c r="CJ477">
        <f t="shared" ref="CJ477:CJ540" si="608">+AD477</f>
        <v>6</v>
      </c>
      <c r="CK477">
        <f t="shared" ref="CK477:CK540" si="609">+AG477</f>
        <v>9</v>
      </c>
      <c r="CL477" s="167">
        <f t="shared" ref="CL477:CL540" si="610">+A477</f>
        <v>44301</v>
      </c>
      <c r="CM477">
        <f t="shared" ref="CM477:CM540" si="611">+AI477</f>
        <v>0</v>
      </c>
      <c r="CN477" s="1">
        <f t="shared" si="565"/>
        <v>44301</v>
      </c>
      <c r="CO477" s="253">
        <f t="shared" si="566"/>
        <v>6</v>
      </c>
      <c r="CP477" s="1">
        <f t="shared" si="567"/>
        <v>44301</v>
      </c>
      <c r="CQ477" s="254">
        <f t="shared" si="568"/>
        <v>0</v>
      </c>
      <c r="CR477" s="167"/>
    </row>
    <row r="478" spans="1:96" ht="18" customHeight="1" x14ac:dyDescent="0.55000000000000004">
      <c r="A478" s="167">
        <v>44302</v>
      </c>
      <c r="B478" s="219">
        <v>14</v>
      </c>
      <c r="C478" s="142">
        <f t="shared" si="562"/>
        <v>5488</v>
      </c>
      <c r="D478" s="142">
        <f t="shared" si="577"/>
        <v>229</v>
      </c>
      <c r="E478" s="135">
        <v>3</v>
      </c>
      <c r="F478" s="135">
        <v>5259</v>
      </c>
      <c r="G478" s="135">
        <v>0</v>
      </c>
      <c r="H478" s="123"/>
      <c r="I478" s="135">
        <v>2</v>
      </c>
      <c r="J478" s="123"/>
      <c r="K478" s="41">
        <v>0</v>
      </c>
      <c r="L478" s="134">
        <v>19</v>
      </c>
      <c r="M478" s="135">
        <v>19</v>
      </c>
      <c r="N478" s="123"/>
      <c r="O478" s="123"/>
      <c r="P478" s="135">
        <v>2</v>
      </c>
      <c r="Q478" s="135">
        <v>2</v>
      </c>
      <c r="R478" s="123"/>
      <c r="S478" s="123"/>
      <c r="T478" s="135">
        <v>10</v>
      </c>
      <c r="U478" s="135">
        <v>8</v>
      </c>
      <c r="V478" s="123"/>
      <c r="W478" s="41">
        <v>326</v>
      </c>
      <c r="X478" s="136">
        <v>309</v>
      </c>
      <c r="Y478" s="4">
        <f t="shared" si="591"/>
        <v>290</v>
      </c>
      <c r="Z478" s="74">
        <f t="shared" si="592"/>
        <v>44302</v>
      </c>
      <c r="AA478" s="210">
        <f t="shared" si="578"/>
        <v>12754</v>
      </c>
      <c r="AB478" s="210">
        <f t="shared" si="579"/>
        <v>12333</v>
      </c>
      <c r="AC478" s="211">
        <f t="shared" si="580"/>
        <v>220</v>
      </c>
      <c r="AD478" s="170">
        <f t="shared" si="581"/>
        <v>17</v>
      </c>
      <c r="AE478" s="222">
        <f t="shared" si="582"/>
        <v>10430</v>
      </c>
      <c r="AF478" s="143">
        <v>11635</v>
      </c>
      <c r="AG478" s="171">
        <f t="shared" si="583"/>
        <v>7</v>
      </c>
      <c r="AH478" s="143">
        <v>11253</v>
      </c>
      <c r="AI478" s="171">
        <f t="shared" si="576"/>
        <v>0</v>
      </c>
      <c r="AJ478" s="172">
        <v>209</v>
      </c>
      <c r="AK478" s="173">
        <f t="shared" si="584"/>
        <v>0</v>
      </c>
      <c r="AL478" s="143">
        <v>49</v>
      </c>
      <c r="AM478" s="171">
        <f t="shared" si="585"/>
        <v>0</v>
      </c>
      <c r="AN478" s="143">
        <v>48</v>
      </c>
      <c r="AO478" s="171">
        <f t="shared" si="586"/>
        <v>0</v>
      </c>
      <c r="AP478" s="174">
        <v>0</v>
      </c>
      <c r="AQ478" s="173">
        <f t="shared" si="587"/>
        <v>2</v>
      </c>
      <c r="AR478" s="143">
        <v>1070</v>
      </c>
      <c r="AS478" s="171">
        <f t="shared" si="571"/>
        <v>1</v>
      </c>
      <c r="AT478" s="143">
        <v>1032</v>
      </c>
      <c r="AU478" s="171">
        <f t="shared" si="588"/>
        <v>0</v>
      </c>
      <c r="AV478" s="175">
        <v>11</v>
      </c>
      <c r="AW478" s="217">
        <f t="shared" si="575"/>
        <v>317</v>
      </c>
      <c r="AX478" s="216">
        <f t="shared" si="561"/>
        <v>44302</v>
      </c>
      <c r="AY478" s="5">
        <v>0</v>
      </c>
      <c r="AZ478" s="217">
        <f t="shared" si="535"/>
        <v>410</v>
      </c>
      <c r="BA478" s="217">
        <f t="shared" si="593"/>
        <v>261</v>
      </c>
      <c r="BB478" s="119">
        <v>0</v>
      </c>
      <c r="BC478" s="26">
        <f t="shared" si="589"/>
        <v>964</v>
      </c>
      <c r="BD478" s="217">
        <f t="shared" si="594"/>
        <v>296</v>
      </c>
      <c r="BE478" s="209">
        <f t="shared" si="590"/>
        <v>44302</v>
      </c>
      <c r="BF478" s="120">
        <f t="shared" si="574"/>
        <v>14</v>
      </c>
      <c r="BG478" s="120">
        <f t="shared" si="554"/>
        <v>5488</v>
      </c>
      <c r="BH478" s="209">
        <f t="shared" si="555"/>
        <v>44302</v>
      </c>
      <c r="BI478" s="120">
        <f t="shared" si="556"/>
        <v>5488</v>
      </c>
      <c r="BJ478" s="1">
        <f t="shared" si="557"/>
        <v>44302</v>
      </c>
      <c r="BK478">
        <f t="shared" si="532"/>
        <v>0</v>
      </c>
      <c r="BL478">
        <f t="shared" si="558"/>
        <v>19</v>
      </c>
      <c r="BM478">
        <f t="shared" si="528"/>
        <v>19</v>
      </c>
      <c r="BN478" s="1">
        <f t="shared" si="529"/>
        <v>44302</v>
      </c>
      <c r="BO478">
        <f t="shared" si="531"/>
        <v>8890</v>
      </c>
      <c r="BP478">
        <f t="shared" si="533"/>
        <v>4425</v>
      </c>
      <c r="BQ478" s="167">
        <f t="shared" si="595"/>
        <v>44302</v>
      </c>
      <c r="BR478">
        <f t="shared" si="596"/>
        <v>11635</v>
      </c>
      <c r="BS478">
        <f t="shared" si="597"/>
        <v>11253</v>
      </c>
      <c r="BT478">
        <f t="shared" si="598"/>
        <v>209</v>
      </c>
      <c r="BU478">
        <v>15</v>
      </c>
      <c r="BV478">
        <f t="shared" si="563"/>
        <v>17</v>
      </c>
      <c r="BW478">
        <f t="shared" si="572"/>
        <v>485</v>
      </c>
      <c r="BX478" s="167">
        <f t="shared" si="599"/>
        <v>44302</v>
      </c>
      <c r="BY478">
        <f t="shared" si="600"/>
        <v>49</v>
      </c>
      <c r="BZ478">
        <f t="shared" si="601"/>
        <v>48</v>
      </c>
      <c r="CA478">
        <f t="shared" si="602"/>
        <v>0</v>
      </c>
      <c r="CB478" s="167">
        <f t="shared" si="603"/>
        <v>44302</v>
      </c>
      <c r="CC478">
        <f t="shared" si="604"/>
        <v>1070</v>
      </c>
      <c r="CD478">
        <f t="shared" si="605"/>
        <v>1032</v>
      </c>
      <c r="CE478">
        <f t="shared" si="606"/>
        <v>11</v>
      </c>
      <c r="CI478" s="167">
        <f t="shared" si="607"/>
        <v>44302</v>
      </c>
      <c r="CJ478">
        <f t="shared" si="608"/>
        <v>17</v>
      </c>
      <c r="CK478">
        <f t="shared" si="609"/>
        <v>7</v>
      </c>
      <c r="CL478" s="167">
        <f t="shared" si="610"/>
        <v>44302</v>
      </c>
      <c r="CM478">
        <f t="shared" si="611"/>
        <v>0</v>
      </c>
      <c r="CN478" s="1">
        <f t="shared" si="565"/>
        <v>44302</v>
      </c>
      <c r="CO478" s="253">
        <f t="shared" si="566"/>
        <v>17</v>
      </c>
      <c r="CP478" s="1">
        <f t="shared" si="567"/>
        <v>44302</v>
      </c>
      <c r="CQ478" s="254">
        <f t="shared" si="568"/>
        <v>0</v>
      </c>
      <c r="CR478" s="167"/>
    </row>
    <row r="479" spans="1:96" ht="18" customHeight="1" x14ac:dyDescent="0.55000000000000004">
      <c r="A479" s="167">
        <v>44303</v>
      </c>
      <c r="B479" s="219">
        <v>16</v>
      </c>
      <c r="C479" s="142">
        <f t="shared" si="562"/>
        <v>5504</v>
      </c>
      <c r="D479" s="142">
        <f t="shared" si="577"/>
        <v>236</v>
      </c>
      <c r="E479" s="135">
        <v>4</v>
      </c>
      <c r="F479" s="135">
        <v>5268</v>
      </c>
      <c r="G479" s="135">
        <v>1</v>
      </c>
      <c r="H479" s="123"/>
      <c r="I479" s="135">
        <v>3</v>
      </c>
      <c r="J479" s="123"/>
      <c r="K479" s="41">
        <v>0</v>
      </c>
      <c r="L479" s="134">
        <v>15</v>
      </c>
      <c r="M479" s="135">
        <v>15</v>
      </c>
      <c r="N479" s="123"/>
      <c r="O479" s="123"/>
      <c r="P479" s="135">
        <v>4</v>
      </c>
      <c r="Q479" s="135">
        <v>4</v>
      </c>
      <c r="R479" s="123"/>
      <c r="S479" s="123"/>
      <c r="T479" s="135">
        <v>17</v>
      </c>
      <c r="U479" s="135">
        <v>17</v>
      </c>
      <c r="V479" s="123"/>
      <c r="W479" s="41">
        <v>320</v>
      </c>
      <c r="X479" s="136">
        <v>304</v>
      </c>
      <c r="Y479" s="4">
        <f t="shared" si="591"/>
        <v>291</v>
      </c>
      <c r="Z479" s="74">
        <f t="shared" si="592"/>
        <v>44303</v>
      </c>
      <c r="AA479" s="210">
        <f t="shared" si="578"/>
        <v>12774</v>
      </c>
      <c r="AB479" s="210">
        <f t="shared" si="579"/>
        <v>12339</v>
      </c>
      <c r="AC479" s="211">
        <f t="shared" si="580"/>
        <v>220</v>
      </c>
      <c r="AD479" s="170">
        <f t="shared" si="581"/>
        <v>18</v>
      </c>
      <c r="AE479" s="222">
        <f t="shared" si="582"/>
        <v>10448</v>
      </c>
      <c r="AF479" s="143">
        <v>11653</v>
      </c>
      <c r="AG479" s="171">
        <f t="shared" si="583"/>
        <v>5</v>
      </c>
      <c r="AH479" s="143">
        <v>11258</v>
      </c>
      <c r="AI479" s="171">
        <f t="shared" si="576"/>
        <v>0</v>
      </c>
      <c r="AJ479" s="172">
        <v>209</v>
      </c>
      <c r="AK479" s="173">
        <f t="shared" si="584"/>
        <v>0</v>
      </c>
      <c r="AL479" s="143">
        <v>49</v>
      </c>
      <c r="AM479" s="171">
        <f t="shared" si="585"/>
        <v>0</v>
      </c>
      <c r="AN479" s="143">
        <v>48</v>
      </c>
      <c r="AO479" s="171">
        <f t="shared" si="586"/>
        <v>0</v>
      </c>
      <c r="AP479" s="174">
        <v>0</v>
      </c>
      <c r="AQ479" s="173">
        <f t="shared" si="587"/>
        <v>2</v>
      </c>
      <c r="AR479" s="143">
        <v>1072</v>
      </c>
      <c r="AS479" s="171">
        <f t="shared" si="571"/>
        <v>1</v>
      </c>
      <c r="AT479" s="143">
        <v>1033</v>
      </c>
      <c r="AU479" s="171">
        <f t="shared" si="588"/>
        <v>0</v>
      </c>
      <c r="AV479" s="175">
        <v>11</v>
      </c>
      <c r="AW479" s="217">
        <f t="shared" si="575"/>
        <v>318</v>
      </c>
      <c r="AX479" s="216">
        <f t="shared" si="561"/>
        <v>44303</v>
      </c>
      <c r="AY479" s="5">
        <v>0</v>
      </c>
      <c r="AZ479" s="217">
        <f t="shared" si="535"/>
        <v>410</v>
      </c>
      <c r="BA479" s="217">
        <f t="shared" si="593"/>
        <v>262</v>
      </c>
      <c r="BB479" s="119">
        <v>0</v>
      </c>
      <c r="BC479" s="26">
        <f t="shared" si="589"/>
        <v>964</v>
      </c>
      <c r="BD479" s="217">
        <f t="shared" si="594"/>
        <v>297</v>
      </c>
      <c r="BE479" s="209">
        <f t="shared" si="590"/>
        <v>44303</v>
      </c>
      <c r="BF479" s="120">
        <f t="shared" si="574"/>
        <v>16</v>
      </c>
      <c r="BG479" s="120">
        <f t="shared" si="554"/>
        <v>5504</v>
      </c>
      <c r="BH479" s="209">
        <f t="shared" si="555"/>
        <v>44303</v>
      </c>
      <c r="BI479" s="120">
        <f t="shared" si="556"/>
        <v>5504</v>
      </c>
      <c r="BJ479" s="1">
        <f t="shared" si="557"/>
        <v>44303</v>
      </c>
      <c r="BK479">
        <f t="shared" si="532"/>
        <v>0</v>
      </c>
      <c r="BL479">
        <f t="shared" si="558"/>
        <v>15</v>
      </c>
      <c r="BM479">
        <f t="shared" si="528"/>
        <v>15</v>
      </c>
      <c r="BN479" s="1">
        <f t="shared" si="529"/>
        <v>44303</v>
      </c>
      <c r="BO479">
        <f t="shared" si="531"/>
        <v>8905</v>
      </c>
      <c r="BP479">
        <f t="shared" si="533"/>
        <v>4440</v>
      </c>
      <c r="BQ479" s="167">
        <f t="shared" si="595"/>
        <v>44303</v>
      </c>
      <c r="BR479">
        <f t="shared" si="596"/>
        <v>11653</v>
      </c>
      <c r="BS479">
        <f t="shared" si="597"/>
        <v>11258</v>
      </c>
      <c r="BT479">
        <f t="shared" si="598"/>
        <v>209</v>
      </c>
      <c r="BU479">
        <v>15</v>
      </c>
      <c r="BV479">
        <f t="shared" si="563"/>
        <v>18</v>
      </c>
      <c r="BW479">
        <f t="shared" si="572"/>
        <v>503</v>
      </c>
      <c r="BX479" s="167">
        <f t="shared" si="599"/>
        <v>44303</v>
      </c>
      <c r="BY479">
        <f t="shared" si="600"/>
        <v>49</v>
      </c>
      <c r="BZ479">
        <f t="shared" si="601"/>
        <v>48</v>
      </c>
      <c r="CA479">
        <f t="shared" si="602"/>
        <v>0</v>
      </c>
      <c r="CB479" s="167">
        <f t="shared" si="603"/>
        <v>44303</v>
      </c>
      <c r="CC479">
        <f t="shared" si="604"/>
        <v>1072</v>
      </c>
      <c r="CD479">
        <f t="shared" si="605"/>
        <v>1033</v>
      </c>
      <c r="CE479">
        <f t="shared" si="606"/>
        <v>11</v>
      </c>
      <c r="CI479" s="167">
        <f t="shared" si="607"/>
        <v>44303</v>
      </c>
      <c r="CJ479">
        <f t="shared" si="608"/>
        <v>18</v>
      </c>
      <c r="CK479">
        <f t="shared" si="609"/>
        <v>5</v>
      </c>
      <c r="CL479" s="167">
        <f t="shared" si="610"/>
        <v>44303</v>
      </c>
      <c r="CM479">
        <f t="shared" si="611"/>
        <v>0</v>
      </c>
      <c r="CN479" s="1">
        <f t="shared" si="565"/>
        <v>44303</v>
      </c>
      <c r="CO479" s="253">
        <f t="shared" si="566"/>
        <v>18</v>
      </c>
      <c r="CP479" s="1">
        <f t="shared" si="567"/>
        <v>44303</v>
      </c>
      <c r="CQ479" s="254">
        <f t="shared" si="568"/>
        <v>0</v>
      </c>
      <c r="CR479" s="167"/>
    </row>
    <row r="480" spans="1:96" ht="18" customHeight="1" x14ac:dyDescent="0.55000000000000004">
      <c r="A480" s="167">
        <v>44304</v>
      </c>
      <c r="B480" s="219">
        <v>11</v>
      </c>
      <c r="C480" s="142">
        <f t="shared" si="562"/>
        <v>5515</v>
      </c>
      <c r="D480" s="142">
        <f t="shared" si="577"/>
        <v>241</v>
      </c>
      <c r="E480" s="135">
        <v>6</v>
      </c>
      <c r="F480" s="135">
        <v>5274</v>
      </c>
      <c r="G480" s="135">
        <v>1</v>
      </c>
      <c r="H480" s="123"/>
      <c r="I480" s="135">
        <v>4</v>
      </c>
      <c r="J480" s="123"/>
      <c r="K480" s="41">
        <v>0</v>
      </c>
      <c r="L480" s="134">
        <v>16</v>
      </c>
      <c r="M480" s="135">
        <v>16</v>
      </c>
      <c r="N480" s="123"/>
      <c r="O480" s="123"/>
      <c r="P480" s="135">
        <v>3</v>
      </c>
      <c r="Q480" s="135">
        <v>3</v>
      </c>
      <c r="R480" s="123"/>
      <c r="S480" s="123"/>
      <c r="T480" s="135">
        <v>11</v>
      </c>
      <c r="U480" s="135">
        <v>10</v>
      </c>
      <c r="V480" s="123"/>
      <c r="W480" s="41">
        <v>322</v>
      </c>
      <c r="X480" s="136">
        <v>307</v>
      </c>
      <c r="Y480" s="4">
        <f t="shared" si="591"/>
        <v>292</v>
      </c>
      <c r="Z480" s="74">
        <f t="shared" si="592"/>
        <v>44304</v>
      </c>
      <c r="AA480" s="210">
        <f t="shared" si="578"/>
        <v>12805</v>
      </c>
      <c r="AB480" s="210">
        <f t="shared" si="579"/>
        <v>12351</v>
      </c>
      <c r="AC480" s="211">
        <f t="shared" si="580"/>
        <v>220</v>
      </c>
      <c r="AD480" s="170">
        <f t="shared" si="581"/>
        <v>30</v>
      </c>
      <c r="AE480" s="222">
        <f t="shared" si="582"/>
        <v>10478</v>
      </c>
      <c r="AF480" s="143">
        <v>11683</v>
      </c>
      <c r="AG480" s="171">
        <f t="shared" si="583"/>
        <v>12</v>
      </c>
      <c r="AH480" s="143">
        <v>11270</v>
      </c>
      <c r="AI480" s="171">
        <f t="shared" si="576"/>
        <v>0</v>
      </c>
      <c r="AJ480" s="172">
        <v>209</v>
      </c>
      <c r="AK480" s="173">
        <f t="shared" si="584"/>
        <v>0</v>
      </c>
      <c r="AL480" s="143">
        <v>49</v>
      </c>
      <c r="AM480" s="171">
        <f t="shared" si="585"/>
        <v>0</v>
      </c>
      <c r="AN480" s="143">
        <v>48</v>
      </c>
      <c r="AO480" s="171">
        <f t="shared" si="586"/>
        <v>0</v>
      </c>
      <c r="AP480" s="174">
        <v>0</v>
      </c>
      <c r="AQ480" s="173">
        <f t="shared" si="587"/>
        <v>1</v>
      </c>
      <c r="AR480" s="143">
        <v>1073</v>
      </c>
      <c r="AS480" s="171">
        <f t="shared" si="571"/>
        <v>0</v>
      </c>
      <c r="AT480" s="143">
        <v>1033</v>
      </c>
      <c r="AU480" s="171">
        <f t="shared" si="588"/>
        <v>0</v>
      </c>
      <c r="AV480" s="175">
        <v>11</v>
      </c>
      <c r="AW480" s="217">
        <f t="shared" si="575"/>
        <v>319</v>
      </c>
      <c r="AX480" s="216">
        <f t="shared" si="561"/>
        <v>44304</v>
      </c>
      <c r="AY480" s="5">
        <v>0</v>
      </c>
      <c r="AZ480" s="217">
        <f t="shared" si="535"/>
        <v>410</v>
      </c>
      <c r="BA480" s="217">
        <f t="shared" si="593"/>
        <v>263</v>
      </c>
      <c r="BB480" s="119">
        <v>0</v>
      </c>
      <c r="BC480" s="26">
        <f t="shared" si="589"/>
        <v>964</v>
      </c>
      <c r="BD480" s="217">
        <f t="shared" si="594"/>
        <v>298</v>
      </c>
      <c r="BE480" s="209">
        <f t="shared" si="590"/>
        <v>44304</v>
      </c>
      <c r="BF480" s="120">
        <f t="shared" si="574"/>
        <v>11</v>
      </c>
      <c r="BG480" s="120">
        <f t="shared" si="554"/>
        <v>5515</v>
      </c>
      <c r="BH480" s="209">
        <f t="shared" si="555"/>
        <v>44304</v>
      </c>
      <c r="BI480" s="120">
        <f t="shared" si="556"/>
        <v>5515</v>
      </c>
      <c r="BJ480" s="1">
        <f t="shared" si="557"/>
        <v>44304</v>
      </c>
      <c r="BK480">
        <f t="shared" si="532"/>
        <v>0</v>
      </c>
      <c r="BL480">
        <f t="shared" si="558"/>
        <v>16</v>
      </c>
      <c r="BM480">
        <f t="shared" si="528"/>
        <v>16</v>
      </c>
      <c r="BN480" s="1">
        <f t="shared" si="529"/>
        <v>44304</v>
      </c>
      <c r="BO480">
        <f t="shared" si="531"/>
        <v>8921</v>
      </c>
      <c r="BP480">
        <f t="shared" si="533"/>
        <v>4456</v>
      </c>
      <c r="BQ480" s="167">
        <f t="shared" si="595"/>
        <v>44304</v>
      </c>
      <c r="BR480">
        <f t="shared" si="596"/>
        <v>11683</v>
      </c>
      <c r="BS480">
        <f t="shared" si="597"/>
        <v>11270</v>
      </c>
      <c r="BT480">
        <f t="shared" si="598"/>
        <v>209</v>
      </c>
      <c r="BU480">
        <v>15</v>
      </c>
      <c r="BV480">
        <f t="shared" si="563"/>
        <v>30</v>
      </c>
      <c r="BW480">
        <f t="shared" si="572"/>
        <v>533</v>
      </c>
      <c r="BX480" s="167">
        <f t="shared" si="599"/>
        <v>44304</v>
      </c>
      <c r="BY480">
        <f t="shared" si="600"/>
        <v>49</v>
      </c>
      <c r="BZ480">
        <f t="shared" si="601"/>
        <v>48</v>
      </c>
      <c r="CA480">
        <f t="shared" si="602"/>
        <v>0</v>
      </c>
      <c r="CB480" s="167">
        <f t="shared" si="603"/>
        <v>44304</v>
      </c>
      <c r="CC480">
        <f t="shared" si="604"/>
        <v>1073</v>
      </c>
      <c r="CD480">
        <f t="shared" si="605"/>
        <v>1033</v>
      </c>
      <c r="CE480">
        <f t="shared" si="606"/>
        <v>11</v>
      </c>
      <c r="CI480" s="167">
        <f t="shared" si="607"/>
        <v>44304</v>
      </c>
      <c r="CJ480">
        <f t="shared" si="608"/>
        <v>30</v>
      </c>
      <c r="CK480">
        <f t="shared" si="609"/>
        <v>12</v>
      </c>
      <c r="CL480" s="167">
        <f t="shared" si="610"/>
        <v>44304</v>
      </c>
      <c r="CM480">
        <f t="shared" si="611"/>
        <v>0</v>
      </c>
      <c r="CN480" s="1">
        <f t="shared" si="565"/>
        <v>44304</v>
      </c>
      <c r="CO480" s="253">
        <f t="shared" si="566"/>
        <v>30</v>
      </c>
      <c r="CP480" s="1">
        <f t="shared" si="567"/>
        <v>44304</v>
      </c>
      <c r="CQ480" s="254">
        <f t="shared" si="568"/>
        <v>0</v>
      </c>
      <c r="CR480" s="167"/>
    </row>
    <row r="481" spans="1:99" ht="18" customHeight="1" x14ac:dyDescent="0.55000000000000004">
      <c r="A481" s="167">
        <v>44305</v>
      </c>
      <c r="B481" s="219">
        <v>9</v>
      </c>
      <c r="C481" s="142">
        <f t="shared" si="562"/>
        <v>5524</v>
      </c>
      <c r="D481" s="142">
        <f t="shared" si="577"/>
        <v>241</v>
      </c>
      <c r="E481" s="135">
        <v>5</v>
      </c>
      <c r="F481" s="135">
        <v>5283</v>
      </c>
      <c r="G481" s="135">
        <v>0</v>
      </c>
      <c r="H481" s="123"/>
      <c r="I481" s="135">
        <v>5</v>
      </c>
      <c r="J481" s="123"/>
      <c r="K481" s="41">
        <v>0</v>
      </c>
      <c r="L481" s="134">
        <v>9</v>
      </c>
      <c r="M481" s="135">
        <v>9</v>
      </c>
      <c r="N481" s="123"/>
      <c r="O481" s="123"/>
      <c r="P481" s="135">
        <v>2</v>
      </c>
      <c r="Q481" s="135">
        <v>2</v>
      </c>
      <c r="R481" s="123"/>
      <c r="S481" s="123"/>
      <c r="T481" s="135">
        <v>13</v>
      </c>
      <c r="U481" s="135">
        <v>12</v>
      </c>
      <c r="V481" s="123"/>
      <c r="W481" s="41">
        <v>316</v>
      </c>
      <c r="X481" s="136">
        <v>302</v>
      </c>
      <c r="Y481" s="4">
        <f t="shared" si="591"/>
        <v>293</v>
      </c>
      <c r="Z481" s="74">
        <f t="shared" si="592"/>
        <v>44305</v>
      </c>
      <c r="AA481" s="210">
        <f t="shared" si="578"/>
        <v>12820</v>
      </c>
      <c r="AB481" s="210">
        <f t="shared" si="579"/>
        <v>12356</v>
      </c>
      <c r="AC481" s="211">
        <f t="shared" si="580"/>
        <v>220</v>
      </c>
      <c r="AD481" s="170">
        <f t="shared" si="581"/>
        <v>12</v>
      </c>
      <c r="AE481" s="222">
        <f t="shared" si="582"/>
        <v>10490</v>
      </c>
      <c r="AF481" s="143">
        <v>11695</v>
      </c>
      <c r="AG481" s="171">
        <f t="shared" si="583"/>
        <v>4</v>
      </c>
      <c r="AH481" s="143">
        <v>11274</v>
      </c>
      <c r="AI481" s="171">
        <f t="shared" si="576"/>
        <v>0</v>
      </c>
      <c r="AJ481" s="172">
        <v>209</v>
      </c>
      <c r="AK481" s="173">
        <f t="shared" si="584"/>
        <v>0</v>
      </c>
      <c r="AL481" s="143">
        <v>49</v>
      </c>
      <c r="AM481" s="171">
        <f t="shared" si="585"/>
        <v>0</v>
      </c>
      <c r="AN481" s="143">
        <v>48</v>
      </c>
      <c r="AO481" s="171">
        <f t="shared" si="586"/>
        <v>0</v>
      </c>
      <c r="AP481" s="174">
        <v>0</v>
      </c>
      <c r="AQ481" s="173">
        <f t="shared" si="587"/>
        <v>3</v>
      </c>
      <c r="AR481" s="143">
        <v>1076</v>
      </c>
      <c r="AS481" s="171">
        <f t="shared" si="571"/>
        <v>1</v>
      </c>
      <c r="AT481" s="143">
        <v>1034</v>
      </c>
      <c r="AU481" s="171">
        <f t="shared" si="588"/>
        <v>0</v>
      </c>
      <c r="AV481" s="175">
        <v>11</v>
      </c>
      <c r="AW481" s="217">
        <f t="shared" si="575"/>
        <v>320</v>
      </c>
      <c r="AX481" s="216">
        <f t="shared" si="561"/>
        <v>44305</v>
      </c>
      <c r="AY481" s="5">
        <v>0</v>
      </c>
      <c r="AZ481" s="217">
        <f t="shared" si="535"/>
        <v>410</v>
      </c>
      <c r="BA481" s="217">
        <f t="shared" si="593"/>
        <v>264</v>
      </c>
      <c r="BB481" s="119">
        <v>0</v>
      </c>
      <c r="BC481" s="26">
        <f t="shared" si="589"/>
        <v>964</v>
      </c>
      <c r="BD481" s="217">
        <f t="shared" si="594"/>
        <v>299</v>
      </c>
      <c r="BE481" s="209">
        <f t="shared" si="590"/>
        <v>44305</v>
      </c>
      <c r="BF481" s="120">
        <f t="shared" si="574"/>
        <v>9</v>
      </c>
      <c r="BG481" s="120">
        <f t="shared" si="554"/>
        <v>5524</v>
      </c>
      <c r="BH481" s="209">
        <f t="shared" si="555"/>
        <v>44305</v>
      </c>
      <c r="BI481" s="120">
        <f t="shared" si="556"/>
        <v>5524</v>
      </c>
      <c r="BJ481" s="1">
        <f t="shared" si="557"/>
        <v>44305</v>
      </c>
      <c r="BK481">
        <f t="shared" si="532"/>
        <v>0</v>
      </c>
      <c r="BL481">
        <f t="shared" si="558"/>
        <v>9</v>
      </c>
      <c r="BM481">
        <f t="shared" ref="BM481:BM544" si="612">+L481</f>
        <v>9</v>
      </c>
      <c r="BN481" s="1">
        <f t="shared" ref="BN481:BN544" si="613">+BJ481</f>
        <v>44305</v>
      </c>
      <c r="BO481">
        <f t="shared" si="531"/>
        <v>8930</v>
      </c>
      <c r="BP481">
        <f t="shared" si="533"/>
        <v>4465</v>
      </c>
      <c r="BQ481" s="167">
        <f t="shared" si="595"/>
        <v>44305</v>
      </c>
      <c r="BR481">
        <f t="shared" si="596"/>
        <v>11695</v>
      </c>
      <c r="BS481">
        <f t="shared" si="597"/>
        <v>11274</v>
      </c>
      <c r="BT481">
        <f t="shared" si="598"/>
        <v>209</v>
      </c>
      <c r="BU481">
        <v>15</v>
      </c>
      <c r="BV481">
        <f t="shared" si="563"/>
        <v>12</v>
      </c>
      <c r="BW481">
        <f t="shared" si="572"/>
        <v>545</v>
      </c>
      <c r="BX481" s="167">
        <f t="shared" si="599"/>
        <v>44305</v>
      </c>
      <c r="BY481">
        <f t="shared" si="600"/>
        <v>49</v>
      </c>
      <c r="BZ481">
        <f t="shared" si="601"/>
        <v>48</v>
      </c>
      <c r="CA481">
        <f t="shared" si="602"/>
        <v>0</v>
      </c>
      <c r="CB481" s="167">
        <f t="shared" si="603"/>
        <v>44305</v>
      </c>
      <c r="CC481">
        <f t="shared" si="604"/>
        <v>1076</v>
      </c>
      <c r="CD481">
        <f t="shared" si="605"/>
        <v>1034</v>
      </c>
      <c r="CE481">
        <f t="shared" si="606"/>
        <v>11</v>
      </c>
      <c r="CI481" s="167">
        <f t="shared" si="607"/>
        <v>44305</v>
      </c>
      <c r="CJ481">
        <f t="shared" si="608"/>
        <v>12</v>
      </c>
      <c r="CK481">
        <f t="shared" si="609"/>
        <v>4</v>
      </c>
      <c r="CL481" s="167">
        <f t="shared" si="610"/>
        <v>44305</v>
      </c>
      <c r="CM481">
        <f t="shared" si="611"/>
        <v>0</v>
      </c>
      <c r="CN481" s="1">
        <f t="shared" si="565"/>
        <v>44305</v>
      </c>
      <c r="CO481" s="253">
        <f t="shared" si="566"/>
        <v>12</v>
      </c>
      <c r="CP481" s="1">
        <f t="shared" si="567"/>
        <v>44305</v>
      </c>
      <c r="CQ481" s="254">
        <f t="shared" si="568"/>
        <v>0</v>
      </c>
      <c r="CR481" s="167"/>
    </row>
    <row r="482" spans="1:99" ht="18" customHeight="1" x14ac:dyDescent="0.55000000000000004">
      <c r="A482" s="167">
        <v>44306</v>
      </c>
      <c r="B482" s="219">
        <v>19</v>
      </c>
      <c r="C482" s="142">
        <f t="shared" si="562"/>
        <v>5543</v>
      </c>
      <c r="D482" s="142">
        <f t="shared" si="577"/>
        <v>244</v>
      </c>
      <c r="E482" s="135">
        <v>6</v>
      </c>
      <c r="F482" s="135">
        <v>5299</v>
      </c>
      <c r="G482" s="135">
        <v>0</v>
      </c>
      <c r="H482" s="123"/>
      <c r="I482" s="135">
        <v>1</v>
      </c>
      <c r="J482" s="123"/>
      <c r="K482" s="41">
        <v>0</v>
      </c>
      <c r="L482" s="134">
        <v>7</v>
      </c>
      <c r="M482" s="135">
        <v>7</v>
      </c>
      <c r="N482" s="123"/>
      <c r="O482" s="123"/>
      <c r="P482" s="135">
        <v>0</v>
      </c>
      <c r="Q482" s="135">
        <v>0</v>
      </c>
      <c r="R482" s="123"/>
      <c r="S482" s="123"/>
      <c r="T482" s="135">
        <v>12</v>
      </c>
      <c r="U482" s="135">
        <v>11</v>
      </c>
      <c r="V482" s="123"/>
      <c r="W482" s="41">
        <v>311</v>
      </c>
      <c r="X482" s="136">
        <v>298</v>
      </c>
      <c r="Y482" s="4">
        <f t="shared" si="591"/>
        <v>294</v>
      </c>
      <c r="Z482" s="74">
        <f t="shared" si="592"/>
        <v>44306</v>
      </c>
      <c r="AA482" s="210">
        <f t="shared" si="578"/>
        <v>12830</v>
      </c>
      <c r="AB482" s="210">
        <f t="shared" si="579"/>
        <v>12373</v>
      </c>
      <c r="AC482" s="211">
        <f t="shared" si="580"/>
        <v>220</v>
      </c>
      <c r="AD482" s="170">
        <f t="shared" si="581"/>
        <v>8</v>
      </c>
      <c r="AE482" s="222">
        <f t="shared" si="582"/>
        <v>10498</v>
      </c>
      <c r="AF482" s="143">
        <v>11703</v>
      </c>
      <c r="AG482" s="171">
        <f t="shared" si="583"/>
        <v>13</v>
      </c>
      <c r="AH482" s="143">
        <v>11287</v>
      </c>
      <c r="AI482" s="171">
        <f t="shared" si="576"/>
        <v>0</v>
      </c>
      <c r="AJ482" s="172">
        <v>209</v>
      </c>
      <c r="AK482" s="173">
        <f t="shared" si="584"/>
        <v>0</v>
      </c>
      <c r="AL482" s="143">
        <v>49</v>
      </c>
      <c r="AM482" s="171">
        <f t="shared" si="585"/>
        <v>0</v>
      </c>
      <c r="AN482" s="143">
        <v>48</v>
      </c>
      <c r="AO482" s="171">
        <f t="shared" si="586"/>
        <v>0</v>
      </c>
      <c r="AP482" s="174">
        <v>0</v>
      </c>
      <c r="AQ482" s="173">
        <f t="shared" si="587"/>
        <v>2</v>
      </c>
      <c r="AR482" s="143">
        <v>1078</v>
      </c>
      <c r="AS482" s="171">
        <f t="shared" si="571"/>
        <v>4</v>
      </c>
      <c r="AT482" s="143">
        <v>1038</v>
      </c>
      <c r="AU482" s="171">
        <f t="shared" si="588"/>
        <v>0</v>
      </c>
      <c r="AV482" s="175">
        <v>11</v>
      </c>
      <c r="AW482" s="217">
        <f t="shared" si="575"/>
        <v>321</v>
      </c>
      <c r="AX482" s="216">
        <f t="shared" si="561"/>
        <v>44306</v>
      </c>
      <c r="AY482" s="5">
        <v>0</v>
      </c>
      <c r="AZ482" s="217">
        <f t="shared" si="535"/>
        <v>410</v>
      </c>
      <c r="BA482" s="217">
        <f t="shared" si="593"/>
        <v>265</v>
      </c>
      <c r="BB482" s="119">
        <v>0</v>
      </c>
      <c r="BC482" s="26">
        <f t="shared" si="589"/>
        <v>964</v>
      </c>
      <c r="BD482" s="217">
        <f t="shared" si="594"/>
        <v>300</v>
      </c>
      <c r="BE482" s="209">
        <f t="shared" si="590"/>
        <v>44306</v>
      </c>
      <c r="BF482" s="120">
        <f t="shared" si="574"/>
        <v>19</v>
      </c>
      <c r="BG482" s="120">
        <f t="shared" si="554"/>
        <v>5543</v>
      </c>
      <c r="BH482" s="209">
        <f t="shared" si="555"/>
        <v>44306</v>
      </c>
      <c r="BI482" s="120">
        <f t="shared" si="556"/>
        <v>5543</v>
      </c>
      <c r="BJ482" s="1">
        <f t="shared" si="557"/>
        <v>44306</v>
      </c>
      <c r="BK482">
        <f t="shared" si="532"/>
        <v>0</v>
      </c>
      <c r="BL482">
        <f t="shared" si="558"/>
        <v>7</v>
      </c>
      <c r="BM482">
        <f t="shared" si="612"/>
        <v>7</v>
      </c>
      <c r="BN482" s="1">
        <f t="shared" si="613"/>
        <v>44306</v>
      </c>
      <c r="BO482">
        <f t="shared" ref="BO482:BO545" si="614">+BO481+BM482</f>
        <v>8937</v>
      </c>
      <c r="BP482">
        <f t="shared" si="533"/>
        <v>4472</v>
      </c>
      <c r="BQ482" s="167">
        <f t="shared" si="595"/>
        <v>44306</v>
      </c>
      <c r="BR482">
        <f t="shared" si="596"/>
        <v>11703</v>
      </c>
      <c r="BS482">
        <f t="shared" si="597"/>
        <v>11287</v>
      </c>
      <c r="BT482">
        <f t="shared" si="598"/>
        <v>209</v>
      </c>
      <c r="BU482">
        <v>15</v>
      </c>
      <c r="BV482">
        <f t="shared" si="563"/>
        <v>8</v>
      </c>
      <c r="BW482">
        <f t="shared" si="572"/>
        <v>553</v>
      </c>
      <c r="BX482" s="167">
        <f t="shared" si="599"/>
        <v>44306</v>
      </c>
      <c r="BY482">
        <f t="shared" si="600"/>
        <v>49</v>
      </c>
      <c r="BZ482">
        <f t="shared" si="601"/>
        <v>48</v>
      </c>
      <c r="CA482">
        <f t="shared" si="602"/>
        <v>0</v>
      </c>
      <c r="CB482" s="167">
        <f t="shared" si="603"/>
        <v>44306</v>
      </c>
      <c r="CC482">
        <f t="shared" si="604"/>
        <v>1078</v>
      </c>
      <c r="CD482">
        <f t="shared" si="605"/>
        <v>1038</v>
      </c>
      <c r="CE482">
        <f t="shared" si="606"/>
        <v>11</v>
      </c>
      <c r="CI482" s="167">
        <f t="shared" si="607"/>
        <v>44306</v>
      </c>
      <c r="CJ482">
        <f t="shared" si="608"/>
        <v>8</v>
      </c>
      <c r="CK482">
        <f t="shared" si="609"/>
        <v>13</v>
      </c>
      <c r="CL482" s="167">
        <f t="shared" si="610"/>
        <v>44306</v>
      </c>
      <c r="CM482">
        <f t="shared" si="611"/>
        <v>0</v>
      </c>
      <c r="CN482" s="1">
        <f t="shared" si="565"/>
        <v>44306</v>
      </c>
      <c r="CO482" s="253">
        <f t="shared" si="566"/>
        <v>8</v>
      </c>
      <c r="CP482" s="1">
        <f t="shared" si="567"/>
        <v>44306</v>
      </c>
      <c r="CQ482" s="254">
        <f t="shared" si="568"/>
        <v>0</v>
      </c>
      <c r="CR482" s="167"/>
    </row>
    <row r="483" spans="1:99" ht="18" customHeight="1" x14ac:dyDescent="0.55000000000000004">
      <c r="A483" s="167">
        <v>44307</v>
      </c>
      <c r="B483" s="219">
        <v>6</v>
      </c>
      <c r="C483" s="142">
        <f t="shared" si="562"/>
        <v>5549</v>
      </c>
      <c r="D483" s="142">
        <f t="shared" si="577"/>
        <v>246</v>
      </c>
      <c r="E483" s="135">
        <v>5</v>
      </c>
      <c r="F483" s="135">
        <v>5303</v>
      </c>
      <c r="G483" s="135">
        <v>2</v>
      </c>
      <c r="H483" s="123"/>
      <c r="I483" s="135">
        <v>3</v>
      </c>
      <c r="J483" s="123"/>
      <c r="K483" s="41">
        <v>0</v>
      </c>
      <c r="L483" s="134">
        <v>16</v>
      </c>
      <c r="M483" s="135">
        <v>16</v>
      </c>
      <c r="N483" s="123"/>
      <c r="O483" s="123"/>
      <c r="P483" s="135">
        <v>1</v>
      </c>
      <c r="Q483" s="135">
        <v>1</v>
      </c>
      <c r="R483" s="123"/>
      <c r="S483" s="123"/>
      <c r="T483" s="135">
        <v>16</v>
      </c>
      <c r="U483" s="135">
        <v>16</v>
      </c>
      <c r="V483" s="123"/>
      <c r="W483" s="41">
        <v>310</v>
      </c>
      <c r="X483" s="136">
        <v>297</v>
      </c>
      <c r="Y483" s="4">
        <f t="shared" si="591"/>
        <v>295</v>
      </c>
      <c r="Z483" s="74">
        <f t="shared" si="592"/>
        <v>44307</v>
      </c>
      <c r="AA483" s="210">
        <f t="shared" si="578"/>
        <v>12835</v>
      </c>
      <c r="AB483" s="210">
        <f t="shared" si="579"/>
        <v>12388</v>
      </c>
      <c r="AC483" s="211">
        <f t="shared" si="580"/>
        <v>220</v>
      </c>
      <c r="AD483" s="170">
        <f t="shared" si="581"/>
        <v>1</v>
      </c>
      <c r="AE483" s="222">
        <f t="shared" si="582"/>
        <v>10499</v>
      </c>
      <c r="AF483" s="143">
        <v>11704</v>
      </c>
      <c r="AG483" s="171">
        <f t="shared" si="583"/>
        <v>15</v>
      </c>
      <c r="AH483" s="143">
        <v>11302</v>
      </c>
      <c r="AI483" s="171">
        <f t="shared" si="576"/>
        <v>0</v>
      </c>
      <c r="AJ483" s="172">
        <v>209</v>
      </c>
      <c r="AK483" s="173">
        <f t="shared" si="584"/>
        <v>0</v>
      </c>
      <c r="AL483" s="143">
        <v>49</v>
      </c>
      <c r="AM483" s="171">
        <f t="shared" si="585"/>
        <v>0</v>
      </c>
      <c r="AN483" s="143">
        <v>48</v>
      </c>
      <c r="AO483" s="171">
        <f t="shared" si="586"/>
        <v>0</v>
      </c>
      <c r="AP483" s="174">
        <v>0</v>
      </c>
      <c r="AQ483" s="173">
        <f t="shared" si="587"/>
        <v>4</v>
      </c>
      <c r="AR483" s="143">
        <v>1082</v>
      </c>
      <c r="AS483" s="171">
        <f t="shared" si="571"/>
        <v>0</v>
      </c>
      <c r="AT483" s="143">
        <v>1038</v>
      </c>
      <c r="AU483" s="171">
        <f t="shared" si="588"/>
        <v>0</v>
      </c>
      <c r="AV483" s="175">
        <v>11</v>
      </c>
      <c r="AW483" s="217">
        <f t="shared" si="575"/>
        <v>322</v>
      </c>
      <c r="AX483" s="216">
        <f t="shared" si="561"/>
        <v>44307</v>
      </c>
      <c r="AY483" s="5">
        <v>0</v>
      </c>
      <c r="AZ483" s="217">
        <f t="shared" si="535"/>
        <v>410</v>
      </c>
      <c r="BA483" s="217">
        <f t="shared" si="593"/>
        <v>266</v>
      </c>
      <c r="BB483" s="119">
        <v>0</v>
      </c>
      <c r="BC483" s="26">
        <f t="shared" si="589"/>
        <v>964</v>
      </c>
      <c r="BD483" s="217">
        <f t="shared" si="594"/>
        <v>301</v>
      </c>
      <c r="BE483" s="209">
        <f t="shared" si="590"/>
        <v>44307</v>
      </c>
      <c r="BF483" s="120">
        <f t="shared" si="574"/>
        <v>6</v>
      </c>
      <c r="BG483" s="120">
        <f t="shared" si="554"/>
        <v>5549</v>
      </c>
      <c r="BH483" s="209">
        <f t="shared" si="555"/>
        <v>44307</v>
      </c>
      <c r="BI483" s="120">
        <f t="shared" si="556"/>
        <v>5549</v>
      </c>
      <c r="BJ483" s="1">
        <f t="shared" si="557"/>
        <v>44307</v>
      </c>
      <c r="BK483">
        <f t="shared" ref="BK483:BK546" si="615">+BM483-BL483</f>
        <v>0</v>
      </c>
      <c r="BL483">
        <f t="shared" si="558"/>
        <v>16</v>
      </c>
      <c r="BM483">
        <f t="shared" si="612"/>
        <v>16</v>
      </c>
      <c r="BN483" s="1">
        <f t="shared" si="613"/>
        <v>44307</v>
      </c>
      <c r="BO483">
        <f t="shared" si="614"/>
        <v>8953</v>
      </c>
      <c r="BP483">
        <f t="shared" ref="BP483:BP546" si="616">+BP482+BL483</f>
        <v>4488</v>
      </c>
      <c r="BQ483" s="167">
        <f t="shared" si="595"/>
        <v>44307</v>
      </c>
      <c r="BR483">
        <f t="shared" si="596"/>
        <v>11704</v>
      </c>
      <c r="BS483">
        <f t="shared" si="597"/>
        <v>11302</v>
      </c>
      <c r="BT483">
        <f t="shared" si="598"/>
        <v>209</v>
      </c>
      <c r="BU483">
        <v>15</v>
      </c>
      <c r="BV483">
        <f t="shared" si="563"/>
        <v>1</v>
      </c>
      <c r="BW483">
        <f t="shared" si="572"/>
        <v>554</v>
      </c>
      <c r="BX483" s="167">
        <f t="shared" si="599"/>
        <v>44307</v>
      </c>
      <c r="BY483">
        <f t="shared" si="600"/>
        <v>49</v>
      </c>
      <c r="BZ483">
        <f t="shared" si="601"/>
        <v>48</v>
      </c>
      <c r="CA483">
        <f t="shared" si="602"/>
        <v>0</v>
      </c>
      <c r="CB483" s="167">
        <f t="shared" si="603"/>
        <v>44307</v>
      </c>
      <c r="CC483">
        <f t="shared" si="604"/>
        <v>1082</v>
      </c>
      <c r="CD483">
        <f t="shared" si="605"/>
        <v>1038</v>
      </c>
      <c r="CE483">
        <f t="shared" si="606"/>
        <v>11</v>
      </c>
      <c r="CI483" s="167">
        <f t="shared" si="607"/>
        <v>44307</v>
      </c>
      <c r="CJ483">
        <f t="shared" si="608"/>
        <v>1</v>
      </c>
      <c r="CK483">
        <f t="shared" si="609"/>
        <v>15</v>
      </c>
      <c r="CL483" s="167">
        <f t="shared" si="610"/>
        <v>44307</v>
      </c>
      <c r="CM483">
        <f t="shared" si="611"/>
        <v>0</v>
      </c>
      <c r="CN483" s="1">
        <f t="shared" si="565"/>
        <v>44307</v>
      </c>
      <c r="CO483" s="253">
        <f t="shared" si="566"/>
        <v>1</v>
      </c>
      <c r="CP483" s="1">
        <f t="shared" si="567"/>
        <v>44307</v>
      </c>
      <c r="CQ483" s="254">
        <f t="shared" si="568"/>
        <v>0</v>
      </c>
      <c r="CR483" s="167"/>
    </row>
    <row r="484" spans="1:99" ht="18" customHeight="1" x14ac:dyDescent="0.55000000000000004">
      <c r="A484" s="167">
        <v>44308</v>
      </c>
      <c r="B484" s="219">
        <v>19</v>
      </c>
      <c r="C484" s="142">
        <f t="shared" si="562"/>
        <v>5568</v>
      </c>
      <c r="D484" s="142">
        <f t="shared" si="577"/>
        <v>254</v>
      </c>
      <c r="E484" s="135">
        <v>5</v>
      </c>
      <c r="F484" s="135">
        <v>5314</v>
      </c>
      <c r="G484" s="135">
        <v>0</v>
      </c>
      <c r="H484" s="123"/>
      <c r="I484" s="135">
        <v>2</v>
      </c>
      <c r="J484" s="123"/>
      <c r="K484" s="41">
        <v>0</v>
      </c>
      <c r="L484" s="134">
        <v>24</v>
      </c>
      <c r="M484" s="135">
        <v>24</v>
      </c>
      <c r="N484" s="123"/>
      <c r="O484" s="123"/>
      <c r="P484" s="135">
        <v>3</v>
      </c>
      <c r="Q484" s="135">
        <v>3</v>
      </c>
      <c r="R484" s="123"/>
      <c r="S484" s="123"/>
      <c r="T484" s="135">
        <v>24</v>
      </c>
      <c r="U484" s="135">
        <v>24</v>
      </c>
      <c r="V484" s="123"/>
      <c r="W484" s="41">
        <v>324</v>
      </c>
      <c r="X484" s="136">
        <v>312</v>
      </c>
      <c r="Y484" s="4">
        <f t="shared" si="591"/>
        <v>296</v>
      </c>
      <c r="Z484" s="74">
        <f t="shared" si="592"/>
        <v>44308</v>
      </c>
      <c r="AA484" s="210">
        <f t="shared" si="578"/>
        <v>12853</v>
      </c>
      <c r="AB484" s="210">
        <f t="shared" si="579"/>
        <v>12406</v>
      </c>
      <c r="AC484" s="211">
        <f t="shared" si="580"/>
        <v>220</v>
      </c>
      <c r="AD484" s="170">
        <f t="shared" si="581"/>
        <v>14</v>
      </c>
      <c r="AE484" s="222">
        <f t="shared" si="582"/>
        <v>10513</v>
      </c>
      <c r="AF484" s="143">
        <v>11718</v>
      </c>
      <c r="AG484" s="171">
        <f t="shared" si="583"/>
        <v>14</v>
      </c>
      <c r="AH484" s="143">
        <v>11316</v>
      </c>
      <c r="AI484" s="171">
        <f t="shared" si="576"/>
        <v>0</v>
      </c>
      <c r="AJ484" s="172">
        <v>209</v>
      </c>
      <c r="AK484" s="173">
        <f t="shared" si="584"/>
        <v>0</v>
      </c>
      <c r="AL484" s="143">
        <v>49</v>
      </c>
      <c r="AM484" s="171">
        <f t="shared" si="585"/>
        <v>1</v>
      </c>
      <c r="AN484" s="143">
        <v>49</v>
      </c>
      <c r="AO484" s="171">
        <f t="shared" si="586"/>
        <v>0</v>
      </c>
      <c r="AP484" s="174">
        <v>0</v>
      </c>
      <c r="AQ484" s="173">
        <f t="shared" si="587"/>
        <v>4</v>
      </c>
      <c r="AR484" s="143">
        <v>1086</v>
      </c>
      <c r="AS484" s="171">
        <f t="shared" si="571"/>
        <v>3</v>
      </c>
      <c r="AT484" s="143">
        <v>1041</v>
      </c>
      <c r="AU484" s="171">
        <f t="shared" si="588"/>
        <v>0</v>
      </c>
      <c r="AV484" s="175">
        <v>11</v>
      </c>
      <c r="AW484" s="217">
        <f t="shared" si="575"/>
        <v>323</v>
      </c>
      <c r="AX484" s="216">
        <f t="shared" si="561"/>
        <v>44308</v>
      </c>
      <c r="AY484" s="5">
        <v>0</v>
      </c>
      <c r="AZ484" s="217">
        <f t="shared" si="535"/>
        <v>410</v>
      </c>
      <c r="BA484" s="217">
        <f t="shared" si="593"/>
        <v>267</v>
      </c>
      <c r="BB484" s="119">
        <v>0</v>
      </c>
      <c r="BC484" s="26">
        <f t="shared" si="589"/>
        <v>964</v>
      </c>
      <c r="BD484" s="217">
        <f t="shared" si="594"/>
        <v>302</v>
      </c>
      <c r="BE484" s="209">
        <f t="shared" si="590"/>
        <v>44308</v>
      </c>
      <c r="BF484" s="120">
        <f t="shared" si="574"/>
        <v>19</v>
      </c>
      <c r="BG484" s="120">
        <f t="shared" si="554"/>
        <v>5568</v>
      </c>
      <c r="BH484" s="209">
        <f t="shared" si="555"/>
        <v>44308</v>
      </c>
      <c r="BI484" s="120">
        <f t="shared" si="556"/>
        <v>5568</v>
      </c>
      <c r="BJ484" s="1">
        <f t="shared" si="557"/>
        <v>44308</v>
      </c>
      <c r="BK484">
        <f t="shared" si="615"/>
        <v>0</v>
      </c>
      <c r="BL484">
        <f t="shared" si="558"/>
        <v>24</v>
      </c>
      <c r="BM484">
        <f t="shared" si="612"/>
        <v>24</v>
      </c>
      <c r="BN484" s="1">
        <f t="shared" si="613"/>
        <v>44308</v>
      </c>
      <c r="BO484">
        <f t="shared" si="614"/>
        <v>8977</v>
      </c>
      <c r="BP484">
        <f t="shared" si="616"/>
        <v>4512</v>
      </c>
      <c r="BQ484" s="167">
        <f t="shared" si="595"/>
        <v>44308</v>
      </c>
      <c r="BR484">
        <f t="shared" si="596"/>
        <v>11718</v>
      </c>
      <c r="BS484">
        <f t="shared" si="597"/>
        <v>11316</v>
      </c>
      <c r="BT484">
        <f t="shared" si="598"/>
        <v>209</v>
      </c>
      <c r="BU484">
        <v>15</v>
      </c>
      <c r="BV484">
        <f t="shared" si="563"/>
        <v>14</v>
      </c>
      <c r="BW484">
        <f t="shared" si="572"/>
        <v>568</v>
      </c>
      <c r="BX484" s="167">
        <f t="shared" si="599"/>
        <v>44308</v>
      </c>
      <c r="BY484">
        <f t="shared" si="600"/>
        <v>49</v>
      </c>
      <c r="BZ484">
        <f t="shared" si="601"/>
        <v>49</v>
      </c>
      <c r="CA484">
        <f t="shared" si="602"/>
        <v>0</v>
      </c>
      <c r="CB484" s="167">
        <f t="shared" si="603"/>
        <v>44308</v>
      </c>
      <c r="CC484">
        <f t="shared" si="604"/>
        <v>1086</v>
      </c>
      <c r="CD484">
        <f t="shared" si="605"/>
        <v>1041</v>
      </c>
      <c r="CE484">
        <f t="shared" si="606"/>
        <v>11</v>
      </c>
      <c r="CI484" s="167">
        <f t="shared" si="607"/>
        <v>44308</v>
      </c>
      <c r="CJ484">
        <f t="shared" si="608"/>
        <v>14</v>
      </c>
      <c r="CK484">
        <f t="shared" si="609"/>
        <v>14</v>
      </c>
      <c r="CL484" s="167">
        <f t="shared" si="610"/>
        <v>44308</v>
      </c>
      <c r="CM484">
        <f t="shared" si="611"/>
        <v>0</v>
      </c>
      <c r="CN484" s="1">
        <f t="shared" si="565"/>
        <v>44308</v>
      </c>
      <c r="CO484" s="253">
        <f t="shared" si="566"/>
        <v>14</v>
      </c>
      <c r="CP484" s="1">
        <f t="shared" si="567"/>
        <v>44308</v>
      </c>
      <c r="CQ484" s="254">
        <f t="shared" si="568"/>
        <v>0</v>
      </c>
      <c r="CR484" s="167"/>
      <c r="CS484" t="s">
        <v>658</v>
      </c>
      <c r="CT484" t="s">
        <v>659</v>
      </c>
      <c r="CU484" t="s">
        <v>657</v>
      </c>
    </row>
    <row r="485" spans="1:99" ht="18" customHeight="1" x14ac:dyDescent="0.55000000000000004">
      <c r="A485" s="167">
        <v>44309</v>
      </c>
      <c r="B485" s="219">
        <v>9</v>
      </c>
      <c r="C485" s="142">
        <f t="shared" si="562"/>
        <v>5577</v>
      </c>
      <c r="D485" s="142">
        <f t="shared" si="577"/>
        <v>257</v>
      </c>
      <c r="E485" s="135">
        <v>4</v>
      </c>
      <c r="F485" s="135">
        <v>5320</v>
      </c>
      <c r="G485" s="135">
        <v>3</v>
      </c>
      <c r="H485" s="123"/>
      <c r="I485" s="135">
        <v>4</v>
      </c>
      <c r="J485" s="123"/>
      <c r="K485" s="41">
        <v>0</v>
      </c>
      <c r="L485" s="134">
        <v>12</v>
      </c>
      <c r="M485" s="135">
        <v>12</v>
      </c>
      <c r="N485" s="123"/>
      <c r="O485" s="123"/>
      <c r="P485" s="135">
        <v>2</v>
      </c>
      <c r="Q485" s="135">
        <v>2</v>
      </c>
      <c r="R485" s="123"/>
      <c r="S485" s="123"/>
      <c r="T485" s="135">
        <v>10</v>
      </c>
      <c r="U485" s="135">
        <v>9</v>
      </c>
      <c r="V485" s="123"/>
      <c r="W485" s="41">
        <v>324</v>
      </c>
      <c r="X485" s="136">
        <v>313</v>
      </c>
      <c r="Y485" s="4">
        <f t="shared" si="591"/>
        <v>297</v>
      </c>
      <c r="Z485" s="74">
        <f t="shared" si="592"/>
        <v>44309</v>
      </c>
      <c r="AA485" s="210">
        <f t="shared" si="578"/>
        <v>12866</v>
      </c>
      <c r="AB485" s="210">
        <f t="shared" si="579"/>
        <v>12418</v>
      </c>
      <c r="AC485" s="211">
        <f t="shared" si="580"/>
        <v>220</v>
      </c>
      <c r="AD485" s="170">
        <f t="shared" si="581"/>
        <v>9</v>
      </c>
      <c r="AE485" s="222">
        <f t="shared" si="582"/>
        <v>10522</v>
      </c>
      <c r="AF485" s="143">
        <v>11727</v>
      </c>
      <c r="AG485" s="171">
        <f t="shared" si="583"/>
        <v>9</v>
      </c>
      <c r="AH485" s="143">
        <v>11325</v>
      </c>
      <c r="AI485" s="171">
        <f t="shared" si="576"/>
        <v>0</v>
      </c>
      <c r="AJ485" s="172">
        <v>209</v>
      </c>
      <c r="AK485" s="173">
        <f t="shared" si="584"/>
        <v>0</v>
      </c>
      <c r="AL485" s="143">
        <v>49</v>
      </c>
      <c r="AM485" s="171">
        <f t="shared" si="585"/>
        <v>0</v>
      </c>
      <c r="AN485" s="143">
        <v>49</v>
      </c>
      <c r="AO485" s="171">
        <f t="shared" si="586"/>
        <v>0</v>
      </c>
      <c r="AP485" s="174">
        <v>0</v>
      </c>
      <c r="AQ485" s="173">
        <f t="shared" si="587"/>
        <v>4</v>
      </c>
      <c r="AR485" s="143">
        <v>1090</v>
      </c>
      <c r="AS485" s="171">
        <f t="shared" si="571"/>
        <v>3</v>
      </c>
      <c r="AT485" s="143">
        <v>1044</v>
      </c>
      <c r="AU485" s="171">
        <f t="shared" si="588"/>
        <v>0</v>
      </c>
      <c r="AV485" s="175">
        <v>11</v>
      </c>
      <c r="AW485" s="217">
        <f t="shared" si="575"/>
        <v>324</v>
      </c>
      <c r="AX485" s="216">
        <f t="shared" si="561"/>
        <v>44309</v>
      </c>
      <c r="AY485" s="5">
        <v>0</v>
      </c>
      <c r="AZ485" s="217">
        <f t="shared" si="535"/>
        <v>410</v>
      </c>
      <c r="BA485" s="217">
        <f t="shared" si="593"/>
        <v>268</v>
      </c>
      <c r="BB485" s="119">
        <v>0</v>
      </c>
      <c r="BC485" s="26">
        <f t="shared" si="589"/>
        <v>964</v>
      </c>
      <c r="BD485" s="217">
        <f t="shared" si="594"/>
        <v>303</v>
      </c>
      <c r="BE485" s="209">
        <f t="shared" si="590"/>
        <v>44309</v>
      </c>
      <c r="BF485" s="120">
        <f t="shared" si="574"/>
        <v>9</v>
      </c>
      <c r="BG485" s="120">
        <f t="shared" si="554"/>
        <v>5577</v>
      </c>
      <c r="BH485" s="209">
        <f t="shared" si="555"/>
        <v>44309</v>
      </c>
      <c r="BI485" s="120">
        <f t="shared" si="556"/>
        <v>5577</v>
      </c>
      <c r="BJ485" s="1">
        <f t="shared" si="557"/>
        <v>44309</v>
      </c>
      <c r="BK485">
        <f t="shared" si="615"/>
        <v>0</v>
      </c>
      <c r="BL485">
        <f t="shared" si="558"/>
        <v>12</v>
      </c>
      <c r="BM485">
        <f t="shared" si="612"/>
        <v>12</v>
      </c>
      <c r="BN485" s="1">
        <f t="shared" si="613"/>
        <v>44309</v>
      </c>
      <c r="BO485">
        <f t="shared" si="614"/>
        <v>8989</v>
      </c>
      <c r="BP485">
        <f t="shared" si="616"/>
        <v>4524</v>
      </c>
      <c r="BQ485" s="167">
        <f t="shared" si="595"/>
        <v>44309</v>
      </c>
      <c r="BR485">
        <f t="shared" si="596"/>
        <v>11727</v>
      </c>
      <c r="BS485">
        <f t="shared" si="597"/>
        <v>11325</v>
      </c>
      <c r="BT485">
        <f t="shared" si="598"/>
        <v>209</v>
      </c>
      <c r="BU485">
        <v>15</v>
      </c>
      <c r="BV485">
        <f t="shared" si="563"/>
        <v>9</v>
      </c>
      <c r="BW485">
        <f t="shared" si="572"/>
        <v>577</v>
      </c>
      <c r="BX485" s="167">
        <f t="shared" si="599"/>
        <v>44309</v>
      </c>
      <c r="BY485">
        <f t="shared" si="600"/>
        <v>49</v>
      </c>
      <c r="BZ485">
        <f t="shared" si="601"/>
        <v>49</v>
      </c>
      <c r="CA485">
        <f t="shared" si="602"/>
        <v>0</v>
      </c>
      <c r="CB485" s="167">
        <f t="shared" si="603"/>
        <v>44309</v>
      </c>
      <c r="CC485">
        <f t="shared" si="604"/>
        <v>1090</v>
      </c>
      <c r="CD485">
        <f t="shared" si="605"/>
        <v>1044</v>
      </c>
      <c r="CE485">
        <f t="shared" si="606"/>
        <v>11</v>
      </c>
      <c r="CI485" s="167">
        <f t="shared" si="607"/>
        <v>44309</v>
      </c>
      <c r="CJ485">
        <f t="shared" si="608"/>
        <v>9</v>
      </c>
      <c r="CK485">
        <f t="shared" si="609"/>
        <v>9</v>
      </c>
      <c r="CL485" s="167">
        <f t="shared" si="610"/>
        <v>44309</v>
      </c>
      <c r="CM485">
        <f t="shared" si="611"/>
        <v>0</v>
      </c>
      <c r="CN485" s="1">
        <f t="shared" si="565"/>
        <v>44309</v>
      </c>
      <c r="CO485" s="253">
        <f t="shared" si="566"/>
        <v>9</v>
      </c>
      <c r="CP485" s="1">
        <f t="shared" si="567"/>
        <v>44309</v>
      </c>
      <c r="CQ485" s="254">
        <f t="shared" si="568"/>
        <v>0</v>
      </c>
      <c r="CR485" s="167">
        <f t="shared" ref="CR485:CR516" si="617">+A485</f>
        <v>44309</v>
      </c>
      <c r="CS485">
        <f t="shared" ref="CS485:CS516" si="618">+AQ485</f>
        <v>4</v>
      </c>
      <c r="CT485">
        <f t="shared" ref="CT485:CT516" si="619">+AU485</f>
        <v>0</v>
      </c>
      <c r="CU485">
        <f t="shared" ref="CU485:CU516" si="620">+AS485</f>
        <v>3</v>
      </c>
    </row>
    <row r="486" spans="1:99" ht="18" customHeight="1" x14ac:dyDescent="0.55000000000000004">
      <c r="A486" s="167">
        <v>44310</v>
      </c>
      <c r="B486" s="219">
        <v>13</v>
      </c>
      <c r="C486" s="142">
        <f t="shared" si="562"/>
        <v>5590</v>
      </c>
      <c r="D486" s="142">
        <f t="shared" si="577"/>
        <v>262</v>
      </c>
      <c r="E486" s="135">
        <v>4</v>
      </c>
      <c r="F486" s="135">
        <v>5328</v>
      </c>
      <c r="G486" s="135">
        <v>2</v>
      </c>
      <c r="H486" s="123"/>
      <c r="I486" s="135">
        <v>6</v>
      </c>
      <c r="J486" s="123"/>
      <c r="K486" s="41">
        <v>0</v>
      </c>
      <c r="L486" s="134">
        <v>14</v>
      </c>
      <c r="M486" s="135">
        <v>14</v>
      </c>
      <c r="N486" s="123"/>
      <c r="O486" s="123"/>
      <c r="P486" s="135">
        <v>0</v>
      </c>
      <c r="Q486" s="135">
        <v>0</v>
      </c>
      <c r="R486" s="123"/>
      <c r="S486" s="123"/>
      <c r="T486" s="135">
        <v>16</v>
      </c>
      <c r="U486" s="135">
        <v>16</v>
      </c>
      <c r="V486" s="123"/>
      <c r="W486" s="41">
        <v>322</v>
      </c>
      <c r="X486" s="136">
        <v>311</v>
      </c>
      <c r="Y486" s="4">
        <f t="shared" si="591"/>
        <v>298</v>
      </c>
      <c r="Z486" s="74">
        <f t="shared" si="592"/>
        <v>44310</v>
      </c>
      <c r="AA486" s="210">
        <f t="shared" si="578"/>
        <v>12876</v>
      </c>
      <c r="AB486" s="210">
        <f t="shared" si="579"/>
        <v>12434</v>
      </c>
      <c r="AC486" s="211">
        <f t="shared" si="580"/>
        <v>221</v>
      </c>
      <c r="AD486" s="170">
        <f t="shared" si="581"/>
        <v>3</v>
      </c>
      <c r="AE486" s="222">
        <f t="shared" si="582"/>
        <v>10525</v>
      </c>
      <c r="AF486" s="143">
        <v>11730</v>
      </c>
      <c r="AG486" s="171">
        <f t="shared" si="583"/>
        <v>15</v>
      </c>
      <c r="AH486" s="143">
        <v>11340</v>
      </c>
      <c r="AI486" s="171">
        <f t="shared" si="576"/>
        <v>0</v>
      </c>
      <c r="AJ486" s="172">
        <v>209</v>
      </c>
      <c r="AK486" s="173">
        <f t="shared" si="584"/>
        <v>0</v>
      </c>
      <c r="AL486" s="143">
        <v>49</v>
      </c>
      <c r="AM486" s="171">
        <f t="shared" si="585"/>
        <v>0</v>
      </c>
      <c r="AN486" s="143">
        <v>49</v>
      </c>
      <c r="AO486" s="171">
        <f t="shared" si="586"/>
        <v>0</v>
      </c>
      <c r="AP486" s="174">
        <v>0</v>
      </c>
      <c r="AQ486" s="173">
        <f t="shared" si="587"/>
        <v>7</v>
      </c>
      <c r="AR486" s="143">
        <v>1097</v>
      </c>
      <c r="AS486" s="171">
        <f t="shared" si="571"/>
        <v>1</v>
      </c>
      <c r="AT486" s="143">
        <v>1045</v>
      </c>
      <c r="AU486" s="171">
        <f t="shared" si="588"/>
        <v>1</v>
      </c>
      <c r="AV486" s="175">
        <v>12</v>
      </c>
      <c r="AW486" s="217">
        <f t="shared" si="575"/>
        <v>325</v>
      </c>
      <c r="AX486" s="216">
        <f t="shared" si="561"/>
        <v>44310</v>
      </c>
      <c r="AY486" s="5">
        <v>0</v>
      </c>
      <c r="AZ486" s="217">
        <f t="shared" si="535"/>
        <v>410</v>
      </c>
      <c r="BA486" s="217">
        <f t="shared" si="593"/>
        <v>269</v>
      </c>
      <c r="BB486" s="119">
        <v>0</v>
      </c>
      <c r="BC486" s="26">
        <f t="shared" si="589"/>
        <v>964</v>
      </c>
      <c r="BD486" s="217">
        <f t="shared" si="594"/>
        <v>304</v>
      </c>
      <c r="BE486" s="209">
        <f t="shared" si="590"/>
        <v>44310</v>
      </c>
      <c r="BF486" s="120">
        <f t="shared" si="574"/>
        <v>13</v>
      </c>
      <c r="BG486" s="120">
        <f t="shared" si="554"/>
        <v>5590</v>
      </c>
      <c r="BH486" s="209">
        <f t="shared" si="555"/>
        <v>44310</v>
      </c>
      <c r="BI486" s="120">
        <f t="shared" si="556"/>
        <v>5590</v>
      </c>
      <c r="BJ486" s="1">
        <f t="shared" si="557"/>
        <v>44310</v>
      </c>
      <c r="BK486">
        <f t="shared" si="615"/>
        <v>0</v>
      </c>
      <c r="BL486">
        <f t="shared" si="558"/>
        <v>14</v>
      </c>
      <c r="BM486">
        <f t="shared" si="612"/>
        <v>14</v>
      </c>
      <c r="BN486" s="1">
        <f t="shared" si="613"/>
        <v>44310</v>
      </c>
      <c r="BO486">
        <f t="shared" si="614"/>
        <v>9003</v>
      </c>
      <c r="BP486">
        <f t="shared" si="616"/>
        <v>4538</v>
      </c>
      <c r="BQ486" s="167">
        <f t="shared" si="595"/>
        <v>44310</v>
      </c>
      <c r="BR486">
        <f t="shared" si="596"/>
        <v>11730</v>
      </c>
      <c r="BS486">
        <f t="shared" si="597"/>
        <v>11340</v>
      </c>
      <c r="BT486">
        <f t="shared" si="598"/>
        <v>209</v>
      </c>
      <c r="BU486">
        <v>15</v>
      </c>
      <c r="BV486">
        <f t="shared" si="563"/>
        <v>3</v>
      </c>
      <c r="BW486">
        <f t="shared" si="572"/>
        <v>580</v>
      </c>
      <c r="BX486" s="167">
        <f t="shared" si="599"/>
        <v>44310</v>
      </c>
      <c r="BY486">
        <f t="shared" si="600"/>
        <v>49</v>
      </c>
      <c r="BZ486">
        <f t="shared" si="601"/>
        <v>49</v>
      </c>
      <c r="CA486">
        <f t="shared" si="602"/>
        <v>0</v>
      </c>
      <c r="CB486" s="167">
        <f t="shared" si="603"/>
        <v>44310</v>
      </c>
      <c r="CC486">
        <f t="shared" si="604"/>
        <v>1097</v>
      </c>
      <c r="CD486">
        <f t="shared" si="605"/>
        <v>1045</v>
      </c>
      <c r="CE486">
        <f t="shared" si="606"/>
        <v>12</v>
      </c>
      <c r="CI486" s="167">
        <f t="shared" si="607"/>
        <v>44310</v>
      </c>
      <c r="CJ486">
        <f t="shared" si="608"/>
        <v>3</v>
      </c>
      <c r="CK486">
        <f t="shared" si="609"/>
        <v>15</v>
      </c>
      <c r="CL486" s="167">
        <f t="shared" si="610"/>
        <v>44310</v>
      </c>
      <c r="CM486">
        <f t="shared" si="611"/>
        <v>0</v>
      </c>
      <c r="CN486" s="1">
        <f t="shared" si="565"/>
        <v>44310</v>
      </c>
      <c r="CO486" s="253">
        <f t="shared" si="566"/>
        <v>3</v>
      </c>
      <c r="CP486" s="1">
        <f t="shared" si="567"/>
        <v>44310</v>
      </c>
      <c r="CQ486" s="254">
        <f t="shared" si="568"/>
        <v>0</v>
      </c>
      <c r="CR486" s="167">
        <f t="shared" si="617"/>
        <v>44310</v>
      </c>
      <c r="CS486">
        <f t="shared" si="618"/>
        <v>7</v>
      </c>
      <c r="CT486">
        <f t="shared" si="619"/>
        <v>1</v>
      </c>
      <c r="CU486">
        <f t="shared" si="620"/>
        <v>1</v>
      </c>
    </row>
    <row r="487" spans="1:99" ht="18" customHeight="1" x14ac:dyDescent="0.55000000000000004">
      <c r="A487" s="167">
        <v>44311</v>
      </c>
      <c r="B487" s="219">
        <v>11</v>
      </c>
      <c r="C487" s="142">
        <f t="shared" si="562"/>
        <v>5601</v>
      </c>
      <c r="D487" s="142">
        <f t="shared" si="577"/>
        <v>265</v>
      </c>
      <c r="E487" s="135">
        <v>4</v>
      </c>
      <c r="F487" s="135">
        <v>5336</v>
      </c>
      <c r="G487" s="135">
        <v>0</v>
      </c>
      <c r="H487" s="123"/>
      <c r="I487" s="135">
        <v>6</v>
      </c>
      <c r="J487" s="123"/>
      <c r="K487" s="41">
        <v>0</v>
      </c>
      <c r="L487" s="134">
        <v>18</v>
      </c>
      <c r="M487" s="135">
        <v>18</v>
      </c>
      <c r="N487" s="123"/>
      <c r="O487" s="123"/>
      <c r="P487" s="135">
        <v>1</v>
      </c>
      <c r="Q487" s="135">
        <v>1</v>
      </c>
      <c r="R487" s="123"/>
      <c r="S487" s="123"/>
      <c r="T487" s="135">
        <v>14</v>
      </c>
      <c r="U487" s="135">
        <v>14</v>
      </c>
      <c r="V487" s="123"/>
      <c r="W487" s="41">
        <v>325</v>
      </c>
      <c r="X487" s="136">
        <v>314</v>
      </c>
      <c r="Y487" s="4">
        <f t="shared" si="591"/>
        <v>299</v>
      </c>
      <c r="Z487" s="74">
        <f t="shared" si="592"/>
        <v>44311</v>
      </c>
      <c r="AA487" s="210">
        <f t="shared" si="578"/>
        <v>12885</v>
      </c>
      <c r="AB487" s="210">
        <f t="shared" si="579"/>
        <v>12448</v>
      </c>
      <c r="AC487" s="211">
        <f t="shared" si="580"/>
        <v>221</v>
      </c>
      <c r="AD487" s="170">
        <f t="shared" si="581"/>
        <v>6</v>
      </c>
      <c r="AE487" s="222">
        <f t="shared" si="582"/>
        <v>10531</v>
      </c>
      <c r="AF487" s="143">
        <v>11736</v>
      </c>
      <c r="AG487" s="171">
        <f t="shared" si="583"/>
        <v>14</v>
      </c>
      <c r="AH487" s="143">
        <v>11354</v>
      </c>
      <c r="AI487" s="171">
        <f t="shared" si="576"/>
        <v>0</v>
      </c>
      <c r="AJ487" s="172">
        <v>209</v>
      </c>
      <c r="AK487" s="173">
        <f t="shared" si="584"/>
        <v>0</v>
      </c>
      <c r="AL487" s="143">
        <v>49</v>
      </c>
      <c r="AM487" s="171">
        <f t="shared" si="585"/>
        <v>0</v>
      </c>
      <c r="AN487" s="143">
        <v>49</v>
      </c>
      <c r="AO487" s="171">
        <f t="shared" si="586"/>
        <v>0</v>
      </c>
      <c r="AP487" s="174">
        <v>0</v>
      </c>
      <c r="AQ487" s="173">
        <f t="shared" si="587"/>
        <v>3</v>
      </c>
      <c r="AR487" s="143">
        <v>1100</v>
      </c>
      <c r="AS487" s="171">
        <f t="shared" si="571"/>
        <v>0</v>
      </c>
      <c r="AT487" s="143">
        <v>1045</v>
      </c>
      <c r="AU487" s="171">
        <f t="shared" si="588"/>
        <v>0</v>
      </c>
      <c r="AV487" s="175">
        <v>12</v>
      </c>
      <c r="AW487" s="217">
        <f t="shared" si="575"/>
        <v>326</v>
      </c>
      <c r="AX487" s="216">
        <f t="shared" si="561"/>
        <v>44311</v>
      </c>
      <c r="AY487" s="5">
        <v>0</v>
      </c>
      <c r="AZ487" s="217">
        <f t="shared" si="535"/>
        <v>410</v>
      </c>
      <c r="BA487" s="217">
        <f t="shared" si="593"/>
        <v>270</v>
      </c>
      <c r="BB487" s="119">
        <v>0</v>
      </c>
      <c r="BC487" s="26">
        <f t="shared" si="589"/>
        <v>964</v>
      </c>
      <c r="BD487" s="217">
        <f t="shared" si="594"/>
        <v>305</v>
      </c>
      <c r="BE487" s="209">
        <f t="shared" si="590"/>
        <v>44311</v>
      </c>
      <c r="BF487" s="120">
        <f t="shared" si="574"/>
        <v>11</v>
      </c>
      <c r="BG487" s="120">
        <f t="shared" si="554"/>
        <v>5601</v>
      </c>
      <c r="BH487" s="209">
        <f t="shared" si="555"/>
        <v>44311</v>
      </c>
      <c r="BI487" s="120">
        <f t="shared" si="556"/>
        <v>5601</v>
      </c>
      <c r="BJ487" s="1">
        <f t="shared" si="557"/>
        <v>44311</v>
      </c>
      <c r="BK487">
        <f t="shared" si="615"/>
        <v>0</v>
      </c>
      <c r="BL487">
        <f t="shared" si="558"/>
        <v>18</v>
      </c>
      <c r="BM487">
        <f t="shared" si="612"/>
        <v>18</v>
      </c>
      <c r="BN487" s="1">
        <f t="shared" si="613"/>
        <v>44311</v>
      </c>
      <c r="BO487">
        <f t="shared" si="614"/>
        <v>9021</v>
      </c>
      <c r="BP487">
        <f t="shared" si="616"/>
        <v>4556</v>
      </c>
      <c r="BQ487" s="167">
        <f t="shared" si="595"/>
        <v>44311</v>
      </c>
      <c r="BR487">
        <f t="shared" si="596"/>
        <v>11736</v>
      </c>
      <c r="BS487">
        <f t="shared" si="597"/>
        <v>11354</v>
      </c>
      <c r="BT487">
        <f t="shared" si="598"/>
        <v>209</v>
      </c>
      <c r="BU487">
        <v>15</v>
      </c>
      <c r="BV487">
        <f t="shared" si="563"/>
        <v>6</v>
      </c>
      <c r="BW487">
        <f t="shared" si="572"/>
        <v>586</v>
      </c>
      <c r="BX487" s="167">
        <f t="shared" si="599"/>
        <v>44311</v>
      </c>
      <c r="BY487">
        <f t="shared" si="600"/>
        <v>49</v>
      </c>
      <c r="BZ487">
        <f t="shared" si="601"/>
        <v>49</v>
      </c>
      <c r="CA487">
        <f t="shared" si="602"/>
        <v>0</v>
      </c>
      <c r="CB487" s="167">
        <f t="shared" si="603"/>
        <v>44311</v>
      </c>
      <c r="CC487">
        <f t="shared" si="604"/>
        <v>1100</v>
      </c>
      <c r="CD487">
        <f t="shared" si="605"/>
        <v>1045</v>
      </c>
      <c r="CE487">
        <f t="shared" si="606"/>
        <v>12</v>
      </c>
      <c r="CI487" s="167">
        <f t="shared" si="607"/>
        <v>44311</v>
      </c>
      <c r="CJ487">
        <f t="shared" si="608"/>
        <v>6</v>
      </c>
      <c r="CK487">
        <f t="shared" si="609"/>
        <v>14</v>
      </c>
      <c r="CL487" s="167">
        <f t="shared" si="610"/>
        <v>44311</v>
      </c>
      <c r="CM487">
        <f t="shared" si="611"/>
        <v>0</v>
      </c>
      <c r="CN487" s="1">
        <f t="shared" si="565"/>
        <v>44311</v>
      </c>
      <c r="CO487" s="253">
        <f t="shared" si="566"/>
        <v>6</v>
      </c>
      <c r="CP487" s="1">
        <f t="shared" si="567"/>
        <v>44311</v>
      </c>
      <c r="CQ487" s="254">
        <f t="shared" si="568"/>
        <v>0</v>
      </c>
      <c r="CR487" s="167">
        <f t="shared" si="617"/>
        <v>44311</v>
      </c>
      <c r="CS487">
        <f t="shared" si="618"/>
        <v>3</v>
      </c>
      <c r="CT487">
        <f t="shared" si="619"/>
        <v>0</v>
      </c>
      <c r="CU487">
        <f t="shared" si="620"/>
        <v>0</v>
      </c>
    </row>
    <row r="488" spans="1:99" ht="18" customHeight="1" x14ac:dyDescent="0.55000000000000004">
      <c r="A488" s="167">
        <v>44312</v>
      </c>
      <c r="B488" s="219">
        <v>11</v>
      </c>
      <c r="C488" s="142">
        <f t="shared" si="562"/>
        <v>5612</v>
      </c>
      <c r="D488" s="142">
        <f t="shared" si="577"/>
        <v>270</v>
      </c>
      <c r="E488" s="135">
        <v>4</v>
      </c>
      <c r="F488" s="135">
        <v>5342</v>
      </c>
      <c r="G488" s="135">
        <v>0</v>
      </c>
      <c r="H488" s="123"/>
      <c r="I488" s="135">
        <v>3</v>
      </c>
      <c r="J488" s="123"/>
      <c r="K488" s="41">
        <v>0</v>
      </c>
      <c r="L488" s="134">
        <v>14</v>
      </c>
      <c r="M488" s="135">
        <v>14</v>
      </c>
      <c r="N488" s="123"/>
      <c r="O488" s="123"/>
      <c r="P488" s="135">
        <v>4</v>
      </c>
      <c r="Q488" s="135">
        <v>4</v>
      </c>
      <c r="R488" s="123"/>
      <c r="S488" s="123"/>
      <c r="T488" s="135">
        <v>14</v>
      </c>
      <c r="U488" s="135">
        <v>14</v>
      </c>
      <c r="V488" s="123"/>
      <c r="W488" s="41">
        <v>321</v>
      </c>
      <c r="X488" s="136">
        <v>310</v>
      </c>
      <c r="Y488" s="4">
        <f t="shared" si="591"/>
        <v>300</v>
      </c>
      <c r="Z488" s="74">
        <f t="shared" si="592"/>
        <v>44312</v>
      </c>
      <c r="AA488" s="210">
        <f t="shared" si="578"/>
        <v>12893</v>
      </c>
      <c r="AB488" s="210">
        <f t="shared" si="579"/>
        <v>12458</v>
      </c>
      <c r="AC488" s="211">
        <f t="shared" si="580"/>
        <v>221</v>
      </c>
      <c r="AD488" s="170">
        <f t="shared" si="581"/>
        <v>4</v>
      </c>
      <c r="AE488" s="222">
        <f t="shared" si="582"/>
        <v>10535</v>
      </c>
      <c r="AF488" s="143">
        <v>11740</v>
      </c>
      <c r="AG488" s="171">
        <f t="shared" si="583"/>
        <v>9</v>
      </c>
      <c r="AH488" s="143">
        <v>11363</v>
      </c>
      <c r="AI488" s="171">
        <f t="shared" si="576"/>
        <v>0</v>
      </c>
      <c r="AJ488" s="172">
        <v>209</v>
      </c>
      <c r="AK488" s="173">
        <f t="shared" si="584"/>
        <v>0</v>
      </c>
      <c r="AL488" s="143">
        <v>49</v>
      </c>
      <c r="AM488" s="171">
        <f t="shared" si="585"/>
        <v>0</v>
      </c>
      <c r="AN488" s="143">
        <v>49</v>
      </c>
      <c r="AO488" s="171">
        <f t="shared" si="586"/>
        <v>0</v>
      </c>
      <c r="AP488" s="174">
        <v>0</v>
      </c>
      <c r="AQ488" s="173">
        <f t="shared" si="587"/>
        <v>4</v>
      </c>
      <c r="AR488" s="143">
        <v>1104</v>
      </c>
      <c r="AS488" s="171">
        <f t="shared" si="571"/>
        <v>1</v>
      </c>
      <c r="AT488" s="143">
        <v>1046</v>
      </c>
      <c r="AU488" s="171">
        <f t="shared" si="588"/>
        <v>0</v>
      </c>
      <c r="AV488" s="175">
        <v>12</v>
      </c>
      <c r="AW488" s="217">
        <f t="shared" si="575"/>
        <v>327</v>
      </c>
      <c r="AX488" s="216">
        <f t="shared" si="561"/>
        <v>44312</v>
      </c>
      <c r="AY488" s="5">
        <v>0</v>
      </c>
      <c r="AZ488" s="217">
        <f t="shared" si="535"/>
        <v>410</v>
      </c>
      <c r="BA488" s="217">
        <f t="shared" si="593"/>
        <v>271</v>
      </c>
      <c r="BB488" s="119">
        <v>0</v>
      </c>
      <c r="BC488" s="26">
        <f t="shared" si="589"/>
        <v>964</v>
      </c>
      <c r="BD488" s="217">
        <f t="shared" si="594"/>
        <v>306</v>
      </c>
      <c r="BE488" s="209">
        <f t="shared" si="590"/>
        <v>44312</v>
      </c>
      <c r="BF488" s="120">
        <f t="shared" si="574"/>
        <v>11</v>
      </c>
      <c r="BG488" s="120">
        <f t="shared" si="554"/>
        <v>5612</v>
      </c>
      <c r="BH488" s="209">
        <f t="shared" si="555"/>
        <v>44312</v>
      </c>
      <c r="BI488" s="120">
        <f t="shared" si="556"/>
        <v>5612</v>
      </c>
      <c r="BJ488" s="1">
        <f t="shared" si="557"/>
        <v>44312</v>
      </c>
      <c r="BK488">
        <f t="shared" si="615"/>
        <v>0</v>
      </c>
      <c r="BL488">
        <f t="shared" si="558"/>
        <v>14</v>
      </c>
      <c r="BM488">
        <f t="shared" si="612"/>
        <v>14</v>
      </c>
      <c r="BN488" s="1">
        <f t="shared" si="613"/>
        <v>44312</v>
      </c>
      <c r="BO488">
        <f t="shared" si="614"/>
        <v>9035</v>
      </c>
      <c r="BP488">
        <f t="shared" si="616"/>
        <v>4570</v>
      </c>
      <c r="BQ488" s="167">
        <f t="shared" si="595"/>
        <v>44312</v>
      </c>
      <c r="BR488">
        <f t="shared" si="596"/>
        <v>11740</v>
      </c>
      <c r="BS488">
        <f t="shared" si="597"/>
        <v>11363</v>
      </c>
      <c r="BT488">
        <f t="shared" si="598"/>
        <v>209</v>
      </c>
      <c r="BU488">
        <v>15</v>
      </c>
      <c r="BV488">
        <f t="shared" si="563"/>
        <v>4</v>
      </c>
      <c r="BW488">
        <f t="shared" si="572"/>
        <v>590</v>
      </c>
      <c r="BX488" s="167">
        <f t="shared" si="599"/>
        <v>44312</v>
      </c>
      <c r="BY488">
        <f t="shared" si="600"/>
        <v>49</v>
      </c>
      <c r="BZ488">
        <f t="shared" si="601"/>
        <v>49</v>
      </c>
      <c r="CA488">
        <f t="shared" si="602"/>
        <v>0</v>
      </c>
      <c r="CB488" s="167">
        <f t="shared" si="603"/>
        <v>44312</v>
      </c>
      <c r="CC488">
        <f t="shared" si="604"/>
        <v>1104</v>
      </c>
      <c r="CD488">
        <f t="shared" si="605"/>
        <v>1046</v>
      </c>
      <c r="CE488">
        <f t="shared" si="606"/>
        <v>12</v>
      </c>
      <c r="CI488" s="167">
        <f t="shared" si="607"/>
        <v>44312</v>
      </c>
      <c r="CJ488">
        <f t="shared" si="608"/>
        <v>4</v>
      </c>
      <c r="CK488">
        <f t="shared" si="609"/>
        <v>9</v>
      </c>
      <c r="CL488" s="167">
        <f t="shared" si="610"/>
        <v>44312</v>
      </c>
      <c r="CM488">
        <f t="shared" si="611"/>
        <v>0</v>
      </c>
      <c r="CN488" s="1">
        <f t="shared" si="565"/>
        <v>44312</v>
      </c>
      <c r="CO488" s="253">
        <f t="shared" si="566"/>
        <v>4</v>
      </c>
      <c r="CP488" s="1">
        <f t="shared" si="567"/>
        <v>44312</v>
      </c>
      <c r="CQ488" s="254">
        <f t="shared" si="568"/>
        <v>0</v>
      </c>
      <c r="CR488" s="167">
        <f t="shared" si="617"/>
        <v>44312</v>
      </c>
      <c r="CS488">
        <f t="shared" si="618"/>
        <v>4</v>
      </c>
      <c r="CT488">
        <f t="shared" si="619"/>
        <v>0</v>
      </c>
      <c r="CU488">
        <f t="shared" si="620"/>
        <v>1</v>
      </c>
    </row>
    <row r="489" spans="1:99" ht="18" customHeight="1" x14ac:dyDescent="0.55000000000000004">
      <c r="A489" s="167">
        <v>44313</v>
      </c>
      <c r="B489" s="219">
        <v>12</v>
      </c>
      <c r="C489" s="142">
        <f t="shared" si="562"/>
        <v>5624</v>
      </c>
      <c r="D489" s="142">
        <f t="shared" si="577"/>
        <v>272</v>
      </c>
      <c r="E489" s="135">
        <v>2</v>
      </c>
      <c r="F489" s="135">
        <v>5352</v>
      </c>
      <c r="G489" s="135">
        <v>4</v>
      </c>
      <c r="H489" s="123"/>
      <c r="I489" s="135">
        <v>7</v>
      </c>
      <c r="J489" s="123"/>
      <c r="K489" s="41">
        <v>0</v>
      </c>
      <c r="L489" s="134">
        <v>17</v>
      </c>
      <c r="M489" s="135">
        <v>17</v>
      </c>
      <c r="N489" s="123"/>
      <c r="O489" s="123"/>
      <c r="P489" s="135">
        <v>5</v>
      </c>
      <c r="Q489" s="135">
        <v>5</v>
      </c>
      <c r="R489" s="123"/>
      <c r="S489" s="123"/>
      <c r="T489" s="135">
        <v>6</v>
      </c>
      <c r="U489" s="135">
        <v>6</v>
      </c>
      <c r="V489" s="123"/>
      <c r="W489" s="41">
        <v>327</v>
      </c>
      <c r="X489" s="136">
        <v>316</v>
      </c>
      <c r="Y489" s="4">
        <f t="shared" si="591"/>
        <v>301</v>
      </c>
      <c r="Z489" s="74">
        <f t="shared" si="592"/>
        <v>44313</v>
      </c>
      <c r="AA489" s="210">
        <f t="shared" si="578"/>
        <v>12907</v>
      </c>
      <c r="AB489" s="210">
        <f t="shared" si="579"/>
        <v>12478</v>
      </c>
      <c r="AC489" s="211">
        <f t="shared" si="580"/>
        <v>221</v>
      </c>
      <c r="AD489" s="170">
        <f t="shared" si="581"/>
        <v>8</v>
      </c>
      <c r="AE489" s="222">
        <f t="shared" si="582"/>
        <v>10543</v>
      </c>
      <c r="AF489" s="143">
        <v>11748</v>
      </c>
      <c r="AG489" s="171">
        <f t="shared" si="583"/>
        <v>16</v>
      </c>
      <c r="AH489" s="143">
        <v>11379</v>
      </c>
      <c r="AI489" s="171">
        <f t="shared" si="576"/>
        <v>0</v>
      </c>
      <c r="AJ489" s="172">
        <v>209</v>
      </c>
      <c r="AK489" s="173">
        <f t="shared" si="584"/>
        <v>0</v>
      </c>
      <c r="AL489" s="143">
        <v>49</v>
      </c>
      <c r="AM489" s="171">
        <f t="shared" si="585"/>
        <v>0</v>
      </c>
      <c r="AN489" s="143">
        <v>49</v>
      </c>
      <c r="AO489" s="171">
        <f t="shared" si="586"/>
        <v>0</v>
      </c>
      <c r="AP489" s="174">
        <v>0</v>
      </c>
      <c r="AQ489" s="173">
        <f t="shared" si="587"/>
        <v>6</v>
      </c>
      <c r="AR489" s="143">
        <v>1110</v>
      </c>
      <c r="AS489" s="171">
        <f t="shared" si="571"/>
        <v>4</v>
      </c>
      <c r="AT489" s="143">
        <v>1050</v>
      </c>
      <c r="AU489" s="171">
        <f t="shared" si="588"/>
        <v>0</v>
      </c>
      <c r="AV489" s="175">
        <v>12</v>
      </c>
      <c r="AW489" s="217">
        <f t="shared" si="575"/>
        <v>328</v>
      </c>
      <c r="AX489" s="216">
        <f t="shared" si="561"/>
        <v>44313</v>
      </c>
      <c r="AY489" s="5">
        <v>0</v>
      </c>
      <c r="AZ489" s="217">
        <f t="shared" si="535"/>
        <v>410</v>
      </c>
      <c r="BA489" s="217">
        <f t="shared" si="593"/>
        <v>272</v>
      </c>
      <c r="BB489" s="119">
        <v>0</v>
      </c>
      <c r="BC489" s="26">
        <f t="shared" si="589"/>
        <v>964</v>
      </c>
      <c r="BD489" s="217">
        <f t="shared" si="594"/>
        <v>307</v>
      </c>
      <c r="BE489" s="209">
        <f t="shared" si="590"/>
        <v>44313</v>
      </c>
      <c r="BF489" s="120">
        <f t="shared" si="574"/>
        <v>12</v>
      </c>
      <c r="BG489" s="120">
        <f t="shared" si="554"/>
        <v>5624</v>
      </c>
      <c r="BH489" s="209">
        <f t="shared" si="555"/>
        <v>44313</v>
      </c>
      <c r="BI489" s="120">
        <f t="shared" si="556"/>
        <v>5624</v>
      </c>
      <c r="BJ489" s="1">
        <f t="shared" si="557"/>
        <v>44313</v>
      </c>
      <c r="BK489">
        <f t="shared" si="615"/>
        <v>0</v>
      </c>
      <c r="BL489">
        <f t="shared" si="558"/>
        <v>17</v>
      </c>
      <c r="BM489">
        <f t="shared" si="612"/>
        <v>17</v>
      </c>
      <c r="BN489" s="1">
        <f t="shared" si="613"/>
        <v>44313</v>
      </c>
      <c r="BO489">
        <f t="shared" si="614"/>
        <v>9052</v>
      </c>
      <c r="BP489">
        <f t="shared" si="616"/>
        <v>4587</v>
      </c>
      <c r="BQ489" s="167">
        <f t="shared" si="595"/>
        <v>44313</v>
      </c>
      <c r="BR489">
        <f t="shared" si="596"/>
        <v>11748</v>
      </c>
      <c r="BS489">
        <f t="shared" si="597"/>
        <v>11379</v>
      </c>
      <c r="BT489">
        <f t="shared" si="598"/>
        <v>209</v>
      </c>
      <c r="BU489">
        <v>15</v>
      </c>
      <c r="BV489">
        <f t="shared" si="563"/>
        <v>8</v>
      </c>
      <c r="BW489">
        <f t="shared" si="572"/>
        <v>598</v>
      </c>
      <c r="BX489" s="167">
        <f t="shared" si="599"/>
        <v>44313</v>
      </c>
      <c r="BY489">
        <f t="shared" si="600"/>
        <v>49</v>
      </c>
      <c r="BZ489">
        <f t="shared" si="601"/>
        <v>49</v>
      </c>
      <c r="CA489">
        <f t="shared" si="602"/>
        <v>0</v>
      </c>
      <c r="CB489" s="167">
        <f t="shared" si="603"/>
        <v>44313</v>
      </c>
      <c r="CC489">
        <f t="shared" si="604"/>
        <v>1110</v>
      </c>
      <c r="CD489">
        <f t="shared" si="605"/>
        <v>1050</v>
      </c>
      <c r="CE489">
        <f t="shared" si="606"/>
        <v>12</v>
      </c>
      <c r="CI489" s="167">
        <f t="shared" si="607"/>
        <v>44313</v>
      </c>
      <c r="CJ489">
        <f t="shared" si="608"/>
        <v>8</v>
      </c>
      <c r="CK489">
        <f t="shared" si="609"/>
        <v>16</v>
      </c>
      <c r="CL489" s="167">
        <f t="shared" si="610"/>
        <v>44313</v>
      </c>
      <c r="CM489">
        <f t="shared" si="611"/>
        <v>0</v>
      </c>
      <c r="CN489" s="1">
        <f t="shared" si="565"/>
        <v>44313</v>
      </c>
      <c r="CO489" s="253">
        <f t="shared" si="566"/>
        <v>8</v>
      </c>
      <c r="CP489" s="1">
        <f t="shared" si="567"/>
        <v>44313</v>
      </c>
      <c r="CQ489" s="254">
        <f t="shared" si="568"/>
        <v>0</v>
      </c>
      <c r="CR489" s="167">
        <f t="shared" si="617"/>
        <v>44313</v>
      </c>
      <c r="CS489">
        <f t="shared" si="618"/>
        <v>6</v>
      </c>
      <c r="CT489">
        <f t="shared" si="619"/>
        <v>0</v>
      </c>
      <c r="CU489">
        <f t="shared" si="620"/>
        <v>4</v>
      </c>
    </row>
    <row r="490" spans="1:99" ht="18" customHeight="1" x14ac:dyDescent="0.55000000000000004">
      <c r="A490" s="167">
        <v>44314</v>
      </c>
      <c r="B490" s="219">
        <v>20</v>
      </c>
      <c r="C490" s="142">
        <f t="shared" si="562"/>
        <v>5644</v>
      </c>
      <c r="D490" s="142">
        <f t="shared" si="577"/>
        <v>283</v>
      </c>
      <c r="E490" s="135">
        <v>3</v>
      </c>
      <c r="F490" s="135">
        <v>5361</v>
      </c>
      <c r="G490" s="135">
        <v>1</v>
      </c>
      <c r="H490" s="123"/>
      <c r="I490" s="135">
        <v>7</v>
      </c>
      <c r="J490" s="123"/>
      <c r="K490" s="41">
        <v>0</v>
      </c>
      <c r="L490" s="134">
        <v>14</v>
      </c>
      <c r="M490" s="135">
        <v>14</v>
      </c>
      <c r="N490" s="123"/>
      <c r="O490" s="123"/>
      <c r="P490" s="135">
        <v>1</v>
      </c>
      <c r="Q490" s="135">
        <v>1</v>
      </c>
      <c r="R490" s="123"/>
      <c r="S490" s="123"/>
      <c r="T490" s="135">
        <v>11</v>
      </c>
      <c r="U490" s="135">
        <v>11</v>
      </c>
      <c r="V490" s="123"/>
      <c r="W490" s="41">
        <v>329</v>
      </c>
      <c r="X490" s="136">
        <v>318</v>
      </c>
      <c r="Y490" s="4">
        <f t="shared" si="591"/>
        <v>302</v>
      </c>
      <c r="Z490" s="74">
        <f t="shared" si="592"/>
        <v>44314</v>
      </c>
      <c r="AA490" s="210">
        <f t="shared" si="578"/>
        <v>12920</v>
      </c>
      <c r="AB490" s="210">
        <f t="shared" si="579"/>
        <v>12491</v>
      </c>
      <c r="AC490" s="211">
        <f t="shared" si="580"/>
        <v>221</v>
      </c>
      <c r="AD490" s="170">
        <f t="shared" si="581"/>
        <v>7</v>
      </c>
      <c r="AE490" s="222">
        <f t="shared" si="582"/>
        <v>10550</v>
      </c>
      <c r="AF490" s="143">
        <v>11755</v>
      </c>
      <c r="AG490" s="171">
        <f t="shared" si="583"/>
        <v>13</v>
      </c>
      <c r="AH490" s="143">
        <v>11392</v>
      </c>
      <c r="AI490" s="171">
        <f t="shared" si="576"/>
        <v>0</v>
      </c>
      <c r="AJ490" s="172">
        <v>209</v>
      </c>
      <c r="AK490" s="173">
        <f t="shared" si="584"/>
        <v>0</v>
      </c>
      <c r="AL490" s="143">
        <v>49</v>
      </c>
      <c r="AM490" s="171">
        <f t="shared" si="585"/>
        <v>0</v>
      </c>
      <c r="AN490" s="143">
        <v>49</v>
      </c>
      <c r="AO490" s="171">
        <f t="shared" si="586"/>
        <v>0</v>
      </c>
      <c r="AP490" s="174">
        <v>0</v>
      </c>
      <c r="AQ490" s="173">
        <f t="shared" si="587"/>
        <v>6</v>
      </c>
      <c r="AR490" s="143">
        <v>1116</v>
      </c>
      <c r="AS490" s="171">
        <f t="shared" ref="AS490:AS521" si="621">+AT490-AT489</f>
        <v>0</v>
      </c>
      <c r="AT490" s="143">
        <v>1050</v>
      </c>
      <c r="AU490" s="171">
        <f t="shared" si="588"/>
        <v>0</v>
      </c>
      <c r="AV490" s="175">
        <v>12</v>
      </c>
      <c r="AW490" s="217">
        <f t="shared" si="575"/>
        <v>329</v>
      </c>
      <c r="AX490" s="216">
        <f t="shared" si="561"/>
        <v>44314</v>
      </c>
      <c r="AY490" s="5">
        <v>0</v>
      </c>
      <c r="AZ490" s="217">
        <f t="shared" ref="AZ490:AZ553" si="622">+AZ489+AY490</f>
        <v>410</v>
      </c>
      <c r="BA490" s="217">
        <f t="shared" si="593"/>
        <v>273</v>
      </c>
      <c r="BB490" s="119">
        <v>0</v>
      </c>
      <c r="BC490" s="26">
        <f t="shared" si="589"/>
        <v>964</v>
      </c>
      <c r="BD490" s="217">
        <f t="shared" si="594"/>
        <v>308</v>
      </c>
      <c r="BE490" s="209">
        <f t="shared" si="590"/>
        <v>44314</v>
      </c>
      <c r="BF490" s="120">
        <f t="shared" si="574"/>
        <v>20</v>
      </c>
      <c r="BG490" s="120">
        <f t="shared" si="554"/>
        <v>5644</v>
      </c>
      <c r="BH490" s="209">
        <f t="shared" si="555"/>
        <v>44314</v>
      </c>
      <c r="BI490" s="120">
        <f t="shared" si="556"/>
        <v>5644</v>
      </c>
      <c r="BJ490" s="1">
        <f t="shared" si="557"/>
        <v>44314</v>
      </c>
      <c r="BK490">
        <f t="shared" si="615"/>
        <v>0</v>
      </c>
      <c r="BL490">
        <f t="shared" si="558"/>
        <v>14</v>
      </c>
      <c r="BM490">
        <f t="shared" si="612"/>
        <v>14</v>
      </c>
      <c r="BN490" s="1">
        <f t="shared" si="613"/>
        <v>44314</v>
      </c>
      <c r="BO490">
        <f t="shared" si="614"/>
        <v>9066</v>
      </c>
      <c r="BP490">
        <f t="shared" si="616"/>
        <v>4601</v>
      </c>
      <c r="BQ490" s="167">
        <f t="shared" si="595"/>
        <v>44314</v>
      </c>
      <c r="BR490">
        <f t="shared" si="596"/>
        <v>11755</v>
      </c>
      <c r="BS490">
        <f t="shared" si="597"/>
        <v>11392</v>
      </c>
      <c r="BT490">
        <f t="shared" si="598"/>
        <v>209</v>
      </c>
      <c r="BU490">
        <v>15</v>
      </c>
      <c r="BV490">
        <f t="shared" si="563"/>
        <v>7</v>
      </c>
      <c r="BW490">
        <f t="shared" ref="BW490:BW521" si="623">+BW489+BV490</f>
        <v>605</v>
      </c>
      <c r="BX490" s="167">
        <f t="shared" si="599"/>
        <v>44314</v>
      </c>
      <c r="BY490">
        <f t="shared" si="600"/>
        <v>49</v>
      </c>
      <c r="BZ490">
        <f t="shared" si="601"/>
        <v>49</v>
      </c>
      <c r="CA490">
        <f t="shared" si="602"/>
        <v>0</v>
      </c>
      <c r="CB490" s="167">
        <f t="shared" si="603"/>
        <v>44314</v>
      </c>
      <c r="CC490">
        <f t="shared" si="604"/>
        <v>1116</v>
      </c>
      <c r="CD490">
        <f t="shared" si="605"/>
        <v>1050</v>
      </c>
      <c r="CE490">
        <f t="shared" si="606"/>
        <v>12</v>
      </c>
      <c r="CI490" s="167">
        <f t="shared" si="607"/>
        <v>44314</v>
      </c>
      <c r="CJ490">
        <f t="shared" si="608"/>
        <v>7</v>
      </c>
      <c r="CK490">
        <f t="shared" si="609"/>
        <v>13</v>
      </c>
      <c r="CL490" s="167">
        <f t="shared" si="610"/>
        <v>44314</v>
      </c>
      <c r="CM490">
        <f t="shared" si="611"/>
        <v>0</v>
      </c>
      <c r="CN490" s="1">
        <f t="shared" si="565"/>
        <v>44314</v>
      </c>
      <c r="CO490" s="253">
        <f t="shared" si="566"/>
        <v>7</v>
      </c>
      <c r="CP490" s="1">
        <f t="shared" si="567"/>
        <v>44314</v>
      </c>
      <c r="CQ490" s="254">
        <f t="shared" si="568"/>
        <v>0</v>
      </c>
      <c r="CR490" s="167">
        <f t="shared" si="617"/>
        <v>44314</v>
      </c>
      <c r="CS490">
        <f t="shared" si="618"/>
        <v>6</v>
      </c>
      <c r="CT490">
        <f t="shared" si="619"/>
        <v>0</v>
      </c>
      <c r="CU490">
        <f t="shared" si="620"/>
        <v>0</v>
      </c>
    </row>
    <row r="491" spans="1:99" ht="18" customHeight="1" x14ac:dyDescent="0.55000000000000004">
      <c r="A491" s="167">
        <v>44315</v>
      </c>
      <c r="B491" s="219">
        <v>13</v>
      </c>
      <c r="C491" s="142">
        <f t="shared" si="562"/>
        <v>5657</v>
      </c>
      <c r="D491" s="142">
        <f t="shared" si="577"/>
        <v>287</v>
      </c>
      <c r="E491" s="135">
        <v>3</v>
      </c>
      <c r="F491" s="135">
        <v>5370</v>
      </c>
      <c r="G491" s="135">
        <v>3</v>
      </c>
      <c r="H491" s="123"/>
      <c r="I491" s="135">
        <v>10</v>
      </c>
      <c r="J491" s="123"/>
      <c r="K491" s="41">
        <v>0</v>
      </c>
      <c r="L491" s="134">
        <v>19</v>
      </c>
      <c r="M491" s="135">
        <v>19</v>
      </c>
      <c r="N491" s="123"/>
      <c r="O491" s="123"/>
      <c r="P491" s="135">
        <v>1</v>
      </c>
      <c r="Q491" s="135">
        <v>1</v>
      </c>
      <c r="R491" s="123"/>
      <c r="S491" s="123"/>
      <c r="T491" s="135">
        <v>23</v>
      </c>
      <c r="U491" s="135">
        <v>21</v>
      </c>
      <c r="V491" s="123"/>
      <c r="W491" s="41">
        <v>324</v>
      </c>
      <c r="X491" s="136">
        <v>315</v>
      </c>
      <c r="Y491" s="4">
        <f t="shared" si="591"/>
        <v>303</v>
      </c>
      <c r="Z491" s="74">
        <f t="shared" si="592"/>
        <v>44315</v>
      </c>
      <c r="AA491" s="210">
        <f t="shared" si="578"/>
        <v>12940</v>
      </c>
      <c r="AB491" s="210">
        <f t="shared" si="579"/>
        <v>12504</v>
      </c>
      <c r="AC491" s="211">
        <f t="shared" si="580"/>
        <v>221</v>
      </c>
      <c r="AD491" s="170">
        <f t="shared" si="581"/>
        <v>15</v>
      </c>
      <c r="AE491" s="222">
        <f t="shared" si="582"/>
        <v>10565</v>
      </c>
      <c r="AF491" s="143">
        <v>11770</v>
      </c>
      <c r="AG491" s="171">
        <f t="shared" si="583"/>
        <v>12</v>
      </c>
      <c r="AH491" s="143">
        <v>11404</v>
      </c>
      <c r="AI491" s="171">
        <f t="shared" si="576"/>
        <v>0</v>
      </c>
      <c r="AJ491" s="172">
        <v>209</v>
      </c>
      <c r="AK491" s="173">
        <f t="shared" si="584"/>
        <v>0</v>
      </c>
      <c r="AL491" s="143">
        <v>49</v>
      </c>
      <c r="AM491" s="171">
        <f t="shared" si="585"/>
        <v>0</v>
      </c>
      <c r="AN491" s="143">
        <v>49</v>
      </c>
      <c r="AO491" s="171">
        <f t="shared" si="586"/>
        <v>0</v>
      </c>
      <c r="AP491" s="174">
        <v>0</v>
      </c>
      <c r="AQ491" s="173">
        <f t="shared" si="587"/>
        <v>5</v>
      </c>
      <c r="AR491" s="143">
        <v>1121</v>
      </c>
      <c r="AS491" s="171">
        <f t="shared" si="621"/>
        <v>1</v>
      </c>
      <c r="AT491" s="143">
        <v>1051</v>
      </c>
      <c r="AU491" s="171">
        <f t="shared" si="588"/>
        <v>0</v>
      </c>
      <c r="AV491" s="175">
        <v>12</v>
      </c>
      <c r="AW491" s="217">
        <f t="shared" si="575"/>
        <v>330</v>
      </c>
      <c r="AX491" s="216">
        <f t="shared" si="561"/>
        <v>44315</v>
      </c>
      <c r="AY491" s="5">
        <v>0</v>
      </c>
      <c r="AZ491" s="217">
        <f t="shared" si="622"/>
        <v>410</v>
      </c>
      <c r="BA491" s="217">
        <f t="shared" si="593"/>
        <v>274</v>
      </c>
      <c r="BB491" s="119">
        <v>0</v>
      </c>
      <c r="BC491" s="26">
        <f t="shared" si="589"/>
        <v>964</v>
      </c>
      <c r="BD491" s="217">
        <f t="shared" si="594"/>
        <v>309</v>
      </c>
      <c r="BE491" s="209">
        <f t="shared" si="590"/>
        <v>44315</v>
      </c>
      <c r="BF491" s="120">
        <f t="shared" si="574"/>
        <v>13</v>
      </c>
      <c r="BG491" s="120">
        <f t="shared" si="554"/>
        <v>5657</v>
      </c>
      <c r="BH491" s="209">
        <f t="shared" si="555"/>
        <v>44315</v>
      </c>
      <c r="BI491" s="120">
        <f t="shared" si="556"/>
        <v>5657</v>
      </c>
      <c r="BJ491" s="1">
        <f t="shared" si="557"/>
        <v>44315</v>
      </c>
      <c r="BK491">
        <f t="shared" si="615"/>
        <v>0</v>
      </c>
      <c r="BL491">
        <f t="shared" si="558"/>
        <v>19</v>
      </c>
      <c r="BM491">
        <f t="shared" si="612"/>
        <v>19</v>
      </c>
      <c r="BN491" s="1">
        <f t="shared" si="613"/>
        <v>44315</v>
      </c>
      <c r="BO491">
        <f t="shared" si="614"/>
        <v>9085</v>
      </c>
      <c r="BP491">
        <f t="shared" si="616"/>
        <v>4620</v>
      </c>
      <c r="BQ491" s="167">
        <f t="shared" si="595"/>
        <v>44315</v>
      </c>
      <c r="BR491">
        <f t="shared" si="596"/>
        <v>11770</v>
      </c>
      <c r="BS491">
        <f t="shared" si="597"/>
        <v>11404</v>
      </c>
      <c r="BT491">
        <f t="shared" si="598"/>
        <v>209</v>
      </c>
      <c r="BU491">
        <v>15</v>
      </c>
      <c r="BV491">
        <f t="shared" si="563"/>
        <v>15</v>
      </c>
      <c r="BW491">
        <f t="shared" si="623"/>
        <v>620</v>
      </c>
      <c r="BX491" s="167">
        <f t="shared" si="599"/>
        <v>44315</v>
      </c>
      <c r="BY491">
        <f t="shared" si="600"/>
        <v>49</v>
      </c>
      <c r="BZ491">
        <f t="shared" si="601"/>
        <v>49</v>
      </c>
      <c r="CA491">
        <f t="shared" si="602"/>
        <v>0</v>
      </c>
      <c r="CB491" s="167">
        <f t="shared" si="603"/>
        <v>44315</v>
      </c>
      <c r="CC491">
        <f t="shared" si="604"/>
        <v>1121</v>
      </c>
      <c r="CD491">
        <f t="shared" si="605"/>
        <v>1051</v>
      </c>
      <c r="CE491">
        <f t="shared" si="606"/>
        <v>12</v>
      </c>
      <c r="CI491" s="167">
        <f t="shared" si="607"/>
        <v>44315</v>
      </c>
      <c r="CJ491">
        <f t="shared" si="608"/>
        <v>15</v>
      </c>
      <c r="CK491">
        <f t="shared" si="609"/>
        <v>12</v>
      </c>
      <c r="CL491" s="167">
        <f t="shared" si="610"/>
        <v>44315</v>
      </c>
      <c r="CM491">
        <f t="shared" si="611"/>
        <v>0</v>
      </c>
      <c r="CN491" s="1">
        <f t="shared" si="565"/>
        <v>44315</v>
      </c>
      <c r="CO491" s="253">
        <f t="shared" si="566"/>
        <v>15</v>
      </c>
      <c r="CP491" s="1">
        <f t="shared" si="567"/>
        <v>44315</v>
      </c>
      <c r="CQ491" s="254">
        <f t="shared" si="568"/>
        <v>0</v>
      </c>
      <c r="CR491" s="167">
        <f t="shared" si="617"/>
        <v>44315</v>
      </c>
      <c r="CS491">
        <f t="shared" si="618"/>
        <v>5</v>
      </c>
      <c r="CT491">
        <f t="shared" si="619"/>
        <v>0</v>
      </c>
      <c r="CU491">
        <f t="shared" si="620"/>
        <v>1</v>
      </c>
    </row>
    <row r="492" spans="1:99" ht="18" customHeight="1" x14ac:dyDescent="0.55000000000000004">
      <c r="A492" s="167">
        <v>44316</v>
      </c>
      <c r="B492" s="219">
        <v>16</v>
      </c>
      <c r="C492" s="142">
        <f t="shared" si="562"/>
        <v>5673</v>
      </c>
      <c r="D492" s="142">
        <f t="shared" si="577"/>
        <v>287</v>
      </c>
      <c r="E492" s="135">
        <v>3</v>
      </c>
      <c r="F492" s="135">
        <v>5386</v>
      </c>
      <c r="G492" s="135">
        <v>3</v>
      </c>
      <c r="H492" s="123"/>
      <c r="I492" s="135">
        <v>11</v>
      </c>
      <c r="J492" s="123"/>
      <c r="K492" s="41">
        <v>0</v>
      </c>
      <c r="L492" s="134">
        <v>16</v>
      </c>
      <c r="M492" s="135">
        <v>16</v>
      </c>
      <c r="N492" s="123"/>
      <c r="O492" s="123"/>
      <c r="P492" s="135">
        <v>4</v>
      </c>
      <c r="Q492" s="135">
        <v>4</v>
      </c>
      <c r="R492" s="123"/>
      <c r="S492" s="123"/>
      <c r="T492" s="135">
        <v>17</v>
      </c>
      <c r="U492" s="135">
        <v>17</v>
      </c>
      <c r="V492" s="123"/>
      <c r="W492" s="41">
        <v>319</v>
      </c>
      <c r="X492" s="136">
        <v>310</v>
      </c>
      <c r="Y492" s="4">
        <f t="shared" si="591"/>
        <v>304</v>
      </c>
      <c r="Z492" s="74">
        <f t="shared" si="592"/>
        <v>44316</v>
      </c>
      <c r="AA492" s="210">
        <f t="shared" si="578"/>
        <v>12951</v>
      </c>
      <c r="AB492" s="210">
        <f t="shared" si="579"/>
        <v>12518</v>
      </c>
      <c r="AC492" s="211">
        <f t="shared" si="580"/>
        <v>221</v>
      </c>
      <c r="AD492" s="170">
        <f t="shared" si="581"/>
        <v>4</v>
      </c>
      <c r="AE492" s="222">
        <f t="shared" si="582"/>
        <v>10569</v>
      </c>
      <c r="AF492" s="143">
        <v>11774</v>
      </c>
      <c r="AG492" s="171">
        <f t="shared" si="583"/>
        <v>12</v>
      </c>
      <c r="AH492" s="143">
        <v>11416</v>
      </c>
      <c r="AI492" s="171">
        <f t="shared" si="576"/>
        <v>0</v>
      </c>
      <c r="AJ492" s="172">
        <v>209</v>
      </c>
      <c r="AK492" s="173">
        <f t="shared" si="584"/>
        <v>0</v>
      </c>
      <c r="AL492" s="143">
        <v>49</v>
      </c>
      <c r="AM492" s="171">
        <f t="shared" si="585"/>
        <v>0</v>
      </c>
      <c r="AN492" s="143">
        <v>49</v>
      </c>
      <c r="AO492" s="171">
        <f t="shared" si="586"/>
        <v>0</v>
      </c>
      <c r="AP492" s="174">
        <v>0</v>
      </c>
      <c r="AQ492" s="173">
        <f t="shared" si="587"/>
        <v>7</v>
      </c>
      <c r="AR492" s="143">
        <v>1128</v>
      </c>
      <c r="AS492" s="171">
        <f t="shared" si="621"/>
        <v>2</v>
      </c>
      <c r="AT492" s="143">
        <v>1053</v>
      </c>
      <c r="AU492" s="171">
        <f t="shared" si="588"/>
        <v>0</v>
      </c>
      <c r="AV492" s="175">
        <v>12</v>
      </c>
      <c r="AW492" s="217">
        <f t="shared" si="575"/>
        <v>331</v>
      </c>
      <c r="AX492" s="216">
        <f t="shared" si="561"/>
        <v>44316</v>
      </c>
      <c r="AY492" s="5">
        <v>0</v>
      </c>
      <c r="AZ492" s="217">
        <f t="shared" si="622"/>
        <v>410</v>
      </c>
      <c r="BA492" s="217">
        <f t="shared" si="593"/>
        <v>275</v>
      </c>
      <c r="BB492" s="119">
        <v>0</v>
      </c>
      <c r="BC492" s="26">
        <f t="shared" si="589"/>
        <v>964</v>
      </c>
      <c r="BD492" s="217">
        <f t="shared" si="594"/>
        <v>310</v>
      </c>
      <c r="BE492" s="209">
        <f t="shared" si="590"/>
        <v>44316</v>
      </c>
      <c r="BF492" s="120">
        <f t="shared" si="574"/>
        <v>16</v>
      </c>
      <c r="BG492" s="120">
        <f t="shared" si="554"/>
        <v>5673</v>
      </c>
      <c r="BH492" s="209">
        <f t="shared" si="555"/>
        <v>44316</v>
      </c>
      <c r="BI492" s="120">
        <f t="shared" si="556"/>
        <v>5673</v>
      </c>
      <c r="BJ492" s="1">
        <f t="shared" si="557"/>
        <v>44316</v>
      </c>
      <c r="BK492">
        <f t="shared" si="615"/>
        <v>0</v>
      </c>
      <c r="BL492">
        <f t="shared" si="558"/>
        <v>16</v>
      </c>
      <c r="BM492">
        <f t="shared" si="612"/>
        <v>16</v>
      </c>
      <c r="BN492" s="1">
        <f t="shared" si="613"/>
        <v>44316</v>
      </c>
      <c r="BO492">
        <f t="shared" si="614"/>
        <v>9101</v>
      </c>
      <c r="BP492">
        <f t="shared" si="616"/>
        <v>4636</v>
      </c>
      <c r="BQ492" s="167">
        <f t="shared" si="595"/>
        <v>44316</v>
      </c>
      <c r="BR492">
        <f t="shared" si="596"/>
        <v>11774</v>
      </c>
      <c r="BS492">
        <f t="shared" si="597"/>
        <v>11416</v>
      </c>
      <c r="BT492">
        <f t="shared" si="598"/>
        <v>209</v>
      </c>
      <c r="BU492">
        <v>15</v>
      </c>
      <c r="BV492">
        <f t="shared" si="563"/>
        <v>4</v>
      </c>
      <c r="BW492">
        <f t="shared" si="623"/>
        <v>624</v>
      </c>
      <c r="BX492" s="167">
        <f t="shared" si="599"/>
        <v>44316</v>
      </c>
      <c r="BY492">
        <f t="shared" si="600"/>
        <v>49</v>
      </c>
      <c r="BZ492">
        <f t="shared" si="601"/>
        <v>49</v>
      </c>
      <c r="CA492">
        <f t="shared" si="602"/>
        <v>0</v>
      </c>
      <c r="CB492" s="167">
        <f t="shared" si="603"/>
        <v>44316</v>
      </c>
      <c r="CC492">
        <f t="shared" si="604"/>
        <v>1128</v>
      </c>
      <c r="CD492">
        <f t="shared" si="605"/>
        <v>1053</v>
      </c>
      <c r="CE492">
        <f t="shared" si="606"/>
        <v>12</v>
      </c>
      <c r="CI492" s="167">
        <f t="shared" si="607"/>
        <v>44316</v>
      </c>
      <c r="CJ492">
        <f t="shared" si="608"/>
        <v>4</v>
      </c>
      <c r="CK492">
        <f t="shared" si="609"/>
        <v>12</v>
      </c>
      <c r="CL492" s="167">
        <f t="shared" si="610"/>
        <v>44316</v>
      </c>
      <c r="CM492">
        <f t="shared" si="611"/>
        <v>0</v>
      </c>
      <c r="CN492" s="1">
        <f t="shared" si="565"/>
        <v>44316</v>
      </c>
      <c r="CO492" s="253">
        <f t="shared" si="566"/>
        <v>4</v>
      </c>
      <c r="CP492" s="1">
        <f t="shared" si="567"/>
        <v>44316</v>
      </c>
      <c r="CQ492" s="254">
        <f t="shared" si="568"/>
        <v>0</v>
      </c>
      <c r="CR492" s="167">
        <f t="shared" si="617"/>
        <v>44316</v>
      </c>
      <c r="CS492">
        <f t="shared" si="618"/>
        <v>7</v>
      </c>
      <c r="CT492">
        <f t="shared" si="619"/>
        <v>0</v>
      </c>
      <c r="CU492">
        <f t="shared" si="620"/>
        <v>2</v>
      </c>
    </row>
    <row r="493" spans="1:99" ht="18" customHeight="1" x14ac:dyDescent="0.55000000000000004">
      <c r="A493" s="167">
        <v>44317</v>
      </c>
      <c r="B493" s="219">
        <v>15</v>
      </c>
      <c r="C493" s="142">
        <f t="shared" si="562"/>
        <v>5688</v>
      </c>
      <c r="D493" s="142">
        <f t="shared" si="577"/>
        <v>287</v>
      </c>
      <c r="E493" s="135">
        <v>4</v>
      </c>
      <c r="F493" s="135">
        <v>5401</v>
      </c>
      <c r="G493" s="135">
        <v>1</v>
      </c>
      <c r="H493" s="123"/>
      <c r="I493" s="135">
        <v>11</v>
      </c>
      <c r="J493" s="123"/>
      <c r="K493" s="41">
        <v>0</v>
      </c>
      <c r="L493" s="134">
        <v>16</v>
      </c>
      <c r="M493" s="135">
        <v>16</v>
      </c>
      <c r="N493" s="123"/>
      <c r="O493" s="123"/>
      <c r="P493" s="135">
        <v>0</v>
      </c>
      <c r="Q493" s="135">
        <v>0</v>
      </c>
      <c r="R493" s="123"/>
      <c r="S493" s="123"/>
      <c r="T493" s="135">
        <v>16</v>
      </c>
      <c r="U493" s="135">
        <v>16</v>
      </c>
      <c r="V493" s="123"/>
      <c r="W493" s="41">
        <v>319</v>
      </c>
      <c r="X493" s="136">
        <v>310</v>
      </c>
      <c r="Y493" s="4">
        <f t="shared" si="591"/>
        <v>305</v>
      </c>
      <c r="Z493" s="74">
        <f t="shared" si="592"/>
        <v>44317</v>
      </c>
      <c r="AA493" s="210">
        <f t="shared" si="578"/>
        <v>12963</v>
      </c>
      <c r="AB493" s="210">
        <f t="shared" si="579"/>
        <v>12534</v>
      </c>
      <c r="AC493" s="211">
        <f t="shared" si="580"/>
        <v>222</v>
      </c>
      <c r="AD493" s="170">
        <f t="shared" si="581"/>
        <v>8</v>
      </c>
      <c r="AE493" s="222">
        <f t="shared" si="582"/>
        <v>10577</v>
      </c>
      <c r="AF493" s="143">
        <v>11782</v>
      </c>
      <c r="AG493" s="171">
        <f t="shared" si="583"/>
        <v>16</v>
      </c>
      <c r="AH493" s="143">
        <v>11432</v>
      </c>
      <c r="AI493" s="171">
        <f t="shared" si="576"/>
        <v>1</v>
      </c>
      <c r="AJ493" s="172">
        <v>210</v>
      </c>
      <c r="AK493" s="173">
        <f t="shared" si="584"/>
        <v>0</v>
      </c>
      <c r="AL493" s="143">
        <v>49</v>
      </c>
      <c r="AM493" s="171">
        <f t="shared" si="585"/>
        <v>0</v>
      </c>
      <c r="AN493" s="143">
        <v>49</v>
      </c>
      <c r="AO493" s="171">
        <f t="shared" si="586"/>
        <v>0</v>
      </c>
      <c r="AP493" s="174">
        <v>0</v>
      </c>
      <c r="AQ493" s="173">
        <f t="shared" si="587"/>
        <v>4</v>
      </c>
      <c r="AR493" s="143">
        <v>1132</v>
      </c>
      <c r="AS493" s="171">
        <f t="shared" si="621"/>
        <v>0</v>
      </c>
      <c r="AT493" s="143">
        <v>1053</v>
      </c>
      <c r="AU493" s="171">
        <f t="shared" si="588"/>
        <v>0</v>
      </c>
      <c r="AV493" s="175">
        <v>12</v>
      </c>
      <c r="AW493" s="217">
        <f t="shared" si="575"/>
        <v>332</v>
      </c>
      <c r="AX493" s="216">
        <f t="shared" si="561"/>
        <v>44317</v>
      </c>
      <c r="AY493" s="5">
        <v>0</v>
      </c>
      <c r="AZ493" s="217">
        <f t="shared" si="622"/>
        <v>410</v>
      </c>
      <c r="BA493" s="217">
        <f t="shared" si="593"/>
        <v>276</v>
      </c>
      <c r="BB493" s="119">
        <v>0</v>
      </c>
      <c r="BC493" s="26">
        <f t="shared" si="589"/>
        <v>964</v>
      </c>
      <c r="BD493" s="217">
        <f t="shared" si="594"/>
        <v>311</v>
      </c>
      <c r="BE493" s="209">
        <f t="shared" si="590"/>
        <v>44317</v>
      </c>
      <c r="BF493" s="120">
        <f t="shared" si="574"/>
        <v>15</v>
      </c>
      <c r="BG493" s="120">
        <f t="shared" si="554"/>
        <v>5688</v>
      </c>
      <c r="BH493" s="209">
        <f t="shared" si="555"/>
        <v>44317</v>
      </c>
      <c r="BI493" s="120">
        <f t="shared" si="556"/>
        <v>5688</v>
      </c>
      <c r="BJ493" s="1">
        <f t="shared" si="557"/>
        <v>44317</v>
      </c>
      <c r="BK493">
        <f t="shared" si="615"/>
        <v>0</v>
      </c>
      <c r="BL493">
        <f t="shared" si="558"/>
        <v>16</v>
      </c>
      <c r="BM493">
        <f t="shared" si="612"/>
        <v>16</v>
      </c>
      <c r="BN493" s="1">
        <f t="shared" si="613"/>
        <v>44317</v>
      </c>
      <c r="BO493">
        <f t="shared" si="614"/>
        <v>9117</v>
      </c>
      <c r="BP493">
        <f t="shared" si="616"/>
        <v>4652</v>
      </c>
      <c r="BQ493" s="167">
        <f t="shared" si="595"/>
        <v>44317</v>
      </c>
      <c r="BR493">
        <f t="shared" si="596"/>
        <v>11782</v>
      </c>
      <c r="BS493">
        <f t="shared" si="597"/>
        <v>11432</v>
      </c>
      <c r="BT493">
        <f t="shared" si="598"/>
        <v>210</v>
      </c>
      <c r="BU493">
        <v>15</v>
      </c>
      <c r="BV493">
        <f t="shared" si="563"/>
        <v>8</v>
      </c>
      <c r="BW493">
        <f t="shared" si="623"/>
        <v>632</v>
      </c>
      <c r="BX493" s="167">
        <f t="shared" si="599"/>
        <v>44317</v>
      </c>
      <c r="BY493">
        <f t="shared" si="600"/>
        <v>49</v>
      </c>
      <c r="BZ493">
        <f t="shared" si="601"/>
        <v>49</v>
      </c>
      <c r="CA493">
        <f t="shared" si="602"/>
        <v>0</v>
      </c>
      <c r="CB493" s="167">
        <f t="shared" si="603"/>
        <v>44317</v>
      </c>
      <c r="CC493">
        <f t="shared" si="604"/>
        <v>1132</v>
      </c>
      <c r="CD493">
        <f t="shared" si="605"/>
        <v>1053</v>
      </c>
      <c r="CE493">
        <f t="shared" si="606"/>
        <v>12</v>
      </c>
      <c r="CI493" s="167">
        <f t="shared" si="607"/>
        <v>44317</v>
      </c>
      <c r="CJ493">
        <f t="shared" si="608"/>
        <v>8</v>
      </c>
      <c r="CK493">
        <f t="shared" si="609"/>
        <v>16</v>
      </c>
      <c r="CL493" s="167">
        <f t="shared" si="610"/>
        <v>44317</v>
      </c>
      <c r="CM493">
        <f t="shared" si="611"/>
        <v>1</v>
      </c>
      <c r="CN493" s="1">
        <f t="shared" si="565"/>
        <v>44317</v>
      </c>
      <c r="CO493" s="253">
        <f t="shared" si="566"/>
        <v>8</v>
      </c>
      <c r="CP493" s="1">
        <f t="shared" si="567"/>
        <v>44317</v>
      </c>
      <c r="CQ493" s="254">
        <f t="shared" si="568"/>
        <v>1</v>
      </c>
      <c r="CR493" s="167">
        <f t="shared" si="617"/>
        <v>44317</v>
      </c>
      <c r="CS493">
        <f t="shared" si="618"/>
        <v>4</v>
      </c>
      <c r="CT493">
        <f t="shared" si="619"/>
        <v>0</v>
      </c>
      <c r="CU493">
        <f t="shared" si="620"/>
        <v>0</v>
      </c>
    </row>
    <row r="494" spans="1:99" ht="18" customHeight="1" x14ac:dyDescent="0.55000000000000004">
      <c r="A494" s="167">
        <v>44318</v>
      </c>
      <c r="B494" s="219">
        <v>11</v>
      </c>
      <c r="C494" s="142">
        <f t="shared" si="562"/>
        <v>5699</v>
      </c>
      <c r="D494" s="142">
        <f t="shared" si="577"/>
        <v>287</v>
      </c>
      <c r="E494" s="135">
        <v>5</v>
      </c>
      <c r="F494" s="135">
        <v>5412</v>
      </c>
      <c r="G494" s="135">
        <v>0</v>
      </c>
      <c r="H494" s="123"/>
      <c r="I494" s="135">
        <v>11</v>
      </c>
      <c r="J494" s="123"/>
      <c r="K494" s="41">
        <v>0</v>
      </c>
      <c r="L494" s="134">
        <v>12</v>
      </c>
      <c r="M494" s="135">
        <v>12</v>
      </c>
      <c r="N494" s="123"/>
      <c r="O494" s="123"/>
      <c r="P494" s="135">
        <v>0</v>
      </c>
      <c r="Q494" s="135">
        <v>0</v>
      </c>
      <c r="R494" s="123"/>
      <c r="S494" s="123"/>
      <c r="T494" s="135">
        <v>5</v>
      </c>
      <c r="U494" s="135">
        <v>5</v>
      </c>
      <c r="V494" s="123"/>
      <c r="W494" s="41">
        <v>326</v>
      </c>
      <c r="X494" s="136">
        <v>317</v>
      </c>
      <c r="Y494" s="4">
        <f t="shared" si="591"/>
        <v>306</v>
      </c>
      <c r="Z494" s="74">
        <f t="shared" si="592"/>
        <v>44318</v>
      </c>
      <c r="AA494" s="210">
        <f t="shared" si="578"/>
        <v>12970</v>
      </c>
      <c r="AB494" s="210">
        <f t="shared" si="579"/>
        <v>12549</v>
      </c>
      <c r="AC494" s="211">
        <f t="shared" si="580"/>
        <v>222</v>
      </c>
      <c r="AD494" s="170">
        <f t="shared" si="581"/>
        <v>2</v>
      </c>
      <c r="AE494" s="222">
        <f t="shared" si="582"/>
        <v>10579</v>
      </c>
      <c r="AF494" s="143">
        <v>11784</v>
      </c>
      <c r="AG494" s="171">
        <f t="shared" si="583"/>
        <v>13</v>
      </c>
      <c r="AH494" s="143">
        <v>11445</v>
      </c>
      <c r="AI494" s="171">
        <f t="shared" si="576"/>
        <v>0</v>
      </c>
      <c r="AJ494" s="172">
        <v>210</v>
      </c>
      <c r="AK494" s="173">
        <f t="shared" si="584"/>
        <v>0</v>
      </c>
      <c r="AL494" s="143">
        <v>49</v>
      </c>
      <c r="AM494" s="171">
        <f t="shared" si="585"/>
        <v>0</v>
      </c>
      <c r="AN494" s="143">
        <v>49</v>
      </c>
      <c r="AO494" s="171">
        <f t="shared" si="586"/>
        <v>0</v>
      </c>
      <c r="AP494" s="174">
        <v>0</v>
      </c>
      <c r="AQ494" s="173">
        <f t="shared" si="587"/>
        <v>5</v>
      </c>
      <c r="AR494" s="143">
        <v>1137</v>
      </c>
      <c r="AS494" s="171">
        <f t="shared" si="621"/>
        <v>2</v>
      </c>
      <c r="AT494" s="143">
        <v>1055</v>
      </c>
      <c r="AU494" s="171">
        <f t="shared" si="588"/>
        <v>0</v>
      </c>
      <c r="AV494" s="175">
        <v>12</v>
      </c>
      <c r="AW494" s="217">
        <f t="shared" si="575"/>
        <v>333</v>
      </c>
      <c r="AX494" s="216">
        <f t="shared" si="561"/>
        <v>44318</v>
      </c>
      <c r="AY494" s="5">
        <v>0</v>
      </c>
      <c r="AZ494" s="217">
        <f t="shared" si="622"/>
        <v>410</v>
      </c>
      <c r="BA494" s="217">
        <f t="shared" si="593"/>
        <v>277</v>
      </c>
      <c r="BB494" s="119">
        <v>0</v>
      </c>
      <c r="BC494" s="26">
        <f t="shared" si="589"/>
        <v>964</v>
      </c>
      <c r="BD494" s="217">
        <f t="shared" si="594"/>
        <v>312</v>
      </c>
      <c r="BE494" s="209">
        <f t="shared" si="590"/>
        <v>44318</v>
      </c>
      <c r="BF494" s="120">
        <f t="shared" si="574"/>
        <v>11</v>
      </c>
      <c r="BG494" s="120">
        <f t="shared" si="554"/>
        <v>5699</v>
      </c>
      <c r="BH494" s="209">
        <f t="shared" si="555"/>
        <v>44318</v>
      </c>
      <c r="BI494" s="120">
        <f t="shared" si="556"/>
        <v>5699</v>
      </c>
      <c r="BJ494" s="1">
        <f t="shared" si="557"/>
        <v>44318</v>
      </c>
      <c r="BK494">
        <f t="shared" si="615"/>
        <v>0</v>
      </c>
      <c r="BL494">
        <f t="shared" si="558"/>
        <v>12</v>
      </c>
      <c r="BM494">
        <f t="shared" si="612"/>
        <v>12</v>
      </c>
      <c r="BN494" s="1">
        <f t="shared" si="613"/>
        <v>44318</v>
      </c>
      <c r="BO494">
        <f t="shared" si="614"/>
        <v>9129</v>
      </c>
      <c r="BP494">
        <f t="shared" si="616"/>
        <v>4664</v>
      </c>
      <c r="BQ494" s="167">
        <f t="shared" si="595"/>
        <v>44318</v>
      </c>
      <c r="BR494">
        <f t="shared" si="596"/>
        <v>11784</v>
      </c>
      <c r="BS494">
        <f t="shared" si="597"/>
        <v>11445</v>
      </c>
      <c r="BT494">
        <f t="shared" si="598"/>
        <v>210</v>
      </c>
      <c r="BU494">
        <v>15</v>
      </c>
      <c r="BV494">
        <f t="shared" si="563"/>
        <v>2</v>
      </c>
      <c r="BW494">
        <f t="shared" si="623"/>
        <v>634</v>
      </c>
      <c r="BX494" s="167">
        <f t="shared" si="599"/>
        <v>44318</v>
      </c>
      <c r="BY494">
        <f t="shared" si="600"/>
        <v>49</v>
      </c>
      <c r="BZ494">
        <f t="shared" si="601"/>
        <v>49</v>
      </c>
      <c r="CA494">
        <f t="shared" si="602"/>
        <v>0</v>
      </c>
      <c r="CB494" s="167">
        <f t="shared" si="603"/>
        <v>44318</v>
      </c>
      <c r="CC494">
        <f t="shared" si="604"/>
        <v>1137</v>
      </c>
      <c r="CD494">
        <f t="shared" si="605"/>
        <v>1055</v>
      </c>
      <c r="CE494">
        <f t="shared" si="606"/>
        <v>12</v>
      </c>
      <c r="CI494" s="167">
        <f t="shared" si="607"/>
        <v>44318</v>
      </c>
      <c r="CJ494">
        <f t="shared" si="608"/>
        <v>2</v>
      </c>
      <c r="CK494">
        <f t="shared" si="609"/>
        <v>13</v>
      </c>
      <c r="CL494" s="167">
        <f t="shared" si="610"/>
        <v>44318</v>
      </c>
      <c r="CM494">
        <f t="shared" si="611"/>
        <v>0</v>
      </c>
      <c r="CN494" s="1">
        <f t="shared" si="565"/>
        <v>44318</v>
      </c>
      <c r="CO494" s="253">
        <f t="shared" si="566"/>
        <v>2</v>
      </c>
      <c r="CP494" s="1">
        <f t="shared" si="567"/>
        <v>44318</v>
      </c>
      <c r="CQ494" s="254">
        <f t="shared" si="568"/>
        <v>0</v>
      </c>
      <c r="CR494" s="167">
        <f t="shared" si="617"/>
        <v>44318</v>
      </c>
      <c r="CS494">
        <f t="shared" si="618"/>
        <v>5</v>
      </c>
      <c r="CT494">
        <f t="shared" si="619"/>
        <v>0</v>
      </c>
      <c r="CU494">
        <f t="shared" si="620"/>
        <v>2</v>
      </c>
    </row>
    <row r="495" spans="1:99" ht="18" customHeight="1" x14ac:dyDescent="0.55000000000000004">
      <c r="A495" s="167">
        <v>44319</v>
      </c>
      <c r="B495" s="219">
        <v>17</v>
      </c>
      <c r="C495" s="142">
        <f t="shared" si="562"/>
        <v>5716</v>
      </c>
      <c r="D495" s="142">
        <f t="shared" si="577"/>
        <v>292</v>
      </c>
      <c r="E495" s="135">
        <v>5</v>
      </c>
      <c r="F495" s="135">
        <v>5424</v>
      </c>
      <c r="G495" s="135">
        <v>0</v>
      </c>
      <c r="H495" s="123"/>
      <c r="I495" s="135">
        <v>6</v>
      </c>
      <c r="J495" s="123"/>
      <c r="K495" s="41">
        <v>0</v>
      </c>
      <c r="L495" s="134">
        <v>20</v>
      </c>
      <c r="M495" s="135">
        <v>20</v>
      </c>
      <c r="N495" s="123"/>
      <c r="O495" s="123"/>
      <c r="P495" s="135">
        <v>5</v>
      </c>
      <c r="Q495" s="135">
        <v>5</v>
      </c>
      <c r="R495" s="123"/>
      <c r="S495" s="123"/>
      <c r="T495" s="135">
        <v>13</v>
      </c>
      <c r="U495" s="135">
        <v>13</v>
      </c>
      <c r="V495" s="123"/>
      <c r="W495" s="41">
        <v>328</v>
      </c>
      <c r="X495" s="136">
        <v>319</v>
      </c>
      <c r="Y495" s="4">
        <f t="shared" si="591"/>
        <v>307</v>
      </c>
      <c r="Z495" s="74">
        <f t="shared" si="592"/>
        <v>44319</v>
      </c>
      <c r="AA495" s="210">
        <f t="shared" si="578"/>
        <v>12980</v>
      </c>
      <c r="AB495" s="210">
        <f t="shared" si="579"/>
        <v>12554</v>
      </c>
      <c r="AC495" s="211">
        <f t="shared" si="580"/>
        <v>222</v>
      </c>
      <c r="AD495" s="170">
        <f t="shared" si="581"/>
        <v>2</v>
      </c>
      <c r="AE495" s="222">
        <f t="shared" si="582"/>
        <v>10581</v>
      </c>
      <c r="AF495" s="143">
        <v>11786</v>
      </c>
      <c r="AG495" s="171">
        <f t="shared" si="583"/>
        <v>2</v>
      </c>
      <c r="AH495" s="143">
        <v>11447</v>
      </c>
      <c r="AI495" s="171">
        <f t="shared" si="576"/>
        <v>0</v>
      </c>
      <c r="AJ495" s="172">
        <v>210</v>
      </c>
      <c r="AK495" s="173">
        <f t="shared" si="584"/>
        <v>0</v>
      </c>
      <c r="AL495" s="143">
        <v>49</v>
      </c>
      <c r="AM495" s="171">
        <f t="shared" si="585"/>
        <v>0</v>
      </c>
      <c r="AN495" s="143">
        <v>49</v>
      </c>
      <c r="AO495" s="171">
        <f t="shared" si="586"/>
        <v>0</v>
      </c>
      <c r="AP495" s="174">
        <v>0</v>
      </c>
      <c r="AQ495" s="173">
        <f t="shared" si="587"/>
        <v>8</v>
      </c>
      <c r="AR495" s="143">
        <v>1145</v>
      </c>
      <c r="AS495" s="171">
        <f t="shared" si="621"/>
        <v>3</v>
      </c>
      <c r="AT495" s="143">
        <v>1058</v>
      </c>
      <c r="AU495" s="171">
        <f t="shared" si="588"/>
        <v>0</v>
      </c>
      <c r="AV495" s="175">
        <v>12</v>
      </c>
      <c r="AW495" s="217">
        <f t="shared" si="575"/>
        <v>334</v>
      </c>
      <c r="AX495" s="216">
        <f t="shared" si="561"/>
        <v>44319</v>
      </c>
      <c r="AY495" s="5">
        <v>0</v>
      </c>
      <c r="AZ495" s="217">
        <f t="shared" si="622"/>
        <v>410</v>
      </c>
      <c r="BA495" s="217">
        <f t="shared" si="593"/>
        <v>278</v>
      </c>
      <c r="BB495" s="119">
        <v>0</v>
      </c>
      <c r="BC495" s="26">
        <f t="shared" si="589"/>
        <v>964</v>
      </c>
      <c r="BD495" s="217">
        <f t="shared" si="594"/>
        <v>313</v>
      </c>
      <c r="BE495" s="209">
        <f t="shared" si="590"/>
        <v>44319</v>
      </c>
      <c r="BF495" s="120">
        <f t="shared" si="574"/>
        <v>17</v>
      </c>
      <c r="BG495" s="120">
        <f t="shared" si="554"/>
        <v>5716</v>
      </c>
      <c r="BH495" s="209">
        <f t="shared" si="555"/>
        <v>44319</v>
      </c>
      <c r="BI495" s="120">
        <f t="shared" si="556"/>
        <v>5716</v>
      </c>
      <c r="BJ495" s="1">
        <f t="shared" si="557"/>
        <v>44319</v>
      </c>
      <c r="BK495">
        <f t="shared" si="615"/>
        <v>0</v>
      </c>
      <c r="BL495">
        <f t="shared" si="558"/>
        <v>20</v>
      </c>
      <c r="BM495">
        <f t="shared" si="612"/>
        <v>20</v>
      </c>
      <c r="BN495" s="1">
        <f t="shared" si="613"/>
        <v>44319</v>
      </c>
      <c r="BO495">
        <f t="shared" si="614"/>
        <v>9149</v>
      </c>
      <c r="BP495">
        <f t="shared" si="616"/>
        <v>4684</v>
      </c>
      <c r="BQ495" s="167">
        <f t="shared" si="595"/>
        <v>44319</v>
      </c>
      <c r="BR495">
        <f t="shared" si="596"/>
        <v>11786</v>
      </c>
      <c r="BS495">
        <f t="shared" si="597"/>
        <v>11447</v>
      </c>
      <c r="BT495">
        <f t="shared" si="598"/>
        <v>210</v>
      </c>
      <c r="BU495">
        <v>15</v>
      </c>
      <c r="BV495">
        <f t="shared" si="563"/>
        <v>2</v>
      </c>
      <c r="BW495">
        <f t="shared" si="623"/>
        <v>636</v>
      </c>
      <c r="BX495" s="167">
        <f t="shared" si="599"/>
        <v>44319</v>
      </c>
      <c r="BY495">
        <f t="shared" si="600"/>
        <v>49</v>
      </c>
      <c r="BZ495">
        <f t="shared" si="601"/>
        <v>49</v>
      </c>
      <c r="CA495">
        <f t="shared" si="602"/>
        <v>0</v>
      </c>
      <c r="CB495" s="167">
        <f t="shared" si="603"/>
        <v>44319</v>
      </c>
      <c r="CC495">
        <f t="shared" si="604"/>
        <v>1145</v>
      </c>
      <c r="CD495">
        <f t="shared" si="605"/>
        <v>1058</v>
      </c>
      <c r="CE495">
        <f t="shared" si="606"/>
        <v>12</v>
      </c>
      <c r="CI495" s="167">
        <f t="shared" si="607"/>
        <v>44319</v>
      </c>
      <c r="CJ495">
        <f t="shared" si="608"/>
        <v>2</v>
      </c>
      <c r="CK495">
        <f t="shared" si="609"/>
        <v>2</v>
      </c>
      <c r="CL495" s="167">
        <f t="shared" si="610"/>
        <v>44319</v>
      </c>
      <c r="CM495">
        <f t="shared" si="611"/>
        <v>0</v>
      </c>
      <c r="CN495" s="1">
        <f t="shared" si="565"/>
        <v>44319</v>
      </c>
      <c r="CO495" s="253">
        <f t="shared" si="566"/>
        <v>2</v>
      </c>
      <c r="CP495" s="1">
        <f t="shared" si="567"/>
        <v>44319</v>
      </c>
      <c r="CQ495" s="254">
        <f t="shared" si="568"/>
        <v>0</v>
      </c>
      <c r="CR495" s="167">
        <f t="shared" si="617"/>
        <v>44319</v>
      </c>
      <c r="CS495">
        <f t="shared" si="618"/>
        <v>8</v>
      </c>
      <c r="CT495">
        <f t="shared" si="619"/>
        <v>0</v>
      </c>
      <c r="CU495">
        <f t="shared" si="620"/>
        <v>3</v>
      </c>
    </row>
    <row r="496" spans="1:99" ht="18" customHeight="1" x14ac:dyDescent="0.55000000000000004">
      <c r="A496" s="167">
        <v>44320</v>
      </c>
      <c r="B496" s="219">
        <v>7</v>
      </c>
      <c r="C496" s="142">
        <f t="shared" si="562"/>
        <v>5723</v>
      </c>
      <c r="D496" s="142">
        <f t="shared" si="577"/>
        <v>288</v>
      </c>
      <c r="E496" s="135">
        <v>5</v>
      </c>
      <c r="F496" s="135">
        <v>5435</v>
      </c>
      <c r="G496" s="135">
        <v>6</v>
      </c>
      <c r="H496" s="123"/>
      <c r="I496" s="135">
        <v>11</v>
      </c>
      <c r="J496" s="123"/>
      <c r="K496" s="41">
        <v>0</v>
      </c>
      <c r="L496" s="134">
        <v>10</v>
      </c>
      <c r="M496" s="135">
        <v>10</v>
      </c>
      <c r="N496" s="123"/>
      <c r="O496" s="123"/>
      <c r="P496" s="135">
        <v>1</v>
      </c>
      <c r="Q496" s="135">
        <v>1</v>
      </c>
      <c r="R496" s="123"/>
      <c r="S496" s="123"/>
      <c r="T496" s="135">
        <v>14</v>
      </c>
      <c r="U496" s="135">
        <v>13</v>
      </c>
      <c r="V496" s="123"/>
      <c r="W496" s="41">
        <v>323</v>
      </c>
      <c r="X496" s="136">
        <v>315</v>
      </c>
      <c r="Y496" s="4">
        <f t="shared" si="591"/>
        <v>308</v>
      </c>
      <c r="Z496" s="74">
        <f t="shared" si="592"/>
        <v>44320</v>
      </c>
      <c r="AA496" s="210">
        <f t="shared" si="578"/>
        <v>12992</v>
      </c>
      <c r="AB496" s="210">
        <f t="shared" si="579"/>
        <v>12567</v>
      </c>
      <c r="AC496" s="211">
        <f t="shared" si="580"/>
        <v>222</v>
      </c>
      <c r="AD496" s="170">
        <f t="shared" si="581"/>
        <v>4</v>
      </c>
      <c r="AE496" s="222">
        <f t="shared" si="582"/>
        <v>10585</v>
      </c>
      <c r="AF496" s="143">
        <v>11790</v>
      </c>
      <c r="AG496" s="171">
        <f t="shared" si="583"/>
        <v>4</v>
      </c>
      <c r="AH496" s="143">
        <v>11451</v>
      </c>
      <c r="AI496" s="171">
        <f t="shared" si="576"/>
        <v>0</v>
      </c>
      <c r="AJ496" s="172">
        <v>210</v>
      </c>
      <c r="AK496" s="173">
        <f t="shared" si="584"/>
        <v>0</v>
      </c>
      <c r="AL496" s="143">
        <v>49</v>
      </c>
      <c r="AM496" s="171">
        <f t="shared" si="585"/>
        <v>0</v>
      </c>
      <c r="AN496" s="143">
        <v>49</v>
      </c>
      <c r="AO496" s="171">
        <f t="shared" si="586"/>
        <v>0</v>
      </c>
      <c r="AP496" s="174">
        <v>0</v>
      </c>
      <c r="AQ496" s="173">
        <f t="shared" si="587"/>
        <v>8</v>
      </c>
      <c r="AR496" s="143">
        <v>1153</v>
      </c>
      <c r="AS496" s="171">
        <f t="shared" si="621"/>
        <v>9</v>
      </c>
      <c r="AT496" s="143">
        <v>1067</v>
      </c>
      <c r="AU496" s="171">
        <f t="shared" si="588"/>
        <v>0</v>
      </c>
      <c r="AV496" s="175">
        <v>12</v>
      </c>
      <c r="AW496" s="217">
        <f t="shared" si="575"/>
        <v>335</v>
      </c>
      <c r="AX496" s="216">
        <f t="shared" si="561"/>
        <v>44320</v>
      </c>
      <c r="AY496" s="5">
        <v>0</v>
      </c>
      <c r="AZ496" s="217">
        <f t="shared" si="622"/>
        <v>410</v>
      </c>
      <c r="BA496" s="217">
        <f t="shared" si="593"/>
        <v>279</v>
      </c>
      <c r="BB496" s="119">
        <v>0</v>
      </c>
      <c r="BC496" s="26">
        <f t="shared" si="589"/>
        <v>964</v>
      </c>
      <c r="BD496" s="217">
        <f t="shared" si="594"/>
        <v>314</v>
      </c>
      <c r="BE496" s="209">
        <f t="shared" si="590"/>
        <v>44320</v>
      </c>
      <c r="BF496" s="120">
        <f t="shared" si="574"/>
        <v>7</v>
      </c>
      <c r="BG496" s="120">
        <f t="shared" si="554"/>
        <v>5723</v>
      </c>
      <c r="BH496" s="209">
        <f t="shared" si="555"/>
        <v>44320</v>
      </c>
      <c r="BI496" s="120">
        <f t="shared" si="556"/>
        <v>5723</v>
      </c>
      <c r="BJ496" s="1">
        <f t="shared" si="557"/>
        <v>44320</v>
      </c>
      <c r="BK496">
        <f t="shared" si="615"/>
        <v>0</v>
      </c>
      <c r="BL496">
        <f t="shared" si="558"/>
        <v>10</v>
      </c>
      <c r="BM496">
        <f t="shared" si="612"/>
        <v>10</v>
      </c>
      <c r="BN496" s="1">
        <f t="shared" si="613"/>
        <v>44320</v>
      </c>
      <c r="BO496">
        <f t="shared" si="614"/>
        <v>9159</v>
      </c>
      <c r="BP496">
        <f t="shared" si="616"/>
        <v>4694</v>
      </c>
      <c r="BQ496" s="167">
        <f t="shared" si="595"/>
        <v>44320</v>
      </c>
      <c r="BR496">
        <f t="shared" si="596"/>
        <v>11790</v>
      </c>
      <c r="BS496">
        <f t="shared" si="597"/>
        <v>11451</v>
      </c>
      <c r="BT496">
        <f t="shared" si="598"/>
        <v>210</v>
      </c>
      <c r="BU496">
        <v>15</v>
      </c>
      <c r="BV496">
        <f t="shared" si="563"/>
        <v>4</v>
      </c>
      <c r="BW496">
        <f t="shared" si="623"/>
        <v>640</v>
      </c>
      <c r="BX496" s="167">
        <f t="shared" si="599"/>
        <v>44320</v>
      </c>
      <c r="BY496">
        <f t="shared" si="600"/>
        <v>49</v>
      </c>
      <c r="BZ496">
        <f t="shared" si="601"/>
        <v>49</v>
      </c>
      <c r="CA496">
        <f t="shared" si="602"/>
        <v>0</v>
      </c>
      <c r="CB496" s="167">
        <f t="shared" si="603"/>
        <v>44320</v>
      </c>
      <c r="CC496">
        <f t="shared" si="604"/>
        <v>1153</v>
      </c>
      <c r="CD496">
        <f t="shared" si="605"/>
        <v>1067</v>
      </c>
      <c r="CE496">
        <f t="shared" si="606"/>
        <v>12</v>
      </c>
      <c r="CI496" s="167">
        <f t="shared" si="607"/>
        <v>44320</v>
      </c>
      <c r="CJ496">
        <f t="shared" si="608"/>
        <v>4</v>
      </c>
      <c r="CK496">
        <f t="shared" si="609"/>
        <v>4</v>
      </c>
      <c r="CL496" s="167">
        <f t="shared" si="610"/>
        <v>44320</v>
      </c>
      <c r="CM496">
        <f t="shared" si="611"/>
        <v>0</v>
      </c>
      <c r="CN496" s="1">
        <f t="shared" si="565"/>
        <v>44320</v>
      </c>
      <c r="CO496" s="253">
        <f t="shared" si="566"/>
        <v>4</v>
      </c>
      <c r="CP496" s="1">
        <f t="shared" si="567"/>
        <v>44320</v>
      </c>
      <c r="CQ496" s="254">
        <f t="shared" si="568"/>
        <v>0</v>
      </c>
      <c r="CR496" s="167">
        <f t="shared" si="617"/>
        <v>44320</v>
      </c>
      <c r="CS496">
        <f t="shared" si="618"/>
        <v>8</v>
      </c>
      <c r="CT496">
        <f t="shared" si="619"/>
        <v>0</v>
      </c>
      <c r="CU496">
        <f t="shared" si="620"/>
        <v>9</v>
      </c>
    </row>
    <row r="497" spans="1:99" ht="18" customHeight="1" x14ac:dyDescent="0.55000000000000004">
      <c r="A497" s="167">
        <v>44321</v>
      </c>
      <c r="B497" s="219">
        <v>5</v>
      </c>
      <c r="C497" s="142">
        <f t="shared" si="562"/>
        <v>5728</v>
      </c>
      <c r="D497" s="142">
        <f t="shared" si="577"/>
        <v>284</v>
      </c>
      <c r="E497" s="135">
        <v>3</v>
      </c>
      <c r="F497" s="135">
        <v>5444</v>
      </c>
      <c r="G497" s="135">
        <v>1</v>
      </c>
      <c r="H497" s="123"/>
      <c r="I497" s="135">
        <v>12</v>
      </c>
      <c r="J497" s="123"/>
      <c r="K497" s="41">
        <v>0</v>
      </c>
      <c r="L497" s="134">
        <v>7</v>
      </c>
      <c r="M497" s="135">
        <v>7</v>
      </c>
      <c r="N497" s="123"/>
      <c r="O497" s="123"/>
      <c r="P497" s="135">
        <v>2</v>
      </c>
      <c r="Q497" s="135">
        <v>2</v>
      </c>
      <c r="R497" s="123"/>
      <c r="S497" s="123"/>
      <c r="T497" s="135">
        <v>16</v>
      </c>
      <c r="U497" s="135">
        <v>15</v>
      </c>
      <c r="V497" s="123"/>
      <c r="W497" s="41">
        <v>312</v>
      </c>
      <c r="X497" s="136">
        <v>305</v>
      </c>
      <c r="Y497" s="4">
        <f t="shared" si="591"/>
        <v>309</v>
      </c>
      <c r="Z497" s="74">
        <f t="shared" si="592"/>
        <v>44321</v>
      </c>
      <c r="AA497" s="210">
        <f t="shared" si="578"/>
        <v>13005</v>
      </c>
      <c r="AB497" s="210">
        <f t="shared" si="579"/>
        <v>12585</v>
      </c>
      <c r="AC497" s="211">
        <f t="shared" si="580"/>
        <v>222</v>
      </c>
      <c r="AD497" s="170">
        <f t="shared" si="581"/>
        <v>6</v>
      </c>
      <c r="AE497" s="222">
        <f t="shared" si="582"/>
        <v>10591</v>
      </c>
      <c r="AF497" s="143">
        <v>11796</v>
      </c>
      <c r="AG497" s="171">
        <f t="shared" si="583"/>
        <v>11</v>
      </c>
      <c r="AH497" s="143">
        <v>11462</v>
      </c>
      <c r="AI497" s="171">
        <f t="shared" si="576"/>
        <v>0</v>
      </c>
      <c r="AJ497" s="172">
        <v>210</v>
      </c>
      <c r="AK497" s="173">
        <f t="shared" si="584"/>
        <v>0</v>
      </c>
      <c r="AL497" s="143">
        <v>49</v>
      </c>
      <c r="AM497" s="171">
        <f t="shared" si="585"/>
        <v>0</v>
      </c>
      <c r="AN497" s="143">
        <v>49</v>
      </c>
      <c r="AO497" s="171">
        <f t="shared" si="586"/>
        <v>0</v>
      </c>
      <c r="AP497" s="174">
        <v>0</v>
      </c>
      <c r="AQ497" s="173">
        <f t="shared" si="587"/>
        <v>7</v>
      </c>
      <c r="AR497" s="143">
        <v>1160</v>
      </c>
      <c r="AS497" s="171">
        <f t="shared" si="621"/>
        <v>7</v>
      </c>
      <c r="AT497" s="143">
        <v>1074</v>
      </c>
      <c r="AU497" s="171">
        <f t="shared" si="588"/>
        <v>0</v>
      </c>
      <c r="AV497" s="175">
        <v>12</v>
      </c>
      <c r="AW497" s="217">
        <f t="shared" si="575"/>
        <v>336</v>
      </c>
      <c r="AX497" s="216">
        <f t="shared" si="561"/>
        <v>44321</v>
      </c>
      <c r="AY497" s="5">
        <v>0</v>
      </c>
      <c r="AZ497" s="217">
        <f t="shared" si="622"/>
        <v>410</v>
      </c>
      <c r="BA497" s="217">
        <f t="shared" si="593"/>
        <v>280</v>
      </c>
      <c r="BB497" s="119">
        <v>0</v>
      </c>
      <c r="BC497" s="26">
        <f t="shared" si="589"/>
        <v>964</v>
      </c>
      <c r="BD497" s="217">
        <f t="shared" si="594"/>
        <v>315</v>
      </c>
      <c r="BE497" s="209">
        <f t="shared" si="590"/>
        <v>44321</v>
      </c>
      <c r="BF497" s="120">
        <f t="shared" si="574"/>
        <v>5</v>
      </c>
      <c r="BG497" s="120">
        <f t="shared" si="554"/>
        <v>5728</v>
      </c>
      <c r="BH497" s="209">
        <f t="shared" si="555"/>
        <v>44321</v>
      </c>
      <c r="BI497" s="120">
        <f t="shared" si="556"/>
        <v>5728</v>
      </c>
      <c r="BJ497" s="1">
        <f t="shared" si="557"/>
        <v>44321</v>
      </c>
      <c r="BK497">
        <f t="shared" si="615"/>
        <v>0</v>
      </c>
      <c r="BL497">
        <f t="shared" si="558"/>
        <v>7</v>
      </c>
      <c r="BM497">
        <f t="shared" si="612"/>
        <v>7</v>
      </c>
      <c r="BN497" s="1">
        <f t="shared" si="613"/>
        <v>44321</v>
      </c>
      <c r="BO497">
        <f t="shared" si="614"/>
        <v>9166</v>
      </c>
      <c r="BP497">
        <f t="shared" si="616"/>
        <v>4701</v>
      </c>
      <c r="BQ497" s="167">
        <f t="shared" si="595"/>
        <v>44321</v>
      </c>
      <c r="BR497">
        <f t="shared" si="596"/>
        <v>11796</v>
      </c>
      <c r="BS497">
        <f t="shared" si="597"/>
        <v>11462</v>
      </c>
      <c r="BT497">
        <f t="shared" si="598"/>
        <v>210</v>
      </c>
      <c r="BU497">
        <v>15</v>
      </c>
      <c r="BV497">
        <f t="shared" si="563"/>
        <v>6</v>
      </c>
      <c r="BW497">
        <f t="shared" si="623"/>
        <v>646</v>
      </c>
      <c r="BX497" s="167">
        <f t="shared" si="599"/>
        <v>44321</v>
      </c>
      <c r="BY497">
        <f t="shared" si="600"/>
        <v>49</v>
      </c>
      <c r="BZ497">
        <f t="shared" si="601"/>
        <v>49</v>
      </c>
      <c r="CA497">
        <f t="shared" si="602"/>
        <v>0</v>
      </c>
      <c r="CB497" s="167">
        <f t="shared" si="603"/>
        <v>44321</v>
      </c>
      <c r="CC497">
        <f t="shared" si="604"/>
        <v>1160</v>
      </c>
      <c r="CD497">
        <f t="shared" si="605"/>
        <v>1074</v>
      </c>
      <c r="CE497">
        <f t="shared" si="606"/>
        <v>12</v>
      </c>
      <c r="CI497" s="167">
        <f t="shared" si="607"/>
        <v>44321</v>
      </c>
      <c r="CJ497">
        <f t="shared" si="608"/>
        <v>6</v>
      </c>
      <c r="CK497">
        <f t="shared" si="609"/>
        <v>11</v>
      </c>
      <c r="CL497" s="167">
        <f t="shared" si="610"/>
        <v>44321</v>
      </c>
      <c r="CM497">
        <f t="shared" si="611"/>
        <v>0</v>
      </c>
      <c r="CN497" s="1">
        <f t="shared" si="565"/>
        <v>44321</v>
      </c>
      <c r="CO497" s="253">
        <f t="shared" si="566"/>
        <v>6</v>
      </c>
      <c r="CP497" s="1">
        <f t="shared" si="567"/>
        <v>44321</v>
      </c>
      <c r="CQ497" s="254">
        <f t="shared" si="568"/>
        <v>0</v>
      </c>
      <c r="CR497" s="167">
        <f t="shared" si="617"/>
        <v>44321</v>
      </c>
      <c r="CS497">
        <f t="shared" si="618"/>
        <v>7</v>
      </c>
      <c r="CT497">
        <f t="shared" si="619"/>
        <v>0</v>
      </c>
      <c r="CU497">
        <f t="shared" si="620"/>
        <v>7</v>
      </c>
    </row>
    <row r="498" spans="1:99" ht="18" customHeight="1" x14ac:dyDescent="0.55000000000000004">
      <c r="A498" s="167">
        <v>44322</v>
      </c>
      <c r="B498" s="219">
        <v>13</v>
      </c>
      <c r="C498" s="142">
        <f t="shared" si="562"/>
        <v>5741</v>
      </c>
      <c r="D498" s="142">
        <f t="shared" si="577"/>
        <v>279</v>
      </c>
      <c r="E498" s="135">
        <v>3</v>
      </c>
      <c r="F498" s="135">
        <v>5462</v>
      </c>
      <c r="G498" s="135">
        <v>0</v>
      </c>
      <c r="H498" s="123"/>
      <c r="I498" s="135">
        <v>1</v>
      </c>
      <c r="J498" s="123"/>
      <c r="K498" s="41">
        <v>0</v>
      </c>
      <c r="L498" s="134">
        <v>17</v>
      </c>
      <c r="M498" s="135">
        <v>17</v>
      </c>
      <c r="N498" s="123"/>
      <c r="O498" s="123"/>
      <c r="P498" s="135">
        <v>0</v>
      </c>
      <c r="Q498" s="135">
        <v>0</v>
      </c>
      <c r="R498" s="123"/>
      <c r="S498" s="123"/>
      <c r="T498" s="135">
        <v>11</v>
      </c>
      <c r="U498" s="135">
        <v>11</v>
      </c>
      <c r="V498" s="123"/>
      <c r="W498" s="41">
        <v>318</v>
      </c>
      <c r="X498" s="136">
        <v>311</v>
      </c>
      <c r="Y498" s="4">
        <f t="shared" si="591"/>
        <v>310</v>
      </c>
      <c r="Z498" s="74">
        <f t="shared" si="592"/>
        <v>44322</v>
      </c>
      <c r="AA498" s="210">
        <f t="shared" si="578"/>
        <v>13020</v>
      </c>
      <c r="AB498" s="210">
        <f t="shared" si="579"/>
        <v>12592</v>
      </c>
      <c r="AC498" s="211">
        <f t="shared" si="580"/>
        <v>222</v>
      </c>
      <c r="AD498" s="170">
        <f t="shared" si="581"/>
        <v>2</v>
      </c>
      <c r="AE498" s="222">
        <f t="shared" si="582"/>
        <v>10593</v>
      </c>
      <c r="AF498" s="143">
        <v>11798</v>
      </c>
      <c r="AG498" s="171">
        <f t="shared" si="583"/>
        <v>6</v>
      </c>
      <c r="AH498" s="143">
        <v>11468</v>
      </c>
      <c r="AI498" s="171">
        <f t="shared" ref="AI498:AI529" si="624">+AJ498-AJ497</f>
        <v>0</v>
      </c>
      <c r="AJ498" s="172">
        <v>210</v>
      </c>
      <c r="AK498" s="173">
        <f t="shared" si="584"/>
        <v>0</v>
      </c>
      <c r="AL498" s="143">
        <v>49</v>
      </c>
      <c r="AM498" s="171">
        <f t="shared" si="585"/>
        <v>0</v>
      </c>
      <c r="AN498" s="143">
        <v>49</v>
      </c>
      <c r="AO498" s="171">
        <f t="shared" si="586"/>
        <v>0</v>
      </c>
      <c r="AP498" s="174">
        <v>0</v>
      </c>
      <c r="AQ498" s="173">
        <f t="shared" si="587"/>
        <v>13</v>
      </c>
      <c r="AR498" s="143">
        <v>1173</v>
      </c>
      <c r="AS498" s="171">
        <f t="shared" si="621"/>
        <v>1</v>
      </c>
      <c r="AT498" s="143">
        <v>1075</v>
      </c>
      <c r="AU498" s="171">
        <f t="shared" si="588"/>
        <v>0</v>
      </c>
      <c r="AV498" s="175">
        <v>12</v>
      </c>
      <c r="AW498" s="217">
        <f t="shared" si="575"/>
        <v>337</v>
      </c>
      <c r="AX498" s="216">
        <f t="shared" si="561"/>
        <v>44322</v>
      </c>
      <c r="AY498" s="5">
        <v>0</v>
      </c>
      <c r="AZ498" s="217">
        <f t="shared" si="622"/>
        <v>410</v>
      </c>
      <c r="BA498" s="217">
        <f t="shared" si="593"/>
        <v>281</v>
      </c>
      <c r="BB498" s="119">
        <v>0</v>
      </c>
      <c r="BC498" s="26">
        <f t="shared" si="589"/>
        <v>964</v>
      </c>
      <c r="BD498" s="217">
        <f t="shared" si="594"/>
        <v>316</v>
      </c>
      <c r="BE498" s="209">
        <f t="shared" si="590"/>
        <v>44322</v>
      </c>
      <c r="BF498" s="120">
        <f t="shared" si="574"/>
        <v>13</v>
      </c>
      <c r="BG498" s="120">
        <f t="shared" si="554"/>
        <v>5741</v>
      </c>
      <c r="BH498" s="209">
        <f t="shared" si="555"/>
        <v>44322</v>
      </c>
      <c r="BI498" s="120">
        <f t="shared" si="556"/>
        <v>5741</v>
      </c>
      <c r="BJ498" s="1">
        <f t="shared" si="557"/>
        <v>44322</v>
      </c>
      <c r="BK498">
        <f t="shared" si="615"/>
        <v>0</v>
      </c>
      <c r="BL498">
        <f t="shared" si="558"/>
        <v>17</v>
      </c>
      <c r="BM498">
        <f t="shared" si="612"/>
        <v>17</v>
      </c>
      <c r="BN498" s="1">
        <f t="shared" si="613"/>
        <v>44322</v>
      </c>
      <c r="BO498">
        <f t="shared" si="614"/>
        <v>9183</v>
      </c>
      <c r="BP498">
        <f t="shared" si="616"/>
        <v>4718</v>
      </c>
      <c r="BQ498" s="167">
        <f t="shared" si="595"/>
        <v>44322</v>
      </c>
      <c r="BR498">
        <f t="shared" si="596"/>
        <v>11798</v>
      </c>
      <c r="BS498">
        <f t="shared" si="597"/>
        <v>11468</v>
      </c>
      <c r="BT498">
        <f t="shared" si="598"/>
        <v>210</v>
      </c>
      <c r="BU498">
        <v>15</v>
      </c>
      <c r="BV498">
        <f t="shared" si="563"/>
        <v>2</v>
      </c>
      <c r="BW498">
        <f t="shared" si="623"/>
        <v>648</v>
      </c>
      <c r="BX498" s="167">
        <f t="shared" si="599"/>
        <v>44322</v>
      </c>
      <c r="BY498">
        <f t="shared" si="600"/>
        <v>49</v>
      </c>
      <c r="BZ498">
        <f t="shared" si="601"/>
        <v>49</v>
      </c>
      <c r="CA498">
        <f t="shared" si="602"/>
        <v>0</v>
      </c>
      <c r="CB498" s="167">
        <f t="shared" si="603"/>
        <v>44322</v>
      </c>
      <c r="CC498">
        <f t="shared" si="604"/>
        <v>1173</v>
      </c>
      <c r="CD498">
        <f t="shared" si="605"/>
        <v>1075</v>
      </c>
      <c r="CE498">
        <f t="shared" si="606"/>
        <v>12</v>
      </c>
      <c r="CI498" s="167">
        <f t="shared" si="607"/>
        <v>44322</v>
      </c>
      <c r="CJ498">
        <f t="shared" si="608"/>
        <v>2</v>
      </c>
      <c r="CK498">
        <f t="shared" si="609"/>
        <v>6</v>
      </c>
      <c r="CL498" s="167">
        <f t="shared" si="610"/>
        <v>44322</v>
      </c>
      <c r="CM498">
        <f t="shared" si="611"/>
        <v>0</v>
      </c>
      <c r="CN498" s="1">
        <f t="shared" si="565"/>
        <v>44322</v>
      </c>
      <c r="CO498" s="253">
        <f t="shared" si="566"/>
        <v>2</v>
      </c>
      <c r="CP498" s="1">
        <f t="shared" si="567"/>
        <v>44322</v>
      </c>
      <c r="CQ498" s="254">
        <f t="shared" si="568"/>
        <v>0</v>
      </c>
      <c r="CR498" s="167">
        <f t="shared" si="617"/>
        <v>44322</v>
      </c>
      <c r="CS498">
        <f t="shared" si="618"/>
        <v>13</v>
      </c>
      <c r="CT498">
        <f t="shared" si="619"/>
        <v>0</v>
      </c>
      <c r="CU498">
        <f t="shared" si="620"/>
        <v>1</v>
      </c>
    </row>
    <row r="499" spans="1:99" ht="18" customHeight="1" x14ac:dyDescent="0.55000000000000004">
      <c r="A499" s="167">
        <v>44323</v>
      </c>
      <c r="B499" s="219">
        <v>7</v>
      </c>
      <c r="C499" s="142">
        <f t="shared" si="562"/>
        <v>5748</v>
      </c>
      <c r="D499" s="142">
        <f t="shared" ref="D499:D530" si="625">+C499-F499</f>
        <v>271</v>
      </c>
      <c r="E499" s="135">
        <v>1</v>
      </c>
      <c r="F499" s="135">
        <v>5477</v>
      </c>
      <c r="G499" s="135">
        <v>4</v>
      </c>
      <c r="H499" s="123"/>
      <c r="I499" s="135">
        <v>4</v>
      </c>
      <c r="J499" s="123"/>
      <c r="K499" s="41">
        <v>0</v>
      </c>
      <c r="L499" s="134">
        <v>8</v>
      </c>
      <c r="M499" s="135">
        <v>8</v>
      </c>
      <c r="N499" s="123"/>
      <c r="O499" s="123"/>
      <c r="P499" s="135">
        <v>2</v>
      </c>
      <c r="Q499" s="135">
        <v>2</v>
      </c>
      <c r="R499" s="123"/>
      <c r="S499" s="123"/>
      <c r="T499" s="135">
        <v>11</v>
      </c>
      <c r="U499" s="135">
        <v>11</v>
      </c>
      <c r="V499" s="123"/>
      <c r="W499" s="41">
        <v>313</v>
      </c>
      <c r="X499" s="136">
        <v>306</v>
      </c>
      <c r="Y499" s="4">
        <f t="shared" si="591"/>
        <v>311</v>
      </c>
      <c r="Z499" s="74">
        <f t="shared" si="592"/>
        <v>44323</v>
      </c>
      <c r="AA499" s="210">
        <f t="shared" ref="AA499:AA530" si="626">+AF499+AL499+AR499</f>
        <v>13028</v>
      </c>
      <c r="AB499" s="210">
        <f t="shared" ref="AB499:AB530" si="627">+AH499+AN499+AT499</f>
        <v>12599</v>
      </c>
      <c r="AC499" s="211">
        <f t="shared" ref="AC499:AC530" si="628">+AJ499+AP499+AV499</f>
        <v>222</v>
      </c>
      <c r="AD499" s="170">
        <f t="shared" ref="AD499:AD530" si="629">+AF499-AF498</f>
        <v>3</v>
      </c>
      <c r="AE499" s="222">
        <f t="shared" ref="AE499:AE530" si="630">+AE498+AD499</f>
        <v>10596</v>
      </c>
      <c r="AF499" s="143">
        <v>11801</v>
      </c>
      <c r="AG499" s="171">
        <f t="shared" ref="AG499:AG530" si="631">+AH499-AH498</f>
        <v>5</v>
      </c>
      <c r="AH499" s="143">
        <v>11473</v>
      </c>
      <c r="AI499" s="171">
        <f t="shared" si="624"/>
        <v>0</v>
      </c>
      <c r="AJ499" s="172">
        <v>210</v>
      </c>
      <c r="AK499" s="173">
        <f t="shared" ref="AK499:AK530" si="632">+AL499-AL498</f>
        <v>0</v>
      </c>
      <c r="AL499" s="143">
        <v>49</v>
      </c>
      <c r="AM499" s="171">
        <f t="shared" ref="AM499:AM530" si="633">+AN499-AN498</f>
        <v>0</v>
      </c>
      <c r="AN499" s="143">
        <v>49</v>
      </c>
      <c r="AO499" s="171">
        <f t="shared" ref="AO499:AO530" si="634">+AP499-AP498</f>
        <v>0</v>
      </c>
      <c r="AP499" s="174">
        <v>0</v>
      </c>
      <c r="AQ499" s="173">
        <f t="shared" ref="AQ499:AQ530" si="635">+AR499-AR498</f>
        <v>5</v>
      </c>
      <c r="AR499" s="143">
        <v>1178</v>
      </c>
      <c r="AS499" s="171">
        <f t="shared" si="621"/>
        <v>2</v>
      </c>
      <c r="AT499" s="143">
        <v>1077</v>
      </c>
      <c r="AU499" s="171">
        <f t="shared" ref="AU499:AU530" si="636">+AV499-AV498</f>
        <v>0</v>
      </c>
      <c r="AV499" s="175">
        <v>12</v>
      </c>
      <c r="AW499" s="217">
        <f t="shared" si="575"/>
        <v>338</v>
      </c>
      <c r="AX499" s="216">
        <f t="shared" si="561"/>
        <v>44323</v>
      </c>
      <c r="AY499" s="5">
        <v>0</v>
      </c>
      <c r="AZ499" s="217">
        <f t="shared" si="622"/>
        <v>410</v>
      </c>
      <c r="BA499" s="217">
        <f t="shared" si="593"/>
        <v>282</v>
      </c>
      <c r="BB499" s="119">
        <v>0</v>
      </c>
      <c r="BC499" s="26">
        <f t="shared" ref="BC499:BC530" si="637">+BC498+BB499</f>
        <v>964</v>
      </c>
      <c r="BD499" s="217">
        <f t="shared" si="594"/>
        <v>317</v>
      </c>
      <c r="BE499" s="209">
        <f t="shared" ref="BE499:BE530" si="638">+Z499</f>
        <v>44323</v>
      </c>
      <c r="BF499" s="120">
        <f t="shared" si="574"/>
        <v>7</v>
      </c>
      <c r="BG499" s="120">
        <f t="shared" ref="BG499:BG562" si="639">+BI499</f>
        <v>5748</v>
      </c>
      <c r="BH499" s="209">
        <f t="shared" ref="BH499:BH562" si="640">+A499</f>
        <v>44323</v>
      </c>
      <c r="BI499" s="120">
        <f t="shared" ref="BI499:BI562" si="641">+C499</f>
        <v>5748</v>
      </c>
      <c r="BJ499" s="1">
        <f t="shared" ref="BJ499:BJ562" si="642">+BE499</f>
        <v>44323</v>
      </c>
      <c r="BK499">
        <f t="shared" si="615"/>
        <v>0</v>
      </c>
      <c r="BL499">
        <f t="shared" ref="BL499:BL562" si="643">+M499</f>
        <v>8</v>
      </c>
      <c r="BM499">
        <f t="shared" si="612"/>
        <v>8</v>
      </c>
      <c r="BN499" s="1">
        <f t="shared" si="613"/>
        <v>44323</v>
      </c>
      <c r="BO499">
        <f t="shared" si="614"/>
        <v>9191</v>
      </c>
      <c r="BP499">
        <f t="shared" si="616"/>
        <v>4726</v>
      </c>
      <c r="BQ499" s="167">
        <f t="shared" si="595"/>
        <v>44323</v>
      </c>
      <c r="BR499">
        <f t="shared" si="596"/>
        <v>11801</v>
      </c>
      <c r="BS499">
        <f t="shared" si="597"/>
        <v>11473</v>
      </c>
      <c r="BT499">
        <f t="shared" si="598"/>
        <v>210</v>
      </c>
      <c r="BU499">
        <v>15</v>
      </c>
      <c r="BV499">
        <f t="shared" si="563"/>
        <v>3</v>
      </c>
      <c r="BW499">
        <f t="shared" si="623"/>
        <v>651</v>
      </c>
      <c r="BX499" s="167">
        <f t="shared" si="599"/>
        <v>44323</v>
      </c>
      <c r="BY499">
        <f t="shared" si="600"/>
        <v>49</v>
      </c>
      <c r="BZ499">
        <f t="shared" si="601"/>
        <v>49</v>
      </c>
      <c r="CA499">
        <f t="shared" si="602"/>
        <v>0</v>
      </c>
      <c r="CB499" s="167">
        <f t="shared" si="603"/>
        <v>44323</v>
      </c>
      <c r="CC499">
        <f t="shared" si="604"/>
        <v>1178</v>
      </c>
      <c r="CD499">
        <f t="shared" si="605"/>
        <v>1077</v>
      </c>
      <c r="CE499">
        <f t="shared" si="606"/>
        <v>12</v>
      </c>
      <c r="CI499" s="167">
        <f t="shared" si="607"/>
        <v>44323</v>
      </c>
      <c r="CJ499">
        <f t="shared" si="608"/>
        <v>3</v>
      </c>
      <c r="CK499">
        <f t="shared" si="609"/>
        <v>5</v>
      </c>
      <c r="CL499" s="167">
        <f t="shared" si="610"/>
        <v>44323</v>
      </c>
      <c r="CM499">
        <f t="shared" si="611"/>
        <v>0</v>
      </c>
      <c r="CN499" s="1">
        <f t="shared" si="565"/>
        <v>44323</v>
      </c>
      <c r="CO499" s="253">
        <f t="shared" si="566"/>
        <v>3</v>
      </c>
      <c r="CP499" s="1">
        <f t="shared" si="567"/>
        <v>44323</v>
      </c>
      <c r="CQ499" s="254">
        <f t="shared" si="568"/>
        <v>0</v>
      </c>
      <c r="CR499" s="167">
        <f t="shared" si="617"/>
        <v>44323</v>
      </c>
      <c r="CS499">
        <f t="shared" si="618"/>
        <v>5</v>
      </c>
      <c r="CT499">
        <f t="shared" si="619"/>
        <v>0</v>
      </c>
      <c r="CU499">
        <f t="shared" si="620"/>
        <v>2</v>
      </c>
    </row>
    <row r="500" spans="1:99" ht="18" customHeight="1" x14ac:dyDescent="0.55000000000000004">
      <c r="A500" s="167">
        <v>44324</v>
      </c>
      <c r="B500" s="219">
        <v>12</v>
      </c>
      <c r="C500" s="142">
        <f t="shared" si="562"/>
        <v>5760</v>
      </c>
      <c r="D500" s="142">
        <f t="shared" si="625"/>
        <v>275</v>
      </c>
      <c r="E500" s="135">
        <v>1</v>
      </c>
      <c r="F500" s="135">
        <v>5485</v>
      </c>
      <c r="G500" s="135">
        <v>0</v>
      </c>
      <c r="H500" s="123"/>
      <c r="I500" s="135">
        <v>1</v>
      </c>
      <c r="J500" s="123"/>
      <c r="K500" s="41">
        <v>0</v>
      </c>
      <c r="L500" s="134">
        <v>10</v>
      </c>
      <c r="M500" s="135">
        <v>10</v>
      </c>
      <c r="N500" s="123"/>
      <c r="O500" s="123"/>
      <c r="P500" s="135">
        <v>1</v>
      </c>
      <c r="Q500" s="135">
        <v>1</v>
      </c>
      <c r="R500" s="123"/>
      <c r="S500" s="123"/>
      <c r="T500" s="135">
        <v>14</v>
      </c>
      <c r="U500" s="135">
        <v>1</v>
      </c>
      <c r="V500" s="123"/>
      <c r="W500" s="41">
        <v>308</v>
      </c>
      <c r="X500" s="136">
        <v>301</v>
      </c>
      <c r="Y500" s="4">
        <f t="shared" si="591"/>
        <v>312</v>
      </c>
      <c r="Z500" s="74">
        <f t="shared" si="592"/>
        <v>44324</v>
      </c>
      <c r="AA500" s="210">
        <f t="shared" si="626"/>
        <v>13038</v>
      </c>
      <c r="AB500" s="210">
        <f t="shared" si="627"/>
        <v>12617</v>
      </c>
      <c r="AC500" s="211">
        <f t="shared" si="628"/>
        <v>222</v>
      </c>
      <c r="AD500" s="170">
        <f t="shared" si="629"/>
        <v>5</v>
      </c>
      <c r="AE500" s="222">
        <f t="shared" si="630"/>
        <v>10601</v>
      </c>
      <c r="AF500" s="143">
        <v>11806</v>
      </c>
      <c r="AG500" s="171">
        <f t="shared" si="631"/>
        <v>13</v>
      </c>
      <c r="AH500" s="143">
        <v>11486</v>
      </c>
      <c r="AI500" s="171">
        <f t="shared" si="624"/>
        <v>0</v>
      </c>
      <c r="AJ500" s="172">
        <v>210</v>
      </c>
      <c r="AK500" s="173">
        <f t="shared" si="632"/>
        <v>0</v>
      </c>
      <c r="AL500" s="143">
        <v>49</v>
      </c>
      <c r="AM500" s="171">
        <f t="shared" si="633"/>
        <v>0</v>
      </c>
      <c r="AN500" s="143">
        <v>49</v>
      </c>
      <c r="AO500" s="171">
        <f t="shared" si="634"/>
        <v>0</v>
      </c>
      <c r="AP500" s="174">
        <v>0</v>
      </c>
      <c r="AQ500" s="173">
        <f t="shared" si="635"/>
        <v>5</v>
      </c>
      <c r="AR500" s="143">
        <v>1183</v>
      </c>
      <c r="AS500" s="171">
        <f t="shared" si="621"/>
        <v>5</v>
      </c>
      <c r="AT500" s="143">
        <v>1082</v>
      </c>
      <c r="AU500" s="171">
        <f t="shared" si="636"/>
        <v>0</v>
      </c>
      <c r="AV500" s="175">
        <v>12</v>
      </c>
      <c r="AW500" s="217">
        <f t="shared" si="575"/>
        <v>339</v>
      </c>
      <c r="AX500" s="216">
        <f t="shared" si="561"/>
        <v>44324</v>
      </c>
      <c r="AY500" s="5">
        <v>0</v>
      </c>
      <c r="AZ500" s="217">
        <f t="shared" si="622"/>
        <v>410</v>
      </c>
      <c r="BA500" s="217">
        <f t="shared" si="593"/>
        <v>283</v>
      </c>
      <c r="BB500" s="119">
        <v>0</v>
      </c>
      <c r="BC500" s="26">
        <f t="shared" si="637"/>
        <v>964</v>
      </c>
      <c r="BD500" s="217">
        <f t="shared" si="594"/>
        <v>318</v>
      </c>
      <c r="BE500" s="209">
        <f t="shared" si="638"/>
        <v>44324</v>
      </c>
      <c r="BF500" s="120">
        <f t="shared" si="574"/>
        <v>12</v>
      </c>
      <c r="BG500" s="120">
        <f t="shared" si="639"/>
        <v>5760</v>
      </c>
      <c r="BH500" s="209">
        <f t="shared" si="640"/>
        <v>44324</v>
      </c>
      <c r="BI500" s="120">
        <f t="shared" si="641"/>
        <v>5760</v>
      </c>
      <c r="BJ500" s="1">
        <f t="shared" si="642"/>
        <v>44324</v>
      </c>
      <c r="BK500">
        <f t="shared" si="615"/>
        <v>0</v>
      </c>
      <c r="BL500">
        <f t="shared" si="643"/>
        <v>10</v>
      </c>
      <c r="BM500">
        <f t="shared" si="612"/>
        <v>10</v>
      </c>
      <c r="BN500" s="1">
        <f t="shared" si="613"/>
        <v>44324</v>
      </c>
      <c r="BO500">
        <f t="shared" si="614"/>
        <v>9201</v>
      </c>
      <c r="BP500">
        <f t="shared" si="616"/>
        <v>4736</v>
      </c>
      <c r="BQ500" s="167">
        <f t="shared" si="595"/>
        <v>44324</v>
      </c>
      <c r="BR500">
        <f t="shared" si="596"/>
        <v>11806</v>
      </c>
      <c r="BS500">
        <f t="shared" si="597"/>
        <v>11486</v>
      </c>
      <c r="BT500">
        <f t="shared" si="598"/>
        <v>210</v>
      </c>
      <c r="BU500">
        <v>15</v>
      </c>
      <c r="BV500">
        <f t="shared" si="563"/>
        <v>5</v>
      </c>
      <c r="BW500">
        <f t="shared" si="623"/>
        <v>656</v>
      </c>
      <c r="BX500" s="167">
        <f t="shared" si="599"/>
        <v>44324</v>
      </c>
      <c r="BY500">
        <f t="shared" si="600"/>
        <v>49</v>
      </c>
      <c r="BZ500">
        <f t="shared" si="601"/>
        <v>49</v>
      </c>
      <c r="CA500">
        <f t="shared" si="602"/>
        <v>0</v>
      </c>
      <c r="CB500" s="167">
        <f t="shared" si="603"/>
        <v>44324</v>
      </c>
      <c r="CC500">
        <f t="shared" si="604"/>
        <v>1183</v>
      </c>
      <c r="CD500">
        <f t="shared" si="605"/>
        <v>1082</v>
      </c>
      <c r="CE500">
        <f t="shared" si="606"/>
        <v>12</v>
      </c>
      <c r="CI500" s="167">
        <f t="shared" si="607"/>
        <v>44324</v>
      </c>
      <c r="CJ500">
        <f t="shared" si="608"/>
        <v>5</v>
      </c>
      <c r="CK500">
        <f t="shared" si="609"/>
        <v>13</v>
      </c>
      <c r="CL500" s="167">
        <f t="shared" si="610"/>
        <v>44324</v>
      </c>
      <c r="CM500">
        <f t="shared" si="611"/>
        <v>0</v>
      </c>
      <c r="CN500" s="1">
        <f t="shared" si="565"/>
        <v>44324</v>
      </c>
      <c r="CO500" s="253">
        <f t="shared" si="566"/>
        <v>5</v>
      </c>
      <c r="CP500" s="1">
        <f t="shared" si="567"/>
        <v>44324</v>
      </c>
      <c r="CQ500" s="254">
        <f t="shared" si="568"/>
        <v>0</v>
      </c>
      <c r="CR500" s="167">
        <f t="shared" si="617"/>
        <v>44324</v>
      </c>
      <c r="CS500">
        <f t="shared" si="618"/>
        <v>5</v>
      </c>
      <c r="CT500">
        <f t="shared" si="619"/>
        <v>0</v>
      </c>
      <c r="CU500">
        <f t="shared" si="620"/>
        <v>5</v>
      </c>
    </row>
    <row r="501" spans="1:99" ht="18" customHeight="1" x14ac:dyDescent="0.55000000000000004">
      <c r="A501" s="167">
        <v>44325</v>
      </c>
      <c r="B501" s="219">
        <v>11</v>
      </c>
      <c r="C501" s="142">
        <f t="shared" si="562"/>
        <v>5771</v>
      </c>
      <c r="D501" s="142">
        <f t="shared" si="625"/>
        <v>274</v>
      </c>
      <c r="E501" s="135">
        <v>0</v>
      </c>
      <c r="F501" s="135">
        <v>5497</v>
      </c>
      <c r="G501" s="135">
        <v>0</v>
      </c>
      <c r="H501" s="123"/>
      <c r="I501" s="135">
        <v>1</v>
      </c>
      <c r="J501" s="123"/>
      <c r="K501" s="41">
        <v>0</v>
      </c>
      <c r="L501" s="134">
        <v>18</v>
      </c>
      <c r="M501" s="135">
        <v>18</v>
      </c>
      <c r="N501" s="123"/>
      <c r="O501" s="123"/>
      <c r="P501" s="135">
        <v>0</v>
      </c>
      <c r="Q501" s="135">
        <v>0</v>
      </c>
      <c r="R501" s="123"/>
      <c r="S501" s="123"/>
      <c r="T501" s="135">
        <v>7</v>
      </c>
      <c r="U501" s="135">
        <v>7</v>
      </c>
      <c r="V501" s="123"/>
      <c r="W501" s="41">
        <v>319</v>
      </c>
      <c r="X501" s="136">
        <v>313</v>
      </c>
      <c r="Y501" s="4">
        <f t="shared" si="591"/>
        <v>313</v>
      </c>
      <c r="Z501" s="74">
        <f t="shared" si="592"/>
        <v>44325</v>
      </c>
      <c r="AA501" s="210">
        <f t="shared" si="626"/>
        <v>13040</v>
      </c>
      <c r="AB501" s="210">
        <f t="shared" si="627"/>
        <v>12631</v>
      </c>
      <c r="AC501" s="211">
        <f t="shared" si="628"/>
        <v>222</v>
      </c>
      <c r="AD501" s="170">
        <f t="shared" si="629"/>
        <v>1</v>
      </c>
      <c r="AE501" s="222">
        <f t="shared" si="630"/>
        <v>10602</v>
      </c>
      <c r="AF501" s="143">
        <v>11807</v>
      </c>
      <c r="AG501" s="171">
        <f t="shared" si="631"/>
        <v>7</v>
      </c>
      <c r="AH501" s="143">
        <v>11493</v>
      </c>
      <c r="AI501" s="171">
        <f t="shared" si="624"/>
        <v>0</v>
      </c>
      <c r="AJ501" s="172">
        <v>210</v>
      </c>
      <c r="AK501" s="173">
        <f t="shared" si="632"/>
        <v>0</v>
      </c>
      <c r="AL501" s="143">
        <v>49</v>
      </c>
      <c r="AM501" s="171">
        <f t="shared" si="633"/>
        <v>0</v>
      </c>
      <c r="AN501" s="143">
        <v>49</v>
      </c>
      <c r="AO501" s="171">
        <f t="shared" si="634"/>
        <v>0</v>
      </c>
      <c r="AP501" s="174">
        <v>0</v>
      </c>
      <c r="AQ501" s="173">
        <f t="shared" si="635"/>
        <v>1</v>
      </c>
      <c r="AR501" s="143">
        <v>1184</v>
      </c>
      <c r="AS501" s="171">
        <f t="shared" si="621"/>
        <v>7</v>
      </c>
      <c r="AT501" s="143">
        <v>1089</v>
      </c>
      <c r="AU501" s="171">
        <f t="shared" si="636"/>
        <v>0</v>
      </c>
      <c r="AV501" s="175">
        <v>12</v>
      </c>
      <c r="AW501" s="217">
        <f t="shared" si="575"/>
        <v>340</v>
      </c>
      <c r="AX501" s="216">
        <f t="shared" si="561"/>
        <v>44325</v>
      </c>
      <c r="AY501" s="5">
        <v>0</v>
      </c>
      <c r="AZ501" s="217">
        <f t="shared" si="622"/>
        <v>410</v>
      </c>
      <c r="BA501" s="217">
        <f t="shared" si="593"/>
        <v>284</v>
      </c>
      <c r="BB501" s="119">
        <v>0</v>
      </c>
      <c r="BC501" s="26">
        <f t="shared" si="637"/>
        <v>964</v>
      </c>
      <c r="BD501" s="217">
        <f t="shared" si="594"/>
        <v>319</v>
      </c>
      <c r="BE501" s="209">
        <f t="shared" si="638"/>
        <v>44325</v>
      </c>
      <c r="BF501" s="120">
        <f t="shared" si="574"/>
        <v>11</v>
      </c>
      <c r="BG501" s="120">
        <f t="shared" si="639"/>
        <v>5771</v>
      </c>
      <c r="BH501" s="209">
        <f t="shared" si="640"/>
        <v>44325</v>
      </c>
      <c r="BI501" s="120">
        <f t="shared" si="641"/>
        <v>5771</v>
      </c>
      <c r="BJ501" s="1">
        <f t="shared" si="642"/>
        <v>44325</v>
      </c>
      <c r="BK501">
        <f t="shared" si="615"/>
        <v>0</v>
      </c>
      <c r="BL501">
        <f t="shared" si="643"/>
        <v>18</v>
      </c>
      <c r="BM501">
        <f t="shared" si="612"/>
        <v>18</v>
      </c>
      <c r="BN501" s="1">
        <f t="shared" si="613"/>
        <v>44325</v>
      </c>
      <c r="BO501">
        <f t="shared" si="614"/>
        <v>9219</v>
      </c>
      <c r="BP501">
        <f t="shared" si="616"/>
        <v>4754</v>
      </c>
      <c r="BQ501" s="167">
        <f t="shared" si="595"/>
        <v>44325</v>
      </c>
      <c r="BR501">
        <f t="shared" si="596"/>
        <v>11807</v>
      </c>
      <c r="BS501">
        <f t="shared" si="597"/>
        <v>11493</v>
      </c>
      <c r="BT501">
        <f t="shared" si="598"/>
        <v>210</v>
      </c>
      <c r="BU501">
        <v>15</v>
      </c>
      <c r="BV501">
        <f t="shared" si="563"/>
        <v>1</v>
      </c>
      <c r="BW501">
        <f t="shared" si="623"/>
        <v>657</v>
      </c>
      <c r="BX501" s="167">
        <f t="shared" si="599"/>
        <v>44325</v>
      </c>
      <c r="BY501">
        <f t="shared" si="600"/>
        <v>49</v>
      </c>
      <c r="BZ501">
        <f t="shared" si="601"/>
        <v>49</v>
      </c>
      <c r="CA501">
        <f t="shared" si="602"/>
        <v>0</v>
      </c>
      <c r="CB501" s="167">
        <f t="shared" si="603"/>
        <v>44325</v>
      </c>
      <c r="CC501">
        <f t="shared" si="604"/>
        <v>1184</v>
      </c>
      <c r="CD501">
        <f t="shared" si="605"/>
        <v>1089</v>
      </c>
      <c r="CE501">
        <f t="shared" si="606"/>
        <v>12</v>
      </c>
      <c r="CI501" s="167">
        <f t="shared" si="607"/>
        <v>44325</v>
      </c>
      <c r="CJ501">
        <f t="shared" si="608"/>
        <v>1</v>
      </c>
      <c r="CK501">
        <f t="shared" si="609"/>
        <v>7</v>
      </c>
      <c r="CL501" s="167">
        <f t="shared" si="610"/>
        <v>44325</v>
      </c>
      <c r="CM501">
        <f t="shared" si="611"/>
        <v>0</v>
      </c>
      <c r="CN501" s="1">
        <f t="shared" si="565"/>
        <v>44325</v>
      </c>
      <c r="CO501" s="253">
        <f t="shared" si="566"/>
        <v>1</v>
      </c>
      <c r="CP501" s="1">
        <f t="shared" si="567"/>
        <v>44325</v>
      </c>
      <c r="CQ501" s="254">
        <f t="shared" si="568"/>
        <v>0</v>
      </c>
      <c r="CR501" s="167">
        <f t="shared" si="617"/>
        <v>44325</v>
      </c>
      <c r="CS501">
        <f t="shared" si="618"/>
        <v>1</v>
      </c>
      <c r="CT501">
        <f t="shared" si="619"/>
        <v>0</v>
      </c>
      <c r="CU501">
        <f t="shared" si="620"/>
        <v>7</v>
      </c>
    </row>
    <row r="502" spans="1:99" ht="18" customHeight="1" x14ac:dyDescent="0.55000000000000004">
      <c r="A502" s="167">
        <v>44326</v>
      </c>
      <c r="B502" s="219">
        <v>14</v>
      </c>
      <c r="C502" s="142">
        <f t="shared" si="562"/>
        <v>5785</v>
      </c>
      <c r="D502" s="142">
        <f t="shared" si="625"/>
        <v>279</v>
      </c>
      <c r="E502" s="135">
        <v>0</v>
      </c>
      <c r="F502" s="135">
        <v>5506</v>
      </c>
      <c r="G502" s="135">
        <v>1</v>
      </c>
      <c r="H502" s="123"/>
      <c r="I502" s="135">
        <v>2</v>
      </c>
      <c r="J502" s="123"/>
      <c r="K502" s="41">
        <v>0</v>
      </c>
      <c r="L502" s="134">
        <v>25</v>
      </c>
      <c r="M502" s="135">
        <v>25</v>
      </c>
      <c r="N502" s="123"/>
      <c r="O502" s="123"/>
      <c r="P502" s="135">
        <v>4</v>
      </c>
      <c r="Q502" s="135">
        <v>4</v>
      </c>
      <c r="R502" s="123"/>
      <c r="S502" s="123"/>
      <c r="T502" s="135">
        <v>22</v>
      </c>
      <c r="U502" s="135">
        <v>22</v>
      </c>
      <c r="V502" s="123"/>
      <c r="W502" s="41">
        <v>318</v>
      </c>
      <c r="X502" s="136">
        <v>312</v>
      </c>
      <c r="Y502" s="4">
        <f t="shared" si="591"/>
        <v>314</v>
      </c>
      <c r="Z502" s="74">
        <f t="shared" ref="Z502:Z533" si="644">+A502</f>
        <v>44326</v>
      </c>
      <c r="AA502" s="210">
        <f t="shared" si="626"/>
        <v>13059</v>
      </c>
      <c r="AB502" s="210">
        <f t="shared" si="627"/>
        <v>12634</v>
      </c>
      <c r="AC502" s="211">
        <f t="shared" si="628"/>
        <v>222</v>
      </c>
      <c r="AD502" s="170">
        <f t="shared" si="629"/>
        <v>4</v>
      </c>
      <c r="AE502" s="222">
        <f t="shared" si="630"/>
        <v>10606</v>
      </c>
      <c r="AF502" s="143">
        <v>11811</v>
      </c>
      <c r="AG502" s="171">
        <f t="shared" si="631"/>
        <v>3</v>
      </c>
      <c r="AH502" s="143">
        <v>11496</v>
      </c>
      <c r="AI502" s="171">
        <f t="shared" si="624"/>
        <v>0</v>
      </c>
      <c r="AJ502" s="172">
        <v>210</v>
      </c>
      <c r="AK502" s="173">
        <f t="shared" si="632"/>
        <v>0</v>
      </c>
      <c r="AL502" s="143">
        <v>49</v>
      </c>
      <c r="AM502" s="171">
        <f t="shared" si="633"/>
        <v>0</v>
      </c>
      <c r="AN502" s="143">
        <v>49</v>
      </c>
      <c r="AO502" s="171">
        <f t="shared" si="634"/>
        <v>0</v>
      </c>
      <c r="AP502" s="174">
        <v>0</v>
      </c>
      <c r="AQ502" s="173">
        <f t="shared" si="635"/>
        <v>15</v>
      </c>
      <c r="AR502" s="143">
        <v>1199</v>
      </c>
      <c r="AS502" s="171">
        <f t="shared" si="621"/>
        <v>0</v>
      </c>
      <c r="AT502" s="143">
        <v>1089</v>
      </c>
      <c r="AU502" s="171">
        <f t="shared" si="636"/>
        <v>0</v>
      </c>
      <c r="AV502" s="175">
        <v>12</v>
      </c>
      <c r="AW502" s="217">
        <f t="shared" si="575"/>
        <v>341</v>
      </c>
      <c r="AX502" s="216">
        <f t="shared" ref="AX502:AX565" si="645">+A502</f>
        <v>44326</v>
      </c>
      <c r="AY502" s="5">
        <v>0</v>
      </c>
      <c r="AZ502" s="217">
        <f t="shared" si="622"/>
        <v>410</v>
      </c>
      <c r="BA502" s="217">
        <f t="shared" si="593"/>
        <v>285</v>
      </c>
      <c r="BB502" s="119">
        <v>0</v>
      </c>
      <c r="BC502" s="26">
        <f t="shared" si="637"/>
        <v>964</v>
      </c>
      <c r="BD502" s="217">
        <f t="shared" si="594"/>
        <v>320</v>
      </c>
      <c r="BE502" s="209">
        <f t="shared" si="638"/>
        <v>44326</v>
      </c>
      <c r="BF502" s="120">
        <f t="shared" si="574"/>
        <v>14</v>
      </c>
      <c r="BG502" s="120">
        <f t="shared" si="639"/>
        <v>5785</v>
      </c>
      <c r="BH502" s="209">
        <f t="shared" si="640"/>
        <v>44326</v>
      </c>
      <c r="BI502" s="120">
        <f t="shared" si="641"/>
        <v>5785</v>
      </c>
      <c r="BJ502" s="1">
        <f t="shared" si="642"/>
        <v>44326</v>
      </c>
      <c r="BK502">
        <f t="shared" si="615"/>
        <v>0</v>
      </c>
      <c r="BL502">
        <f t="shared" si="643"/>
        <v>25</v>
      </c>
      <c r="BM502">
        <f t="shared" si="612"/>
        <v>25</v>
      </c>
      <c r="BN502" s="1">
        <f t="shared" si="613"/>
        <v>44326</v>
      </c>
      <c r="BO502">
        <f t="shared" si="614"/>
        <v>9244</v>
      </c>
      <c r="BP502">
        <f t="shared" si="616"/>
        <v>4779</v>
      </c>
      <c r="BQ502" s="167">
        <f t="shared" si="595"/>
        <v>44326</v>
      </c>
      <c r="BR502">
        <f t="shared" si="596"/>
        <v>11811</v>
      </c>
      <c r="BS502">
        <f t="shared" si="597"/>
        <v>11496</v>
      </c>
      <c r="BT502">
        <f t="shared" si="598"/>
        <v>210</v>
      </c>
      <c r="BU502">
        <v>15</v>
      </c>
      <c r="BV502">
        <f t="shared" si="563"/>
        <v>4</v>
      </c>
      <c r="BW502">
        <f t="shared" si="623"/>
        <v>661</v>
      </c>
      <c r="BX502" s="167">
        <f t="shared" si="599"/>
        <v>44326</v>
      </c>
      <c r="BY502">
        <f t="shared" si="600"/>
        <v>49</v>
      </c>
      <c r="BZ502">
        <f t="shared" si="601"/>
        <v>49</v>
      </c>
      <c r="CA502">
        <f t="shared" si="602"/>
        <v>0</v>
      </c>
      <c r="CB502" s="167">
        <f t="shared" si="603"/>
        <v>44326</v>
      </c>
      <c r="CC502">
        <f t="shared" si="604"/>
        <v>1199</v>
      </c>
      <c r="CD502">
        <f t="shared" si="605"/>
        <v>1089</v>
      </c>
      <c r="CE502">
        <f t="shared" si="606"/>
        <v>12</v>
      </c>
      <c r="CI502" s="167">
        <f t="shared" si="607"/>
        <v>44326</v>
      </c>
      <c r="CJ502">
        <f t="shared" si="608"/>
        <v>4</v>
      </c>
      <c r="CK502">
        <f t="shared" si="609"/>
        <v>3</v>
      </c>
      <c r="CL502" s="167">
        <f t="shared" si="610"/>
        <v>44326</v>
      </c>
      <c r="CM502">
        <f t="shared" si="611"/>
        <v>0</v>
      </c>
      <c r="CN502" s="1">
        <f t="shared" si="565"/>
        <v>44326</v>
      </c>
      <c r="CO502" s="253">
        <f t="shared" si="566"/>
        <v>4</v>
      </c>
      <c r="CP502" s="1">
        <f t="shared" si="567"/>
        <v>44326</v>
      </c>
      <c r="CQ502" s="254">
        <f t="shared" si="568"/>
        <v>0</v>
      </c>
      <c r="CR502" s="167">
        <f t="shared" si="617"/>
        <v>44326</v>
      </c>
      <c r="CS502">
        <f t="shared" si="618"/>
        <v>15</v>
      </c>
      <c r="CT502">
        <f t="shared" si="619"/>
        <v>0</v>
      </c>
      <c r="CU502">
        <f t="shared" si="620"/>
        <v>0</v>
      </c>
    </row>
    <row r="503" spans="1:99" ht="18" customHeight="1" x14ac:dyDescent="0.55000000000000004">
      <c r="A503" s="167">
        <v>44327</v>
      </c>
      <c r="B503" s="219">
        <v>16</v>
      </c>
      <c r="C503" s="142">
        <f t="shared" si="562"/>
        <v>5801</v>
      </c>
      <c r="D503" s="142">
        <f t="shared" si="625"/>
        <v>279</v>
      </c>
      <c r="E503" s="135">
        <v>0</v>
      </c>
      <c r="F503" s="135">
        <v>5522</v>
      </c>
      <c r="G503" s="135">
        <v>0</v>
      </c>
      <c r="H503" s="123"/>
      <c r="I503" s="135">
        <v>1</v>
      </c>
      <c r="J503" s="123"/>
      <c r="K503" s="41">
        <v>0</v>
      </c>
      <c r="L503" s="134">
        <v>11</v>
      </c>
      <c r="M503" s="135">
        <v>11</v>
      </c>
      <c r="N503" s="123"/>
      <c r="O503" s="123"/>
      <c r="P503" s="135">
        <v>4</v>
      </c>
      <c r="Q503" s="135">
        <v>4</v>
      </c>
      <c r="R503" s="123"/>
      <c r="S503" s="123"/>
      <c r="T503" s="135">
        <v>6</v>
      </c>
      <c r="U503" s="135">
        <v>6</v>
      </c>
      <c r="V503" s="123"/>
      <c r="W503" s="41">
        <v>319</v>
      </c>
      <c r="X503" s="136">
        <v>313</v>
      </c>
      <c r="Y503" s="4">
        <f t="shared" si="591"/>
        <v>315</v>
      </c>
      <c r="Z503" s="74">
        <f t="shared" si="644"/>
        <v>44327</v>
      </c>
      <c r="AA503" s="210">
        <f t="shared" si="626"/>
        <v>13071</v>
      </c>
      <c r="AB503" s="210">
        <f t="shared" si="627"/>
        <v>12645</v>
      </c>
      <c r="AC503" s="211">
        <f t="shared" si="628"/>
        <v>222</v>
      </c>
      <c r="AD503" s="170">
        <f t="shared" si="629"/>
        <v>1</v>
      </c>
      <c r="AE503" s="222">
        <f t="shared" si="630"/>
        <v>10607</v>
      </c>
      <c r="AF503" s="143">
        <v>11812</v>
      </c>
      <c r="AG503" s="171">
        <f t="shared" si="631"/>
        <v>7</v>
      </c>
      <c r="AH503" s="143">
        <v>11503</v>
      </c>
      <c r="AI503" s="171">
        <f t="shared" si="624"/>
        <v>0</v>
      </c>
      <c r="AJ503" s="172">
        <v>210</v>
      </c>
      <c r="AK503" s="173">
        <f t="shared" si="632"/>
        <v>0</v>
      </c>
      <c r="AL503" s="143">
        <v>49</v>
      </c>
      <c r="AM503" s="171">
        <f t="shared" si="633"/>
        <v>0</v>
      </c>
      <c r="AN503" s="143">
        <v>49</v>
      </c>
      <c r="AO503" s="171">
        <f t="shared" si="634"/>
        <v>0</v>
      </c>
      <c r="AP503" s="174">
        <v>0</v>
      </c>
      <c r="AQ503" s="173">
        <f t="shared" si="635"/>
        <v>11</v>
      </c>
      <c r="AR503" s="143">
        <v>1210</v>
      </c>
      <c r="AS503" s="171">
        <f t="shared" si="621"/>
        <v>4</v>
      </c>
      <c r="AT503" s="143">
        <v>1093</v>
      </c>
      <c r="AU503" s="171">
        <f t="shared" si="636"/>
        <v>0</v>
      </c>
      <c r="AV503" s="175">
        <v>12</v>
      </c>
      <c r="AW503" s="217">
        <f t="shared" si="575"/>
        <v>342</v>
      </c>
      <c r="AX503" s="216">
        <f t="shared" si="645"/>
        <v>44327</v>
      </c>
      <c r="AY503" s="5">
        <v>0</v>
      </c>
      <c r="AZ503" s="217">
        <f t="shared" si="622"/>
        <v>410</v>
      </c>
      <c r="BA503" s="217">
        <f t="shared" si="593"/>
        <v>286</v>
      </c>
      <c r="BB503" s="119">
        <v>0</v>
      </c>
      <c r="BC503" s="26">
        <f t="shared" si="637"/>
        <v>964</v>
      </c>
      <c r="BD503" s="217">
        <f t="shared" si="594"/>
        <v>321</v>
      </c>
      <c r="BE503" s="209">
        <f t="shared" si="638"/>
        <v>44327</v>
      </c>
      <c r="BF503" s="120">
        <f t="shared" si="574"/>
        <v>16</v>
      </c>
      <c r="BG503" s="120">
        <f t="shared" si="639"/>
        <v>5801</v>
      </c>
      <c r="BH503" s="209">
        <f t="shared" si="640"/>
        <v>44327</v>
      </c>
      <c r="BI503" s="120">
        <f t="shared" si="641"/>
        <v>5801</v>
      </c>
      <c r="BJ503" s="1">
        <f t="shared" si="642"/>
        <v>44327</v>
      </c>
      <c r="BK503">
        <f t="shared" si="615"/>
        <v>0</v>
      </c>
      <c r="BL503">
        <f t="shared" si="643"/>
        <v>11</v>
      </c>
      <c r="BM503">
        <f t="shared" si="612"/>
        <v>11</v>
      </c>
      <c r="BN503" s="1">
        <f t="shared" si="613"/>
        <v>44327</v>
      </c>
      <c r="BO503">
        <f t="shared" si="614"/>
        <v>9255</v>
      </c>
      <c r="BP503">
        <f t="shared" si="616"/>
        <v>4790</v>
      </c>
      <c r="BQ503" s="167">
        <f t="shared" si="595"/>
        <v>44327</v>
      </c>
      <c r="BR503">
        <f t="shared" si="596"/>
        <v>11812</v>
      </c>
      <c r="BS503">
        <f t="shared" si="597"/>
        <v>11503</v>
      </c>
      <c r="BT503">
        <f t="shared" si="598"/>
        <v>210</v>
      </c>
      <c r="BU503">
        <v>15</v>
      </c>
      <c r="BV503">
        <f t="shared" si="563"/>
        <v>1</v>
      </c>
      <c r="BW503">
        <f t="shared" si="623"/>
        <v>662</v>
      </c>
      <c r="BX503" s="167">
        <f t="shared" si="599"/>
        <v>44327</v>
      </c>
      <c r="BY503">
        <f t="shared" si="600"/>
        <v>49</v>
      </c>
      <c r="BZ503">
        <f t="shared" si="601"/>
        <v>49</v>
      </c>
      <c r="CA503">
        <f t="shared" si="602"/>
        <v>0</v>
      </c>
      <c r="CB503" s="167">
        <f t="shared" si="603"/>
        <v>44327</v>
      </c>
      <c r="CC503">
        <f t="shared" si="604"/>
        <v>1210</v>
      </c>
      <c r="CD503">
        <f t="shared" si="605"/>
        <v>1093</v>
      </c>
      <c r="CE503">
        <f t="shared" si="606"/>
        <v>12</v>
      </c>
      <c r="CI503" s="167">
        <f t="shared" si="607"/>
        <v>44327</v>
      </c>
      <c r="CJ503">
        <f t="shared" si="608"/>
        <v>1</v>
      </c>
      <c r="CK503">
        <f t="shared" si="609"/>
        <v>7</v>
      </c>
      <c r="CL503" s="167">
        <f t="shared" si="610"/>
        <v>44327</v>
      </c>
      <c r="CM503">
        <f t="shared" si="611"/>
        <v>0</v>
      </c>
      <c r="CN503" s="1">
        <f t="shared" si="565"/>
        <v>44327</v>
      </c>
      <c r="CO503" s="253">
        <f t="shared" si="566"/>
        <v>1</v>
      </c>
      <c r="CP503" s="1">
        <f t="shared" si="567"/>
        <v>44327</v>
      </c>
      <c r="CQ503" s="254">
        <f t="shared" si="568"/>
        <v>0</v>
      </c>
      <c r="CR503" s="167">
        <f t="shared" si="617"/>
        <v>44327</v>
      </c>
      <c r="CS503">
        <f t="shared" si="618"/>
        <v>11</v>
      </c>
      <c r="CT503">
        <f t="shared" si="619"/>
        <v>0</v>
      </c>
      <c r="CU503">
        <f t="shared" si="620"/>
        <v>4</v>
      </c>
    </row>
    <row r="504" spans="1:99" ht="18" customHeight="1" x14ac:dyDescent="0.55000000000000004">
      <c r="A504" s="167">
        <v>44328</v>
      </c>
      <c r="B504" s="219">
        <v>9</v>
      </c>
      <c r="C504" s="142">
        <f t="shared" si="562"/>
        <v>5810</v>
      </c>
      <c r="D504" s="142">
        <f t="shared" si="625"/>
        <v>269</v>
      </c>
      <c r="E504" s="135">
        <v>1</v>
      </c>
      <c r="F504" s="135">
        <v>5541</v>
      </c>
      <c r="G504" s="135">
        <v>0</v>
      </c>
      <c r="H504" s="123"/>
      <c r="I504" s="135">
        <v>0</v>
      </c>
      <c r="J504" s="123"/>
      <c r="K504" s="41">
        <v>0</v>
      </c>
      <c r="L504" s="134">
        <v>14</v>
      </c>
      <c r="M504" s="135">
        <v>14</v>
      </c>
      <c r="N504" s="123"/>
      <c r="O504" s="123"/>
      <c r="P504" s="135">
        <v>1</v>
      </c>
      <c r="Q504" s="135">
        <v>1</v>
      </c>
      <c r="R504" s="123"/>
      <c r="S504" s="123"/>
      <c r="T504" s="135">
        <v>15</v>
      </c>
      <c r="U504" s="135">
        <v>15</v>
      </c>
      <c r="V504" s="123"/>
      <c r="W504" s="41">
        <v>317</v>
      </c>
      <c r="X504" s="136">
        <v>311</v>
      </c>
      <c r="Y504" s="4">
        <f t="shared" si="591"/>
        <v>316</v>
      </c>
      <c r="Z504" s="74">
        <f t="shared" si="644"/>
        <v>44328</v>
      </c>
      <c r="AA504" s="210">
        <f t="shared" si="626"/>
        <v>13094</v>
      </c>
      <c r="AB504" s="210">
        <f t="shared" si="627"/>
        <v>12651</v>
      </c>
      <c r="AC504" s="211">
        <f t="shared" si="628"/>
        <v>222</v>
      </c>
      <c r="AD504" s="170">
        <f t="shared" si="629"/>
        <v>2</v>
      </c>
      <c r="AE504" s="222">
        <f t="shared" si="630"/>
        <v>10609</v>
      </c>
      <c r="AF504" s="143">
        <v>11814</v>
      </c>
      <c r="AG504" s="171">
        <f t="shared" si="631"/>
        <v>2</v>
      </c>
      <c r="AH504" s="143">
        <v>11505</v>
      </c>
      <c r="AI504" s="171">
        <f t="shared" si="624"/>
        <v>0</v>
      </c>
      <c r="AJ504" s="172">
        <v>210</v>
      </c>
      <c r="AK504" s="173">
        <f t="shared" si="632"/>
        <v>0</v>
      </c>
      <c r="AL504" s="143">
        <v>49</v>
      </c>
      <c r="AM504" s="171">
        <f t="shared" si="633"/>
        <v>0</v>
      </c>
      <c r="AN504" s="143">
        <v>49</v>
      </c>
      <c r="AO504" s="171">
        <f t="shared" si="634"/>
        <v>0</v>
      </c>
      <c r="AP504" s="174">
        <v>0</v>
      </c>
      <c r="AQ504" s="173">
        <f t="shared" si="635"/>
        <v>21</v>
      </c>
      <c r="AR504" s="143">
        <v>1231</v>
      </c>
      <c r="AS504" s="171">
        <f t="shared" si="621"/>
        <v>4</v>
      </c>
      <c r="AT504" s="143">
        <v>1097</v>
      </c>
      <c r="AU504" s="171">
        <f t="shared" si="636"/>
        <v>0</v>
      </c>
      <c r="AV504" s="175">
        <v>12</v>
      </c>
      <c r="AW504" s="217">
        <f t="shared" si="575"/>
        <v>343</v>
      </c>
      <c r="AX504" s="216">
        <f t="shared" si="645"/>
        <v>44328</v>
      </c>
      <c r="AY504" s="5">
        <v>0</v>
      </c>
      <c r="AZ504" s="217">
        <f t="shared" si="622"/>
        <v>410</v>
      </c>
      <c r="BA504" s="217">
        <f t="shared" si="593"/>
        <v>287</v>
      </c>
      <c r="BB504" s="119">
        <v>0</v>
      </c>
      <c r="BC504" s="26">
        <f t="shared" si="637"/>
        <v>964</v>
      </c>
      <c r="BD504" s="217">
        <f t="shared" si="594"/>
        <v>322</v>
      </c>
      <c r="BE504" s="209">
        <f t="shared" si="638"/>
        <v>44328</v>
      </c>
      <c r="BF504" s="120">
        <f t="shared" si="574"/>
        <v>9</v>
      </c>
      <c r="BG504" s="120">
        <f t="shared" si="639"/>
        <v>5810</v>
      </c>
      <c r="BH504" s="209">
        <f t="shared" si="640"/>
        <v>44328</v>
      </c>
      <c r="BI504" s="120">
        <f t="shared" si="641"/>
        <v>5810</v>
      </c>
      <c r="BJ504" s="1">
        <f t="shared" si="642"/>
        <v>44328</v>
      </c>
      <c r="BK504">
        <f t="shared" si="615"/>
        <v>0</v>
      </c>
      <c r="BL504">
        <f t="shared" si="643"/>
        <v>14</v>
      </c>
      <c r="BM504">
        <f t="shared" si="612"/>
        <v>14</v>
      </c>
      <c r="BN504" s="1">
        <f t="shared" si="613"/>
        <v>44328</v>
      </c>
      <c r="BO504">
        <f t="shared" si="614"/>
        <v>9269</v>
      </c>
      <c r="BP504">
        <f t="shared" si="616"/>
        <v>4804</v>
      </c>
      <c r="BQ504" s="167">
        <f t="shared" si="595"/>
        <v>44328</v>
      </c>
      <c r="BR504">
        <f t="shared" si="596"/>
        <v>11814</v>
      </c>
      <c r="BS504">
        <f t="shared" si="597"/>
        <v>11505</v>
      </c>
      <c r="BT504">
        <f t="shared" si="598"/>
        <v>210</v>
      </c>
      <c r="BU504">
        <v>15</v>
      </c>
      <c r="BV504">
        <f t="shared" si="563"/>
        <v>2</v>
      </c>
      <c r="BW504">
        <f t="shared" si="623"/>
        <v>664</v>
      </c>
      <c r="BX504" s="167">
        <f t="shared" si="599"/>
        <v>44328</v>
      </c>
      <c r="BY504">
        <f t="shared" si="600"/>
        <v>49</v>
      </c>
      <c r="BZ504">
        <f t="shared" si="601"/>
        <v>49</v>
      </c>
      <c r="CA504">
        <f t="shared" si="602"/>
        <v>0</v>
      </c>
      <c r="CB504" s="167">
        <f t="shared" si="603"/>
        <v>44328</v>
      </c>
      <c r="CC504">
        <f t="shared" si="604"/>
        <v>1231</v>
      </c>
      <c r="CD504">
        <f t="shared" si="605"/>
        <v>1097</v>
      </c>
      <c r="CE504">
        <f t="shared" si="606"/>
        <v>12</v>
      </c>
      <c r="CI504" s="167">
        <f t="shared" si="607"/>
        <v>44328</v>
      </c>
      <c r="CJ504">
        <f t="shared" si="608"/>
        <v>2</v>
      </c>
      <c r="CK504">
        <f t="shared" si="609"/>
        <v>2</v>
      </c>
      <c r="CL504" s="167">
        <f t="shared" si="610"/>
        <v>44328</v>
      </c>
      <c r="CM504">
        <f t="shared" si="611"/>
        <v>0</v>
      </c>
      <c r="CN504" s="1">
        <f t="shared" si="565"/>
        <v>44328</v>
      </c>
      <c r="CO504" s="253">
        <f t="shared" si="566"/>
        <v>2</v>
      </c>
      <c r="CP504" s="1">
        <f t="shared" si="567"/>
        <v>44328</v>
      </c>
      <c r="CQ504" s="254">
        <f t="shared" si="568"/>
        <v>0</v>
      </c>
      <c r="CR504" s="167">
        <f t="shared" si="617"/>
        <v>44328</v>
      </c>
      <c r="CS504">
        <f t="shared" si="618"/>
        <v>21</v>
      </c>
      <c r="CT504">
        <f t="shared" si="619"/>
        <v>0</v>
      </c>
      <c r="CU504">
        <f t="shared" si="620"/>
        <v>4</v>
      </c>
    </row>
    <row r="505" spans="1:99" ht="18" customHeight="1" x14ac:dyDescent="0.55000000000000004">
      <c r="A505" s="167">
        <v>44329</v>
      </c>
      <c r="B505" s="219">
        <v>5</v>
      </c>
      <c r="C505" s="142">
        <f t="shared" ref="C505:C568" si="646">+B505+C504</f>
        <v>5815</v>
      </c>
      <c r="D505" s="142">
        <f t="shared" si="625"/>
        <v>261</v>
      </c>
      <c r="E505" s="135">
        <v>1</v>
      </c>
      <c r="F505" s="135">
        <v>5554</v>
      </c>
      <c r="G505" s="135">
        <v>1</v>
      </c>
      <c r="H505" s="123"/>
      <c r="I505" s="135">
        <v>1</v>
      </c>
      <c r="J505" s="123"/>
      <c r="K505" s="41">
        <v>0</v>
      </c>
      <c r="L505" s="134">
        <v>22</v>
      </c>
      <c r="M505" s="135">
        <v>22</v>
      </c>
      <c r="N505" s="123"/>
      <c r="O505" s="123"/>
      <c r="P505" s="135">
        <v>0</v>
      </c>
      <c r="Q505" s="135">
        <v>0</v>
      </c>
      <c r="R505" s="123"/>
      <c r="S505" s="123"/>
      <c r="T505" s="135">
        <v>11</v>
      </c>
      <c r="U505" s="135">
        <v>11</v>
      </c>
      <c r="V505" s="123"/>
      <c r="W505" s="41">
        <v>328</v>
      </c>
      <c r="X505" s="136">
        <v>322</v>
      </c>
      <c r="Y505" s="4">
        <f t="shared" si="591"/>
        <v>317</v>
      </c>
      <c r="Z505" s="74">
        <f t="shared" si="644"/>
        <v>44329</v>
      </c>
      <c r="AA505" s="210">
        <f t="shared" si="626"/>
        <v>13122</v>
      </c>
      <c r="AB505" s="210">
        <f t="shared" si="627"/>
        <v>12662</v>
      </c>
      <c r="AC505" s="211">
        <f t="shared" si="628"/>
        <v>222</v>
      </c>
      <c r="AD505" s="170">
        <f t="shared" si="629"/>
        <v>3</v>
      </c>
      <c r="AE505" s="222">
        <f t="shared" si="630"/>
        <v>10612</v>
      </c>
      <c r="AF505" s="143">
        <v>11817</v>
      </c>
      <c r="AG505" s="171">
        <f t="shared" si="631"/>
        <v>6</v>
      </c>
      <c r="AH505" s="143">
        <v>11511</v>
      </c>
      <c r="AI505" s="171">
        <f t="shared" si="624"/>
        <v>0</v>
      </c>
      <c r="AJ505" s="172">
        <v>210</v>
      </c>
      <c r="AK505" s="173">
        <f t="shared" si="632"/>
        <v>0</v>
      </c>
      <c r="AL505" s="143">
        <v>49</v>
      </c>
      <c r="AM505" s="171">
        <f t="shared" si="633"/>
        <v>0</v>
      </c>
      <c r="AN505" s="143">
        <v>49</v>
      </c>
      <c r="AO505" s="171">
        <f t="shared" si="634"/>
        <v>0</v>
      </c>
      <c r="AP505" s="174">
        <v>0</v>
      </c>
      <c r="AQ505" s="173">
        <f t="shared" si="635"/>
        <v>25</v>
      </c>
      <c r="AR505" s="143">
        <v>1256</v>
      </c>
      <c r="AS505" s="171">
        <f t="shared" si="621"/>
        <v>5</v>
      </c>
      <c r="AT505" s="143">
        <v>1102</v>
      </c>
      <c r="AU505" s="171">
        <f t="shared" si="636"/>
        <v>0</v>
      </c>
      <c r="AV505" s="175">
        <v>12</v>
      </c>
      <c r="AW505" s="217">
        <f t="shared" si="575"/>
        <v>344</v>
      </c>
      <c r="AX505" s="216">
        <f t="shared" si="645"/>
        <v>44329</v>
      </c>
      <c r="AY505" s="5">
        <v>0</v>
      </c>
      <c r="AZ505" s="217">
        <f t="shared" si="622"/>
        <v>410</v>
      </c>
      <c r="BA505" s="217">
        <f t="shared" si="593"/>
        <v>288</v>
      </c>
      <c r="BB505" s="119">
        <v>0</v>
      </c>
      <c r="BC505" s="26">
        <f t="shared" si="637"/>
        <v>964</v>
      </c>
      <c r="BD505" s="217">
        <f t="shared" si="594"/>
        <v>323</v>
      </c>
      <c r="BE505" s="209">
        <f t="shared" si="638"/>
        <v>44329</v>
      </c>
      <c r="BF505" s="120">
        <f t="shared" si="574"/>
        <v>5</v>
      </c>
      <c r="BG505" s="120">
        <f t="shared" si="639"/>
        <v>5815</v>
      </c>
      <c r="BH505" s="209">
        <f t="shared" si="640"/>
        <v>44329</v>
      </c>
      <c r="BI505" s="120">
        <f t="shared" si="641"/>
        <v>5815</v>
      </c>
      <c r="BJ505" s="1">
        <f t="shared" si="642"/>
        <v>44329</v>
      </c>
      <c r="BK505">
        <f t="shared" si="615"/>
        <v>0</v>
      </c>
      <c r="BL505">
        <f t="shared" si="643"/>
        <v>22</v>
      </c>
      <c r="BM505">
        <f t="shared" si="612"/>
        <v>22</v>
      </c>
      <c r="BN505" s="1">
        <f t="shared" si="613"/>
        <v>44329</v>
      </c>
      <c r="BO505">
        <f t="shared" si="614"/>
        <v>9291</v>
      </c>
      <c r="BP505">
        <f t="shared" si="616"/>
        <v>4826</v>
      </c>
      <c r="BQ505" s="167">
        <f t="shared" si="595"/>
        <v>44329</v>
      </c>
      <c r="BR505">
        <f t="shared" si="596"/>
        <v>11817</v>
      </c>
      <c r="BS505">
        <f t="shared" si="597"/>
        <v>11511</v>
      </c>
      <c r="BT505">
        <f t="shared" si="598"/>
        <v>210</v>
      </c>
      <c r="BU505">
        <v>15</v>
      </c>
      <c r="BV505">
        <f t="shared" si="563"/>
        <v>3</v>
      </c>
      <c r="BW505">
        <f t="shared" si="623"/>
        <v>667</v>
      </c>
      <c r="BX505" s="167">
        <f t="shared" si="599"/>
        <v>44329</v>
      </c>
      <c r="BY505">
        <f t="shared" si="600"/>
        <v>49</v>
      </c>
      <c r="BZ505">
        <f t="shared" si="601"/>
        <v>49</v>
      </c>
      <c r="CA505">
        <f t="shared" si="602"/>
        <v>0</v>
      </c>
      <c r="CB505" s="167">
        <f t="shared" si="603"/>
        <v>44329</v>
      </c>
      <c r="CC505">
        <f t="shared" si="604"/>
        <v>1256</v>
      </c>
      <c r="CD505">
        <f t="shared" si="605"/>
        <v>1102</v>
      </c>
      <c r="CE505">
        <f t="shared" si="606"/>
        <v>12</v>
      </c>
      <c r="CI505" s="167">
        <f t="shared" si="607"/>
        <v>44329</v>
      </c>
      <c r="CJ505">
        <f t="shared" si="608"/>
        <v>3</v>
      </c>
      <c r="CK505">
        <f t="shared" si="609"/>
        <v>6</v>
      </c>
      <c r="CL505" s="167">
        <f t="shared" si="610"/>
        <v>44329</v>
      </c>
      <c r="CM505">
        <f t="shared" si="611"/>
        <v>0</v>
      </c>
      <c r="CN505" s="1">
        <f t="shared" si="565"/>
        <v>44329</v>
      </c>
      <c r="CO505" s="253">
        <f t="shared" si="566"/>
        <v>3</v>
      </c>
      <c r="CP505" s="1">
        <f t="shared" si="567"/>
        <v>44329</v>
      </c>
      <c r="CQ505" s="254">
        <f t="shared" si="568"/>
        <v>0</v>
      </c>
      <c r="CR505" s="167">
        <f t="shared" si="617"/>
        <v>44329</v>
      </c>
      <c r="CS505">
        <f t="shared" si="618"/>
        <v>25</v>
      </c>
      <c r="CT505">
        <f t="shared" si="619"/>
        <v>0</v>
      </c>
      <c r="CU505">
        <f t="shared" si="620"/>
        <v>5</v>
      </c>
    </row>
    <row r="506" spans="1:99" ht="18" customHeight="1" x14ac:dyDescent="0.55000000000000004">
      <c r="A506" s="167">
        <v>44330</v>
      </c>
      <c r="B506" s="219">
        <v>9</v>
      </c>
      <c r="C506" s="142">
        <f t="shared" si="646"/>
        <v>5824</v>
      </c>
      <c r="D506" s="142">
        <f t="shared" si="625"/>
        <v>252</v>
      </c>
      <c r="E506" s="135">
        <v>1</v>
      </c>
      <c r="F506" s="135">
        <v>5572</v>
      </c>
      <c r="G506" s="135">
        <v>0</v>
      </c>
      <c r="H506" s="123"/>
      <c r="I506" s="135">
        <v>1</v>
      </c>
      <c r="J506" s="123"/>
      <c r="K506" s="41">
        <v>0</v>
      </c>
      <c r="L506" s="134">
        <v>25</v>
      </c>
      <c r="M506" s="135">
        <v>15</v>
      </c>
      <c r="N506" s="123"/>
      <c r="O506" s="123"/>
      <c r="P506" s="135">
        <v>0</v>
      </c>
      <c r="Q506" s="135">
        <v>0</v>
      </c>
      <c r="R506" s="123"/>
      <c r="S506" s="123"/>
      <c r="T506" s="135">
        <v>12</v>
      </c>
      <c r="U506" s="135">
        <v>11</v>
      </c>
      <c r="V506" s="123"/>
      <c r="W506" s="41">
        <v>341</v>
      </c>
      <c r="X506" s="136">
        <v>326</v>
      </c>
      <c r="Y506" s="4">
        <f t="shared" si="591"/>
        <v>318</v>
      </c>
      <c r="Z506" s="74">
        <f t="shared" si="644"/>
        <v>44330</v>
      </c>
      <c r="AA506" s="210">
        <f t="shared" si="626"/>
        <v>13157</v>
      </c>
      <c r="AB506" s="210">
        <f t="shared" si="627"/>
        <v>12672</v>
      </c>
      <c r="AC506" s="211">
        <f t="shared" si="628"/>
        <v>222</v>
      </c>
      <c r="AD506" s="170">
        <f t="shared" si="629"/>
        <v>1</v>
      </c>
      <c r="AE506" s="222">
        <f t="shared" si="630"/>
        <v>10613</v>
      </c>
      <c r="AF506" s="143">
        <v>11818</v>
      </c>
      <c r="AG506" s="171">
        <f t="shared" si="631"/>
        <v>5</v>
      </c>
      <c r="AH506" s="143">
        <v>11516</v>
      </c>
      <c r="AI506" s="171">
        <f t="shared" si="624"/>
        <v>0</v>
      </c>
      <c r="AJ506" s="172">
        <v>210</v>
      </c>
      <c r="AK506" s="173">
        <f t="shared" si="632"/>
        <v>0</v>
      </c>
      <c r="AL506" s="143">
        <v>49</v>
      </c>
      <c r="AM506" s="171">
        <f t="shared" si="633"/>
        <v>0</v>
      </c>
      <c r="AN506" s="143">
        <v>49</v>
      </c>
      <c r="AO506" s="171">
        <f t="shared" si="634"/>
        <v>0</v>
      </c>
      <c r="AP506" s="174">
        <v>0</v>
      </c>
      <c r="AQ506" s="173">
        <f t="shared" si="635"/>
        <v>34</v>
      </c>
      <c r="AR506" s="143">
        <v>1290</v>
      </c>
      <c r="AS506" s="171">
        <f t="shared" si="621"/>
        <v>5</v>
      </c>
      <c r="AT506" s="143">
        <v>1107</v>
      </c>
      <c r="AU506" s="171">
        <f t="shared" si="636"/>
        <v>0</v>
      </c>
      <c r="AV506" s="175">
        <v>12</v>
      </c>
      <c r="AW506" s="217">
        <f t="shared" si="575"/>
        <v>345</v>
      </c>
      <c r="AX506" s="216">
        <f t="shared" si="645"/>
        <v>44330</v>
      </c>
      <c r="AY506" s="5">
        <v>0</v>
      </c>
      <c r="AZ506" s="217">
        <f t="shared" si="622"/>
        <v>410</v>
      </c>
      <c r="BA506" s="217">
        <f t="shared" si="593"/>
        <v>289</v>
      </c>
      <c r="BB506" s="119">
        <v>0</v>
      </c>
      <c r="BC506" s="26">
        <f t="shared" si="637"/>
        <v>964</v>
      </c>
      <c r="BD506" s="217">
        <f t="shared" si="594"/>
        <v>324</v>
      </c>
      <c r="BE506" s="209">
        <f t="shared" si="638"/>
        <v>44330</v>
      </c>
      <c r="BF506" s="120">
        <f t="shared" si="574"/>
        <v>9</v>
      </c>
      <c r="BG506" s="120">
        <f t="shared" si="639"/>
        <v>5824</v>
      </c>
      <c r="BH506" s="209">
        <f t="shared" si="640"/>
        <v>44330</v>
      </c>
      <c r="BI506" s="120">
        <f t="shared" si="641"/>
        <v>5824</v>
      </c>
      <c r="BJ506" s="1">
        <f t="shared" si="642"/>
        <v>44330</v>
      </c>
      <c r="BK506">
        <f t="shared" si="615"/>
        <v>10</v>
      </c>
      <c r="BL506">
        <f t="shared" si="643"/>
        <v>15</v>
      </c>
      <c r="BM506">
        <f t="shared" si="612"/>
        <v>25</v>
      </c>
      <c r="BN506" s="1">
        <f t="shared" si="613"/>
        <v>44330</v>
      </c>
      <c r="BO506">
        <f t="shared" si="614"/>
        <v>9316</v>
      </c>
      <c r="BP506">
        <f t="shared" si="616"/>
        <v>4841</v>
      </c>
      <c r="BQ506" s="167">
        <f t="shared" si="595"/>
        <v>44330</v>
      </c>
      <c r="BR506">
        <f t="shared" si="596"/>
        <v>11818</v>
      </c>
      <c r="BS506">
        <f t="shared" si="597"/>
        <v>11516</v>
      </c>
      <c r="BT506">
        <f t="shared" si="598"/>
        <v>210</v>
      </c>
      <c r="BU506">
        <v>15</v>
      </c>
      <c r="BV506">
        <f t="shared" si="563"/>
        <v>1</v>
      </c>
      <c r="BW506">
        <f t="shared" si="623"/>
        <v>668</v>
      </c>
      <c r="BX506" s="167">
        <f t="shared" si="599"/>
        <v>44330</v>
      </c>
      <c r="BY506">
        <f t="shared" si="600"/>
        <v>49</v>
      </c>
      <c r="BZ506">
        <f t="shared" si="601"/>
        <v>49</v>
      </c>
      <c r="CA506">
        <f t="shared" si="602"/>
        <v>0</v>
      </c>
      <c r="CB506" s="167">
        <f t="shared" si="603"/>
        <v>44330</v>
      </c>
      <c r="CC506">
        <f t="shared" si="604"/>
        <v>1290</v>
      </c>
      <c r="CD506">
        <f t="shared" si="605"/>
        <v>1107</v>
      </c>
      <c r="CE506">
        <f t="shared" si="606"/>
        <v>12</v>
      </c>
      <c r="CI506" s="167">
        <f t="shared" si="607"/>
        <v>44330</v>
      </c>
      <c r="CJ506">
        <f t="shared" si="608"/>
        <v>1</v>
      </c>
      <c r="CK506">
        <f t="shared" si="609"/>
        <v>5</v>
      </c>
      <c r="CL506" s="167">
        <f t="shared" si="610"/>
        <v>44330</v>
      </c>
      <c r="CM506">
        <f t="shared" si="611"/>
        <v>0</v>
      </c>
      <c r="CN506" s="1">
        <f t="shared" si="565"/>
        <v>44330</v>
      </c>
      <c r="CO506" s="253">
        <f t="shared" si="566"/>
        <v>1</v>
      </c>
      <c r="CP506" s="1">
        <f t="shared" si="567"/>
        <v>44330</v>
      </c>
      <c r="CQ506" s="254">
        <f t="shared" si="568"/>
        <v>0</v>
      </c>
      <c r="CR506" s="167">
        <f t="shared" si="617"/>
        <v>44330</v>
      </c>
      <c r="CS506">
        <f t="shared" si="618"/>
        <v>34</v>
      </c>
      <c r="CT506">
        <f t="shared" si="619"/>
        <v>0</v>
      </c>
      <c r="CU506">
        <f t="shared" si="620"/>
        <v>5</v>
      </c>
    </row>
    <row r="507" spans="1:99" ht="18" customHeight="1" x14ac:dyDescent="0.55000000000000004">
      <c r="A507" s="167">
        <v>44331</v>
      </c>
      <c r="B507" s="219">
        <v>14</v>
      </c>
      <c r="C507" s="142">
        <f t="shared" si="646"/>
        <v>5838</v>
      </c>
      <c r="D507" s="142">
        <f t="shared" si="625"/>
        <v>262</v>
      </c>
      <c r="E507" s="135">
        <v>1</v>
      </c>
      <c r="F507" s="135">
        <v>5576</v>
      </c>
      <c r="G507" s="135">
        <v>1</v>
      </c>
      <c r="H507" s="123"/>
      <c r="I507" s="135">
        <v>2</v>
      </c>
      <c r="J507" s="123"/>
      <c r="K507" s="41">
        <v>0</v>
      </c>
      <c r="L507" s="134">
        <v>19</v>
      </c>
      <c r="M507" s="135">
        <v>14</v>
      </c>
      <c r="N507" s="123"/>
      <c r="O507" s="123"/>
      <c r="P507" s="135">
        <v>0</v>
      </c>
      <c r="Q507" s="135">
        <v>0</v>
      </c>
      <c r="R507" s="123"/>
      <c r="S507" s="123"/>
      <c r="T507" s="135">
        <v>2</v>
      </c>
      <c r="U507" s="135">
        <v>2</v>
      </c>
      <c r="V507" s="123"/>
      <c r="W507" s="41">
        <v>346</v>
      </c>
      <c r="X507" s="136">
        <v>328</v>
      </c>
      <c r="Y507" s="4">
        <f t="shared" si="591"/>
        <v>319</v>
      </c>
      <c r="Z507" s="74">
        <f t="shared" si="644"/>
        <v>44331</v>
      </c>
      <c r="AA507" s="210">
        <f t="shared" si="626"/>
        <v>13345</v>
      </c>
      <c r="AB507" s="210">
        <f t="shared" si="627"/>
        <v>12687</v>
      </c>
      <c r="AC507" s="211">
        <f t="shared" si="628"/>
        <v>222</v>
      </c>
      <c r="AD507" s="170">
        <f t="shared" si="629"/>
        <v>3</v>
      </c>
      <c r="AE507" s="222">
        <f t="shared" si="630"/>
        <v>10616</v>
      </c>
      <c r="AF507" s="143">
        <v>11821</v>
      </c>
      <c r="AG507" s="171">
        <f t="shared" si="631"/>
        <v>6</v>
      </c>
      <c r="AH507" s="143">
        <v>11522</v>
      </c>
      <c r="AI507" s="171">
        <f t="shared" si="624"/>
        <v>0</v>
      </c>
      <c r="AJ507" s="172">
        <v>210</v>
      </c>
      <c r="AK507" s="173">
        <f t="shared" si="632"/>
        <v>0</v>
      </c>
      <c r="AL507" s="143">
        <v>49</v>
      </c>
      <c r="AM507" s="171">
        <f t="shared" si="633"/>
        <v>0</v>
      </c>
      <c r="AN507" s="143">
        <v>49</v>
      </c>
      <c r="AO507" s="171">
        <f t="shared" si="634"/>
        <v>0</v>
      </c>
      <c r="AP507" s="174">
        <v>0</v>
      </c>
      <c r="AQ507" s="173">
        <f t="shared" si="635"/>
        <v>185</v>
      </c>
      <c r="AR507" s="143">
        <v>1475</v>
      </c>
      <c r="AS507" s="171">
        <f t="shared" si="621"/>
        <v>9</v>
      </c>
      <c r="AT507" s="143">
        <v>1116</v>
      </c>
      <c r="AU507" s="171">
        <f t="shared" si="636"/>
        <v>0</v>
      </c>
      <c r="AV507" s="175">
        <v>12</v>
      </c>
      <c r="AW507" s="217">
        <f t="shared" si="575"/>
        <v>346</v>
      </c>
      <c r="AX507" s="216">
        <f t="shared" si="645"/>
        <v>44331</v>
      </c>
      <c r="AY507" s="5">
        <v>0</v>
      </c>
      <c r="AZ507" s="217">
        <f t="shared" si="622"/>
        <v>410</v>
      </c>
      <c r="BA507" s="217">
        <f t="shared" si="593"/>
        <v>290</v>
      </c>
      <c r="BB507" s="119">
        <v>0</v>
      </c>
      <c r="BC507" s="26">
        <f t="shared" si="637"/>
        <v>964</v>
      </c>
      <c r="BD507" s="217">
        <f t="shared" si="594"/>
        <v>325</v>
      </c>
      <c r="BE507" s="209">
        <f t="shared" si="638"/>
        <v>44331</v>
      </c>
      <c r="BF507" s="120">
        <f t="shared" si="574"/>
        <v>14</v>
      </c>
      <c r="BG507" s="120">
        <f t="shared" si="639"/>
        <v>5838</v>
      </c>
      <c r="BH507" s="209">
        <f t="shared" si="640"/>
        <v>44331</v>
      </c>
      <c r="BI507" s="120">
        <f t="shared" si="641"/>
        <v>5838</v>
      </c>
      <c r="BJ507" s="1">
        <f t="shared" si="642"/>
        <v>44331</v>
      </c>
      <c r="BK507">
        <f t="shared" si="615"/>
        <v>5</v>
      </c>
      <c r="BL507">
        <f t="shared" si="643"/>
        <v>14</v>
      </c>
      <c r="BM507">
        <f t="shared" si="612"/>
        <v>19</v>
      </c>
      <c r="BN507" s="1">
        <f t="shared" si="613"/>
        <v>44331</v>
      </c>
      <c r="BO507">
        <f t="shared" si="614"/>
        <v>9335</v>
      </c>
      <c r="BP507">
        <f t="shared" si="616"/>
        <v>4855</v>
      </c>
      <c r="BQ507" s="167">
        <f t="shared" si="595"/>
        <v>44331</v>
      </c>
      <c r="BR507">
        <f t="shared" si="596"/>
        <v>11821</v>
      </c>
      <c r="BS507">
        <f t="shared" si="597"/>
        <v>11522</v>
      </c>
      <c r="BT507">
        <f t="shared" si="598"/>
        <v>210</v>
      </c>
      <c r="BU507">
        <v>15</v>
      </c>
      <c r="BV507">
        <f t="shared" ref="BV507:BV570" si="647">+AD507</f>
        <v>3</v>
      </c>
      <c r="BW507">
        <f t="shared" si="623"/>
        <v>671</v>
      </c>
      <c r="BX507" s="167">
        <f t="shared" si="599"/>
        <v>44331</v>
      </c>
      <c r="BY507">
        <f t="shared" si="600"/>
        <v>49</v>
      </c>
      <c r="BZ507">
        <f t="shared" si="601"/>
        <v>49</v>
      </c>
      <c r="CA507">
        <f t="shared" si="602"/>
        <v>0</v>
      </c>
      <c r="CB507" s="167">
        <f t="shared" si="603"/>
        <v>44331</v>
      </c>
      <c r="CC507">
        <f t="shared" si="604"/>
        <v>1475</v>
      </c>
      <c r="CD507">
        <f t="shared" si="605"/>
        <v>1116</v>
      </c>
      <c r="CE507">
        <f t="shared" si="606"/>
        <v>12</v>
      </c>
      <c r="CI507" s="167">
        <f t="shared" si="607"/>
        <v>44331</v>
      </c>
      <c r="CJ507">
        <f t="shared" si="608"/>
        <v>3</v>
      </c>
      <c r="CK507">
        <f t="shared" si="609"/>
        <v>6</v>
      </c>
      <c r="CL507" s="167">
        <f t="shared" si="610"/>
        <v>44331</v>
      </c>
      <c r="CM507">
        <f t="shared" si="611"/>
        <v>0</v>
      </c>
      <c r="CN507" s="1">
        <f t="shared" si="565"/>
        <v>44331</v>
      </c>
      <c r="CO507" s="253">
        <f t="shared" si="566"/>
        <v>3</v>
      </c>
      <c r="CP507" s="1">
        <f t="shared" si="567"/>
        <v>44331</v>
      </c>
      <c r="CQ507" s="254">
        <f t="shared" si="568"/>
        <v>0</v>
      </c>
      <c r="CR507" s="167">
        <f t="shared" si="617"/>
        <v>44331</v>
      </c>
      <c r="CS507">
        <f t="shared" si="618"/>
        <v>185</v>
      </c>
      <c r="CT507">
        <f t="shared" si="619"/>
        <v>0</v>
      </c>
      <c r="CU507">
        <f t="shared" si="620"/>
        <v>9</v>
      </c>
    </row>
    <row r="508" spans="1:99" ht="18" customHeight="1" x14ac:dyDescent="0.55000000000000004">
      <c r="A508" s="167">
        <v>44332</v>
      </c>
      <c r="B508" s="219">
        <v>20</v>
      </c>
      <c r="C508" s="142">
        <f t="shared" si="646"/>
        <v>5858</v>
      </c>
      <c r="D508" s="142">
        <f t="shared" si="625"/>
        <v>259</v>
      </c>
      <c r="E508" s="135">
        <v>1</v>
      </c>
      <c r="F508" s="135">
        <v>5599</v>
      </c>
      <c r="G508" s="135">
        <v>1</v>
      </c>
      <c r="H508" s="123"/>
      <c r="I508" s="135">
        <v>1</v>
      </c>
      <c r="J508" s="123"/>
      <c r="K508" s="41">
        <v>0</v>
      </c>
      <c r="L508" s="134">
        <v>17</v>
      </c>
      <c r="M508" s="135">
        <v>17</v>
      </c>
      <c r="N508" s="123"/>
      <c r="O508" s="123"/>
      <c r="P508" s="135">
        <v>3</v>
      </c>
      <c r="Q508" s="135">
        <v>3</v>
      </c>
      <c r="R508" s="123"/>
      <c r="S508" s="123"/>
      <c r="T508" s="135">
        <v>13</v>
      </c>
      <c r="U508" s="135">
        <v>13</v>
      </c>
      <c r="V508" s="123"/>
      <c r="W508" s="41">
        <v>347</v>
      </c>
      <c r="X508" s="136">
        <v>331</v>
      </c>
      <c r="Y508" s="4">
        <f t="shared" si="591"/>
        <v>320</v>
      </c>
      <c r="Z508" s="74">
        <f t="shared" si="644"/>
        <v>44332</v>
      </c>
      <c r="AA508" s="210">
        <f t="shared" si="626"/>
        <v>13556</v>
      </c>
      <c r="AB508" s="210">
        <f t="shared" si="627"/>
        <v>12690</v>
      </c>
      <c r="AC508" s="211">
        <f t="shared" si="628"/>
        <v>222</v>
      </c>
      <c r="AD508" s="170">
        <f t="shared" si="629"/>
        <v>3</v>
      </c>
      <c r="AE508" s="222">
        <f t="shared" si="630"/>
        <v>10619</v>
      </c>
      <c r="AF508" s="143">
        <v>11824</v>
      </c>
      <c r="AG508" s="171">
        <f t="shared" si="631"/>
        <v>3</v>
      </c>
      <c r="AH508" s="143">
        <v>11525</v>
      </c>
      <c r="AI508" s="171">
        <f t="shared" si="624"/>
        <v>0</v>
      </c>
      <c r="AJ508" s="172">
        <v>210</v>
      </c>
      <c r="AK508" s="173">
        <f t="shared" si="632"/>
        <v>1</v>
      </c>
      <c r="AL508" s="143">
        <v>50</v>
      </c>
      <c r="AM508" s="171">
        <f t="shared" si="633"/>
        <v>0</v>
      </c>
      <c r="AN508" s="143">
        <v>49</v>
      </c>
      <c r="AO508" s="171">
        <f t="shared" si="634"/>
        <v>0</v>
      </c>
      <c r="AP508" s="174">
        <v>0</v>
      </c>
      <c r="AQ508" s="173">
        <f t="shared" si="635"/>
        <v>207</v>
      </c>
      <c r="AR508" s="143">
        <v>1682</v>
      </c>
      <c r="AS508" s="171">
        <f t="shared" si="621"/>
        <v>0</v>
      </c>
      <c r="AT508" s="143">
        <v>1116</v>
      </c>
      <c r="AU508" s="171">
        <f t="shared" si="636"/>
        <v>0</v>
      </c>
      <c r="AV508" s="175">
        <v>12</v>
      </c>
      <c r="AW508" s="217">
        <f t="shared" si="575"/>
        <v>347</v>
      </c>
      <c r="AX508" s="216">
        <f t="shared" si="645"/>
        <v>44332</v>
      </c>
      <c r="AY508" s="5">
        <v>0</v>
      </c>
      <c r="AZ508" s="217">
        <f t="shared" si="622"/>
        <v>410</v>
      </c>
      <c r="BA508" s="217">
        <f t="shared" si="593"/>
        <v>291</v>
      </c>
      <c r="BB508" s="119">
        <v>0</v>
      </c>
      <c r="BC508" s="26">
        <f t="shared" si="637"/>
        <v>964</v>
      </c>
      <c r="BD508" s="217">
        <f t="shared" si="594"/>
        <v>326</v>
      </c>
      <c r="BE508" s="209">
        <f t="shared" si="638"/>
        <v>44332</v>
      </c>
      <c r="BF508" s="120">
        <f t="shared" si="574"/>
        <v>20</v>
      </c>
      <c r="BG508" s="120">
        <f t="shared" si="639"/>
        <v>5858</v>
      </c>
      <c r="BH508" s="209">
        <f t="shared" si="640"/>
        <v>44332</v>
      </c>
      <c r="BI508" s="120">
        <f t="shared" si="641"/>
        <v>5858</v>
      </c>
      <c r="BJ508" s="1">
        <f t="shared" si="642"/>
        <v>44332</v>
      </c>
      <c r="BK508">
        <f t="shared" si="615"/>
        <v>0</v>
      </c>
      <c r="BL508">
        <f t="shared" si="643"/>
        <v>17</v>
      </c>
      <c r="BM508">
        <f t="shared" si="612"/>
        <v>17</v>
      </c>
      <c r="BN508" s="1">
        <f t="shared" si="613"/>
        <v>44332</v>
      </c>
      <c r="BO508">
        <f t="shared" si="614"/>
        <v>9352</v>
      </c>
      <c r="BP508">
        <f t="shared" si="616"/>
        <v>4872</v>
      </c>
      <c r="BQ508" s="167">
        <f t="shared" si="595"/>
        <v>44332</v>
      </c>
      <c r="BR508">
        <f t="shared" si="596"/>
        <v>11824</v>
      </c>
      <c r="BS508">
        <f t="shared" si="597"/>
        <v>11525</v>
      </c>
      <c r="BT508">
        <f t="shared" si="598"/>
        <v>210</v>
      </c>
      <c r="BU508">
        <v>15</v>
      </c>
      <c r="BV508">
        <f t="shared" si="647"/>
        <v>3</v>
      </c>
      <c r="BW508">
        <f t="shared" si="623"/>
        <v>674</v>
      </c>
      <c r="BX508" s="167">
        <f t="shared" si="599"/>
        <v>44332</v>
      </c>
      <c r="BY508">
        <f t="shared" si="600"/>
        <v>50</v>
      </c>
      <c r="BZ508">
        <f t="shared" si="601"/>
        <v>49</v>
      </c>
      <c r="CA508">
        <f t="shared" si="602"/>
        <v>0</v>
      </c>
      <c r="CB508" s="167">
        <f t="shared" si="603"/>
        <v>44332</v>
      </c>
      <c r="CC508">
        <f t="shared" si="604"/>
        <v>1682</v>
      </c>
      <c r="CD508">
        <f t="shared" si="605"/>
        <v>1116</v>
      </c>
      <c r="CE508">
        <f t="shared" si="606"/>
        <v>12</v>
      </c>
      <c r="CI508" s="167">
        <f t="shared" si="607"/>
        <v>44332</v>
      </c>
      <c r="CJ508">
        <f t="shared" si="608"/>
        <v>3</v>
      </c>
      <c r="CK508">
        <f t="shared" si="609"/>
        <v>3</v>
      </c>
      <c r="CL508" s="167">
        <f t="shared" si="610"/>
        <v>44332</v>
      </c>
      <c r="CM508">
        <f t="shared" si="611"/>
        <v>0</v>
      </c>
      <c r="CN508" s="1">
        <f t="shared" si="565"/>
        <v>44332</v>
      </c>
      <c r="CO508" s="253">
        <f t="shared" si="566"/>
        <v>3</v>
      </c>
      <c r="CP508" s="1">
        <f t="shared" si="567"/>
        <v>44332</v>
      </c>
      <c r="CQ508" s="254">
        <f t="shared" si="568"/>
        <v>0</v>
      </c>
      <c r="CR508" s="167">
        <f t="shared" si="617"/>
        <v>44332</v>
      </c>
      <c r="CS508">
        <f t="shared" si="618"/>
        <v>207</v>
      </c>
      <c r="CT508">
        <f t="shared" si="619"/>
        <v>0</v>
      </c>
      <c r="CU508">
        <f t="shared" si="620"/>
        <v>0</v>
      </c>
    </row>
    <row r="509" spans="1:99" ht="18" customHeight="1" x14ac:dyDescent="0.55000000000000004">
      <c r="A509" s="167">
        <v>44333</v>
      </c>
      <c r="B509" s="219">
        <v>18</v>
      </c>
      <c r="C509" s="142">
        <f t="shared" si="646"/>
        <v>5876</v>
      </c>
      <c r="D509" s="142">
        <f t="shared" si="625"/>
        <v>260</v>
      </c>
      <c r="E509" s="135">
        <v>1</v>
      </c>
      <c r="F509" s="135">
        <v>5616</v>
      </c>
      <c r="G509" s="135">
        <v>1</v>
      </c>
      <c r="H509" s="123"/>
      <c r="I509" s="135">
        <v>1</v>
      </c>
      <c r="J509" s="123"/>
      <c r="K509" s="41">
        <v>0</v>
      </c>
      <c r="L509" s="134">
        <v>20</v>
      </c>
      <c r="M509" s="135">
        <v>18</v>
      </c>
      <c r="N509" s="123"/>
      <c r="O509" s="123"/>
      <c r="P509" s="135">
        <v>4</v>
      </c>
      <c r="Q509" s="135">
        <v>3</v>
      </c>
      <c r="R509" s="123"/>
      <c r="S509" s="123"/>
      <c r="T509" s="135">
        <v>14</v>
      </c>
      <c r="U509" s="135">
        <v>14</v>
      </c>
      <c r="V509" s="123"/>
      <c r="W509" s="41">
        <v>349</v>
      </c>
      <c r="X509" s="136">
        <v>332</v>
      </c>
      <c r="Y509" s="4">
        <f t="shared" si="591"/>
        <v>321</v>
      </c>
      <c r="Z509" s="74">
        <f t="shared" si="644"/>
        <v>44333</v>
      </c>
      <c r="AA509" s="210">
        <f t="shared" si="626"/>
        <v>13892</v>
      </c>
      <c r="AB509" s="210">
        <f t="shared" si="627"/>
        <v>12703</v>
      </c>
      <c r="AC509" s="211">
        <f t="shared" si="628"/>
        <v>222</v>
      </c>
      <c r="AD509" s="170">
        <f t="shared" si="629"/>
        <v>1</v>
      </c>
      <c r="AE509" s="222">
        <f t="shared" si="630"/>
        <v>10620</v>
      </c>
      <c r="AF509" s="143">
        <v>11825</v>
      </c>
      <c r="AG509" s="171">
        <f t="shared" si="631"/>
        <v>6</v>
      </c>
      <c r="AH509" s="143">
        <v>11531</v>
      </c>
      <c r="AI509" s="171">
        <f t="shared" si="624"/>
        <v>0</v>
      </c>
      <c r="AJ509" s="172">
        <v>210</v>
      </c>
      <c r="AK509" s="173">
        <f t="shared" si="632"/>
        <v>0</v>
      </c>
      <c r="AL509" s="143">
        <v>50</v>
      </c>
      <c r="AM509" s="171">
        <f t="shared" si="633"/>
        <v>0</v>
      </c>
      <c r="AN509" s="143">
        <v>49</v>
      </c>
      <c r="AO509" s="171">
        <f t="shared" si="634"/>
        <v>0</v>
      </c>
      <c r="AP509" s="174">
        <v>0</v>
      </c>
      <c r="AQ509" s="173">
        <f t="shared" si="635"/>
        <v>335</v>
      </c>
      <c r="AR509" s="143">
        <v>2017</v>
      </c>
      <c r="AS509" s="171">
        <f t="shared" si="621"/>
        <v>7</v>
      </c>
      <c r="AT509" s="143">
        <v>1123</v>
      </c>
      <c r="AU509" s="171">
        <f t="shared" si="636"/>
        <v>0</v>
      </c>
      <c r="AV509" s="175">
        <v>12</v>
      </c>
      <c r="AW509" s="217">
        <f t="shared" si="575"/>
        <v>348</v>
      </c>
      <c r="AX509" s="216">
        <f t="shared" si="645"/>
        <v>44333</v>
      </c>
      <c r="AY509" s="5">
        <v>0</v>
      </c>
      <c r="AZ509" s="217">
        <f t="shared" si="622"/>
        <v>410</v>
      </c>
      <c r="BA509" s="217">
        <f t="shared" si="593"/>
        <v>292</v>
      </c>
      <c r="BB509" s="119">
        <v>0</v>
      </c>
      <c r="BC509" s="26">
        <f t="shared" si="637"/>
        <v>964</v>
      </c>
      <c r="BD509" s="217">
        <f t="shared" si="594"/>
        <v>327</v>
      </c>
      <c r="BE509" s="209">
        <f t="shared" si="638"/>
        <v>44333</v>
      </c>
      <c r="BF509" s="120">
        <f t="shared" si="574"/>
        <v>18</v>
      </c>
      <c r="BG509" s="120">
        <f t="shared" si="639"/>
        <v>5876</v>
      </c>
      <c r="BH509" s="209">
        <f t="shared" si="640"/>
        <v>44333</v>
      </c>
      <c r="BI509" s="120">
        <f t="shared" si="641"/>
        <v>5876</v>
      </c>
      <c r="BJ509" s="1">
        <f t="shared" si="642"/>
        <v>44333</v>
      </c>
      <c r="BK509">
        <f t="shared" si="615"/>
        <v>2</v>
      </c>
      <c r="BL509">
        <f t="shared" si="643"/>
        <v>18</v>
      </c>
      <c r="BM509">
        <f t="shared" si="612"/>
        <v>20</v>
      </c>
      <c r="BN509" s="1">
        <f t="shared" si="613"/>
        <v>44333</v>
      </c>
      <c r="BO509">
        <f t="shared" si="614"/>
        <v>9372</v>
      </c>
      <c r="BP509">
        <f t="shared" si="616"/>
        <v>4890</v>
      </c>
      <c r="BQ509" s="167">
        <f t="shared" si="595"/>
        <v>44333</v>
      </c>
      <c r="BR509">
        <f t="shared" si="596"/>
        <v>11825</v>
      </c>
      <c r="BS509">
        <f t="shared" si="597"/>
        <v>11531</v>
      </c>
      <c r="BT509">
        <f t="shared" si="598"/>
        <v>210</v>
      </c>
      <c r="BU509">
        <v>15</v>
      </c>
      <c r="BV509">
        <f t="shared" si="647"/>
        <v>1</v>
      </c>
      <c r="BW509">
        <f t="shared" si="623"/>
        <v>675</v>
      </c>
      <c r="BX509" s="167">
        <f t="shared" si="599"/>
        <v>44333</v>
      </c>
      <c r="BY509">
        <f t="shared" si="600"/>
        <v>50</v>
      </c>
      <c r="BZ509">
        <f t="shared" si="601"/>
        <v>49</v>
      </c>
      <c r="CA509">
        <f t="shared" si="602"/>
        <v>0</v>
      </c>
      <c r="CB509" s="167">
        <f t="shared" si="603"/>
        <v>44333</v>
      </c>
      <c r="CC509">
        <f t="shared" si="604"/>
        <v>2017</v>
      </c>
      <c r="CD509">
        <f t="shared" si="605"/>
        <v>1123</v>
      </c>
      <c r="CE509">
        <f t="shared" si="606"/>
        <v>12</v>
      </c>
      <c r="CI509" s="167">
        <f t="shared" si="607"/>
        <v>44333</v>
      </c>
      <c r="CJ509">
        <f t="shared" si="608"/>
        <v>1</v>
      </c>
      <c r="CK509">
        <f t="shared" si="609"/>
        <v>6</v>
      </c>
      <c r="CL509" s="167">
        <f t="shared" si="610"/>
        <v>44333</v>
      </c>
      <c r="CM509">
        <f t="shared" si="611"/>
        <v>0</v>
      </c>
      <c r="CN509" s="1">
        <f t="shared" ref="CN509:CN572" si="648">+Z509</f>
        <v>44333</v>
      </c>
      <c r="CO509" s="253">
        <f t="shared" ref="CO509:CO572" si="649">+AD509</f>
        <v>1</v>
      </c>
      <c r="CP509" s="1">
        <f t="shared" ref="CP509:CP572" si="650">+Z509</f>
        <v>44333</v>
      </c>
      <c r="CQ509" s="254">
        <f t="shared" ref="CQ509:CQ572" si="651">+AI509</f>
        <v>0</v>
      </c>
      <c r="CR509" s="167">
        <f t="shared" si="617"/>
        <v>44333</v>
      </c>
      <c r="CS509">
        <f t="shared" si="618"/>
        <v>335</v>
      </c>
      <c r="CT509">
        <f t="shared" si="619"/>
        <v>0</v>
      </c>
      <c r="CU509">
        <f t="shared" si="620"/>
        <v>7</v>
      </c>
    </row>
    <row r="510" spans="1:99" ht="18" customHeight="1" x14ac:dyDescent="0.55000000000000004">
      <c r="A510" s="167">
        <v>44334</v>
      </c>
      <c r="B510" s="219">
        <v>14</v>
      </c>
      <c r="C510" s="142">
        <f t="shared" si="646"/>
        <v>5890</v>
      </c>
      <c r="D510" s="142">
        <f t="shared" si="625"/>
        <v>261</v>
      </c>
      <c r="E510" s="135">
        <v>2</v>
      </c>
      <c r="F510" s="135">
        <v>5629</v>
      </c>
      <c r="G510" s="135">
        <v>0</v>
      </c>
      <c r="H510" s="123"/>
      <c r="I510" s="135">
        <v>1</v>
      </c>
      <c r="J510" s="123"/>
      <c r="K510" s="41">
        <v>0</v>
      </c>
      <c r="L510" s="134">
        <v>13</v>
      </c>
      <c r="M510" s="135">
        <v>12</v>
      </c>
      <c r="N510" s="123"/>
      <c r="O510" s="123"/>
      <c r="P510" s="135">
        <v>3</v>
      </c>
      <c r="Q510" s="135">
        <v>3</v>
      </c>
      <c r="R510" s="123"/>
      <c r="S510" s="123"/>
      <c r="T510" s="135">
        <v>14</v>
      </c>
      <c r="U510" s="135">
        <v>14</v>
      </c>
      <c r="V510" s="123"/>
      <c r="W510" s="41">
        <v>345</v>
      </c>
      <c r="X510" s="136">
        <v>327</v>
      </c>
      <c r="Y510" s="4">
        <f t="shared" si="591"/>
        <v>322</v>
      </c>
      <c r="Z510" s="74">
        <f t="shared" si="644"/>
        <v>44334</v>
      </c>
      <c r="AA510" s="210">
        <f t="shared" si="626"/>
        <v>14136</v>
      </c>
      <c r="AB510" s="210">
        <f t="shared" si="627"/>
        <v>12711</v>
      </c>
      <c r="AC510" s="211">
        <f t="shared" si="628"/>
        <v>224</v>
      </c>
      <c r="AD510" s="170">
        <f t="shared" si="629"/>
        <v>1</v>
      </c>
      <c r="AE510" s="222">
        <f t="shared" si="630"/>
        <v>10621</v>
      </c>
      <c r="AF510" s="143">
        <v>11826</v>
      </c>
      <c r="AG510" s="171">
        <f t="shared" si="631"/>
        <v>4</v>
      </c>
      <c r="AH510" s="143">
        <v>11535</v>
      </c>
      <c r="AI510" s="171">
        <f t="shared" si="624"/>
        <v>0</v>
      </c>
      <c r="AJ510" s="172">
        <v>210</v>
      </c>
      <c r="AK510" s="173">
        <f t="shared" si="632"/>
        <v>0</v>
      </c>
      <c r="AL510" s="143">
        <v>50</v>
      </c>
      <c r="AM510" s="171">
        <f t="shared" si="633"/>
        <v>0</v>
      </c>
      <c r="AN510" s="143">
        <v>49</v>
      </c>
      <c r="AO510" s="171">
        <f t="shared" si="634"/>
        <v>0</v>
      </c>
      <c r="AP510" s="174">
        <v>0</v>
      </c>
      <c r="AQ510" s="173">
        <f t="shared" si="635"/>
        <v>243</v>
      </c>
      <c r="AR510" s="143">
        <v>2260</v>
      </c>
      <c r="AS510" s="171">
        <f t="shared" si="621"/>
        <v>4</v>
      </c>
      <c r="AT510" s="143">
        <v>1127</v>
      </c>
      <c r="AU510" s="171">
        <f t="shared" si="636"/>
        <v>2</v>
      </c>
      <c r="AV510" s="175">
        <v>14</v>
      </c>
      <c r="AW510" s="217">
        <f t="shared" si="575"/>
        <v>349</v>
      </c>
      <c r="AX510" s="216">
        <f t="shared" si="645"/>
        <v>44334</v>
      </c>
      <c r="AY510" s="5">
        <v>0</v>
      </c>
      <c r="AZ510" s="217">
        <f t="shared" si="622"/>
        <v>410</v>
      </c>
      <c r="BA510" s="217">
        <f t="shared" si="593"/>
        <v>293</v>
      </c>
      <c r="BB510" s="119">
        <v>0</v>
      </c>
      <c r="BC510" s="26">
        <f t="shared" si="637"/>
        <v>964</v>
      </c>
      <c r="BD510" s="217">
        <f t="shared" si="594"/>
        <v>328</v>
      </c>
      <c r="BE510" s="209">
        <f t="shared" si="638"/>
        <v>44334</v>
      </c>
      <c r="BF510" s="120">
        <f t="shared" si="574"/>
        <v>14</v>
      </c>
      <c r="BG510" s="120">
        <f t="shared" si="639"/>
        <v>5890</v>
      </c>
      <c r="BH510" s="209">
        <f t="shared" si="640"/>
        <v>44334</v>
      </c>
      <c r="BI510" s="120">
        <f t="shared" si="641"/>
        <v>5890</v>
      </c>
      <c r="BJ510" s="1">
        <f t="shared" si="642"/>
        <v>44334</v>
      </c>
      <c r="BK510">
        <f t="shared" si="615"/>
        <v>1</v>
      </c>
      <c r="BL510">
        <f t="shared" si="643"/>
        <v>12</v>
      </c>
      <c r="BM510">
        <f t="shared" si="612"/>
        <v>13</v>
      </c>
      <c r="BN510" s="1">
        <f t="shared" si="613"/>
        <v>44334</v>
      </c>
      <c r="BO510">
        <f t="shared" si="614"/>
        <v>9385</v>
      </c>
      <c r="BP510">
        <f t="shared" si="616"/>
        <v>4902</v>
      </c>
      <c r="BQ510" s="167">
        <f t="shared" si="595"/>
        <v>44334</v>
      </c>
      <c r="BR510">
        <f t="shared" si="596"/>
        <v>11826</v>
      </c>
      <c r="BS510">
        <f t="shared" si="597"/>
        <v>11535</v>
      </c>
      <c r="BT510">
        <f t="shared" si="598"/>
        <v>210</v>
      </c>
      <c r="BU510">
        <v>15</v>
      </c>
      <c r="BV510">
        <f t="shared" si="647"/>
        <v>1</v>
      </c>
      <c r="BW510">
        <f t="shared" si="623"/>
        <v>676</v>
      </c>
      <c r="BX510" s="167">
        <f t="shared" si="599"/>
        <v>44334</v>
      </c>
      <c r="BY510">
        <f t="shared" si="600"/>
        <v>50</v>
      </c>
      <c r="BZ510">
        <f t="shared" si="601"/>
        <v>49</v>
      </c>
      <c r="CA510">
        <f t="shared" si="602"/>
        <v>0</v>
      </c>
      <c r="CB510" s="167">
        <f t="shared" si="603"/>
        <v>44334</v>
      </c>
      <c r="CC510">
        <f t="shared" si="604"/>
        <v>2260</v>
      </c>
      <c r="CD510">
        <f t="shared" si="605"/>
        <v>1127</v>
      </c>
      <c r="CE510">
        <f t="shared" si="606"/>
        <v>14</v>
      </c>
      <c r="CI510" s="167">
        <f t="shared" si="607"/>
        <v>44334</v>
      </c>
      <c r="CJ510">
        <f t="shared" si="608"/>
        <v>1</v>
      </c>
      <c r="CK510">
        <f t="shared" si="609"/>
        <v>4</v>
      </c>
      <c r="CL510" s="167">
        <f t="shared" si="610"/>
        <v>44334</v>
      </c>
      <c r="CM510">
        <f t="shared" si="611"/>
        <v>0</v>
      </c>
      <c r="CN510" s="1">
        <f t="shared" si="648"/>
        <v>44334</v>
      </c>
      <c r="CO510" s="253">
        <f t="shared" si="649"/>
        <v>1</v>
      </c>
      <c r="CP510" s="1">
        <f t="shared" si="650"/>
        <v>44334</v>
      </c>
      <c r="CQ510" s="254">
        <f t="shared" si="651"/>
        <v>0</v>
      </c>
      <c r="CR510" s="167">
        <f t="shared" si="617"/>
        <v>44334</v>
      </c>
      <c r="CS510">
        <f t="shared" si="618"/>
        <v>243</v>
      </c>
      <c r="CT510">
        <f t="shared" si="619"/>
        <v>2</v>
      </c>
      <c r="CU510">
        <f t="shared" si="620"/>
        <v>4</v>
      </c>
    </row>
    <row r="511" spans="1:99" ht="18" customHeight="1" x14ac:dyDescent="0.55000000000000004">
      <c r="A511" s="167">
        <v>44335</v>
      </c>
      <c r="B511" s="219">
        <v>11</v>
      </c>
      <c r="C511" s="142">
        <f t="shared" si="646"/>
        <v>5901</v>
      </c>
      <c r="D511" s="142">
        <f t="shared" si="625"/>
        <v>258</v>
      </c>
      <c r="E511" s="135">
        <v>4</v>
      </c>
      <c r="F511" s="135">
        <v>5643</v>
      </c>
      <c r="G511" s="135">
        <v>0</v>
      </c>
      <c r="H511" s="123"/>
      <c r="I511" s="135">
        <v>1</v>
      </c>
      <c r="J511" s="123"/>
      <c r="K511" s="41">
        <v>0</v>
      </c>
      <c r="L511" s="134">
        <v>16</v>
      </c>
      <c r="M511" s="135">
        <v>15</v>
      </c>
      <c r="N511" s="123"/>
      <c r="O511" s="123"/>
      <c r="P511" s="135">
        <v>1</v>
      </c>
      <c r="Q511" s="135">
        <v>1</v>
      </c>
      <c r="R511" s="123"/>
      <c r="S511" s="123"/>
      <c r="T511" s="135">
        <v>10</v>
      </c>
      <c r="U511" s="135">
        <v>10</v>
      </c>
      <c r="V511" s="123"/>
      <c r="W511" s="41">
        <v>350</v>
      </c>
      <c r="X511" s="136">
        <v>331</v>
      </c>
      <c r="Y511" s="4">
        <f t="shared" si="591"/>
        <v>323</v>
      </c>
      <c r="Z511" s="74">
        <f t="shared" si="644"/>
        <v>44335</v>
      </c>
      <c r="AA511" s="210">
        <f t="shared" si="626"/>
        <v>14410</v>
      </c>
      <c r="AB511" s="210">
        <f t="shared" si="627"/>
        <v>12721</v>
      </c>
      <c r="AC511" s="211">
        <f t="shared" si="628"/>
        <v>224</v>
      </c>
      <c r="AD511" s="170">
        <f t="shared" si="629"/>
        <v>1</v>
      </c>
      <c r="AE511" s="222">
        <f t="shared" si="630"/>
        <v>10622</v>
      </c>
      <c r="AF511" s="143">
        <v>11827</v>
      </c>
      <c r="AG511" s="171">
        <f t="shared" si="631"/>
        <v>4</v>
      </c>
      <c r="AH511" s="143">
        <v>11539</v>
      </c>
      <c r="AI511" s="171">
        <f t="shared" si="624"/>
        <v>0</v>
      </c>
      <c r="AJ511" s="172">
        <v>210</v>
      </c>
      <c r="AK511" s="173">
        <f t="shared" si="632"/>
        <v>0</v>
      </c>
      <c r="AL511" s="143">
        <v>50</v>
      </c>
      <c r="AM511" s="171">
        <f t="shared" si="633"/>
        <v>0</v>
      </c>
      <c r="AN511" s="143">
        <v>49</v>
      </c>
      <c r="AO511" s="171">
        <f t="shared" si="634"/>
        <v>0</v>
      </c>
      <c r="AP511" s="174">
        <v>0</v>
      </c>
      <c r="AQ511" s="173">
        <f t="shared" si="635"/>
        <v>273</v>
      </c>
      <c r="AR511" s="143">
        <v>2533</v>
      </c>
      <c r="AS511" s="171">
        <f t="shared" si="621"/>
        <v>6</v>
      </c>
      <c r="AT511" s="143">
        <v>1133</v>
      </c>
      <c r="AU511" s="171">
        <f t="shared" si="636"/>
        <v>0</v>
      </c>
      <c r="AV511" s="175">
        <v>14</v>
      </c>
      <c r="AW511" s="217">
        <f t="shared" si="575"/>
        <v>350</v>
      </c>
      <c r="AX511" s="216">
        <f t="shared" si="645"/>
        <v>44335</v>
      </c>
      <c r="AY511" s="5">
        <v>0</v>
      </c>
      <c r="AZ511" s="217">
        <f t="shared" si="622"/>
        <v>410</v>
      </c>
      <c r="BA511" s="217">
        <f t="shared" si="593"/>
        <v>294</v>
      </c>
      <c r="BB511" s="119">
        <v>0</v>
      </c>
      <c r="BC511" s="26">
        <f t="shared" si="637"/>
        <v>964</v>
      </c>
      <c r="BD511" s="217">
        <f t="shared" si="594"/>
        <v>329</v>
      </c>
      <c r="BE511" s="209">
        <f t="shared" si="638"/>
        <v>44335</v>
      </c>
      <c r="BF511" s="120">
        <f t="shared" si="574"/>
        <v>11</v>
      </c>
      <c r="BG511" s="120">
        <f t="shared" si="639"/>
        <v>5901</v>
      </c>
      <c r="BH511" s="209">
        <f t="shared" si="640"/>
        <v>44335</v>
      </c>
      <c r="BI511" s="120">
        <f t="shared" si="641"/>
        <v>5901</v>
      </c>
      <c r="BJ511" s="1">
        <f t="shared" si="642"/>
        <v>44335</v>
      </c>
      <c r="BK511">
        <f t="shared" si="615"/>
        <v>1</v>
      </c>
      <c r="BL511">
        <f t="shared" si="643"/>
        <v>15</v>
      </c>
      <c r="BM511">
        <f t="shared" si="612"/>
        <v>16</v>
      </c>
      <c r="BN511" s="1">
        <f t="shared" si="613"/>
        <v>44335</v>
      </c>
      <c r="BO511">
        <f t="shared" si="614"/>
        <v>9401</v>
      </c>
      <c r="BP511">
        <f t="shared" si="616"/>
        <v>4917</v>
      </c>
      <c r="BQ511" s="167">
        <f t="shared" si="595"/>
        <v>44335</v>
      </c>
      <c r="BR511">
        <f t="shared" si="596"/>
        <v>11827</v>
      </c>
      <c r="BS511">
        <f t="shared" si="597"/>
        <v>11539</v>
      </c>
      <c r="BT511">
        <f t="shared" si="598"/>
        <v>210</v>
      </c>
      <c r="BU511">
        <v>15</v>
      </c>
      <c r="BV511">
        <f t="shared" si="647"/>
        <v>1</v>
      </c>
      <c r="BW511">
        <f t="shared" si="623"/>
        <v>677</v>
      </c>
      <c r="BX511" s="167">
        <f t="shared" si="599"/>
        <v>44335</v>
      </c>
      <c r="BY511">
        <f t="shared" si="600"/>
        <v>50</v>
      </c>
      <c r="BZ511">
        <f t="shared" si="601"/>
        <v>49</v>
      </c>
      <c r="CA511">
        <f t="shared" si="602"/>
        <v>0</v>
      </c>
      <c r="CB511" s="167">
        <f t="shared" si="603"/>
        <v>44335</v>
      </c>
      <c r="CC511">
        <f t="shared" si="604"/>
        <v>2533</v>
      </c>
      <c r="CD511">
        <f t="shared" si="605"/>
        <v>1133</v>
      </c>
      <c r="CE511">
        <f t="shared" si="606"/>
        <v>14</v>
      </c>
      <c r="CI511" s="167">
        <f t="shared" si="607"/>
        <v>44335</v>
      </c>
      <c r="CJ511">
        <f t="shared" si="608"/>
        <v>1</v>
      </c>
      <c r="CK511">
        <f t="shared" si="609"/>
        <v>4</v>
      </c>
      <c r="CL511" s="167">
        <f t="shared" si="610"/>
        <v>44335</v>
      </c>
      <c r="CM511">
        <f t="shared" si="611"/>
        <v>0</v>
      </c>
      <c r="CN511" s="1">
        <f t="shared" si="648"/>
        <v>44335</v>
      </c>
      <c r="CO511" s="253">
        <f t="shared" si="649"/>
        <v>1</v>
      </c>
      <c r="CP511" s="1">
        <f t="shared" si="650"/>
        <v>44335</v>
      </c>
      <c r="CQ511" s="254">
        <f t="shared" si="651"/>
        <v>0</v>
      </c>
      <c r="CR511" s="167">
        <f t="shared" si="617"/>
        <v>44335</v>
      </c>
      <c r="CS511">
        <f t="shared" si="618"/>
        <v>273</v>
      </c>
      <c r="CT511">
        <f t="shared" si="619"/>
        <v>0</v>
      </c>
      <c r="CU511">
        <f t="shared" si="620"/>
        <v>6</v>
      </c>
    </row>
    <row r="512" spans="1:99" ht="18" customHeight="1" x14ac:dyDescent="0.55000000000000004">
      <c r="A512" s="167">
        <v>44336</v>
      </c>
      <c r="B512" s="219">
        <v>24</v>
      </c>
      <c r="C512" s="142">
        <f t="shared" si="646"/>
        <v>5925</v>
      </c>
      <c r="D512" s="142">
        <f t="shared" si="625"/>
        <v>271</v>
      </c>
      <c r="E512" s="135">
        <v>4</v>
      </c>
      <c r="F512" s="135">
        <v>5654</v>
      </c>
      <c r="G512" s="135">
        <v>0</v>
      </c>
      <c r="H512" s="123"/>
      <c r="I512" s="135">
        <v>1</v>
      </c>
      <c r="J512" s="123"/>
      <c r="K512" s="41">
        <v>0</v>
      </c>
      <c r="L512" s="134">
        <v>25</v>
      </c>
      <c r="M512" s="135">
        <v>23</v>
      </c>
      <c r="N512" s="123"/>
      <c r="O512" s="123"/>
      <c r="P512" s="135">
        <v>0</v>
      </c>
      <c r="Q512" s="135">
        <v>0</v>
      </c>
      <c r="R512" s="123"/>
      <c r="S512" s="123"/>
      <c r="T512" s="135">
        <v>11</v>
      </c>
      <c r="U512" s="135">
        <v>10</v>
      </c>
      <c r="V512" s="123"/>
      <c r="W512" s="41">
        <v>364</v>
      </c>
      <c r="X512" s="136">
        <v>344</v>
      </c>
      <c r="Y512" s="4">
        <f t="shared" si="591"/>
        <v>324</v>
      </c>
      <c r="Z512" s="74">
        <f t="shared" si="644"/>
        <v>44336</v>
      </c>
      <c r="AA512" s="210">
        <f t="shared" si="626"/>
        <v>14703</v>
      </c>
      <c r="AB512" s="210">
        <f t="shared" si="627"/>
        <v>12724</v>
      </c>
      <c r="AC512" s="211">
        <f t="shared" si="628"/>
        <v>225</v>
      </c>
      <c r="AD512" s="170">
        <f t="shared" si="629"/>
        <v>1</v>
      </c>
      <c r="AE512" s="222">
        <f t="shared" si="630"/>
        <v>10623</v>
      </c>
      <c r="AF512" s="143">
        <v>11828</v>
      </c>
      <c r="AG512" s="171">
        <f t="shared" si="631"/>
        <v>3</v>
      </c>
      <c r="AH512" s="143">
        <v>11542</v>
      </c>
      <c r="AI512" s="171">
        <f t="shared" si="624"/>
        <v>0</v>
      </c>
      <c r="AJ512" s="172">
        <v>210</v>
      </c>
      <c r="AK512" s="173">
        <f t="shared" si="632"/>
        <v>0</v>
      </c>
      <c r="AL512" s="143">
        <v>50</v>
      </c>
      <c r="AM512" s="171">
        <f t="shared" si="633"/>
        <v>0</v>
      </c>
      <c r="AN512" s="143">
        <v>49</v>
      </c>
      <c r="AO512" s="171">
        <f t="shared" si="634"/>
        <v>0</v>
      </c>
      <c r="AP512" s="174">
        <v>0</v>
      </c>
      <c r="AQ512" s="173">
        <f t="shared" si="635"/>
        <v>292</v>
      </c>
      <c r="AR512" s="143">
        <v>2825</v>
      </c>
      <c r="AS512" s="171">
        <f t="shared" si="621"/>
        <v>0</v>
      </c>
      <c r="AT512" s="143">
        <v>1133</v>
      </c>
      <c r="AU512" s="171">
        <f t="shared" si="636"/>
        <v>1</v>
      </c>
      <c r="AV512" s="175">
        <v>15</v>
      </c>
      <c r="AW512" s="217">
        <f t="shared" ref="AW512:AW557" si="652">+AW511+1</f>
        <v>351</v>
      </c>
      <c r="AX512" s="216">
        <f t="shared" si="645"/>
        <v>44336</v>
      </c>
      <c r="AY512" s="5">
        <v>0</v>
      </c>
      <c r="AZ512" s="217">
        <f t="shared" si="622"/>
        <v>410</v>
      </c>
      <c r="BA512" s="217">
        <f t="shared" si="593"/>
        <v>295</v>
      </c>
      <c r="BB512" s="119">
        <v>0</v>
      </c>
      <c r="BC512" s="26">
        <f t="shared" si="637"/>
        <v>964</v>
      </c>
      <c r="BD512" s="217">
        <f t="shared" si="594"/>
        <v>330</v>
      </c>
      <c r="BE512" s="209">
        <f t="shared" si="638"/>
        <v>44336</v>
      </c>
      <c r="BF512" s="120">
        <f t="shared" si="574"/>
        <v>24</v>
      </c>
      <c r="BG512" s="120">
        <f t="shared" si="639"/>
        <v>5925</v>
      </c>
      <c r="BH512" s="209">
        <f t="shared" si="640"/>
        <v>44336</v>
      </c>
      <c r="BI512" s="120">
        <f t="shared" si="641"/>
        <v>5925</v>
      </c>
      <c r="BJ512" s="1">
        <f t="shared" si="642"/>
        <v>44336</v>
      </c>
      <c r="BK512">
        <f t="shared" si="615"/>
        <v>2</v>
      </c>
      <c r="BL512">
        <f t="shared" si="643"/>
        <v>23</v>
      </c>
      <c r="BM512">
        <f t="shared" si="612"/>
        <v>25</v>
      </c>
      <c r="BN512" s="1">
        <f t="shared" si="613"/>
        <v>44336</v>
      </c>
      <c r="BO512">
        <f t="shared" si="614"/>
        <v>9426</v>
      </c>
      <c r="BP512">
        <f t="shared" si="616"/>
        <v>4940</v>
      </c>
      <c r="BQ512" s="167">
        <f t="shared" si="595"/>
        <v>44336</v>
      </c>
      <c r="BR512">
        <f t="shared" si="596"/>
        <v>11828</v>
      </c>
      <c r="BS512">
        <f t="shared" si="597"/>
        <v>11542</v>
      </c>
      <c r="BT512">
        <f t="shared" si="598"/>
        <v>210</v>
      </c>
      <c r="BU512">
        <v>15</v>
      </c>
      <c r="BV512">
        <f t="shared" si="647"/>
        <v>1</v>
      </c>
      <c r="BW512">
        <f t="shared" si="623"/>
        <v>678</v>
      </c>
      <c r="BX512" s="167">
        <f t="shared" si="599"/>
        <v>44336</v>
      </c>
      <c r="BY512">
        <f t="shared" si="600"/>
        <v>50</v>
      </c>
      <c r="BZ512">
        <f t="shared" si="601"/>
        <v>49</v>
      </c>
      <c r="CA512">
        <f t="shared" si="602"/>
        <v>0</v>
      </c>
      <c r="CB512" s="167">
        <f t="shared" si="603"/>
        <v>44336</v>
      </c>
      <c r="CC512">
        <f t="shared" si="604"/>
        <v>2825</v>
      </c>
      <c r="CD512">
        <f t="shared" si="605"/>
        <v>1133</v>
      </c>
      <c r="CE512">
        <f t="shared" si="606"/>
        <v>15</v>
      </c>
      <c r="CI512" s="167">
        <f t="shared" si="607"/>
        <v>44336</v>
      </c>
      <c r="CJ512">
        <f t="shared" si="608"/>
        <v>1</v>
      </c>
      <c r="CK512">
        <f t="shared" si="609"/>
        <v>3</v>
      </c>
      <c r="CL512" s="167">
        <f t="shared" si="610"/>
        <v>44336</v>
      </c>
      <c r="CM512">
        <f t="shared" si="611"/>
        <v>0</v>
      </c>
      <c r="CN512" s="1">
        <f t="shared" si="648"/>
        <v>44336</v>
      </c>
      <c r="CO512" s="253">
        <f t="shared" si="649"/>
        <v>1</v>
      </c>
      <c r="CP512" s="1">
        <f t="shared" si="650"/>
        <v>44336</v>
      </c>
      <c r="CQ512" s="254">
        <f t="shared" si="651"/>
        <v>0</v>
      </c>
      <c r="CR512" s="167">
        <f t="shared" si="617"/>
        <v>44336</v>
      </c>
      <c r="CS512">
        <f t="shared" si="618"/>
        <v>292</v>
      </c>
      <c r="CT512">
        <f t="shared" si="619"/>
        <v>1</v>
      </c>
      <c r="CU512">
        <f t="shared" si="620"/>
        <v>0</v>
      </c>
    </row>
    <row r="513" spans="1:99" ht="18" customHeight="1" x14ac:dyDescent="0.55000000000000004">
      <c r="A513" s="167">
        <v>44337</v>
      </c>
      <c r="B513" s="219">
        <v>9</v>
      </c>
      <c r="C513" s="142">
        <f t="shared" si="646"/>
        <v>5934</v>
      </c>
      <c r="D513" s="142">
        <f t="shared" si="625"/>
        <v>270</v>
      </c>
      <c r="E513" s="135">
        <v>4</v>
      </c>
      <c r="F513" s="135">
        <v>5664</v>
      </c>
      <c r="G513" s="135">
        <v>1</v>
      </c>
      <c r="H513" s="123"/>
      <c r="I513" s="135">
        <v>2</v>
      </c>
      <c r="J513" s="123"/>
      <c r="K513" s="41">
        <v>0</v>
      </c>
      <c r="L513" s="134">
        <v>23</v>
      </c>
      <c r="M513" s="135">
        <v>22</v>
      </c>
      <c r="N513" s="123"/>
      <c r="O513" s="123"/>
      <c r="P513" s="135">
        <v>1</v>
      </c>
      <c r="Q513" s="135">
        <v>1</v>
      </c>
      <c r="R513" s="123"/>
      <c r="S513" s="123"/>
      <c r="T513" s="135">
        <v>16</v>
      </c>
      <c r="U513" s="135">
        <v>16</v>
      </c>
      <c r="V513" s="123"/>
      <c r="W513" s="41">
        <v>370</v>
      </c>
      <c r="X513" s="136">
        <v>349</v>
      </c>
      <c r="Y513" s="4">
        <f t="shared" si="591"/>
        <v>325</v>
      </c>
      <c r="Z513" s="74">
        <f t="shared" si="644"/>
        <v>44337</v>
      </c>
      <c r="AA513" s="210">
        <f t="shared" si="626"/>
        <v>15018</v>
      </c>
      <c r="AB513" s="210">
        <f t="shared" si="627"/>
        <v>12729</v>
      </c>
      <c r="AC513" s="211">
        <f t="shared" si="628"/>
        <v>225</v>
      </c>
      <c r="AD513" s="170">
        <f t="shared" si="629"/>
        <v>1</v>
      </c>
      <c r="AE513" s="222">
        <f t="shared" si="630"/>
        <v>10624</v>
      </c>
      <c r="AF513" s="143">
        <v>11829</v>
      </c>
      <c r="AG513" s="171">
        <f t="shared" si="631"/>
        <v>5</v>
      </c>
      <c r="AH513" s="143">
        <v>11547</v>
      </c>
      <c r="AI513" s="171">
        <f t="shared" si="624"/>
        <v>0</v>
      </c>
      <c r="AJ513" s="172">
        <v>210</v>
      </c>
      <c r="AK513" s="173">
        <f t="shared" si="632"/>
        <v>0</v>
      </c>
      <c r="AL513" s="143">
        <v>50</v>
      </c>
      <c r="AM513" s="171">
        <f t="shared" si="633"/>
        <v>0</v>
      </c>
      <c r="AN513" s="143">
        <v>49</v>
      </c>
      <c r="AO513" s="171">
        <f t="shared" si="634"/>
        <v>0</v>
      </c>
      <c r="AP513" s="174">
        <v>0</v>
      </c>
      <c r="AQ513" s="173">
        <f t="shared" si="635"/>
        <v>314</v>
      </c>
      <c r="AR513" s="143">
        <v>3139</v>
      </c>
      <c r="AS513" s="171">
        <f t="shared" si="621"/>
        <v>0</v>
      </c>
      <c r="AT513" s="143">
        <v>1133</v>
      </c>
      <c r="AU513" s="171">
        <f t="shared" si="636"/>
        <v>0</v>
      </c>
      <c r="AV513" s="175">
        <v>15</v>
      </c>
      <c r="AW513" s="217">
        <f t="shared" si="652"/>
        <v>352</v>
      </c>
      <c r="AX513" s="216">
        <f t="shared" si="645"/>
        <v>44337</v>
      </c>
      <c r="AY513" s="5">
        <v>0</v>
      </c>
      <c r="AZ513" s="217">
        <f t="shared" si="622"/>
        <v>410</v>
      </c>
      <c r="BA513" s="217">
        <f t="shared" si="593"/>
        <v>296</v>
      </c>
      <c r="BB513" s="119">
        <v>0</v>
      </c>
      <c r="BC513" s="26">
        <f t="shared" si="637"/>
        <v>964</v>
      </c>
      <c r="BD513" s="217">
        <f t="shared" si="594"/>
        <v>331</v>
      </c>
      <c r="BE513" s="209">
        <f t="shared" si="638"/>
        <v>44337</v>
      </c>
      <c r="BF513" s="120">
        <f t="shared" si="574"/>
        <v>9</v>
      </c>
      <c r="BG513" s="120">
        <f t="shared" si="639"/>
        <v>5934</v>
      </c>
      <c r="BH513" s="209">
        <f t="shared" si="640"/>
        <v>44337</v>
      </c>
      <c r="BI513" s="120">
        <f t="shared" si="641"/>
        <v>5934</v>
      </c>
      <c r="BJ513" s="1">
        <f t="shared" si="642"/>
        <v>44337</v>
      </c>
      <c r="BK513">
        <f t="shared" si="615"/>
        <v>1</v>
      </c>
      <c r="BL513">
        <f t="shared" si="643"/>
        <v>22</v>
      </c>
      <c r="BM513">
        <f t="shared" si="612"/>
        <v>23</v>
      </c>
      <c r="BN513" s="1">
        <f t="shared" si="613"/>
        <v>44337</v>
      </c>
      <c r="BO513">
        <f t="shared" si="614"/>
        <v>9449</v>
      </c>
      <c r="BP513">
        <f t="shared" si="616"/>
        <v>4962</v>
      </c>
      <c r="BQ513" s="167">
        <f t="shared" si="595"/>
        <v>44337</v>
      </c>
      <c r="BR513">
        <f t="shared" si="596"/>
        <v>11829</v>
      </c>
      <c r="BS513">
        <f t="shared" si="597"/>
        <v>11547</v>
      </c>
      <c r="BT513">
        <f t="shared" si="598"/>
        <v>210</v>
      </c>
      <c r="BU513">
        <v>15</v>
      </c>
      <c r="BV513">
        <f t="shared" si="647"/>
        <v>1</v>
      </c>
      <c r="BW513">
        <f t="shared" si="623"/>
        <v>679</v>
      </c>
      <c r="BX513" s="167">
        <f t="shared" si="599"/>
        <v>44337</v>
      </c>
      <c r="BY513">
        <f t="shared" si="600"/>
        <v>50</v>
      </c>
      <c r="BZ513">
        <f t="shared" si="601"/>
        <v>49</v>
      </c>
      <c r="CA513">
        <f t="shared" si="602"/>
        <v>0</v>
      </c>
      <c r="CB513" s="167">
        <f t="shared" si="603"/>
        <v>44337</v>
      </c>
      <c r="CC513">
        <f t="shared" si="604"/>
        <v>3139</v>
      </c>
      <c r="CD513">
        <f t="shared" si="605"/>
        <v>1133</v>
      </c>
      <c r="CE513">
        <f t="shared" si="606"/>
        <v>15</v>
      </c>
      <c r="CI513" s="167">
        <f t="shared" si="607"/>
        <v>44337</v>
      </c>
      <c r="CJ513">
        <f t="shared" si="608"/>
        <v>1</v>
      </c>
      <c r="CK513">
        <f t="shared" si="609"/>
        <v>5</v>
      </c>
      <c r="CL513" s="167">
        <f t="shared" si="610"/>
        <v>44337</v>
      </c>
      <c r="CM513">
        <f t="shared" si="611"/>
        <v>0</v>
      </c>
      <c r="CN513" s="1">
        <f t="shared" si="648"/>
        <v>44337</v>
      </c>
      <c r="CO513" s="253">
        <f t="shared" si="649"/>
        <v>1</v>
      </c>
      <c r="CP513" s="1">
        <f t="shared" si="650"/>
        <v>44337</v>
      </c>
      <c r="CQ513" s="254">
        <f t="shared" si="651"/>
        <v>0</v>
      </c>
      <c r="CR513" s="167">
        <f t="shared" si="617"/>
        <v>44337</v>
      </c>
      <c r="CS513">
        <f t="shared" si="618"/>
        <v>314</v>
      </c>
      <c r="CT513">
        <f t="shared" si="619"/>
        <v>0</v>
      </c>
      <c r="CU513">
        <f t="shared" si="620"/>
        <v>0</v>
      </c>
    </row>
    <row r="514" spans="1:99" ht="18" customHeight="1" x14ac:dyDescent="0.55000000000000004">
      <c r="A514" s="167">
        <v>44338</v>
      </c>
      <c r="B514" s="219">
        <v>18</v>
      </c>
      <c r="C514" s="142">
        <f t="shared" si="646"/>
        <v>5952</v>
      </c>
      <c r="D514" s="142">
        <f t="shared" si="625"/>
        <v>283</v>
      </c>
      <c r="E514" s="135">
        <v>3</v>
      </c>
      <c r="F514" s="135">
        <v>5669</v>
      </c>
      <c r="G514" s="135">
        <v>0</v>
      </c>
      <c r="H514" s="123"/>
      <c r="I514" s="135">
        <v>1</v>
      </c>
      <c r="J514" s="123"/>
      <c r="K514" s="41">
        <v>0</v>
      </c>
      <c r="L514" s="134">
        <v>25</v>
      </c>
      <c r="M514" s="135">
        <v>24</v>
      </c>
      <c r="N514" s="123"/>
      <c r="O514" s="123"/>
      <c r="P514" s="135">
        <v>6</v>
      </c>
      <c r="Q514" s="135">
        <v>6</v>
      </c>
      <c r="R514" s="123"/>
      <c r="S514" s="123"/>
      <c r="T514" s="135">
        <v>13</v>
      </c>
      <c r="U514" s="135">
        <v>13</v>
      </c>
      <c r="V514" s="123"/>
      <c r="W514" s="41">
        <v>376</v>
      </c>
      <c r="X514" s="136">
        <v>354</v>
      </c>
      <c r="Y514" s="4">
        <f t="shared" si="591"/>
        <v>326</v>
      </c>
      <c r="Z514" s="74">
        <f t="shared" si="644"/>
        <v>44338</v>
      </c>
      <c r="AA514" s="210">
        <f t="shared" si="626"/>
        <v>15742</v>
      </c>
      <c r="AB514" s="210">
        <f t="shared" si="627"/>
        <v>12732</v>
      </c>
      <c r="AC514" s="211">
        <f t="shared" si="628"/>
        <v>227</v>
      </c>
      <c r="AD514" s="170">
        <f t="shared" si="629"/>
        <v>1</v>
      </c>
      <c r="AE514" s="222">
        <f t="shared" si="630"/>
        <v>10625</v>
      </c>
      <c r="AF514" s="143">
        <v>11830</v>
      </c>
      <c r="AG514" s="171">
        <f t="shared" si="631"/>
        <v>3</v>
      </c>
      <c r="AH514" s="143">
        <v>11550</v>
      </c>
      <c r="AI514" s="171">
        <f t="shared" si="624"/>
        <v>0</v>
      </c>
      <c r="AJ514" s="172">
        <v>210</v>
      </c>
      <c r="AK514" s="173">
        <f t="shared" si="632"/>
        <v>0</v>
      </c>
      <c r="AL514" s="143">
        <v>50</v>
      </c>
      <c r="AM514" s="171">
        <f t="shared" si="633"/>
        <v>0</v>
      </c>
      <c r="AN514" s="143">
        <v>49</v>
      </c>
      <c r="AO514" s="171">
        <f t="shared" si="634"/>
        <v>0</v>
      </c>
      <c r="AP514" s="174">
        <v>0</v>
      </c>
      <c r="AQ514" s="173">
        <f t="shared" si="635"/>
        <v>723</v>
      </c>
      <c r="AR514" s="143">
        <v>3862</v>
      </c>
      <c r="AS514" s="171">
        <f t="shared" si="621"/>
        <v>0</v>
      </c>
      <c r="AT514" s="143">
        <v>1133</v>
      </c>
      <c r="AU514" s="171">
        <f t="shared" si="636"/>
        <v>2</v>
      </c>
      <c r="AV514" s="175">
        <v>17</v>
      </c>
      <c r="AW514" s="217">
        <f t="shared" si="652"/>
        <v>353</v>
      </c>
      <c r="AX514" s="216">
        <f t="shared" si="645"/>
        <v>44338</v>
      </c>
      <c r="AY514" s="5">
        <v>0</v>
      </c>
      <c r="AZ514" s="217">
        <f t="shared" si="622"/>
        <v>410</v>
      </c>
      <c r="BA514" s="217">
        <f t="shared" si="593"/>
        <v>297</v>
      </c>
      <c r="BB514" s="119">
        <v>0</v>
      </c>
      <c r="BC514" s="26">
        <f t="shared" si="637"/>
        <v>964</v>
      </c>
      <c r="BD514" s="217">
        <f t="shared" si="594"/>
        <v>332</v>
      </c>
      <c r="BE514" s="209">
        <f t="shared" si="638"/>
        <v>44338</v>
      </c>
      <c r="BF514" s="120">
        <f t="shared" si="574"/>
        <v>18</v>
      </c>
      <c r="BG514" s="120">
        <f t="shared" si="639"/>
        <v>5952</v>
      </c>
      <c r="BH514" s="209">
        <f t="shared" si="640"/>
        <v>44338</v>
      </c>
      <c r="BI514" s="120">
        <f t="shared" si="641"/>
        <v>5952</v>
      </c>
      <c r="BJ514" s="1">
        <f t="shared" si="642"/>
        <v>44338</v>
      </c>
      <c r="BK514">
        <f t="shared" si="615"/>
        <v>1</v>
      </c>
      <c r="BL514">
        <f t="shared" si="643"/>
        <v>24</v>
      </c>
      <c r="BM514">
        <f t="shared" si="612"/>
        <v>25</v>
      </c>
      <c r="BN514" s="1">
        <f t="shared" si="613"/>
        <v>44338</v>
      </c>
      <c r="BO514">
        <f t="shared" si="614"/>
        <v>9474</v>
      </c>
      <c r="BP514">
        <f t="shared" si="616"/>
        <v>4986</v>
      </c>
      <c r="BQ514" s="167">
        <f t="shared" si="595"/>
        <v>44338</v>
      </c>
      <c r="BR514">
        <f t="shared" si="596"/>
        <v>11830</v>
      </c>
      <c r="BS514">
        <f t="shared" si="597"/>
        <v>11550</v>
      </c>
      <c r="BT514">
        <f t="shared" si="598"/>
        <v>210</v>
      </c>
      <c r="BU514">
        <v>15</v>
      </c>
      <c r="BV514">
        <f t="shared" si="647"/>
        <v>1</v>
      </c>
      <c r="BW514">
        <f t="shared" si="623"/>
        <v>680</v>
      </c>
      <c r="BX514" s="167">
        <f t="shared" si="599"/>
        <v>44338</v>
      </c>
      <c r="BY514">
        <f t="shared" si="600"/>
        <v>50</v>
      </c>
      <c r="BZ514">
        <f t="shared" si="601"/>
        <v>49</v>
      </c>
      <c r="CA514">
        <f t="shared" si="602"/>
        <v>0</v>
      </c>
      <c r="CB514" s="167">
        <f t="shared" si="603"/>
        <v>44338</v>
      </c>
      <c r="CC514">
        <f t="shared" si="604"/>
        <v>3862</v>
      </c>
      <c r="CD514">
        <f t="shared" si="605"/>
        <v>1133</v>
      </c>
      <c r="CE514">
        <f t="shared" si="606"/>
        <v>17</v>
      </c>
      <c r="CI514" s="167">
        <f t="shared" si="607"/>
        <v>44338</v>
      </c>
      <c r="CJ514">
        <f t="shared" si="608"/>
        <v>1</v>
      </c>
      <c r="CK514">
        <f t="shared" si="609"/>
        <v>3</v>
      </c>
      <c r="CL514" s="167">
        <f t="shared" si="610"/>
        <v>44338</v>
      </c>
      <c r="CM514">
        <f t="shared" si="611"/>
        <v>0</v>
      </c>
      <c r="CN514" s="1">
        <f t="shared" si="648"/>
        <v>44338</v>
      </c>
      <c r="CO514" s="253">
        <f t="shared" si="649"/>
        <v>1</v>
      </c>
      <c r="CP514" s="1">
        <f t="shared" si="650"/>
        <v>44338</v>
      </c>
      <c r="CQ514" s="254">
        <f t="shared" si="651"/>
        <v>0</v>
      </c>
      <c r="CR514" s="167">
        <f t="shared" si="617"/>
        <v>44338</v>
      </c>
      <c r="CS514">
        <f t="shared" si="618"/>
        <v>723</v>
      </c>
      <c r="CT514">
        <f t="shared" si="619"/>
        <v>2</v>
      </c>
      <c r="CU514">
        <f t="shared" si="620"/>
        <v>0</v>
      </c>
    </row>
    <row r="515" spans="1:99" ht="18" customHeight="1" x14ac:dyDescent="0.55000000000000004">
      <c r="A515" s="167">
        <v>44339</v>
      </c>
      <c r="B515" s="219">
        <v>18</v>
      </c>
      <c r="C515" s="142">
        <f t="shared" si="646"/>
        <v>5970</v>
      </c>
      <c r="D515" s="142">
        <f t="shared" si="625"/>
        <v>294</v>
      </c>
      <c r="E515" s="135">
        <v>3</v>
      </c>
      <c r="F515" s="135">
        <v>5676</v>
      </c>
      <c r="G515" s="135">
        <v>1</v>
      </c>
      <c r="H515" s="123"/>
      <c r="I515" s="135">
        <v>2</v>
      </c>
      <c r="J515" s="123"/>
      <c r="K515" s="41">
        <v>0</v>
      </c>
      <c r="L515" s="134">
        <v>22</v>
      </c>
      <c r="M515" s="135">
        <v>18</v>
      </c>
      <c r="N515" s="123"/>
      <c r="O515" s="123"/>
      <c r="P515" s="135">
        <v>2</v>
      </c>
      <c r="Q515" s="135">
        <v>2</v>
      </c>
      <c r="R515" s="123"/>
      <c r="S515" s="123"/>
      <c r="T515" s="135">
        <v>8</v>
      </c>
      <c r="U515" s="135">
        <v>7</v>
      </c>
      <c r="V515" s="123"/>
      <c r="W515" s="41">
        <v>388</v>
      </c>
      <c r="X515" s="136">
        <v>363</v>
      </c>
      <c r="Y515" s="4">
        <f t="shared" si="591"/>
        <v>327</v>
      </c>
      <c r="Z515" s="74">
        <f t="shared" si="644"/>
        <v>44339</v>
      </c>
      <c r="AA515" s="210">
        <f t="shared" si="626"/>
        <v>16204</v>
      </c>
      <c r="AB515" s="210">
        <f t="shared" si="627"/>
        <v>12735</v>
      </c>
      <c r="AC515" s="211">
        <f t="shared" si="628"/>
        <v>233</v>
      </c>
      <c r="AD515" s="170">
        <f t="shared" si="629"/>
        <v>2</v>
      </c>
      <c r="AE515" s="222">
        <f t="shared" si="630"/>
        <v>10627</v>
      </c>
      <c r="AF515" s="143">
        <v>11832</v>
      </c>
      <c r="AG515" s="171">
        <f t="shared" si="631"/>
        <v>3</v>
      </c>
      <c r="AH515" s="143">
        <v>11553</v>
      </c>
      <c r="AI515" s="171">
        <f t="shared" si="624"/>
        <v>0</v>
      </c>
      <c r="AJ515" s="172">
        <v>210</v>
      </c>
      <c r="AK515" s="173">
        <f t="shared" si="632"/>
        <v>0</v>
      </c>
      <c r="AL515" s="143">
        <v>50</v>
      </c>
      <c r="AM515" s="171">
        <f t="shared" si="633"/>
        <v>0</v>
      </c>
      <c r="AN515" s="143">
        <v>49</v>
      </c>
      <c r="AO515" s="171">
        <f t="shared" si="634"/>
        <v>0</v>
      </c>
      <c r="AP515" s="174">
        <v>0</v>
      </c>
      <c r="AQ515" s="173">
        <f t="shared" si="635"/>
        <v>460</v>
      </c>
      <c r="AR515" s="143">
        <v>4322</v>
      </c>
      <c r="AS515" s="171">
        <f t="shared" si="621"/>
        <v>0</v>
      </c>
      <c r="AT515" s="143">
        <v>1133</v>
      </c>
      <c r="AU515" s="171">
        <f t="shared" si="636"/>
        <v>6</v>
      </c>
      <c r="AV515" s="175">
        <v>23</v>
      </c>
      <c r="AW515" s="217">
        <f t="shared" si="652"/>
        <v>354</v>
      </c>
      <c r="AX515" s="216">
        <f t="shared" si="645"/>
        <v>44339</v>
      </c>
      <c r="AY515" s="5">
        <v>0</v>
      </c>
      <c r="AZ515" s="217">
        <f t="shared" si="622"/>
        <v>410</v>
      </c>
      <c r="BA515" s="217">
        <f t="shared" si="593"/>
        <v>298</v>
      </c>
      <c r="BB515" s="119">
        <v>0</v>
      </c>
      <c r="BC515" s="26">
        <f t="shared" si="637"/>
        <v>964</v>
      </c>
      <c r="BD515" s="217">
        <f t="shared" si="594"/>
        <v>333</v>
      </c>
      <c r="BE515" s="209">
        <f t="shared" si="638"/>
        <v>44339</v>
      </c>
      <c r="BF515" s="120">
        <f t="shared" si="574"/>
        <v>18</v>
      </c>
      <c r="BG515" s="120">
        <f t="shared" si="639"/>
        <v>5970</v>
      </c>
      <c r="BH515" s="209">
        <f t="shared" si="640"/>
        <v>44339</v>
      </c>
      <c r="BI515" s="120">
        <f t="shared" si="641"/>
        <v>5970</v>
      </c>
      <c r="BJ515" s="1">
        <f t="shared" si="642"/>
        <v>44339</v>
      </c>
      <c r="BK515">
        <f t="shared" si="615"/>
        <v>4</v>
      </c>
      <c r="BL515">
        <f t="shared" si="643"/>
        <v>18</v>
      </c>
      <c r="BM515">
        <f t="shared" si="612"/>
        <v>22</v>
      </c>
      <c r="BN515" s="1">
        <f t="shared" si="613"/>
        <v>44339</v>
      </c>
      <c r="BO515">
        <f t="shared" si="614"/>
        <v>9496</v>
      </c>
      <c r="BP515">
        <f t="shared" si="616"/>
        <v>5004</v>
      </c>
      <c r="BQ515" s="167">
        <f t="shared" si="595"/>
        <v>44339</v>
      </c>
      <c r="BR515">
        <f t="shared" si="596"/>
        <v>11832</v>
      </c>
      <c r="BS515">
        <f t="shared" si="597"/>
        <v>11553</v>
      </c>
      <c r="BT515">
        <f t="shared" si="598"/>
        <v>210</v>
      </c>
      <c r="BU515">
        <v>15</v>
      </c>
      <c r="BV515">
        <f t="shared" si="647"/>
        <v>2</v>
      </c>
      <c r="BW515">
        <f t="shared" si="623"/>
        <v>682</v>
      </c>
      <c r="BX515" s="167">
        <f t="shared" si="599"/>
        <v>44339</v>
      </c>
      <c r="BY515">
        <f t="shared" si="600"/>
        <v>50</v>
      </c>
      <c r="BZ515">
        <f t="shared" si="601"/>
        <v>49</v>
      </c>
      <c r="CA515">
        <f t="shared" si="602"/>
        <v>0</v>
      </c>
      <c r="CB515" s="167">
        <f t="shared" si="603"/>
        <v>44339</v>
      </c>
      <c r="CC515">
        <f t="shared" si="604"/>
        <v>4322</v>
      </c>
      <c r="CD515">
        <f t="shared" si="605"/>
        <v>1133</v>
      </c>
      <c r="CE515">
        <f t="shared" si="606"/>
        <v>23</v>
      </c>
      <c r="CI515" s="167">
        <f t="shared" si="607"/>
        <v>44339</v>
      </c>
      <c r="CJ515">
        <f t="shared" si="608"/>
        <v>2</v>
      </c>
      <c r="CK515">
        <f t="shared" si="609"/>
        <v>3</v>
      </c>
      <c r="CL515" s="167">
        <f t="shared" si="610"/>
        <v>44339</v>
      </c>
      <c r="CM515">
        <f t="shared" si="611"/>
        <v>0</v>
      </c>
      <c r="CN515" s="1">
        <f t="shared" si="648"/>
        <v>44339</v>
      </c>
      <c r="CO515" s="253">
        <f t="shared" si="649"/>
        <v>2</v>
      </c>
      <c r="CP515" s="1">
        <f t="shared" si="650"/>
        <v>44339</v>
      </c>
      <c r="CQ515" s="254">
        <f t="shared" si="651"/>
        <v>0</v>
      </c>
      <c r="CR515" s="167">
        <f t="shared" si="617"/>
        <v>44339</v>
      </c>
      <c r="CS515">
        <f t="shared" si="618"/>
        <v>460</v>
      </c>
      <c r="CT515">
        <f t="shared" si="619"/>
        <v>6</v>
      </c>
      <c r="CU515">
        <f t="shared" si="620"/>
        <v>0</v>
      </c>
    </row>
    <row r="516" spans="1:99" ht="18" customHeight="1" x14ac:dyDescent="0.55000000000000004">
      <c r="A516" s="167">
        <v>44340</v>
      </c>
      <c r="B516" s="219">
        <v>13</v>
      </c>
      <c r="C516" s="142">
        <f t="shared" si="646"/>
        <v>5983</v>
      </c>
      <c r="D516" s="142">
        <f t="shared" si="625"/>
        <v>289</v>
      </c>
      <c r="E516" s="135">
        <v>3</v>
      </c>
      <c r="F516" s="135">
        <v>5694</v>
      </c>
      <c r="G516" s="135">
        <v>0</v>
      </c>
      <c r="H516" s="123"/>
      <c r="I516" s="135">
        <v>2</v>
      </c>
      <c r="J516" s="123"/>
      <c r="K516" s="41">
        <v>0</v>
      </c>
      <c r="L516" s="134">
        <v>18</v>
      </c>
      <c r="M516" s="135">
        <v>16</v>
      </c>
      <c r="N516" s="123"/>
      <c r="O516" s="123"/>
      <c r="P516" s="135">
        <v>2</v>
      </c>
      <c r="Q516" s="135">
        <v>1</v>
      </c>
      <c r="R516" s="123"/>
      <c r="S516" s="123"/>
      <c r="T516" s="135">
        <v>15</v>
      </c>
      <c r="U516" s="135">
        <v>15</v>
      </c>
      <c r="V516" s="123"/>
      <c r="W516" s="41">
        <v>389</v>
      </c>
      <c r="X516" s="136">
        <v>363</v>
      </c>
      <c r="Y516" s="4">
        <f t="shared" si="591"/>
        <v>328</v>
      </c>
      <c r="Z516" s="74">
        <f t="shared" si="644"/>
        <v>44340</v>
      </c>
      <c r="AA516" s="210">
        <f t="shared" si="626"/>
        <v>16801</v>
      </c>
      <c r="AB516" s="210">
        <f t="shared" si="627"/>
        <v>12738</v>
      </c>
      <c r="AC516" s="211">
        <f t="shared" si="628"/>
        <v>239</v>
      </c>
      <c r="AD516" s="170">
        <f t="shared" si="629"/>
        <v>1</v>
      </c>
      <c r="AE516" s="222">
        <f t="shared" si="630"/>
        <v>10628</v>
      </c>
      <c r="AF516" s="143">
        <v>11833</v>
      </c>
      <c r="AG516" s="171">
        <f t="shared" si="631"/>
        <v>3</v>
      </c>
      <c r="AH516" s="143">
        <v>11556</v>
      </c>
      <c r="AI516" s="171">
        <f t="shared" si="624"/>
        <v>0</v>
      </c>
      <c r="AJ516" s="172">
        <v>210</v>
      </c>
      <c r="AK516" s="173">
        <f t="shared" si="632"/>
        <v>1</v>
      </c>
      <c r="AL516" s="143">
        <v>51</v>
      </c>
      <c r="AM516" s="171">
        <f t="shared" si="633"/>
        <v>0</v>
      </c>
      <c r="AN516" s="143">
        <v>49</v>
      </c>
      <c r="AO516" s="171">
        <f t="shared" si="634"/>
        <v>0</v>
      </c>
      <c r="AP516" s="174">
        <v>0</v>
      </c>
      <c r="AQ516" s="173">
        <f t="shared" si="635"/>
        <v>595</v>
      </c>
      <c r="AR516" s="143">
        <v>4917</v>
      </c>
      <c r="AS516" s="171">
        <f t="shared" si="621"/>
        <v>0</v>
      </c>
      <c r="AT516" s="143">
        <v>1133</v>
      </c>
      <c r="AU516" s="171">
        <f t="shared" si="636"/>
        <v>6</v>
      </c>
      <c r="AV516" s="175">
        <v>29</v>
      </c>
      <c r="AW516" s="217">
        <f t="shared" si="652"/>
        <v>355</v>
      </c>
      <c r="AX516" s="216">
        <f t="shared" si="645"/>
        <v>44340</v>
      </c>
      <c r="AY516" s="5">
        <v>0</v>
      </c>
      <c r="AZ516" s="217">
        <f t="shared" si="622"/>
        <v>410</v>
      </c>
      <c r="BA516" s="217">
        <f t="shared" si="593"/>
        <v>299</v>
      </c>
      <c r="BB516" s="119">
        <v>0</v>
      </c>
      <c r="BC516" s="26">
        <f t="shared" si="637"/>
        <v>964</v>
      </c>
      <c r="BD516" s="217">
        <f t="shared" si="594"/>
        <v>334</v>
      </c>
      <c r="BE516" s="209">
        <f t="shared" si="638"/>
        <v>44340</v>
      </c>
      <c r="BF516" s="120">
        <f t="shared" si="574"/>
        <v>13</v>
      </c>
      <c r="BG516" s="120">
        <f t="shared" si="639"/>
        <v>5983</v>
      </c>
      <c r="BH516" s="209">
        <f t="shared" si="640"/>
        <v>44340</v>
      </c>
      <c r="BI516" s="120">
        <f t="shared" si="641"/>
        <v>5983</v>
      </c>
      <c r="BJ516" s="1">
        <f t="shared" si="642"/>
        <v>44340</v>
      </c>
      <c r="BK516">
        <f t="shared" si="615"/>
        <v>2</v>
      </c>
      <c r="BL516">
        <f t="shared" si="643"/>
        <v>16</v>
      </c>
      <c r="BM516">
        <f t="shared" si="612"/>
        <v>18</v>
      </c>
      <c r="BN516" s="1">
        <f t="shared" si="613"/>
        <v>44340</v>
      </c>
      <c r="BO516">
        <f t="shared" si="614"/>
        <v>9514</v>
      </c>
      <c r="BP516">
        <f t="shared" si="616"/>
        <v>5020</v>
      </c>
      <c r="BQ516" s="167">
        <f t="shared" si="595"/>
        <v>44340</v>
      </c>
      <c r="BR516">
        <f t="shared" si="596"/>
        <v>11833</v>
      </c>
      <c r="BS516">
        <f t="shared" si="597"/>
        <v>11556</v>
      </c>
      <c r="BT516">
        <f t="shared" si="598"/>
        <v>210</v>
      </c>
      <c r="BU516">
        <v>15</v>
      </c>
      <c r="BV516">
        <f t="shared" si="647"/>
        <v>1</v>
      </c>
      <c r="BW516">
        <f t="shared" si="623"/>
        <v>683</v>
      </c>
      <c r="BX516" s="167">
        <f t="shared" si="599"/>
        <v>44340</v>
      </c>
      <c r="BY516">
        <f t="shared" si="600"/>
        <v>51</v>
      </c>
      <c r="BZ516">
        <f t="shared" si="601"/>
        <v>49</v>
      </c>
      <c r="CA516">
        <f t="shared" si="602"/>
        <v>0</v>
      </c>
      <c r="CB516" s="167">
        <f t="shared" si="603"/>
        <v>44340</v>
      </c>
      <c r="CC516">
        <f t="shared" si="604"/>
        <v>4917</v>
      </c>
      <c r="CD516">
        <f t="shared" si="605"/>
        <v>1133</v>
      </c>
      <c r="CE516">
        <f t="shared" si="606"/>
        <v>29</v>
      </c>
      <c r="CI516" s="167">
        <f t="shared" si="607"/>
        <v>44340</v>
      </c>
      <c r="CJ516">
        <f t="shared" si="608"/>
        <v>1</v>
      </c>
      <c r="CK516">
        <f t="shared" si="609"/>
        <v>3</v>
      </c>
      <c r="CL516" s="167">
        <f t="shared" si="610"/>
        <v>44340</v>
      </c>
      <c r="CM516">
        <f t="shared" si="611"/>
        <v>0</v>
      </c>
      <c r="CN516" s="1">
        <f t="shared" si="648"/>
        <v>44340</v>
      </c>
      <c r="CO516" s="253">
        <f t="shared" si="649"/>
        <v>1</v>
      </c>
      <c r="CP516" s="1">
        <f t="shared" si="650"/>
        <v>44340</v>
      </c>
      <c r="CQ516" s="254">
        <f t="shared" si="651"/>
        <v>0</v>
      </c>
      <c r="CR516" s="167">
        <f t="shared" si="617"/>
        <v>44340</v>
      </c>
      <c r="CS516">
        <f t="shared" si="618"/>
        <v>595</v>
      </c>
      <c r="CT516">
        <f t="shared" si="619"/>
        <v>6</v>
      </c>
      <c r="CU516">
        <f t="shared" si="620"/>
        <v>0</v>
      </c>
    </row>
    <row r="517" spans="1:99" ht="18" customHeight="1" x14ac:dyDescent="0.55000000000000004">
      <c r="A517" s="167">
        <v>44341</v>
      </c>
      <c r="B517" s="219">
        <v>12</v>
      </c>
      <c r="C517" s="142">
        <f t="shared" si="646"/>
        <v>5995</v>
      </c>
      <c r="D517" s="142">
        <f t="shared" si="625"/>
        <v>290</v>
      </c>
      <c r="E517" s="135">
        <v>2</v>
      </c>
      <c r="F517" s="135">
        <v>5705</v>
      </c>
      <c r="G517" s="135">
        <v>0</v>
      </c>
      <c r="H517" s="123"/>
      <c r="I517" s="135">
        <v>1</v>
      </c>
      <c r="J517" s="123"/>
      <c r="K517" s="41">
        <v>0</v>
      </c>
      <c r="L517" s="134">
        <v>13</v>
      </c>
      <c r="M517" s="135">
        <v>10</v>
      </c>
      <c r="N517" s="123"/>
      <c r="O517" s="123"/>
      <c r="P517" s="135">
        <v>2</v>
      </c>
      <c r="Q517" s="135">
        <v>1</v>
      </c>
      <c r="R517" s="123"/>
      <c r="S517" s="123"/>
      <c r="T517" s="135">
        <v>18</v>
      </c>
      <c r="U517" s="135">
        <v>17</v>
      </c>
      <c r="V517" s="123"/>
      <c r="W517" s="41">
        <v>382</v>
      </c>
      <c r="X517" s="136">
        <v>355</v>
      </c>
      <c r="Y517" s="4">
        <f t="shared" si="591"/>
        <v>329</v>
      </c>
      <c r="Z517" s="74">
        <f t="shared" si="644"/>
        <v>44341</v>
      </c>
      <c r="AA517" s="210">
        <f t="shared" si="626"/>
        <v>17342</v>
      </c>
      <c r="AB517" s="210">
        <f t="shared" si="627"/>
        <v>12742</v>
      </c>
      <c r="AC517" s="211">
        <f t="shared" si="628"/>
        <v>245</v>
      </c>
      <c r="AD517" s="170">
        <f t="shared" si="629"/>
        <v>2</v>
      </c>
      <c r="AE517" s="222">
        <f t="shared" si="630"/>
        <v>10630</v>
      </c>
      <c r="AF517" s="143">
        <v>11835</v>
      </c>
      <c r="AG517" s="171">
        <f t="shared" si="631"/>
        <v>4</v>
      </c>
      <c r="AH517" s="143">
        <v>11560</v>
      </c>
      <c r="AI517" s="171">
        <f t="shared" si="624"/>
        <v>0</v>
      </c>
      <c r="AJ517" s="172">
        <v>210</v>
      </c>
      <c r="AK517" s="173">
        <f t="shared" si="632"/>
        <v>0</v>
      </c>
      <c r="AL517" s="143">
        <v>51</v>
      </c>
      <c r="AM517" s="171">
        <f t="shared" si="633"/>
        <v>0</v>
      </c>
      <c r="AN517" s="143">
        <v>49</v>
      </c>
      <c r="AO517" s="171">
        <f t="shared" si="634"/>
        <v>0</v>
      </c>
      <c r="AP517" s="174">
        <v>0</v>
      </c>
      <c r="AQ517" s="173">
        <f t="shared" si="635"/>
        <v>539</v>
      </c>
      <c r="AR517" s="143">
        <v>5456</v>
      </c>
      <c r="AS517" s="171">
        <f t="shared" si="621"/>
        <v>0</v>
      </c>
      <c r="AT517" s="143">
        <v>1133</v>
      </c>
      <c r="AU517" s="171">
        <f t="shared" si="636"/>
        <v>6</v>
      </c>
      <c r="AV517" s="175">
        <v>35</v>
      </c>
      <c r="AW517" s="217">
        <f t="shared" si="652"/>
        <v>356</v>
      </c>
      <c r="AX517" s="216">
        <f t="shared" si="645"/>
        <v>44341</v>
      </c>
      <c r="AY517" s="5">
        <v>0</v>
      </c>
      <c r="AZ517" s="217">
        <f t="shared" si="622"/>
        <v>410</v>
      </c>
      <c r="BA517" s="217">
        <f t="shared" si="593"/>
        <v>300</v>
      </c>
      <c r="BB517" s="119">
        <v>0</v>
      </c>
      <c r="BC517" s="26">
        <f t="shared" si="637"/>
        <v>964</v>
      </c>
      <c r="BD517" s="217">
        <f t="shared" si="594"/>
        <v>335</v>
      </c>
      <c r="BE517" s="209">
        <f t="shared" si="638"/>
        <v>44341</v>
      </c>
      <c r="BF517" s="120">
        <f t="shared" si="574"/>
        <v>12</v>
      </c>
      <c r="BG517" s="120">
        <f t="shared" si="639"/>
        <v>5995</v>
      </c>
      <c r="BH517" s="209">
        <f t="shared" si="640"/>
        <v>44341</v>
      </c>
      <c r="BI517" s="120">
        <f t="shared" si="641"/>
        <v>5995</v>
      </c>
      <c r="BJ517" s="1">
        <f t="shared" si="642"/>
        <v>44341</v>
      </c>
      <c r="BK517">
        <f t="shared" si="615"/>
        <v>3</v>
      </c>
      <c r="BL517">
        <f t="shared" si="643"/>
        <v>10</v>
      </c>
      <c r="BM517">
        <f t="shared" si="612"/>
        <v>13</v>
      </c>
      <c r="BN517" s="1">
        <f t="shared" si="613"/>
        <v>44341</v>
      </c>
      <c r="BO517">
        <f t="shared" si="614"/>
        <v>9527</v>
      </c>
      <c r="BP517">
        <f t="shared" si="616"/>
        <v>5030</v>
      </c>
      <c r="BQ517" s="167">
        <f t="shared" si="595"/>
        <v>44341</v>
      </c>
      <c r="BR517">
        <f t="shared" si="596"/>
        <v>11835</v>
      </c>
      <c r="BS517">
        <f t="shared" si="597"/>
        <v>11560</v>
      </c>
      <c r="BT517">
        <f t="shared" si="598"/>
        <v>210</v>
      </c>
      <c r="BU517">
        <v>15</v>
      </c>
      <c r="BV517">
        <f t="shared" si="647"/>
        <v>2</v>
      </c>
      <c r="BW517">
        <f t="shared" si="623"/>
        <v>685</v>
      </c>
      <c r="BX517" s="167">
        <f t="shared" si="599"/>
        <v>44341</v>
      </c>
      <c r="BY517">
        <f t="shared" si="600"/>
        <v>51</v>
      </c>
      <c r="BZ517">
        <f t="shared" si="601"/>
        <v>49</v>
      </c>
      <c r="CA517">
        <f t="shared" si="602"/>
        <v>0</v>
      </c>
      <c r="CB517" s="167">
        <f t="shared" si="603"/>
        <v>44341</v>
      </c>
      <c r="CC517">
        <f t="shared" si="604"/>
        <v>5456</v>
      </c>
      <c r="CD517">
        <f t="shared" si="605"/>
        <v>1133</v>
      </c>
      <c r="CE517">
        <f t="shared" si="606"/>
        <v>35</v>
      </c>
      <c r="CI517" s="167">
        <f t="shared" si="607"/>
        <v>44341</v>
      </c>
      <c r="CJ517">
        <f t="shared" si="608"/>
        <v>2</v>
      </c>
      <c r="CK517">
        <f t="shared" si="609"/>
        <v>4</v>
      </c>
      <c r="CL517" s="167">
        <f t="shared" si="610"/>
        <v>44341</v>
      </c>
      <c r="CM517">
        <f t="shared" si="611"/>
        <v>0</v>
      </c>
      <c r="CN517" s="1">
        <f t="shared" si="648"/>
        <v>44341</v>
      </c>
      <c r="CO517" s="253">
        <f t="shared" si="649"/>
        <v>2</v>
      </c>
      <c r="CP517" s="1">
        <f t="shared" si="650"/>
        <v>44341</v>
      </c>
      <c r="CQ517" s="254">
        <f t="shared" si="651"/>
        <v>0</v>
      </c>
      <c r="CR517" s="167">
        <f t="shared" ref="CR517:CR548" si="653">+A517</f>
        <v>44341</v>
      </c>
      <c r="CS517">
        <f t="shared" ref="CS517:CS548" si="654">+AQ517</f>
        <v>539</v>
      </c>
      <c r="CT517">
        <f t="shared" ref="CT517:CT548" si="655">+AU517</f>
        <v>6</v>
      </c>
      <c r="CU517">
        <f t="shared" ref="CU517:CU548" si="656">+AS517</f>
        <v>0</v>
      </c>
    </row>
    <row r="518" spans="1:99" ht="18" customHeight="1" x14ac:dyDescent="0.55000000000000004">
      <c r="A518" s="167">
        <v>44342</v>
      </c>
      <c r="B518" s="219">
        <v>17</v>
      </c>
      <c r="C518" s="142">
        <f t="shared" si="646"/>
        <v>6012</v>
      </c>
      <c r="D518" s="142">
        <f t="shared" si="625"/>
        <v>297</v>
      </c>
      <c r="E518" s="135">
        <v>2</v>
      </c>
      <c r="F518" s="135">
        <v>5715</v>
      </c>
      <c r="G518" s="135">
        <v>0</v>
      </c>
      <c r="H518" s="123"/>
      <c r="I518" s="135">
        <v>1</v>
      </c>
      <c r="J518" s="123"/>
      <c r="K518" s="41">
        <v>0</v>
      </c>
      <c r="L518" s="134">
        <v>22</v>
      </c>
      <c r="M518" s="135">
        <v>18</v>
      </c>
      <c r="N518" s="123"/>
      <c r="O518" s="123"/>
      <c r="P518" s="135">
        <v>1</v>
      </c>
      <c r="Q518" s="135">
        <v>1</v>
      </c>
      <c r="R518" s="123"/>
      <c r="S518" s="123"/>
      <c r="T518" s="135">
        <v>11</v>
      </c>
      <c r="U518" s="135">
        <v>9</v>
      </c>
      <c r="V518" s="123"/>
      <c r="W518" s="41">
        <v>392</v>
      </c>
      <c r="X518" s="136">
        <v>363</v>
      </c>
      <c r="Y518" s="4">
        <f t="shared" si="591"/>
        <v>330</v>
      </c>
      <c r="Z518" s="74">
        <f t="shared" si="644"/>
        <v>44342</v>
      </c>
      <c r="AA518" s="210">
        <f t="shared" si="626"/>
        <v>17978</v>
      </c>
      <c r="AB518" s="210">
        <f t="shared" si="627"/>
        <v>12743</v>
      </c>
      <c r="AC518" s="211">
        <f t="shared" si="628"/>
        <v>256</v>
      </c>
      <c r="AD518" s="170">
        <f t="shared" si="629"/>
        <v>1</v>
      </c>
      <c r="AE518" s="222">
        <f t="shared" si="630"/>
        <v>10631</v>
      </c>
      <c r="AF518" s="143">
        <v>11836</v>
      </c>
      <c r="AG518" s="171">
        <f t="shared" si="631"/>
        <v>1</v>
      </c>
      <c r="AH518" s="143">
        <v>11561</v>
      </c>
      <c r="AI518" s="171">
        <f t="shared" si="624"/>
        <v>0</v>
      </c>
      <c r="AJ518" s="172">
        <v>210</v>
      </c>
      <c r="AK518" s="173">
        <f t="shared" si="632"/>
        <v>0</v>
      </c>
      <c r="AL518" s="143">
        <v>51</v>
      </c>
      <c r="AM518" s="171">
        <f t="shared" si="633"/>
        <v>0</v>
      </c>
      <c r="AN518" s="143">
        <v>49</v>
      </c>
      <c r="AO518" s="171">
        <f t="shared" si="634"/>
        <v>0</v>
      </c>
      <c r="AP518" s="174">
        <v>0</v>
      </c>
      <c r="AQ518" s="173">
        <f t="shared" si="635"/>
        <v>635</v>
      </c>
      <c r="AR518" s="143">
        <v>6091</v>
      </c>
      <c r="AS518" s="171">
        <f t="shared" si="621"/>
        <v>0</v>
      </c>
      <c r="AT518" s="143">
        <v>1133</v>
      </c>
      <c r="AU518" s="171">
        <f t="shared" si="636"/>
        <v>11</v>
      </c>
      <c r="AV518" s="175">
        <v>46</v>
      </c>
      <c r="AW518" s="217">
        <f t="shared" si="652"/>
        <v>357</v>
      </c>
      <c r="AX518" s="216">
        <f t="shared" si="645"/>
        <v>44342</v>
      </c>
      <c r="AY518" s="5">
        <v>0</v>
      </c>
      <c r="AZ518" s="217">
        <f t="shared" si="622"/>
        <v>410</v>
      </c>
      <c r="BA518" s="217">
        <f t="shared" si="593"/>
        <v>301</v>
      </c>
      <c r="BB518" s="119">
        <v>0</v>
      </c>
      <c r="BC518" s="26">
        <f t="shared" si="637"/>
        <v>964</v>
      </c>
      <c r="BD518" s="217">
        <f t="shared" si="594"/>
        <v>336</v>
      </c>
      <c r="BE518" s="209">
        <f t="shared" si="638"/>
        <v>44342</v>
      </c>
      <c r="BF518" s="120">
        <f t="shared" si="574"/>
        <v>17</v>
      </c>
      <c r="BG518" s="120">
        <f t="shared" si="639"/>
        <v>6012</v>
      </c>
      <c r="BH518" s="209">
        <f t="shared" si="640"/>
        <v>44342</v>
      </c>
      <c r="BI518" s="120">
        <f t="shared" si="641"/>
        <v>6012</v>
      </c>
      <c r="BJ518" s="1">
        <f t="shared" si="642"/>
        <v>44342</v>
      </c>
      <c r="BK518">
        <f t="shared" si="615"/>
        <v>4</v>
      </c>
      <c r="BL518">
        <f t="shared" si="643"/>
        <v>18</v>
      </c>
      <c r="BM518">
        <f t="shared" si="612"/>
        <v>22</v>
      </c>
      <c r="BN518" s="1">
        <f t="shared" si="613"/>
        <v>44342</v>
      </c>
      <c r="BO518">
        <f t="shared" si="614"/>
        <v>9549</v>
      </c>
      <c r="BP518">
        <f t="shared" si="616"/>
        <v>5048</v>
      </c>
      <c r="BQ518" s="167">
        <f t="shared" si="595"/>
        <v>44342</v>
      </c>
      <c r="BR518">
        <f t="shared" si="596"/>
        <v>11836</v>
      </c>
      <c r="BS518">
        <f t="shared" si="597"/>
        <v>11561</v>
      </c>
      <c r="BT518">
        <f t="shared" si="598"/>
        <v>210</v>
      </c>
      <c r="BU518">
        <v>15</v>
      </c>
      <c r="BV518">
        <f t="shared" si="647"/>
        <v>1</v>
      </c>
      <c r="BW518">
        <f t="shared" si="623"/>
        <v>686</v>
      </c>
      <c r="BX518" s="167">
        <f t="shared" si="599"/>
        <v>44342</v>
      </c>
      <c r="BY518">
        <f t="shared" si="600"/>
        <v>51</v>
      </c>
      <c r="BZ518">
        <f t="shared" si="601"/>
        <v>49</v>
      </c>
      <c r="CA518">
        <f t="shared" si="602"/>
        <v>0</v>
      </c>
      <c r="CB518" s="167">
        <f t="shared" si="603"/>
        <v>44342</v>
      </c>
      <c r="CC518">
        <f t="shared" si="604"/>
        <v>6091</v>
      </c>
      <c r="CD518">
        <f t="shared" si="605"/>
        <v>1133</v>
      </c>
      <c r="CE518">
        <f t="shared" si="606"/>
        <v>46</v>
      </c>
      <c r="CI518" s="167">
        <f t="shared" si="607"/>
        <v>44342</v>
      </c>
      <c r="CJ518">
        <f t="shared" si="608"/>
        <v>1</v>
      </c>
      <c r="CK518">
        <f t="shared" si="609"/>
        <v>1</v>
      </c>
      <c r="CL518" s="167">
        <f t="shared" si="610"/>
        <v>44342</v>
      </c>
      <c r="CM518">
        <f t="shared" si="611"/>
        <v>0</v>
      </c>
      <c r="CN518" s="1">
        <f t="shared" si="648"/>
        <v>44342</v>
      </c>
      <c r="CO518" s="253">
        <f t="shared" si="649"/>
        <v>1</v>
      </c>
      <c r="CP518" s="1">
        <f t="shared" si="650"/>
        <v>44342</v>
      </c>
      <c r="CQ518" s="254">
        <f t="shared" si="651"/>
        <v>0</v>
      </c>
      <c r="CR518" s="167">
        <f t="shared" si="653"/>
        <v>44342</v>
      </c>
      <c r="CS518">
        <f t="shared" si="654"/>
        <v>635</v>
      </c>
      <c r="CT518">
        <f t="shared" si="655"/>
        <v>11</v>
      </c>
      <c r="CU518">
        <f t="shared" si="656"/>
        <v>0</v>
      </c>
    </row>
    <row r="519" spans="1:99" ht="18" customHeight="1" x14ac:dyDescent="0.55000000000000004">
      <c r="A519" s="167">
        <v>44343</v>
      </c>
      <c r="B519" s="219">
        <v>7</v>
      </c>
      <c r="C519" s="142">
        <f t="shared" si="646"/>
        <v>6019</v>
      </c>
      <c r="D519" s="142">
        <f t="shared" si="625"/>
        <v>291</v>
      </c>
      <c r="E519" s="135">
        <v>3</v>
      </c>
      <c r="F519" s="135">
        <v>5728</v>
      </c>
      <c r="G519" s="135">
        <v>2</v>
      </c>
      <c r="H519" s="123"/>
      <c r="I519" s="135">
        <v>3</v>
      </c>
      <c r="J519" s="123"/>
      <c r="K519" s="41">
        <v>0</v>
      </c>
      <c r="L519" s="134">
        <v>26</v>
      </c>
      <c r="M519" s="135">
        <v>21</v>
      </c>
      <c r="N519" s="123"/>
      <c r="O519" s="123"/>
      <c r="P519" s="135">
        <v>0</v>
      </c>
      <c r="Q519" s="135">
        <v>0</v>
      </c>
      <c r="R519" s="123"/>
      <c r="S519" s="123"/>
      <c r="T519" s="135">
        <v>13</v>
      </c>
      <c r="U519" s="135">
        <v>11</v>
      </c>
      <c r="V519" s="123"/>
      <c r="W519" s="41">
        <v>405</v>
      </c>
      <c r="X519" s="136">
        <v>373</v>
      </c>
      <c r="Y519" s="4">
        <f t="shared" si="591"/>
        <v>331</v>
      </c>
      <c r="Z519" s="74">
        <f t="shared" si="644"/>
        <v>44343</v>
      </c>
      <c r="AA519" s="210">
        <f t="shared" si="626"/>
        <v>18648</v>
      </c>
      <c r="AB519" s="210">
        <f t="shared" si="627"/>
        <v>12747</v>
      </c>
      <c r="AC519" s="211">
        <f t="shared" si="628"/>
        <v>269</v>
      </c>
      <c r="AD519" s="170">
        <f t="shared" si="629"/>
        <v>0</v>
      </c>
      <c r="AE519" s="222">
        <f t="shared" si="630"/>
        <v>10631</v>
      </c>
      <c r="AF519" s="143">
        <v>11836</v>
      </c>
      <c r="AG519" s="171">
        <f t="shared" si="631"/>
        <v>4</v>
      </c>
      <c r="AH519" s="143">
        <v>11565</v>
      </c>
      <c r="AI519" s="171">
        <f t="shared" si="624"/>
        <v>0</v>
      </c>
      <c r="AJ519" s="172">
        <v>210</v>
      </c>
      <c r="AK519" s="173">
        <f t="shared" si="632"/>
        <v>0</v>
      </c>
      <c r="AL519" s="143">
        <v>51</v>
      </c>
      <c r="AM519" s="171">
        <f t="shared" si="633"/>
        <v>0</v>
      </c>
      <c r="AN519" s="143">
        <v>49</v>
      </c>
      <c r="AO519" s="171">
        <f t="shared" si="634"/>
        <v>0</v>
      </c>
      <c r="AP519" s="174">
        <v>0</v>
      </c>
      <c r="AQ519" s="173">
        <f t="shared" si="635"/>
        <v>670</v>
      </c>
      <c r="AR519" s="143">
        <v>6761</v>
      </c>
      <c r="AS519" s="171">
        <f t="shared" si="621"/>
        <v>0</v>
      </c>
      <c r="AT519" s="143">
        <v>1133</v>
      </c>
      <c r="AU519" s="171">
        <f t="shared" si="636"/>
        <v>13</v>
      </c>
      <c r="AV519" s="175">
        <v>59</v>
      </c>
      <c r="AW519" s="217">
        <f t="shared" si="652"/>
        <v>358</v>
      </c>
      <c r="AX519" s="216">
        <f t="shared" si="645"/>
        <v>44343</v>
      </c>
      <c r="AY519" s="5">
        <v>0</v>
      </c>
      <c r="AZ519" s="217">
        <f t="shared" si="622"/>
        <v>410</v>
      </c>
      <c r="BA519" s="217">
        <f t="shared" si="593"/>
        <v>302</v>
      </c>
      <c r="BB519" s="119">
        <v>0</v>
      </c>
      <c r="BC519" s="26">
        <f t="shared" si="637"/>
        <v>964</v>
      </c>
      <c r="BD519" s="217">
        <f t="shared" si="594"/>
        <v>337</v>
      </c>
      <c r="BE519" s="209">
        <f t="shared" si="638"/>
        <v>44343</v>
      </c>
      <c r="BF519" s="120">
        <f t="shared" si="574"/>
        <v>7</v>
      </c>
      <c r="BG519" s="120">
        <f t="shared" si="639"/>
        <v>6019</v>
      </c>
      <c r="BH519" s="209">
        <f t="shared" si="640"/>
        <v>44343</v>
      </c>
      <c r="BI519" s="120">
        <f t="shared" si="641"/>
        <v>6019</v>
      </c>
      <c r="BJ519" s="1">
        <f t="shared" si="642"/>
        <v>44343</v>
      </c>
      <c r="BK519">
        <f t="shared" si="615"/>
        <v>5</v>
      </c>
      <c r="BL519">
        <f t="shared" si="643"/>
        <v>21</v>
      </c>
      <c r="BM519">
        <f t="shared" si="612"/>
        <v>26</v>
      </c>
      <c r="BN519" s="1">
        <f t="shared" si="613"/>
        <v>44343</v>
      </c>
      <c r="BO519">
        <f t="shared" si="614"/>
        <v>9575</v>
      </c>
      <c r="BP519">
        <f t="shared" si="616"/>
        <v>5069</v>
      </c>
      <c r="BQ519" s="167">
        <f t="shared" si="595"/>
        <v>44343</v>
      </c>
      <c r="BR519">
        <f t="shared" si="596"/>
        <v>11836</v>
      </c>
      <c r="BS519">
        <f t="shared" si="597"/>
        <v>11565</v>
      </c>
      <c r="BT519">
        <f t="shared" si="598"/>
        <v>210</v>
      </c>
      <c r="BU519">
        <v>15</v>
      </c>
      <c r="BV519">
        <f t="shared" si="647"/>
        <v>0</v>
      </c>
      <c r="BW519">
        <f t="shared" si="623"/>
        <v>686</v>
      </c>
      <c r="BX519" s="167">
        <f t="shared" si="599"/>
        <v>44343</v>
      </c>
      <c r="BY519">
        <f t="shared" si="600"/>
        <v>51</v>
      </c>
      <c r="BZ519">
        <f t="shared" si="601"/>
        <v>49</v>
      </c>
      <c r="CA519">
        <f t="shared" si="602"/>
        <v>0</v>
      </c>
      <c r="CB519" s="167">
        <f t="shared" si="603"/>
        <v>44343</v>
      </c>
      <c r="CC519">
        <f t="shared" si="604"/>
        <v>6761</v>
      </c>
      <c r="CD519">
        <f t="shared" si="605"/>
        <v>1133</v>
      </c>
      <c r="CE519">
        <f t="shared" si="606"/>
        <v>59</v>
      </c>
      <c r="CI519" s="167">
        <f t="shared" si="607"/>
        <v>44343</v>
      </c>
      <c r="CJ519">
        <f t="shared" si="608"/>
        <v>0</v>
      </c>
      <c r="CK519">
        <f t="shared" si="609"/>
        <v>4</v>
      </c>
      <c r="CL519" s="167">
        <f t="shared" si="610"/>
        <v>44343</v>
      </c>
      <c r="CM519">
        <f t="shared" si="611"/>
        <v>0</v>
      </c>
      <c r="CN519" s="1">
        <f t="shared" si="648"/>
        <v>44343</v>
      </c>
      <c r="CO519" s="253">
        <f t="shared" si="649"/>
        <v>0</v>
      </c>
      <c r="CP519" s="1">
        <f t="shared" si="650"/>
        <v>44343</v>
      </c>
      <c r="CQ519" s="254">
        <f t="shared" si="651"/>
        <v>0</v>
      </c>
      <c r="CR519" s="167">
        <f t="shared" si="653"/>
        <v>44343</v>
      </c>
      <c r="CS519">
        <f t="shared" si="654"/>
        <v>670</v>
      </c>
      <c r="CT519">
        <f t="shared" si="655"/>
        <v>13</v>
      </c>
      <c r="CU519">
        <f t="shared" si="656"/>
        <v>0</v>
      </c>
    </row>
    <row r="520" spans="1:99" ht="18" customHeight="1" x14ac:dyDescent="0.55000000000000004">
      <c r="A520" s="167">
        <v>44344</v>
      </c>
      <c r="B520" s="219">
        <v>14</v>
      </c>
      <c r="C520" s="142">
        <f t="shared" si="646"/>
        <v>6033</v>
      </c>
      <c r="D520" s="142">
        <f t="shared" si="625"/>
        <v>293</v>
      </c>
      <c r="E520" s="135">
        <v>3</v>
      </c>
      <c r="F520" s="135">
        <v>5740</v>
      </c>
      <c r="G520" s="135">
        <v>0</v>
      </c>
      <c r="H520" s="123"/>
      <c r="I520" s="135">
        <v>2</v>
      </c>
      <c r="J520" s="123"/>
      <c r="K520" s="41">
        <v>0</v>
      </c>
      <c r="L520" s="134">
        <v>14</v>
      </c>
      <c r="M520" s="135">
        <v>6</v>
      </c>
      <c r="N520" s="123"/>
      <c r="O520" s="123"/>
      <c r="P520" s="135">
        <v>2</v>
      </c>
      <c r="Q520" s="135">
        <v>1</v>
      </c>
      <c r="R520" s="123"/>
      <c r="S520" s="123"/>
      <c r="T520" s="135">
        <v>14</v>
      </c>
      <c r="U520" s="135">
        <v>14</v>
      </c>
      <c r="V520" s="123"/>
      <c r="W520" s="41">
        <v>403</v>
      </c>
      <c r="X520" s="136">
        <v>364</v>
      </c>
      <c r="Y520" s="4">
        <f t="shared" si="591"/>
        <v>332</v>
      </c>
      <c r="Z520" s="74">
        <f t="shared" si="644"/>
        <v>44344</v>
      </c>
      <c r="AA520" s="210">
        <f t="shared" si="626"/>
        <v>19202</v>
      </c>
      <c r="AB520" s="210">
        <f t="shared" si="627"/>
        <v>12752</v>
      </c>
      <c r="AC520" s="211">
        <f t="shared" si="628"/>
        <v>288</v>
      </c>
      <c r="AD520" s="170">
        <f t="shared" si="629"/>
        <v>0</v>
      </c>
      <c r="AE520" s="222">
        <f t="shared" si="630"/>
        <v>10631</v>
      </c>
      <c r="AF520" s="143">
        <v>11836</v>
      </c>
      <c r="AG520" s="171">
        <f t="shared" si="631"/>
        <v>5</v>
      </c>
      <c r="AH520" s="143">
        <v>11570</v>
      </c>
      <c r="AI520" s="171">
        <f t="shared" si="624"/>
        <v>0</v>
      </c>
      <c r="AJ520" s="172">
        <v>210</v>
      </c>
      <c r="AK520" s="173">
        <f t="shared" si="632"/>
        <v>0</v>
      </c>
      <c r="AL520" s="143">
        <v>51</v>
      </c>
      <c r="AM520" s="171">
        <f t="shared" si="633"/>
        <v>0</v>
      </c>
      <c r="AN520" s="143">
        <v>49</v>
      </c>
      <c r="AO520" s="171">
        <f t="shared" si="634"/>
        <v>0</v>
      </c>
      <c r="AP520" s="174">
        <v>0</v>
      </c>
      <c r="AQ520" s="173">
        <f t="shared" si="635"/>
        <v>554</v>
      </c>
      <c r="AR520" s="143">
        <v>7315</v>
      </c>
      <c r="AS520" s="171">
        <f t="shared" si="621"/>
        <v>0</v>
      </c>
      <c r="AT520" s="143">
        <v>1133</v>
      </c>
      <c r="AU520" s="171">
        <f t="shared" si="636"/>
        <v>19</v>
      </c>
      <c r="AV520" s="175">
        <v>78</v>
      </c>
      <c r="AW520" s="217">
        <f t="shared" si="652"/>
        <v>359</v>
      </c>
      <c r="AX520" s="216">
        <f t="shared" si="645"/>
        <v>44344</v>
      </c>
      <c r="AY520" s="5">
        <v>0</v>
      </c>
      <c r="AZ520" s="217">
        <f t="shared" si="622"/>
        <v>410</v>
      </c>
      <c r="BA520" s="217">
        <f t="shared" si="593"/>
        <v>303</v>
      </c>
      <c r="BB520" s="119">
        <v>0</v>
      </c>
      <c r="BC520" s="26">
        <f t="shared" si="637"/>
        <v>964</v>
      </c>
      <c r="BD520" s="217">
        <f t="shared" si="594"/>
        <v>338</v>
      </c>
      <c r="BE520" s="209">
        <f t="shared" si="638"/>
        <v>44344</v>
      </c>
      <c r="BF520" s="120">
        <f t="shared" si="574"/>
        <v>14</v>
      </c>
      <c r="BG520" s="120">
        <f t="shared" si="639"/>
        <v>6033</v>
      </c>
      <c r="BH520" s="209">
        <f t="shared" si="640"/>
        <v>44344</v>
      </c>
      <c r="BI520" s="120">
        <f t="shared" si="641"/>
        <v>6033</v>
      </c>
      <c r="BJ520" s="1">
        <f t="shared" si="642"/>
        <v>44344</v>
      </c>
      <c r="BK520">
        <f t="shared" si="615"/>
        <v>8</v>
      </c>
      <c r="BL520">
        <f t="shared" si="643"/>
        <v>6</v>
      </c>
      <c r="BM520">
        <f t="shared" si="612"/>
        <v>14</v>
      </c>
      <c r="BN520" s="1">
        <f t="shared" si="613"/>
        <v>44344</v>
      </c>
      <c r="BO520">
        <f t="shared" si="614"/>
        <v>9589</v>
      </c>
      <c r="BP520">
        <f t="shared" si="616"/>
        <v>5075</v>
      </c>
      <c r="BQ520" s="167">
        <f t="shared" si="595"/>
        <v>44344</v>
      </c>
      <c r="BR520">
        <f t="shared" si="596"/>
        <v>11836</v>
      </c>
      <c r="BS520">
        <f t="shared" si="597"/>
        <v>11570</v>
      </c>
      <c r="BT520">
        <f t="shared" si="598"/>
        <v>210</v>
      </c>
      <c r="BU520">
        <v>15</v>
      </c>
      <c r="BV520">
        <f t="shared" si="647"/>
        <v>0</v>
      </c>
      <c r="BW520">
        <f t="shared" si="623"/>
        <v>686</v>
      </c>
      <c r="BX520" s="167">
        <f t="shared" si="599"/>
        <v>44344</v>
      </c>
      <c r="BY520">
        <f t="shared" si="600"/>
        <v>51</v>
      </c>
      <c r="BZ520">
        <f t="shared" si="601"/>
        <v>49</v>
      </c>
      <c r="CA520">
        <f t="shared" si="602"/>
        <v>0</v>
      </c>
      <c r="CB520" s="167">
        <f t="shared" si="603"/>
        <v>44344</v>
      </c>
      <c r="CC520">
        <f t="shared" si="604"/>
        <v>7315</v>
      </c>
      <c r="CD520">
        <f t="shared" si="605"/>
        <v>1133</v>
      </c>
      <c r="CE520">
        <f t="shared" si="606"/>
        <v>78</v>
      </c>
      <c r="CI520" s="167">
        <f t="shared" si="607"/>
        <v>44344</v>
      </c>
      <c r="CJ520">
        <f t="shared" si="608"/>
        <v>0</v>
      </c>
      <c r="CK520">
        <f t="shared" si="609"/>
        <v>5</v>
      </c>
      <c r="CL520" s="167">
        <f t="shared" si="610"/>
        <v>44344</v>
      </c>
      <c r="CM520">
        <f t="shared" si="611"/>
        <v>0</v>
      </c>
      <c r="CN520" s="1">
        <f t="shared" si="648"/>
        <v>44344</v>
      </c>
      <c r="CO520" s="253">
        <f t="shared" si="649"/>
        <v>0</v>
      </c>
      <c r="CP520" s="1">
        <f t="shared" si="650"/>
        <v>44344</v>
      </c>
      <c r="CQ520" s="254">
        <f t="shared" si="651"/>
        <v>0</v>
      </c>
      <c r="CR520" s="167">
        <f t="shared" si="653"/>
        <v>44344</v>
      </c>
      <c r="CS520">
        <f t="shared" si="654"/>
        <v>554</v>
      </c>
      <c r="CT520">
        <f t="shared" si="655"/>
        <v>19</v>
      </c>
      <c r="CU520">
        <f t="shared" si="656"/>
        <v>0</v>
      </c>
    </row>
    <row r="521" spans="1:99" ht="18" customHeight="1" x14ac:dyDescent="0.55000000000000004">
      <c r="A521" s="167">
        <v>44345</v>
      </c>
      <c r="B521" s="219">
        <v>11</v>
      </c>
      <c r="C521" s="142">
        <f t="shared" si="646"/>
        <v>6044</v>
      </c>
      <c r="D521" s="142">
        <f t="shared" si="625"/>
        <v>295</v>
      </c>
      <c r="E521" s="135">
        <v>3</v>
      </c>
      <c r="F521" s="135">
        <v>5749</v>
      </c>
      <c r="G521" s="135">
        <v>0</v>
      </c>
      <c r="H521" s="123"/>
      <c r="I521" s="135">
        <v>2</v>
      </c>
      <c r="J521" s="123"/>
      <c r="K521" s="41">
        <v>0</v>
      </c>
      <c r="L521" s="134">
        <v>22</v>
      </c>
      <c r="M521" s="135">
        <v>9</v>
      </c>
      <c r="N521" s="123"/>
      <c r="O521" s="123"/>
      <c r="P521" s="135">
        <v>0</v>
      </c>
      <c r="Q521" s="135">
        <v>0</v>
      </c>
      <c r="R521" s="123"/>
      <c r="S521" s="123"/>
      <c r="T521" s="135">
        <v>13</v>
      </c>
      <c r="U521" s="135">
        <v>10</v>
      </c>
      <c r="V521" s="123"/>
      <c r="W521" s="41">
        <v>412</v>
      </c>
      <c r="X521" s="136">
        <v>363</v>
      </c>
      <c r="Y521" s="4">
        <f t="shared" si="591"/>
        <v>333</v>
      </c>
      <c r="Z521" s="74">
        <f t="shared" si="644"/>
        <v>44345</v>
      </c>
      <c r="AA521" s="210">
        <f t="shared" si="626"/>
        <v>19694</v>
      </c>
      <c r="AB521" s="210">
        <f t="shared" si="627"/>
        <v>12753</v>
      </c>
      <c r="AC521" s="211">
        <f t="shared" si="628"/>
        <v>309</v>
      </c>
      <c r="AD521" s="170">
        <f t="shared" si="629"/>
        <v>1</v>
      </c>
      <c r="AE521" s="222">
        <f t="shared" si="630"/>
        <v>10632</v>
      </c>
      <c r="AF521" s="143">
        <v>11837</v>
      </c>
      <c r="AG521" s="171">
        <f t="shared" si="631"/>
        <v>1</v>
      </c>
      <c r="AH521" s="143">
        <v>11571</v>
      </c>
      <c r="AI521" s="171">
        <f t="shared" si="624"/>
        <v>0</v>
      </c>
      <c r="AJ521" s="172">
        <v>210</v>
      </c>
      <c r="AK521" s="173">
        <f t="shared" si="632"/>
        <v>0</v>
      </c>
      <c r="AL521" s="143">
        <v>51</v>
      </c>
      <c r="AM521" s="171">
        <f t="shared" si="633"/>
        <v>0</v>
      </c>
      <c r="AN521" s="143">
        <v>49</v>
      </c>
      <c r="AO521" s="171">
        <f t="shared" si="634"/>
        <v>0</v>
      </c>
      <c r="AP521" s="174">
        <v>0</v>
      </c>
      <c r="AQ521" s="173">
        <f t="shared" si="635"/>
        <v>491</v>
      </c>
      <c r="AR521" s="143">
        <v>7806</v>
      </c>
      <c r="AS521" s="171">
        <f t="shared" si="621"/>
        <v>0</v>
      </c>
      <c r="AT521" s="143">
        <v>1133</v>
      </c>
      <c r="AU521" s="171">
        <f t="shared" si="636"/>
        <v>21</v>
      </c>
      <c r="AV521" s="175">
        <v>99</v>
      </c>
      <c r="AW521" s="217">
        <f t="shared" si="652"/>
        <v>360</v>
      </c>
      <c r="AX521" s="216">
        <f t="shared" si="645"/>
        <v>44345</v>
      </c>
      <c r="AY521" s="5">
        <v>0</v>
      </c>
      <c r="AZ521" s="217">
        <f t="shared" si="622"/>
        <v>410</v>
      </c>
      <c r="BA521" s="217">
        <f t="shared" si="593"/>
        <v>304</v>
      </c>
      <c r="BB521" s="119">
        <v>0</v>
      </c>
      <c r="BC521" s="26">
        <f t="shared" si="637"/>
        <v>964</v>
      </c>
      <c r="BD521" s="217">
        <f t="shared" si="594"/>
        <v>339</v>
      </c>
      <c r="BE521" s="209">
        <f t="shared" si="638"/>
        <v>44345</v>
      </c>
      <c r="BF521" s="120">
        <f t="shared" si="574"/>
        <v>11</v>
      </c>
      <c r="BG521" s="120">
        <f t="shared" si="639"/>
        <v>6044</v>
      </c>
      <c r="BH521" s="209">
        <f t="shared" si="640"/>
        <v>44345</v>
      </c>
      <c r="BI521" s="120">
        <f t="shared" si="641"/>
        <v>6044</v>
      </c>
      <c r="BJ521" s="1">
        <f t="shared" si="642"/>
        <v>44345</v>
      </c>
      <c r="BK521">
        <f t="shared" si="615"/>
        <v>13</v>
      </c>
      <c r="BL521">
        <f t="shared" si="643"/>
        <v>9</v>
      </c>
      <c r="BM521">
        <f t="shared" si="612"/>
        <v>22</v>
      </c>
      <c r="BN521" s="1">
        <f t="shared" si="613"/>
        <v>44345</v>
      </c>
      <c r="BO521">
        <f t="shared" si="614"/>
        <v>9611</v>
      </c>
      <c r="BP521">
        <f t="shared" si="616"/>
        <v>5084</v>
      </c>
      <c r="BQ521" s="167">
        <f t="shared" si="595"/>
        <v>44345</v>
      </c>
      <c r="BR521">
        <f t="shared" si="596"/>
        <v>11837</v>
      </c>
      <c r="BS521">
        <f t="shared" si="597"/>
        <v>11571</v>
      </c>
      <c r="BT521">
        <f t="shared" si="598"/>
        <v>210</v>
      </c>
      <c r="BU521">
        <v>15</v>
      </c>
      <c r="BV521">
        <f t="shared" si="647"/>
        <v>1</v>
      </c>
      <c r="BW521">
        <f t="shared" si="623"/>
        <v>687</v>
      </c>
      <c r="BX521" s="167">
        <f t="shared" si="599"/>
        <v>44345</v>
      </c>
      <c r="BY521">
        <f t="shared" si="600"/>
        <v>51</v>
      </c>
      <c r="BZ521">
        <f t="shared" si="601"/>
        <v>49</v>
      </c>
      <c r="CA521">
        <f t="shared" si="602"/>
        <v>0</v>
      </c>
      <c r="CB521" s="167">
        <f t="shared" si="603"/>
        <v>44345</v>
      </c>
      <c r="CC521">
        <f t="shared" si="604"/>
        <v>7806</v>
      </c>
      <c r="CD521">
        <f t="shared" si="605"/>
        <v>1133</v>
      </c>
      <c r="CE521">
        <f t="shared" si="606"/>
        <v>99</v>
      </c>
      <c r="CI521" s="167">
        <f t="shared" si="607"/>
        <v>44345</v>
      </c>
      <c r="CJ521">
        <f t="shared" si="608"/>
        <v>1</v>
      </c>
      <c r="CK521">
        <f t="shared" si="609"/>
        <v>1</v>
      </c>
      <c r="CL521" s="167">
        <f t="shared" si="610"/>
        <v>44345</v>
      </c>
      <c r="CM521">
        <f t="shared" si="611"/>
        <v>0</v>
      </c>
      <c r="CN521" s="1">
        <f t="shared" si="648"/>
        <v>44345</v>
      </c>
      <c r="CO521" s="253">
        <f t="shared" si="649"/>
        <v>1</v>
      </c>
      <c r="CP521" s="1">
        <f t="shared" si="650"/>
        <v>44345</v>
      </c>
      <c r="CQ521" s="254">
        <f t="shared" si="651"/>
        <v>0</v>
      </c>
      <c r="CR521" s="167">
        <f t="shared" si="653"/>
        <v>44345</v>
      </c>
      <c r="CS521">
        <f t="shared" si="654"/>
        <v>491</v>
      </c>
      <c r="CT521">
        <f t="shared" si="655"/>
        <v>21</v>
      </c>
      <c r="CU521">
        <f t="shared" si="656"/>
        <v>0</v>
      </c>
    </row>
    <row r="522" spans="1:99" ht="18" customHeight="1" x14ac:dyDescent="0.55000000000000004">
      <c r="A522" s="167">
        <v>44346</v>
      </c>
      <c r="B522" s="219">
        <v>7</v>
      </c>
      <c r="C522" s="142">
        <f t="shared" si="646"/>
        <v>6051</v>
      </c>
      <c r="D522" s="142">
        <f t="shared" si="625"/>
        <v>290</v>
      </c>
      <c r="E522" s="135">
        <v>3</v>
      </c>
      <c r="F522" s="135">
        <v>5761</v>
      </c>
      <c r="G522" s="135">
        <v>0</v>
      </c>
      <c r="H522" s="123"/>
      <c r="I522" s="135">
        <v>2</v>
      </c>
      <c r="J522" s="123"/>
      <c r="K522" s="41">
        <v>0</v>
      </c>
      <c r="L522" s="134">
        <v>19</v>
      </c>
      <c r="M522" s="135">
        <v>16</v>
      </c>
      <c r="N522" s="123"/>
      <c r="O522" s="123"/>
      <c r="P522" s="135">
        <v>16</v>
      </c>
      <c r="Q522" s="135">
        <v>0</v>
      </c>
      <c r="R522" s="123"/>
      <c r="S522" s="123"/>
      <c r="T522" s="135">
        <v>15</v>
      </c>
      <c r="U522" s="135">
        <v>13</v>
      </c>
      <c r="V522" s="123"/>
      <c r="W522" s="41">
        <v>400</v>
      </c>
      <c r="X522" s="136">
        <v>366</v>
      </c>
      <c r="Y522" s="4">
        <f t="shared" si="591"/>
        <v>334</v>
      </c>
      <c r="Z522" s="74">
        <f t="shared" si="644"/>
        <v>44346</v>
      </c>
      <c r="AA522" s="210">
        <f t="shared" si="626"/>
        <v>20048</v>
      </c>
      <c r="AB522" s="210">
        <f t="shared" si="627"/>
        <v>12754</v>
      </c>
      <c r="AC522" s="211">
        <f t="shared" si="628"/>
        <v>319</v>
      </c>
      <c r="AD522" s="170">
        <f t="shared" si="629"/>
        <v>0</v>
      </c>
      <c r="AE522" s="222">
        <f t="shared" si="630"/>
        <v>10632</v>
      </c>
      <c r="AF522" s="143">
        <v>11837</v>
      </c>
      <c r="AG522" s="171">
        <f t="shared" si="631"/>
        <v>1</v>
      </c>
      <c r="AH522" s="143">
        <v>11572</v>
      </c>
      <c r="AI522" s="171">
        <f t="shared" si="624"/>
        <v>0</v>
      </c>
      <c r="AJ522" s="172">
        <v>210</v>
      </c>
      <c r="AK522" s="173">
        <f t="shared" si="632"/>
        <v>0</v>
      </c>
      <c r="AL522" s="143">
        <v>51</v>
      </c>
      <c r="AM522" s="171">
        <f t="shared" si="633"/>
        <v>0</v>
      </c>
      <c r="AN522" s="143">
        <v>49</v>
      </c>
      <c r="AO522" s="171">
        <f t="shared" si="634"/>
        <v>0</v>
      </c>
      <c r="AP522" s="174">
        <v>0</v>
      </c>
      <c r="AQ522" s="173">
        <f t="shared" si="635"/>
        <v>354</v>
      </c>
      <c r="AR522" s="143">
        <v>8160</v>
      </c>
      <c r="AS522" s="171">
        <f t="shared" ref="AS522:AS553" si="657">+AT522-AT521</f>
        <v>0</v>
      </c>
      <c r="AT522" s="143">
        <v>1133</v>
      </c>
      <c r="AU522" s="171">
        <f t="shared" si="636"/>
        <v>10</v>
      </c>
      <c r="AV522" s="175">
        <v>109</v>
      </c>
      <c r="AW522" s="217">
        <f t="shared" si="652"/>
        <v>361</v>
      </c>
      <c r="AX522" s="216">
        <f t="shared" si="645"/>
        <v>44346</v>
      </c>
      <c r="AY522" s="5">
        <v>0</v>
      </c>
      <c r="AZ522" s="217">
        <f t="shared" si="622"/>
        <v>410</v>
      </c>
      <c r="BA522" s="217">
        <f t="shared" si="593"/>
        <v>305</v>
      </c>
      <c r="BB522" s="119">
        <v>0</v>
      </c>
      <c r="BC522" s="26">
        <f t="shared" si="637"/>
        <v>964</v>
      </c>
      <c r="BD522" s="217">
        <f t="shared" si="594"/>
        <v>340</v>
      </c>
      <c r="BE522" s="209">
        <f t="shared" si="638"/>
        <v>44346</v>
      </c>
      <c r="BF522" s="120">
        <f t="shared" si="574"/>
        <v>7</v>
      </c>
      <c r="BG522" s="120">
        <f t="shared" si="639"/>
        <v>6051</v>
      </c>
      <c r="BH522" s="209">
        <f t="shared" si="640"/>
        <v>44346</v>
      </c>
      <c r="BI522" s="120">
        <f t="shared" si="641"/>
        <v>6051</v>
      </c>
      <c r="BJ522" s="1">
        <f t="shared" si="642"/>
        <v>44346</v>
      </c>
      <c r="BK522">
        <f t="shared" si="615"/>
        <v>3</v>
      </c>
      <c r="BL522">
        <f t="shared" si="643"/>
        <v>16</v>
      </c>
      <c r="BM522">
        <f t="shared" si="612"/>
        <v>19</v>
      </c>
      <c r="BN522" s="1">
        <f t="shared" si="613"/>
        <v>44346</v>
      </c>
      <c r="BO522">
        <f t="shared" si="614"/>
        <v>9630</v>
      </c>
      <c r="BP522">
        <f t="shared" si="616"/>
        <v>5100</v>
      </c>
      <c r="BQ522" s="167">
        <f t="shared" si="595"/>
        <v>44346</v>
      </c>
      <c r="BR522">
        <f t="shared" si="596"/>
        <v>11837</v>
      </c>
      <c r="BS522">
        <f t="shared" si="597"/>
        <v>11572</v>
      </c>
      <c r="BT522">
        <f t="shared" si="598"/>
        <v>210</v>
      </c>
      <c r="BU522">
        <v>15</v>
      </c>
      <c r="BV522">
        <f t="shared" si="647"/>
        <v>0</v>
      </c>
      <c r="BW522">
        <f t="shared" ref="BW522:BW553" si="658">+BW521+BV522</f>
        <v>687</v>
      </c>
      <c r="BX522" s="167">
        <f t="shared" si="599"/>
        <v>44346</v>
      </c>
      <c r="BY522">
        <f t="shared" si="600"/>
        <v>51</v>
      </c>
      <c r="BZ522">
        <f t="shared" si="601"/>
        <v>49</v>
      </c>
      <c r="CA522">
        <f t="shared" si="602"/>
        <v>0</v>
      </c>
      <c r="CB522" s="167">
        <f t="shared" si="603"/>
        <v>44346</v>
      </c>
      <c r="CC522">
        <f t="shared" si="604"/>
        <v>8160</v>
      </c>
      <c r="CD522">
        <f t="shared" si="605"/>
        <v>1133</v>
      </c>
      <c r="CE522">
        <f t="shared" si="606"/>
        <v>109</v>
      </c>
      <c r="CI522" s="167">
        <f t="shared" si="607"/>
        <v>44346</v>
      </c>
      <c r="CJ522">
        <f t="shared" si="608"/>
        <v>0</v>
      </c>
      <c r="CK522">
        <f t="shared" si="609"/>
        <v>1</v>
      </c>
      <c r="CL522" s="167">
        <f t="shared" si="610"/>
        <v>44346</v>
      </c>
      <c r="CM522">
        <f t="shared" si="611"/>
        <v>0</v>
      </c>
      <c r="CN522" s="1">
        <f t="shared" si="648"/>
        <v>44346</v>
      </c>
      <c r="CO522" s="253">
        <f t="shared" si="649"/>
        <v>0</v>
      </c>
      <c r="CP522" s="1">
        <f t="shared" si="650"/>
        <v>44346</v>
      </c>
      <c r="CQ522" s="254">
        <f t="shared" si="651"/>
        <v>0</v>
      </c>
      <c r="CR522" s="167">
        <f t="shared" si="653"/>
        <v>44346</v>
      </c>
      <c r="CS522">
        <f t="shared" si="654"/>
        <v>354</v>
      </c>
      <c r="CT522">
        <f t="shared" si="655"/>
        <v>10</v>
      </c>
      <c r="CU522">
        <f t="shared" si="656"/>
        <v>0</v>
      </c>
    </row>
    <row r="523" spans="1:99" ht="18" customHeight="1" x14ac:dyDescent="0.55000000000000004">
      <c r="A523" s="167">
        <v>44347</v>
      </c>
      <c r="B523" s="219">
        <v>12</v>
      </c>
      <c r="C523" s="142">
        <f t="shared" si="646"/>
        <v>6063</v>
      </c>
      <c r="D523" s="142">
        <f t="shared" si="625"/>
        <v>289</v>
      </c>
      <c r="E523" s="135">
        <v>3</v>
      </c>
      <c r="F523" s="135">
        <v>5774</v>
      </c>
      <c r="G523" s="135">
        <v>1</v>
      </c>
      <c r="H523" s="123"/>
      <c r="I523" s="135">
        <v>2</v>
      </c>
      <c r="J523" s="123"/>
      <c r="K523" s="41">
        <v>0</v>
      </c>
      <c r="L523" s="134">
        <v>15</v>
      </c>
      <c r="M523" s="135">
        <v>13</v>
      </c>
      <c r="N523" s="123"/>
      <c r="O523" s="123"/>
      <c r="P523" s="135">
        <v>3</v>
      </c>
      <c r="Q523" s="135">
        <v>2</v>
      </c>
      <c r="R523" s="123"/>
      <c r="S523" s="123"/>
      <c r="T523" s="135">
        <v>21</v>
      </c>
      <c r="U523" s="135">
        <v>21</v>
      </c>
      <c r="V523" s="123"/>
      <c r="W523" s="41">
        <v>391</v>
      </c>
      <c r="X523" s="136">
        <v>356</v>
      </c>
      <c r="Y523" s="4">
        <f t="shared" si="591"/>
        <v>335</v>
      </c>
      <c r="Z523" s="74">
        <f t="shared" si="644"/>
        <v>44347</v>
      </c>
      <c r="AA523" s="210">
        <f t="shared" si="626"/>
        <v>20403</v>
      </c>
      <c r="AB523" s="210">
        <f t="shared" si="627"/>
        <v>12754</v>
      </c>
      <c r="AC523" s="211">
        <f t="shared" si="628"/>
        <v>334</v>
      </c>
      <c r="AD523" s="170">
        <f t="shared" si="629"/>
        <v>4</v>
      </c>
      <c r="AE523" s="222">
        <f t="shared" si="630"/>
        <v>10636</v>
      </c>
      <c r="AF523" s="143">
        <v>11841</v>
      </c>
      <c r="AG523" s="171">
        <f t="shared" si="631"/>
        <v>0</v>
      </c>
      <c r="AH523" s="143">
        <v>11572</v>
      </c>
      <c r="AI523" s="171">
        <f t="shared" si="624"/>
        <v>0</v>
      </c>
      <c r="AJ523" s="172">
        <v>210</v>
      </c>
      <c r="AK523" s="173">
        <f t="shared" si="632"/>
        <v>0</v>
      </c>
      <c r="AL523" s="143">
        <v>51</v>
      </c>
      <c r="AM523" s="171">
        <f t="shared" si="633"/>
        <v>0</v>
      </c>
      <c r="AN523" s="143">
        <v>49</v>
      </c>
      <c r="AO523" s="171">
        <f t="shared" si="634"/>
        <v>0</v>
      </c>
      <c r="AP523" s="174">
        <v>0</v>
      </c>
      <c r="AQ523" s="173">
        <f t="shared" si="635"/>
        <v>351</v>
      </c>
      <c r="AR523" s="143">
        <v>8511</v>
      </c>
      <c r="AS523" s="171">
        <f t="shared" si="657"/>
        <v>0</v>
      </c>
      <c r="AT523" s="143">
        <v>1133</v>
      </c>
      <c r="AU523" s="171">
        <f t="shared" si="636"/>
        <v>15</v>
      </c>
      <c r="AV523" s="175">
        <v>124</v>
      </c>
      <c r="AW523" s="217">
        <f t="shared" si="652"/>
        <v>362</v>
      </c>
      <c r="AX523" s="216">
        <f t="shared" si="645"/>
        <v>44347</v>
      </c>
      <c r="AY523" s="5">
        <v>0</v>
      </c>
      <c r="AZ523" s="217">
        <f t="shared" si="622"/>
        <v>410</v>
      </c>
      <c r="BA523" s="217">
        <f t="shared" si="593"/>
        <v>306</v>
      </c>
      <c r="BB523" s="119">
        <v>0</v>
      </c>
      <c r="BC523" s="26">
        <f t="shared" si="637"/>
        <v>964</v>
      </c>
      <c r="BD523" s="217">
        <f t="shared" si="594"/>
        <v>341</v>
      </c>
      <c r="BE523" s="209">
        <f t="shared" si="638"/>
        <v>44347</v>
      </c>
      <c r="BF523" s="120">
        <f t="shared" si="574"/>
        <v>12</v>
      </c>
      <c r="BG523" s="120">
        <f t="shared" si="639"/>
        <v>6063</v>
      </c>
      <c r="BH523" s="209">
        <f t="shared" si="640"/>
        <v>44347</v>
      </c>
      <c r="BI523" s="120">
        <f t="shared" si="641"/>
        <v>6063</v>
      </c>
      <c r="BJ523" s="1">
        <f t="shared" si="642"/>
        <v>44347</v>
      </c>
      <c r="BK523">
        <f t="shared" si="615"/>
        <v>2</v>
      </c>
      <c r="BL523">
        <f t="shared" si="643"/>
        <v>13</v>
      </c>
      <c r="BM523">
        <f t="shared" si="612"/>
        <v>15</v>
      </c>
      <c r="BN523" s="1">
        <f t="shared" si="613"/>
        <v>44347</v>
      </c>
      <c r="BO523">
        <f t="shared" si="614"/>
        <v>9645</v>
      </c>
      <c r="BP523">
        <f t="shared" si="616"/>
        <v>5113</v>
      </c>
      <c r="BQ523" s="167">
        <f t="shared" si="595"/>
        <v>44347</v>
      </c>
      <c r="BR523">
        <f t="shared" si="596"/>
        <v>11841</v>
      </c>
      <c r="BS523">
        <f t="shared" si="597"/>
        <v>11572</v>
      </c>
      <c r="BT523">
        <f t="shared" si="598"/>
        <v>210</v>
      </c>
      <c r="BU523">
        <v>15</v>
      </c>
      <c r="BV523">
        <f t="shared" si="647"/>
        <v>4</v>
      </c>
      <c r="BW523">
        <f t="shared" si="658"/>
        <v>691</v>
      </c>
      <c r="BX523" s="167">
        <f t="shared" si="599"/>
        <v>44347</v>
      </c>
      <c r="BY523">
        <f t="shared" si="600"/>
        <v>51</v>
      </c>
      <c r="BZ523">
        <f t="shared" si="601"/>
        <v>49</v>
      </c>
      <c r="CA523">
        <f t="shared" si="602"/>
        <v>0</v>
      </c>
      <c r="CB523" s="167">
        <f t="shared" si="603"/>
        <v>44347</v>
      </c>
      <c r="CC523">
        <f t="shared" si="604"/>
        <v>8511</v>
      </c>
      <c r="CD523">
        <f t="shared" si="605"/>
        <v>1133</v>
      </c>
      <c r="CE523">
        <f t="shared" si="606"/>
        <v>124</v>
      </c>
      <c r="CI523" s="167">
        <f t="shared" si="607"/>
        <v>44347</v>
      </c>
      <c r="CJ523">
        <f t="shared" si="608"/>
        <v>4</v>
      </c>
      <c r="CK523">
        <f t="shared" si="609"/>
        <v>0</v>
      </c>
      <c r="CL523" s="167">
        <f t="shared" si="610"/>
        <v>44347</v>
      </c>
      <c r="CM523">
        <f t="shared" si="611"/>
        <v>0</v>
      </c>
      <c r="CN523" s="1">
        <f t="shared" si="648"/>
        <v>44347</v>
      </c>
      <c r="CO523" s="253">
        <f t="shared" si="649"/>
        <v>4</v>
      </c>
      <c r="CP523" s="1">
        <f t="shared" si="650"/>
        <v>44347</v>
      </c>
      <c r="CQ523" s="254">
        <f t="shared" si="651"/>
        <v>0</v>
      </c>
      <c r="CR523" s="167">
        <f t="shared" si="653"/>
        <v>44347</v>
      </c>
      <c r="CS523">
        <f t="shared" si="654"/>
        <v>351</v>
      </c>
      <c r="CT523">
        <f t="shared" si="655"/>
        <v>15</v>
      </c>
      <c r="CU523">
        <f t="shared" si="656"/>
        <v>0</v>
      </c>
    </row>
    <row r="524" spans="1:99" ht="18" customHeight="1" x14ac:dyDescent="0.55000000000000004">
      <c r="A524" s="167">
        <v>44348</v>
      </c>
      <c r="B524" s="219">
        <v>14</v>
      </c>
      <c r="C524" s="142">
        <f t="shared" si="646"/>
        <v>6077</v>
      </c>
      <c r="D524" s="142">
        <f t="shared" si="625"/>
        <v>290</v>
      </c>
      <c r="E524" s="135">
        <v>2</v>
      </c>
      <c r="F524" s="135">
        <v>5787</v>
      </c>
      <c r="G524" s="135">
        <v>0</v>
      </c>
      <c r="H524" s="123"/>
      <c r="I524" s="135">
        <v>2</v>
      </c>
      <c r="J524" s="123"/>
      <c r="K524" s="41">
        <v>0</v>
      </c>
      <c r="L524" s="134">
        <v>19</v>
      </c>
      <c r="M524" s="135">
        <v>12</v>
      </c>
      <c r="N524" s="123"/>
      <c r="O524" s="123"/>
      <c r="P524" s="135">
        <v>4</v>
      </c>
      <c r="Q524" s="135">
        <v>1</v>
      </c>
      <c r="R524" s="123"/>
      <c r="S524" s="123"/>
      <c r="T524" s="135">
        <v>26</v>
      </c>
      <c r="U524" s="135">
        <v>26</v>
      </c>
      <c r="V524" s="123"/>
      <c r="W524" s="41">
        <v>380</v>
      </c>
      <c r="X524" s="136">
        <v>341</v>
      </c>
      <c r="Y524" s="4">
        <f t="shared" si="591"/>
        <v>336</v>
      </c>
      <c r="Z524" s="74">
        <f t="shared" si="644"/>
        <v>44348</v>
      </c>
      <c r="AA524" s="210">
        <f t="shared" si="626"/>
        <v>20741</v>
      </c>
      <c r="AB524" s="210">
        <f t="shared" si="627"/>
        <v>12757</v>
      </c>
      <c r="AC524" s="211">
        <f t="shared" si="628"/>
        <v>347</v>
      </c>
      <c r="AD524" s="170">
        <f t="shared" si="629"/>
        <v>7</v>
      </c>
      <c r="AE524" s="222">
        <f t="shared" si="630"/>
        <v>10643</v>
      </c>
      <c r="AF524" s="143">
        <v>11848</v>
      </c>
      <c r="AG524" s="171">
        <f t="shared" si="631"/>
        <v>3</v>
      </c>
      <c r="AH524" s="143">
        <v>11575</v>
      </c>
      <c r="AI524" s="171">
        <f t="shared" si="624"/>
        <v>0</v>
      </c>
      <c r="AJ524" s="172">
        <v>210</v>
      </c>
      <c r="AK524" s="173">
        <f t="shared" si="632"/>
        <v>0</v>
      </c>
      <c r="AL524" s="143">
        <v>51</v>
      </c>
      <c r="AM524" s="171">
        <f t="shared" si="633"/>
        <v>0</v>
      </c>
      <c r="AN524" s="143">
        <v>49</v>
      </c>
      <c r="AO524" s="171">
        <f t="shared" si="634"/>
        <v>0</v>
      </c>
      <c r="AP524" s="174">
        <v>0</v>
      </c>
      <c r="AQ524" s="173">
        <f t="shared" si="635"/>
        <v>331</v>
      </c>
      <c r="AR524" s="143">
        <v>8842</v>
      </c>
      <c r="AS524" s="171">
        <f t="shared" si="657"/>
        <v>0</v>
      </c>
      <c r="AT524" s="143">
        <v>1133</v>
      </c>
      <c r="AU524" s="171">
        <f t="shared" si="636"/>
        <v>13</v>
      </c>
      <c r="AV524" s="175">
        <v>137</v>
      </c>
      <c r="AW524" s="217">
        <f t="shared" si="652"/>
        <v>363</v>
      </c>
      <c r="AX524" s="216">
        <f t="shared" si="645"/>
        <v>44348</v>
      </c>
      <c r="AY524" s="5">
        <v>0</v>
      </c>
      <c r="AZ524" s="217">
        <f t="shared" si="622"/>
        <v>410</v>
      </c>
      <c r="BA524" s="217">
        <f t="shared" si="593"/>
        <v>307</v>
      </c>
      <c r="BB524" s="119">
        <v>0</v>
      </c>
      <c r="BC524" s="26">
        <f t="shared" si="637"/>
        <v>964</v>
      </c>
      <c r="BD524" s="217">
        <f t="shared" si="594"/>
        <v>342</v>
      </c>
      <c r="BE524" s="209">
        <f t="shared" si="638"/>
        <v>44348</v>
      </c>
      <c r="BF524" s="120">
        <f t="shared" si="574"/>
        <v>14</v>
      </c>
      <c r="BG524" s="120">
        <f t="shared" si="639"/>
        <v>6077</v>
      </c>
      <c r="BH524" s="209">
        <f t="shared" si="640"/>
        <v>44348</v>
      </c>
      <c r="BI524" s="120">
        <f t="shared" si="641"/>
        <v>6077</v>
      </c>
      <c r="BJ524" s="1">
        <f t="shared" si="642"/>
        <v>44348</v>
      </c>
      <c r="BK524">
        <f t="shared" si="615"/>
        <v>7</v>
      </c>
      <c r="BL524">
        <f t="shared" si="643"/>
        <v>12</v>
      </c>
      <c r="BM524">
        <f t="shared" si="612"/>
        <v>19</v>
      </c>
      <c r="BN524" s="1">
        <f t="shared" si="613"/>
        <v>44348</v>
      </c>
      <c r="BO524">
        <f t="shared" si="614"/>
        <v>9664</v>
      </c>
      <c r="BP524">
        <f t="shared" si="616"/>
        <v>5125</v>
      </c>
      <c r="BQ524" s="167">
        <f t="shared" si="595"/>
        <v>44348</v>
      </c>
      <c r="BR524">
        <f t="shared" si="596"/>
        <v>11848</v>
      </c>
      <c r="BS524">
        <f t="shared" si="597"/>
        <v>11575</v>
      </c>
      <c r="BT524">
        <f t="shared" si="598"/>
        <v>210</v>
      </c>
      <c r="BU524">
        <v>15</v>
      </c>
      <c r="BV524">
        <f t="shared" si="647"/>
        <v>7</v>
      </c>
      <c r="BW524">
        <f t="shared" si="658"/>
        <v>698</v>
      </c>
      <c r="BX524" s="167">
        <f t="shared" si="599"/>
        <v>44348</v>
      </c>
      <c r="BY524">
        <f t="shared" si="600"/>
        <v>51</v>
      </c>
      <c r="BZ524">
        <f t="shared" si="601"/>
        <v>49</v>
      </c>
      <c r="CA524">
        <f t="shared" si="602"/>
        <v>0</v>
      </c>
      <c r="CB524" s="167">
        <f t="shared" si="603"/>
        <v>44348</v>
      </c>
      <c r="CC524">
        <f t="shared" si="604"/>
        <v>8842</v>
      </c>
      <c r="CD524">
        <f t="shared" si="605"/>
        <v>1133</v>
      </c>
      <c r="CE524">
        <f t="shared" si="606"/>
        <v>137</v>
      </c>
      <c r="CI524" s="167">
        <f t="shared" si="607"/>
        <v>44348</v>
      </c>
      <c r="CJ524">
        <f t="shared" si="608"/>
        <v>7</v>
      </c>
      <c r="CK524">
        <f t="shared" si="609"/>
        <v>3</v>
      </c>
      <c r="CL524" s="167">
        <f t="shared" si="610"/>
        <v>44348</v>
      </c>
      <c r="CM524">
        <f t="shared" si="611"/>
        <v>0</v>
      </c>
      <c r="CN524" s="1">
        <f t="shared" si="648"/>
        <v>44348</v>
      </c>
      <c r="CO524" s="253">
        <f t="shared" si="649"/>
        <v>7</v>
      </c>
      <c r="CP524" s="1">
        <f t="shared" si="650"/>
        <v>44348</v>
      </c>
      <c r="CQ524" s="254">
        <f t="shared" si="651"/>
        <v>0</v>
      </c>
      <c r="CR524" s="167">
        <f t="shared" si="653"/>
        <v>44348</v>
      </c>
      <c r="CS524">
        <f t="shared" si="654"/>
        <v>331</v>
      </c>
      <c r="CT524">
        <f t="shared" si="655"/>
        <v>13</v>
      </c>
      <c r="CU524">
        <f t="shared" si="656"/>
        <v>0</v>
      </c>
    </row>
    <row r="525" spans="1:99" ht="18" customHeight="1" x14ac:dyDescent="0.55000000000000004">
      <c r="A525" s="167">
        <v>44349</v>
      </c>
      <c r="B525" s="219">
        <v>9</v>
      </c>
      <c r="C525" s="142">
        <f t="shared" si="646"/>
        <v>6086</v>
      </c>
      <c r="D525" s="142">
        <f t="shared" si="625"/>
        <v>293</v>
      </c>
      <c r="E525" s="135">
        <v>2</v>
      </c>
      <c r="F525" s="135">
        <v>5793</v>
      </c>
      <c r="G525" s="135">
        <v>0</v>
      </c>
      <c r="H525" s="123"/>
      <c r="I525" s="135">
        <v>2</v>
      </c>
      <c r="J525" s="123"/>
      <c r="K525" s="41">
        <v>0</v>
      </c>
      <c r="L525" s="134">
        <v>18</v>
      </c>
      <c r="M525" s="135">
        <v>13</v>
      </c>
      <c r="N525" s="123"/>
      <c r="O525" s="123"/>
      <c r="P525" s="135">
        <v>4</v>
      </c>
      <c r="Q525" s="135">
        <v>0</v>
      </c>
      <c r="R525" s="123"/>
      <c r="S525" s="123"/>
      <c r="T525" s="135">
        <v>21</v>
      </c>
      <c r="U525" s="135">
        <v>19</v>
      </c>
      <c r="V525" s="123"/>
      <c r="W525" s="41">
        <v>373</v>
      </c>
      <c r="X525" s="136">
        <v>335</v>
      </c>
      <c r="Y525" s="4">
        <f t="shared" si="591"/>
        <v>337</v>
      </c>
      <c r="Z525" s="74">
        <f t="shared" si="644"/>
        <v>44349</v>
      </c>
      <c r="AA525" s="210">
        <f t="shared" si="626"/>
        <v>21288</v>
      </c>
      <c r="AB525" s="210">
        <f t="shared" si="627"/>
        <v>12758</v>
      </c>
      <c r="AC525" s="211">
        <f t="shared" si="628"/>
        <v>359</v>
      </c>
      <c r="AD525" s="170">
        <f t="shared" si="629"/>
        <v>0</v>
      </c>
      <c r="AE525" s="222">
        <f t="shared" si="630"/>
        <v>10643</v>
      </c>
      <c r="AF525" s="143">
        <v>11848</v>
      </c>
      <c r="AG525" s="171">
        <f t="shared" si="631"/>
        <v>1</v>
      </c>
      <c r="AH525" s="143">
        <v>11576</v>
      </c>
      <c r="AI525" s="171">
        <f t="shared" si="624"/>
        <v>0</v>
      </c>
      <c r="AJ525" s="172">
        <v>210</v>
      </c>
      <c r="AK525" s="173">
        <f t="shared" si="632"/>
        <v>0</v>
      </c>
      <c r="AL525" s="143">
        <v>51</v>
      </c>
      <c r="AM525" s="171">
        <f t="shared" si="633"/>
        <v>0</v>
      </c>
      <c r="AN525" s="143">
        <v>49</v>
      </c>
      <c r="AO525" s="171">
        <f t="shared" si="634"/>
        <v>0</v>
      </c>
      <c r="AP525" s="174">
        <v>0</v>
      </c>
      <c r="AQ525" s="173">
        <f t="shared" si="635"/>
        <v>547</v>
      </c>
      <c r="AR525" s="143">
        <v>9389</v>
      </c>
      <c r="AS525" s="171">
        <f t="shared" si="657"/>
        <v>0</v>
      </c>
      <c r="AT525" s="143">
        <v>1133</v>
      </c>
      <c r="AU525" s="171">
        <f t="shared" si="636"/>
        <v>12</v>
      </c>
      <c r="AV525" s="175">
        <v>149</v>
      </c>
      <c r="AW525" s="217">
        <f t="shared" si="652"/>
        <v>364</v>
      </c>
      <c r="AX525" s="216">
        <f t="shared" si="645"/>
        <v>44349</v>
      </c>
      <c r="AY525" s="5">
        <v>0</v>
      </c>
      <c r="AZ525" s="217">
        <f t="shared" si="622"/>
        <v>410</v>
      </c>
      <c r="BA525" s="217">
        <f t="shared" si="593"/>
        <v>308</v>
      </c>
      <c r="BB525" s="119">
        <v>0</v>
      </c>
      <c r="BC525" s="26">
        <f t="shared" si="637"/>
        <v>964</v>
      </c>
      <c r="BD525" s="217">
        <f t="shared" si="594"/>
        <v>343</v>
      </c>
      <c r="BE525" s="209">
        <f t="shared" si="638"/>
        <v>44349</v>
      </c>
      <c r="BF525" s="120">
        <f t="shared" si="574"/>
        <v>9</v>
      </c>
      <c r="BG525" s="120">
        <f t="shared" si="639"/>
        <v>6086</v>
      </c>
      <c r="BH525" s="209">
        <f t="shared" si="640"/>
        <v>44349</v>
      </c>
      <c r="BI525" s="120">
        <f t="shared" si="641"/>
        <v>6086</v>
      </c>
      <c r="BJ525" s="1">
        <f t="shared" si="642"/>
        <v>44349</v>
      </c>
      <c r="BK525">
        <f t="shared" si="615"/>
        <v>5</v>
      </c>
      <c r="BL525">
        <f t="shared" si="643"/>
        <v>13</v>
      </c>
      <c r="BM525">
        <f t="shared" si="612"/>
        <v>18</v>
      </c>
      <c r="BN525" s="1">
        <f t="shared" si="613"/>
        <v>44349</v>
      </c>
      <c r="BO525">
        <f t="shared" si="614"/>
        <v>9682</v>
      </c>
      <c r="BP525">
        <f t="shared" si="616"/>
        <v>5138</v>
      </c>
      <c r="BQ525" s="167">
        <f t="shared" si="595"/>
        <v>44349</v>
      </c>
      <c r="BR525">
        <f t="shared" si="596"/>
        <v>11848</v>
      </c>
      <c r="BS525">
        <f t="shared" si="597"/>
        <v>11576</v>
      </c>
      <c r="BT525">
        <f t="shared" si="598"/>
        <v>210</v>
      </c>
      <c r="BU525">
        <v>15</v>
      </c>
      <c r="BV525">
        <f t="shared" si="647"/>
        <v>0</v>
      </c>
      <c r="BW525">
        <f t="shared" si="658"/>
        <v>698</v>
      </c>
      <c r="BX525" s="167">
        <f t="shared" si="599"/>
        <v>44349</v>
      </c>
      <c r="BY525">
        <f t="shared" si="600"/>
        <v>51</v>
      </c>
      <c r="BZ525">
        <f t="shared" si="601"/>
        <v>49</v>
      </c>
      <c r="CA525">
        <f t="shared" si="602"/>
        <v>0</v>
      </c>
      <c r="CB525" s="167">
        <f t="shared" si="603"/>
        <v>44349</v>
      </c>
      <c r="CC525">
        <f t="shared" si="604"/>
        <v>9389</v>
      </c>
      <c r="CD525">
        <f t="shared" si="605"/>
        <v>1133</v>
      </c>
      <c r="CE525">
        <f t="shared" si="606"/>
        <v>149</v>
      </c>
      <c r="CI525" s="167">
        <f t="shared" si="607"/>
        <v>44349</v>
      </c>
      <c r="CJ525">
        <f t="shared" si="608"/>
        <v>0</v>
      </c>
      <c r="CK525">
        <f t="shared" si="609"/>
        <v>1</v>
      </c>
      <c r="CL525" s="167">
        <f t="shared" si="610"/>
        <v>44349</v>
      </c>
      <c r="CM525">
        <f t="shared" si="611"/>
        <v>0</v>
      </c>
      <c r="CN525" s="1">
        <f t="shared" si="648"/>
        <v>44349</v>
      </c>
      <c r="CO525" s="253">
        <f t="shared" si="649"/>
        <v>0</v>
      </c>
      <c r="CP525" s="1">
        <f t="shared" si="650"/>
        <v>44349</v>
      </c>
      <c r="CQ525" s="254">
        <f t="shared" si="651"/>
        <v>0</v>
      </c>
      <c r="CR525" s="167">
        <f t="shared" si="653"/>
        <v>44349</v>
      </c>
      <c r="CS525">
        <f t="shared" si="654"/>
        <v>547</v>
      </c>
      <c r="CT525">
        <f t="shared" si="655"/>
        <v>12</v>
      </c>
      <c r="CU525">
        <f t="shared" si="656"/>
        <v>0</v>
      </c>
    </row>
    <row r="526" spans="1:99" ht="18" customHeight="1" x14ac:dyDescent="0.55000000000000004">
      <c r="A526" s="167">
        <v>44350</v>
      </c>
      <c r="B526" s="219">
        <v>15</v>
      </c>
      <c r="C526" s="142">
        <f t="shared" si="646"/>
        <v>6101</v>
      </c>
      <c r="D526" s="142">
        <f t="shared" si="625"/>
        <v>292</v>
      </c>
      <c r="E526" s="135">
        <v>2</v>
      </c>
      <c r="F526" s="135">
        <v>5809</v>
      </c>
      <c r="G526" s="135">
        <v>0</v>
      </c>
      <c r="H526" s="123"/>
      <c r="I526" s="135">
        <v>2</v>
      </c>
      <c r="J526" s="123"/>
      <c r="K526" s="41">
        <v>0</v>
      </c>
      <c r="L526" s="134">
        <v>21</v>
      </c>
      <c r="M526" s="135">
        <v>20</v>
      </c>
      <c r="N526" s="123"/>
      <c r="O526" s="123"/>
      <c r="P526" s="135">
        <v>3</v>
      </c>
      <c r="Q526" s="135">
        <v>1</v>
      </c>
      <c r="R526" s="123"/>
      <c r="S526" s="123"/>
      <c r="T526" s="135">
        <v>16</v>
      </c>
      <c r="U526" s="135">
        <v>13</v>
      </c>
      <c r="V526" s="123"/>
      <c r="W526" s="41">
        <v>375</v>
      </c>
      <c r="X526" s="136">
        <v>341</v>
      </c>
      <c r="Y526" s="4">
        <f t="shared" si="591"/>
        <v>338</v>
      </c>
      <c r="Z526" s="74">
        <f t="shared" si="644"/>
        <v>44350</v>
      </c>
      <c r="AA526" s="210">
        <f t="shared" si="626"/>
        <v>21874</v>
      </c>
      <c r="AB526" s="210">
        <f t="shared" si="627"/>
        <v>12759</v>
      </c>
      <c r="AC526" s="211">
        <f t="shared" si="628"/>
        <v>376</v>
      </c>
      <c r="AD526" s="170">
        <f t="shared" si="629"/>
        <v>1</v>
      </c>
      <c r="AE526" s="222">
        <f t="shared" si="630"/>
        <v>10644</v>
      </c>
      <c r="AF526" s="143">
        <v>11849</v>
      </c>
      <c r="AG526" s="171">
        <f t="shared" si="631"/>
        <v>1</v>
      </c>
      <c r="AH526" s="143">
        <v>11577</v>
      </c>
      <c r="AI526" s="171">
        <f t="shared" si="624"/>
        <v>0</v>
      </c>
      <c r="AJ526" s="172">
        <v>210</v>
      </c>
      <c r="AK526" s="173">
        <f t="shared" si="632"/>
        <v>0</v>
      </c>
      <c r="AL526" s="143">
        <v>51</v>
      </c>
      <c r="AM526" s="171">
        <f t="shared" si="633"/>
        <v>0</v>
      </c>
      <c r="AN526" s="143">
        <v>49</v>
      </c>
      <c r="AO526" s="171">
        <f t="shared" si="634"/>
        <v>0</v>
      </c>
      <c r="AP526" s="174">
        <v>0</v>
      </c>
      <c r="AQ526" s="173">
        <f t="shared" si="635"/>
        <v>585</v>
      </c>
      <c r="AR526" s="143">
        <v>9974</v>
      </c>
      <c r="AS526" s="171">
        <f t="shared" si="657"/>
        <v>0</v>
      </c>
      <c r="AT526" s="143">
        <v>1133</v>
      </c>
      <c r="AU526" s="171">
        <f t="shared" si="636"/>
        <v>17</v>
      </c>
      <c r="AV526" s="175">
        <v>166</v>
      </c>
      <c r="AW526" s="217">
        <f t="shared" si="652"/>
        <v>365</v>
      </c>
      <c r="AX526" s="216">
        <f t="shared" si="645"/>
        <v>44350</v>
      </c>
      <c r="AY526" s="5">
        <v>0</v>
      </c>
      <c r="AZ526" s="217">
        <f t="shared" si="622"/>
        <v>410</v>
      </c>
      <c r="BA526" s="217">
        <f t="shared" si="593"/>
        <v>309</v>
      </c>
      <c r="BB526" s="119">
        <v>0</v>
      </c>
      <c r="BC526" s="26">
        <f t="shared" si="637"/>
        <v>964</v>
      </c>
      <c r="BD526" s="217">
        <f t="shared" si="594"/>
        <v>344</v>
      </c>
      <c r="BE526" s="209">
        <f t="shared" si="638"/>
        <v>44350</v>
      </c>
      <c r="BF526" s="120">
        <f t="shared" si="574"/>
        <v>15</v>
      </c>
      <c r="BG526" s="120">
        <f t="shared" si="639"/>
        <v>6101</v>
      </c>
      <c r="BH526" s="209">
        <f t="shared" si="640"/>
        <v>44350</v>
      </c>
      <c r="BI526" s="120">
        <f t="shared" si="641"/>
        <v>6101</v>
      </c>
      <c r="BJ526" s="1">
        <f t="shared" si="642"/>
        <v>44350</v>
      </c>
      <c r="BK526">
        <f t="shared" si="615"/>
        <v>1</v>
      </c>
      <c r="BL526">
        <f t="shared" si="643"/>
        <v>20</v>
      </c>
      <c r="BM526">
        <f t="shared" si="612"/>
        <v>21</v>
      </c>
      <c r="BN526" s="1">
        <f t="shared" si="613"/>
        <v>44350</v>
      </c>
      <c r="BO526">
        <f t="shared" si="614"/>
        <v>9703</v>
      </c>
      <c r="BP526">
        <f t="shared" si="616"/>
        <v>5158</v>
      </c>
      <c r="BQ526" s="167">
        <f t="shared" si="595"/>
        <v>44350</v>
      </c>
      <c r="BR526">
        <f t="shared" si="596"/>
        <v>11849</v>
      </c>
      <c r="BS526">
        <f t="shared" si="597"/>
        <v>11577</v>
      </c>
      <c r="BT526">
        <f t="shared" si="598"/>
        <v>210</v>
      </c>
      <c r="BU526">
        <v>15</v>
      </c>
      <c r="BV526">
        <f t="shared" si="647"/>
        <v>1</v>
      </c>
      <c r="BW526">
        <f t="shared" si="658"/>
        <v>699</v>
      </c>
      <c r="BX526" s="167">
        <f t="shared" si="599"/>
        <v>44350</v>
      </c>
      <c r="BY526">
        <f t="shared" si="600"/>
        <v>51</v>
      </c>
      <c r="BZ526">
        <f t="shared" si="601"/>
        <v>49</v>
      </c>
      <c r="CA526">
        <f t="shared" si="602"/>
        <v>0</v>
      </c>
      <c r="CB526" s="167">
        <f t="shared" si="603"/>
        <v>44350</v>
      </c>
      <c r="CC526">
        <f t="shared" si="604"/>
        <v>9974</v>
      </c>
      <c r="CD526">
        <f t="shared" si="605"/>
        <v>1133</v>
      </c>
      <c r="CE526">
        <f t="shared" si="606"/>
        <v>166</v>
      </c>
      <c r="CI526" s="167">
        <f t="shared" si="607"/>
        <v>44350</v>
      </c>
      <c r="CJ526">
        <f t="shared" si="608"/>
        <v>1</v>
      </c>
      <c r="CK526">
        <f t="shared" si="609"/>
        <v>1</v>
      </c>
      <c r="CL526" s="167">
        <f t="shared" si="610"/>
        <v>44350</v>
      </c>
      <c r="CM526">
        <f t="shared" si="611"/>
        <v>0</v>
      </c>
      <c r="CN526" s="1">
        <f t="shared" si="648"/>
        <v>44350</v>
      </c>
      <c r="CO526" s="253">
        <f t="shared" si="649"/>
        <v>1</v>
      </c>
      <c r="CP526" s="1">
        <f t="shared" si="650"/>
        <v>44350</v>
      </c>
      <c r="CQ526" s="254">
        <f t="shared" si="651"/>
        <v>0</v>
      </c>
      <c r="CR526" s="167">
        <f t="shared" si="653"/>
        <v>44350</v>
      </c>
      <c r="CS526">
        <f t="shared" si="654"/>
        <v>585</v>
      </c>
      <c r="CT526">
        <f t="shared" si="655"/>
        <v>17</v>
      </c>
      <c r="CU526">
        <f t="shared" si="656"/>
        <v>0</v>
      </c>
    </row>
    <row r="527" spans="1:99" ht="18" customHeight="1" x14ac:dyDescent="0.55000000000000004">
      <c r="A527" s="167">
        <v>44351</v>
      </c>
      <c r="B527" s="219">
        <v>13</v>
      </c>
      <c r="C527" s="142">
        <f t="shared" si="646"/>
        <v>6114</v>
      </c>
      <c r="D527" s="142">
        <f t="shared" si="625"/>
        <v>296</v>
      </c>
      <c r="E527" s="135">
        <v>2</v>
      </c>
      <c r="F527" s="135">
        <v>5818</v>
      </c>
      <c r="G527" s="135">
        <v>1</v>
      </c>
      <c r="H527" s="123"/>
      <c r="I527" s="135">
        <v>3</v>
      </c>
      <c r="J527" s="123"/>
      <c r="K527" s="41">
        <v>0</v>
      </c>
      <c r="L527" s="134">
        <v>28</v>
      </c>
      <c r="M527" s="135">
        <v>25</v>
      </c>
      <c r="N527" s="123"/>
      <c r="O527" s="123"/>
      <c r="P527" s="135">
        <v>6</v>
      </c>
      <c r="Q527" s="135">
        <v>3</v>
      </c>
      <c r="R527" s="123"/>
      <c r="S527" s="123"/>
      <c r="T527" s="135">
        <v>17</v>
      </c>
      <c r="U527" s="135">
        <v>14</v>
      </c>
      <c r="V527" s="123"/>
      <c r="W527" s="41">
        <v>380</v>
      </c>
      <c r="X527" s="136">
        <v>349</v>
      </c>
      <c r="Y527" s="4">
        <f t="shared" si="591"/>
        <v>339</v>
      </c>
      <c r="Z527" s="74">
        <f t="shared" si="644"/>
        <v>44351</v>
      </c>
      <c r="AA527" s="210">
        <f t="shared" si="626"/>
        <v>22347</v>
      </c>
      <c r="AB527" s="210">
        <f t="shared" si="627"/>
        <v>12761</v>
      </c>
      <c r="AC527" s="211">
        <f t="shared" si="628"/>
        <v>397</v>
      </c>
      <c r="AD527" s="170">
        <f t="shared" si="629"/>
        <v>1</v>
      </c>
      <c r="AE527" s="222">
        <f t="shared" si="630"/>
        <v>10645</v>
      </c>
      <c r="AF527" s="143">
        <v>11850</v>
      </c>
      <c r="AG527" s="171">
        <f t="shared" si="631"/>
        <v>2</v>
      </c>
      <c r="AH527" s="143">
        <v>11579</v>
      </c>
      <c r="AI527" s="171">
        <f t="shared" si="624"/>
        <v>0</v>
      </c>
      <c r="AJ527" s="172">
        <v>210</v>
      </c>
      <c r="AK527" s="173">
        <f t="shared" si="632"/>
        <v>0</v>
      </c>
      <c r="AL527" s="143">
        <v>51</v>
      </c>
      <c r="AM527" s="171">
        <f t="shared" si="633"/>
        <v>0</v>
      </c>
      <c r="AN527" s="143">
        <v>49</v>
      </c>
      <c r="AO527" s="171">
        <f t="shared" si="634"/>
        <v>0</v>
      </c>
      <c r="AP527" s="174">
        <v>0</v>
      </c>
      <c r="AQ527" s="173">
        <f t="shared" si="635"/>
        <v>472</v>
      </c>
      <c r="AR527" s="143">
        <v>10446</v>
      </c>
      <c r="AS527" s="171">
        <f t="shared" si="657"/>
        <v>0</v>
      </c>
      <c r="AT527" s="143">
        <v>1133</v>
      </c>
      <c r="AU527" s="171">
        <f t="shared" si="636"/>
        <v>21</v>
      </c>
      <c r="AV527" s="175">
        <v>187</v>
      </c>
      <c r="AW527" s="217">
        <f t="shared" si="652"/>
        <v>366</v>
      </c>
      <c r="AX527" s="216">
        <f t="shared" si="645"/>
        <v>44351</v>
      </c>
      <c r="AY527" s="5">
        <v>0</v>
      </c>
      <c r="AZ527" s="217">
        <f t="shared" si="622"/>
        <v>410</v>
      </c>
      <c r="BA527" s="217">
        <f t="shared" si="593"/>
        <v>310</v>
      </c>
      <c r="BB527" s="119">
        <v>0</v>
      </c>
      <c r="BC527" s="26">
        <f t="shared" si="637"/>
        <v>964</v>
      </c>
      <c r="BD527" s="217">
        <f t="shared" si="594"/>
        <v>345</v>
      </c>
      <c r="BE527" s="209">
        <f t="shared" si="638"/>
        <v>44351</v>
      </c>
      <c r="BF527" s="120">
        <f t="shared" ref="BF527:BF590" si="659">+B527</f>
        <v>13</v>
      </c>
      <c r="BG527" s="120">
        <f t="shared" si="639"/>
        <v>6114</v>
      </c>
      <c r="BH527" s="209">
        <f t="shared" si="640"/>
        <v>44351</v>
      </c>
      <c r="BI527" s="120">
        <f t="shared" si="641"/>
        <v>6114</v>
      </c>
      <c r="BJ527" s="1">
        <f t="shared" si="642"/>
        <v>44351</v>
      </c>
      <c r="BK527">
        <f t="shared" si="615"/>
        <v>3</v>
      </c>
      <c r="BL527">
        <f t="shared" si="643"/>
        <v>25</v>
      </c>
      <c r="BM527">
        <f t="shared" si="612"/>
        <v>28</v>
      </c>
      <c r="BN527" s="1">
        <f t="shared" si="613"/>
        <v>44351</v>
      </c>
      <c r="BO527">
        <f t="shared" si="614"/>
        <v>9731</v>
      </c>
      <c r="BP527">
        <f t="shared" si="616"/>
        <v>5183</v>
      </c>
      <c r="BQ527" s="167">
        <f t="shared" si="595"/>
        <v>44351</v>
      </c>
      <c r="BR527">
        <f t="shared" si="596"/>
        <v>11850</v>
      </c>
      <c r="BS527">
        <f t="shared" si="597"/>
        <v>11579</v>
      </c>
      <c r="BT527">
        <f t="shared" si="598"/>
        <v>210</v>
      </c>
      <c r="BU527">
        <v>15</v>
      </c>
      <c r="BV527">
        <f t="shared" si="647"/>
        <v>1</v>
      </c>
      <c r="BW527">
        <f t="shared" si="658"/>
        <v>700</v>
      </c>
      <c r="BX527" s="167">
        <f t="shared" si="599"/>
        <v>44351</v>
      </c>
      <c r="BY527">
        <f t="shared" si="600"/>
        <v>51</v>
      </c>
      <c r="BZ527">
        <f t="shared" si="601"/>
        <v>49</v>
      </c>
      <c r="CA527">
        <f t="shared" si="602"/>
        <v>0</v>
      </c>
      <c r="CB527" s="167">
        <f t="shared" si="603"/>
        <v>44351</v>
      </c>
      <c r="CC527">
        <f t="shared" si="604"/>
        <v>10446</v>
      </c>
      <c r="CD527">
        <f t="shared" si="605"/>
        <v>1133</v>
      </c>
      <c r="CE527">
        <f t="shared" si="606"/>
        <v>187</v>
      </c>
      <c r="CI527" s="167">
        <f t="shared" si="607"/>
        <v>44351</v>
      </c>
      <c r="CJ527">
        <f t="shared" si="608"/>
        <v>1</v>
      </c>
      <c r="CK527">
        <f t="shared" si="609"/>
        <v>2</v>
      </c>
      <c r="CL527" s="167">
        <f t="shared" si="610"/>
        <v>44351</v>
      </c>
      <c r="CM527">
        <f t="shared" si="611"/>
        <v>0</v>
      </c>
      <c r="CN527" s="1">
        <f t="shared" si="648"/>
        <v>44351</v>
      </c>
      <c r="CO527" s="253">
        <f t="shared" si="649"/>
        <v>1</v>
      </c>
      <c r="CP527" s="1">
        <f t="shared" si="650"/>
        <v>44351</v>
      </c>
      <c r="CQ527" s="254">
        <f t="shared" si="651"/>
        <v>0</v>
      </c>
      <c r="CR527" s="167">
        <f t="shared" si="653"/>
        <v>44351</v>
      </c>
      <c r="CS527">
        <f t="shared" si="654"/>
        <v>472</v>
      </c>
      <c r="CT527">
        <f t="shared" si="655"/>
        <v>21</v>
      </c>
      <c r="CU527">
        <f t="shared" si="656"/>
        <v>0</v>
      </c>
    </row>
    <row r="528" spans="1:99" ht="18" customHeight="1" x14ac:dyDescent="0.55000000000000004">
      <c r="A528" s="167">
        <v>44352</v>
      </c>
      <c r="B528" s="219">
        <v>23</v>
      </c>
      <c r="C528" s="142">
        <f t="shared" si="646"/>
        <v>6137</v>
      </c>
      <c r="D528" s="142">
        <f t="shared" si="625"/>
        <v>297</v>
      </c>
      <c r="E528" s="135">
        <v>1</v>
      </c>
      <c r="F528" s="135">
        <v>5840</v>
      </c>
      <c r="G528" s="135">
        <v>2</v>
      </c>
      <c r="H528" s="123"/>
      <c r="I528" s="135">
        <v>4</v>
      </c>
      <c r="J528" s="123"/>
      <c r="K528" s="41">
        <v>0</v>
      </c>
      <c r="L528" s="134">
        <v>18</v>
      </c>
      <c r="M528" s="135">
        <v>15</v>
      </c>
      <c r="N528" s="123"/>
      <c r="O528" s="123"/>
      <c r="P528" s="135">
        <v>8</v>
      </c>
      <c r="Q528" s="135">
        <v>7</v>
      </c>
      <c r="R528" s="123"/>
      <c r="S528" s="123"/>
      <c r="T528" s="135">
        <v>16</v>
      </c>
      <c r="U528" s="135">
        <v>16</v>
      </c>
      <c r="V528" s="123"/>
      <c r="W528" s="41">
        <v>374</v>
      </c>
      <c r="X528" s="136">
        <v>341</v>
      </c>
      <c r="Y528" s="4">
        <f t="shared" si="591"/>
        <v>340</v>
      </c>
      <c r="Z528" s="74">
        <f t="shared" si="644"/>
        <v>44352</v>
      </c>
      <c r="AA528" s="210">
        <f t="shared" si="626"/>
        <v>22858</v>
      </c>
      <c r="AB528" s="210">
        <f t="shared" si="627"/>
        <v>12767</v>
      </c>
      <c r="AC528" s="211">
        <f t="shared" si="628"/>
        <v>434</v>
      </c>
      <c r="AD528" s="170">
        <f t="shared" si="629"/>
        <v>1</v>
      </c>
      <c r="AE528" s="222">
        <f t="shared" si="630"/>
        <v>10646</v>
      </c>
      <c r="AF528" s="143">
        <v>11851</v>
      </c>
      <c r="AG528" s="171">
        <f t="shared" si="631"/>
        <v>5</v>
      </c>
      <c r="AH528" s="143">
        <v>11584</v>
      </c>
      <c r="AI528" s="171">
        <f t="shared" si="624"/>
        <v>0</v>
      </c>
      <c r="AJ528" s="172">
        <v>210</v>
      </c>
      <c r="AK528" s="173">
        <f t="shared" si="632"/>
        <v>0</v>
      </c>
      <c r="AL528" s="143">
        <v>51</v>
      </c>
      <c r="AM528" s="171">
        <f t="shared" si="633"/>
        <v>1</v>
      </c>
      <c r="AN528" s="143">
        <v>50</v>
      </c>
      <c r="AO528" s="171">
        <f t="shared" si="634"/>
        <v>0</v>
      </c>
      <c r="AP528" s="174">
        <v>0</v>
      </c>
      <c r="AQ528" s="173">
        <f t="shared" si="635"/>
        <v>510</v>
      </c>
      <c r="AR528" s="143">
        <v>10956</v>
      </c>
      <c r="AS528" s="171">
        <f t="shared" si="657"/>
        <v>0</v>
      </c>
      <c r="AT528" s="143">
        <v>1133</v>
      </c>
      <c r="AU528" s="171">
        <f t="shared" si="636"/>
        <v>37</v>
      </c>
      <c r="AV528" s="175">
        <v>224</v>
      </c>
      <c r="AW528" s="217">
        <f t="shared" si="652"/>
        <v>367</v>
      </c>
      <c r="AX528" s="216">
        <f t="shared" si="645"/>
        <v>44352</v>
      </c>
      <c r="AY528" s="5">
        <v>0</v>
      </c>
      <c r="AZ528" s="217">
        <f t="shared" si="622"/>
        <v>410</v>
      </c>
      <c r="BA528" s="217">
        <f t="shared" si="593"/>
        <v>311</v>
      </c>
      <c r="BB528" s="119">
        <v>0</v>
      </c>
      <c r="BC528" s="26">
        <f t="shared" si="637"/>
        <v>964</v>
      </c>
      <c r="BD528" s="217">
        <f t="shared" si="594"/>
        <v>346</v>
      </c>
      <c r="BE528" s="209">
        <f t="shared" si="638"/>
        <v>44352</v>
      </c>
      <c r="BF528" s="120">
        <f t="shared" si="659"/>
        <v>23</v>
      </c>
      <c r="BG528" s="120">
        <f t="shared" si="639"/>
        <v>6137</v>
      </c>
      <c r="BH528" s="209">
        <f t="shared" si="640"/>
        <v>44352</v>
      </c>
      <c r="BI528" s="120">
        <f t="shared" si="641"/>
        <v>6137</v>
      </c>
      <c r="BJ528" s="1">
        <f t="shared" si="642"/>
        <v>44352</v>
      </c>
      <c r="BK528">
        <f t="shared" si="615"/>
        <v>3</v>
      </c>
      <c r="BL528">
        <f t="shared" si="643"/>
        <v>15</v>
      </c>
      <c r="BM528">
        <f t="shared" si="612"/>
        <v>18</v>
      </c>
      <c r="BN528" s="1">
        <f t="shared" si="613"/>
        <v>44352</v>
      </c>
      <c r="BO528">
        <f t="shared" si="614"/>
        <v>9749</v>
      </c>
      <c r="BP528">
        <f t="shared" si="616"/>
        <v>5198</v>
      </c>
      <c r="BQ528" s="167">
        <f t="shared" si="595"/>
        <v>44352</v>
      </c>
      <c r="BR528">
        <f t="shared" si="596"/>
        <v>11851</v>
      </c>
      <c r="BS528">
        <f t="shared" si="597"/>
        <v>11584</v>
      </c>
      <c r="BT528">
        <f t="shared" si="598"/>
        <v>210</v>
      </c>
      <c r="BU528">
        <v>15</v>
      </c>
      <c r="BV528">
        <f t="shared" si="647"/>
        <v>1</v>
      </c>
      <c r="BW528">
        <f t="shared" si="658"/>
        <v>701</v>
      </c>
      <c r="BX528" s="167">
        <f t="shared" si="599"/>
        <v>44352</v>
      </c>
      <c r="BY528">
        <f t="shared" si="600"/>
        <v>51</v>
      </c>
      <c r="BZ528">
        <f t="shared" si="601"/>
        <v>50</v>
      </c>
      <c r="CA528">
        <f t="shared" si="602"/>
        <v>0</v>
      </c>
      <c r="CB528" s="167">
        <f t="shared" si="603"/>
        <v>44352</v>
      </c>
      <c r="CC528">
        <f t="shared" si="604"/>
        <v>10956</v>
      </c>
      <c r="CD528">
        <f t="shared" si="605"/>
        <v>1133</v>
      </c>
      <c r="CE528">
        <f t="shared" si="606"/>
        <v>224</v>
      </c>
      <c r="CI528" s="167">
        <f t="shared" si="607"/>
        <v>44352</v>
      </c>
      <c r="CJ528">
        <f t="shared" si="608"/>
        <v>1</v>
      </c>
      <c r="CK528">
        <f t="shared" si="609"/>
        <v>5</v>
      </c>
      <c r="CL528" s="167">
        <f t="shared" si="610"/>
        <v>44352</v>
      </c>
      <c r="CM528">
        <f t="shared" si="611"/>
        <v>0</v>
      </c>
      <c r="CN528" s="1">
        <f t="shared" si="648"/>
        <v>44352</v>
      </c>
      <c r="CO528" s="253">
        <f t="shared" si="649"/>
        <v>1</v>
      </c>
      <c r="CP528" s="1">
        <f t="shared" si="650"/>
        <v>44352</v>
      </c>
      <c r="CQ528" s="254">
        <f t="shared" si="651"/>
        <v>0</v>
      </c>
      <c r="CR528" s="167">
        <f t="shared" si="653"/>
        <v>44352</v>
      </c>
      <c r="CS528">
        <f t="shared" si="654"/>
        <v>510</v>
      </c>
      <c r="CT528">
        <f t="shared" si="655"/>
        <v>37</v>
      </c>
      <c r="CU528">
        <f t="shared" si="656"/>
        <v>0</v>
      </c>
    </row>
    <row r="529" spans="1:99" ht="18" customHeight="1" x14ac:dyDescent="0.55000000000000004">
      <c r="A529" s="167">
        <v>44353</v>
      </c>
      <c r="B529" s="219">
        <v>14</v>
      </c>
      <c r="C529" s="142">
        <f t="shared" si="646"/>
        <v>6151</v>
      </c>
      <c r="D529" s="142">
        <f t="shared" si="625"/>
        <v>303</v>
      </c>
      <c r="E529" s="135">
        <v>1</v>
      </c>
      <c r="F529" s="135">
        <v>5848</v>
      </c>
      <c r="G529" s="135">
        <v>0</v>
      </c>
      <c r="H529" s="123"/>
      <c r="I529" s="135">
        <v>2</v>
      </c>
      <c r="J529" s="123"/>
      <c r="K529" s="41">
        <v>0</v>
      </c>
      <c r="L529" s="134">
        <v>21</v>
      </c>
      <c r="M529" s="135">
        <v>19</v>
      </c>
      <c r="N529" s="123"/>
      <c r="O529" s="123"/>
      <c r="P529" s="135">
        <v>3</v>
      </c>
      <c r="Q529" s="135">
        <v>2</v>
      </c>
      <c r="R529" s="123"/>
      <c r="S529" s="123"/>
      <c r="T529" s="135">
        <v>16</v>
      </c>
      <c r="U529" s="135">
        <v>16</v>
      </c>
      <c r="V529" s="123"/>
      <c r="W529" s="41">
        <v>376</v>
      </c>
      <c r="X529" s="136">
        <v>342</v>
      </c>
      <c r="Y529" s="4">
        <f t="shared" si="591"/>
        <v>341</v>
      </c>
      <c r="Z529" s="74">
        <f t="shared" si="644"/>
        <v>44353</v>
      </c>
      <c r="AA529" s="210">
        <f t="shared" si="626"/>
        <v>23207</v>
      </c>
      <c r="AB529" s="210">
        <f t="shared" si="627"/>
        <v>12768</v>
      </c>
      <c r="AC529" s="211">
        <f t="shared" si="628"/>
        <v>470</v>
      </c>
      <c r="AD529" s="170">
        <f t="shared" si="629"/>
        <v>7</v>
      </c>
      <c r="AE529" s="222">
        <f t="shared" si="630"/>
        <v>10653</v>
      </c>
      <c r="AF529" s="143">
        <v>11858</v>
      </c>
      <c r="AG529" s="171">
        <f t="shared" si="631"/>
        <v>0</v>
      </c>
      <c r="AH529" s="143">
        <v>11584</v>
      </c>
      <c r="AI529" s="171">
        <f t="shared" si="624"/>
        <v>0</v>
      </c>
      <c r="AJ529" s="172">
        <v>210</v>
      </c>
      <c r="AK529" s="173">
        <f t="shared" si="632"/>
        <v>0</v>
      </c>
      <c r="AL529" s="143">
        <v>51</v>
      </c>
      <c r="AM529" s="171">
        <f t="shared" si="633"/>
        <v>1</v>
      </c>
      <c r="AN529" s="143">
        <v>51</v>
      </c>
      <c r="AO529" s="171">
        <f t="shared" si="634"/>
        <v>0</v>
      </c>
      <c r="AP529" s="174">
        <v>0</v>
      </c>
      <c r="AQ529" s="173">
        <f t="shared" si="635"/>
        <v>342</v>
      </c>
      <c r="AR529" s="143">
        <v>11298</v>
      </c>
      <c r="AS529" s="171">
        <f t="shared" si="657"/>
        <v>0</v>
      </c>
      <c r="AT529" s="143">
        <v>1133</v>
      </c>
      <c r="AU529" s="171">
        <f t="shared" si="636"/>
        <v>36</v>
      </c>
      <c r="AV529" s="175">
        <v>260</v>
      </c>
      <c r="AW529" s="217">
        <f t="shared" si="652"/>
        <v>368</v>
      </c>
      <c r="AX529" s="216">
        <f t="shared" si="645"/>
        <v>44353</v>
      </c>
      <c r="AY529" s="5">
        <v>0</v>
      </c>
      <c r="AZ529" s="217">
        <f t="shared" si="622"/>
        <v>410</v>
      </c>
      <c r="BA529" s="217">
        <f t="shared" si="593"/>
        <v>312</v>
      </c>
      <c r="BB529" s="119">
        <v>0</v>
      </c>
      <c r="BC529" s="26">
        <f t="shared" si="637"/>
        <v>964</v>
      </c>
      <c r="BD529" s="217">
        <f t="shared" si="594"/>
        <v>347</v>
      </c>
      <c r="BE529" s="209">
        <f t="shared" si="638"/>
        <v>44353</v>
      </c>
      <c r="BF529" s="120">
        <f t="shared" si="659"/>
        <v>14</v>
      </c>
      <c r="BG529" s="120">
        <f t="shared" si="639"/>
        <v>6151</v>
      </c>
      <c r="BH529" s="209">
        <f t="shared" si="640"/>
        <v>44353</v>
      </c>
      <c r="BI529" s="120">
        <f t="shared" si="641"/>
        <v>6151</v>
      </c>
      <c r="BJ529" s="1">
        <f t="shared" si="642"/>
        <v>44353</v>
      </c>
      <c r="BK529">
        <f t="shared" si="615"/>
        <v>2</v>
      </c>
      <c r="BL529">
        <f t="shared" si="643"/>
        <v>19</v>
      </c>
      <c r="BM529">
        <f t="shared" si="612"/>
        <v>21</v>
      </c>
      <c r="BN529" s="1">
        <f t="shared" si="613"/>
        <v>44353</v>
      </c>
      <c r="BO529">
        <f t="shared" si="614"/>
        <v>9770</v>
      </c>
      <c r="BP529">
        <f t="shared" si="616"/>
        <v>5217</v>
      </c>
      <c r="BQ529" s="167">
        <f t="shared" si="595"/>
        <v>44353</v>
      </c>
      <c r="BR529">
        <f t="shared" si="596"/>
        <v>11858</v>
      </c>
      <c r="BS529">
        <f t="shared" si="597"/>
        <v>11584</v>
      </c>
      <c r="BT529">
        <f t="shared" si="598"/>
        <v>210</v>
      </c>
      <c r="BU529">
        <v>15</v>
      </c>
      <c r="BV529">
        <f t="shared" si="647"/>
        <v>7</v>
      </c>
      <c r="BW529">
        <f t="shared" si="658"/>
        <v>708</v>
      </c>
      <c r="BX529" s="167">
        <f t="shared" si="599"/>
        <v>44353</v>
      </c>
      <c r="BY529">
        <f t="shared" si="600"/>
        <v>51</v>
      </c>
      <c r="BZ529">
        <f t="shared" si="601"/>
        <v>51</v>
      </c>
      <c r="CA529">
        <f t="shared" si="602"/>
        <v>0</v>
      </c>
      <c r="CB529" s="167">
        <f t="shared" si="603"/>
        <v>44353</v>
      </c>
      <c r="CC529">
        <f t="shared" si="604"/>
        <v>11298</v>
      </c>
      <c r="CD529">
        <f t="shared" si="605"/>
        <v>1133</v>
      </c>
      <c r="CE529">
        <f t="shared" si="606"/>
        <v>260</v>
      </c>
      <c r="CI529" s="167">
        <f t="shared" si="607"/>
        <v>44353</v>
      </c>
      <c r="CJ529">
        <f t="shared" si="608"/>
        <v>7</v>
      </c>
      <c r="CK529">
        <f t="shared" si="609"/>
        <v>0</v>
      </c>
      <c r="CL529" s="167">
        <f t="shared" si="610"/>
        <v>44353</v>
      </c>
      <c r="CM529">
        <f t="shared" si="611"/>
        <v>0</v>
      </c>
      <c r="CN529" s="1">
        <f t="shared" si="648"/>
        <v>44353</v>
      </c>
      <c r="CO529" s="253">
        <f t="shared" si="649"/>
        <v>7</v>
      </c>
      <c r="CP529" s="1">
        <f t="shared" si="650"/>
        <v>44353</v>
      </c>
      <c r="CQ529" s="254">
        <f t="shared" si="651"/>
        <v>0</v>
      </c>
      <c r="CR529" s="167">
        <f t="shared" si="653"/>
        <v>44353</v>
      </c>
      <c r="CS529">
        <f t="shared" si="654"/>
        <v>342</v>
      </c>
      <c r="CT529">
        <f t="shared" si="655"/>
        <v>36</v>
      </c>
      <c r="CU529">
        <f t="shared" si="656"/>
        <v>0</v>
      </c>
    </row>
    <row r="530" spans="1:99" ht="18" customHeight="1" x14ac:dyDescent="0.55000000000000004">
      <c r="A530" s="167">
        <v>44354</v>
      </c>
      <c r="B530" s="219">
        <v>14</v>
      </c>
      <c r="C530" s="142">
        <f t="shared" si="646"/>
        <v>6165</v>
      </c>
      <c r="D530" s="142">
        <f t="shared" si="625"/>
        <v>291</v>
      </c>
      <c r="E530" s="135">
        <v>0</v>
      </c>
      <c r="F530" s="135">
        <v>5874</v>
      </c>
      <c r="G530" s="135">
        <v>0</v>
      </c>
      <c r="H530" s="123"/>
      <c r="I530" s="135">
        <v>2</v>
      </c>
      <c r="J530" s="123"/>
      <c r="K530" s="41">
        <v>0</v>
      </c>
      <c r="L530" s="134">
        <v>16</v>
      </c>
      <c r="M530" s="135">
        <v>16</v>
      </c>
      <c r="N530" s="123"/>
      <c r="O530" s="123"/>
      <c r="P530" s="135">
        <v>12</v>
      </c>
      <c r="Q530" s="135">
        <v>3</v>
      </c>
      <c r="R530" s="123"/>
      <c r="S530" s="123"/>
      <c r="T530" s="135">
        <v>8</v>
      </c>
      <c r="U530" s="135">
        <v>7</v>
      </c>
      <c r="V530" s="123"/>
      <c r="W530" s="41">
        <v>372</v>
      </c>
      <c r="X530" s="136">
        <v>348</v>
      </c>
      <c r="Y530" s="4">
        <f t="shared" si="591"/>
        <v>342</v>
      </c>
      <c r="Z530" s="74">
        <f t="shared" si="644"/>
        <v>44354</v>
      </c>
      <c r="AA530" s="210">
        <f t="shared" si="626"/>
        <v>23407</v>
      </c>
      <c r="AB530" s="210">
        <f t="shared" si="627"/>
        <v>12768</v>
      </c>
      <c r="AC530" s="211">
        <f t="shared" si="628"/>
        <v>496</v>
      </c>
      <c r="AD530" s="170">
        <f t="shared" si="629"/>
        <v>7</v>
      </c>
      <c r="AE530" s="222">
        <f t="shared" si="630"/>
        <v>10660</v>
      </c>
      <c r="AF530" s="143">
        <v>11865</v>
      </c>
      <c r="AG530" s="171">
        <f t="shared" si="631"/>
        <v>0</v>
      </c>
      <c r="AH530" s="143">
        <v>11584</v>
      </c>
      <c r="AI530" s="171">
        <f t="shared" ref="AI530:AI557" si="660">+AJ530-AJ529</f>
        <v>0</v>
      </c>
      <c r="AJ530" s="172">
        <v>210</v>
      </c>
      <c r="AK530" s="173">
        <f t="shared" si="632"/>
        <v>0</v>
      </c>
      <c r="AL530" s="143">
        <v>51</v>
      </c>
      <c r="AM530" s="171">
        <f t="shared" si="633"/>
        <v>0</v>
      </c>
      <c r="AN530" s="143">
        <v>51</v>
      </c>
      <c r="AO530" s="171">
        <f t="shared" si="634"/>
        <v>0</v>
      </c>
      <c r="AP530" s="174">
        <v>0</v>
      </c>
      <c r="AQ530" s="173">
        <f t="shared" si="635"/>
        <v>193</v>
      </c>
      <c r="AR530" s="143">
        <v>11491</v>
      </c>
      <c r="AS530" s="171">
        <f t="shared" si="657"/>
        <v>0</v>
      </c>
      <c r="AT530" s="143">
        <v>1133</v>
      </c>
      <c r="AU530" s="171">
        <f t="shared" si="636"/>
        <v>26</v>
      </c>
      <c r="AV530" s="175">
        <v>286</v>
      </c>
      <c r="AW530" s="217">
        <f t="shared" si="652"/>
        <v>369</v>
      </c>
      <c r="AX530" s="216">
        <f t="shared" si="645"/>
        <v>44354</v>
      </c>
      <c r="AY530" s="5">
        <v>0</v>
      </c>
      <c r="AZ530" s="217">
        <f t="shared" si="622"/>
        <v>410</v>
      </c>
      <c r="BA530" s="217">
        <f t="shared" si="593"/>
        <v>313</v>
      </c>
      <c r="BB530" s="119">
        <v>0</v>
      </c>
      <c r="BC530" s="26">
        <f t="shared" si="637"/>
        <v>964</v>
      </c>
      <c r="BD530" s="217">
        <f t="shared" si="594"/>
        <v>348</v>
      </c>
      <c r="BE530" s="209">
        <f t="shared" si="638"/>
        <v>44354</v>
      </c>
      <c r="BF530" s="120">
        <f t="shared" si="659"/>
        <v>14</v>
      </c>
      <c r="BG530" s="120">
        <f t="shared" si="639"/>
        <v>6165</v>
      </c>
      <c r="BH530" s="209">
        <f t="shared" si="640"/>
        <v>44354</v>
      </c>
      <c r="BI530" s="120">
        <f t="shared" si="641"/>
        <v>6165</v>
      </c>
      <c r="BJ530" s="1">
        <f t="shared" si="642"/>
        <v>44354</v>
      </c>
      <c r="BK530">
        <f t="shared" si="615"/>
        <v>0</v>
      </c>
      <c r="BL530">
        <f t="shared" si="643"/>
        <v>16</v>
      </c>
      <c r="BM530">
        <f t="shared" si="612"/>
        <v>16</v>
      </c>
      <c r="BN530" s="1">
        <f t="shared" si="613"/>
        <v>44354</v>
      </c>
      <c r="BO530">
        <f t="shared" si="614"/>
        <v>9786</v>
      </c>
      <c r="BP530">
        <f t="shared" si="616"/>
        <v>5233</v>
      </c>
      <c r="BQ530" s="167">
        <f t="shared" si="595"/>
        <v>44354</v>
      </c>
      <c r="BR530">
        <f t="shared" si="596"/>
        <v>11865</v>
      </c>
      <c r="BS530">
        <f t="shared" si="597"/>
        <v>11584</v>
      </c>
      <c r="BT530">
        <f t="shared" si="598"/>
        <v>210</v>
      </c>
      <c r="BU530">
        <v>15</v>
      </c>
      <c r="BV530">
        <f t="shared" si="647"/>
        <v>7</v>
      </c>
      <c r="BW530">
        <f t="shared" si="658"/>
        <v>715</v>
      </c>
      <c r="BX530" s="167">
        <f t="shared" si="599"/>
        <v>44354</v>
      </c>
      <c r="BY530">
        <f t="shared" si="600"/>
        <v>51</v>
      </c>
      <c r="BZ530">
        <f t="shared" si="601"/>
        <v>51</v>
      </c>
      <c r="CA530">
        <f t="shared" si="602"/>
        <v>0</v>
      </c>
      <c r="CB530" s="167">
        <f t="shared" si="603"/>
        <v>44354</v>
      </c>
      <c r="CC530">
        <f t="shared" si="604"/>
        <v>11491</v>
      </c>
      <c r="CD530">
        <f t="shared" si="605"/>
        <v>1133</v>
      </c>
      <c r="CE530">
        <f t="shared" si="606"/>
        <v>286</v>
      </c>
      <c r="CI530" s="167">
        <f t="shared" si="607"/>
        <v>44354</v>
      </c>
      <c r="CJ530">
        <f t="shared" si="608"/>
        <v>7</v>
      </c>
      <c r="CK530">
        <f t="shared" si="609"/>
        <v>0</v>
      </c>
      <c r="CL530" s="167">
        <f t="shared" si="610"/>
        <v>44354</v>
      </c>
      <c r="CM530">
        <f t="shared" si="611"/>
        <v>0</v>
      </c>
      <c r="CN530" s="1">
        <f t="shared" si="648"/>
        <v>44354</v>
      </c>
      <c r="CO530" s="253">
        <f t="shared" si="649"/>
        <v>7</v>
      </c>
      <c r="CP530" s="1">
        <f t="shared" si="650"/>
        <v>44354</v>
      </c>
      <c r="CQ530" s="254">
        <f t="shared" si="651"/>
        <v>0</v>
      </c>
      <c r="CR530" s="167">
        <f t="shared" si="653"/>
        <v>44354</v>
      </c>
      <c r="CS530">
        <f t="shared" si="654"/>
        <v>193</v>
      </c>
      <c r="CT530">
        <f t="shared" si="655"/>
        <v>26</v>
      </c>
      <c r="CU530">
        <f t="shared" si="656"/>
        <v>0</v>
      </c>
    </row>
    <row r="531" spans="1:99" ht="18" customHeight="1" x14ac:dyDescent="0.55000000000000004">
      <c r="A531" s="167">
        <v>44355</v>
      </c>
      <c r="B531" s="219">
        <v>8</v>
      </c>
      <c r="C531" s="142">
        <f t="shared" si="646"/>
        <v>6173</v>
      </c>
      <c r="D531" s="142">
        <f t="shared" ref="D531:D562" si="661">+C531-F531</f>
        <v>288</v>
      </c>
      <c r="E531" s="135">
        <v>0</v>
      </c>
      <c r="F531" s="135">
        <v>5885</v>
      </c>
      <c r="G531" s="135">
        <v>11</v>
      </c>
      <c r="H531" s="123"/>
      <c r="I531" s="135">
        <v>11</v>
      </c>
      <c r="J531" s="123"/>
      <c r="K531" s="41">
        <v>0</v>
      </c>
      <c r="L531" s="134">
        <v>9</v>
      </c>
      <c r="M531" s="135">
        <v>9</v>
      </c>
      <c r="N531" s="123"/>
      <c r="O531" s="123"/>
      <c r="P531" s="135">
        <v>2</v>
      </c>
      <c r="Q531" s="135">
        <v>1</v>
      </c>
      <c r="R531" s="123"/>
      <c r="S531" s="123"/>
      <c r="T531" s="135">
        <v>18</v>
      </c>
      <c r="U531" s="135">
        <v>18</v>
      </c>
      <c r="V531" s="123"/>
      <c r="W531" s="41">
        <v>361</v>
      </c>
      <c r="X531" s="136">
        <v>338</v>
      </c>
      <c r="Y531" s="4">
        <f t="shared" si="591"/>
        <v>343</v>
      </c>
      <c r="Z531" s="74">
        <f t="shared" si="644"/>
        <v>44355</v>
      </c>
      <c r="AA531" s="210">
        <f t="shared" ref="AA531:AA562" si="662">+AF531+AL531+AR531</f>
        <v>23613</v>
      </c>
      <c r="AB531" s="210">
        <f t="shared" ref="AB531:AB562" si="663">+AH531+AN531+AT531</f>
        <v>12768</v>
      </c>
      <c r="AC531" s="211">
        <f t="shared" ref="AC531:AC562" si="664">+AJ531+AP531+AV531</f>
        <v>518</v>
      </c>
      <c r="AD531" s="170">
        <f t="shared" ref="AD531:AD557" si="665">+AF531-AF530</f>
        <v>3</v>
      </c>
      <c r="AE531" s="222">
        <f t="shared" ref="AE531:AE557" si="666">+AE530+AD531</f>
        <v>10663</v>
      </c>
      <c r="AF531" s="143">
        <v>11868</v>
      </c>
      <c r="AG531" s="171">
        <f t="shared" ref="AG531:AG557" si="667">+AH531-AH530</f>
        <v>0</v>
      </c>
      <c r="AH531" s="143">
        <v>11584</v>
      </c>
      <c r="AI531" s="171">
        <f t="shared" si="660"/>
        <v>0</v>
      </c>
      <c r="AJ531" s="172">
        <v>210</v>
      </c>
      <c r="AK531" s="173">
        <f t="shared" ref="AK531:AK557" si="668">+AL531-AL530</f>
        <v>0</v>
      </c>
      <c r="AL531" s="143">
        <v>51</v>
      </c>
      <c r="AM531" s="171">
        <f t="shared" ref="AM531:AM557" si="669">+AN531-AN530</f>
        <v>0</v>
      </c>
      <c r="AN531" s="143">
        <v>51</v>
      </c>
      <c r="AO531" s="171">
        <f t="shared" ref="AO531:AO557" si="670">+AP531-AP530</f>
        <v>0</v>
      </c>
      <c r="AP531" s="174">
        <v>0</v>
      </c>
      <c r="AQ531" s="173">
        <f t="shared" ref="AQ531:AQ557" si="671">+AR531-AR530</f>
        <v>203</v>
      </c>
      <c r="AR531" s="143">
        <v>11694</v>
      </c>
      <c r="AS531" s="171">
        <f t="shared" si="657"/>
        <v>0</v>
      </c>
      <c r="AT531" s="143">
        <v>1133</v>
      </c>
      <c r="AU531" s="171">
        <f t="shared" ref="AU531:AU557" si="672">+AV531-AV530</f>
        <v>22</v>
      </c>
      <c r="AV531" s="175">
        <v>308</v>
      </c>
      <c r="AW531" s="217">
        <f t="shared" si="652"/>
        <v>370</v>
      </c>
      <c r="AX531" s="216">
        <f t="shared" si="645"/>
        <v>44355</v>
      </c>
      <c r="AY531" s="5">
        <v>0</v>
      </c>
      <c r="AZ531" s="217">
        <f t="shared" si="622"/>
        <v>410</v>
      </c>
      <c r="BA531" s="217">
        <f t="shared" si="593"/>
        <v>314</v>
      </c>
      <c r="BB531" s="119">
        <v>0</v>
      </c>
      <c r="BC531" s="26">
        <f t="shared" ref="BC531:BC556" si="673">+BC530+BB531</f>
        <v>964</v>
      </c>
      <c r="BD531" s="217">
        <f t="shared" si="594"/>
        <v>349</v>
      </c>
      <c r="BE531" s="209">
        <f t="shared" ref="BE531:BE562" si="674">+Z531</f>
        <v>44355</v>
      </c>
      <c r="BF531" s="120">
        <f t="shared" si="659"/>
        <v>8</v>
      </c>
      <c r="BG531" s="120">
        <f t="shared" si="639"/>
        <v>6173</v>
      </c>
      <c r="BH531" s="209">
        <f t="shared" si="640"/>
        <v>44355</v>
      </c>
      <c r="BI531" s="120">
        <f t="shared" si="641"/>
        <v>6173</v>
      </c>
      <c r="BJ531" s="1">
        <f t="shared" si="642"/>
        <v>44355</v>
      </c>
      <c r="BK531">
        <f t="shared" si="615"/>
        <v>0</v>
      </c>
      <c r="BL531">
        <f t="shared" si="643"/>
        <v>9</v>
      </c>
      <c r="BM531">
        <f t="shared" si="612"/>
        <v>9</v>
      </c>
      <c r="BN531" s="1">
        <f t="shared" si="613"/>
        <v>44355</v>
      </c>
      <c r="BO531">
        <f t="shared" si="614"/>
        <v>9795</v>
      </c>
      <c r="BP531">
        <f t="shared" si="616"/>
        <v>5242</v>
      </c>
      <c r="BQ531" s="167">
        <f t="shared" si="595"/>
        <v>44355</v>
      </c>
      <c r="BR531">
        <f t="shared" si="596"/>
        <v>11868</v>
      </c>
      <c r="BS531">
        <f t="shared" si="597"/>
        <v>11584</v>
      </c>
      <c r="BT531">
        <f t="shared" si="598"/>
        <v>210</v>
      </c>
      <c r="BU531">
        <v>15</v>
      </c>
      <c r="BV531">
        <f t="shared" si="647"/>
        <v>3</v>
      </c>
      <c r="BW531">
        <f t="shared" si="658"/>
        <v>718</v>
      </c>
      <c r="BX531" s="167">
        <f t="shared" si="599"/>
        <v>44355</v>
      </c>
      <c r="BY531">
        <f t="shared" si="600"/>
        <v>51</v>
      </c>
      <c r="BZ531">
        <f t="shared" si="601"/>
        <v>51</v>
      </c>
      <c r="CA531">
        <f t="shared" si="602"/>
        <v>0</v>
      </c>
      <c r="CB531" s="167">
        <f t="shared" si="603"/>
        <v>44355</v>
      </c>
      <c r="CC531">
        <f t="shared" si="604"/>
        <v>11694</v>
      </c>
      <c r="CD531">
        <f t="shared" si="605"/>
        <v>1133</v>
      </c>
      <c r="CE531">
        <f t="shared" si="606"/>
        <v>308</v>
      </c>
      <c r="CI531" s="167">
        <f t="shared" si="607"/>
        <v>44355</v>
      </c>
      <c r="CJ531">
        <f t="shared" si="608"/>
        <v>3</v>
      </c>
      <c r="CK531">
        <f t="shared" si="609"/>
        <v>0</v>
      </c>
      <c r="CL531" s="167">
        <f t="shared" si="610"/>
        <v>44355</v>
      </c>
      <c r="CM531">
        <f t="shared" si="611"/>
        <v>0</v>
      </c>
      <c r="CN531" s="1">
        <f t="shared" si="648"/>
        <v>44355</v>
      </c>
      <c r="CO531" s="253">
        <f t="shared" si="649"/>
        <v>3</v>
      </c>
      <c r="CP531" s="1">
        <f t="shared" si="650"/>
        <v>44355</v>
      </c>
      <c r="CQ531" s="254">
        <f t="shared" si="651"/>
        <v>0</v>
      </c>
      <c r="CR531" s="167">
        <f t="shared" si="653"/>
        <v>44355</v>
      </c>
      <c r="CS531">
        <f t="shared" si="654"/>
        <v>203</v>
      </c>
      <c r="CT531">
        <f t="shared" si="655"/>
        <v>22</v>
      </c>
      <c r="CU531">
        <f t="shared" si="656"/>
        <v>0</v>
      </c>
    </row>
    <row r="532" spans="1:99" ht="18" customHeight="1" x14ac:dyDescent="0.55000000000000004">
      <c r="A532" s="167">
        <v>44356</v>
      </c>
      <c r="B532" s="219">
        <v>15</v>
      </c>
      <c r="C532" s="142">
        <f t="shared" si="646"/>
        <v>6188</v>
      </c>
      <c r="D532" s="142">
        <f t="shared" si="661"/>
        <v>285</v>
      </c>
      <c r="E532" s="135">
        <v>1</v>
      </c>
      <c r="F532" s="135">
        <v>5903</v>
      </c>
      <c r="G532" s="135">
        <v>0</v>
      </c>
      <c r="H532" s="123"/>
      <c r="I532" s="135">
        <v>11</v>
      </c>
      <c r="J532" s="123"/>
      <c r="K532" s="41">
        <v>0</v>
      </c>
      <c r="L532" s="134">
        <v>27</v>
      </c>
      <c r="M532" s="135">
        <v>27</v>
      </c>
      <c r="N532" s="123"/>
      <c r="O532" s="123"/>
      <c r="P532" s="135">
        <v>2</v>
      </c>
      <c r="Q532" s="135">
        <v>0</v>
      </c>
      <c r="R532" s="123"/>
      <c r="S532" s="123"/>
      <c r="T532" s="135">
        <v>15</v>
      </c>
      <c r="U532" s="135">
        <v>14</v>
      </c>
      <c r="V532" s="123"/>
      <c r="W532" s="41">
        <v>371</v>
      </c>
      <c r="X532" s="136">
        <v>351</v>
      </c>
      <c r="Y532" s="4">
        <f t="shared" si="591"/>
        <v>344</v>
      </c>
      <c r="Z532" s="74">
        <f t="shared" si="644"/>
        <v>44356</v>
      </c>
      <c r="AA532" s="210">
        <f t="shared" si="662"/>
        <v>23892</v>
      </c>
      <c r="AB532" s="210">
        <f t="shared" si="663"/>
        <v>12771</v>
      </c>
      <c r="AC532" s="211">
        <f t="shared" si="664"/>
        <v>543</v>
      </c>
      <c r="AD532" s="170">
        <f t="shared" si="665"/>
        <v>4</v>
      </c>
      <c r="AE532" s="222">
        <f t="shared" si="666"/>
        <v>10667</v>
      </c>
      <c r="AF532" s="143">
        <v>11872</v>
      </c>
      <c r="AG532" s="171">
        <f t="shared" si="667"/>
        <v>3</v>
      </c>
      <c r="AH532" s="143">
        <v>11587</v>
      </c>
      <c r="AI532" s="171">
        <f t="shared" si="660"/>
        <v>0</v>
      </c>
      <c r="AJ532" s="172">
        <v>210</v>
      </c>
      <c r="AK532" s="173">
        <f t="shared" si="668"/>
        <v>1</v>
      </c>
      <c r="AL532" s="143">
        <v>52</v>
      </c>
      <c r="AM532" s="171">
        <f t="shared" si="669"/>
        <v>0</v>
      </c>
      <c r="AN532" s="143">
        <v>51</v>
      </c>
      <c r="AO532" s="171">
        <f t="shared" si="670"/>
        <v>0</v>
      </c>
      <c r="AP532" s="174">
        <v>0</v>
      </c>
      <c r="AQ532" s="173">
        <f t="shared" si="671"/>
        <v>274</v>
      </c>
      <c r="AR532" s="143">
        <v>11968</v>
      </c>
      <c r="AS532" s="171">
        <f t="shared" si="657"/>
        <v>0</v>
      </c>
      <c r="AT532" s="143">
        <v>1133</v>
      </c>
      <c r="AU532" s="171">
        <f t="shared" si="672"/>
        <v>25</v>
      </c>
      <c r="AV532" s="175">
        <v>333</v>
      </c>
      <c r="AW532" s="217">
        <f t="shared" si="652"/>
        <v>371</v>
      </c>
      <c r="AX532" s="216">
        <f t="shared" si="645"/>
        <v>44356</v>
      </c>
      <c r="AY532" s="5">
        <v>0</v>
      </c>
      <c r="AZ532" s="217">
        <f t="shared" si="622"/>
        <v>410</v>
      </c>
      <c r="BA532" s="217">
        <f t="shared" si="593"/>
        <v>315</v>
      </c>
      <c r="BB532" s="119">
        <v>0</v>
      </c>
      <c r="BC532" s="26">
        <f t="shared" si="673"/>
        <v>964</v>
      </c>
      <c r="BD532" s="217">
        <f t="shared" si="594"/>
        <v>350</v>
      </c>
      <c r="BE532" s="209">
        <f t="shared" si="674"/>
        <v>44356</v>
      </c>
      <c r="BF532" s="120">
        <f t="shared" si="659"/>
        <v>15</v>
      </c>
      <c r="BG532" s="120">
        <f t="shared" si="639"/>
        <v>6188</v>
      </c>
      <c r="BH532" s="209">
        <f t="shared" si="640"/>
        <v>44356</v>
      </c>
      <c r="BI532" s="120">
        <f t="shared" si="641"/>
        <v>6188</v>
      </c>
      <c r="BJ532" s="1">
        <f t="shared" si="642"/>
        <v>44356</v>
      </c>
      <c r="BK532">
        <f t="shared" si="615"/>
        <v>0</v>
      </c>
      <c r="BL532">
        <f t="shared" si="643"/>
        <v>27</v>
      </c>
      <c r="BM532">
        <f t="shared" si="612"/>
        <v>27</v>
      </c>
      <c r="BN532" s="1">
        <f t="shared" si="613"/>
        <v>44356</v>
      </c>
      <c r="BO532">
        <f t="shared" si="614"/>
        <v>9822</v>
      </c>
      <c r="BP532">
        <f t="shared" si="616"/>
        <v>5269</v>
      </c>
      <c r="BQ532" s="167">
        <f t="shared" si="595"/>
        <v>44356</v>
      </c>
      <c r="BR532">
        <f t="shared" si="596"/>
        <v>11872</v>
      </c>
      <c r="BS532">
        <f t="shared" si="597"/>
        <v>11587</v>
      </c>
      <c r="BT532">
        <f t="shared" si="598"/>
        <v>210</v>
      </c>
      <c r="BU532">
        <v>15</v>
      </c>
      <c r="BV532">
        <f t="shared" si="647"/>
        <v>4</v>
      </c>
      <c r="BW532">
        <f t="shared" si="658"/>
        <v>722</v>
      </c>
      <c r="BX532" s="167">
        <f t="shared" si="599"/>
        <v>44356</v>
      </c>
      <c r="BY532">
        <f t="shared" si="600"/>
        <v>52</v>
      </c>
      <c r="BZ532">
        <f t="shared" si="601"/>
        <v>51</v>
      </c>
      <c r="CA532">
        <f t="shared" si="602"/>
        <v>0</v>
      </c>
      <c r="CB532" s="167">
        <f t="shared" si="603"/>
        <v>44356</v>
      </c>
      <c r="CC532">
        <f t="shared" si="604"/>
        <v>11968</v>
      </c>
      <c r="CD532">
        <f t="shared" si="605"/>
        <v>1133</v>
      </c>
      <c r="CE532">
        <f t="shared" si="606"/>
        <v>333</v>
      </c>
      <c r="CI532" s="167">
        <f t="shared" si="607"/>
        <v>44356</v>
      </c>
      <c r="CJ532">
        <f t="shared" si="608"/>
        <v>4</v>
      </c>
      <c r="CK532">
        <f t="shared" si="609"/>
        <v>3</v>
      </c>
      <c r="CL532" s="167">
        <f t="shared" si="610"/>
        <v>44356</v>
      </c>
      <c r="CM532">
        <f t="shared" si="611"/>
        <v>0</v>
      </c>
      <c r="CN532" s="1">
        <f t="shared" si="648"/>
        <v>44356</v>
      </c>
      <c r="CO532" s="253">
        <f t="shared" si="649"/>
        <v>4</v>
      </c>
      <c r="CP532" s="1">
        <f t="shared" si="650"/>
        <v>44356</v>
      </c>
      <c r="CQ532" s="254">
        <f t="shared" si="651"/>
        <v>0</v>
      </c>
      <c r="CR532" s="167">
        <f t="shared" si="653"/>
        <v>44356</v>
      </c>
      <c r="CS532">
        <f t="shared" si="654"/>
        <v>274</v>
      </c>
      <c r="CT532">
        <f t="shared" si="655"/>
        <v>25</v>
      </c>
      <c r="CU532">
        <f t="shared" si="656"/>
        <v>0</v>
      </c>
    </row>
    <row r="533" spans="1:99" ht="18" customHeight="1" x14ac:dyDescent="0.55000000000000004">
      <c r="A533" s="167">
        <v>44357</v>
      </c>
      <c r="B533" s="219">
        <v>13</v>
      </c>
      <c r="C533" s="142">
        <f t="shared" si="646"/>
        <v>6201</v>
      </c>
      <c r="D533" s="142">
        <f t="shared" si="661"/>
        <v>288</v>
      </c>
      <c r="E533" s="135">
        <v>1</v>
      </c>
      <c r="F533" s="135">
        <v>5913</v>
      </c>
      <c r="G533" s="135">
        <v>9</v>
      </c>
      <c r="H533" s="123"/>
      <c r="I533" s="135">
        <v>10</v>
      </c>
      <c r="J533" s="123"/>
      <c r="K533" s="41">
        <v>0</v>
      </c>
      <c r="L533" s="134">
        <v>25</v>
      </c>
      <c r="M533" s="135">
        <v>24</v>
      </c>
      <c r="N533" s="123"/>
      <c r="O533" s="123"/>
      <c r="P533" s="135">
        <v>4</v>
      </c>
      <c r="Q533" s="135">
        <v>4</v>
      </c>
      <c r="R533" s="123"/>
      <c r="S533" s="123"/>
      <c r="T533" s="135">
        <v>13</v>
      </c>
      <c r="U533" s="135">
        <v>13</v>
      </c>
      <c r="V533" s="123"/>
      <c r="W533" s="41">
        <v>379</v>
      </c>
      <c r="X533" s="136">
        <v>358</v>
      </c>
      <c r="Y533" s="4">
        <f t="shared" si="591"/>
        <v>345</v>
      </c>
      <c r="Z533" s="74">
        <f t="shared" si="644"/>
        <v>44357</v>
      </c>
      <c r="AA533" s="210">
        <f t="shared" si="662"/>
        <v>24148</v>
      </c>
      <c r="AB533" s="210">
        <f t="shared" si="663"/>
        <v>12774</v>
      </c>
      <c r="AC533" s="211">
        <f t="shared" si="664"/>
        <v>571</v>
      </c>
      <c r="AD533" s="170">
        <f t="shared" si="665"/>
        <v>2</v>
      </c>
      <c r="AE533" s="222">
        <f t="shared" si="666"/>
        <v>10669</v>
      </c>
      <c r="AF533" s="143">
        <v>11874</v>
      </c>
      <c r="AG533" s="171">
        <f t="shared" si="667"/>
        <v>3</v>
      </c>
      <c r="AH533" s="143">
        <v>11590</v>
      </c>
      <c r="AI533" s="171">
        <f t="shared" si="660"/>
        <v>0</v>
      </c>
      <c r="AJ533" s="172">
        <v>210</v>
      </c>
      <c r="AK533" s="173">
        <f t="shared" si="668"/>
        <v>0</v>
      </c>
      <c r="AL533" s="143">
        <v>52</v>
      </c>
      <c r="AM533" s="171">
        <f t="shared" si="669"/>
        <v>0</v>
      </c>
      <c r="AN533" s="143">
        <v>51</v>
      </c>
      <c r="AO533" s="171">
        <f t="shared" si="670"/>
        <v>0</v>
      </c>
      <c r="AP533" s="174">
        <v>0</v>
      </c>
      <c r="AQ533" s="173">
        <f t="shared" si="671"/>
        <v>254</v>
      </c>
      <c r="AR533" s="143">
        <v>12222</v>
      </c>
      <c r="AS533" s="171">
        <f t="shared" si="657"/>
        <v>0</v>
      </c>
      <c r="AT533" s="143">
        <v>1133</v>
      </c>
      <c r="AU533" s="171">
        <f t="shared" si="672"/>
        <v>28</v>
      </c>
      <c r="AV533" s="175">
        <v>361</v>
      </c>
      <c r="AW533" s="217">
        <f t="shared" si="652"/>
        <v>372</v>
      </c>
      <c r="AX533" s="216">
        <f t="shared" si="645"/>
        <v>44357</v>
      </c>
      <c r="AY533" s="5">
        <v>0</v>
      </c>
      <c r="AZ533" s="217">
        <f t="shared" si="622"/>
        <v>410</v>
      </c>
      <c r="BA533" s="217">
        <f t="shared" si="593"/>
        <v>316</v>
      </c>
      <c r="BB533" s="119">
        <v>0</v>
      </c>
      <c r="BC533" s="26">
        <f t="shared" si="673"/>
        <v>964</v>
      </c>
      <c r="BD533" s="217">
        <f t="shared" si="594"/>
        <v>351</v>
      </c>
      <c r="BE533" s="209">
        <f t="shared" si="674"/>
        <v>44357</v>
      </c>
      <c r="BF533" s="120">
        <f t="shared" si="659"/>
        <v>13</v>
      </c>
      <c r="BG533" s="120">
        <f t="shared" si="639"/>
        <v>6201</v>
      </c>
      <c r="BH533" s="209">
        <f t="shared" si="640"/>
        <v>44357</v>
      </c>
      <c r="BI533" s="120">
        <f t="shared" si="641"/>
        <v>6201</v>
      </c>
      <c r="BJ533" s="1">
        <f t="shared" si="642"/>
        <v>44357</v>
      </c>
      <c r="BK533">
        <f t="shared" si="615"/>
        <v>1</v>
      </c>
      <c r="BL533">
        <f t="shared" si="643"/>
        <v>24</v>
      </c>
      <c r="BM533">
        <f t="shared" si="612"/>
        <v>25</v>
      </c>
      <c r="BN533" s="1">
        <f t="shared" si="613"/>
        <v>44357</v>
      </c>
      <c r="BO533">
        <f t="shared" si="614"/>
        <v>9847</v>
      </c>
      <c r="BP533">
        <f t="shared" si="616"/>
        <v>5293</v>
      </c>
      <c r="BQ533" s="167">
        <f t="shared" si="595"/>
        <v>44357</v>
      </c>
      <c r="BR533">
        <f t="shared" si="596"/>
        <v>11874</v>
      </c>
      <c r="BS533">
        <f t="shared" si="597"/>
        <v>11590</v>
      </c>
      <c r="BT533">
        <f t="shared" si="598"/>
        <v>210</v>
      </c>
      <c r="BU533">
        <v>15</v>
      </c>
      <c r="BV533">
        <f t="shared" si="647"/>
        <v>2</v>
      </c>
      <c r="BW533">
        <f t="shared" si="658"/>
        <v>724</v>
      </c>
      <c r="BX533" s="167">
        <f t="shared" si="599"/>
        <v>44357</v>
      </c>
      <c r="BY533">
        <f t="shared" si="600"/>
        <v>52</v>
      </c>
      <c r="BZ533">
        <f t="shared" si="601"/>
        <v>51</v>
      </c>
      <c r="CA533">
        <f t="shared" si="602"/>
        <v>0</v>
      </c>
      <c r="CB533" s="167">
        <f t="shared" si="603"/>
        <v>44357</v>
      </c>
      <c r="CC533">
        <f t="shared" si="604"/>
        <v>12222</v>
      </c>
      <c r="CD533">
        <f t="shared" si="605"/>
        <v>1133</v>
      </c>
      <c r="CE533">
        <f t="shared" si="606"/>
        <v>361</v>
      </c>
      <c r="CI533" s="167">
        <f t="shared" si="607"/>
        <v>44357</v>
      </c>
      <c r="CJ533">
        <f t="shared" si="608"/>
        <v>2</v>
      </c>
      <c r="CK533">
        <f t="shared" si="609"/>
        <v>3</v>
      </c>
      <c r="CL533" s="167">
        <f t="shared" si="610"/>
        <v>44357</v>
      </c>
      <c r="CM533">
        <f t="shared" si="611"/>
        <v>0</v>
      </c>
      <c r="CN533" s="1">
        <f t="shared" si="648"/>
        <v>44357</v>
      </c>
      <c r="CO533" s="253">
        <f t="shared" si="649"/>
        <v>2</v>
      </c>
      <c r="CP533" s="1">
        <f t="shared" si="650"/>
        <v>44357</v>
      </c>
      <c r="CQ533" s="254">
        <f t="shared" si="651"/>
        <v>0</v>
      </c>
      <c r="CR533" s="167">
        <f t="shared" si="653"/>
        <v>44357</v>
      </c>
      <c r="CS533">
        <f t="shared" si="654"/>
        <v>254</v>
      </c>
      <c r="CT533">
        <f t="shared" si="655"/>
        <v>28</v>
      </c>
      <c r="CU533">
        <f t="shared" si="656"/>
        <v>0</v>
      </c>
    </row>
    <row r="534" spans="1:99" ht="18" customHeight="1" x14ac:dyDescent="0.55000000000000004">
      <c r="A534" s="167">
        <v>44358</v>
      </c>
      <c r="B534" s="219">
        <v>27</v>
      </c>
      <c r="C534" s="142">
        <f t="shared" si="646"/>
        <v>6228</v>
      </c>
      <c r="D534" s="142">
        <f t="shared" si="661"/>
        <v>302</v>
      </c>
      <c r="E534" s="135">
        <v>1</v>
      </c>
      <c r="F534" s="135">
        <v>5926</v>
      </c>
      <c r="G534" s="135">
        <v>1</v>
      </c>
      <c r="H534" s="123"/>
      <c r="I534" s="135">
        <v>10</v>
      </c>
      <c r="J534" s="123"/>
      <c r="K534" s="41">
        <v>0</v>
      </c>
      <c r="L534" s="134">
        <v>27</v>
      </c>
      <c r="M534" s="135">
        <v>27</v>
      </c>
      <c r="N534" s="123"/>
      <c r="O534" s="123"/>
      <c r="P534" s="135">
        <v>2</v>
      </c>
      <c r="Q534" s="135">
        <v>2</v>
      </c>
      <c r="R534" s="123"/>
      <c r="S534" s="123"/>
      <c r="T534" s="135">
        <v>21</v>
      </c>
      <c r="U534" s="135">
        <v>21</v>
      </c>
      <c r="V534" s="123"/>
      <c r="W534" s="41">
        <v>383</v>
      </c>
      <c r="X534" s="136">
        <v>361</v>
      </c>
      <c r="Y534" s="4">
        <f t="shared" si="591"/>
        <v>346</v>
      </c>
      <c r="Z534" s="74">
        <f t="shared" ref="Z534:Z568" si="675">+A534</f>
        <v>44358</v>
      </c>
      <c r="AA534" s="210">
        <f t="shared" si="662"/>
        <v>24426</v>
      </c>
      <c r="AB534" s="210">
        <f t="shared" si="663"/>
        <v>12777</v>
      </c>
      <c r="AC534" s="211">
        <f t="shared" si="664"/>
        <v>595</v>
      </c>
      <c r="AD534" s="170">
        <f t="shared" si="665"/>
        <v>0</v>
      </c>
      <c r="AE534" s="222">
        <f t="shared" si="666"/>
        <v>10669</v>
      </c>
      <c r="AF534" s="143">
        <v>11874</v>
      </c>
      <c r="AG534" s="171">
        <f t="shared" si="667"/>
        <v>3</v>
      </c>
      <c r="AH534" s="143">
        <v>11593</v>
      </c>
      <c r="AI534" s="171">
        <f t="shared" si="660"/>
        <v>0</v>
      </c>
      <c r="AJ534" s="172">
        <v>210</v>
      </c>
      <c r="AK534" s="173">
        <f t="shared" si="668"/>
        <v>0</v>
      </c>
      <c r="AL534" s="143">
        <v>52</v>
      </c>
      <c r="AM534" s="171">
        <f t="shared" si="669"/>
        <v>0</v>
      </c>
      <c r="AN534" s="143">
        <v>51</v>
      </c>
      <c r="AO534" s="171">
        <f t="shared" si="670"/>
        <v>0</v>
      </c>
      <c r="AP534" s="174">
        <v>0</v>
      </c>
      <c r="AQ534" s="173">
        <f t="shared" si="671"/>
        <v>278</v>
      </c>
      <c r="AR534" s="143">
        <v>12500</v>
      </c>
      <c r="AS534" s="171">
        <f t="shared" si="657"/>
        <v>0</v>
      </c>
      <c r="AT534" s="143">
        <v>1133</v>
      </c>
      <c r="AU534" s="171">
        <f t="shared" si="672"/>
        <v>24</v>
      </c>
      <c r="AV534" s="175">
        <v>385</v>
      </c>
      <c r="AW534" s="217">
        <f t="shared" si="652"/>
        <v>373</v>
      </c>
      <c r="AX534" s="216">
        <f t="shared" si="645"/>
        <v>44358</v>
      </c>
      <c r="AY534" s="5">
        <v>0</v>
      </c>
      <c r="AZ534" s="217">
        <f t="shared" si="622"/>
        <v>410</v>
      </c>
      <c r="BA534" s="217">
        <f t="shared" si="593"/>
        <v>317</v>
      </c>
      <c r="BB534" s="119">
        <v>0</v>
      </c>
      <c r="BC534" s="26">
        <f t="shared" si="673"/>
        <v>964</v>
      </c>
      <c r="BD534" s="217">
        <f t="shared" si="594"/>
        <v>352</v>
      </c>
      <c r="BE534" s="209">
        <f t="shared" si="674"/>
        <v>44358</v>
      </c>
      <c r="BF534" s="120">
        <f t="shared" si="659"/>
        <v>27</v>
      </c>
      <c r="BG534" s="120">
        <f t="shared" si="639"/>
        <v>6228</v>
      </c>
      <c r="BH534" s="209">
        <f t="shared" si="640"/>
        <v>44358</v>
      </c>
      <c r="BI534" s="120">
        <f t="shared" si="641"/>
        <v>6228</v>
      </c>
      <c r="BJ534" s="1">
        <f t="shared" si="642"/>
        <v>44358</v>
      </c>
      <c r="BK534">
        <f t="shared" si="615"/>
        <v>0</v>
      </c>
      <c r="BL534">
        <f t="shared" si="643"/>
        <v>27</v>
      </c>
      <c r="BM534">
        <f t="shared" si="612"/>
        <v>27</v>
      </c>
      <c r="BN534" s="1">
        <f t="shared" si="613"/>
        <v>44358</v>
      </c>
      <c r="BO534">
        <f t="shared" si="614"/>
        <v>9874</v>
      </c>
      <c r="BP534">
        <f t="shared" si="616"/>
        <v>5320</v>
      </c>
      <c r="BQ534" s="167">
        <f t="shared" si="595"/>
        <v>44358</v>
      </c>
      <c r="BR534">
        <f t="shared" si="596"/>
        <v>11874</v>
      </c>
      <c r="BS534">
        <f t="shared" si="597"/>
        <v>11593</v>
      </c>
      <c r="BT534">
        <f t="shared" si="598"/>
        <v>210</v>
      </c>
      <c r="BU534">
        <v>15</v>
      </c>
      <c r="BV534">
        <f t="shared" si="647"/>
        <v>0</v>
      </c>
      <c r="BW534">
        <f t="shared" si="658"/>
        <v>724</v>
      </c>
      <c r="BX534" s="167">
        <f t="shared" si="599"/>
        <v>44358</v>
      </c>
      <c r="BY534">
        <f t="shared" si="600"/>
        <v>52</v>
      </c>
      <c r="BZ534">
        <f t="shared" si="601"/>
        <v>51</v>
      </c>
      <c r="CA534">
        <f t="shared" si="602"/>
        <v>0</v>
      </c>
      <c r="CB534" s="167">
        <f t="shared" si="603"/>
        <v>44358</v>
      </c>
      <c r="CC534">
        <f t="shared" si="604"/>
        <v>12500</v>
      </c>
      <c r="CD534">
        <f t="shared" si="605"/>
        <v>1133</v>
      </c>
      <c r="CE534">
        <f t="shared" si="606"/>
        <v>385</v>
      </c>
      <c r="CI534" s="167">
        <f t="shared" si="607"/>
        <v>44358</v>
      </c>
      <c r="CJ534">
        <f t="shared" si="608"/>
        <v>0</v>
      </c>
      <c r="CK534">
        <f t="shared" si="609"/>
        <v>3</v>
      </c>
      <c r="CL534" s="167">
        <f t="shared" si="610"/>
        <v>44358</v>
      </c>
      <c r="CM534">
        <f t="shared" si="611"/>
        <v>0</v>
      </c>
      <c r="CN534" s="1">
        <f t="shared" si="648"/>
        <v>44358</v>
      </c>
      <c r="CO534" s="253">
        <f t="shared" si="649"/>
        <v>0</v>
      </c>
      <c r="CP534" s="1">
        <f t="shared" si="650"/>
        <v>44358</v>
      </c>
      <c r="CQ534" s="254">
        <f t="shared" si="651"/>
        <v>0</v>
      </c>
      <c r="CR534" s="167">
        <f t="shared" si="653"/>
        <v>44358</v>
      </c>
      <c r="CS534">
        <f t="shared" si="654"/>
        <v>278</v>
      </c>
      <c r="CT534">
        <f t="shared" si="655"/>
        <v>24</v>
      </c>
      <c r="CU534">
        <f t="shared" si="656"/>
        <v>0</v>
      </c>
    </row>
    <row r="535" spans="1:99" ht="18" customHeight="1" x14ac:dyDescent="0.55000000000000004">
      <c r="A535" s="167">
        <v>44359</v>
      </c>
      <c r="B535" s="219">
        <v>28</v>
      </c>
      <c r="C535" s="142">
        <f t="shared" si="646"/>
        <v>6256</v>
      </c>
      <c r="D535" s="142">
        <f t="shared" si="661"/>
        <v>313</v>
      </c>
      <c r="E535" s="135">
        <v>2</v>
      </c>
      <c r="F535" s="135">
        <v>5943</v>
      </c>
      <c r="G535" s="135">
        <v>1</v>
      </c>
      <c r="H535" s="123"/>
      <c r="I535" s="135">
        <v>2</v>
      </c>
      <c r="J535" s="123"/>
      <c r="K535" s="41">
        <v>0</v>
      </c>
      <c r="L535" s="134">
        <v>18</v>
      </c>
      <c r="M535" s="135">
        <v>18</v>
      </c>
      <c r="N535" s="123"/>
      <c r="O535" s="123"/>
      <c r="P535" s="135">
        <v>7</v>
      </c>
      <c r="Q535" s="135">
        <v>7</v>
      </c>
      <c r="R535" s="123"/>
      <c r="S535" s="123"/>
      <c r="T535" s="135">
        <v>12</v>
      </c>
      <c r="U535" s="135">
        <v>12</v>
      </c>
      <c r="V535" s="123"/>
      <c r="W535" s="41">
        <v>382</v>
      </c>
      <c r="X535" s="136">
        <v>360</v>
      </c>
      <c r="Y535" s="4">
        <f t="shared" si="591"/>
        <v>347</v>
      </c>
      <c r="Z535" s="74">
        <f t="shared" si="675"/>
        <v>44359</v>
      </c>
      <c r="AA535" s="210">
        <f t="shared" si="662"/>
        <v>24675</v>
      </c>
      <c r="AB535" s="210">
        <f t="shared" si="663"/>
        <v>12779</v>
      </c>
      <c r="AC535" s="211">
        <f t="shared" si="664"/>
        <v>621</v>
      </c>
      <c r="AD535" s="170">
        <f t="shared" si="665"/>
        <v>3</v>
      </c>
      <c r="AE535" s="222">
        <f t="shared" si="666"/>
        <v>10672</v>
      </c>
      <c r="AF535" s="143">
        <v>11877</v>
      </c>
      <c r="AG535" s="171">
        <f t="shared" si="667"/>
        <v>2</v>
      </c>
      <c r="AH535" s="143">
        <v>11595</v>
      </c>
      <c r="AI535" s="171">
        <f t="shared" si="660"/>
        <v>0</v>
      </c>
      <c r="AJ535" s="172">
        <v>210</v>
      </c>
      <c r="AK535" s="173">
        <f t="shared" si="668"/>
        <v>0</v>
      </c>
      <c r="AL535" s="143">
        <v>52</v>
      </c>
      <c r="AM535" s="171">
        <f t="shared" si="669"/>
        <v>0</v>
      </c>
      <c r="AN535" s="143">
        <v>51</v>
      </c>
      <c r="AO535" s="171">
        <f t="shared" si="670"/>
        <v>0</v>
      </c>
      <c r="AP535" s="174">
        <v>0</v>
      </c>
      <c r="AQ535" s="173">
        <f t="shared" si="671"/>
        <v>246</v>
      </c>
      <c r="AR535" s="143">
        <v>12746</v>
      </c>
      <c r="AS535" s="171">
        <f t="shared" si="657"/>
        <v>0</v>
      </c>
      <c r="AT535" s="143">
        <v>1133</v>
      </c>
      <c r="AU535" s="171">
        <f t="shared" si="672"/>
        <v>26</v>
      </c>
      <c r="AV535" s="175">
        <v>411</v>
      </c>
      <c r="AW535" s="217">
        <f t="shared" si="652"/>
        <v>374</v>
      </c>
      <c r="AX535" s="216">
        <f t="shared" si="645"/>
        <v>44359</v>
      </c>
      <c r="AY535" s="5">
        <v>0</v>
      </c>
      <c r="AZ535" s="217">
        <f t="shared" si="622"/>
        <v>410</v>
      </c>
      <c r="BA535" s="217">
        <f t="shared" si="593"/>
        <v>318</v>
      </c>
      <c r="BB535" s="119">
        <v>0</v>
      </c>
      <c r="BC535" s="26">
        <f t="shared" si="673"/>
        <v>964</v>
      </c>
      <c r="BD535" s="217">
        <f t="shared" si="594"/>
        <v>353</v>
      </c>
      <c r="BE535" s="209">
        <f t="shared" si="674"/>
        <v>44359</v>
      </c>
      <c r="BF535" s="120">
        <f t="shared" si="659"/>
        <v>28</v>
      </c>
      <c r="BG535" s="120">
        <f t="shared" si="639"/>
        <v>6256</v>
      </c>
      <c r="BH535" s="209">
        <f t="shared" si="640"/>
        <v>44359</v>
      </c>
      <c r="BI535" s="120">
        <f t="shared" si="641"/>
        <v>6256</v>
      </c>
      <c r="BJ535" s="1">
        <f t="shared" si="642"/>
        <v>44359</v>
      </c>
      <c r="BK535">
        <f t="shared" si="615"/>
        <v>0</v>
      </c>
      <c r="BL535">
        <f t="shared" si="643"/>
        <v>18</v>
      </c>
      <c r="BM535">
        <f t="shared" si="612"/>
        <v>18</v>
      </c>
      <c r="BN535" s="1">
        <f t="shared" si="613"/>
        <v>44359</v>
      </c>
      <c r="BO535">
        <f t="shared" si="614"/>
        <v>9892</v>
      </c>
      <c r="BP535">
        <f t="shared" si="616"/>
        <v>5338</v>
      </c>
      <c r="BQ535" s="167">
        <f t="shared" si="595"/>
        <v>44359</v>
      </c>
      <c r="BR535">
        <f t="shared" si="596"/>
        <v>11877</v>
      </c>
      <c r="BS535">
        <f t="shared" si="597"/>
        <v>11595</v>
      </c>
      <c r="BT535">
        <f t="shared" si="598"/>
        <v>210</v>
      </c>
      <c r="BU535">
        <v>15</v>
      </c>
      <c r="BV535">
        <f t="shared" si="647"/>
        <v>3</v>
      </c>
      <c r="BW535">
        <f t="shared" si="658"/>
        <v>727</v>
      </c>
      <c r="BX535" s="167">
        <f t="shared" si="599"/>
        <v>44359</v>
      </c>
      <c r="BY535">
        <f t="shared" si="600"/>
        <v>52</v>
      </c>
      <c r="BZ535">
        <f t="shared" si="601"/>
        <v>51</v>
      </c>
      <c r="CA535">
        <f t="shared" si="602"/>
        <v>0</v>
      </c>
      <c r="CB535" s="167">
        <f t="shared" si="603"/>
        <v>44359</v>
      </c>
      <c r="CC535">
        <f t="shared" si="604"/>
        <v>12746</v>
      </c>
      <c r="CD535">
        <f t="shared" si="605"/>
        <v>1133</v>
      </c>
      <c r="CE535">
        <f t="shared" si="606"/>
        <v>411</v>
      </c>
      <c r="CI535" s="167">
        <f t="shared" si="607"/>
        <v>44359</v>
      </c>
      <c r="CJ535">
        <f t="shared" si="608"/>
        <v>3</v>
      </c>
      <c r="CK535">
        <f t="shared" si="609"/>
        <v>2</v>
      </c>
      <c r="CL535" s="167">
        <f t="shared" si="610"/>
        <v>44359</v>
      </c>
      <c r="CM535">
        <f t="shared" si="611"/>
        <v>0</v>
      </c>
      <c r="CN535" s="1">
        <f t="shared" si="648"/>
        <v>44359</v>
      </c>
      <c r="CO535" s="253">
        <f t="shared" si="649"/>
        <v>3</v>
      </c>
      <c r="CP535" s="1">
        <f t="shared" si="650"/>
        <v>44359</v>
      </c>
      <c r="CQ535" s="254">
        <f t="shared" si="651"/>
        <v>0</v>
      </c>
      <c r="CR535" s="167">
        <f t="shared" si="653"/>
        <v>44359</v>
      </c>
      <c r="CS535">
        <f t="shared" si="654"/>
        <v>246</v>
      </c>
      <c r="CT535">
        <f t="shared" si="655"/>
        <v>26</v>
      </c>
      <c r="CU535">
        <f t="shared" si="656"/>
        <v>0</v>
      </c>
    </row>
    <row r="536" spans="1:99" ht="18" customHeight="1" x14ac:dyDescent="0.55000000000000004">
      <c r="A536" s="167">
        <v>44360</v>
      </c>
      <c r="B536" s="219">
        <v>19</v>
      </c>
      <c r="C536" s="142">
        <f t="shared" si="646"/>
        <v>6275</v>
      </c>
      <c r="D536" s="142">
        <f t="shared" si="661"/>
        <v>322</v>
      </c>
      <c r="E536" s="135">
        <v>2</v>
      </c>
      <c r="F536" s="135">
        <v>5953</v>
      </c>
      <c r="G536" s="135">
        <v>0</v>
      </c>
      <c r="H536" s="123"/>
      <c r="I536" s="135">
        <v>2</v>
      </c>
      <c r="J536" s="123"/>
      <c r="K536" s="41">
        <v>0</v>
      </c>
      <c r="L536" s="134">
        <v>24</v>
      </c>
      <c r="M536" s="135">
        <v>24</v>
      </c>
      <c r="N536" s="123"/>
      <c r="O536" s="123"/>
      <c r="P536" s="135">
        <v>3</v>
      </c>
      <c r="Q536" s="135">
        <v>3</v>
      </c>
      <c r="R536" s="123"/>
      <c r="S536" s="123"/>
      <c r="T536" s="135">
        <v>12</v>
      </c>
      <c r="U536" s="135">
        <v>12</v>
      </c>
      <c r="V536" s="123"/>
      <c r="W536" s="41">
        <v>391</v>
      </c>
      <c r="X536" s="136">
        <v>369</v>
      </c>
      <c r="Y536" s="4">
        <f t="shared" si="591"/>
        <v>348</v>
      </c>
      <c r="Z536" s="74">
        <f t="shared" si="675"/>
        <v>44360</v>
      </c>
      <c r="AA536" s="210">
        <f t="shared" si="662"/>
        <v>24850</v>
      </c>
      <c r="AB536" s="210">
        <f t="shared" si="663"/>
        <v>12782</v>
      </c>
      <c r="AC536" s="211">
        <f t="shared" si="664"/>
        <v>647</v>
      </c>
      <c r="AD536" s="170">
        <f t="shared" si="665"/>
        <v>0</v>
      </c>
      <c r="AE536" s="222">
        <f t="shared" si="666"/>
        <v>10672</v>
      </c>
      <c r="AF536" s="143">
        <v>11877</v>
      </c>
      <c r="AG536" s="171">
        <f t="shared" si="667"/>
        <v>3</v>
      </c>
      <c r="AH536" s="143">
        <v>11598</v>
      </c>
      <c r="AI536" s="171">
        <f t="shared" si="660"/>
        <v>0</v>
      </c>
      <c r="AJ536" s="172">
        <v>210</v>
      </c>
      <c r="AK536" s="173">
        <f t="shared" si="668"/>
        <v>0</v>
      </c>
      <c r="AL536" s="143">
        <v>52</v>
      </c>
      <c r="AM536" s="171">
        <f t="shared" si="669"/>
        <v>0</v>
      </c>
      <c r="AN536" s="143">
        <v>51</v>
      </c>
      <c r="AO536" s="171">
        <f t="shared" si="670"/>
        <v>0</v>
      </c>
      <c r="AP536" s="174">
        <v>0</v>
      </c>
      <c r="AQ536" s="173">
        <f t="shared" si="671"/>
        <v>175</v>
      </c>
      <c r="AR536" s="143">
        <v>12921</v>
      </c>
      <c r="AS536" s="171">
        <f t="shared" si="657"/>
        <v>0</v>
      </c>
      <c r="AT536" s="143">
        <v>1133</v>
      </c>
      <c r="AU536" s="171">
        <f t="shared" si="672"/>
        <v>26</v>
      </c>
      <c r="AV536" s="175">
        <v>437</v>
      </c>
      <c r="AW536" s="217">
        <f t="shared" si="652"/>
        <v>375</v>
      </c>
      <c r="AX536" s="216">
        <f t="shared" si="645"/>
        <v>44360</v>
      </c>
      <c r="AY536" s="5">
        <v>0</v>
      </c>
      <c r="AZ536" s="217">
        <f t="shared" si="622"/>
        <v>410</v>
      </c>
      <c r="BA536" s="217">
        <f t="shared" si="593"/>
        <v>319</v>
      </c>
      <c r="BB536" s="119">
        <v>0</v>
      </c>
      <c r="BC536" s="26">
        <f t="shared" si="673"/>
        <v>964</v>
      </c>
      <c r="BD536" s="217">
        <f t="shared" si="594"/>
        <v>354</v>
      </c>
      <c r="BE536" s="209">
        <f t="shared" si="674"/>
        <v>44360</v>
      </c>
      <c r="BF536" s="120">
        <f t="shared" si="659"/>
        <v>19</v>
      </c>
      <c r="BG536" s="120">
        <f t="shared" si="639"/>
        <v>6275</v>
      </c>
      <c r="BH536" s="209">
        <f t="shared" si="640"/>
        <v>44360</v>
      </c>
      <c r="BI536" s="120">
        <f t="shared" si="641"/>
        <v>6275</v>
      </c>
      <c r="BJ536" s="1">
        <f t="shared" si="642"/>
        <v>44360</v>
      </c>
      <c r="BK536">
        <f t="shared" si="615"/>
        <v>0</v>
      </c>
      <c r="BL536">
        <f t="shared" si="643"/>
        <v>24</v>
      </c>
      <c r="BM536">
        <f t="shared" si="612"/>
        <v>24</v>
      </c>
      <c r="BN536" s="1">
        <f t="shared" si="613"/>
        <v>44360</v>
      </c>
      <c r="BO536">
        <f t="shared" si="614"/>
        <v>9916</v>
      </c>
      <c r="BP536">
        <f t="shared" si="616"/>
        <v>5362</v>
      </c>
      <c r="BQ536" s="167">
        <f t="shared" si="595"/>
        <v>44360</v>
      </c>
      <c r="BR536">
        <f t="shared" si="596"/>
        <v>11877</v>
      </c>
      <c r="BS536">
        <f t="shared" si="597"/>
        <v>11598</v>
      </c>
      <c r="BT536">
        <f t="shared" si="598"/>
        <v>210</v>
      </c>
      <c r="BU536">
        <v>15</v>
      </c>
      <c r="BV536">
        <f t="shared" si="647"/>
        <v>0</v>
      </c>
      <c r="BW536">
        <f t="shared" si="658"/>
        <v>727</v>
      </c>
      <c r="BX536" s="167">
        <f t="shared" si="599"/>
        <v>44360</v>
      </c>
      <c r="BY536">
        <f t="shared" si="600"/>
        <v>52</v>
      </c>
      <c r="BZ536">
        <f t="shared" si="601"/>
        <v>51</v>
      </c>
      <c r="CA536">
        <f t="shared" si="602"/>
        <v>0</v>
      </c>
      <c r="CB536" s="167">
        <f t="shared" si="603"/>
        <v>44360</v>
      </c>
      <c r="CC536">
        <f t="shared" si="604"/>
        <v>12921</v>
      </c>
      <c r="CD536">
        <f t="shared" si="605"/>
        <v>1133</v>
      </c>
      <c r="CE536">
        <f t="shared" si="606"/>
        <v>437</v>
      </c>
      <c r="CI536" s="167">
        <f t="shared" si="607"/>
        <v>44360</v>
      </c>
      <c r="CJ536">
        <f t="shared" si="608"/>
        <v>0</v>
      </c>
      <c r="CK536">
        <f t="shared" si="609"/>
        <v>3</v>
      </c>
      <c r="CL536" s="167">
        <f t="shared" si="610"/>
        <v>44360</v>
      </c>
      <c r="CM536">
        <f t="shared" si="611"/>
        <v>0</v>
      </c>
      <c r="CN536" s="1">
        <f t="shared" si="648"/>
        <v>44360</v>
      </c>
      <c r="CO536" s="253">
        <f t="shared" si="649"/>
        <v>0</v>
      </c>
      <c r="CP536" s="1">
        <f t="shared" si="650"/>
        <v>44360</v>
      </c>
      <c r="CQ536" s="254">
        <f t="shared" si="651"/>
        <v>0</v>
      </c>
      <c r="CR536" s="167">
        <f t="shared" si="653"/>
        <v>44360</v>
      </c>
      <c r="CS536">
        <f t="shared" si="654"/>
        <v>175</v>
      </c>
      <c r="CT536">
        <f t="shared" si="655"/>
        <v>26</v>
      </c>
      <c r="CU536">
        <f t="shared" si="656"/>
        <v>0</v>
      </c>
    </row>
    <row r="537" spans="1:99" ht="18" customHeight="1" x14ac:dyDescent="0.55000000000000004">
      <c r="A537" s="167">
        <v>44361</v>
      </c>
      <c r="B537" s="219">
        <v>18</v>
      </c>
      <c r="C537" s="142">
        <f t="shared" si="646"/>
        <v>6293</v>
      </c>
      <c r="D537" s="142">
        <f t="shared" si="661"/>
        <v>332</v>
      </c>
      <c r="E537" s="135">
        <v>3</v>
      </c>
      <c r="F537" s="135">
        <v>5961</v>
      </c>
      <c r="G537" s="135">
        <v>0</v>
      </c>
      <c r="H537" s="123"/>
      <c r="I537" s="135">
        <v>2</v>
      </c>
      <c r="J537" s="123"/>
      <c r="K537" s="41">
        <v>0</v>
      </c>
      <c r="L537" s="134">
        <v>25</v>
      </c>
      <c r="M537" s="135">
        <v>24</v>
      </c>
      <c r="N537" s="123"/>
      <c r="O537" s="123"/>
      <c r="P537" s="135">
        <v>1</v>
      </c>
      <c r="Q537" s="135">
        <v>1</v>
      </c>
      <c r="R537" s="123"/>
      <c r="S537" s="123"/>
      <c r="T537" s="135">
        <v>11</v>
      </c>
      <c r="U537" s="135">
        <v>10</v>
      </c>
      <c r="V537" s="123"/>
      <c r="W537" s="41">
        <v>404</v>
      </c>
      <c r="X537" s="136">
        <v>382</v>
      </c>
      <c r="Y537" s="4">
        <f t="shared" si="591"/>
        <v>349</v>
      </c>
      <c r="Z537" s="74">
        <f t="shared" si="675"/>
        <v>44361</v>
      </c>
      <c r="AA537" s="210">
        <f t="shared" si="662"/>
        <v>25036</v>
      </c>
      <c r="AB537" s="210">
        <f t="shared" si="663"/>
        <v>12784</v>
      </c>
      <c r="AC537" s="211">
        <f t="shared" si="664"/>
        <v>662</v>
      </c>
      <c r="AD537" s="170">
        <f t="shared" si="665"/>
        <v>1</v>
      </c>
      <c r="AE537" s="222">
        <f t="shared" si="666"/>
        <v>10673</v>
      </c>
      <c r="AF537" s="143">
        <v>11878</v>
      </c>
      <c r="AG537" s="171">
        <f t="shared" si="667"/>
        <v>2</v>
      </c>
      <c r="AH537" s="143">
        <v>11600</v>
      </c>
      <c r="AI537" s="171">
        <f t="shared" si="660"/>
        <v>0</v>
      </c>
      <c r="AJ537" s="172">
        <v>210</v>
      </c>
      <c r="AK537" s="173">
        <f t="shared" si="668"/>
        <v>0</v>
      </c>
      <c r="AL537" s="143">
        <v>52</v>
      </c>
      <c r="AM537" s="171">
        <f t="shared" si="669"/>
        <v>0</v>
      </c>
      <c r="AN537" s="143">
        <v>51</v>
      </c>
      <c r="AO537" s="171">
        <f t="shared" si="670"/>
        <v>0</v>
      </c>
      <c r="AP537" s="174">
        <v>0</v>
      </c>
      <c r="AQ537" s="173">
        <f t="shared" si="671"/>
        <v>185</v>
      </c>
      <c r="AR537" s="143">
        <v>13106</v>
      </c>
      <c r="AS537" s="171">
        <f t="shared" si="657"/>
        <v>0</v>
      </c>
      <c r="AT537" s="143">
        <v>1133</v>
      </c>
      <c r="AU537" s="171">
        <f t="shared" si="672"/>
        <v>15</v>
      </c>
      <c r="AV537" s="175">
        <v>452</v>
      </c>
      <c r="AW537" s="217">
        <f t="shared" si="652"/>
        <v>376</v>
      </c>
      <c r="AX537" s="216">
        <f t="shared" si="645"/>
        <v>44361</v>
      </c>
      <c r="AY537" s="5">
        <v>0</v>
      </c>
      <c r="AZ537" s="217">
        <f t="shared" si="622"/>
        <v>410</v>
      </c>
      <c r="BA537" s="217">
        <f t="shared" si="593"/>
        <v>320</v>
      </c>
      <c r="BB537" s="119">
        <v>0</v>
      </c>
      <c r="BC537" s="26">
        <f t="shared" si="673"/>
        <v>964</v>
      </c>
      <c r="BD537" s="217">
        <f t="shared" si="594"/>
        <v>355</v>
      </c>
      <c r="BE537" s="209">
        <f t="shared" si="674"/>
        <v>44361</v>
      </c>
      <c r="BF537" s="120">
        <f t="shared" si="659"/>
        <v>18</v>
      </c>
      <c r="BG537" s="120">
        <f t="shared" si="639"/>
        <v>6293</v>
      </c>
      <c r="BH537" s="209">
        <f t="shared" si="640"/>
        <v>44361</v>
      </c>
      <c r="BI537" s="120">
        <f t="shared" si="641"/>
        <v>6293</v>
      </c>
      <c r="BJ537" s="1">
        <f t="shared" si="642"/>
        <v>44361</v>
      </c>
      <c r="BK537">
        <f t="shared" si="615"/>
        <v>1</v>
      </c>
      <c r="BL537">
        <f t="shared" si="643"/>
        <v>24</v>
      </c>
      <c r="BM537">
        <f t="shared" si="612"/>
        <v>25</v>
      </c>
      <c r="BN537" s="1">
        <f t="shared" si="613"/>
        <v>44361</v>
      </c>
      <c r="BO537">
        <f t="shared" si="614"/>
        <v>9941</v>
      </c>
      <c r="BP537">
        <f t="shared" si="616"/>
        <v>5386</v>
      </c>
      <c r="BQ537" s="167">
        <f t="shared" si="595"/>
        <v>44361</v>
      </c>
      <c r="BR537">
        <f t="shared" si="596"/>
        <v>11878</v>
      </c>
      <c r="BS537">
        <f t="shared" si="597"/>
        <v>11600</v>
      </c>
      <c r="BT537">
        <f t="shared" si="598"/>
        <v>210</v>
      </c>
      <c r="BU537">
        <v>15</v>
      </c>
      <c r="BV537">
        <f t="shared" si="647"/>
        <v>1</v>
      </c>
      <c r="BW537">
        <f t="shared" si="658"/>
        <v>728</v>
      </c>
      <c r="BX537" s="167">
        <f t="shared" si="599"/>
        <v>44361</v>
      </c>
      <c r="BY537">
        <f t="shared" si="600"/>
        <v>52</v>
      </c>
      <c r="BZ537">
        <f t="shared" si="601"/>
        <v>51</v>
      </c>
      <c r="CA537">
        <f t="shared" si="602"/>
        <v>0</v>
      </c>
      <c r="CB537" s="167">
        <f t="shared" si="603"/>
        <v>44361</v>
      </c>
      <c r="CC537">
        <f t="shared" si="604"/>
        <v>13106</v>
      </c>
      <c r="CD537">
        <f t="shared" si="605"/>
        <v>1133</v>
      </c>
      <c r="CE537">
        <f t="shared" si="606"/>
        <v>452</v>
      </c>
      <c r="CI537" s="167">
        <f t="shared" si="607"/>
        <v>44361</v>
      </c>
      <c r="CJ537">
        <f t="shared" si="608"/>
        <v>1</v>
      </c>
      <c r="CK537">
        <f t="shared" si="609"/>
        <v>2</v>
      </c>
      <c r="CL537" s="167">
        <f t="shared" si="610"/>
        <v>44361</v>
      </c>
      <c r="CM537">
        <f t="shared" si="611"/>
        <v>0</v>
      </c>
      <c r="CN537" s="1">
        <f t="shared" si="648"/>
        <v>44361</v>
      </c>
      <c r="CO537" s="253">
        <f t="shared" si="649"/>
        <v>1</v>
      </c>
      <c r="CP537" s="1">
        <f t="shared" si="650"/>
        <v>44361</v>
      </c>
      <c r="CQ537" s="254">
        <f t="shared" si="651"/>
        <v>0</v>
      </c>
      <c r="CR537" s="167">
        <f t="shared" si="653"/>
        <v>44361</v>
      </c>
      <c r="CS537">
        <f t="shared" si="654"/>
        <v>185</v>
      </c>
      <c r="CT537">
        <f t="shared" si="655"/>
        <v>15</v>
      </c>
      <c r="CU537">
        <f t="shared" si="656"/>
        <v>0</v>
      </c>
    </row>
    <row r="538" spans="1:99" ht="18" customHeight="1" x14ac:dyDescent="0.55000000000000004">
      <c r="A538" s="167">
        <v>44362</v>
      </c>
      <c r="B538" s="219">
        <v>21</v>
      </c>
      <c r="C538" s="142">
        <f t="shared" si="646"/>
        <v>6314</v>
      </c>
      <c r="D538" s="142">
        <f t="shared" si="661"/>
        <v>337</v>
      </c>
      <c r="E538" s="135">
        <v>3</v>
      </c>
      <c r="F538" s="135">
        <v>5977</v>
      </c>
      <c r="G538" s="135">
        <v>3</v>
      </c>
      <c r="H538" s="123"/>
      <c r="I538" s="135">
        <v>3</v>
      </c>
      <c r="J538" s="123"/>
      <c r="K538" s="41">
        <v>0</v>
      </c>
      <c r="L538" s="134">
        <v>36</v>
      </c>
      <c r="M538" s="135">
        <v>36</v>
      </c>
      <c r="N538" s="123"/>
      <c r="O538" s="123"/>
      <c r="P538" s="135">
        <v>2</v>
      </c>
      <c r="Q538" s="135">
        <v>2</v>
      </c>
      <c r="R538" s="123"/>
      <c r="S538" s="123"/>
      <c r="T538" s="135">
        <v>17</v>
      </c>
      <c r="U538" s="135">
        <v>17</v>
      </c>
      <c r="V538" s="123"/>
      <c r="W538" s="41">
        <v>421</v>
      </c>
      <c r="X538" s="136">
        <v>399</v>
      </c>
      <c r="Y538" s="4">
        <f t="shared" si="591"/>
        <v>350</v>
      </c>
      <c r="Z538" s="74">
        <f t="shared" si="675"/>
        <v>44362</v>
      </c>
      <c r="AA538" s="210">
        <f t="shared" si="662"/>
        <v>25173</v>
      </c>
      <c r="AB538" s="210">
        <f t="shared" si="663"/>
        <v>12784</v>
      </c>
      <c r="AC538" s="211">
        <f t="shared" si="664"/>
        <v>670</v>
      </c>
      <c r="AD538" s="170">
        <f t="shared" si="665"/>
        <v>2</v>
      </c>
      <c r="AE538" s="222">
        <f t="shared" si="666"/>
        <v>10675</v>
      </c>
      <c r="AF538" s="143">
        <v>11880</v>
      </c>
      <c r="AG538" s="171">
        <f t="shared" si="667"/>
        <v>0</v>
      </c>
      <c r="AH538" s="143">
        <v>11600</v>
      </c>
      <c r="AI538" s="171">
        <f t="shared" si="660"/>
        <v>0</v>
      </c>
      <c r="AJ538" s="172">
        <v>210</v>
      </c>
      <c r="AK538" s="173">
        <f t="shared" si="668"/>
        <v>0</v>
      </c>
      <c r="AL538" s="143">
        <v>52</v>
      </c>
      <c r="AM538" s="171">
        <f t="shared" si="669"/>
        <v>0</v>
      </c>
      <c r="AN538" s="143">
        <v>51</v>
      </c>
      <c r="AO538" s="171">
        <f t="shared" si="670"/>
        <v>0</v>
      </c>
      <c r="AP538" s="174">
        <v>0</v>
      </c>
      <c r="AQ538" s="173">
        <f t="shared" si="671"/>
        <v>135</v>
      </c>
      <c r="AR538" s="143">
        <v>13241</v>
      </c>
      <c r="AS538" s="171">
        <f t="shared" si="657"/>
        <v>0</v>
      </c>
      <c r="AT538" s="143">
        <v>1133</v>
      </c>
      <c r="AU538" s="171">
        <f t="shared" si="672"/>
        <v>8</v>
      </c>
      <c r="AV538" s="175">
        <v>460</v>
      </c>
      <c r="AW538" s="217">
        <f t="shared" si="652"/>
        <v>377</v>
      </c>
      <c r="AX538" s="216">
        <f t="shared" si="645"/>
        <v>44362</v>
      </c>
      <c r="AY538" s="5">
        <v>0</v>
      </c>
      <c r="AZ538" s="217">
        <f t="shared" si="622"/>
        <v>410</v>
      </c>
      <c r="BA538" s="217">
        <f t="shared" si="593"/>
        <v>321</v>
      </c>
      <c r="BB538" s="119">
        <v>0</v>
      </c>
      <c r="BC538" s="26">
        <f t="shared" si="673"/>
        <v>964</v>
      </c>
      <c r="BD538" s="217">
        <f t="shared" si="594"/>
        <v>356</v>
      </c>
      <c r="BE538" s="209">
        <f t="shared" si="674"/>
        <v>44362</v>
      </c>
      <c r="BF538" s="120">
        <f t="shared" si="659"/>
        <v>21</v>
      </c>
      <c r="BG538" s="120">
        <f t="shared" si="639"/>
        <v>6314</v>
      </c>
      <c r="BH538" s="209">
        <f t="shared" si="640"/>
        <v>44362</v>
      </c>
      <c r="BI538" s="120">
        <f t="shared" si="641"/>
        <v>6314</v>
      </c>
      <c r="BJ538" s="1">
        <f t="shared" si="642"/>
        <v>44362</v>
      </c>
      <c r="BK538">
        <f t="shared" si="615"/>
        <v>0</v>
      </c>
      <c r="BL538">
        <f t="shared" si="643"/>
        <v>36</v>
      </c>
      <c r="BM538">
        <f t="shared" si="612"/>
        <v>36</v>
      </c>
      <c r="BN538" s="1">
        <f t="shared" si="613"/>
        <v>44362</v>
      </c>
      <c r="BO538">
        <f t="shared" si="614"/>
        <v>9977</v>
      </c>
      <c r="BP538">
        <f t="shared" si="616"/>
        <v>5422</v>
      </c>
      <c r="BQ538" s="167">
        <f t="shared" si="595"/>
        <v>44362</v>
      </c>
      <c r="BR538">
        <f t="shared" si="596"/>
        <v>11880</v>
      </c>
      <c r="BS538">
        <f t="shared" si="597"/>
        <v>11600</v>
      </c>
      <c r="BT538">
        <f t="shared" si="598"/>
        <v>210</v>
      </c>
      <c r="BU538">
        <v>15</v>
      </c>
      <c r="BV538">
        <f t="shared" si="647"/>
        <v>2</v>
      </c>
      <c r="BW538">
        <f t="shared" si="658"/>
        <v>730</v>
      </c>
      <c r="BX538" s="167">
        <f t="shared" si="599"/>
        <v>44362</v>
      </c>
      <c r="BY538">
        <f t="shared" si="600"/>
        <v>52</v>
      </c>
      <c r="BZ538">
        <f t="shared" si="601"/>
        <v>51</v>
      </c>
      <c r="CA538">
        <f t="shared" si="602"/>
        <v>0</v>
      </c>
      <c r="CB538" s="167">
        <f t="shared" si="603"/>
        <v>44362</v>
      </c>
      <c r="CC538">
        <f t="shared" si="604"/>
        <v>13241</v>
      </c>
      <c r="CD538">
        <f t="shared" si="605"/>
        <v>1133</v>
      </c>
      <c r="CE538">
        <f t="shared" si="606"/>
        <v>460</v>
      </c>
      <c r="CI538" s="167">
        <f t="shared" si="607"/>
        <v>44362</v>
      </c>
      <c r="CJ538">
        <f t="shared" si="608"/>
        <v>2</v>
      </c>
      <c r="CK538">
        <f t="shared" si="609"/>
        <v>0</v>
      </c>
      <c r="CL538" s="167">
        <f t="shared" si="610"/>
        <v>44362</v>
      </c>
      <c r="CM538">
        <f t="shared" si="611"/>
        <v>0</v>
      </c>
      <c r="CN538" s="1">
        <f t="shared" si="648"/>
        <v>44362</v>
      </c>
      <c r="CO538" s="253">
        <f t="shared" si="649"/>
        <v>2</v>
      </c>
      <c r="CP538" s="1">
        <f t="shared" si="650"/>
        <v>44362</v>
      </c>
      <c r="CQ538" s="254">
        <f t="shared" si="651"/>
        <v>0</v>
      </c>
      <c r="CR538" s="167">
        <f t="shared" si="653"/>
        <v>44362</v>
      </c>
      <c r="CS538">
        <f t="shared" si="654"/>
        <v>135</v>
      </c>
      <c r="CT538">
        <f t="shared" si="655"/>
        <v>8</v>
      </c>
      <c r="CU538">
        <f t="shared" si="656"/>
        <v>0</v>
      </c>
    </row>
    <row r="539" spans="1:99" ht="18" customHeight="1" x14ac:dyDescent="0.55000000000000004">
      <c r="A539" s="167">
        <v>44363</v>
      </c>
      <c r="B539" s="219">
        <v>15</v>
      </c>
      <c r="C539" s="142">
        <f t="shared" si="646"/>
        <v>6329</v>
      </c>
      <c r="D539" s="142">
        <f t="shared" si="661"/>
        <v>337</v>
      </c>
      <c r="E539" s="135">
        <v>4</v>
      </c>
      <c r="F539" s="135">
        <v>5992</v>
      </c>
      <c r="G539" s="135">
        <v>0</v>
      </c>
      <c r="H539" s="123"/>
      <c r="I539" s="135">
        <v>1</v>
      </c>
      <c r="J539" s="123"/>
      <c r="K539" s="41">
        <v>0</v>
      </c>
      <c r="L539" s="134">
        <v>24</v>
      </c>
      <c r="M539" s="135">
        <v>24</v>
      </c>
      <c r="N539" s="123"/>
      <c r="O539" s="123"/>
      <c r="P539" s="135">
        <v>4</v>
      </c>
      <c r="Q539" s="135">
        <v>4</v>
      </c>
      <c r="R539" s="123"/>
      <c r="S539" s="123"/>
      <c r="T539" s="135">
        <v>14</v>
      </c>
      <c r="U539" s="135">
        <v>14</v>
      </c>
      <c r="V539" s="123"/>
      <c r="W539" s="41">
        <v>427</v>
      </c>
      <c r="X539" s="136">
        <v>405</v>
      </c>
      <c r="Y539" s="4">
        <f t="shared" si="591"/>
        <v>351</v>
      </c>
      <c r="Z539" s="74">
        <f t="shared" si="675"/>
        <v>44363</v>
      </c>
      <c r="AA539" s="210">
        <f t="shared" si="662"/>
        <v>25342</v>
      </c>
      <c r="AB539" s="210">
        <f t="shared" si="663"/>
        <v>12785</v>
      </c>
      <c r="AC539" s="211">
        <f t="shared" si="664"/>
        <v>688</v>
      </c>
      <c r="AD539" s="170">
        <f t="shared" si="665"/>
        <v>1</v>
      </c>
      <c r="AE539" s="222">
        <f t="shared" si="666"/>
        <v>10676</v>
      </c>
      <c r="AF539" s="143">
        <v>11881</v>
      </c>
      <c r="AG539" s="171">
        <f t="shared" si="667"/>
        <v>1</v>
      </c>
      <c r="AH539" s="143">
        <v>11601</v>
      </c>
      <c r="AI539" s="171">
        <f t="shared" si="660"/>
        <v>0</v>
      </c>
      <c r="AJ539" s="172">
        <v>210</v>
      </c>
      <c r="AK539" s="173">
        <f t="shared" si="668"/>
        <v>0</v>
      </c>
      <c r="AL539" s="143">
        <v>52</v>
      </c>
      <c r="AM539" s="171">
        <f t="shared" si="669"/>
        <v>0</v>
      </c>
      <c r="AN539" s="143">
        <v>51</v>
      </c>
      <c r="AO539" s="171">
        <f t="shared" si="670"/>
        <v>0</v>
      </c>
      <c r="AP539" s="174">
        <v>0</v>
      </c>
      <c r="AQ539" s="173">
        <f t="shared" si="671"/>
        <v>168</v>
      </c>
      <c r="AR539" s="143">
        <v>13409</v>
      </c>
      <c r="AS539" s="171">
        <f t="shared" si="657"/>
        <v>0</v>
      </c>
      <c r="AT539" s="143">
        <v>1133</v>
      </c>
      <c r="AU539" s="171">
        <f t="shared" si="672"/>
        <v>18</v>
      </c>
      <c r="AV539" s="175">
        <v>478</v>
      </c>
      <c r="AW539" s="217">
        <f t="shared" si="652"/>
        <v>378</v>
      </c>
      <c r="AX539" s="216">
        <f t="shared" si="645"/>
        <v>44363</v>
      </c>
      <c r="AY539" s="5">
        <v>0</v>
      </c>
      <c r="AZ539" s="217">
        <f t="shared" si="622"/>
        <v>410</v>
      </c>
      <c r="BA539" s="217">
        <f t="shared" si="593"/>
        <v>322</v>
      </c>
      <c r="BB539" s="119">
        <v>0</v>
      </c>
      <c r="BC539" s="26">
        <f t="shared" si="673"/>
        <v>964</v>
      </c>
      <c r="BD539" s="217">
        <f t="shared" si="594"/>
        <v>357</v>
      </c>
      <c r="BE539" s="209">
        <f t="shared" si="674"/>
        <v>44363</v>
      </c>
      <c r="BF539" s="120">
        <f t="shared" si="659"/>
        <v>15</v>
      </c>
      <c r="BG539" s="120">
        <f t="shared" si="639"/>
        <v>6329</v>
      </c>
      <c r="BH539" s="209">
        <f t="shared" si="640"/>
        <v>44363</v>
      </c>
      <c r="BI539" s="120">
        <f t="shared" si="641"/>
        <v>6329</v>
      </c>
      <c r="BJ539" s="1">
        <f t="shared" si="642"/>
        <v>44363</v>
      </c>
      <c r="BK539">
        <f t="shared" si="615"/>
        <v>0</v>
      </c>
      <c r="BL539">
        <f t="shared" si="643"/>
        <v>24</v>
      </c>
      <c r="BM539">
        <f t="shared" si="612"/>
        <v>24</v>
      </c>
      <c r="BN539" s="1">
        <f t="shared" si="613"/>
        <v>44363</v>
      </c>
      <c r="BO539">
        <f t="shared" si="614"/>
        <v>10001</v>
      </c>
      <c r="BP539">
        <f t="shared" si="616"/>
        <v>5446</v>
      </c>
      <c r="BQ539" s="167">
        <f t="shared" si="595"/>
        <v>44363</v>
      </c>
      <c r="BR539">
        <f t="shared" si="596"/>
        <v>11881</v>
      </c>
      <c r="BS539">
        <f t="shared" si="597"/>
        <v>11601</v>
      </c>
      <c r="BT539">
        <f t="shared" si="598"/>
        <v>210</v>
      </c>
      <c r="BU539">
        <v>15</v>
      </c>
      <c r="BV539">
        <f t="shared" si="647"/>
        <v>1</v>
      </c>
      <c r="BW539">
        <f t="shared" si="658"/>
        <v>731</v>
      </c>
      <c r="BX539" s="167">
        <f t="shared" si="599"/>
        <v>44363</v>
      </c>
      <c r="BY539">
        <f t="shared" si="600"/>
        <v>52</v>
      </c>
      <c r="BZ539">
        <f t="shared" si="601"/>
        <v>51</v>
      </c>
      <c r="CA539">
        <f t="shared" si="602"/>
        <v>0</v>
      </c>
      <c r="CB539" s="167">
        <f t="shared" si="603"/>
        <v>44363</v>
      </c>
      <c r="CC539">
        <f t="shared" si="604"/>
        <v>13409</v>
      </c>
      <c r="CD539">
        <f t="shared" si="605"/>
        <v>1133</v>
      </c>
      <c r="CE539">
        <f t="shared" si="606"/>
        <v>478</v>
      </c>
      <c r="CI539" s="167">
        <f t="shared" si="607"/>
        <v>44363</v>
      </c>
      <c r="CJ539">
        <f t="shared" si="608"/>
        <v>1</v>
      </c>
      <c r="CK539">
        <f t="shared" si="609"/>
        <v>1</v>
      </c>
      <c r="CL539" s="167">
        <f t="shared" si="610"/>
        <v>44363</v>
      </c>
      <c r="CM539">
        <f t="shared" si="611"/>
        <v>0</v>
      </c>
      <c r="CN539" s="1">
        <f t="shared" si="648"/>
        <v>44363</v>
      </c>
      <c r="CO539" s="253">
        <f t="shared" si="649"/>
        <v>1</v>
      </c>
      <c r="CP539" s="1">
        <f t="shared" si="650"/>
        <v>44363</v>
      </c>
      <c r="CQ539" s="254">
        <f t="shared" si="651"/>
        <v>0</v>
      </c>
      <c r="CR539" s="167">
        <f t="shared" si="653"/>
        <v>44363</v>
      </c>
      <c r="CS539">
        <f t="shared" si="654"/>
        <v>168</v>
      </c>
      <c r="CT539">
        <f t="shared" si="655"/>
        <v>18</v>
      </c>
      <c r="CU539">
        <f t="shared" si="656"/>
        <v>0</v>
      </c>
    </row>
    <row r="540" spans="1:99" ht="18" customHeight="1" x14ac:dyDescent="0.55000000000000004">
      <c r="A540" s="167">
        <v>44364</v>
      </c>
      <c r="B540" s="219">
        <v>22</v>
      </c>
      <c r="C540" s="142">
        <f t="shared" si="646"/>
        <v>6351</v>
      </c>
      <c r="D540" s="142">
        <f t="shared" si="661"/>
        <v>353</v>
      </c>
      <c r="E540" s="135">
        <v>5</v>
      </c>
      <c r="F540" s="135">
        <v>5998</v>
      </c>
      <c r="G540" s="135">
        <v>1</v>
      </c>
      <c r="H540" s="123"/>
      <c r="I540" s="135">
        <v>1</v>
      </c>
      <c r="J540" s="123"/>
      <c r="K540" s="41">
        <v>0</v>
      </c>
      <c r="L540" s="134">
        <v>25</v>
      </c>
      <c r="M540" s="135">
        <v>25</v>
      </c>
      <c r="N540" s="123"/>
      <c r="O540" s="123"/>
      <c r="P540" s="135">
        <v>5</v>
      </c>
      <c r="Q540" s="135">
        <v>5</v>
      </c>
      <c r="R540" s="123"/>
      <c r="S540" s="123"/>
      <c r="T540" s="135">
        <v>11</v>
      </c>
      <c r="U540" s="135">
        <v>10</v>
      </c>
      <c r="V540" s="123"/>
      <c r="W540" s="41">
        <v>436</v>
      </c>
      <c r="X540" s="136">
        <v>415</v>
      </c>
      <c r="Y540" s="4">
        <f t="shared" si="591"/>
        <v>352</v>
      </c>
      <c r="Z540" s="74">
        <f t="shared" si="675"/>
        <v>44364</v>
      </c>
      <c r="AA540" s="210">
        <f t="shared" si="662"/>
        <v>25517</v>
      </c>
      <c r="AB540" s="210">
        <f t="shared" si="663"/>
        <v>12787</v>
      </c>
      <c r="AC540" s="211">
        <f t="shared" si="664"/>
        <v>707</v>
      </c>
      <c r="AD540" s="170">
        <f t="shared" si="665"/>
        <v>0</v>
      </c>
      <c r="AE540" s="222">
        <f t="shared" si="666"/>
        <v>10676</v>
      </c>
      <c r="AF540" s="143">
        <v>11881</v>
      </c>
      <c r="AG540" s="171">
        <f t="shared" si="667"/>
        <v>2</v>
      </c>
      <c r="AH540" s="143">
        <v>11603</v>
      </c>
      <c r="AI540" s="171">
        <f t="shared" si="660"/>
        <v>0</v>
      </c>
      <c r="AJ540" s="172">
        <v>210</v>
      </c>
      <c r="AK540" s="173">
        <f t="shared" si="668"/>
        <v>0</v>
      </c>
      <c r="AL540" s="143">
        <v>52</v>
      </c>
      <c r="AM540" s="171">
        <f t="shared" si="669"/>
        <v>0</v>
      </c>
      <c r="AN540" s="143">
        <v>51</v>
      </c>
      <c r="AO540" s="171">
        <f t="shared" si="670"/>
        <v>0</v>
      </c>
      <c r="AP540" s="174">
        <v>0</v>
      </c>
      <c r="AQ540" s="173">
        <f t="shared" si="671"/>
        <v>175</v>
      </c>
      <c r="AR540" s="143">
        <v>13584</v>
      </c>
      <c r="AS540" s="171">
        <f t="shared" si="657"/>
        <v>0</v>
      </c>
      <c r="AT540" s="143">
        <v>1133</v>
      </c>
      <c r="AU540" s="171">
        <f t="shared" si="672"/>
        <v>19</v>
      </c>
      <c r="AV540" s="175">
        <v>497</v>
      </c>
      <c r="AW540" s="217">
        <f t="shared" si="652"/>
        <v>379</v>
      </c>
      <c r="AX540" s="216">
        <f t="shared" si="645"/>
        <v>44364</v>
      </c>
      <c r="AY540" s="5">
        <v>0</v>
      </c>
      <c r="AZ540" s="217">
        <f t="shared" si="622"/>
        <v>410</v>
      </c>
      <c r="BA540" s="217">
        <f t="shared" si="593"/>
        <v>323</v>
      </c>
      <c r="BB540" s="119">
        <v>0</v>
      </c>
      <c r="BC540" s="26">
        <f t="shared" si="673"/>
        <v>964</v>
      </c>
      <c r="BD540" s="217">
        <f t="shared" si="594"/>
        <v>358</v>
      </c>
      <c r="BE540" s="209">
        <f t="shared" si="674"/>
        <v>44364</v>
      </c>
      <c r="BF540" s="120">
        <f t="shared" si="659"/>
        <v>22</v>
      </c>
      <c r="BG540" s="120">
        <f t="shared" si="639"/>
        <v>6351</v>
      </c>
      <c r="BH540" s="209">
        <f t="shared" si="640"/>
        <v>44364</v>
      </c>
      <c r="BI540" s="120">
        <f t="shared" si="641"/>
        <v>6351</v>
      </c>
      <c r="BJ540" s="1">
        <f t="shared" si="642"/>
        <v>44364</v>
      </c>
      <c r="BK540">
        <f t="shared" si="615"/>
        <v>0</v>
      </c>
      <c r="BL540">
        <f t="shared" si="643"/>
        <v>25</v>
      </c>
      <c r="BM540">
        <f t="shared" si="612"/>
        <v>25</v>
      </c>
      <c r="BN540" s="1">
        <f t="shared" si="613"/>
        <v>44364</v>
      </c>
      <c r="BO540">
        <f t="shared" si="614"/>
        <v>10026</v>
      </c>
      <c r="BP540">
        <f t="shared" si="616"/>
        <v>5471</v>
      </c>
      <c r="BQ540" s="167">
        <f t="shared" si="595"/>
        <v>44364</v>
      </c>
      <c r="BR540">
        <f t="shared" si="596"/>
        <v>11881</v>
      </c>
      <c r="BS540">
        <f t="shared" si="597"/>
        <v>11603</v>
      </c>
      <c r="BT540">
        <f t="shared" si="598"/>
        <v>210</v>
      </c>
      <c r="BU540">
        <v>15</v>
      </c>
      <c r="BV540">
        <f t="shared" si="647"/>
        <v>0</v>
      </c>
      <c r="BW540">
        <f t="shared" si="658"/>
        <v>731</v>
      </c>
      <c r="BX540" s="167">
        <f t="shared" si="599"/>
        <v>44364</v>
      </c>
      <c r="BY540">
        <f t="shared" si="600"/>
        <v>52</v>
      </c>
      <c r="BZ540">
        <f t="shared" si="601"/>
        <v>51</v>
      </c>
      <c r="CA540">
        <f t="shared" si="602"/>
        <v>0</v>
      </c>
      <c r="CB540" s="167">
        <f t="shared" si="603"/>
        <v>44364</v>
      </c>
      <c r="CC540">
        <f t="shared" si="604"/>
        <v>13584</v>
      </c>
      <c r="CD540">
        <f t="shared" si="605"/>
        <v>1133</v>
      </c>
      <c r="CE540">
        <f t="shared" si="606"/>
        <v>497</v>
      </c>
      <c r="CI540" s="167">
        <f t="shared" si="607"/>
        <v>44364</v>
      </c>
      <c r="CJ540">
        <f t="shared" si="608"/>
        <v>0</v>
      </c>
      <c r="CK540">
        <f t="shared" si="609"/>
        <v>2</v>
      </c>
      <c r="CL540" s="167">
        <f t="shared" si="610"/>
        <v>44364</v>
      </c>
      <c r="CM540">
        <f t="shared" si="611"/>
        <v>0</v>
      </c>
      <c r="CN540" s="1">
        <f t="shared" si="648"/>
        <v>44364</v>
      </c>
      <c r="CO540" s="253">
        <f t="shared" si="649"/>
        <v>0</v>
      </c>
      <c r="CP540" s="1">
        <f t="shared" si="650"/>
        <v>44364</v>
      </c>
      <c r="CQ540" s="254">
        <f t="shared" si="651"/>
        <v>0</v>
      </c>
      <c r="CR540" s="167">
        <f t="shared" si="653"/>
        <v>44364</v>
      </c>
      <c r="CS540">
        <f t="shared" si="654"/>
        <v>175</v>
      </c>
      <c r="CT540">
        <f t="shared" si="655"/>
        <v>19</v>
      </c>
      <c r="CU540">
        <f t="shared" si="656"/>
        <v>0</v>
      </c>
    </row>
    <row r="541" spans="1:99" ht="18" customHeight="1" x14ac:dyDescent="0.55000000000000004">
      <c r="A541" s="167">
        <v>44365</v>
      </c>
      <c r="B541" s="219">
        <v>24</v>
      </c>
      <c r="C541" s="142">
        <f t="shared" si="646"/>
        <v>6375</v>
      </c>
      <c r="D541" s="142">
        <f t="shared" si="661"/>
        <v>351</v>
      </c>
      <c r="E541" s="135">
        <v>8</v>
      </c>
      <c r="F541" s="135">
        <v>6024</v>
      </c>
      <c r="G541" s="135">
        <v>1</v>
      </c>
      <c r="H541" s="123"/>
      <c r="I541" s="135">
        <v>1</v>
      </c>
      <c r="J541" s="123"/>
      <c r="K541" s="41">
        <v>0</v>
      </c>
      <c r="L541" s="134">
        <v>42</v>
      </c>
      <c r="M541" s="135">
        <v>42</v>
      </c>
      <c r="N541" s="123"/>
      <c r="O541" s="123"/>
      <c r="P541" s="135">
        <v>3</v>
      </c>
      <c r="Q541" s="135">
        <v>3</v>
      </c>
      <c r="R541" s="123"/>
      <c r="S541" s="123"/>
      <c r="T541" s="135">
        <v>20</v>
      </c>
      <c r="U541" s="135">
        <v>20</v>
      </c>
      <c r="V541" s="123"/>
      <c r="W541" s="41">
        <v>455</v>
      </c>
      <c r="X541" s="136">
        <v>434</v>
      </c>
      <c r="Y541" s="4">
        <f t="shared" si="591"/>
        <v>353</v>
      </c>
      <c r="Z541" s="74">
        <f t="shared" si="675"/>
        <v>44365</v>
      </c>
      <c r="AA541" s="210">
        <f t="shared" si="662"/>
        <v>25708</v>
      </c>
      <c r="AB541" s="210">
        <f t="shared" si="663"/>
        <v>12792</v>
      </c>
      <c r="AC541" s="211">
        <f t="shared" si="664"/>
        <v>728</v>
      </c>
      <c r="AD541" s="170">
        <f t="shared" si="665"/>
        <v>3</v>
      </c>
      <c r="AE541" s="222">
        <f t="shared" si="666"/>
        <v>10679</v>
      </c>
      <c r="AF541" s="143">
        <v>11884</v>
      </c>
      <c r="AG541" s="171">
        <f t="shared" si="667"/>
        <v>5</v>
      </c>
      <c r="AH541" s="143">
        <v>11608</v>
      </c>
      <c r="AI541" s="171">
        <f t="shared" si="660"/>
        <v>0</v>
      </c>
      <c r="AJ541" s="172">
        <v>210</v>
      </c>
      <c r="AK541" s="173">
        <f t="shared" si="668"/>
        <v>1</v>
      </c>
      <c r="AL541" s="143">
        <v>53</v>
      </c>
      <c r="AM541" s="171">
        <f t="shared" si="669"/>
        <v>0</v>
      </c>
      <c r="AN541" s="143">
        <v>51</v>
      </c>
      <c r="AO541" s="171">
        <f t="shared" si="670"/>
        <v>0</v>
      </c>
      <c r="AP541" s="174">
        <v>0</v>
      </c>
      <c r="AQ541" s="173">
        <f t="shared" si="671"/>
        <v>187</v>
      </c>
      <c r="AR541" s="143">
        <v>13771</v>
      </c>
      <c r="AS541" s="171">
        <f t="shared" si="657"/>
        <v>0</v>
      </c>
      <c r="AT541" s="143">
        <v>1133</v>
      </c>
      <c r="AU541" s="171">
        <f t="shared" si="672"/>
        <v>21</v>
      </c>
      <c r="AV541" s="175">
        <v>518</v>
      </c>
      <c r="AW541" s="217">
        <f t="shared" si="652"/>
        <v>380</v>
      </c>
      <c r="AX541" s="216">
        <f t="shared" si="645"/>
        <v>44365</v>
      </c>
      <c r="AY541" s="5">
        <v>0</v>
      </c>
      <c r="AZ541" s="217">
        <f t="shared" si="622"/>
        <v>410</v>
      </c>
      <c r="BA541" s="217">
        <f t="shared" si="593"/>
        <v>324</v>
      </c>
      <c r="BB541" s="119">
        <v>0</v>
      </c>
      <c r="BC541" s="26">
        <f t="shared" si="673"/>
        <v>964</v>
      </c>
      <c r="BD541" s="217">
        <f t="shared" si="594"/>
        <v>359</v>
      </c>
      <c r="BE541" s="209">
        <f t="shared" si="674"/>
        <v>44365</v>
      </c>
      <c r="BF541" s="120">
        <f t="shared" si="659"/>
        <v>24</v>
      </c>
      <c r="BG541" s="120">
        <f t="shared" si="639"/>
        <v>6375</v>
      </c>
      <c r="BH541" s="209">
        <f t="shared" si="640"/>
        <v>44365</v>
      </c>
      <c r="BI541" s="120">
        <f t="shared" si="641"/>
        <v>6375</v>
      </c>
      <c r="BJ541" s="1">
        <f t="shared" si="642"/>
        <v>44365</v>
      </c>
      <c r="BK541">
        <f t="shared" si="615"/>
        <v>0</v>
      </c>
      <c r="BL541">
        <f t="shared" si="643"/>
        <v>42</v>
      </c>
      <c r="BM541">
        <f t="shared" si="612"/>
        <v>42</v>
      </c>
      <c r="BN541" s="1">
        <f t="shared" si="613"/>
        <v>44365</v>
      </c>
      <c r="BO541">
        <f t="shared" si="614"/>
        <v>10068</v>
      </c>
      <c r="BP541">
        <f t="shared" si="616"/>
        <v>5513</v>
      </c>
      <c r="BQ541" s="167">
        <f t="shared" ref="BQ541:BQ604" si="676">+A541</f>
        <v>44365</v>
      </c>
      <c r="BR541">
        <f t="shared" ref="BR541:BR604" si="677">+AF541</f>
        <v>11884</v>
      </c>
      <c r="BS541">
        <f t="shared" ref="BS541:BS604" si="678">+AH541</f>
        <v>11608</v>
      </c>
      <c r="BT541">
        <f t="shared" ref="BT541:BT604" si="679">+AJ541</f>
        <v>210</v>
      </c>
      <c r="BU541">
        <v>15</v>
      </c>
      <c r="BV541">
        <f t="shared" si="647"/>
        <v>3</v>
      </c>
      <c r="BW541">
        <f t="shared" si="658"/>
        <v>734</v>
      </c>
      <c r="BX541" s="167">
        <f t="shared" ref="BX541:BX604" si="680">+A541</f>
        <v>44365</v>
      </c>
      <c r="BY541">
        <f t="shared" ref="BY541:BY604" si="681">+AL541</f>
        <v>53</v>
      </c>
      <c r="BZ541">
        <f t="shared" ref="BZ541:BZ604" si="682">+AN541</f>
        <v>51</v>
      </c>
      <c r="CA541">
        <f t="shared" ref="CA541:CA604" si="683">+AP541</f>
        <v>0</v>
      </c>
      <c r="CB541" s="167">
        <f t="shared" ref="CB541:CB604" si="684">+A541</f>
        <v>44365</v>
      </c>
      <c r="CC541">
        <f t="shared" ref="CC541:CC604" si="685">+AR541</f>
        <v>13771</v>
      </c>
      <c r="CD541">
        <f t="shared" ref="CD541:CD604" si="686">+AT541</f>
        <v>1133</v>
      </c>
      <c r="CE541">
        <f t="shared" ref="CE541:CE604" si="687">+AV541</f>
        <v>518</v>
      </c>
      <c r="CI541" s="167">
        <f t="shared" ref="CI541:CI604" si="688">+A541</f>
        <v>44365</v>
      </c>
      <c r="CJ541">
        <f t="shared" ref="CJ541:CJ604" si="689">+AD541</f>
        <v>3</v>
      </c>
      <c r="CK541">
        <f t="shared" ref="CK541:CK604" si="690">+AG541</f>
        <v>5</v>
      </c>
      <c r="CL541" s="167">
        <f t="shared" ref="CL541:CL604" si="691">+A541</f>
        <v>44365</v>
      </c>
      <c r="CM541">
        <f t="shared" ref="CM541:CM604" si="692">+AI541</f>
        <v>0</v>
      </c>
      <c r="CN541" s="1">
        <f t="shared" si="648"/>
        <v>44365</v>
      </c>
      <c r="CO541" s="253">
        <f t="shared" si="649"/>
        <v>3</v>
      </c>
      <c r="CP541" s="1">
        <f t="shared" si="650"/>
        <v>44365</v>
      </c>
      <c r="CQ541" s="254">
        <f t="shared" si="651"/>
        <v>0</v>
      </c>
      <c r="CR541" s="167">
        <f t="shared" si="653"/>
        <v>44365</v>
      </c>
      <c r="CS541">
        <f t="shared" si="654"/>
        <v>187</v>
      </c>
      <c r="CT541">
        <f t="shared" si="655"/>
        <v>21</v>
      </c>
      <c r="CU541">
        <f t="shared" si="656"/>
        <v>0</v>
      </c>
    </row>
    <row r="542" spans="1:99" ht="18" customHeight="1" x14ac:dyDescent="0.55000000000000004">
      <c r="A542" s="167">
        <v>44366</v>
      </c>
      <c r="B542" s="219">
        <v>23</v>
      </c>
      <c r="C542" s="142">
        <f t="shared" si="646"/>
        <v>6398</v>
      </c>
      <c r="D542" s="142">
        <f t="shared" si="661"/>
        <v>363</v>
      </c>
      <c r="E542" s="135">
        <v>8</v>
      </c>
      <c r="F542" s="135">
        <v>6035</v>
      </c>
      <c r="G542" s="135">
        <v>0</v>
      </c>
      <c r="H542" s="123"/>
      <c r="I542" s="135">
        <v>1</v>
      </c>
      <c r="J542" s="123"/>
      <c r="K542" s="41">
        <v>0</v>
      </c>
      <c r="L542" s="134">
        <v>20</v>
      </c>
      <c r="M542" s="135">
        <v>20</v>
      </c>
      <c r="N542" s="123"/>
      <c r="O542" s="123"/>
      <c r="P542" s="135">
        <v>9</v>
      </c>
      <c r="Q542" s="135">
        <v>9</v>
      </c>
      <c r="R542" s="123"/>
      <c r="S542" s="123"/>
      <c r="T542" s="135">
        <v>8</v>
      </c>
      <c r="U542" s="135">
        <v>8</v>
      </c>
      <c r="V542" s="123"/>
      <c r="W542" s="41">
        <v>458</v>
      </c>
      <c r="X542" s="136">
        <v>437</v>
      </c>
      <c r="Y542" s="4">
        <f t="shared" si="591"/>
        <v>354</v>
      </c>
      <c r="Z542" s="74">
        <f t="shared" si="675"/>
        <v>44366</v>
      </c>
      <c r="AA542" s="210">
        <f t="shared" si="662"/>
        <v>25834</v>
      </c>
      <c r="AB542" s="210">
        <f t="shared" si="663"/>
        <v>12796</v>
      </c>
      <c r="AC542" s="211">
        <f t="shared" si="664"/>
        <v>748</v>
      </c>
      <c r="AD542" s="170">
        <f t="shared" si="665"/>
        <v>1</v>
      </c>
      <c r="AE542" s="222">
        <f t="shared" si="666"/>
        <v>10680</v>
      </c>
      <c r="AF542" s="143">
        <v>11885</v>
      </c>
      <c r="AG542" s="171">
        <f t="shared" si="667"/>
        <v>4</v>
      </c>
      <c r="AH542" s="143">
        <v>11612</v>
      </c>
      <c r="AI542" s="171">
        <f t="shared" si="660"/>
        <v>0</v>
      </c>
      <c r="AJ542" s="172">
        <v>210</v>
      </c>
      <c r="AK542" s="173">
        <f t="shared" si="668"/>
        <v>0</v>
      </c>
      <c r="AL542" s="143">
        <v>53</v>
      </c>
      <c r="AM542" s="171">
        <f t="shared" si="669"/>
        <v>0</v>
      </c>
      <c r="AN542" s="143">
        <v>51</v>
      </c>
      <c r="AO542" s="171">
        <f t="shared" si="670"/>
        <v>0</v>
      </c>
      <c r="AP542" s="174">
        <v>0</v>
      </c>
      <c r="AQ542" s="173">
        <f t="shared" si="671"/>
        <v>125</v>
      </c>
      <c r="AR542" s="143">
        <v>13896</v>
      </c>
      <c r="AS542" s="171">
        <f t="shared" si="657"/>
        <v>0</v>
      </c>
      <c r="AT542" s="143">
        <v>1133</v>
      </c>
      <c r="AU542" s="171">
        <f t="shared" si="672"/>
        <v>20</v>
      </c>
      <c r="AV542" s="175">
        <v>538</v>
      </c>
      <c r="AW542" s="217">
        <f t="shared" si="652"/>
        <v>381</v>
      </c>
      <c r="AX542" s="216">
        <f t="shared" si="645"/>
        <v>44366</v>
      </c>
      <c r="AY542" s="5">
        <v>0</v>
      </c>
      <c r="AZ542" s="217">
        <f t="shared" si="622"/>
        <v>410</v>
      </c>
      <c r="BA542" s="217">
        <f t="shared" si="593"/>
        <v>325</v>
      </c>
      <c r="BB542" s="119">
        <v>0</v>
      </c>
      <c r="BC542" s="26">
        <f t="shared" si="673"/>
        <v>964</v>
      </c>
      <c r="BD542" s="217">
        <f t="shared" si="594"/>
        <v>360</v>
      </c>
      <c r="BE542" s="209">
        <f t="shared" si="674"/>
        <v>44366</v>
      </c>
      <c r="BF542" s="120">
        <f t="shared" si="659"/>
        <v>23</v>
      </c>
      <c r="BG542" s="120">
        <f t="shared" si="639"/>
        <v>6398</v>
      </c>
      <c r="BH542" s="209">
        <f t="shared" si="640"/>
        <v>44366</v>
      </c>
      <c r="BI542" s="120">
        <f t="shared" si="641"/>
        <v>6398</v>
      </c>
      <c r="BJ542" s="1">
        <f t="shared" si="642"/>
        <v>44366</v>
      </c>
      <c r="BK542">
        <f t="shared" si="615"/>
        <v>0</v>
      </c>
      <c r="BL542">
        <f t="shared" si="643"/>
        <v>20</v>
      </c>
      <c r="BM542">
        <f t="shared" si="612"/>
        <v>20</v>
      </c>
      <c r="BN542" s="1">
        <f t="shared" si="613"/>
        <v>44366</v>
      </c>
      <c r="BO542">
        <f t="shared" si="614"/>
        <v>10088</v>
      </c>
      <c r="BP542">
        <f t="shared" si="616"/>
        <v>5533</v>
      </c>
      <c r="BQ542" s="167">
        <f t="shared" si="676"/>
        <v>44366</v>
      </c>
      <c r="BR542">
        <f t="shared" si="677"/>
        <v>11885</v>
      </c>
      <c r="BS542">
        <f t="shared" si="678"/>
        <v>11612</v>
      </c>
      <c r="BT542">
        <f t="shared" si="679"/>
        <v>210</v>
      </c>
      <c r="BU542">
        <v>15</v>
      </c>
      <c r="BV542">
        <f t="shared" si="647"/>
        <v>1</v>
      </c>
      <c r="BW542">
        <f t="shared" si="658"/>
        <v>735</v>
      </c>
      <c r="BX542" s="167">
        <f t="shared" si="680"/>
        <v>44366</v>
      </c>
      <c r="BY542">
        <f t="shared" si="681"/>
        <v>53</v>
      </c>
      <c r="BZ542">
        <f t="shared" si="682"/>
        <v>51</v>
      </c>
      <c r="CA542">
        <f t="shared" si="683"/>
        <v>0</v>
      </c>
      <c r="CB542" s="167">
        <f t="shared" si="684"/>
        <v>44366</v>
      </c>
      <c r="CC542">
        <f t="shared" si="685"/>
        <v>13896</v>
      </c>
      <c r="CD542">
        <f t="shared" si="686"/>
        <v>1133</v>
      </c>
      <c r="CE542">
        <f t="shared" si="687"/>
        <v>538</v>
      </c>
      <c r="CI542" s="167">
        <f t="shared" si="688"/>
        <v>44366</v>
      </c>
      <c r="CJ542">
        <f t="shared" si="689"/>
        <v>1</v>
      </c>
      <c r="CK542">
        <f t="shared" si="690"/>
        <v>4</v>
      </c>
      <c r="CL542" s="167">
        <f t="shared" si="691"/>
        <v>44366</v>
      </c>
      <c r="CM542">
        <f t="shared" si="692"/>
        <v>0</v>
      </c>
      <c r="CN542" s="1">
        <f t="shared" si="648"/>
        <v>44366</v>
      </c>
      <c r="CO542" s="253">
        <f t="shared" si="649"/>
        <v>1</v>
      </c>
      <c r="CP542" s="1">
        <f t="shared" si="650"/>
        <v>44366</v>
      </c>
      <c r="CQ542" s="254">
        <f t="shared" si="651"/>
        <v>0</v>
      </c>
      <c r="CR542" s="167">
        <f t="shared" si="653"/>
        <v>44366</v>
      </c>
      <c r="CS542">
        <f t="shared" si="654"/>
        <v>125</v>
      </c>
      <c r="CT542">
        <f t="shared" si="655"/>
        <v>20</v>
      </c>
      <c r="CU542">
        <f t="shared" si="656"/>
        <v>0</v>
      </c>
    </row>
    <row r="543" spans="1:99" ht="18" customHeight="1" x14ac:dyDescent="0.55000000000000004">
      <c r="A543" s="167">
        <v>44367</v>
      </c>
      <c r="B543" s="219">
        <v>16</v>
      </c>
      <c r="C543" s="142">
        <f t="shared" si="646"/>
        <v>6414</v>
      </c>
      <c r="D543" s="142">
        <f t="shared" si="661"/>
        <v>372</v>
      </c>
      <c r="E543" s="135">
        <v>7</v>
      </c>
      <c r="F543" s="135">
        <v>6042</v>
      </c>
      <c r="G543" s="135">
        <v>0</v>
      </c>
      <c r="H543" s="123"/>
      <c r="I543" s="135">
        <v>1</v>
      </c>
      <c r="J543" s="123"/>
      <c r="K543" s="41">
        <v>0</v>
      </c>
      <c r="L543" s="134">
        <v>19</v>
      </c>
      <c r="M543" s="135">
        <v>19</v>
      </c>
      <c r="N543" s="123"/>
      <c r="O543" s="123"/>
      <c r="P543" s="135">
        <v>4</v>
      </c>
      <c r="Q543" s="135">
        <v>4</v>
      </c>
      <c r="R543" s="123"/>
      <c r="S543" s="123"/>
      <c r="T543" s="135">
        <v>11</v>
      </c>
      <c r="U543" s="135">
        <v>11</v>
      </c>
      <c r="V543" s="123"/>
      <c r="W543" s="41">
        <v>462</v>
      </c>
      <c r="X543" s="136">
        <v>441</v>
      </c>
      <c r="Y543" s="4">
        <f t="shared" si="591"/>
        <v>355</v>
      </c>
      <c r="Z543" s="74">
        <f t="shared" si="675"/>
        <v>44367</v>
      </c>
      <c r="AA543" s="210">
        <f t="shared" si="662"/>
        <v>25944</v>
      </c>
      <c r="AB543" s="210">
        <f t="shared" si="663"/>
        <v>12798</v>
      </c>
      <c r="AC543" s="211">
        <f t="shared" si="664"/>
        <v>759</v>
      </c>
      <c r="AD543" s="170">
        <f t="shared" si="665"/>
        <v>1</v>
      </c>
      <c r="AE543" s="222">
        <f t="shared" si="666"/>
        <v>10681</v>
      </c>
      <c r="AF543" s="143">
        <v>11886</v>
      </c>
      <c r="AG543" s="171">
        <f t="shared" si="667"/>
        <v>2</v>
      </c>
      <c r="AH543" s="143">
        <v>11614</v>
      </c>
      <c r="AI543" s="171">
        <f t="shared" si="660"/>
        <v>0</v>
      </c>
      <c r="AJ543" s="172">
        <v>210</v>
      </c>
      <c r="AK543" s="173">
        <f t="shared" si="668"/>
        <v>0</v>
      </c>
      <c r="AL543" s="143">
        <v>53</v>
      </c>
      <c r="AM543" s="171">
        <f t="shared" si="669"/>
        <v>0</v>
      </c>
      <c r="AN543" s="143">
        <v>51</v>
      </c>
      <c r="AO543" s="171">
        <f t="shared" si="670"/>
        <v>0</v>
      </c>
      <c r="AP543" s="174">
        <v>0</v>
      </c>
      <c r="AQ543" s="173">
        <f t="shared" si="671"/>
        <v>109</v>
      </c>
      <c r="AR543" s="143">
        <v>14005</v>
      </c>
      <c r="AS543" s="171">
        <f t="shared" si="657"/>
        <v>0</v>
      </c>
      <c r="AT543" s="143">
        <v>1133</v>
      </c>
      <c r="AU543" s="171">
        <f t="shared" si="672"/>
        <v>11</v>
      </c>
      <c r="AV543" s="175">
        <v>549</v>
      </c>
      <c r="AW543" s="217">
        <f t="shared" si="652"/>
        <v>382</v>
      </c>
      <c r="AX543" s="216">
        <f t="shared" si="645"/>
        <v>44367</v>
      </c>
      <c r="AY543" s="5">
        <v>0</v>
      </c>
      <c r="AZ543" s="217">
        <f t="shared" si="622"/>
        <v>410</v>
      </c>
      <c r="BA543" s="217">
        <f t="shared" si="593"/>
        <v>326</v>
      </c>
      <c r="BB543" s="119">
        <v>0</v>
      </c>
      <c r="BC543" s="26">
        <f t="shared" si="673"/>
        <v>964</v>
      </c>
      <c r="BD543" s="217">
        <f t="shared" si="594"/>
        <v>361</v>
      </c>
      <c r="BE543" s="209">
        <f t="shared" si="674"/>
        <v>44367</v>
      </c>
      <c r="BF543" s="120">
        <f t="shared" si="659"/>
        <v>16</v>
      </c>
      <c r="BG543" s="120">
        <f t="shared" si="639"/>
        <v>6414</v>
      </c>
      <c r="BH543" s="209">
        <f t="shared" si="640"/>
        <v>44367</v>
      </c>
      <c r="BI543" s="120">
        <f t="shared" si="641"/>
        <v>6414</v>
      </c>
      <c r="BJ543" s="1">
        <f t="shared" si="642"/>
        <v>44367</v>
      </c>
      <c r="BK543">
        <f t="shared" si="615"/>
        <v>0</v>
      </c>
      <c r="BL543">
        <f t="shared" si="643"/>
        <v>19</v>
      </c>
      <c r="BM543">
        <f t="shared" si="612"/>
        <v>19</v>
      </c>
      <c r="BN543" s="1">
        <f t="shared" si="613"/>
        <v>44367</v>
      </c>
      <c r="BO543">
        <f t="shared" si="614"/>
        <v>10107</v>
      </c>
      <c r="BP543">
        <f t="shared" si="616"/>
        <v>5552</v>
      </c>
      <c r="BQ543" s="167">
        <f t="shared" si="676"/>
        <v>44367</v>
      </c>
      <c r="BR543">
        <f t="shared" si="677"/>
        <v>11886</v>
      </c>
      <c r="BS543">
        <f t="shared" si="678"/>
        <v>11614</v>
      </c>
      <c r="BT543">
        <f t="shared" si="679"/>
        <v>210</v>
      </c>
      <c r="BU543">
        <v>15</v>
      </c>
      <c r="BV543">
        <f t="shared" si="647"/>
        <v>1</v>
      </c>
      <c r="BW543">
        <f t="shared" si="658"/>
        <v>736</v>
      </c>
      <c r="BX543" s="167">
        <f t="shared" si="680"/>
        <v>44367</v>
      </c>
      <c r="BY543">
        <f t="shared" si="681"/>
        <v>53</v>
      </c>
      <c r="BZ543">
        <f t="shared" si="682"/>
        <v>51</v>
      </c>
      <c r="CA543">
        <f t="shared" si="683"/>
        <v>0</v>
      </c>
      <c r="CB543" s="167">
        <f t="shared" si="684"/>
        <v>44367</v>
      </c>
      <c r="CC543">
        <f t="shared" si="685"/>
        <v>14005</v>
      </c>
      <c r="CD543">
        <f t="shared" si="686"/>
        <v>1133</v>
      </c>
      <c r="CE543">
        <f t="shared" si="687"/>
        <v>549</v>
      </c>
      <c r="CI543" s="167">
        <f t="shared" si="688"/>
        <v>44367</v>
      </c>
      <c r="CJ543">
        <f t="shared" si="689"/>
        <v>1</v>
      </c>
      <c r="CK543">
        <f t="shared" si="690"/>
        <v>2</v>
      </c>
      <c r="CL543" s="167">
        <f t="shared" si="691"/>
        <v>44367</v>
      </c>
      <c r="CM543">
        <f t="shared" si="692"/>
        <v>0</v>
      </c>
      <c r="CN543" s="1">
        <f t="shared" si="648"/>
        <v>44367</v>
      </c>
      <c r="CO543" s="253">
        <f t="shared" si="649"/>
        <v>1</v>
      </c>
      <c r="CP543" s="1">
        <f t="shared" si="650"/>
        <v>44367</v>
      </c>
      <c r="CQ543" s="254">
        <f t="shared" si="651"/>
        <v>0</v>
      </c>
      <c r="CR543" s="167">
        <f t="shared" si="653"/>
        <v>44367</v>
      </c>
      <c r="CS543">
        <f t="shared" si="654"/>
        <v>109</v>
      </c>
      <c r="CT543">
        <f t="shared" si="655"/>
        <v>11</v>
      </c>
      <c r="CU543">
        <f t="shared" si="656"/>
        <v>0</v>
      </c>
    </row>
    <row r="544" spans="1:99" ht="18" customHeight="1" x14ac:dyDescent="0.55000000000000004">
      <c r="A544" s="167">
        <v>44368</v>
      </c>
      <c r="B544" s="219">
        <v>23</v>
      </c>
      <c r="C544" s="142">
        <f t="shared" si="646"/>
        <v>6437</v>
      </c>
      <c r="D544" s="142">
        <f t="shared" si="661"/>
        <v>374</v>
      </c>
      <c r="E544" s="135">
        <v>8</v>
      </c>
      <c r="F544" s="135">
        <v>6063</v>
      </c>
      <c r="G544" s="135">
        <v>0</v>
      </c>
      <c r="H544" s="123"/>
      <c r="I544" s="135">
        <v>1</v>
      </c>
      <c r="J544" s="123"/>
      <c r="K544" s="41">
        <v>0</v>
      </c>
      <c r="L544" s="134">
        <v>27</v>
      </c>
      <c r="M544" s="135">
        <v>27</v>
      </c>
      <c r="N544" s="123"/>
      <c r="O544" s="123"/>
      <c r="P544" s="135">
        <v>9</v>
      </c>
      <c r="Q544" s="135">
        <v>9</v>
      </c>
      <c r="R544" s="123"/>
      <c r="S544" s="123"/>
      <c r="T544" s="135">
        <v>15</v>
      </c>
      <c r="U544" s="135">
        <v>15</v>
      </c>
      <c r="V544" s="123"/>
      <c r="W544" s="41">
        <v>465</v>
      </c>
      <c r="X544" s="136">
        <v>444</v>
      </c>
      <c r="Y544" s="4">
        <f t="shared" si="591"/>
        <v>356</v>
      </c>
      <c r="Z544" s="74">
        <f t="shared" si="675"/>
        <v>44368</v>
      </c>
      <c r="AA544" s="210">
        <f t="shared" si="662"/>
        <v>26022</v>
      </c>
      <c r="AB544" s="210">
        <f t="shared" si="663"/>
        <v>19201</v>
      </c>
      <c r="AC544" s="211">
        <f t="shared" si="664"/>
        <v>779</v>
      </c>
      <c r="AD544" s="170">
        <f t="shared" si="665"/>
        <v>3</v>
      </c>
      <c r="AE544" s="222">
        <f t="shared" si="666"/>
        <v>10684</v>
      </c>
      <c r="AF544" s="143">
        <v>11889</v>
      </c>
      <c r="AG544" s="171">
        <f t="shared" si="667"/>
        <v>2</v>
      </c>
      <c r="AH544" s="143">
        <v>11616</v>
      </c>
      <c r="AI544" s="171">
        <f t="shared" si="660"/>
        <v>0</v>
      </c>
      <c r="AJ544" s="172">
        <v>210</v>
      </c>
      <c r="AK544" s="173">
        <f t="shared" si="668"/>
        <v>0</v>
      </c>
      <c r="AL544" s="143">
        <v>53</v>
      </c>
      <c r="AM544" s="171">
        <f t="shared" si="669"/>
        <v>0</v>
      </c>
      <c r="AN544" s="143">
        <v>51</v>
      </c>
      <c r="AO544" s="171">
        <f t="shared" si="670"/>
        <v>0</v>
      </c>
      <c r="AP544" s="174">
        <v>0</v>
      </c>
      <c r="AQ544" s="173">
        <f t="shared" si="671"/>
        <v>75</v>
      </c>
      <c r="AR544" s="143">
        <v>14080</v>
      </c>
      <c r="AS544" s="171">
        <f t="shared" si="657"/>
        <v>6401</v>
      </c>
      <c r="AT544" s="143">
        <v>7534</v>
      </c>
      <c r="AU544" s="171">
        <f t="shared" si="672"/>
        <v>20</v>
      </c>
      <c r="AV544" s="175">
        <v>569</v>
      </c>
      <c r="AW544" s="217">
        <f t="shared" si="652"/>
        <v>383</v>
      </c>
      <c r="AX544" s="216">
        <f t="shared" si="645"/>
        <v>44368</v>
      </c>
      <c r="AY544" s="5">
        <v>0</v>
      </c>
      <c r="AZ544" s="217">
        <f t="shared" si="622"/>
        <v>410</v>
      </c>
      <c r="BA544" s="217">
        <f t="shared" si="593"/>
        <v>327</v>
      </c>
      <c r="BB544" s="119">
        <v>0</v>
      </c>
      <c r="BC544" s="26">
        <f t="shared" si="673"/>
        <v>964</v>
      </c>
      <c r="BD544" s="217">
        <f t="shared" si="594"/>
        <v>362</v>
      </c>
      <c r="BE544" s="209">
        <f t="shared" si="674"/>
        <v>44368</v>
      </c>
      <c r="BF544" s="120">
        <f t="shared" si="659"/>
        <v>23</v>
      </c>
      <c r="BG544" s="120">
        <f t="shared" si="639"/>
        <v>6437</v>
      </c>
      <c r="BH544" s="209">
        <f t="shared" si="640"/>
        <v>44368</v>
      </c>
      <c r="BI544" s="120">
        <f t="shared" si="641"/>
        <v>6437</v>
      </c>
      <c r="BJ544" s="1">
        <f t="shared" si="642"/>
        <v>44368</v>
      </c>
      <c r="BK544">
        <f t="shared" si="615"/>
        <v>0</v>
      </c>
      <c r="BL544">
        <f t="shared" si="643"/>
        <v>27</v>
      </c>
      <c r="BM544">
        <f t="shared" si="612"/>
        <v>27</v>
      </c>
      <c r="BN544" s="1">
        <f t="shared" si="613"/>
        <v>44368</v>
      </c>
      <c r="BO544">
        <f t="shared" si="614"/>
        <v>10134</v>
      </c>
      <c r="BP544">
        <f t="shared" si="616"/>
        <v>5579</v>
      </c>
      <c r="BQ544" s="167">
        <f t="shared" si="676"/>
        <v>44368</v>
      </c>
      <c r="BR544">
        <f t="shared" si="677"/>
        <v>11889</v>
      </c>
      <c r="BS544">
        <f t="shared" si="678"/>
        <v>11616</v>
      </c>
      <c r="BT544">
        <f t="shared" si="679"/>
        <v>210</v>
      </c>
      <c r="BU544">
        <v>15</v>
      </c>
      <c r="BV544">
        <f t="shared" si="647"/>
        <v>3</v>
      </c>
      <c r="BW544">
        <f t="shared" si="658"/>
        <v>739</v>
      </c>
      <c r="BX544" s="167">
        <f t="shared" si="680"/>
        <v>44368</v>
      </c>
      <c r="BY544">
        <f t="shared" si="681"/>
        <v>53</v>
      </c>
      <c r="BZ544">
        <f t="shared" si="682"/>
        <v>51</v>
      </c>
      <c r="CA544">
        <f t="shared" si="683"/>
        <v>0</v>
      </c>
      <c r="CB544" s="167">
        <f t="shared" si="684"/>
        <v>44368</v>
      </c>
      <c r="CC544">
        <f t="shared" si="685"/>
        <v>14080</v>
      </c>
      <c r="CD544">
        <f t="shared" si="686"/>
        <v>7534</v>
      </c>
      <c r="CE544">
        <f t="shared" si="687"/>
        <v>569</v>
      </c>
      <c r="CI544" s="167">
        <f t="shared" si="688"/>
        <v>44368</v>
      </c>
      <c r="CJ544">
        <f t="shared" si="689"/>
        <v>3</v>
      </c>
      <c r="CK544">
        <f t="shared" si="690"/>
        <v>2</v>
      </c>
      <c r="CL544" s="167">
        <f t="shared" si="691"/>
        <v>44368</v>
      </c>
      <c r="CM544">
        <f t="shared" si="692"/>
        <v>0</v>
      </c>
      <c r="CN544" s="1">
        <f t="shared" si="648"/>
        <v>44368</v>
      </c>
      <c r="CO544" s="253">
        <f t="shared" si="649"/>
        <v>3</v>
      </c>
      <c r="CP544" s="1">
        <f t="shared" si="650"/>
        <v>44368</v>
      </c>
      <c r="CQ544" s="254">
        <f t="shared" si="651"/>
        <v>0</v>
      </c>
      <c r="CR544" s="167">
        <f t="shared" si="653"/>
        <v>44368</v>
      </c>
      <c r="CS544">
        <f t="shared" si="654"/>
        <v>75</v>
      </c>
      <c r="CT544">
        <f t="shared" si="655"/>
        <v>20</v>
      </c>
      <c r="CU544">
        <f t="shared" si="656"/>
        <v>6401</v>
      </c>
    </row>
    <row r="545" spans="1:99" ht="18" customHeight="1" x14ac:dyDescent="0.55000000000000004">
      <c r="A545" s="167">
        <v>44369</v>
      </c>
      <c r="B545" s="219">
        <v>24</v>
      </c>
      <c r="C545" s="142">
        <f t="shared" si="646"/>
        <v>6461</v>
      </c>
      <c r="D545" s="142">
        <f t="shared" si="661"/>
        <v>388</v>
      </c>
      <c r="E545" s="135">
        <v>8</v>
      </c>
      <c r="F545" s="135">
        <v>6073</v>
      </c>
      <c r="G545" s="135">
        <v>0</v>
      </c>
      <c r="H545" s="123"/>
      <c r="I545" s="135">
        <v>1</v>
      </c>
      <c r="J545" s="123"/>
      <c r="K545" s="41">
        <v>0</v>
      </c>
      <c r="L545" s="134">
        <v>21</v>
      </c>
      <c r="M545" s="135">
        <v>21</v>
      </c>
      <c r="N545" s="123"/>
      <c r="O545" s="123"/>
      <c r="P545" s="135">
        <v>12</v>
      </c>
      <c r="Q545" s="135">
        <v>12</v>
      </c>
      <c r="R545" s="123"/>
      <c r="S545" s="123"/>
      <c r="T545" s="135">
        <v>6</v>
      </c>
      <c r="U545" s="135">
        <v>6</v>
      </c>
      <c r="V545" s="123"/>
      <c r="W545" s="41">
        <v>468</v>
      </c>
      <c r="X545" s="136">
        <v>447</v>
      </c>
      <c r="Y545" s="4">
        <f t="shared" si="591"/>
        <v>357</v>
      </c>
      <c r="Z545" s="74">
        <f t="shared" si="675"/>
        <v>44369</v>
      </c>
      <c r="AA545" s="210">
        <f t="shared" si="662"/>
        <v>26106</v>
      </c>
      <c r="AB545" s="210">
        <f t="shared" si="663"/>
        <v>19756</v>
      </c>
      <c r="AC545" s="211">
        <f t="shared" si="664"/>
        <v>785</v>
      </c>
      <c r="AD545" s="170">
        <f t="shared" si="665"/>
        <v>7</v>
      </c>
      <c r="AE545" s="222">
        <f t="shared" si="666"/>
        <v>10691</v>
      </c>
      <c r="AF545" s="143">
        <v>11896</v>
      </c>
      <c r="AG545" s="171">
        <f t="shared" si="667"/>
        <v>2</v>
      </c>
      <c r="AH545" s="143">
        <v>11618</v>
      </c>
      <c r="AI545" s="171">
        <f t="shared" si="660"/>
        <v>0</v>
      </c>
      <c r="AJ545" s="172">
        <v>210</v>
      </c>
      <c r="AK545" s="173">
        <f t="shared" si="668"/>
        <v>0</v>
      </c>
      <c r="AL545" s="143">
        <v>53</v>
      </c>
      <c r="AM545" s="171">
        <f t="shared" si="669"/>
        <v>0</v>
      </c>
      <c r="AN545" s="143">
        <v>51</v>
      </c>
      <c r="AO545" s="171">
        <f t="shared" si="670"/>
        <v>0</v>
      </c>
      <c r="AP545" s="174">
        <v>0</v>
      </c>
      <c r="AQ545" s="173">
        <f t="shared" si="671"/>
        <v>77</v>
      </c>
      <c r="AR545" s="143">
        <v>14157</v>
      </c>
      <c r="AS545" s="171">
        <f t="shared" si="657"/>
        <v>553</v>
      </c>
      <c r="AT545" s="143">
        <v>8087</v>
      </c>
      <c r="AU545" s="171">
        <f t="shared" si="672"/>
        <v>6</v>
      </c>
      <c r="AV545" s="175">
        <v>575</v>
      </c>
      <c r="AW545" s="217">
        <f t="shared" si="652"/>
        <v>384</v>
      </c>
      <c r="AX545" s="216">
        <f t="shared" si="645"/>
        <v>44369</v>
      </c>
      <c r="AY545" s="5">
        <v>0</v>
      </c>
      <c r="AZ545" s="217">
        <f t="shared" si="622"/>
        <v>410</v>
      </c>
      <c r="BA545" s="217">
        <f t="shared" si="593"/>
        <v>328</v>
      </c>
      <c r="BB545" s="119">
        <v>0</v>
      </c>
      <c r="BC545" s="26">
        <f t="shared" si="673"/>
        <v>964</v>
      </c>
      <c r="BD545" s="217">
        <f t="shared" si="594"/>
        <v>363</v>
      </c>
      <c r="BE545" s="209">
        <f t="shared" si="674"/>
        <v>44369</v>
      </c>
      <c r="BF545" s="120">
        <f t="shared" si="659"/>
        <v>24</v>
      </c>
      <c r="BG545" s="120">
        <f t="shared" si="639"/>
        <v>6461</v>
      </c>
      <c r="BH545" s="209">
        <f t="shared" si="640"/>
        <v>44369</v>
      </c>
      <c r="BI545" s="120">
        <f t="shared" si="641"/>
        <v>6461</v>
      </c>
      <c r="BJ545" s="1">
        <f t="shared" si="642"/>
        <v>44369</v>
      </c>
      <c r="BK545">
        <f t="shared" si="615"/>
        <v>0</v>
      </c>
      <c r="BL545">
        <f t="shared" si="643"/>
        <v>21</v>
      </c>
      <c r="BM545">
        <f t="shared" ref="BM545:BM608" si="693">+L545</f>
        <v>21</v>
      </c>
      <c r="BN545" s="1">
        <f t="shared" ref="BN545:BN608" si="694">+BJ545</f>
        <v>44369</v>
      </c>
      <c r="BO545">
        <f t="shared" si="614"/>
        <v>10155</v>
      </c>
      <c r="BP545">
        <f t="shared" si="616"/>
        <v>5600</v>
      </c>
      <c r="BQ545" s="167">
        <f t="shared" si="676"/>
        <v>44369</v>
      </c>
      <c r="BR545">
        <f t="shared" si="677"/>
        <v>11896</v>
      </c>
      <c r="BS545">
        <f t="shared" si="678"/>
        <v>11618</v>
      </c>
      <c r="BT545">
        <f t="shared" si="679"/>
        <v>210</v>
      </c>
      <c r="BU545">
        <v>15</v>
      </c>
      <c r="BV545">
        <f t="shared" si="647"/>
        <v>7</v>
      </c>
      <c r="BW545">
        <f t="shared" si="658"/>
        <v>746</v>
      </c>
      <c r="BX545" s="167">
        <f t="shared" si="680"/>
        <v>44369</v>
      </c>
      <c r="BY545">
        <f t="shared" si="681"/>
        <v>53</v>
      </c>
      <c r="BZ545">
        <f t="shared" si="682"/>
        <v>51</v>
      </c>
      <c r="CA545">
        <f t="shared" si="683"/>
        <v>0</v>
      </c>
      <c r="CB545" s="167">
        <f t="shared" si="684"/>
        <v>44369</v>
      </c>
      <c r="CC545">
        <f t="shared" si="685"/>
        <v>14157</v>
      </c>
      <c r="CD545">
        <f t="shared" si="686"/>
        <v>8087</v>
      </c>
      <c r="CE545">
        <f t="shared" si="687"/>
        <v>575</v>
      </c>
      <c r="CI545" s="167">
        <f t="shared" si="688"/>
        <v>44369</v>
      </c>
      <c r="CJ545">
        <f t="shared" si="689"/>
        <v>7</v>
      </c>
      <c r="CK545">
        <f t="shared" si="690"/>
        <v>2</v>
      </c>
      <c r="CL545" s="167">
        <f t="shared" si="691"/>
        <v>44369</v>
      </c>
      <c r="CM545">
        <f t="shared" si="692"/>
        <v>0</v>
      </c>
      <c r="CN545" s="1">
        <f t="shared" si="648"/>
        <v>44369</v>
      </c>
      <c r="CO545" s="253">
        <f t="shared" si="649"/>
        <v>7</v>
      </c>
      <c r="CP545" s="1">
        <f t="shared" si="650"/>
        <v>44369</v>
      </c>
      <c r="CQ545" s="254">
        <f t="shared" si="651"/>
        <v>0</v>
      </c>
      <c r="CR545" s="167">
        <f t="shared" si="653"/>
        <v>44369</v>
      </c>
      <c r="CS545">
        <f t="shared" si="654"/>
        <v>77</v>
      </c>
      <c r="CT545">
        <f t="shared" si="655"/>
        <v>6</v>
      </c>
      <c r="CU545">
        <f t="shared" si="656"/>
        <v>553</v>
      </c>
    </row>
    <row r="546" spans="1:99" ht="18" customHeight="1" x14ac:dyDescent="0.55000000000000004">
      <c r="A546" s="167">
        <v>44370</v>
      </c>
      <c r="B546" s="219">
        <v>16</v>
      </c>
      <c r="C546" s="142">
        <f t="shared" si="646"/>
        <v>6477</v>
      </c>
      <c r="D546" s="142">
        <f t="shared" si="661"/>
        <v>381</v>
      </c>
      <c r="E546" s="135">
        <v>9</v>
      </c>
      <c r="F546" s="135">
        <v>6096</v>
      </c>
      <c r="G546" s="135">
        <v>1</v>
      </c>
      <c r="H546" s="123"/>
      <c r="I546" s="135">
        <v>2</v>
      </c>
      <c r="J546" s="123"/>
      <c r="K546" s="41">
        <v>0</v>
      </c>
      <c r="L546" s="134">
        <v>18</v>
      </c>
      <c r="M546" s="135">
        <v>18</v>
      </c>
      <c r="N546" s="123"/>
      <c r="O546" s="123"/>
      <c r="P546" s="135">
        <v>7</v>
      </c>
      <c r="Q546" s="135">
        <v>7</v>
      </c>
      <c r="R546" s="123"/>
      <c r="S546" s="123"/>
      <c r="T546" s="135">
        <v>16</v>
      </c>
      <c r="U546" s="135">
        <v>15</v>
      </c>
      <c r="V546" s="123"/>
      <c r="W546" s="135">
        <v>463</v>
      </c>
      <c r="X546" s="136">
        <v>443</v>
      </c>
      <c r="Y546" s="4">
        <f t="shared" si="591"/>
        <v>358</v>
      </c>
      <c r="Z546" s="74">
        <f t="shared" si="675"/>
        <v>44370</v>
      </c>
      <c r="AA546" s="210">
        <f t="shared" si="662"/>
        <v>26211</v>
      </c>
      <c r="AB546" s="210">
        <f t="shared" si="663"/>
        <v>20711</v>
      </c>
      <c r="AC546" s="211">
        <f t="shared" si="664"/>
        <v>809</v>
      </c>
      <c r="AD546" s="170">
        <f t="shared" si="665"/>
        <v>2</v>
      </c>
      <c r="AE546" s="222">
        <f t="shared" si="666"/>
        <v>10693</v>
      </c>
      <c r="AF546" s="143">
        <v>11898</v>
      </c>
      <c r="AG546" s="171">
        <f t="shared" si="667"/>
        <v>1</v>
      </c>
      <c r="AH546" s="143">
        <v>11619</v>
      </c>
      <c r="AI546" s="171">
        <f t="shared" si="660"/>
        <v>0</v>
      </c>
      <c r="AJ546" s="172">
        <v>210</v>
      </c>
      <c r="AK546" s="173">
        <f t="shared" si="668"/>
        <v>0</v>
      </c>
      <c r="AL546" s="143">
        <v>53</v>
      </c>
      <c r="AM546" s="171">
        <f t="shared" si="669"/>
        <v>0</v>
      </c>
      <c r="AN546" s="143">
        <v>51</v>
      </c>
      <c r="AO546" s="171">
        <f t="shared" si="670"/>
        <v>0</v>
      </c>
      <c r="AP546" s="174">
        <v>0</v>
      </c>
      <c r="AQ546" s="173">
        <f t="shared" si="671"/>
        <v>103</v>
      </c>
      <c r="AR546" s="143">
        <v>14260</v>
      </c>
      <c r="AS546" s="171">
        <f t="shared" si="657"/>
        <v>954</v>
      </c>
      <c r="AT546" s="143">
        <v>9041</v>
      </c>
      <c r="AU546" s="171">
        <f t="shared" si="672"/>
        <v>24</v>
      </c>
      <c r="AV546" s="175">
        <v>599</v>
      </c>
      <c r="AW546" s="217">
        <f t="shared" si="652"/>
        <v>385</v>
      </c>
      <c r="AX546" s="216">
        <f t="shared" si="645"/>
        <v>44370</v>
      </c>
      <c r="AY546" s="5">
        <v>0</v>
      </c>
      <c r="AZ546" s="217">
        <f t="shared" si="622"/>
        <v>410</v>
      </c>
      <c r="BA546" s="217">
        <f t="shared" si="593"/>
        <v>329</v>
      </c>
      <c r="BB546" s="119">
        <v>0</v>
      </c>
      <c r="BC546" s="26">
        <f t="shared" si="673"/>
        <v>964</v>
      </c>
      <c r="BD546" s="217">
        <f t="shared" si="594"/>
        <v>364</v>
      </c>
      <c r="BE546" s="209">
        <f t="shared" si="674"/>
        <v>44370</v>
      </c>
      <c r="BF546" s="120">
        <f t="shared" si="659"/>
        <v>16</v>
      </c>
      <c r="BG546" s="120">
        <f t="shared" si="639"/>
        <v>6477</v>
      </c>
      <c r="BH546" s="209">
        <f t="shared" si="640"/>
        <v>44370</v>
      </c>
      <c r="BI546" s="120">
        <f t="shared" si="641"/>
        <v>6477</v>
      </c>
      <c r="BJ546" s="1">
        <f t="shared" si="642"/>
        <v>44370</v>
      </c>
      <c r="BK546">
        <f t="shared" si="615"/>
        <v>0</v>
      </c>
      <c r="BL546">
        <f t="shared" si="643"/>
        <v>18</v>
      </c>
      <c r="BM546">
        <f t="shared" si="693"/>
        <v>18</v>
      </c>
      <c r="BN546" s="1">
        <f t="shared" si="694"/>
        <v>44370</v>
      </c>
      <c r="BO546">
        <f t="shared" ref="BO546:BO566" si="695">+BO545+BM546</f>
        <v>10173</v>
      </c>
      <c r="BP546">
        <f t="shared" si="616"/>
        <v>5618</v>
      </c>
      <c r="BQ546" s="167">
        <f t="shared" si="676"/>
        <v>44370</v>
      </c>
      <c r="BR546">
        <f t="shared" si="677"/>
        <v>11898</v>
      </c>
      <c r="BS546">
        <f t="shared" si="678"/>
        <v>11619</v>
      </c>
      <c r="BT546">
        <f t="shared" si="679"/>
        <v>210</v>
      </c>
      <c r="BU546">
        <v>15</v>
      </c>
      <c r="BV546">
        <f t="shared" si="647"/>
        <v>2</v>
      </c>
      <c r="BW546">
        <f t="shared" si="658"/>
        <v>748</v>
      </c>
      <c r="BX546" s="167">
        <f t="shared" si="680"/>
        <v>44370</v>
      </c>
      <c r="BY546">
        <f t="shared" si="681"/>
        <v>53</v>
      </c>
      <c r="BZ546">
        <f t="shared" si="682"/>
        <v>51</v>
      </c>
      <c r="CA546">
        <f t="shared" si="683"/>
        <v>0</v>
      </c>
      <c r="CB546" s="167">
        <f t="shared" si="684"/>
        <v>44370</v>
      </c>
      <c r="CC546">
        <f t="shared" si="685"/>
        <v>14260</v>
      </c>
      <c r="CD546">
        <f t="shared" si="686"/>
        <v>9041</v>
      </c>
      <c r="CE546">
        <f t="shared" si="687"/>
        <v>599</v>
      </c>
      <c r="CI546" s="167">
        <f t="shared" si="688"/>
        <v>44370</v>
      </c>
      <c r="CJ546">
        <f t="shared" si="689"/>
        <v>2</v>
      </c>
      <c r="CK546">
        <f t="shared" si="690"/>
        <v>1</v>
      </c>
      <c r="CL546" s="167">
        <f t="shared" si="691"/>
        <v>44370</v>
      </c>
      <c r="CM546">
        <f t="shared" si="692"/>
        <v>0</v>
      </c>
      <c r="CN546" s="1">
        <f t="shared" si="648"/>
        <v>44370</v>
      </c>
      <c r="CO546" s="253">
        <f t="shared" si="649"/>
        <v>2</v>
      </c>
      <c r="CP546" s="1">
        <f t="shared" si="650"/>
        <v>44370</v>
      </c>
      <c r="CQ546" s="254">
        <f t="shared" si="651"/>
        <v>0</v>
      </c>
      <c r="CR546" s="167">
        <f t="shared" si="653"/>
        <v>44370</v>
      </c>
      <c r="CS546">
        <f t="shared" si="654"/>
        <v>103</v>
      </c>
      <c r="CT546">
        <f t="shared" si="655"/>
        <v>24</v>
      </c>
      <c r="CU546">
        <f t="shared" si="656"/>
        <v>954</v>
      </c>
    </row>
    <row r="547" spans="1:99" ht="18" customHeight="1" x14ac:dyDescent="0.55000000000000004">
      <c r="A547" s="167">
        <v>44371</v>
      </c>
      <c r="B547" s="219">
        <v>24</v>
      </c>
      <c r="C547" s="142">
        <f t="shared" si="646"/>
        <v>6501</v>
      </c>
      <c r="D547" s="142">
        <f t="shared" si="661"/>
        <v>392</v>
      </c>
      <c r="E547" s="135">
        <v>9</v>
      </c>
      <c r="F547" s="135">
        <v>6109</v>
      </c>
      <c r="G547" s="135">
        <v>7</v>
      </c>
      <c r="H547" s="123"/>
      <c r="I547" s="135">
        <v>9</v>
      </c>
      <c r="J547" s="123"/>
      <c r="K547" s="41">
        <v>0</v>
      </c>
      <c r="L547" s="134">
        <v>20</v>
      </c>
      <c r="M547" s="135">
        <v>20</v>
      </c>
      <c r="N547" s="123"/>
      <c r="O547" s="123"/>
      <c r="P547" s="135">
        <v>2</v>
      </c>
      <c r="Q547" s="135">
        <v>2</v>
      </c>
      <c r="R547" s="123"/>
      <c r="S547" s="123"/>
      <c r="T547" s="135">
        <v>18</v>
      </c>
      <c r="U547" s="135">
        <v>18</v>
      </c>
      <c r="V547" s="123"/>
      <c r="W547" s="135">
        <v>463</v>
      </c>
      <c r="X547" s="136">
        <v>443</v>
      </c>
      <c r="Y547" s="4">
        <f t="shared" si="591"/>
        <v>359</v>
      </c>
      <c r="Z547" s="74">
        <f t="shared" si="675"/>
        <v>44371</v>
      </c>
      <c r="AA547" s="210">
        <f t="shared" si="662"/>
        <v>26347</v>
      </c>
      <c r="AB547" s="210">
        <f t="shared" si="663"/>
        <v>20960</v>
      </c>
      <c r="AC547" s="211">
        <f t="shared" si="664"/>
        <v>815</v>
      </c>
      <c r="AD547" s="170">
        <f t="shared" si="665"/>
        <v>7</v>
      </c>
      <c r="AE547" s="222">
        <f t="shared" si="666"/>
        <v>10700</v>
      </c>
      <c r="AF547" s="143">
        <v>11905</v>
      </c>
      <c r="AG547" s="171">
        <f t="shared" si="667"/>
        <v>2</v>
      </c>
      <c r="AH547" s="143">
        <v>11621</v>
      </c>
      <c r="AI547" s="171">
        <f t="shared" si="660"/>
        <v>0</v>
      </c>
      <c r="AJ547" s="172">
        <v>210</v>
      </c>
      <c r="AK547" s="173">
        <f t="shared" si="668"/>
        <v>0</v>
      </c>
      <c r="AL547" s="143">
        <v>53</v>
      </c>
      <c r="AM547" s="171">
        <f t="shared" si="669"/>
        <v>0</v>
      </c>
      <c r="AN547" s="143">
        <v>51</v>
      </c>
      <c r="AO547" s="171">
        <f t="shared" si="670"/>
        <v>0</v>
      </c>
      <c r="AP547" s="174">
        <v>0</v>
      </c>
      <c r="AQ547" s="173">
        <f t="shared" si="671"/>
        <v>129</v>
      </c>
      <c r="AR547" s="143">
        <v>14389</v>
      </c>
      <c r="AS547" s="171">
        <f t="shared" si="657"/>
        <v>247</v>
      </c>
      <c r="AT547" s="143">
        <v>9288</v>
      </c>
      <c r="AU547" s="171">
        <f t="shared" si="672"/>
        <v>6</v>
      </c>
      <c r="AV547" s="175">
        <v>605</v>
      </c>
      <c r="AW547" s="217">
        <f t="shared" si="652"/>
        <v>386</v>
      </c>
      <c r="AX547" s="216">
        <f t="shared" si="645"/>
        <v>44371</v>
      </c>
      <c r="AY547" s="5">
        <v>0</v>
      </c>
      <c r="AZ547" s="217">
        <f t="shared" si="622"/>
        <v>410</v>
      </c>
      <c r="BA547" s="217">
        <f t="shared" si="593"/>
        <v>330</v>
      </c>
      <c r="BB547" s="119">
        <v>0</v>
      </c>
      <c r="BC547" s="26">
        <f t="shared" si="673"/>
        <v>964</v>
      </c>
      <c r="BD547" s="217">
        <f t="shared" si="594"/>
        <v>365</v>
      </c>
      <c r="BE547" s="209">
        <f t="shared" si="674"/>
        <v>44371</v>
      </c>
      <c r="BF547" s="120">
        <f t="shared" si="659"/>
        <v>24</v>
      </c>
      <c r="BG547" s="120">
        <f t="shared" si="639"/>
        <v>6501</v>
      </c>
      <c r="BH547" s="209">
        <f t="shared" si="640"/>
        <v>44371</v>
      </c>
      <c r="BI547" s="120">
        <f t="shared" si="641"/>
        <v>6501</v>
      </c>
      <c r="BJ547" s="1">
        <f t="shared" si="642"/>
        <v>44371</v>
      </c>
      <c r="BK547">
        <f t="shared" ref="BK547:BK610" si="696">+BM547-BL547</f>
        <v>0</v>
      </c>
      <c r="BL547">
        <f t="shared" si="643"/>
        <v>20</v>
      </c>
      <c r="BM547">
        <f t="shared" si="693"/>
        <v>20</v>
      </c>
      <c r="BN547" s="1">
        <f t="shared" si="694"/>
        <v>44371</v>
      </c>
      <c r="BO547">
        <f t="shared" si="695"/>
        <v>10193</v>
      </c>
      <c r="BP547">
        <f t="shared" ref="BP547:BP566" si="697">+BP546+BL547</f>
        <v>5638</v>
      </c>
      <c r="BQ547" s="167">
        <f t="shared" si="676"/>
        <v>44371</v>
      </c>
      <c r="BR547">
        <f t="shared" si="677"/>
        <v>11905</v>
      </c>
      <c r="BS547">
        <f t="shared" si="678"/>
        <v>11621</v>
      </c>
      <c r="BT547">
        <f t="shared" si="679"/>
        <v>210</v>
      </c>
      <c r="BU547">
        <v>15</v>
      </c>
      <c r="BV547">
        <f t="shared" si="647"/>
        <v>7</v>
      </c>
      <c r="BW547">
        <f t="shared" si="658"/>
        <v>755</v>
      </c>
      <c r="BX547" s="167">
        <f t="shared" si="680"/>
        <v>44371</v>
      </c>
      <c r="BY547">
        <f t="shared" si="681"/>
        <v>53</v>
      </c>
      <c r="BZ547">
        <f t="shared" si="682"/>
        <v>51</v>
      </c>
      <c r="CA547">
        <f t="shared" si="683"/>
        <v>0</v>
      </c>
      <c r="CB547" s="167">
        <f t="shared" si="684"/>
        <v>44371</v>
      </c>
      <c r="CC547">
        <f t="shared" si="685"/>
        <v>14389</v>
      </c>
      <c r="CD547">
        <f t="shared" si="686"/>
        <v>9288</v>
      </c>
      <c r="CE547">
        <f t="shared" si="687"/>
        <v>605</v>
      </c>
      <c r="CI547" s="167">
        <f t="shared" si="688"/>
        <v>44371</v>
      </c>
      <c r="CJ547">
        <f t="shared" si="689"/>
        <v>7</v>
      </c>
      <c r="CK547">
        <f t="shared" si="690"/>
        <v>2</v>
      </c>
      <c r="CL547" s="167">
        <f t="shared" si="691"/>
        <v>44371</v>
      </c>
      <c r="CM547">
        <f t="shared" si="692"/>
        <v>0</v>
      </c>
      <c r="CN547" s="1">
        <f t="shared" si="648"/>
        <v>44371</v>
      </c>
      <c r="CO547" s="253">
        <f t="shared" si="649"/>
        <v>7</v>
      </c>
      <c r="CP547" s="1">
        <f t="shared" si="650"/>
        <v>44371</v>
      </c>
      <c r="CQ547" s="254">
        <f t="shared" si="651"/>
        <v>0</v>
      </c>
      <c r="CR547" s="167">
        <f t="shared" si="653"/>
        <v>44371</v>
      </c>
      <c r="CS547">
        <f t="shared" si="654"/>
        <v>129</v>
      </c>
      <c r="CT547">
        <f t="shared" si="655"/>
        <v>6</v>
      </c>
      <c r="CU547">
        <f t="shared" si="656"/>
        <v>247</v>
      </c>
    </row>
    <row r="548" spans="1:99" ht="18" customHeight="1" x14ac:dyDescent="0.55000000000000004">
      <c r="A548" s="167">
        <v>44372</v>
      </c>
      <c r="B548" s="219">
        <v>25</v>
      </c>
      <c r="C548" s="142">
        <f t="shared" si="646"/>
        <v>6526</v>
      </c>
      <c r="D548" s="142">
        <f t="shared" si="661"/>
        <v>389</v>
      </c>
      <c r="E548" s="135">
        <v>11</v>
      </c>
      <c r="F548" s="135">
        <v>6137</v>
      </c>
      <c r="G548" s="135">
        <v>0</v>
      </c>
      <c r="H548" s="123"/>
      <c r="I548" s="135">
        <v>0</v>
      </c>
      <c r="J548" s="123"/>
      <c r="K548" s="41">
        <v>0</v>
      </c>
      <c r="L548" s="134">
        <v>23</v>
      </c>
      <c r="M548" s="135">
        <v>23</v>
      </c>
      <c r="N548" s="123"/>
      <c r="O548" s="123"/>
      <c r="P548" s="135">
        <v>2</v>
      </c>
      <c r="Q548" s="135">
        <v>2</v>
      </c>
      <c r="R548" s="123"/>
      <c r="S548" s="123"/>
      <c r="T548" s="135">
        <v>12</v>
      </c>
      <c r="U548" s="135">
        <v>12</v>
      </c>
      <c r="V548" s="123"/>
      <c r="W548" s="41">
        <v>472</v>
      </c>
      <c r="X548" s="136">
        <v>453</v>
      </c>
      <c r="Y548" s="4">
        <f t="shared" si="591"/>
        <v>360</v>
      </c>
      <c r="Z548" s="74">
        <f t="shared" si="675"/>
        <v>44372</v>
      </c>
      <c r="AA548" s="210">
        <f t="shared" si="662"/>
        <v>26427</v>
      </c>
      <c r="AB548" s="210">
        <f t="shared" si="663"/>
        <v>21322</v>
      </c>
      <c r="AC548" s="211">
        <f t="shared" si="664"/>
        <v>820</v>
      </c>
      <c r="AD548" s="170">
        <f t="shared" si="665"/>
        <v>4</v>
      </c>
      <c r="AE548" s="222">
        <f t="shared" si="666"/>
        <v>10704</v>
      </c>
      <c r="AF548" s="143">
        <v>11909</v>
      </c>
      <c r="AG548" s="171">
        <f t="shared" si="667"/>
        <v>0</v>
      </c>
      <c r="AH548" s="143">
        <v>11621</v>
      </c>
      <c r="AI548" s="171">
        <f t="shared" si="660"/>
        <v>0</v>
      </c>
      <c r="AJ548" s="172">
        <v>210</v>
      </c>
      <c r="AK548" s="173">
        <f t="shared" si="668"/>
        <v>0</v>
      </c>
      <c r="AL548" s="143">
        <v>53</v>
      </c>
      <c r="AM548" s="171">
        <f t="shared" si="669"/>
        <v>0</v>
      </c>
      <c r="AN548" s="143">
        <v>51</v>
      </c>
      <c r="AO548" s="171">
        <f t="shared" si="670"/>
        <v>0</v>
      </c>
      <c r="AP548" s="174">
        <v>0</v>
      </c>
      <c r="AQ548" s="173">
        <f t="shared" si="671"/>
        <v>76</v>
      </c>
      <c r="AR548" s="143">
        <v>14465</v>
      </c>
      <c r="AS548" s="171">
        <f t="shared" si="657"/>
        <v>362</v>
      </c>
      <c r="AT548" s="143">
        <v>9650</v>
      </c>
      <c r="AU548" s="171">
        <f t="shared" si="672"/>
        <v>5</v>
      </c>
      <c r="AV548" s="175">
        <v>610</v>
      </c>
      <c r="AW548" s="217">
        <f t="shared" si="652"/>
        <v>387</v>
      </c>
      <c r="AX548" s="216">
        <f t="shared" si="645"/>
        <v>44372</v>
      </c>
      <c r="AY548" s="5">
        <v>0</v>
      </c>
      <c r="AZ548" s="217">
        <f t="shared" si="622"/>
        <v>410</v>
      </c>
      <c r="BA548" s="217">
        <f t="shared" si="593"/>
        <v>331</v>
      </c>
      <c r="BB548" s="119">
        <v>0</v>
      </c>
      <c r="BC548" s="26">
        <f t="shared" si="673"/>
        <v>964</v>
      </c>
      <c r="BD548" s="217">
        <f t="shared" si="594"/>
        <v>366</v>
      </c>
      <c r="BE548" s="209">
        <f t="shared" si="674"/>
        <v>44372</v>
      </c>
      <c r="BF548" s="120">
        <f t="shared" si="659"/>
        <v>25</v>
      </c>
      <c r="BG548" s="120">
        <f t="shared" si="639"/>
        <v>6526</v>
      </c>
      <c r="BH548" s="209">
        <f t="shared" si="640"/>
        <v>44372</v>
      </c>
      <c r="BI548" s="120">
        <f t="shared" si="641"/>
        <v>6526</v>
      </c>
      <c r="BJ548" s="1">
        <f t="shared" si="642"/>
        <v>44372</v>
      </c>
      <c r="BK548">
        <f t="shared" si="696"/>
        <v>0</v>
      </c>
      <c r="BL548">
        <f t="shared" si="643"/>
        <v>23</v>
      </c>
      <c r="BM548">
        <f t="shared" si="693"/>
        <v>23</v>
      </c>
      <c r="BN548" s="1">
        <f t="shared" si="694"/>
        <v>44372</v>
      </c>
      <c r="BO548">
        <f t="shared" si="695"/>
        <v>10216</v>
      </c>
      <c r="BP548">
        <f t="shared" si="697"/>
        <v>5661</v>
      </c>
      <c r="BQ548" s="167">
        <f t="shared" si="676"/>
        <v>44372</v>
      </c>
      <c r="BR548">
        <f t="shared" si="677"/>
        <v>11909</v>
      </c>
      <c r="BS548">
        <f t="shared" si="678"/>
        <v>11621</v>
      </c>
      <c r="BT548">
        <f t="shared" si="679"/>
        <v>210</v>
      </c>
      <c r="BU548">
        <v>15</v>
      </c>
      <c r="BV548">
        <f t="shared" si="647"/>
        <v>4</v>
      </c>
      <c r="BW548">
        <f t="shared" si="658"/>
        <v>759</v>
      </c>
      <c r="BX548" s="167">
        <f t="shared" si="680"/>
        <v>44372</v>
      </c>
      <c r="BY548">
        <f t="shared" si="681"/>
        <v>53</v>
      </c>
      <c r="BZ548">
        <f t="shared" si="682"/>
        <v>51</v>
      </c>
      <c r="CA548">
        <f t="shared" si="683"/>
        <v>0</v>
      </c>
      <c r="CB548" s="167">
        <f t="shared" si="684"/>
        <v>44372</v>
      </c>
      <c r="CC548">
        <f t="shared" si="685"/>
        <v>14465</v>
      </c>
      <c r="CD548">
        <f t="shared" si="686"/>
        <v>9650</v>
      </c>
      <c r="CE548">
        <f t="shared" si="687"/>
        <v>610</v>
      </c>
      <c r="CI548" s="167">
        <f t="shared" si="688"/>
        <v>44372</v>
      </c>
      <c r="CJ548">
        <f t="shared" si="689"/>
        <v>4</v>
      </c>
      <c r="CK548">
        <f t="shared" si="690"/>
        <v>0</v>
      </c>
      <c r="CL548" s="167">
        <f t="shared" si="691"/>
        <v>44372</v>
      </c>
      <c r="CM548">
        <f t="shared" si="692"/>
        <v>0</v>
      </c>
      <c r="CN548" s="1">
        <f t="shared" si="648"/>
        <v>44372</v>
      </c>
      <c r="CO548" s="253">
        <f t="shared" si="649"/>
        <v>4</v>
      </c>
      <c r="CP548" s="1">
        <f t="shared" si="650"/>
        <v>44372</v>
      </c>
      <c r="CQ548" s="254">
        <f t="shared" si="651"/>
        <v>0</v>
      </c>
      <c r="CR548" s="167">
        <f t="shared" si="653"/>
        <v>44372</v>
      </c>
      <c r="CS548">
        <f t="shared" si="654"/>
        <v>76</v>
      </c>
      <c r="CT548">
        <f t="shared" si="655"/>
        <v>5</v>
      </c>
      <c r="CU548">
        <f t="shared" si="656"/>
        <v>362</v>
      </c>
    </row>
    <row r="549" spans="1:99" ht="18" customHeight="1" x14ac:dyDescent="0.55000000000000004">
      <c r="A549" s="167">
        <v>44373</v>
      </c>
      <c r="B549" s="219">
        <v>14</v>
      </c>
      <c r="C549" s="142">
        <f t="shared" si="646"/>
        <v>6540</v>
      </c>
      <c r="D549" s="142">
        <f t="shared" si="661"/>
        <v>386</v>
      </c>
      <c r="E549" s="135">
        <v>12</v>
      </c>
      <c r="F549" s="135">
        <v>6154</v>
      </c>
      <c r="G549" s="135">
        <v>0</v>
      </c>
      <c r="H549" s="123"/>
      <c r="I549" s="135">
        <v>0</v>
      </c>
      <c r="J549" s="123"/>
      <c r="K549" s="41">
        <v>0</v>
      </c>
      <c r="L549" s="134">
        <v>21</v>
      </c>
      <c r="M549" s="135">
        <v>21</v>
      </c>
      <c r="N549" s="123"/>
      <c r="O549" s="123"/>
      <c r="P549" s="135">
        <v>2</v>
      </c>
      <c r="Q549" s="135">
        <v>2</v>
      </c>
      <c r="R549" s="123"/>
      <c r="S549" s="123"/>
      <c r="T549" s="135">
        <v>20</v>
      </c>
      <c r="U549" s="135">
        <v>17</v>
      </c>
      <c r="V549" s="123"/>
      <c r="W549" s="41">
        <v>471</v>
      </c>
      <c r="X549" s="136">
        <v>455</v>
      </c>
      <c r="Y549" s="4">
        <f t="shared" si="591"/>
        <v>361</v>
      </c>
      <c r="Z549" s="74">
        <f t="shared" si="675"/>
        <v>44373</v>
      </c>
      <c r="AA549" s="210">
        <f t="shared" si="662"/>
        <v>26509</v>
      </c>
      <c r="AB549" s="210">
        <f t="shared" si="663"/>
        <v>21591</v>
      </c>
      <c r="AC549" s="211">
        <f t="shared" si="664"/>
        <v>833</v>
      </c>
      <c r="AD549" s="170">
        <f t="shared" si="665"/>
        <v>2</v>
      </c>
      <c r="AE549" s="222">
        <f t="shared" si="666"/>
        <v>10706</v>
      </c>
      <c r="AF549" s="143">
        <v>11911</v>
      </c>
      <c r="AG549" s="171">
        <f t="shared" si="667"/>
        <v>3</v>
      </c>
      <c r="AH549" s="143">
        <v>11624</v>
      </c>
      <c r="AI549" s="171">
        <f t="shared" si="660"/>
        <v>0</v>
      </c>
      <c r="AJ549" s="172">
        <v>210</v>
      </c>
      <c r="AK549" s="173">
        <f t="shared" si="668"/>
        <v>0</v>
      </c>
      <c r="AL549" s="143">
        <v>53</v>
      </c>
      <c r="AM549" s="171">
        <f t="shared" si="669"/>
        <v>0</v>
      </c>
      <c r="AN549" s="143">
        <v>51</v>
      </c>
      <c r="AO549" s="171">
        <f t="shared" si="670"/>
        <v>0</v>
      </c>
      <c r="AP549" s="174">
        <v>0</v>
      </c>
      <c r="AQ549" s="173">
        <f t="shared" si="671"/>
        <v>80</v>
      </c>
      <c r="AR549" s="143">
        <v>14545</v>
      </c>
      <c r="AS549" s="171">
        <f t="shared" si="657"/>
        <v>266</v>
      </c>
      <c r="AT549" s="143">
        <v>9916</v>
      </c>
      <c r="AU549" s="171">
        <f t="shared" si="672"/>
        <v>13</v>
      </c>
      <c r="AV549" s="175">
        <v>623</v>
      </c>
      <c r="AW549" s="217">
        <f t="shared" si="652"/>
        <v>388</v>
      </c>
      <c r="AX549" s="216">
        <f t="shared" si="645"/>
        <v>44373</v>
      </c>
      <c r="AY549" s="5">
        <v>0</v>
      </c>
      <c r="AZ549" s="217">
        <f t="shared" si="622"/>
        <v>410</v>
      </c>
      <c r="BA549" s="217">
        <f t="shared" si="593"/>
        <v>332</v>
      </c>
      <c r="BB549" s="119">
        <v>0</v>
      </c>
      <c r="BC549" s="26">
        <f t="shared" si="673"/>
        <v>964</v>
      </c>
      <c r="BD549" s="217">
        <f t="shared" si="594"/>
        <v>367</v>
      </c>
      <c r="BE549" s="209">
        <f t="shared" si="674"/>
        <v>44373</v>
      </c>
      <c r="BF549" s="120">
        <f t="shared" si="659"/>
        <v>14</v>
      </c>
      <c r="BG549" s="120">
        <f t="shared" si="639"/>
        <v>6540</v>
      </c>
      <c r="BH549" s="209">
        <f t="shared" si="640"/>
        <v>44373</v>
      </c>
      <c r="BI549" s="120">
        <f t="shared" si="641"/>
        <v>6540</v>
      </c>
      <c r="BJ549" s="1">
        <f t="shared" si="642"/>
        <v>44373</v>
      </c>
      <c r="BK549">
        <f t="shared" si="696"/>
        <v>0</v>
      </c>
      <c r="BL549">
        <f t="shared" si="643"/>
        <v>21</v>
      </c>
      <c r="BM549">
        <f t="shared" si="693"/>
        <v>21</v>
      </c>
      <c r="BN549" s="1">
        <f t="shared" si="694"/>
        <v>44373</v>
      </c>
      <c r="BO549">
        <f t="shared" si="695"/>
        <v>10237</v>
      </c>
      <c r="BP549">
        <f t="shared" si="697"/>
        <v>5682</v>
      </c>
      <c r="BQ549" s="167">
        <f t="shared" si="676"/>
        <v>44373</v>
      </c>
      <c r="BR549">
        <f t="shared" si="677"/>
        <v>11911</v>
      </c>
      <c r="BS549">
        <f t="shared" si="678"/>
        <v>11624</v>
      </c>
      <c r="BT549">
        <f t="shared" si="679"/>
        <v>210</v>
      </c>
      <c r="BU549">
        <v>15</v>
      </c>
      <c r="BV549">
        <f t="shared" si="647"/>
        <v>2</v>
      </c>
      <c r="BW549">
        <f t="shared" si="658"/>
        <v>761</v>
      </c>
      <c r="BX549" s="167">
        <f t="shared" si="680"/>
        <v>44373</v>
      </c>
      <c r="BY549">
        <f t="shared" si="681"/>
        <v>53</v>
      </c>
      <c r="BZ549">
        <f t="shared" si="682"/>
        <v>51</v>
      </c>
      <c r="CA549">
        <f t="shared" si="683"/>
        <v>0</v>
      </c>
      <c r="CB549" s="167">
        <f t="shared" si="684"/>
        <v>44373</v>
      </c>
      <c r="CC549">
        <f t="shared" si="685"/>
        <v>14545</v>
      </c>
      <c r="CD549">
        <f t="shared" si="686"/>
        <v>9916</v>
      </c>
      <c r="CE549">
        <f t="shared" si="687"/>
        <v>623</v>
      </c>
      <c r="CI549" s="167">
        <f t="shared" si="688"/>
        <v>44373</v>
      </c>
      <c r="CJ549">
        <f t="shared" si="689"/>
        <v>2</v>
      </c>
      <c r="CK549">
        <f t="shared" si="690"/>
        <v>3</v>
      </c>
      <c r="CL549" s="167">
        <f t="shared" si="691"/>
        <v>44373</v>
      </c>
      <c r="CM549">
        <f t="shared" si="692"/>
        <v>0</v>
      </c>
      <c r="CN549" s="1">
        <f t="shared" si="648"/>
        <v>44373</v>
      </c>
      <c r="CO549" s="253">
        <f t="shared" si="649"/>
        <v>2</v>
      </c>
      <c r="CP549" s="1">
        <f t="shared" si="650"/>
        <v>44373</v>
      </c>
      <c r="CQ549" s="254">
        <f t="shared" si="651"/>
        <v>0</v>
      </c>
      <c r="CR549" s="167">
        <f t="shared" ref="CR549:CR580" si="698">+A549</f>
        <v>44373</v>
      </c>
      <c r="CS549">
        <f t="shared" ref="CS549:CS580" si="699">+AQ549</f>
        <v>80</v>
      </c>
      <c r="CT549">
        <f t="shared" ref="CT549:CT580" si="700">+AU549</f>
        <v>13</v>
      </c>
      <c r="CU549">
        <f t="shared" ref="CU549:CU580" si="701">+AS549</f>
        <v>266</v>
      </c>
    </row>
    <row r="550" spans="1:99" ht="18" customHeight="1" x14ac:dyDescent="0.55000000000000004">
      <c r="A550" s="167">
        <v>44374</v>
      </c>
      <c r="B550" s="219">
        <v>21</v>
      </c>
      <c r="C550" s="142">
        <f t="shared" si="646"/>
        <v>6561</v>
      </c>
      <c r="D550" s="142">
        <f t="shared" si="661"/>
        <v>390</v>
      </c>
      <c r="E550" s="135">
        <v>11</v>
      </c>
      <c r="F550" s="135">
        <v>6171</v>
      </c>
      <c r="G550" s="135">
        <v>1</v>
      </c>
      <c r="H550" s="123"/>
      <c r="I550" s="135">
        <v>1</v>
      </c>
      <c r="J550" s="123"/>
      <c r="K550" s="41">
        <v>0</v>
      </c>
      <c r="L550" s="134">
        <v>22</v>
      </c>
      <c r="M550" s="135">
        <v>22</v>
      </c>
      <c r="N550" s="123"/>
      <c r="O550" s="123"/>
      <c r="P550" s="135">
        <v>2</v>
      </c>
      <c r="Q550" s="135">
        <v>2</v>
      </c>
      <c r="R550" s="123"/>
      <c r="S550" s="123"/>
      <c r="T550" s="135">
        <v>10</v>
      </c>
      <c r="U550" s="135">
        <v>10</v>
      </c>
      <c r="V550" s="123"/>
      <c r="W550" s="41">
        <v>481</v>
      </c>
      <c r="X550" s="136">
        <v>465</v>
      </c>
      <c r="Y550" s="4">
        <f t="shared" si="591"/>
        <v>362</v>
      </c>
      <c r="Z550" s="74">
        <f t="shared" si="675"/>
        <v>44374</v>
      </c>
      <c r="AA550" s="210">
        <f t="shared" si="662"/>
        <v>26605</v>
      </c>
      <c r="AB550" s="210">
        <f t="shared" si="663"/>
        <v>21326</v>
      </c>
      <c r="AC550" s="211">
        <f t="shared" si="664"/>
        <v>842</v>
      </c>
      <c r="AD550" s="170">
        <f t="shared" si="665"/>
        <v>6</v>
      </c>
      <c r="AE550" s="222">
        <f t="shared" si="666"/>
        <v>10712</v>
      </c>
      <c r="AF550" s="143">
        <v>11917</v>
      </c>
      <c r="AG550" s="171">
        <f t="shared" si="667"/>
        <v>1</v>
      </c>
      <c r="AH550" s="143">
        <v>11625</v>
      </c>
      <c r="AI550" s="171">
        <f t="shared" si="660"/>
        <v>0</v>
      </c>
      <c r="AJ550" s="172">
        <v>210</v>
      </c>
      <c r="AK550" s="173">
        <f t="shared" si="668"/>
        <v>1</v>
      </c>
      <c r="AL550" s="143">
        <v>54</v>
      </c>
      <c r="AM550" s="171">
        <f t="shared" si="669"/>
        <v>0</v>
      </c>
      <c r="AN550" s="143">
        <v>51</v>
      </c>
      <c r="AO550" s="171">
        <f t="shared" si="670"/>
        <v>0</v>
      </c>
      <c r="AP550" s="174">
        <v>0</v>
      </c>
      <c r="AQ550" s="173">
        <f t="shared" si="671"/>
        <v>89</v>
      </c>
      <c r="AR550" s="143">
        <v>14634</v>
      </c>
      <c r="AS550" s="171">
        <f t="shared" si="657"/>
        <v>-266</v>
      </c>
      <c r="AT550" s="143">
        <v>9650</v>
      </c>
      <c r="AU550" s="171">
        <f t="shared" si="672"/>
        <v>9</v>
      </c>
      <c r="AV550" s="175">
        <v>632</v>
      </c>
      <c r="AW550" s="217">
        <f t="shared" si="652"/>
        <v>389</v>
      </c>
      <c r="AX550" s="216">
        <f t="shared" si="645"/>
        <v>44374</v>
      </c>
      <c r="AY550" s="5">
        <v>0</v>
      </c>
      <c r="AZ550" s="217">
        <f t="shared" si="622"/>
        <v>410</v>
      </c>
      <c r="BA550" s="217">
        <f t="shared" si="593"/>
        <v>333</v>
      </c>
      <c r="BB550" s="119">
        <v>0</v>
      </c>
      <c r="BC550" s="26">
        <f t="shared" si="673"/>
        <v>964</v>
      </c>
      <c r="BD550" s="217">
        <f t="shared" si="594"/>
        <v>368</v>
      </c>
      <c r="BE550" s="209">
        <f t="shared" si="674"/>
        <v>44374</v>
      </c>
      <c r="BF550" s="120">
        <f t="shared" si="659"/>
        <v>21</v>
      </c>
      <c r="BG550" s="120">
        <f t="shared" si="639"/>
        <v>6561</v>
      </c>
      <c r="BH550" s="209">
        <f t="shared" si="640"/>
        <v>44374</v>
      </c>
      <c r="BI550" s="120">
        <f t="shared" si="641"/>
        <v>6561</v>
      </c>
      <c r="BJ550" s="1">
        <f t="shared" si="642"/>
        <v>44374</v>
      </c>
      <c r="BK550">
        <f t="shared" si="696"/>
        <v>0</v>
      </c>
      <c r="BL550">
        <f t="shared" si="643"/>
        <v>22</v>
      </c>
      <c r="BM550">
        <f t="shared" si="693"/>
        <v>22</v>
      </c>
      <c r="BN550" s="1">
        <f t="shared" si="694"/>
        <v>44374</v>
      </c>
      <c r="BO550">
        <f t="shared" si="695"/>
        <v>10259</v>
      </c>
      <c r="BP550">
        <f t="shared" si="697"/>
        <v>5704</v>
      </c>
      <c r="BQ550" s="167">
        <f t="shared" si="676"/>
        <v>44374</v>
      </c>
      <c r="BR550">
        <f t="shared" si="677"/>
        <v>11917</v>
      </c>
      <c r="BS550">
        <f t="shared" si="678"/>
        <v>11625</v>
      </c>
      <c r="BT550">
        <f t="shared" si="679"/>
        <v>210</v>
      </c>
      <c r="BU550">
        <v>15</v>
      </c>
      <c r="BV550">
        <f t="shared" si="647"/>
        <v>6</v>
      </c>
      <c r="BW550">
        <f t="shared" si="658"/>
        <v>767</v>
      </c>
      <c r="BX550" s="167">
        <f t="shared" si="680"/>
        <v>44374</v>
      </c>
      <c r="BY550">
        <f t="shared" si="681"/>
        <v>54</v>
      </c>
      <c r="BZ550">
        <f t="shared" si="682"/>
        <v>51</v>
      </c>
      <c r="CA550">
        <f t="shared" si="683"/>
        <v>0</v>
      </c>
      <c r="CB550" s="167">
        <f t="shared" si="684"/>
        <v>44374</v>
      </c>
      <c r="CC550">
        <f t="shared" si="685"/>
        <v>14634</v>
      </c>
      <c r="CD550">
        <f t="shared" si="686"/>
        <v>9650</v>
      </c>
      <c r="CE550">
        <f t="shared" si="687"/>
        <v>632</v>
      </c>
      <c r="CI550" s="167">
        <f t="shared" si="688"/>
        <v>44374</v>
      </c>
      <c r="CJ550">
        <f t="shared" si="689"/>
        <v>6</v>
      </c>
      <c r="CK550">
        <f t="shared" si="690"/>
        <v>1</v>
      </c>
      <c r="CL550" s="167">
        <f t="shared" si="691"/>
        <v>44374</v>
      </c>
      <c r="CM550">
        <f t="shared" si="692"/>
        <v>0</v>
      </c>
      <c r="CN550" s="1">
        <f t="shared" si="648"/>
        <v>44374</v>
      </c>
      <c r="CO550" s="253">
        <f t="shared" si="649"/>
        <v>6</v>
      </c>
      <c r="CP550" s="1">
        <f t="shared" si="650"/>
        <v>44374</v>
      </c>
      <c r="CQ550" s="254">
        <f t="shared" si="651"/>
        <v>0</v>
      </c>
      <c r="CR550" s="167">
        <f t="shared" si="698"/>
        <v>44374</v>
      </c>
      <c r="CS550">
        <f t="shared" si="699"/>
        <v>89</v>
      </c>
      <c r="CT550">
        <f t="shared" si="700"/>
        <v>9</v>
      </c>
      <c r="CU550">
        <f t="shared" si="701"/>
        <v>-266</v>
      </c>
    </row>
    <row r="551" spans="1:99" ht="18" customHeight="1" x14ac:dyDescent="0.55000000000000004">
      <c r="A551" s="167">
        <v>44375</v>
      </c>
      <c r="B551" s="219">
        <v>18</v>
      </c>
      <c r="C551" s="142">
        <f t="shared" si="646"/>
        <v>6579</v>
      </c>
      <c r="D551" s="142">
        <f t="shared" si="661"/>
        <v>398</v>
      </c>
      <c r="E551" s="135">
        <v>11</v>
      </c>
      <c r="F551" s="135">
        <v>6181</v>
      </c>
      <c r="G551" s="135">
        <v>0</v>
      </c>
      <c r="H551" s="123"/>
      <c r="I551" s="135">
        <v>1</v>
      </c>
      <c r="J551" s="123"/>
      <c r="K551" s="41">
        <v>0</v>
      </c>
      <c r="L551" s="134">
        <v>30</v>
      </c>
      <c r="M551" s="135">
        <v>30</v>
      </c>
      <c r="N551" s="123"/>
      <c r="O551" s="123"/>
      <c r="P551" s="135">
        <v>4</v>
      </c>
      <c r="Q551" s="135">
        <v>4</v>
      </c>
      <c r="R551" s="123"/>
      <c r="S551" s="123"/>
      <c r="T551" s="135">
        <v>13</v>
      </c>
      <c r="U551" s="135">
        <v>13</v>
      </c>
      <c r="V551" s="123"/>
      <c r="W551" s="41">
        <v>494</v>
      </c>
      <c r="X551" s="136">
        <v>478</v>
      </c>
      <c r="Y551" s="4">
        <f t="shared" si="591"/>
        <v>363</v>
      </c>
      <c r="Z551" s="74">
        <f t="shared" si="675"/>
        <v>44375</v>
      </c>
      <c r="AA551" s="210">
        <f t="shared" si="662"/>
        <v>26668</v>
      </c>
      <c r="AB551" s="210">
        <f t="shared" si="663"/>
        <v>21593</v>
      </c>
      <c r="AC551" s="211">
        <f t="shared" si="664"/>
        <v>845</v>
      </c>
      <c r="AD551" s="170">
        <f t="shared" si="665"/>
        <v>3</v>
      </c>
      <c r="AE551" s="222">
        <f t="shared" si="666"/>
        <v>10715</v>
      </c>
      <c r="AF551" s="143">
        <v>11920</v>
      </c>
      <c r="AG551" s="171">
        <f t="shared" si="667"/>
        <v>1</v>
      </c>
      <c r="AH551" s="143">
        <v>11626</v>
      </c>
      <c r="AI551" s="171">
        <f t="shared" si="660"/>
        <v>0</v>
      </c>
      <c r="AJ551" s="172">
        <v>210</v>
      </c>
      <c r="AK551" s="173">
        <f t="shared" si="668"/>
        <v>0</v>
      </c>
      <c r="AL551" s="143">
        <v>54</v>
      </c>
      <c r="AM551" s="171">
        <f t="shared" si="669"/>
        <v>0</v>
      </c>
      <c r="AN551" s="143">
        <v>51</v>
      </c>
      <c r="AO551" s="171">
        <f t="shared" si="670"/>
        <v>0</v>
      </c>
      <c r="AP551" s="174">
        <v>0</v>
      </c>
      <c r="AQ551" s="173">
        <f t="shared" si="671"/>
        <v>60</v>
      </c>
      <c r="AR551" s="143">
        <v>14694</v>
      </c>
      <c r="AS551" s="171">
        <f t="shared" si="657"/>
        <v>266</v>
      </c>
      <c r="AT551" s="143">
        <v>9916</v>
      </c>
      <c r="AU551" s="171">
        <f t="shared" si="672"/>
        <v>3</v>
      </c>
      <c r="AV551" s="175">
        <v>635</v>
      </c>
      <c r="AW551" s="217">
        <f t="shared" si="652"/>
        <v>390</v>
      </c>
      <c r="AX551" s="216">
        <f t="shared" si="645"/>
        <v>44375</v>
      </c>
      <c r="AY551" s="5">
        <v>0</v>
      </c>
      <c r="AZ551" s="217">
        <f t="shared" si="622"/>
        <v>410</v>
      </c>
      <c r="BA551" s="217">
        <f t="shared" si="593"/>
        <v>334</v>
      </c>
      <c r="BB551" s="119">
        <v>0</v>
      </c>
      <c r="BC551" s="26">
        <f t="shared" si="673"/>
        <v>964</v>
      </c>
      <c r="BD551" s="217">
        <f t="shared" si="594"/>
        <v>369</v>
      </c>
      <c r="BE551" s="209">
        <f t="shared" si="674"/>
        <v>44375</v>
      </c>
      <c r="BF551" s="120">
        <f t="shared" si="659"/>
        <v>18</v>
      </c>
      <c r="BG551" s="120">
        <f t="shared" si="639"/>
        <v>6579</v>
      </c>
      <c r="BH551" s="209">
        <f t="shared" si="640"/>
        <v>44375</v>
      </c>
      <c r="BI551" s="120">
        <f t="shared" si="641"/>
        <v>6579</v>
      </c>
      <c r="BJ551" s="1">
        <f t="shared" si="642"/>
        <v>44375</v>
      </c>
      <c r="BK551">
        <f t="shared" si="696"/>
        <v>0</v>
      </c>
      <c r="BL551">
        <f t="shared" si="643"/>
        <v>30</v>
      </c>
      <c r="BM551">
        <f t="shared" si="693"/>
        <v>30</v>
      </c>
      <c r="BN551" s="1">
        <f t="shared" si="694"/>
        <v>44375</v>
      </c>
      <c r="BO551">
        <f t="shared" si="695"/>
        <v>10289</v>
      </c>
      <c r="BP551">
        <f t="shared" si="697"/>
        <v>5734</v>
      </c>
      <c r="BQ551" s="167">
        <f t="shared" si="676"/>
        <v>44375</v>
      </c>
      <c r="BR551">
        <f t="shared" si="677"/>
        <v>11920</v>
      </c>
      <c r="BS551">
        <f t="shared" si="678"/>
        <v>11626</v>
      </c>
      <c r="BT551">
        <f t="shared" si="679"/>
        <v>210</v>
      </c>
      <c r="BU551">
        <v>15</v>
      </c>
      <c r="BV551">
        <f t="shared" si="647"/>
        <v>3</v>
      </c>
      <c r="BW551">
        <f t="shared" si="658"/>
        <v>770</v>
      </c>
      <c r="BX551" s="167">
        <f t="shared" si="680"/>
        <v>44375</v>
      </c>
      <c r="BY551">
        <f t="shared" si="681"/>
        <v>54</v>
      </c>
      <c r="BZ551">
        <f t="shared" si="682"/>
        <v>51</v>
      </c>
      <c r="CA551">
        <f t="shared" si="683"/>
        <v>0</v>
      </c>
      <c r="CB551" s="167">
        <f t="shared" si="684"/>
        <v>44375</v>
      </c>
      <c r="CC551">
        <f t="shared" si="685"/>
        <v>14694</v>
      </c>
      <c r="CD551">
        <f t="shared" si="686"/>
        <v>9916</v>
      </c>
      <c r="CE551">
        <f t="shared" si="687"/>
        <v>635</v>
      </c>
      <c r="CI551" s="167">
        <f t="shared" si="688"/>
        <v>44375</v>
      </c>
      <c r="CJ551">
        <f t="shared" si="689"/>
        <v>3</v>
      </c>
      <c r="CK551">
        <f t="shared" si="690"/>
        <v>1</v>
      </c>
      <c r="CL551" s="167">
        <f t="shared" si="691"/>
        <v>44375</v>
      </c>
      <c r="CM551">
        <f t="shared" si="692"/>
        <v>0</v>
      </c>
      <c r="CN551" s="1">
        <f t="shared" si="648"/>
        <v>44375</v>
      </c>
      <c r="CO551" s="253">
        <f t="shared" si="649"/>
        <v>3</v>
      </c>
      <c r="CP551" s="1">
        <f t="shared" si="650"/>
        <v>44375</v>
      </c>
      <c r="CQ551" s="254">
        <f t="shared" si="651"/>
        <v>0</v>
      </c>
      <c r="CR551" s="167">
        <f t="shared" si="698"/>
        <v>44375</v>
      </c>
      <c r="CS551">
        <f t="shared" si="699"/>
        <v>60</v>
      </c>
      <c r="CT551">
        <f t="shared" si="700"/>
        <v>3</v>
      </c>
      <c r="CU551">
        <f t="shared" si="701"/>
        <v>266</v>
      </c>
    </row>
    <row r="552" spans="1:99" ht="18" customHeight="1" x14ac:dyDescent="0.55000000000000004">
      <c r="A552" s="167">
        <v>44376</v>
      </c>
      <c r="B552" s="219">
        <v>9</v>
      </c>
      <c r="C552" s="142">
        <f t="shared" si="646"/>
        <v>6588</v>
      </c>
      <c r="D552" s="142">
        <f t="shared" si="661"/>
        <v>393</v>
      </c>
      <c r="E552" s="135">
        <v>10</v>
      </c>
      <c r="F552" s="135">
        <v>6195</v>
      </c>
      <c r="G552" s="135">
        <v>0</v>
      </c>
      <c r="H552" s="123"/>
      <c r="I552" s="135">
        <v>0</v>
      </c>
      <c r="J552" s="123"/>
      <c r="K552" s="41">
        <v>0</v>
      </c>
      <c r="L552" s="134">
        <v>9</v>
      </c>
      <c r="M552" s="135">
        <v>9</v>
      </c>
      <c r="N552" s="123"/>
      <c r="O552" s="123"/>
      <c r="P552" s="135">
        <v>1</v>
      </c>
      <c r="Q552" s="135">
        <v>1</v>
      </c>
      <c r="R552" s="123"/>
      <c r="S552" s="123"/>
      <c r="T552" s="135">
        <v>21</v>
      </c>
      <c r="U552" s="135">
        <v>17</v>
      </c>
      <c r="V552" s="123"/>
      <c r="W552" s="41">
        <v>481</v>
      </c>
      <c r="X552" s="136">
        <v>469</v>
      </c>
      <c r="Y552" s="4">
        <f t="shared" si="591"/>
        <v>364</v>
      </c>
      <c r="Z552" s="74">
        <f t="shared" si="675"/>
        <v>44376</v>
      </c>
      <c r="AA552" s="210">
        <f t="shared" si="662"/>
        <v>26723</v>
      </c>
      <c r="AB552" s="210">
        <f t="shared" si="663"/>
        <v>21765</v>
      </c>
      <c r="AC552" s="211">
        <f t="shared" si="664"/>
        <v>853</v>
      </c>
      <c r="AD552" s="170">
        <f t="shared" si="665"/>
        <v>1</v>
      </c>
      <c r="AE552" s="222">
        <f t="shared" si="666"/>
        <v>10716</v>
      </c>
      <c r="AF552" s="143">
        <v>11921</v>
      </c>
      <c r="AG552" s="171">
        <f t="shared" si="667"/>
        <v>2</v>
      </c>
      <c r="AH552" s="143">
        <v>11628</v>
      </c>
      <c r="AI552" s="171">
        <f t="shared" si="660"/>
        <v>0</v>
      </c>
      <c r="AJ552" s="172">
        <v>210</v>
      </c>
      <c r="AK552" s="173">
        <f t="shared" si="668"/>
        <v>0</v>
      </c>
      <c r="AL552" s="143">
        <v>54</v>
      </c>
      <c r="AM552" s="171">
        <f t="shared" si="669"/>
        <v>0</v>
      </c>
      <c r="AN552" s="143">
        <v>51</v>
      </c>
      <c r="AO552" s="171">
        <f t="shared" si="670"/>
        <v>0</v>
      </c>
      <c r="AP552" s="174">
        <v>0</v>
      </c>
      <c r="AQ552" s="173">
        <f t="shared" si="671"/>
        <v>54</v>
      </c>
      <c r="AR552" s="143">
        <v>14748</v>
      </c>
      <c r="AS552" s="171">
        <f t="shared" si="657"/>
        <v>170</v>
      </c>
      <c r="AT552" s="143">
        <v>10086</v>
      </c>
      <c r="AU552" s="171">
        <f t="shared" si="672"/>
        <v>8</v>
      </c>
      <c r="AV552" s="175">
        <v>643</v>
      </c>
      <c r="AW552" s="217">
        <f t="shared" si="652"/>
        <v>391</v>
      </c>
      <c r="AX552" s="216">
        <f t="shared" si="645"/>
        <v>44376</v>
      </c>
      <c r="AY552" s="5">
        <v>0</v>
      </c>
      <c r="AZ552" s="217">
        <f t="shared" si="622"/>
        <v>410</v>
      </c>
      <c r="BA552" s="217">
        <f t="shared" si="593"/>
        <v>335</v>
      </c>
      <c r="BB552" s="119">
        <v>0</v>
      </c>
      <c r="BC552" s="26">
        <f t="shared" si="673"/>
        <v>964</v>
      </c>
      <c r="BD552" s="217">
        <f t="shared" si="594"/>
        <v>370</v>
      </c>
      <c r="BE552" s="209">
        <f t="shared" si="674"/>
        <v>44376</v>
      </c>
      <c r="BF552" s="120">
        <f t="shared" si="659"/>
        <v>9</v>
      </c>
      <c r="BG552" s="120">
        <f t="shared" si="639"/>
        <v>6588</v>
      </c>
      <c r="BH552" s="209">
        <f t="shared" si="640"/>
        <v>44376</v>
      </c>
      <c r="BI552" s="120">
        <f t="shared" si="641"/>
        <v>6588</v>
      </c>
      <c r="BJ552" s="1">
        <f t="shared" si="642"/>
        <v>44376</v>
      </c>
      <c r="BK552">
        <f t="shared" si="696"/>
        <v>0</v>
      </c>
      <c r="BL552">
        <f t="shared" si="643"/>
        <v>9</v>
      </c>
      <c r="BM552">
        <f t="shared" si="693"/>
        <v>9</v>
      </c>
      <c r="BN552" s="1">
        <f t="shared" si="694"/>
        <v>44376</v>
      </c>
      <c r="BO552">
        <f t="shared" si="695"/>
        <v>10298</v>
      </c>
      <c r="BP552">
        <f t="shared" si="697"/>
        <v>5743</v>
      </c>
      <c r="BQ552" s="167">
        <f t="shared" si="676"/>
        <v>44376</v>
      </c>
      <c r="BR552">
        <f t="shared" si="677"/>
        <v>11921</v>
      </c>
      <c r="BS552">
        <f t="shared" si="678"/>
        <v>11628</v>
      </c>
      <c r="BT552">
        <f t="shared" si="679"/>
        <v>210</v>
      </c>
      <c r="BU552">
        <v>15</v>
      </c>
      <c r="BV552">
        <f t="shared" si="647"/>
        <v>1</v>
      </c>
      <c r="BW552">
        <f t="shared" si="658"/>
        <v>771</v>
      </c>
      <c r="BX552" s="167">
        <f t="shared" si="680"/>
        <v>44376</v>
      </c>
      <c r="BY552">
        <f t="shared" si="681"/>
        <v>54</v>
      </c>
      <c r="BZ552">
        <f t="shared" si="682"/>
        <v>51</v>
      </c>
      <c r="CA552">
        <f t="shared" si="683"/>
        <v>0</v>
      </c>
      <c r="CB552" s="167">
        <f t="shared" si="684"/>
        <v>44376</v>
      </c>
      <c r="CC552">
        <f t="shared" si="685"/>
        <v>14748</v>
      </c>
      <c r="CD552">
        <f t="shared" si="686"/>
        <v>10086</v>
      </c>
      <c r="CE552">
        <f t="shared" si="687"/>
        <v>643</v>
      </c>
      <c r="CI552" s="167">
        <f t="shared" si="688"/>
        <v>44376</v>
      </c>
      <c r="CJ552">
        <f t="shared" si="689"/>
        <v>1</v>
      </c>
      <c r="CK552">
        <f t="shared" si="690"/>
        <v>2</v>
      </c>
      <c r="CL552" s="167">
        <f t="shared" si="691"/>
        <v>44376</v>
      </c>
      <c r="CM552">
        <f t="shared" si="692"/>
        <v>0</v>
      </c>
      <c r="CN552" s="1">
        <f t="shared" si="648"/>
        <v>44376</v>
      </c>
      <c r="CO552" s="253">
        <f t="shared" si="649"/>
        <v>1</v>
      </c>
      <c r="CP552" s="1">
        <f t="shared" si="650"/>
        <v>44376</v>
      </c>
      <c r="CQ552" s="254">
        <f t="shared" si="651"/>
        <v>0</v>
      </c>
      <c r="CR552" s="167">
        <f t="shared" si="698"/>
        <v>44376</v>
      </c>
      <c r="CS552">
        <f t="shared" si="699"/>
        <v>54</v>
      </c>
      <c r="CT552">
        <f t="shared" si="700"/>
        <v>8</v>
      </c>
      <c r="CU552">
        <f t="shared" si="701"/>
        <v>170</v>
      </c>
    </row>
    <row r="553" spans="1:99" ht="18" customHeight="1" x14ac:dyDescent="0.55000000000000004">
      <c r="A553" s="167">
        <v>44377</v>
      </c>
      <c r="B553" s="219">
        <v>12</v>
      </c>
      <c r="C553" s="142">
        <f t="shared" si="646"/>
        <v>6600</v>
      </c>
      <c r="D553" s="142">
        <f t="shared" si="661"/>
        <v>384</v>
      </c>
      <c r="E553" s="135">
        <v>8</v>
      </c>
      <c r="F553" s="135">
        <v>6216</v>
      </c>
      <c r="G553" s="135">
        <v>0</v>
      </c>
      <c r="H553" s="123"/>
      <c r="I553" s="135">
        <v>0</v>
      </c>
      <c r="J553" s="123"/>
      <c r="K553" s="41">
        <v>0</v>
      </c>
      <c r="L553" s="134">
        <v>19</v>
      </c>
      <c r="M553" s="135">
        <v>19</v>
      </c>
      <c r="N553" s="123"/>
      <c r="O553" s="123"/>
      <c r="P553" s="135">
        <v>4</v>
      </c>
      <c r="Q553" s="135">
        <v>4</v>
      </c>
      <c r="R553" s="123"/>
      <c r="S553" s="123"/>
      <c r="T553" s="135">
        <v>22</v>
      </c>
      <c r="U553" s="135">
        <v>17</v>
      </c>
      <c r="V553" s="123"/>
      <c r="W553" s="41">
        <v>474</v>
      </c>
      <c r="X553" s="136">
        <v>467</v>
      </c>
      <c r="Y553" s="4">
        <f t="shared" si="591"/>
        <v>365</v>
      </c>
      <c r="Z553" s="74">
        <f t="shared" si="675"/>
        <v>44377</v>
      </c>
      <c r="AA553" s="210">
        <f t="shared" si="662"/>
        <v>26781</v>
      </c>
      <c r="AB553" s="210">
        <f t="shared" si="663"/>
        <v>21877</v>
      </c>
      <c r="AC553" s="211">
        <f t="shared" si="664"/>
        <v>859</v>
      </c>
      <c r="AD553" s="170">
        <f t="shared" si="665"/>
        <v>2</v>
      </c>
      <c r="AE553" s="222">
        <f t="shared" si="666"/>
        <v>10718</v>
      </c>
      <c r="AF553" s="143">
        <v>11923</v>
      </c>
      <c r="AG553" s="171">
        <f t="shared" si="667"/>
        <v>2</v>
      </c>
      <c r="AH553" s="143">
        <v>11630</v>
      </c>
      <c r="AI553" s="171">
        <f t="shared" si="660"/>
        <v>1</v>
      </c>
      <c r="AJ553" s="172">
        <v>211</v>
      </c>
      <c r="AK553" s="173">
        <f t="shared" si="668"/>
        <v>0</v>
      </c>
      <c r="AL553" s="143">
        <v>54</v>
      </c>
      <c r="AM553" s="171">
        <f t="shared" si="669"/>
        <v>0</v>
      </c>
      <c r="AN553" s="143">
        <v>51</v>
      </c>
      <c r="AO553" s="171">
        <f t="shared" si="670"/>
        <v>0</v>
      </c>
      <c r="AP553" s="174">
        <v>0</v>
      </c>
      <c r="AQ553" s="173">
        <f t="shared" si="671"/>
        <v>56</v>
      </c>
      <c r="AR553" s="143">
        <v>14804</v>
      </c>
      <c r="AS553" s="171">
        <f t="shared" si="657"/>
        <v>110</v>
      </c>
      <c r="AT553" s="143">
        <v>10196</v>
      </c>
      <c r="AU553" s="171">
        <f t="shared" si="672"/>
        <v>5</v>
      </c>
      <c r="AV553" s="175">
        <v>648</v>
      </c>
      <c r="AW553" s="217">
        <f t="shared" si="652"/>
        <v>392</v>
      </c>
      <c r="AX553" s="216">
        <f t="shared" si="645"/>
        <v>44377</v>
      </c>
      <c r="AY553" s="5">
        <v>0</v>
      </c>
      <c r="AZ553" s="217">
        <f t="shared" si="622"/>
        <v>410</v>
      </c>
      <c r="BA553" s="217">
        <f t="shared" si="593"/>
        <v>336</v>
      </c>
      <c r="BB553" s="119">
        <v>0</v>
      </c>
      <c r="BC553" s="26">
        <f t="shared" si="673"/>
        <v>964</v>
      </c>
      <c r="BD553" s="217">
        <f t="shared" si="594"/>
        <v>371</v>
      </c>
      <c r="BE553" s="209">
        <f t="shared" si="674"/>
        <v>44377</v>
      </c>
      <c r="BF553" s="120">
        <f t="shared" si="659"/>
        <v>12</v>
      </c>
      <c r="BG553" s="120">
        <f t="shared" si="639"/>
        <v>6600</v>
      </c>
      <c r="BH553" s="209">
        <f t="shared" si="640"/>
        <v>44377</v>
      </c>
      <c r="BI553" s="120">
        <f t="shared" si="641"/>
        <v>6600</v>
      </c>
      <c r="BJ553" s="1">
        <f t="shared" si="642"/>
        <v>44377</v>
      </c>
      <c r="BK553">
        <f t="shared" si="696"/>
        <v>0</v>
      </c>
      <c r="BL553">
        <f t="shared" si="643"/>
        <v>19</v>
      </c>
      <c r="BM553">
        <f t="shared" si="693"/>
        <v>19</v>
      </c>
      <c r="BN553" s="1">
        <f t="shared" si="694"/>
        <v>44377</v>
      </c>
      <c r="BO553">
        <f t="shared" si="695"/>
        <v>10317</v>
      </c>
      <c r="BP553">
        <f t="shared" si="697"/>
        <v>5762</v>
      </c>
      <c r="BQ553" s="167">
        <f t="shared" si="676"/>
        <v>44377</v>
      </c>
      <c r="BR553">
        <f t="shared" si="677"/>
        <v>11923</v>
      </c>
      <c r="BS553">
        <f t="shared" si="678"/>
        <v>11630</v>
      </c>
      <c r="BT553">
        <f t="shared" si="679"/>
        <v>211</v>
      </c>
      <c r="BU553">
        <v>15</v>
      </c>
      <c r="BV553">
        <f t="shared" si="647"/>
        <v>2</v>
      </c>
      <c r="BW553">
        <f t="shared" si="658"/>
        <v>773</v>
      </c>
      <c r="BX553" s="167">
        <f t="shared" si="680"/>
        <v>44377</v>
      </c>
      <c r="BY553">
        <f t="shared" si="681"/>
        <v>54</v>
      </c>
      <c r="BZ553">
        <f t="shared" si="682"/>
        <v>51</v>
      </c>
      <c r="CA553">
        <f t="shared" si="683"/>
        <v>0</v>
      </c>
      <c r="CB553" s="167">
        <f t="shared" si="684"/>
        <v>44377</v>
      </c>
      <c r="CC553">
        <f t="shared" si="685"/>
        <v>14804</v>
      </c>
      <c r="CD553">
        <f t="shared" si="686"/>
        <v>10196</v>
      </c>
      <c r="CE553">
        <f t="shared" si="687"/>
        <v>648</v>
      </c>
      <c r="CI553" s="167">
        <f t="shared" si="688"/>
        <v>44377</v>
      </c>
      <c r="CJ553">
        <f t="shared" si="689"/>
        <v>2</v>
      </c>
      <c r="CK553">
        <f t="shared" si="690"/>
        <v>2</v>
      </c>
      <c r="CL553" s="167">
        <f t="shared" si="691"/>
        <v>44377</v>
      </c>
      <c r="CM553">
        <f t="shared" si="692"/>
        <v>1</v>
      </c>
      <c r="CN553" s="1">
        <f t="shared" si="648"/>
        <v>44377</v>
      </c>
      <c r="CO553" s="253">
        <f t="shared" si="649"/>
        <v>2</v>
      </c>
      <c r="CP553" s="1">
        <f t="shared" si="650"/>
        <v>44377</v>
      </c>
      <c r="CQ553" s="254">
        <f t="shared" si="651"/>
        <v>1</v>
      </c>
      <c r="CR553" s="167">
        <f t="shared" si="698"/>
        <v>44377</v>
      </c>
      <c r="CS553">
        <f t="shared" si="699"/>
        <v>56</v>
      </c>
      <c r="CT553">
        <f t="shared" si="700"/>
        <v>5</v>
      </c>
      <c r="CU553">
        <f t="shared" si="701"/>
        <v>110</v>
      </c>
    </row>
    <row r="554" spans="1:99" ht="18" customHeight="1" x14ac:dyDescent="0.55000000000000004">
      <c r="A554" s="167">
        <v>44378</v>
      </c>
      <c r="B554" s="219">
        <v>18</v>
      </c>
      <c r="C554" s="142">
        <f t="shared" si="646"/>
        <v>6618</v>
      </c>
      <c r="D554" s="142">
        <f t="shared" si="661"/>
        <v>388</v>
      </c>
      <c r="E554" s="135">
        <v>8</v>
      </c>
      <c r="F554" s="135">
        <v>6230</v>
      </c>
      <c r="G554" s="135">
        <v>1</v>
      </c>
      <c r="H554" s="123"/>
      <c r="I554" s="135">
        <v>1</v>
      </c>
      <c r="J554" s="123"/>
      <c r="K554" s="41">
        <v>0</v>
      </c>
      <c r="L554" s="134">
        <v>22</v>
      </c>
      <c r="M554" s="135">
        <v>22</v>
      </c>
      <c r="N554" s="123"/>
      <c r="O554" s="123"/>
      <c r="P554" s="135">
        <v>3</v>
      </c>
      <c r="Q554" s="135">
        <v>3</v>
      </c>
      <c r="R554" s="123"/>
      <c r="S554" s="123"/>
      <c r="T554" s="135">
        <v>19</v>
      </c>
      <c r="U554" s="135">
        <v>19</v>
      </c>
      <c r="V554" s="123"/>
      <c r="W554" s="41">
        <v>474</v>
      </c>
      <c r="X554" s="136">
        <v>467</v>
      </c>
      <c r="Y554" s="4">
        <f t="shared" si="591"/>
        <v>366</v>
      </c>
      <c r="Z554" s="74">
        <f t="shared" si="675"/>
        <v>44378</v>
      </c>
      <c r="AA554" s="210">
        <f t="shared" si="662"/>
        <v>26834</v>
      </c>
      <c r="AB554" s="210">
        <f t="shared" si="663"/>
        <v>21988</v>
      </c>
      <c r="AC554" s="211">
        <f t="shared" si="664"/>
        <v>872</v>
      </c>
      <c r="AD554" s="170">
        <f t="shared" si="665"/>
        <v>4</v>
      </c>
      <c r="AE554" s="222">
        <f t="shared" si="666"/>
        <v>10722</v>
      </c>
      <c r="AF554" s="143">
        <v>11927</v>
      </c>
      <c r="AG554" s="171">
        <f t="shared" si="667"/>
        <v>1</v>
      </c>
      <c r="AH554" s="143">
        <v>11631</v>
      </c>
      <c r="AI554" s="171">
        <f t="shared" si="660"/>
        <v>0</v>
      </c>
      <c r="AJ554" s="172">
        <v>211</v>
      </c>
      <c r="AK554" s="173">
        <f t="shared" si="668"/>
        <v>0</v>
      </c>
      <c r="AL554" s="143">
        <v>54</v>
      </c>
      <c r="AM554" s="171">
        <f t="shared" si="669"/>
        <v>0</v>
      </c>
      <c r="AN554" s="143">
        <v>51</v>
      </c>
      <c r="AO554" s="171">
        <f t="shared" si="670"/>
        <v>0</v>
      </c>
      <c r="AP554" s="174">
        <v>0</v>
      </c>
      <c r="AQ554" s="173">
        <f t="shared" si="671"/>
        <v>49</v>
      </c>
      <c r="AR554" s="143">
        <v>14853</v>
      </c>
      <c r="AS554" s="171">
        <f>+AT554-AT553</f>
        <v>110</v>
      </c>
      <c r="AT554" s="143">
        <v>10306</v>
      </c>
      <c r="AU554" s="171">
        <f t="shared" si="672"/>
        <v>13</v>
      </c>
      <c r="AV554" s="175">
        <v>661</v>
      </c>
      <c r="AW554" s="217">
        <f t="shared" si="652"/>
        <v>393</v>
      </c>
      <c r="AX554" s="216">
        <f t="shared" si="645"/>
        <v>44378</v>
      </c>
      <c r="AY554" s="5">
        <v>0</v>
      </c>
      <c r="AZ554" s="217">
        <f t="shared" ref="AZ554:AZ617" si="702">+AZ553+AY554</f>
        <v>410</v>
      </c>
      <c r="BA554" s="217">
        <f t="shared" si="593"/>
        <v>337</v>
      </c>
      <c r="BB554" s="119">
        <v>0</v>
      </c>
      <c r="BC554" s="26">
        <f t="shared" si="673"/>
        <v>964</v>
      </c>
      <c r="BD554" s="217">
        <f t="shared" si="594"/>
        <v>372</v>
      </c>
      <c r="BE554" s="209">
        <f t="shared" si="674"/>
        <v>44378</v>
      </c>
      <c r="BF554" s="120">
        <f t="shared" si="659"/>
        <v>18</v>
      </c>
      <c r="BG554" s="120">
        <f t="shared" si="639"/>
        <v>6618</v>
      </c>
      <c r="BH554" s="209">
        <f t="shared" si="640"/>
        <v>44378</v>
      </c>
      <c r="BI554" s="120">
        <f t="shared" si="641"/>
        <v>6618</v>
      </c>
      <c r="BJ554" s="1">
        <f t="shared" si="642"/>
        <v>44378</v>
      </c>
      <c r="BK554">
        <f t="shared" si="696"/>
        <v>0</v>
      </c>
      <c r="BL554">
        <f t="shared" si="643"/>
        <v>22</v>
      </c>
      <c r="BM554">
        <f t="shared" si="693"/>
        <v>22</v>
      </c>
      <c r="BN554" s="1">
        <f t="shared" si="694"/>
        <v>44378</v>
      </c>
      <c r="BO554">
        <f t="shared" si="695"/>
        <v>10339</v>
      </c>
      <c r="BP554">
        <f t="shared" si="697"/>
        <v>5784</v>
      </c>
      <c r="BQ554" s="167">
        <f t="shared" si="676"/>
        <v>44378</v>
      </c>
      <c r="BR554">
        <f t="shared" si="677"/>
        <v>11927</v>
      </c>
      <c r="BS554">
        <f t="shared" si="678"/>
        <v>11631</v>
      </c>
      <c r="BT554">
        <f t="shared" si="679"/>
        <v>211</v>
      </c>
      <c r="BU554">
        <v>15</v>
      </c>
      <c r="BV554">
        <f t="shared" si="647"/>
        <v>4</v>
      </c>
      <c r="BW554">
        <f>+BW553+BV554</f>
        <v>777</v>
      </c>
      <c r="BX554" s="167">
        <f t="shared" si="680"/>
        <v>44378</v>
      </c>
      <c r="BY554">
        <f t="shared" si="681"/>
        <v>54</v>
      </c>
      <c r="BZ554">
        <f t="shared" si="682"/>
        <v>51</v>
      </c>
      <c r="CA554">
        <f t="shared" si="683"/>
        <v>0</v>
      </c>
      <c r="CB554" s="167">
        <f t="shared" si="684"/>
        <v>44378</v>
      </c>
      <c r="CC554">
        <f t="shared" si="685"/>
        <v>14853</v>
      </c>
      <c r="CD554">
        <f t="shared" si="686"/>
        <v>10306</v>
      </c>
      <c r="CE554">
        <f t="shared" si="687"/>
        <v>661</v>
      </c>
      <c r="CI554" s="167">
        <f t="shared" si="688"/>
        <v>44378</v>
      </c>
      <c r="CJ554">
        <f t="shared" si="689"/>
        <v>4</v>
      </c>
      <c r="CK554">
        <f t="shared" si="690"/>
        <v>1</v>
      </c>
      <c r="CL554" s="167">
        <f t="shared" si="691"/>
        <v>44378</v>
      </c>
      <c r="CM554">
        <f t="shared" si="692"/>
        <v>0</v>
      </c>
      <c r="CN554" s="1">
        <f t="shared" si="648"/>
        <v>44378</v>
      </c>
      <c r="CO554" s="253">
        <f t="shared" si="649"/>
        <v>4</v>
      </c>
      <c r="CP554" s="1">
        <f t="shared" si="650"/>
        <v>44378</v>
      </c>
      <c r="CQ554" s="254">
        <f t="shared" si="651"/>
        <v>0</v>
      </c>
      <c r="CR554" s="167">
        <f t="shared" si="698"/>
        <v>44378</v>
      </c>
      <c r="CS554">
        <f t="shared" si="699"/>
        <v>49</v>
      </c>
      <c r="CT554">
        <f t="shared" si="700"/>
        <v>13</v>
      </c>
      <c r="CU554">
        <f t="shared" si="701"/>
        <v>110</v>
      </c>
    </row>
    <row r="555" spans="1:99" ht="18" customHeight="1" x14ac:dyDescent="0.55000000000000004">
      <c r="A555" s="167">
        <v>44379</v>
      </c>
      <c r="B555" s="219">
        <v>23</v>
      </c>
      <c r="C555" s="142">
        <f t="shared" si="646"/>
        <v>6641</v>
      </c>
      <c r="D555" s="142">
        <f t="shared" si="661"/>
        <v>393</v>
      </c>
      <c r="E555" s="135">
        <v>8</v>
      </c>
      <c r="F555" s="135">
        <v>6248</v>
      </c>
      <c r="G555" s="135">
        <v>7</v>
      </c>
      <c r="H555" s="123"/>
      <c r="I555" s="135">
        <v>7</v>
      </c>
      <c r="J555" s="123"/>
      <c r="K555" s="41">
        <v>0</v>
      </c>
      <c r="L555" s="134">
        <v>19</v>
      </c>
      <c r="M555" s="135">
        <v>19</v>
      </c>
      <c r="N555" s="123"/>
      <c r="O555" s="123"/>
      <c r="P555" s="135">
        <v>8</v>
      </c>
      <c r="Q555" s="135">
        <v>8</v>
      </c>
      <c r="R555" s="123"/>
      <c r="S555" s="123"/>
      <c r="T555" s="135">
        <v>22</v>
      </c>
      <c r="U555" s="135">
        <v>21</v>
      </c>
      <c r="V555" s="123"/>
      <c r="W555" s="41">
        <v>463</v>
      </c>
      <c r="X555" s="136">
        <v>457</v>
      </c>
      <c r="Y555" s="4">
        <f t="shared" si="591"/>
        <v>367</v>
      </c>
      <c r="Z555" s="74">
        <f t="shared" si="675"/>
        <v>44379</v>
      </c>
      <c r="AA555" s="210">
        <f t="shared" si="662"/>
        <v>26903</v>
      </c>
      <c r="AB555" s="210">
        <f t="shared" si="663"/>
        <v>22031</v>
      </c>
      <c r="AC555" s="211">
        <f t="shared" si="664"/>
        <v>887</v>
      </c>
      <c r="AD555" s="170">
        <f t="shared" si="665"/>
        <v>11</v>
      </c>
      <c r="AE555" s="222">
        <f t="shared" si="666"/>
        <v>10733</v>
      </c>
      <c r="AF555" s="143">
        <v>11938</v>
      </c>
      <c r="AG555" s="171">
        <f t="shared" si="667"/>
        <v>2</v>
      </c>
      <c r="AH555" s="143">
        <v>11633</v>
      </c>
      <c r="AI555" s="171">
        <f t="shared" si="660"/>
        <v>0</v>
      </c>
      <c r="AJ555" s="172">
        <v>211</v>
      </c>
      <c r="AK555" s="173">
        <f t="shared" si="668"/>
        <v>0</v>
      </c>
      <c r="AL555" s="143">
        <v>54</v>
      </c>
      <c r="AM555" s="171">
        <f t="shared" si="669"/>
        <v>0</v>
      </c>
      <c r="AN555" s="143">
        <v>51</v>
      </c>
      <c r="AO555" s="171">
        <f t="shared" si="670"/>
        <v>0</v>
      </c>
      <c r="AP555" s="174">
        <v>0</v>
      </c>
      <c r="AQ555" s="173">
        <f t="shared" si="671"/>
        <v>58</v>
      </c>
      <c r="AR555" s="143">
        <v>14911</v>
      </c>
      <c r="AS555" s="171">
        <f>+AT555-AT554</f>
        <v>41</v>
      </c>
      <c r="AT555" s="143">
        <v>10347</v>
      </c>
      <c r="AU555" s="171">
        <f t="shared" si="672"/>
        <v>15</v>
      </c>
      <c r="AV555" s="175">
        <v>676</v>
      </c>
      <c r="AW555" s="217">
        <f t="shared" si="652"/>
        <v>394</v>
      </c>
      <c r="AX555" s="216">
        <f t="shared" si="645"/>
        <v>44379</v>
      </c>
      <c r="AY555" s="5">
        <v>0</v>
      </c>
      <c r="AZ555" s="217">
        <f t="shared" si="702"/>
        <v>410</v>
      </c>
      <c r="BA555" s="217">
        <f t="shared" si="593"/>
        <v>338</v>
      </c>
      <c r="BB555" s="119">
        <v>0</v>
      </c>
      <c r="BC555" s="26">
        <f t="shared" si="673"/>
        <v>964</v>
      </c>
      <c r="BD555" s="217">
        <f t="shared" si="594"/>
        <v>373</v>
      </c>
      <c r="BE555" s="209">
        <f t="shared" si="674"/>
        <v>44379</v>
      </c>
      <c r="BF555" s="120">
        <f t="shared" si="659"/>
        <v>23</v>
      </c>
      <c r="BG555" s="120">
        <f t="shared" si="639"/>
        <v>6641</v>
      </c>
      <c r="BH555" s="209">
        <f t="shared" si="640"/>
        <v>44379</v>
      </c>
      <c r="BI555" s="120">
        <f t="shared" si="641"/>
        <v>6641</v>
      </c>
      <c r="BJ555" s="1">
        <f t="shared" si="642"/>
        <v>44379</v>
      </c>
      <c r="BK555">
        <f t="shared" si="696"/>
        <v>0</v>
      </c>
      <c r="BL555">
        <f t="shared" si="643"/>
        <v>19</v>
      </c>
      <c r="BM555">
        <f t="shared" si="693"/>
        <v>19</v>
      </c>
      <c r="BN555" s="1">
        <f t="shared" si="694"/>
        <v>44379</v>
      </c>
      <c r="BO555">
        <f t="shared" si="695"/>
        <v>10358</v>
      </c>
      <c r="BP555">
        <f t="shared" si="697"/>
        <v>5803</v>
      </c>
      <c r="BQ555" s="167">
        <f t="shared" si="676"/>
        <v>44379</v>
      </c>
      <c r="BR555">
        <f t="shared" si="677"/>
        <v>11938</v>
      </c>
      <c r="BS555">
        <f t="shared" si="678"/>
        <v>11633</v>
      </c>
      <c r="BT555">
        <f t="shared" si="679"/>
        <v>211</v>
      </c>
      <c r="BU555">
        <v>15</v>
      </c>
      <c r="BV555">
        <f t="shared" si="647"/>
        <v>11</v>
      </c>
      <c r="BW555">
        <f>+BW554+BV555</f>
        <v>788</v>
      </c>
      <c r="BX555" s="167">
        <f t="shared" si="680"/>
        <v>44379</v>
      </c>
      <c r="BY555">
        <f t="shared" si="681"/>
        <v>54</v>
      </c>
      <c r="BZ555">
        <f t="shared" si="682"/>
        <v>51</v>
      </c>
      <c r="CA555">
        <f t="shared" si="683"/>
        <v>0</v>
      </c>
      <c r="CB555" s="167">
        <f t="shared" si="684"/>
        <v>44379</v>
      </c>
      <c r="CC555">
        <f t="shared" si="685"/>
        <v>14911</v>
      </c>
      <c r="CD555">
        <f t="shared" si="686"/>
        <v>10347</v>
      </c>
      <c r="CE555">
        <f t="shared" si="687"/>
        <v>676</v>
      </c>
      <c r="CI555" s="167">
        <f t="shared" si="688"/>
        <v>44379</v>
      </c>
      <c r="CJ555">
        <f t="shared" si="689"/>
        <v>11</v>
      </c>
      <c r="CK555">
        <f t="shared" si="690"/>
        <v>2</v>
      </c>
      <c r="CL555" s="167">
        <f t="shared" si="691"/>
        <v>44379</v>
      </c>
      <c r="CM555">
        <f t="shared" si="692"/>
        <v>0</v>
      </c>
      <c r="CN555" s="1">
        <f t="shared" si="648"/>
        <v>44379</v>
      </c>
      <c r="CO555" s="253">
        <f t="shared" si="649"/>
        <v>11</v>
      </c>
      <c r="CP555" s="1">
        <f t="shared" si="650"/>
        <v>44379</v>
      </c>
      <c r="CQ555" s="254">
        <f t="shared" si="651"/>
        <v>0</v>
      </c>
      <c r="CR555" s="167">
        <f t="shared" si="698"/>
        <v>44379</v>
      </c>
      <c r="CS555">
        <f t="shared" si="699"/>
        <v>58</v>
      </c>
      <c r="CT555">
        <f t="shared" si="700"/>
        <v>15</v>
      </c>
      <c r="CU555">
        <f t="shared" si="701"/>
        <v>41</v>
      </c>
    </row>
    <row r="556" spans="1:99" ht="18" customHeight="1" x14ac:dyDescent="0.55000000000000004">
      <c r="A556" s="167">
        <v>44380</v>
      </c>
      <c r="B556" s="219">
        <v>14</v>
      </c>
      <c r="C556" s="142">
        <f t="shared" si="646"/>
        <v>6655</v>
      </c>
      <c r="D556" s="142">
        <f t="shared" si="661"/>
        <v>394</v>
      </c>
      <c r="E556" s="135">
        <v>8</v>
      </c>
      <c r="F556" s="135">
        <v>6261</v>
      </c>
      <c r="G556" s="135">
        <v>3</v>
      </c>
      <c r="H556" s="123"/>
      <c r="I556" s="135">
        <v>3</v>
      </c>
      <c r="J556" s="123"/>
      <c r="K556" s="41">
        <v>0</v>
      </c>
      <c r="L556" s="134">
        <v>18</v>
      </c>
      <c r="M556" s="135">
        <v>18</v>
      </c>
      <c r="N556" s="123"/>
      <c r="O556" s="123"/>
      <c r="P556" s="135">
        <v>2</v>
      </c>
      <c r="Q556" s="135">
        <v>2</v>
      </c>
      <c r="R556" s="123"/>
      <c r="S556" s="123"/>
      <c r="T556" s="135">
        <v>27</v>
      </c>
      <c r="U556" s="135">
        <v>27</v>
      </c>
      <c r="V556" s="123"/>
      <c r="W556" s="41">
        <v>452</v>
      </c>
      <c r="X556" s="136">
        <v>446</v>
      </c>
      <c r="Y556" s="4">
        <f t="shared" si="591"/>
        <v>368</v>
      </c>
      <c r="Z556" s="74">
        <f t="shared" si="675"/>
        <v>44380</v>
      </c>
      <c r="AA556" s="210">
        <f t="shared" si="662"/>
        <v>26985</v>
      </c>
      <c r="AB556" s="210">
        <f t="shared" si="663"/>
        <v>22236</v>
      </c>
      <c r="AC556" s="211">
        <f t="shared" si="664"/>
        <v>897</v>
      </c>
      <c r="AD556" s="170">
        <f t="shared" si="665"/>
        <v>1</v>
      </c>
      <c r="AE556" s="222">
        <f t="shared" si="666"/>
        <v>10734</v>
      </c>
      <c r="AF556" s="143">
        <v>11939</v>
      </c>
      <c r="AG556" s="171">
        <f t="shared" si="667"/>
        <v>1</v>
      </c>
      <c r="AH556" s="143">
        <v>11634</v>
      </c>
      <c r="AI556" s="171">
        <f t="shared" si="660"/>
        <v>0</v>
      </c>
      <c r="AJ556" s="172">
        <v>211</v>
      </c>
      <c r="AK556" s="173">
        <f t="shared" si="668"/>
        <v>1</v>
      </c>
      <c r="AL556" s="143">
        <v>55</v>
      </c>
      <c r="AM556" s="171">
        <f t="shared" si="669"/>
        <v>0</v>
      </c>
      <c r="AN556" s="143">
        <v>51</v>
      </c>
      <c r="AO556" s="171">
        <f t="shared" si="670"/>
        <v>0</v>
      </c>
      <c r="AP556" s="174">
        <v>0</v>
      </c>
      <c r="AQ556" s="173">
        <f t="shared" si="671"/>
        <v>80</v>
      </c>
      <c r="AR556" s="143">
        <v>14991</v>
      </c>
      <c r="AS556" s="171">
        <f>+AT556-AT555</f>
        <v>204</v>
      </c>
      <c r="AT556" s="143">
        <v>10551</v>
      </c>
      <c r="AU556" s="171">
        <f t="shared" si="672"/>
        <v>10</v>
      </c>
      <c r="AV556" s="175">
        <v>686</v>
      </c>
      <c r="AW556" s="217">
        <f t="shared" si="652"/>
        <v>395</v>
      </c>
      <c r="AX556" s="216">
        <f t="shared" si="645"/>
        <v>44380</v>
      </c>
      <c r="AY556" s="5">
        <v>0</v>
      </c>
      <c r="AZ556" s="217">
        <f t="shared" si="702"/>
        <v>410</v>
      </c>
      <c r="BA556" s="217">
        <f t="shared" si="593"/>
        <v>339</v>
      </c>
      <c r="BB556" s="119">
        <v>0</v>
      </c>
      <c r="BC556" s="26">
        <f t="shared" si="673"/>
        <v>964</v>
      </c>
      <c r="BD556" s="217">
        <f t="shared" si="594"/>
        <v>374</v>
      </c>
      <c r="BE556" s="209">
        <f t="shared" si="674"/>
        <v>44380</v>
      </c>
      <c r="BF556" s="120">
        <f t="shared" si="659"/>
        <v>14</v>
      </c>
      <c r="BG556" s="120">
        <f t="shared" si="639"/>
        <v>6655</v>
      </c>
      <c r="BH556" s="209">
        <f t="shared" si="640"/>
        <v>44380</v>
      </c>
      <c r="BI556" s="120">
        <f t="shared" si="641"/>
        <v>6655</v>
      </c>
      <c r="BJ556" s="1">
        <f t="shared" si="642"/>
        <v>44380</v>
      </c>
      <c r="BK556">
        <f t="shared" si="696"/>
        <v>0</v>
      </c>
      <c r="BL556">
        <f t="shared" si="643"/>
        <v>18</v>
      </c>
      <c r="BM556">
        <f t="shared" si="693"/>
        <v>18</v>
      </c>
      <c r="BN556" s="1">
        <f t="shared" si="694"/>
        <v>44380</v>
      </c>
      <c r="BO556">
        <f t="shared" si="695"/>
        <v>10376</v>
      </c>
      <c r="BP556">
        <f t="shared" si="697"/>
        <v>5821</v>
      </c>
      <c r="BQ556" s="167">
        <f t="shared" si="676"/>
        <v>44380</v>
      </c>
      <c r="BR556">
        <f t="shared" si="677"/>
        <v>11939</v>
      </c>
      <c r="BS556">
        <f t="shared" si="678"/>
        <v>11634</v>
      </c>
      <c r="BT556">
        <f t="shared" si="679"/>
        <v>211</v>
      </c>
      <c r="BU556">
        <v>15</v>
      </c>
      <c r="BV556">
        <f t="shared" si="647"/>
        <v>1</v>
      </c>
      <c r="BW556">
        <f>+BW555+BV556</f>
        <v>789</v>
      </c>
      <c r="BX556" s="167">
        <f t="shared" si="680"/>
        <v>44380</v>
      </c>
      <c r="BY556">
        <f t="shared" si="681"/>
        <v>55</v>
      </c>
      <c r="BZ556">
        <f t="shared" si="682"/>
        <v>51</v>
      </c>
      <c r="CA556">
        <f t="shared" si="683"/>
        <v>0</v>
      </c>
      <c r="CB556" s="167">
        <f t="shared" si="684"/>
        <v>44380</v>
      </c>
      <c r="CC556">
        <f t="shared" si="685"/>
        <v>14991</v>
      </c>
      <c r="CD556">
        <f t="shared" si="686"/>
        <v>10551</v>
      </c>
      <c r="CE556">
        <f t="shared" si="687"/>
        <v>686</v>
      </c>
      <c r="CI556" s="167">
        <f t="shared" si="688"/>
        <v>44380</v>
      </c>
      <c r="CJ556">
        <f t="shared" si="689"/>
        <v>1</v>
      </c>
      <c r="CK556">
        <f t="shared" si="690"/>
        <v>1</v>
      </c>
      <c r="CL556" s="167">
        <f t="shared" si="691"/>
        <v>44380</v>
      </c>
      <c r="CM556">
        <f t="shared" si="692"/>
        <v>0</v>
      </c>
      <c r="CN556" s="1">
        <f t="shared" si="648"/>
        <v>44380</v>
      </c>
      <c r="CO556" s="253">
        <f t="shared" si="649"/>
        <v>1</v>
      </c>
      <c r="CP556" s="1">
        <f t="shared" si="650"/>
        <v>44380</v>
      </c>
      <c r="CQ556" s="254">
        <f t="shared" si="651"/>
        <v>0</v>
      </c>
      <c r="CR556" s="167">
        <f t="shared" si="698"/>
        <v>44380</v>
      </c>
      <c r="CS556">
        <f t="shared" si="699"/>
        <v>80</v>
      </c>
      <c r="CT556">
        <f t="shared" si="700"/>
        <v>10</v>
      </c>
      <c r="CU556">
        <f t="shared" si="701"/>
        <v>204</v>
      </c>
    </row>
    <row r="557" spans="1:99" ht="18" customHeight="1" x14ac:dyDescent="0.55000000000000004">
      <c r="A557" s="167">
        <v>44381</v>
      </c>
      <c r="B557" s="219">
        <v>19</v>
      </c>
      <c r="C557" s="142">
        <f t="shared" si="646"/>
        <v>6674</v>
      </c>
      <c r="D557" s="142">
        <f t="shared" si="661"/>
        <v>393</v>
      </c>
      <c r="E557" s="135">
        <v>6</v>
      </c>
      <c r="F557" s="135">
        <v>6281</v>
      </c>
      <c r="G557" s="135">
        <v>0</v>
      </c>
      <c r="H557" s="123"/>
      <c r="I557" s="135">
        <v>0</v>
      </c>
      <c r="J557" s="123"/>
      <c r="K557" s="41">
        <v>0</v>
      </c>
      <c r="L557" s="134">
        <v>14</v>
      </c>
      <c r="M557" s="135">
        <v>14</v>
      </c>
      <c r="N557" s="123"/>
      <c r="O557" s="123"/>
      <c r="P557" s="135">
        <v>2</v>
      </c>
      <c r="Q557" s="135">
        <v>2</v>
      </c>
      <c r="R557" s="123"/>
      <c r="S557" s="123"/>
      <c r="T557" s="135">
        <v>21</v>
      </c>
      <c r="U557" s="135">
        <v>21</v>
      </c>
      <c r="V557" s="123"/>
      <c r="W557" s="41">
        <v>443</v>
      </c>
      <c r="X557" s="136">
        <v>437</v>
      </c>
      <c r="Y557" s="4">
        <f t="shared" si="591"/>
        <v>369</v>
      </c>
      <c r="Z557" s="74">
        <f t="shared" si="675"/>
        <v>44381</v>
      </c>
      <c r="AA557" s="210">
        <f t="shared" si="662"/>
        <v>27027</v>
      </c>
      <c r="AB557" s="210">
        <f t="shared" si="663"/>
        <v>22556</v>
      </c>
      <c r="AC557" s="211">
        <f t="shared" si="664"/>
        <v>899</v>
      </c>
      <c r="AD557" s="170">
        <f t="shared" si="665"/>
        <v>3</v>
      </c>
      <c r="AE557" s="222">
        <f t="shared" si="666"/>
        <v>10737</v>
      </c>
      <c r="AF557" s="143">
        <v>11942</v>
      </c>
      <c r="AG557" s="171">
        <f t="shared" si="667"/>
        <v>3</v>
      </c>
      <c r="AH557" s="143">
        <v>11637</v>
      </c>
      <c r="AI557" s="171">
        <f t="shared" si="660"/>
        <v>0</v>
      </c>
      <c r="AJ557" s="172">
        <v>211</v>
      </c>
      <c r="AK557" s="173">
        <f t="shared" si="668"/>
        <v>0</v>
      </c>
      <c r="AL557" s="143">
        <v>55</v>
      </c>
      <c r="AM557" s="171">
        <f t="shared" si="669"/>
        <v>0</v>
      </c>
      <c r="AN557" s="143">
        <v>51</v>
      </c>
      <c r="AO557" s="171">
        <f t="shared" si="670"/>
        <v>0</v>
      </c>
      <c r="AP557" s="174">
        <v>0</v>
      </c>
      <c r="AQ557" s="173">
        <f t="shared" si="671"/>
        <v>39</v>
      </c>
      <c r="AR557" s="143">
        <v>15030</v>
      </c>
      <c r="AS557" s="171">
        <f>+AT557-AT556</f>
        <v>317</v>
      </c>
      <c r="AT557" s="143">
        <v>10868</v>
      </c>
      <c r="AU557" s="171">
        <f t="shared" si="672"/>
        <v>2</v>
      </c>
      <c r="AV557" s="175">
        <v>688</v>
      </c>
      <c r="AW557" s="217">
        <f t="shared" si="652"/>
        <v>396</v>
      </c>
      <c r="AX557" s="216">
        <f t="shared" si="645"/>
        <v>44381</v>
      </c>
      <c r="AY557" s="5">
        <v>0</v>
      </c>
      <c r="AZ557" s="217">
        <f t="shared" si="702"/>
        <v>410</v>
      </c>
      <c r="BA557" s="217">
        <f t="shared" si="593"/>
        <v>340</v>
      </c>
      <c r="BB557" s="119">
        <v>0</v>
      </c>
      <c r="BC557" s="26">
        <f t="shared" ref="BC557:BC620" si="703">+BC556+BB557</f>
        <v>964</v>
      </c>
      <c r="BD557" s="217">
        <f t="shared" si="594"/>
        <v>375</v>
      </c>
      <c r="BE557" s="209">
        <f t="shared" si="674"/>
        <v>44381</v>
      </c>
      <c r="BF557" s="120">
        <f t="shared" si="659"/>
        <v>19</v>
      </c>
      <c r="BG557" s="120">
        <f t="shared" si="639"/>
        <v>6674</v>
      </c>
      <c r="BH557" s="209">
        <f t="shared" si="640"/>
        <v>44381</v>
      </c>
      <c r="BI557" s="120">
        <f t="shared" si="641"/>
        <v>6674</v>
      </c>
      <c r="BJ557" s="1">
        <f t="shared" si="642"/>
        <v>44381</v>
      </c>
      <c r="BK557">
        <f t="shared" si="696"/>
        <v>0</v>
      </c>
      <c r="BL557">
        <f t="shared" si="643"/>
        <v>14</v>
      </c>
      <c r="BM557">
        <f t="shared" si="693"/>
        <v>14</v>
      </c>
      <c r="BN557" s="1">
        <f t="shared" si="694"/>
        <v>44381</v>
      </c>
      <c r="BO557">
        <f t="shared" si="695"/>
        <v>10390</v>
      </c>
      <c r="BP557">
        <f t="shared" si="697"/>
        <v>5835</v>
      </c>
      <c r="BQ557" s="167">
        <f t="shared" si="676"/>
        <v>44381</v>
      </c>
      <c r="BR557">
        <f t="shared" si="677"/>
        <v>11942</v>
      </c>
      <c r="BS557">
        <f t="shared" si="678"/>
        <v>11637</v>
      </c>
      <c r="BT557">
        <f t="shared" si="679"/>
        <v>211</v>
      </c>
      <c r="BU557">
        <v>15</v>
      </c>
      <c r="BV557">
        <f t="shared" si="647"/>
        <v>3</v>
      </c>
      <c r="BW557">
        <f>+BW556+BV557</f>
        <v>792</v>
      </c>
      <c r="BX557" s="167">
        <f t="shared" si="680"/>
        <v>44381</v>
      </c>
      <c r="BY557">
        <f t="shared" si="681"/>
        <v>55</v>
      </c>
      <c r="BZ557">
        <f t="shared" si="682"/>
        <v>51</v>
      </c>
      <c r="CA557">
        <f t="shared" si="683"/>
        <v>0</v>
      </c>
      <c r="CB557" s="167">
        <f t="shared" si="684"/>
        <v>44381</v>
      </c>
      <c r="CC557">
        <f t="shared" si="685"/>
        <v>15030</v>
      </c>
      <c r="CD557">
        <f t="shared" si="686"/>
        <v>10868</v>
      </c>
      <c r="CE557">
        <f t="shared" si="687"/>
        <v>688</v>
      </c>
      <c r="CI557" s="167">
        <f t="shared" si="688"/>
        <v>44381</v>
      </c>
      <c r="CJ557">
        <f t="shared" si="689"/>
        <v>3</v>
      </c>
      <c r="CK557">
        <f t="shared" si="690"/>
        <v>3</v>
      </c>
      <c r="CL557" s="167">
        <f t="shared" si="691"/>
        <v>44381</v>
      </c>
      <c r="CM557">
        <f t="shared" si="692"/>
        <v>0</v>
      </c>
      <c r="CN557" s="1">
        <f t="shared" si="648"/>
        <v>44381</v>
      </c>
      <c r="CO557" s="253">
        <f t="shared" si="649"/>
        <v>3</v>
      </c>
      <c r="CP557" s="1">
        <f t="shared" si="650"/>
        <v>44381</v>
      </c>
      <c r="CQ557" s="254">
        <f t="shared" si="651"/>
        <v>0</v>
      </c>
      <c r="CR557" s="167">
        <f t="shared" si="698"/>
        <v>44381</v>
      </c>
      <c r="CS557">
        <f t="shared" si="699"/>
        <v>39</v>
      </c>
      <c r="CT557">
        <f t="shared" si="700"/>
        <v>2</v>
      </c>
      <c r="CU557">
        <f t="shared" si="701"/>
        <v>317</v>
      </c>
    </row>
    <row r="558" spans="1:99" ht="18" customHeight="1" x14ac:dyDescent="0.55000000000000004">
      <c r="A558" s="167">
        <v>44382</v>
      </c>
      <c r="B558" s="219">
        <v>20</v>
      </c>
      <c r="C558" s="142">
        <f t="shared" si="646"/>
        <v>6694</v>
      </c>
      <c r="D558" s="142">
        <f t="shared" si="661"/>
        <v>396</v>
      </c>
      <c r="E558" s="135">
        <v>5</v>
      </c>
      <c r="F558" s="135">
        <v>6298</v>
      </c>
      <c r="G558" s="135">
        <v>0</v>
      </c>
      <c r="H558" s="123"/>
      <c r="I558" s="135">
        <v>1</v>
      </c>
      <c r="J558" s="123"/>
      <c r="K558" s="41">
        <v>0</v>
      </c>
      <c r="L558" s="134">
        <v>25</v>
      </c>
      <c r="M558" s="135">
        <v>23</v>
      </c>
      <c r="N558" s="123"/>
      <c r="O558" s="123"/>
      <c r="P558" s="135">
        <v>0</v>
      </c>
      <c r="Q558" s="135">
        <v>0</v>
      </c>
      <c r="R558" s="123"/>
      <c r="S558" s="123"/>
      <c r="T558" s="135">
        <v>22</v>
      </c>
      <c r="U558" s="135">
        <v>22</v>
      </c>
      <c r="V558" s="123"/>
      <c r="W558" s="41">
        <v>446</v>
      </c>
      <c r="X558" s="136">
        <v>438</v>
      </c>
      <c r="Y558" s="4">
        <f t="shared" ref="Y558:Y669" si="704">+Y557+1</f>
        <v>370</v>
      </c>
      <c r="Z558" s="74">
        <f t="shared" si="675"/>
        <v>44382</v>
      </c>
      <c r="AA558" s="210">
        <f t="shared" si="662"/>
        <v>27059</v>
      </c>
      <c r="AB558" s="210">
        <f t="shared" si="663"/>
        <v>22697</v>
      </c>
      <c r="AC558" s="211">
        <f t="shared" si="664"/>
        <v>900</v>
      </c>
      <c r="AD558" s="170">
        <f t="shared" ref="AD558:AD563" si="705">+AF558-AF557</f>
        <v>1</v>
      </c>
      <c r="AE558" s="222">
        <f t="shared" ref="AE558:AE563" si="706">+AE557+AD558</f>
        <v>10738</v>
      </c>
      <c r="AF558" s="143">
        <v>11943</v>
      </c>
      <c r="AG558" s="171">
        <f t="shared" ref="AG558:AG565" si="707">+AH558-AH557</f>
        <v>1</v>
      </c>
      <c r="AH558" s="143">
        <v>11638</v>
      </c>
      <c r="AI558" s="171">
        <f t="shared" ref="AI558:AI564" si="708">+AJ558-AJ557</f>
        <v>1</v>
      </c>
      <c r="AJ558" s="172">
        <v>212</v>
      </c>
      <c r="AK558" s="173">
        <f t="shared" ref="AK558:AK564" si="709">+AL558-AL557</f>
        <v>0</v>
      </c>
      <c r="AL558" s="143">
        <v>55</v>
      </c>
      <c r="AM558" s="171">
        <f t="shared" ref="AM558:AM564" si="710">+AN558-AN557</f>
        <v>0</v>
      </c>
      <c r="AN558" s="143">
        <v>51</v>
      </c>
      <c r="AO558" s="171">
        <f t="shared" ref="AO558:AO564" si="711">+AP558-AP557</f>
        <v>0</v>
      </c>
      <c r="AP558" s="174">
        <v>0</v>
      </c>
      <c r="AQ558" s="173">
        <f t="shared" ref="AQ558:AQ564" si="712">+AR558-AR557</f>
        <v>31</v>
      </c>
      <c r="AR558" s="143">
        <v>15061</v>
      </c>
      <c r="AS558" s="171">
        <f t="shared" ref="AS558:AS564" si="713">+AT558-AT557</f>
        <v>140</v>
      </c>
      <c r="AT558" s="143">
        <v>11008</v>
      </c>
      <c r="AU558" s="171">
        <f t="shared" ref="AU558:AU564" si="714">+AV558-AV557</f>
        <v>0</v>
      </c>
      <c r="AV558" s="175">
        <v>688</v>
      </c>
      <c r="AW558" s="217">
        <f t="shared" ref="AW558:AW669" si="715">+AW557+1</f>
        <v>397</v>
      </c>
      <c r="AX558" s="216">
        <f t="shared" si="645"/>
        <v>44382</v>
      </c>
      <c r="AY558" s="5">
        <v>0</v>
      </c>
      <c r="AZ558" s="217">
        <f t="shared" si="702"/>
        <v>410</v>
      </c>
      <c r="BA558" s="217">
        <f t="shared" ref="BA558:BA563" si="716">+BA557+1</f>
        <v>341</v>
      </c>
      <c r="BB558" s="119">
        <v>0</v>
      </c>
      <c r="BC558" s="26">
        <f t="shared" si="703"/>
        <v>964</v>
      </c>
      <c r="BD558" s="217">
        <f t="shared" ref="BD558:BD563" si="717">+BD557+1</f>
        <v>376</v>
      </c>
      <c r="BE558" s="209">
        <f t="shared" si="674"/>
        <v>44382</v>
      </c>
      <c r="BF558" s="120">
        <f t="shared" si="659"/>
        <v>20</v>
      </c>
      <c r="BG558" s="120">
        <f t="shared" si="639"/>
        <v>6694</v>
      </c>
      <c r="BH558" s="209">
        <f t="shared" si="640"/>
        <v>44382</v>
      </c>
      <c r="BI558" s="120">
        <f t="shared" si="641"/>
        <v>6694</v>
      </c>
      <c r="BJ558" s="1">
        <f t="shared" si="642"/>
        <v>44382</v>
      </c>
      <c r="BK558">
        <f t="shared" si="696"/>
        <v>2</v>
      </c>
      <c r="BL558">
        <f t="shared" si="643"/>
        <v>23</v>
      </c>
      <c r="BM558">
        <f t="shared" si="693"/>
        <v>25</v>
      </c>
      <c r="BN558" s="1">
        <f t="shared" si="694"/>
        <v>44382</v>
      </c>
      <c r="BO558">
        <f t="shared" si="695"/>
        <v>10415</v>
      </c>
      <c r="BP558">
        <f t="shared" si="697"/>
        <v>5858</v>
      </c>
      <c r="BQ558" s="167">
        <f t="shared" si="676"/>
        <v>44382</v>
      </c>
      <c r="BR558">
        <f t="shared" si="677"/>
        <v>11943</v>
      </c>
      <c r="BS558">
        <f t="shared" si="678"/>
        <v>11638</v>
      </c>
      <c r="BT558">
        <f t="shared" si="679"/>
        <v>212</v>
      </c>
      <c r="BU558">
        <v>15</v>
      </c>
      <c r="BV558">
        <f t="shared" si="647"/>
        <v>1</v>
      </c>
      <c r="BW558">
        <f t="shared" ref="BW558:BW563" si="718">+BW557+BV558</f>
        <v>793</v>
      </c>
      <c r="BX558" s="167">
        <f t="shared" si="680"/>
        <v>44382</v>
      </c>
      <c r="BY558">
        <f t="shared" si="681"/>
        <v>55</v>
      </c>
      <c r="BZ558">
        <f t="shared" si="682"/>
        <v>51</v>
      </c>
      <c r="CA558">
        <f t="shared" si="683"/>
        <v>0</v>
      </c>
      <c r="CB558" s="167">
        <f t="shared" si="684"/>
        <v>44382</v>
      </c>
      <c r="CC558">
        <f t="shared" si="685"/>
        <v>15061</v>
      </c>
      <c r="CD558">
        <f t="shared" si="686"/>
        <v>11008</v>
      </c>
      <c r="CE558">
        <f t="shared" si="687"/>
        <v>688</v>
      </c>
      <c r="CI558" s="167">
        <f t="shared" si="688"/>
        <v>44382</v>
      </c>
      <c r="CJ558">
        <f t="shared" si="689"/>
        <v>1</v>
      </c>
      <c r="CK558">
        <f t="shared" si="690"/>
        <v>1</v>
      </c>
      <c r="CL558" s="167">
        <f t="shared" si="691"/>
        <v>44382</v>
      </c>
      <c r="CM558">
        <f t="shared" si="692"/>
        <v>1</v>
      </c>
      <c r="CN558" s="1">
        <f t="shared" si="648"/>
        <v>44382</v>
      </c>
      <c r="CO558" s="253">
        <f t="shared" si="649"/>
        <v>1</v>
      </c>
      <c r="CP558" s="1">
        <f t="shared" si="650"/>
        <v>44382</v>
      </c>
      <c r="CQ558" s="254">
        <f t="shared" si="651"/>
        <v>1</v>
      </c>
      <c r="CR558" s="167">
        <f t="shared" si="698"/>
        <v>44382</v>
      </c>
      <c r="CS558">
        <f t="shared" si="699"/>
        <v>31</v>
      </c>
      <c r="CT558">
        <f t="shared" si="700"/>
        <v>0</v>
      </c>
      <c r="CU558">
        <f t="shared" si="701"/>
        <v>140</v>
      </c>
    </row>
    <row r="559" spans="1:99" ht="18" customHeight="1" x14ac:dyDescent="0.55000000000000004">
      <c r="A559" s="167">
        <v>44383</v>
      </c>
      <c r="B559" s="219">
        <v>42</v>
      </c>
      <c r="C559" s="142">
        <f t="shared" si="646"/>
        <v>6736</v>
      </c>
      <c r="D559" s="142">
        <f t="shared" si="661"/>
        <v>423</v>
      </c>
      <c r="E559" s="135">
        <v>5</v>
      </c>
      <c r="F559" s="135">
        <v>6313</v>
      </c>
      <c r="G559" s="135">
        <v>4</v>
      </c>
      <c r="H559" s="123"/>
      <c r="I559" s="135">
        <v>5</v>
      </c>
      <c r="J559" s="123"/>
      <c r="K559" s="41">
        <v>0</v>
      </c>
      <c r="L559" s="134">
        <v>41</v>
      </c>
      <c r="M559" s="135">
        <v>39</v>
      </c>
      <c r="N559" s="123"/>
      <c r="O559" s="123"/>
      <c r="P559" s="135">
        <v>3</v>
      </c>
      <c r="Q559" s="135">
        <v>1</v>
      </c>
      <c r="R559" s="123"/>
      <c r="S559" s="123"/>
      <c r="T559" s="135">
        <v>13</v>
      </c>
      <c r="U559" s="135">
        <v>13</v>
      </c>
      <c r="V559" s="123"/>
      <c r="W559" s="41">
        <v>471</v>
      </c>
      <c r="X559" s="136">
        <v>463</v>
      </c>
      <c r="Y559" s="4">
        <f t="shared" si="704"/>
        <v>371</v>
      </c>
      <c r="Z559" s="74">
        <f t="shared" si="675"/>
        <v>44383</v>
      </c>
      <c r="AA559" s="210">
        <f t="shared" si="662"/>
        <v>27087</v>
      </c>
      <c r="AB559" s="210">
        <f t="shared" si="663"/>
        <v>22874</v>
      </c>
      <c r="AC559" s="211">
        <f t="shared" si="664"/>
        <v>918</v>
      </c>
      <c r="AD559" s="170">
        <f t="shared" si="705"/>
        <v>1</v>
      </c>
      <c r="AE559" s="222">
        <f t="shared" si="706"/>
        <v>10739</v>
      </c>
      <c r="AF559" s="143">
        <v>11944</v>
      </c>
      <c r="AG559" s="171">
        <f t="shared" si="707"/>
        <v>4</v>
      </c>
      <c r="AH559" s="143">
        <v>11642</v>
      </c>
      <c r="AI559" s="171">
        <f t="shared" si="708"/>
        <v>0</v>
      </c>
      <c r="AJ559" s="172">
        <v>212</v>
      </c>
      <c r="AK559" s="173">
        <f t="shared" si="709"/>
        <v>0</v>
      </c>
      <c r="AL559" s="143">
        <v>55</v>
      </c>
      <c r="AM559" s="171">
        <f t="shared" si="710"/>
        <v>1</v>
      </c>
      <c r="AN559" s="143">
        <v>52</v>
      </c>
      <c r="AO559" s="171">
        <f t="shared" si="711"/>
        <v>0</v>
      </c>
      <c r="AP559" s="174">
        <v>0</v>
      </c>
      <c r="AQ559" s="173">
        <f t="shared" si="712"/>
        <v>27</v>
      </c>
      <c r="AR559" s="143">
        <v>15088</v>
      </c>
      <c r="AS559" s="171">
        <f t="shared" si="713"/>
        <v>172</v>
      </c>
      <c r="AT559" s="143">
        <v>11180</v>
      </c>
      <c r="AU559" s="171">
        <f t="shared" si="714"/>
        <v>18</v>
      </c>
      <c r="AV559" s="175">
        <v>706</v>
      </c>
      <c r="AW559" s="217">
        <f t="shared" si="715"/>
        <v>398</v>
      </c>
      <c r="AX559" s="216">
        <f t="shared" si="645"/>
        <v>44383</v>
      </c>
      <c r="AY559" s="5">
        <v>0</v>
      </c>
      <c r="AZ559" s="217">
        <f t="shared" si="702"/>
        <v>410</v>
      </c>
      <c r="BA559" s="217">
        <f t="shared" si="716"/>
        <v>342</v>
      </c>
      <c r="BB559" s="119">
        <v>0</v>
      </c>
      <c r="BC559" s="26">
        <f t="shared" si="703"/>
        <v>964</v>
      </c>
      <c r="BD559" s="217">
        <f t="shared" si="717"/>
        <v>377</v>
      </c>
      <c r="BE559" s="209">
        <f t="shared" si="674"/>
        <v>44383</v>
      </c>
      <c r="BF559" s="120">
        <f t="shared" si="659"/>
        <v>42</v>
      </c>
      <c r="BG559" s="120">
        <f t="shared" si="639"/>
        <v>6736</v>
      </c>
      <c r="BH559" s="209">
        <f t="shared" si="640"/>
        <v>44383</v>
      </c>
      <c r="BI559" s="120">
        <f t="shared" si="641"/>
        <v>6736</v>
      </c>
      <c r="BJ559" s="1">
        <f t="shared" si="642"/>
        <v>44383</v>
      </c>
      <c r="BK559">
        <f t="shared" si="696"/>
        <v>2</v>
      </c>
      <c r="BL559">
        <f t="shared" si="643"/>
        <v>39</v>
      </c>
      <c r="BM559">
        <f t="shared" si="693"/>
        <v>41</v>
      </c>
      <c r="BN559" s="1">
        <f t="shared" si="694"/>
        <v>44383</v>
      </c>
      <c r="BO559">
        <f t="shared" si="695"/>
        <v>10456</v>
      </c>
      <c r="BP559">
        <f t="shared" si="697"/>
        <v>5897</v>
      </c>
      <c r="BQ559" s="167">
        <f t="shared" si="676"/>
        <v>44383</v>
      </c>
      <c r="BR559">
        <f t="shared" si="677"/>
        <v>11944</v>
      </c>
      <c r="BS559">
        <f t="shared" si="678"/>
        <v>11642</v>
      </c>
      <c r="BT559">
        <f t="shared" si="679"/>
        <v>212</v>
      </c>
      <c r="BU559">
        <v>15</v>
      </c>
      <c r="BV559">
        <f t="shared" si="647"/>
        <v>1</v>
      </c>
      <c r="BW559">
        <f t="shared" si="718"/>
        <v>794</v>
      </c>
      <c r="BX559" s="167">
        <f t="shared" si="680"/>
        <v>44383</v>
      </c>
      <c r="BY559">
        <f t="shared" si="681"/>
        <v>55</v>
      </c>
      <c r="BZ559">
        <f t="shared" si="682"/>
        <v>52</v>
      </c>
      <c r="CA559">
        <f t="shared" si="683"/>
        <v>0</v>
      </c>
      <c r="CB559" s="167">
        <f t="shared" si="684"/>
        <v>44383</v>
      </c>
      <c r="CC559">
        <f t="shared" si="685"/>
        <v>15088</v>
      </c>
      <c r="CD559">
        <f t="shared" si="686"/>
        <v>11180</v>
      </c>
      <c r="CE559">
        <f t="shared" si="687"/>
        <v>706</v>
      </c>
      <c r="CI559" s="167">
        <f t="shared" si="688"/>
        <v>44383</v>
      </c>
      <c r="CJ559">
        <f t="shared" si="689"/>
        <v>1</v>
      </c>
      <c r="CK559">
        <f t="shared" si="690"/>
        <v>4</v>
      </c>
      <c r="CL559" s="167">
        <f t="shared" si="691"/>
        <v>44383</v>
      </c>
      <c r="CM559">
        <f t="shared" si="692"/>
        <v>0</v>
      </c>
      <c r="CN559" s="1">
        <f t="shared" si="648"/>
        <v>44383</v>
      </c>
      <c r="CO559" s="253">
        <f t="shared" si="649"/>
        <v>1</v>
      </c>
      <c r="CP559" s="1">
        <f t="shared" si="650"/>
        <v>44383</v>
      </c>
      <c r="CQ559" s="254">
        <f t="shared" si="651"/>
        <v>0</v>
      </c>
      <c r="CR559" s="167">
        <f t="shared" si="698"/>
        <v>44383</v>
      </c>
      <c r="CS559">
        <f t="shared" si="699"/>
        <v>27</v>
      </c>
      <c r="CT559">
        <f t="shared" si="700"/>
        <v>18</v>
      </c>
      <c r="CU559">
        <f t="shared" si="701"/>
        <v>172</v>
      </c>
    </row>
    <row r="560" spans="1:99" ht="18" customHeight="1" x14ac:dyDescent="0.55000000000000004">
      <c r="A560" s="167">
        <v>44384</v>
      </c>
      <c r="B560" s="219">
        <v>15</v>
      </c>
      <c r="C560" s="142">
        <f t="shared" si="646"/>
        <v>6751</v>
      </c>
      <c r="D560" s="142">
        <f t="shared" si="661"/>
        <v>418</v>
      </c>
      <c r="E560" s="135">
        <v>5</v>
      </c>
      <c r="F560" s="135">
        <v>6333</v>
      </c>
      <c r="G560" s="135">
        <v>2</v>
      </c>
      <c r="H560" s="123"/>
      <c r="I560" s="135">
        <v>4</v>
      </c>
      <c r="J560" s="123"/>
      <c r="K560" s="41">
        <v>0</v>
      </c>
      <c r="L560" s="134">
        <v>10</v>
      </c>
      <c r="M560" s="135">
        <v>10</v>
      </c>
      <c r="N560" s="123"/>
      <c r="O560" s="123"/>
      <c r="P560" s="135">
        <v>3</v>
      </c>
      <c r="Q560" s="135">
        <v>1</v>
      </c>
      <c r="R560" s="123"/>
      <c r="S560" s="123"/>
      <c r="T560" s="135">
        <v>8</v>
      </c>
      <c r="U560" s="135">
        <v>8</v>
      </c>
      <c r="V560" s="123"/>
      <c r="W560" s="41">
        <v>470</v>
      </c>
      <c r="X560" s="136">
        <v>464</v>
      </c>
      <c r="Y560" s="4">
        <f t="shared" si="704"/>
        <v>372</v>
      </c>
      <c r="Z560" s="74">
        <f t="shared" si="675"/>
        <v>44384</v>
      </c>
      <c r="AA560" s="210">
        <f t="shared" si="662"/>
        <v>27128</v>
      </c>
      <c r="AB560" s="210">
        <f t="shared" si="663"/>
        <v>22973</v>
      </c>
      <c r="AC560" s="211">
        <f t="shared" si="664"/>
        <v>927</v>
      </c>
      <c r="AD560" s="170">
        <f t="shared" si="705"/>
        <v>1</v>
      </c>
      <c r="AE560" s="222">
        <f t="shared" si="706"/>
        <v>10740</v>
      </c>
      <c r="AF560" s="143">
        <v>11945</v>
      </c>
      <c r="AG560" s="171">
        <f t="shared" si="707"/>
        <v>1</v>
      </c>
      <c r="AH560" s="143">
        <v>11643</v>
      </c>
      <c r="AI560" s="171">
        <f t="shared" si="708"/>
        <v>0</v>
      </c>
      <c r="AJ560" s="172">
        <v>212</v>
      </c>
      <c r="AK560" s="173">
        <f t="shared" si="709"/>
        <v>0</v>
      </c>
      <c r="AL560" s="143">
        <v>55</v>
      </c>
      <c r="AM560" s="171">
        <f t="shared" si="710"/>
        <v>1</v>
      </c>
      <c r="AN560" s="143">
        <v>53</v>
      </c>
      <c r="AO560" s="171">
        <f t="shared" si="711"/>
        <v>0</v>
      </c>
      <c r="AP560" s="174">
        <v>0</v>
      </c>
      <c r="AQ560" s="173">
        <f t="shared" si="712"/>
        <v>40</v>
      </c>
      <c r="AR560" s="143">
        <v>15128</v>
      </c>
      <c r="AS560" s="171">
        <f t="shared" si="713"/>
        <v>97</v>
      </c>
      <c r="AT560" s="143">
        <v>11277</v>
      </c>
      <c r="AU560" s="171">
        <f t="shared" si="714"/>
        <v>9</v>
      </c>
      <c r="AV560" s="175">
        <v>715</v>
      </c>
      <c r="AW560" s="217">
        <f t="shared" si="715"/>
        <v>399</v>
      </c>
      <c r="AX560" s="216">
        <f t="shared" si="645"/>
        <v>44384</v>
      </c>
      <c r="AY560" s="5">
        <v>0</v>
      </c>
      <c r="AZ560" s="217">
        <f t="shared" si="702"/>
        <v>410</v>
      </c>
      <c r="BA560" s="217">
        <f t="shared" si="716"/>
        <v>343</v>
      </c>
      <c r="BB560" s="119">
        <v>0</v>
      </c>
      <c r="BC560" s="26">
        <f t="shared" si="703"/>
        <v>964</v>
      </c>
      <c r="BD560" s="217">
        <f t="shared" si="717"/>
        <v>378</v>
      </c>
      <c r="BE560" s="209">
        <f t="shared" si="674"/>
        <v>44384</v>
      </c>
      <c r="BF560" s="120">
        <f t="shared" si="659"/>
        <v>15</v>
      </c>
      <c r="BG560" s="120">
        <f t="shared" si="639"/>
        <v>6751</v>
      </c>
      <c r="BH560" s="209">
        <f t="shared" si="640"/>
        <v>44384</v>
      </c>
      <c r="BI560" s="120">
        <f t="shared" si="641"/>
        <v>6751</v>
      </c>
      <c r="BJ560" s="1">
        <f t="shared" si="642"/>
        <v>44384</v>
      </c>
      <c r="BK560">
        <f t="shared" si="696"/>
        <v>0</v>
      </c>
      <c r="BL560">
        <f t="shared" si="643"/>
        <v>10</v>
      </c>
      <c r="BM560">
        <f t="shared" si="693"/>
        <v>10</v>
      </c>
      <c r="BN560" s="1">
        <f t="shared" si="694"/>
        <v>44384</v>
      </c>
      <c r="BO560">
        <f t="shared" si="695"/>
        <v>10466</v>
      </c>
      <c r="BP560">
        <f t="shared" si="697"/>
        <v>5907</v>
      </c>
      <c r="BQ560" s="167">
        <f t="shared" si="676"/>
        <v>44384</v>
      </c>
      <c r="BR560">
        <f t="shared" si="677"/>
        <v>11945</v>
      </c>
      <c r="BS560">
        <f t="shared" si="678"/>
        <v>11643</v>
      </c>
      <c r="BT560">
        <f t="shared" si="679"/>
        <v>212</v>
      </c>
      <c r="BU560">
        <v>15</v>
      </c>
      <c r="BV560">
        <f t="shared" si="647"/>
        <v>1</v>
      </c>
      <c r="BW560">
        <f t="shared" si="718"/>
        <v>795</v>
      </c>
      <c r="BX560" s="167">
        <f t="shared" si="680"/>
        <v>44384</v>
      </c>
      <c r="BY560">
        <f t="shared" si="681"/>
        <v>55</v>
      </c>
      <c r="BZ560">
        <f t="shared" si="682"/>
        <v>53</v>
      </c>
      <c r="CA560">
        <f t="shared" si="683"/>
        <v>0</v>
      </c>
      <c r="CB560" s="167">
        <f t="shared" si="684"/>
        <v>44384</v>
      </c>
      <c r="CC560">
        <f t="shared" si="685"/>
        <v>15128</v>
      </c>
      <c r="CD560">
        <f t="shared" si="686"/>
        <v>11277</v>
      </c>
      <c r="CE560">
        <f t="shared" si="687"/>
        <v>715</v>
      </c>
      <c r="CI560" s="167">
        <f t="shared" si="688"/>
        <v>44384</v>
      </c>
      <c r="CJ560">
        <f t="shared" si="689"/>
        <v>1</v>
      </c>
      <c r="CK560">
        <f t="shared" si="690"/>
        <v>1</v>
      </c>
      <c r="CL560" s="167">
        <f t="shared" si="691"/>
        <v>44384</v>
      </c>
      <c r="CM560">
        <f t="shared" si="692"/>
        <v>0</v>
      </c>
      <c r="CN560" s="1">
        <f t="shared" si="648"/>
        <v>44384</v>
      </c>
      <c r="CO560" s="253">
        <f t="shared" si="649"/>
        <v>1</v>
      </c>
      <c r="CP560" s="1">
        <f t="shared" si="650"/>
        <v>44384</v>
      </c>
      <c r="CQ560" s="254">
        <f t="shared" si="651"/>
        <v>0</v>
      </c>
      <c r="CR560" s="167">
        <f t="shared" si="698"/>
        <v>44384</v>
      </c>
      <c r="CS560">
        <f t="shared" si="699"/>
        <v>40</v>
      </c>
      <c r="CT560">
        <f t="shared" si="700"/>
        <v>9</v>
      </c>
      <c r="CU560">
        <f t="shared" si="701"/>
        <v>97</v>
      </c>
    </row>
    <row r="561" spans="1:99" ht="18" customHeight="1" x14ac:dyDescent="0.55000000000000004">
      <c r="A561" s="167">
        <v>44385</v>
      </c>
      <c r="B561" s="219">
        <v>15</v>
      </c>
      <c r="C561" s="142">
        <f t="shared" si="646"/>
        <v>6766</v>
      </c>
      <c r="D561" s="142">
        <f t="shared" si="661"/>
        <v>414</v>
      </c>
      <c r="E561" s="135">
        <v>4</v>
      </c>
      <c r="F561" s="135">
        <v>6352</v>
      </c>
      <c r="G561" s="135">
        <v>0</v>
      </c>
      <c r="H561" s="123"/>
      <c r="I561" s="135">
        <v>3</v>
      </c>
      <c r="J561" s="123"/>
      <c r="K561" s="41">
        <v>0</v>
      </c>
      <c r="L561" s="134">
        <v>22</v>
      </c>
      <c r="M561" s="135">
        <v>22</v>
      </c>
      <c r="N561" s="123"/>
      <c r="O561" s="123"/>
      <c r="P561" s="135">
        <v>0</v>
      </c>
      <c r="Q561" s="135">
        <v>0</v>
      </c>
      <c r="R561" s="123"/>
      <c r="S561" s="123"/>
      <c r="T561" s="135">
        <v>10</v>
      </c>
      <c r="U561" s="135">
        <v>10</v>
      </c>
      <c r="V561" s="123"/>
      <c r="W561" s="41">
        <v>482</v>
      </c>
      <c r="X561" s="136">
        <v>476</v>
      </c>
      <c r="Y561" s="4">
        <f t="shared" si="704"/>
        <v>373</v>
      </c>
      <c r="Z561" s="74">
        <f t="shared" si="675"/>
        <v>44385</v>
      </c>
      <c r="AA561" s="210">
        <f t="shared" si="662"/>
        <v>27152</v>
      </c>
      <c r="AB561" s="210">
        <f t="shared" si="663"/>
        <v>23157</v>
      </c>
      <c r="AC561" s="211">
        <f t="shared" si="664"/>
        <v>930</v>
      </c>
      <c r="AD561" s="170">
        <f t="shared" si="705"/>
        <v>3</v>
      </c>
      <c r="AE561" s="222">
        <f t="shared" si="706"/>
        <v>10743</v>
      </c>
      <c r="AF561" s="143">
        <v>11948</v>
      </c>
      <c r="AG561" s="171">
        <f t="shared" si="707"/>
        <v>5</v>
      </c>
      <c r="AH561" s="143">
        <v>11648</v>
      </c>
      <c r="AI561" s="171">
        <f t="shared" si="708"/>
        <v>0</v>
      </c>
      <c r="AJ561" s="172">
        <v>212</v>
      </c>
      <c r="AK561" s="173">
        <f t="shared" si="709"/>
        <v>0</v>
      </c>
      <c r="AL561" s="143">
        <v>55</v>
      </c>
      <c r="AM561" s="171">
        <f t="shared" si="710"/>
        <v>0</v>
      </c>
      <c r="AN561" s="143">
        <v>53</v>
      </c>
      <c r="AO561" s="171">
        <f t="shared" si="711"/>
        <v>0</v>
      </c>
      <c r="AP561" s="174">
        <v>0</v>
      </c>
      <c r="AQ561" s="173">
        <f t="shared" si="712"/>
        <v>21</v>
      </c>
      <c r="AR561" s="143">
        <v>15149</v>
      </c>
      <c r="AS561" s="171">
        <f t="shared" si="713"/>
        <v>179</v>
      </c>
      <c r="AT561" s="143">
        <v>11456</v>
      </c>
      <c r="AU561" s="171">
        <f t="shared" si="714"/>
        <v>3</v>
      </c>
      <c r="AV561" s="175">
        <v>718</v>
      </c>
      <c r="AW561" s="217">
        <f t="shared" si="715"/>
        <v>400</v>
      </c>
      <c r="AX561" s="216">
        <f t="shared" si="645"/>
        <v>44385</v>
      </c>
      <c r="AY561" s="5">
        <v>0</v>
      </c>
      <c r="AZ561" s="217">
        <f t="shared" si="702"/>
        <v>410</v>
      </c>
      <c r="BA561" s="217">
        <f t="shared" si="716"/>
        <v>344</v>
      </c>
      <c r="BB561" s="119">
        <v>0</v>
      </c>
      <c r="BC561" s="26">
        <f t="shared" si="703"/>
        <v>964</v>
      </c>
      <c r="BD561" s="217">
        <f t="shared" si="717"/>
        <v>379</v>
      </c>
      <c r="BE561" s="209">
        <f t="shared" si="674"/>
        <v>44385</v>
      </c>
      <c r="BF561" s="120">
        <f t="shared" si="659"/>
        <v>15</v>
      </c>
      <c r="BG561" s="120">
        <f t="shared" si="639"/>
        <v>6766</v>
      </c>
      <c r="BH561" s="209">
        <f t="shared" si="640"/>
        <v>44385</v>
      </c>
      <c r="BI561" s="120">
        <f t="shared" si="641"/>
        <v>6766</v>
      </c>
      <c r="BJ561" s="1">
        <f t="shared" si="642"/>
        <v>44385</v>
      </c>
      <c r="BK561">
        <f t="shared" si="696"/>
        <v>0</v>
      </c>
      <c r="BL561">
        <f t="shared" si="643"/>
        <v>22</v>
      </c>
      <c r="BM561">
        <f t="shared" si="693"/>
        <v>22</v>
      </c>
      <c r="BN561" s="1">
        <f t="shared" si="694"/>
        <v>44385</v>
      </c>
      <c r="BO561">
        <f t="shared" si="695"/>
        <v>10488</v>
      </c>
      <c r="BP561">
        <f t="shared" si="697"/>
        <v>5929</v>
      </c>
      <c r="BQ561" s="167">
        <f t="shared" si="676"/>
        <v>44385</v>
      </c>
      <c r="BR561">
        <f t="shared" si="677"/>
        <v>11948</v>
      </c>
      <c r="BS561">
        <f t="shared" si="678"/>
        <v>11648</v>
      </c>
      <c r="BT561">
        <f t="shared" si="679"/>
        <v>212</v>
      </c>
      <c r="BU561">
        <v>15</v>
      </c>
      <c r="BV561">
        <f t="shared" si="647"/>
        <v>3</v>
      </c>
      <c r="BW561">
        <f t="shared" si="718"/>
        <v>798</v>
      </c>
      <c r="BX561" s="167">
        <f t="shared" si="680"/>
        <v>44385</v>
      </c>
      <c r="BY561">
        <f t="shared" si="681"/>
        <v>55</v>
      </c>
      <c r="BZ561">
        <f t="shared" si="682"/>
        <v>53</v>
      </c>
      <c r="CA561">
        <f t="shared" si="683"/>
        <v>0</v>
      </c>
      <c r="CB561" s="167">
        <f t="shared" si="684"/>
        <v>44385</v>
      </c>
      <c r="CC561">
        <f t="shared" si="685"/>
        <v>15149</v>
      </c>
      <c r="CD561">
        <f t="shared" si="686"/>
        <v>11456</v>
      </c>
      <c r="CE561">
        <f t="shared" si="687"/>
        <v>718</v>
      </c>
      <c r="CI561" s="167">
        <f t="shared" si="688"/>
        <v>44385</v>
      </c>
      <c r="CJ561">
        <f t="shared" si="689"/>
        <v>3</v>
      </c>
      <c r="CK561">
        <f t="shared" si="690"/>
        <v>5</v>
      </c>
      <c r="CL561" s="167">
        <f t="shared" si="691"/>
        <v>44385</v>
      </c>
      <c r="CM561">
        <f t="shared" si="692"/>
        <v>0</v>
      </c>
      <c r="CN561" s="1">
        <f t="shared" si="648"/>
        <v>44385</v>
      </c>
      <c r="CO561" s="253">
        <f t="shared" si="649"/>
        <v>3</v>
      </c>
      <c r="CP561" s="1">
        <f t="shared" si="650"/>
        <v>44385</v>
      </c>
      <c r="CQ561" s="254">
        <f t="shared" si="651"/>
        <v>0</v>
      </c>
      <c r="CR561" s="167">
        <f t="shared" si="698"/>
        <v>44385</v>
      </c>
      <c r="CS561">
        <f t="shared" si="699"/>
        <v>21</v>
      </c>
      <c r="CT561">
        <f t="shared" si="700"/>
        <v>3</v>
      </c>
      <c r="CU561">
        <f t="shared" si="701"/>
        <v>179</v>
      </c>
    </row>
    <row r="562" spans="1:99" ht="18" customHeight="1" x14ac:dyDescent="0.55000000000000004">
      <c r="A562" s="167">
        <v>44386</v>
      </c>
      <c r="B562" s="219">
        <v>19</v>
      </c>
      <c r="C562" s="142">
        <f t="shared" si="646"/>
        <v>6785</v>
      </c>
      <c r="D562" s="142">
        <f t="shared" si="661"/>
        <v>417</v>
      </c>
      <c r="E562" s="135">
        <v>4</v>
      </c>
      <c r="F562" s="135">
        <v>6368</v>
      </c>
      <c r="G562" s="135">
        <v>2</v>
      </c>
      <c r="H562" s="123"/>
      <c r="I562" s="135">
        <v>2</v>
      </c>
      <c r="J562" s="123"/>
      <c r="K562" s="41">
        <v>0</v>
      </c>
      <c r="L562" s="134">
        <v>16</v>
      </c>
      <c r="M562" s="135">
        <v>13</v>
      </c>
      <c r="N562" s="123"/>
      <c r="O562" s="123"/>
      <c r="P562" s="135">
        <v>3</v>
      </c>
      <c r="Q562" s="135">
        <v>3</v>
      </c>
      <c r="R562" s="123"/>
      <c r="S562" s="123"/>
      <c r="T562" s="135">
        <v>15</v>
      </c>
      <c r="U562" s="135">
        <v>15</v>
      </c>
      <c r="V562" s="123"/>
      <c r="W562" s="41">
        <v>480</v>
      </c>
      <c r="X562" s="136">
        <v>471</v>
      </c>
      <c r="Y562" s="4">
        <f t="shared" si="704"/>
        <v>374</v>
      </c>
      <c r="Z562" s="74">
        <f t="shared" si="675"/>
        <v>44386</v>
      </c>
      <c r="AA562" s="210">
        <f t="shared" si="662"/>
        <v>27189</v>
      </c>
      <c r="AB562" s="210">
        <f t="shared" si="663"/>
        <v>23237</v>
      </c>
      <c r="AC562" s="211">
        <f t="shared" si="664"/>
        <v>942</v>
      </c>
      <c r="AD562" s="170">
        <f t="shared" si="705"/>
        <v>1</v>
      </c>
      <c r="AE562" s="222">
        <f t="shared" si="706"/>
        <v>10744</v>
      </c>
      <c r="AF562" s="143">
        <v>11949</v>
      </c>
      <c r="AG562" s="171">
        <f t="shared" si="707"/>
        <v>0</v>
      </c>
      <c r="AH562" s="143">
        <v>11648</v>
      </c>
      <c r="AI562" s="171">
        <f t="shared" si="708"/>
        <v>0</v>
      </c>
      <c r="AJ562" s="172">
        <v>212</v>
      </c>
      <c r="AK562" s="173">
        <f t="shared" si="709"/>
        <v>0</v>
      </c>
      <c r="AL562" s="143">
        <v>55</v>
      </c>
      <c r="AM562" s="171">
        <f t="shared" si="710"/>
        <v>0</v>
      </c>
      <c r="AN562" s="143">
        <v>53</v>
      </c>
      <c r="AO562" s="171">
        <f t="shared" si="711"/>
        <v>0</v>
      </c>
      <c r="AP562" s="174">
        <v>0</v>
      </c>
      <c r="AQ562" s="173">
        <f t="shared" si="712"/>
        <v>36</v>
      </c>
      <c r="AR562" s="143">
        <v>15185</v>
      </c>
      <c r="AS562" s="171">
        <f t="shared" si="713"/>
        <v>80</v>
      </c>
      <c r="AT562" s="143">
        <v>11536</v>
      </c>
      <c r="AU562" s="171">
        <f t="shared" si="714"/>
        <v>12</v>
      </c>
      <c r="AV562" s="175">
        <v>730</v>
      </c>
      <c r="AW562" s="217">
        <f t="shared" si="715"/>
        <v>401</v>
      </c>
      <c r="AX562" s="216">
        <f t="shared" si="645"/>
        <v>44386</v>
      </c>
      <c r="AY562" s="5">
        <v>0</v>
      </c>
      <c r="AZ562" s="217">
        <f t="shared" si="702"/>
        <v>410</v>
      </c>
      <c r="BA562" s="217">
        <f t="shared" si="716"/>
        <v>345</v>
      </c>
      <c r="BB562" s="119">
        <v>0</v>
      </c>
      <c r="BC562" s="26">
        <f t="shared" si="703"/>
        <v>964</v>
      </c>
      <c r="BD562" s="217">
        <f t="shared" si="717"/>
        <v>380</v>
      </c>
      <c r="BE562" s="209">
        <f t="shared" si="674"/>
        <v>44386</v>
      </c>
      <c r="BF562" s="120">
        <f t="shared" si="659"/>
        <v>19</v>
      </c>
      <c r="BG562" s="120">
        <f t="shared" si="639"/>
        <v>6785</v>
      </c>
      <c r="BH562" s="209">
        <f t="shared" si="640"/>
        <v>44386</v>
      </c>
      <c r="BI562" s="120">
        <f t="shared" si="641"/>
        <v>6785</v>
      </c>
      <c r="BJ562" s="1">
        <f t="shared" si="642"/>
        <v>44386</v>
      </c>
      <c r="BK562">
        <f t="shared" si="696"/>
        <v>3</v>
      </c>
      <c r="BL562">
        <f t="shared" si="643"/>
        <v>13</v>
      </c>
      <c r="BM562">
        <f t="shared" si="693"/>
        <v>16</v>
      </c>
      <c r="BN562" s="1">
        <f t="shared" si="694"/>
        <v>44386</v>
      </c>
      <c r="BO562">
        <f t="shared" si="695"/>
        <v>10504</v>
      </c>
      <c r="BP562">
        <f t="shared" si="697"/>
        <v>5942</v>
      </c>
      <c r="BQ562" s="167">
        <f t="shared" si="676"/>
        <v>44386</v>
      </c>
      <c r="BR562">
        <f t="shared" si="677"/>
        <v>11949</v>
      </c>
      <c r="BS562">
        <f t="shared" si="678"/>
        <v>11648</v>
      </c>
      <c r="BT562">
        <f t="shared" si="679"/>
        <v>212</v>
      </c>
      <c r="BU562">
        <v>15</v>
      </c>
      <c r="BV562">
        <f t="shared" si="647"/>
        <v>1</v>
      </c>
      <c r="BW562">
        <f t="shared" si="718"/>
        <v>799</v>
      </c>
      <c r="BX562" s="167">
        <f t="shared" si="680"/>
        <v>44386</v>
      </c>
      <c r="BY562">
        <f t="shared" si="681"/>
        <v>55</v>
      </c>
      <c r="BZ562">
        <f t="shared" si="682"/>
        <v>53</v>
      </c>
      <c r="CA562">
        <f t="shared" si="683"/>
        <v>0</v>
      </c>
      <c r="CB562" s="167">
        <f t="shared" si="684"/>
        <v>44386</v>
      </c>
      <c r="CC562">
        <f t="shared" si="685"/>
        <v>15185</v>
      </c>
      <c r="CD562">
        <f t="shared" si="686"/>
        <v>11536</v>
      </c>
      <c r="CE562">
        <f t="shared" si="687"/>
        <v>730</v>
      </c>
      <c r="CI562" s="167">
        <f t="shared" si="688"/>
        <v>44386</v>
      </c>
      <c r="CJ562">
        <f t="shared" si="689"/>
        <v>1</v>
      </c>
      <c r="CK562">
        <f t="shared" si="690"/>
        <v>0</v>
      </c>
      <c r="CL562" s="167">
        <f t="shared" si="691"/>
        <v>44386</v>
      </c>
      <c r="CM562">
        <f t="shared" si="692"/>
        <v>0</v>
      </c>
      <c r="CN562" s="1">
        <f t="shared" si="648"/>
        <v>44386</v>
      </c>
      <c r="CO562" s="253">
        <f t="shared" si="649"/>
        <v>1</v>
      </c>
      <c r="CP562" s="1">
        <f t="shared" si="650"/>
        <v>44386</v>
      </c>
      <c r="CQ562" s="254">
        <f t="shared" si="651"/>
        <v>0</v>
      </c>
      <c r="CR562" s="167">
        <f t="shared" si="698"/>
        <v>44386</v>
      </c>
      <c r="CS562">
        <f t="shared" si="699"/>
        <v>36</v>
      </c>
      <c r="CT562">
        <f t="shared" si="700"/>
        <v>12</v>
      </c>
      <c r="CU562">
        <f t="shared" si="701"/>
        <v>80</v>
      </c>
    </row>
    <row r="563" spans="1:99" ht="18" customHeight="1" x14ac:dyDescent="0.55000000000000004">
      <c r="A563" s="167">
        <v>44387</v>
      </c>
      <c r="B563" s="219">
        <v>12</v>
      </c>
      <c r="C563" s="142">
        <f t="shared" si="646"/>
        <v>6797</v>
      </c>
      <c r="D563" s="142">
        <f>+C563-F563</f>
        <v>411</v>
      </c>
      <c r="E563" s="135">
        <v>3</v>
      </c>
      <c r="F563" s="135">
        <v>6386</v>
      </c>
      <c r="G563" s="135">
        <v>1</v>
      </c>
      <c r="H563" s="123"/>
      <c r="I563" s="135">
        <v>3</v>
      </c>
      <c r="J563" s="123"/>
      <c r="K563" s="41">
        <v>0</v>
      </c>
      <c r="L563" s="134">
        <v>17</v>
      </c>
      <c r="M563" s="135">
        <v>16</v>
      </c>
      <c r="N563" s="123"/>
      <c r="O563" s="123"/>
      <c r="P563" s="135">
        <v>1</v>
      </c>
      <c r="Q563" s="135">
        <v>1</v>
      </c>
      <c r="R563" s="123"/>
      <c r="S563" s="123"/>
      <c r="T563" s="135">
        <v>21</v>
      </c>
      <c r="U563" s="135">
        <v>19</v>
      </c>
      <c r="V563" s="123"/>
      <c r="W563" s="41">
        <v>475</v>
      </c>
      <c r="X563" s="136">
        <v>467</v>
      </c>
      <c r="Y563" s="4">
        <f t="shared" si="704"/>
        <v>375</v>
      </c>
      <c r="Z563" s="74">
        <f t="shared" si="675"/>
        <v>44387</v>
      </c>
      <c r="AA563" s="210">
        <f t="shared" ref="AA563:AA568" si="719">+AF563+AL563+AR563</f>
        <v>27223</v>
      </c>
      <c r="AB563" s="210">
        <f t="shared" ref="AB563:AB568" si="720">+AH563+AN563+AT563</f>
        <v>23403</v>
      </c>
      <c r="AC563" s="211">
        <f t="shared" ref="AC563:AC568" si="721">+AJ563+AP563+AV563</f>
        <v>948</v>
      </c>
      <c r="AD563" s="170">
        <f t="shared" si="705"/>
        <v>1</v>
      </c>
      <c r="AE563" s="222">
        <f t="shared" si="706"/>
        <v>10745</v>
      </c>
      <c r="AF563" s="143">
        <v>11950</v>
      </c>
      <c r="AG563" s="171">
        <f t="shared" si="707"/>
        <v>4</v>
      </c>
      <c r="AH563" s="143">
        <v>11652</v>
      </c>
      <c r="AI563" s="171">
        <f t="shared" si="708"/>
        <v>0</v>
      </c>
      <c r="AJ563" s="172">
        <v>212</v>
      </c>
      <c r="AK563" s="173">
        <f t="shared" si="709"/>
        <v>0</v>
      </c>
      <c r="AL563" s="143">
        <v>55</v>
      </c>
      <c r="AM563" s="171">
        <f t="shared" si="710"/>
        <v>0</v>
      </c>
      <c r="AN563" s="143">
        <v>53</v>
      </c>
      <c r="AO563" s="171">
        <f t="shared" si="711"/>
        <v>0</v>
      </c>
      <c r="AP563" s="174">
        <v>0</v>
      </c>
      <c r="AQ563" s="173">
        <f t="shared" si="712"/>
        <v>33</v>
      </c>
      <c r="AR563" s="143">
        <v>15218</v>
      </c>
      <c r="AS563" s="171">
        <f t="shared" si="713"/>
        <v>162</v>
      </c>
      <c r="AT563" s="143">
        <v>11698</v>
      </c>
      <c r="AU563" s="171">
        <f t="shared" si="714"/>
        <v>6</v>
      </c>
      <c r="AV563" s="175">
        <v>736</v>
      </c>
      <c r="AW563" s="217">
        <f t="shared" si="715"/>
        <v>402</v>
      </c>
      <c r="AX563" s="216">
        <f t="shared" si="645"/>
        <v>44387</v>
      </c>
      <c r="AY563" s="5">
        <v>0</v>
      </c>
      <c r="AZ563" s="217">
        <f t="shared" si="702"/>
        <v>410</v>
      </c>
      <c r="BA563" s="217">
        <f t="shared" si="716"/>
        <v>346</v>
      </c>
      <c r="BB563" s="119">
        <v>0</v>
      </c>
      <c r="BC563" s="26">
        <f t="shared" si="703"/>
        <v>964</v>
      </c>
      <c r="BD563" s="217">
        <f t="shared" si="717"/>
        <v>381</v>
      </c>
      <c r="BE563" s="209">
        <f t="shared" ref="BE563:BE568" si="722">+Z563</f>
        <v>44387</v>
      </c>
      <c r="BF563" s="120">
        <f t="shared" si="659"/>
        <v>12</v>
      </c>
      <c r="BG563" s="120">
        <f t="shared" ref="BG563:BG626" si="723">+BI563</f>
        <v>6797</v>
      </c>
      <c r="BH563" s="209">
        <f t="shared" ref="BH563:BH626" si="724">+A563</f>
        <v>44387</v>
      </c>
      <c r="BI563" s="120">
        <f t="shared" ref="BI563:BI626" si="725">+C563</f>
        <v>6797</v>
      </c>
      <c r="BJ563" s="1">
        <f t="shared" ref="BJ563:BJ626" si="726">+BE563</f>
        <v>44387</v>
      </c>
      <c r="BK563">
        <f t="shared" si="696"/>
        <v>1</v>
      </c>
      <c r="BL563">
        <f t="shared" ref="BL563:BL626" si="727">+M563</f>
        <v>16</v>
      </c>
      <c r="BM563">
        <f t="shared" si="693"/>
        <v>17</v>
      </c>
      <c r="BN563" s="1">
        <f t="shared" si="694"/>
        <v>44387</v>
      </c>
      <c r="BO563">
        <f t="shared" si="695"/>
        <v>10521</v>
      </c>
      <c r="BP563">
        <f t="shared" si="697"/>
        <v>5958</v>
      </c>
      <c r="BQ563" s="167">
        <f t="shared" si="676"/>
        <v>44387</v>
      </c>
      <c r="BR563">
        <f t="shared" si="677"/>
        <v>11950</v>
      </c>
      <c r="BS563">
        <f t="shared" si="678"/>
        <v>11652</v>
      </c>
      <c r="BT563">
        <f t="shared" si="679"/>
        <v>212</v>
      </c>
      <c r="BU563">
        <v>15</v>
      </c>
      <c r="BV563">
        <f t="shared" si="647"/>
        <v>1</v>
      </c>
      <c r="BW563">
        <f t="shared" si="718"/>
        <v>800</v>
      </c>
      <c r="BX563" s="167">
        <f t="shared" si="680"/>
        <v>44387</v>
      </c>
      <c r="BY563">
        <f t="shared" si="681"/>
        <v>55</v>
      </c>
      <c r="BZ563">
        <f t="shared" si="682"/>
        <v>53</v>
      </c>
      <c r="CA563">
        <f t="shared" si="683"/>
        <v>0</v>
      </c>
      <c r="CB563" s="167">
        <f t="shared" si="684"/>
        <v>44387</v>
      </c>
      <c r="CC563">
        <f t="shared" si="685"/>
        <v>15218</v>
      </c>
      <c r="CD563">
        <f t="shared" si="686"/>
        <v>11698</v>
      </c>
      <c r="CE563">
        <f t="shared" si="687"/>
        <v>736</v>
      </c>
      <c r="CI563" s="167">
        <f t="shared" si="688"/>
        <v>44387</v>
      </c>
      <c r="CJ563">
        <f t="shared" si="689"/>
        <v>1</v>
      </c>
      <c r="CK563">
        <f t="shared" si="690"/>
        <v>4</v>
      </c>
      <c r="CL563" s="167">
        <f t="shared" si="691"/>
        <v>44387</v>
      </c>
      <c r="CM563">
        <f t="shared" si="692"/>
        <v>0</v>
      </c>
      <c r="CN563" s="1">
        <f t="shared" si="648"/>
        <v>44387</v>
      </c>
      <c r="CO563" s="253">
        <f t="shared" si="649"/>
        <v>1</v>
      </c>
      <c r="CP563" s="1">
        <f t="shared" si="650"/>
        <v>44387</v>
      </c>
      <c r="CQ563" s="254">
        <f t="shared" si="651"/>
        <v>0</v>
      </c>
      <c r="CR563" s="167">
        <f t="shared" si="698"/>
        <v>44387</v>
      </c>
      <c r="CS563">
        <f t="shared" si="699"/>
        <v>33</v>
      </c>
      <c r="CT563">
        <f t="shared" si="700"/>
        <v>6</v>
      </c>
      <c r="CU563">
        <f t="shared" si="701"/>
        <v>162</v>
      </c>
    </row>
    <row r="564" spans="1:99" ht="18" customHeight="1" x14ac:dyDescent="0.55000000000000004">
      <c r="A564" s="167">
        <v>44388</v>
      </c>
      <c r="B564" s="219">
        <v>18</v>
      </c>
      <c r="C564" s="142">
        <f t="shared" si="646"/>
        <v>6815</v>
      </c>
      <c r="D564" s="142">
        <f>+C564-F564</f>
        <v>415</v>
      </c>
      <c r="E564" s="135">
        <v>3</v>
      </c>
      <c r="F564" s="135">
        <v>6400</v>
      </c>
      <c r="G564" s="135">
        <v>1</v>
      </c>
      <c r="H564" s="123"/>
      <c r="I564" s="135">
        <v>4</v>
      </c>
      <c r="J564" s="123"/>
      <c r="K564" s="41">
        <v>0</v>
      </c>
      <c r="L564" s="134">
        <v>15</v>
      </c>
      <c r="M564" s="135">
        <v>15</v>
      </c>
      <c r="N564" s="123"/>
      <c r="O564" s="123"/>
      <c r="P564" s="135">
        <v>6</v>
      </c>
      <c r="Q564" s="135">
        <v>4</v>
      </c>
      <c r="R564" s="123"/>
      <c r="S564" s="123"/>
      <c r="T564" s="135">
        <v>13</v>
      </c>
      <c r="U564" s="135">
        <v>13</v>
      </c>
      <c r="V564" s="123"/>
      <c r="W564" s="41">
        <v>471</v>
      </c>
      <c r="X564" s="136">
        <v>465</v>
      </c>
      <c r="Y564" s="4">
        <f t="shared" si="704"/>
        <v>376</v>
      </c>
      <c r="Z564" s="74">
        <f t="shared" si="675"/>
        <v>44388</v>
      </c>
      <c r="AA564" s="210">
        <f t="shared" si="719"/>
        <v>27255</v>
      </c>
      <c r="AB564" s="210">
        <f t="shared" si="720"/>
        <v>23510</v>
      </c>
      <c r="AC564" s="211">
        <f t="shared" si="721"/>
        <v>952</v>
      </c>
      <c r="AD564" s="170">
        <f>+AF564-AF563</f>
        <v>1</v>
      </c>
      <c r="AE564" s="222">
        <f>+AE563+AD564</f>
        <v>10746</v>
      </c>
      <c r="AF564" s="143">
        <v>11951</v>
      </c>
      <c r="AG564" s="171">
        <f t="shared" si="707"/>
        <v>3</v>
      </c>
      <c r="AH564" s="143">
        <v>11655</v>
      </c>
      <c r="AI564" s="171">
        <f t="shared" si="708"/>
        <v>0</v>
      </c>
      <c r="AJ564" s="172">
        <v>212</v>
      </c>
      <c r="AK564" s="173">
        <f t="shared" si="709"/>
        <v>0</v>
      </c>
      <c r="AL564" s="143">
        <v>55</v>
      </c>
      <c r="AM564" s="171">
        <f t="shared" si="710"/>
        <v>0</v>
      </c>
      <c r="AN564" s="143">
        <v>53</v>
      </c>
      <c r="AO564" s="171">
        <f t="shared" si="711"/>
        <v>0</v>
      </c>
      <c r="AP564" s="174">
        <v>0</v>
      </c>
      <c r="AQ564" s="173">
        <f t="shared" si="712"/>
        <v>31</v>
      </c>
      <c r="AR564" s="143">
        <v>15249</v>
      </c>
      <c r="AS564" s="171">
        <f t="shared" si="713"/>
        <v>104</v>
      </c>
      <c r="AT564" s="143">
        <v>11802</v>
      </c>
      <c r="AU564" s="171">
        <f t="shared" si="714"/>
        <v>4</v>
      </c>
      <c r="AV564" s="175">
        <v>740</v>
      </c>
      <c r="AW564" s="217">
        <f t="shared" si="715"/>
        <v>403</v>
      </c>
      <c r="AX564" s="216">
        <f t="shared" si="645"/>
        <v>44388</v>
      </c>
      <c r="AY564" s="5">
        <v>0</v>
      </c>
      <c r="AZ564" s="217">
        <f t="shared" si="702"/>
        <v>410</v>
      </c>
      <c r="BA564" s="217">
        <f>+BA563+1</f>
        <v>347</v>
      </c>
      <c r="BB564" s="119">
        <v>0</v>
      </c>
      <c r="BC564" s="26">
        <f t="shared" si="703"/>
        <v>964</v>
      </c>
      <c r="BD564" s="217">
        <f>+BD563+1</f>
        <v>382</v>
      </c>
      <c r="BE564" s="209">
        <f t="shared" si="722"/>
        <v>44388</v>
      </c>
      <c r="BF564" s="120">
        <f t="shared" si="659"/>
        <v>18</v>
      </c>
      <c r="BG564" s="120">
        <f t="shared" si="723"/>
        <v>6815</v>
      </c>
      <c r="BH564" s="209">
        <f t="shared" si="724"/>
        <v>44388</v>
      </c>
      <c r="BI564" s="120">
        <f t="shared" si="725"/>
        <v>6815</v>
      </c>
      <c r="BJ564" s="1">
        <f t="shared" si="726"/>
        <v>44388</v>
      </c>
      <c r="BK564">
        <f t="shared" si="696"/>
        <v>0</v>
      </c>
      <c r="BL564">
        <f t="shared" si="727"/>
        <v>15</v>
      </c>
      <c r="BM564">
        <f t="shared" si="693"/>
        <v>15</v>
      </c>
      <c r="BN564" s="1">
        <f t="shared" si="694"/>
        <v>44388</v>
      </c>
      <c r="BO564">
        <f t="shared" si="695"/>
        <v>10536</v>
      </c>
      <c r="BP564">
        <f t="shared" si="697"/>
        <v>5973</v>
      </c>
      <c r="BQ564" s="167">
        <f t="shared" si="676"/>
        <v>44388</v>
      </c>
      <c r="BR564">
        <f t="shared" si="677"/>
        <v>11951</v>
      </c>
      <c r="BS564">
        <f t="shared" si="678"/>
        <v>11655</v>
      </c>
      <c r="BT564">
        <f t="shared" si="679"/>
        <v>212</v>
      </c>
      <c r="BU564">
        <v>15</v>
      </c>
      <c r="BV564">
        <f t="shared" si="647"/>
        <v>1</v>
      </c>
      <c r="BW564">
        <f>+BW563+BV564</f>
        <v>801</v>
      </c>
      <c r="BX564" s="167">
        <f t="shared" si="680"/>
        <v>44388</v>
      </c>
      <c r="BY564">
        <f t="shared" si="681"/>
        <v>55</v>
      </c>
      <c r="BZ564">
        <f t="shared" si="682"/>
        <v>53</v>
      </c>
      <c r="CA564">
        <f t="shared" si="683"/>
        <v>0</v>
      </c>
      <c r="CB564" s="167">
        <f t="shared" si="684"/>
        <v>44388</v>
      </c>
      <c r="CC564">
        <f t="shared" si="685"/>
        <v>15249</v>
      </c>
      <c r="CD564">
        <f t="shared" si="686"/>
        <v>11802</v>
      </c>
      <c r="CE564">
        <f t="shared" si="687"/>
        <v>740</v>
      </c>
      <c r="CI564" s="167">
        <f t="shared" si="688"/>
        <v>44388</v>
      </c>
      <c r="CJ564">
        <f t="shared" si="689"/>
        <v>1</v>
      </c>
      <c r="CK564">
        <f t="shared" si="690"/>
        <v>3</v>
      </c>
      <c r="CL564" s="167">
        <f t="shared" si="691"/>
        <v>44388</v>
      </c>
      <c r="CM564">
        <f t="shared" si="692"/>
        <v>0</v>
      </c>
      <c r="CN564" s="1">
        <f t="shared" si="648"/>
        <v>44388</v>
      </c>
      <c r="CO564" s="253">
        <f t="shared" si="649"/>
        <v>1</v>
      </c>
      <c r="CP564" s="1">
        <f t="shared" si="650"/>
        <v>44388</v>
      </c>
      <c r="CQ564" s="254">
        <f t="shared" si="651"/>
        <v>0</v>
      </c>
      <c r="CR564" s="167">
        <f t="shared" si="698"/>
        <v>44388</v>
      </c>
      <c r="CS564">
        <f t="shared" si="699"/>
        <v>31</v>
      </c>
      <c r="CT564">
        <f t="shared" si="700"/>
        <v>4</v>
      </c>
      <c r="CU564">
        <f t="shared" si="701"/>
        <v>104</v>
      </c>
    </row>
    <row r="565" spans="1:99" ht="18" customHeight="1" x14ac:dyDescent="0.55000000000000004">
      <c r="A565" s="167">
        <v>44389</v>
      </c>
      <c r="B565" s="219">
        <v>27</v>
      </c>
      <c r="C565" s="142">
        <f t="shared" si="646"/>
        <v>6842</v>
      </c>
      <c r="D565" s="142">
        <f>+C565-F565</f>
        <v>427</v>
      </c>
      <c r="E565" s="135">
        <v>3</v>
      </c>
      <c r="F565" s="135">
        <v>6415</v>
      </c>
      <c r="G565" s="135">
        <v>0</v>
      </c>
      <c r="H565" s="123"/>
      <c r="I565" s="135">
        <v>3</v>
      </c>
      <c r="J565" s="123"/>
      <c r="K565" s="41">
        <v>0</v>
      </c>
      <c r="L565" s="134">
        <v>22</v>
      </c>
      <c r="M565" s="135">
        <v>22</v>
      </c>
      <c r="N565" s="123"/>
      <c r="O565" s="123"/>
      <c r="P565" s="135">
        <v>3</v>
      </c>
      <c r="Q565" s="135">
        <v>3</v>
      </c>
      <c r="R565" s="123"/>
      <c r="S565" s="123"/>
      <c r="T565" s="135">
        <v>19</v>
      </c>
      <c r="U565" s="135">
        <v>19</v>
      </c>
      <c r="V565" s="123"/>
      <c r="W565" s="41">
        <v>471</v>
      </c>
      <c r="X565" s="136">
        <v>465</v>
      </c>
      <c r="Y565" s="4">
        <f t="shared" si="704"/>
        <v>377</v>
      </c>
      <c r="Z565" s="74">
        <f t="shared" si="675"/>
        <v>44389</v>
      </c>
      <c r="AA565" s="210">
        <f t="shared" si="719"/>
        <v>27279</v>
      </c>
      <c r="AB565" s="210">
        <f t="shared" si="720"/>
        <v>23565</v>
      </c>
      <c r="AC565" s="211">
        <f t="shared" si="721"/>
        <v>953</v>
      </c>
      <c r="AD565" s="170">
        <f t="shared" ref="AD565:AD571" si="728">+AF565-AF564</f>
        <v>0</v>
      </c>
      <c r="AE565" s="222">
        <f>+AE564+AD565</f>
        <v>10746</v>
      </c>
      <c r="AF565" s="143">
        <v>11951</v>
      </c>
      <c r="AG565" s="171">
        <f t="shared" si="707"/>
        <v>7</v>
      </c>
      <c r="AH565" s="143">
        <v>11662</v>
      </c>
      <c r="AI565" s="171">
        <f t="shared" ref="AI565:AI596" si="729">+AJ565-AJ564</f>
        <v>0</v>
      </c>
      <c r="AJ565" s="172">
        <v>212</v>
      </c>
      <c r="AK565" s="173">
        <f t="shared" ref="AK565:AK596" si="730">+AL565-AL564</f>
        <v>0</v>
      </c>
      <c r="AL565" s="143">
        <v>55</v>
      </c>
      <c r="AM565" s="171">
        <f t="shared" ref="AM565:AM596" si="731">+AN565-AN564</f>
        <v>0</v>
      </c>
      <c r="AN565" s="143">
        <v>53</v>
      </c>
      <c r="AO565" s="171">
        <f t="shared" ref="AO565:AO596" si="732">+AP565-AP564</f>
        <v>0</v>
      </c>
      <c r="AP565" s="174">
        <v>0</v>
      </c>
      <c r="AQ565" s="173">
        <f t="shared" ref="AQ565:AQ596" si="733">+AR565-AR564</f>
        <v>24</v>
      </c>
      <c r="AR565" s="143">
        <v>15273</v>
      </c>
      <c r="AS565" s="171">
        <f t="shared" ref="AS565:AS570" si="734">+AT565-AT564</f>
        <v>48</v>
      </c>
      <c r="AT565" s="143">
        <v>11850</v>
      </c>
      <c r="AU565" s="171">
        <f t="shared" ref="AU565:AU570" si="735">+AV565-AV564</f>
        <v>1</v>
      </c>
      <c r="AV565" s="175">
        <v>741</v>
      </c>
      <c r="AW565" s="217">
        <f t="shared" si="715"/>
        <v>404</v>
      </c>
      <c r="AX565" s="216">
        <f t="shared" si="645"/>
        <v>44389</v>
      </c>
      <c r="AY565" s="5">
        <v>0</v>
      </c>
      <c r="AZ565" s="217">
        <f t="shared" si="702"/>
        <v>410</v>
      </c>
      <c r="BA565" s="217">
        <f>+BA564+1</f>
        <v>348</v>
      </c>
      <c r="BB565" s="119">
        <v>0</v>
      </c>
      <c r="BC565" s="26">
        <f t="shared" si="703"/>
        <v>964</v>
      </c>
      <c r="BD565" s="217">
        <f>+BD564+1</f>
        <v>383</v>
      </c>
      <c r="BE565" s="209">
        <f t="shared" si="722"/>
        <v>44389</v>
      </c>
      <c r="BF565" s="120">
        <f t="shared" si="659"/>
        <v>27</v>
      </c>
      <c r="BG565" s="120">
        <f t="shared" si="723"/>
        <v>6842</v>
      </c>
      <c r="BH565" s="209">
        <f t="shared" si="724"/>
        <v>44389</v>
      </c>
      <c r="BI565" s="120">
        <f t="shared" si="725"/>
        <v>6842</v>
      </c>
      <c r="BJ565" s="1">
        <f t="shared" si="726"/>
        <v>44389</v>
      </c>
      <c r="BK565">
        <f t="shared" si="696"/>
        <v>0</v>
      </c>
      <c r="BL565">
        <f t="shared" si="727"/>
        <v>22</v>
      </c>
      <c r="BM565">
        <f t="shared" si="693"/>
        <v>22</v>
      </c>
      <c r="BN565" s="1">
        <f t="shared" si="694"/>
        <v>44389</v>
      </c>
      <c r="BO565">
        <f t="shared" si="695"/>
        <v>10558</v>
      </c>
      <c r="BP565">
        <f t="shared" si="697"/>
        <v>5995</v>
      </c>
      <c r="BQ565" s="167">
        <f t="shared" si="676"/>
        <v>44389</v>
      </c>
      <c r="BR565">
        <f t="shared" si="677"/>
        <v>11951</v>
      </c>
      <c r="BS565">
        <f t="shared" si="678"/>
        <v>11662</v>
      </c>
      <c r="BT565">
        <f t="shared" si="679"/>
        <v>212</v>
      </c>
      <c r="BU565">
        <v>15</v>
      </c>
      <c r="BV565">
        <f t="shared" si="647"/>
        <v>0</v>
      </c>
      <c r="BW565">
        <f>+BW564+BV565</f>
        <v>801</v>
      </c>
      <c r="BX565" s="167">
        <f t="shared" si="680"/>
        <v>44389</v>
      </c>
      <c r="BY565">
        <f t="shared" si="681"/>
        <v>55</v>
      </c>
      <c r="BZ565">
        <f t="shared" si="682"/>
        <v>53</v>
      </c>
      <c r="CA565">
        <f t="shared" si="683"/>
        <v>0</v>
      </c>
      <c r="CB565" s="167">
        <f t="shared" si="684"/>
        <v>44389</v>
      </c>
      <c r="CC565">
        <f t="shared" si="685"/>
        <v>15273</v>
      </c>
      <c r="CD565">
        <f t="shared" si="686"/>
        <v>11850</v>
      </c>
      <c r="CE565">
        <f t="shared" si="687"/>
        <v>741</v>
      </c>
      <c r="CI565" s="167">
        <f t="shared" si="688"/>
        <v>44389</v>
      </c>
      <c r="CJ565">
        <f t="shared" si="689"/>
        <v>0</v>
      </c>
      <c r="CK565">
        <f t="shared" si="690"/>
        <v>7</v>
      </c>
      <c r="CL565" s="167">
        <f t="shared" si="691"/>
        <v>44389</v>
      </c>
      <c r="CM565">
        <f t="shared" si="692"/>
        <v>0</v>
      </c>
      <c r="CN565" s="1">
        <f t="shared" si="648"/>
        <v>44389</v>
      </c>
      <c r="CO565" s="253">
        <f t="shared" si="649"/>
        <v>0</v>
      </c>
      <c r="CP565" s="1">
        <f t="shared" si="650"/>
        <v>44389</v>
      </c>
      <c r="CQ565" s="254">
        <f t="shared" si="651"/>
        <v>0</v>
      </c>
      <c r="CR565" s="167">
        <f t="shared" si="698"/>
        <v>44389</v>
      </c>
      <c r="CS565">
        <f t="shared" si="699"/>
        <v>24</v>
      </c>
      <c r="CT565">
        <f t="shared" si="700"/>
        <v>1</v>
      </c>
      <c r="CU565">
        <f t="shared" si="701"/>
        <v>48</v>
      </c>
    </row>
    <row r="566" spans="1:99" ht="18" customHeight="1" x14ac:dyDescent="0.55000000000000004">
      <c r="A566" s="167">
        <v>44390</v>
      </c>
      <c r="B566" s="219">
        <v>23</v>
      </c>
      <c r="C566" s="142">
        <f t="shared" si="646"/>
        <v>6865</v>
      </c>
      <c r="D566" s="142">
        <f>+C566-F566</f>
        <v>438</v>
      </c>
      <c r="E566" s="135">
        <v>4</v>
      </c>
      <c r="F566" s="135">
        <v>6427</v>
      </c>
      <c r="G566" s="135">
        <v>0</v>
      </c>
      <c r="H566" s="123"/>
      <c r="I566" s="135">
        <v>2</v>
      </c>
      <c r="J566" s="123"/>
      <c r="K566" s="41">
        <v>0</v>
      </c>
      <c r="L566" s="134">
        <v>9</v>
      </c>
      <c r="M566" s="135">
        <v>9</v>
      </c>
      <c r="N566" s="123"/>
      <c r="O566" s="123"/>
      <c r="P566" s="135">
        <v>3</v>
      </c>
      <c r="Q566" s="135">
        <v>3</v>
      </c>
      <c r="R566" s="123"/>
      <c r="S566" s="123"/>
      <c r="T566" s="135">
        <v>13</v>
      </c>
      <c r="U566" s="135">
        <v>13</v>
      </c>
      <c r="V566" s="123"/>
      <c r="W566" s="41">
        <v>464</v>
      </c>
      <c r="X566" s="136">
        <v>458</v>
      </c>
      <c r="Y566" s="4">
        <f t="shared" si="704"/>
        <v>378</v>
      </c>
      <c r="Z566" s="74">
        <f t="shared" si="675"/>
        <v>44390</v>
      </c>
      <c r="AA566" s="210">
        <f t="shared" si="719"/>
        <v>27309</v>
      </c>
      <c r="AB566" s="210">
        <f t="shared" si="720"/>
        <v>23619</v>
      </c>
      <c r="AC566" s="211">
        <f t="shared" si="721"/>
        <v>959</v>
      </c>
      <c r="AD566" s="170">
        <f t="shared" si="728"/>
        <v>1</v>
      </c>
      <c r="AE566" s="222">
        <f>+AE565+AD566</f>
        <v>10747</v>
      </c>
      <c r="AF566" s="143">
        <v>11952</v>
      </c>
      <c r="AG566" s="171">
        <f t="shared" ref="AG566:AG597" si="736">+AH566-AH565</f>
        <v>3</v>
      </c>
      <c r="AH566" s="143">
        <v>11665</v>
      </c>
      <c r="AI566" s="171">
        <f t="shared" si="729"/>
        <v>0</v>
      </c>
      <c r="AJ566" s="172">
        <v>212</v>
      </c>
      <c r="AK566" s="173">
        <f t="shared" si="730"/>
        <v>0</v>
      </c>
      <c r="AL566" s="143">
        <v>55</v>
      </c>
      <c r="AM566" s="171">
        <f t="shared" si="731"/>
        <v>0</v>
      </c>
      <c r="AN566" s="143">
        <v>53</v>
      </c>
      <c r="AO566" s="171">
        <f t="shared" si="732"/>
        <v>0</v>
      </c>
      <c r="AP566" s="174">
        <v>0</v>
      </c>
      <c r="AQ566" s="173">
        <f t="shared" si="733"/>
        <v>29</v>
      </c>
      <c r="AR566" s="143">
        <v>15302</v>
      </c>
      <c r="AS566" s="171">
        <f t="shared" si="734"/>
        <v>51</v>
      </c>
      <c r="AT566" s="143">
        <v>11901</v>
      </c>
      <c r="AU566" s="171">
        <f t="shared" si="735"/>
        <v>6</v>
      </c>
      <c r="AV566" s="175">
        <v>747</v>
      </c>
      <c r="AW566" s="217">
        <f t="shared" si="715"/>
        <v>405</v>
      </c>
      <c r="AX566" s="216">
        <f t="shared" ref="AX566:AX629" si="737">+A566</f>
        <v>44390</v>
      </c>
      <c r="AY566" s="5">
        <v>0</v>
      </c>
      <c r="AZ566" s="217">
        <f t="shared" si="702"/>
        <v>410</v>
      </c>
      <c r="BA566" s="217">
        <f>+BA565+1</f>
        <v>349</v>
      </c>
      <c r="BB566" s="119">
        <v>0</v>
      </c>
      <c r="BC566" s="26">
        <f t="shared" si="703"/>
        <v>964</v>
      </c>
      <c r="BD566" s="217">
        <f>+BD565+1</f>
        <v>384</v>
      </c>
      <c r="BE566" s="209">
        <f t="shared" si="722"/>
        <v>44390</v>
      </c>
      <c r="BF566" s="120">
        <f t="shared" si="659"/>
        <v>23</v>
      </c>
      <c r="BG566" s="120">
        <f t="shared" si="723"/>
        <v>6865</v>
      </c>
      <c r="BH566" s="209">
        <f t="shared" si="724"/>
        <v>44390</v>
      </c>
      <c r="BI566" s="120">
        <f t="shared" si="725"/>
        <v>6865</v>
      </c>
      <c r="BJ566" s="1">
        <f t="shared" si="726"/>
        <v>44390</v>
      </c>
      <c r="BK566">
        <f t="shared" si="696"/>
        <v>0</v>
      </c>
      <c r="BL566">
        <f t="shared" si="727"/>
        <v>9</v>
      </c>
      <c r="BM566">
        <f t="shared" si="693"/>
        <v>9</v>
      </c>
      <c r="BN566" s="1">
        <f t="shared" si="694"/>
        <v>44390</v>
      </c>
      <c r="BO566">
        <f t="shared" si="695"/>
        <v>10567</v>
      </c>
      <c r="BP566">
        <f t="shared" si="697"/>
        <v>6004</v>
      </c>
      <c r="BQ566" s="167">
        <f t="shared" si="676"/>
        <v>44390</v>
      </c>
      <c r="BR566">
        <f t="shared" si="677"/>
        <v>11952</v>
      </c>
      <c r="BS566">
        <f t="shared" si="678"/>
        <v>11665</v>
      </c>
      <c r="BT566">
        <f t="shared" si="679"/>
        <v>212</v>
      </c>
      <c r="BU566">
        <v>15</v>
      </c>
      <c r="BV566">
        <f t="shared" si="647"/>
        <v>1</v>
      </c>
      <c r="BW566">
        <f>+BW565+BV566</f>
        <v>802</v>
      </c>
      <c r="BX566" s="167">
        <f t="shared" si="680"/>
        <v>44390</v>
      </c>
      <c r="BY566">
        <f t="shared" si="681"/>
        <v>55</v>
      </c>
      <c r="BZ566">
        <f t="shared" si="682"/>
        <v>53</v>
      </c>
      <c r="CA566">
        <f t="shared" si="683"/>
        <v>0</v>
      </c>
      <c r="CB566" s="167">
        <f t="shared" si="684"/>
        <v>44390</v>
      </c>
      <c r="CC566">
        <f t="shared" si="685"/>
        <v>15302</v>
      </c>
      <c r="CD566">
        <f t="shared" si="686"/>
        <v>11901</v>
      </c>
      <c r="CE566">
        <f t="shared" si="687"/>
        <v>747</v>
      </c>
      <c r="CI566" s="167">
        <f t="shared" si="688"/>
        <v>44390</v>
      </c>
      <c r="CJ566">
        <f t="shared" si="689"/>
        <v>1</v>
      </c>
      <c r="CK566">
        <f t="shared" si="690"/>
        <v>3</v>
      </c>
      <c r="CL566" s="167">
        <f t="shared" si="691"/>
        <v>44390</v>
      </c>
      <c r="CM566">
        <f t="shared" si="692"/>
        <v>0</v>
      </c>
      <c r="CN566" s="1">
        <f t="shared" si="648"/>
        <v>44390</v>
      </c>
      <c r="CO566" s="253">
        <f t="shared" si="649"/>
        <v>1</v>
      </c>
      <c r="CP566" s="1">
        <f t="shared" si="650"/>
        <v>44390</v>
      </c>
      <c r="CQ566" s="254">
        <f t="shared" si="651"/>
        <v>0</v>
      </c>
      <c r="CR566" s="167">
        <f t="shared" si="698"/>
        <v>44390</v>
      </c>
      <c r="CS566">
        <f t="shared" si="699"/>
        <v>29</v>
      </c>
      <c r="CT566">
        <f t="shared" si="700"/>
        <v>6</v>
      </c>
      <c r="CU566">
        <f t="shared" si="701"/>
        <v>51</v>
      </c>
    </row>
    <row r="567" spans="1:99" ht="18" customHeight="1" x14ac:dyDescent="0.55000000000000004">
      <c r="A567" s="167">
        <v>44391</v>
      </c>
      <c r="B567" s="219">
        <v>23</v>
      </c>
      <c r="C567" s="142">
        <f t="shared" si="646"/>
        <v>6888</v>
      </c>
      <c r="D567" s="142">
        <f>+C567-F567</f>
        <v>438</v>
      </c>
      <c r="E567" s="135">
        <v>4</v>
      </c>
      <c r="F567" s="135">
        <v>6450</v>
      </c>
      <c r="G567" s="135">
        <v>0</v>
      </c>
      <c r="H567" s="123"/>
      <c r="I567" s="135">
        <v>2</v>
      </c>
      <c r="J567" s="123"/>
      <c r="K567" s="41">
        <v>0</v>
      </c>
      <c r="L567" s="134">
        <v>8</v>
      </c>
      <c r="M567" s="135">
        <v>8</v>
      </c>
      <c r="N567" s="123"/>
      <c r="O567" s="123"/>
      <c r="P567" s="135">
        <v>1</v>
      </c>
      <c r="Q567" s="135">
        <v>1</v>
      </c>
      <c r="R567" s="123"/>
      <c r="S567" s="123"/>
      <c r="T567" s="135">
        <v>20</v>
      </c>
      <c r="U567" s="135">
        <v>20</v>
      </c>
      <c r="V567" s="123"/>
      <c r="W567" s="41">
        <v>451</v>
      </c>
      <c r="X567" s="136">
        <v>445</v>
      </c>
      <c r="Y567" s="4">
        <f t="shared" si="704"/>
        <v>379</v>
      </c>
      <c r="Z567" s="74">
        <f t="shared" si="675"/>
        <v>44391</v>
      </c>
      <c r="AA567" s="210">
        <f t="shared" si="719"/>
        <v>27338</v>
      </c>
      <c r="AB567" s="210">
        <f t="shared" si="720"/>
        <v>23686</v>
      </c>
      <c r="AC567" s="211">
        <f t="shared" si="721"/>
        <v>965</v>
      </c>
      <c r="AD567" s="170">
        <f t="shared" si="728"/>
        <v>3</v>
      </c>
      <c r="AE567" s="222">
        <f>+AE566+AD567</f>
        <v>10750</v>
      </c>
      <c r="AF567" s="143">
        <v>11955</v>
      </c>
      <c r="AG567" s="171">
        <f t="shared" si="736"/>
        <v>4</v>
      </c>
      <c r="AH567" s="143">
        <v>11669</v>
      </c>
      <c r="AI567" s="171">
        <f t="shared" si="729"/>
        <v>0</v>
      </c>
      <c r="AJ567" s="172">
        <v>212</v>
      </c>
      <c r="AK567" s="173">
        <f t="shared" si="730"/>
        <v>0</v>
      </c>
      <c r="AL567" s="143">
        <v>55</v>
      </c>
      <c r="AM567" s="171">
        <f t="shared" si="731"/>
        <v>0</v>
      </c>
      <c r="AN567" s="143">
        <v>53</v>
      </c>
      <c r="AO567" s="171">
        <f t="shared" si="732"/>
        <v>0</v>
      </c>
      <c r="AP567" s="174">
        <v>0</v>
      </c>
      <c r="AQ567" s="173">
        <f t="shared" si="733"/>
        <v>26</v>
      </c>
      <c r="AR567" s="143">
        <v>15328</v>
      </c>
      <c r="AS567" s="171">
        <f t="shared" si="734"/>
        <v>63</v>
      </c>
      <c r="AT567" s="143">
        <v>11964</v>
      </c>
      <c r="AU567" s="171">
        <f t="shared" si="735"/>
        <v>6</v>
      </c>
      <c r="AV567" s="175">
        <v>753</v>
      </c>
      <c r="AW567" s="217">
        <f t="shared" si="715"/>
        <v>406</v>
      </c>
      <c r="AX567" s="216">
        <f t="shared" si="737"/>
        <v>44391</v>
      </c>
      <c r="AY567" s="5">
        <v>0</v>
      </c>
      <c r="AZ567" s="217">
        <f t="shared" si="702"/>
        <v>410</v>
      </c>
      <c r="BA567" s="217">
        <f t="shared" ref="BA567:BA669" si="738">+BA563+1</f>
        <v>347</v>
      </c>
      <c r="BB567" s="119">
        <v>0</v>
      </c>
      <c r="BC567" s="26">
        <f t="shared" si="703"/>
        <v>964</v>
      </c>
      <c r="BD567" s="217">
        <f t="shared" ref="BD567:BD669" si="739">+BD563+1</f>
        <v>382</v>
      </c>
      <c r="BE567" s="209">
        <f t="shared" si="722"/>
        <v>44391</v>
      </c>
      <c r="BF567" s="120">
        <f t="shared" si="659"/>
        <v>23</v>
      </c>
      <c r="BG567" s="120">
        <f t="shared" si="723"/>
        <v>6888</v>
      </c>
      <c r="BH567" s="209">
        <f t="shared" si="724"/>
        <v>44391</v>
      </c>
      <c r="BI567" s="120">
        <f t="shared" si="725"/>
        <v>6888</v>
      </c>
      <c r="BJ567" s="1">
        <f t="shared" si="726"/>
        <v>44391</v>
      </c>
      <c r="BK567">
        <f t="shared" si="696"/>
        <v>0</v>
      </c>
      <c r="BL567">
        <f t="shared" si="727"/>
        <v>8</v>
      </c>
      <c r="BM567">
        <f t="shared" si="693"/>
        <v>8</v>
      </c>
      <c r="BN567" s="1">
        <f t="shared" si="694"/>
        <v>44391</v>
      </c>
      <c r="BO567">
        <f t="shared" ref="BO567:BO598" si="740">+BO563+BM567</f>
        <v>10529</v>
      </c>
      <c r="BP567">
        <f t="shared" ref="BP567:BP598" si="741">+BP563+BL567</f>
        <v>5966</v>
      </c>
      <c r="BQ567" s="167">
        <f t="shared" si="676"/>
        <v>44391</v>
      </c>
      <c r="BR567">
        <f t="shared" si="677"/>
        <v>11955</v>
      </c>
      <c r="BS567">
        <f t="shared" si="678"/>
        <v>11669</v>
      </c>
      <c r="BT567">
        <f t="shared" si="679"/>
        <v>212</v>
      </c>
      <c r="BU567">
        <v>15</v>
      </c>
      <c r="BV567">
        <f t="shared" si="647"/>
        <v>3</v>
      </c>
      <c r="BW567">
        <f t="shared" ref="BW567:BW598" si="742">+BW563+BV567</f>
        <v>803</v>
      </c>
      <c r="BX567" s="167">
        <f t="shared" si="680"/>
        <v>44391</v>
      </c>
      <c r="BY567">
        <f t="shared" si="681"/>
        <v>55</v>
      </c>
      <c r="BZ567">
        <f t="shared" si="682"/>
        <v>53</v>
      </c>
      <c r="CA567">
        <f t="shared" si="683"/>
        <v>0</v>
      </c>
      <c r="CB567" s="167">
        <f t="shared" si="684"/>
        <v>44391</v>
      </c>
      <c r="CC567">
        <f t="shared" si="685"/>
        <v>15328</v>
      </c>
      <c r="CD567">
        <f t="shared" si="686"/>
        <v>11964</v>
      </c>
      <c r="CE567">
        <f t="shared" si="687"/>
        <v>753</v>
      </c>
      <c r="CI567" s="167">
        <f t="shared" si="688"/>
        <v>44391</v>
      </c>
      <c r="CJ567">
        <f t="shared" si="689"/>
        <v>3</v>
      </c>
      <c r="CK567">
        <f t="shared" si="690"/>
        <v>4</v>
      </c>
      <c r="CL567" s="167">
        <f t="shared" si="691"/>
        <v>44391</v>
      </c>
      <c r="CM567">
        <f t="shared" si="692"/>
        <v>0</v>
      </c>
      <c r="CN567" s="1">
        <f t="shared" si="648"/>
        <v>44391</v>
      </c>
      <c r="CO567" s="253">
        <f t="shared" si="649"/>
        <v>3</v>
      </c>
      <c r="CP567" s="1">
        <f t="shared" si="650"/>
        <v>44391</v>
      </c>
      <c r="CQ567" s="254">
        <f t="shared" si="651"/>
        <v>0</v>
      </c>
      <c r="CR567" s="167">
        <f t="shared" si="698"/>
        <v>44391</v>
      </c>
      <c r="CS567">
        <f t="shared" si="699"/>
        <v>26</v>
      </c>
      <c r="CT567">
        <f t="shared" si="700"/>
        <v>6</v>
      </c>
      <c r="CU567">
        <f t="shared" si="701"/>
        <v>63</v>
      </c>
    </row>
    <row r="568" spans="1:99" ht="18" customHeight="1" x14ac:dyDescent="0.55000000000000004">
      <c r="A568" s="167">
        <v>44392</v>
      </c>
      <c r="B568" s="219">
        <v>36</v>
      </c>
      <c r="C568" s="142">
        <f t="shared" si="646"/>
        <v>6924</v>
      </c>
      <c r="D568" s="142">
        <f t="shared" ref="D568:D573" si="743">+C568-F568</f>
        <v>469</v>
      </c>
      <c r="E568" s="135">
        <v>6</v>
      </c>
      <c r="F568" s="135">
        <v>6455</v>
      </c>
      <c r="G568" s="135">
        <v>0</v>
      </c>
      <c r="H568" s="123"/>
      <c r="I568" s="135">
        <v>0</v>
      </c>
      <c r="J568" s="123"/>
      <c r="K568" s="41">
        <v>0</v>
      </c>
      <c r="L568" s="134">
        <v>23</v>
      </c>
      <c r="M568" s="135">
        <v>23</v>
      </c>
      <c r="N568" s="123"/>
      <c r="O568" s="123"/>
      <c r="P568" s="135">
        <v>4</v>
      </c>
      <c r="Q568" s="135">
        <v>4</v>
      </c>
      <c r="R568" s="123"/>
      <c r="S568" s="123"/>
      <c r="T568" s="135">
        <v>18</v>
      </c>
      <c r="U568" s="135">
        <v>19</v>
      </c>
      <c r="V568" s="123"/>
      <c r="W568" s="41">
        <v>451</v>
      </c>
      <c r="X568" s="136">
        <v>446</v>
      </c>
      <c r="Y568" s="4">
        <f t="shared" si="704"/>
        <v>380</v>
      </c>
      <c r="Z568" s="74">
        <f t="shared" si="675"/>
        <v>44392</v>
      </c>
      <c r="AA568" s="210">
        <f t="shared" si="719"/>
        <v>27356</v>
      </c>
      <c r="AB568" s="210">
        <f t="shared" si="720"/>
        <v>23811</v>
      </c>
      <c r="AC568" s="211">
        <f t="shared" si="721"/>
        <v>971</v>
      </c>
      <c r="AD568" s="170">
        <f t="shared" si="728"/>
        <v>0</v>
      </c>
      <c r="AE568" s="222">
        <f>+AE567+AD568</f>
        <v>10750</v>
      </c>
      <c r="AF568" s="143">
        <v>11955</v>
      </c>
      <c r="AG568" s="171">
        <f t="shared" si="736"/>
        <v>6</v>
      </c>
      <c r="AH568" s="143">
        <v>11675</v>
      </c>
      <c r="AI568" s="171">
        <f t="shared" si="729"/>
        <v>0</v>
      </c>
      <c r="AJ568" s="172">
        <v>212</v>
      </c>
      <c r="AK568" s="173">
        <f t="shared" si="730"/>
        <v>0</v>
      </c>
      <c r="AL568" s="143">
        <v>55</v>
      </c>
      <c r="AM568" s="171">
        <f t="shared" si="731"/>
        <v>0</v>
      </c>
      <c r="AN568" s="143">
        <v>53</v>
      </c>
      <c r="AO568" s="171">
        <f t="shared" si="732"/>
        <v>0</v>
      </c>
      <c r="AP568" s="174">
        <v>0</v>
      </c>
      <c r="AQ568" s="173">
        <f t="shared" si="733"/>
        <v>18</v>
      </c>
      <c r="AR568" s="143">
        <v>15346</v>
      </c>
      <c r="AS568" s="171">
        <f t="shared" si="734"/>
        <v>119</v>
      </c>
      <c r="AT568" s="143">
        <v>12083</v>
      </c>
      <c r="AU568" s="171">
        <f t="shared" si="735"/>
        <v>6</v>
      </c>
      <c r="AV568" s="175">
        <v>759</v>
      </c>
      <c r="AW568" s="217">
        <f t="shared" si="715"/>
        <v>407</v>
      </c>
      <c r="AX568" s="216">
        <f t="shared" si="737"/>
        <v>44392</v>
      </c>
      <c r="AY568" s="5">
        <v>0</v>
      </c>
      <c r="AZ568" s="217">
        <f t="shared" si="702"/>
        <v>410</v>
      </c>
      <c r="BA568" s="217">
        <f t="shared" si="738"/>
        <v>348</v>
      </c>
      <c r="BB568" s="119">
        <v>0</v>
      </c>
      <c r="BC568" s="26">
        <f t="shared" si="703"/>
        <v>964</v>
      </c>
      <c r="BD568" s="217">
        <f t="shared" si="739"/>
        <v>383</v>
      </c>
      <c r="BE568" s="209">
        <f t="shared" si="722"/>
        <v>44392</v>
      </c>
      <c r="BF568" s="120">
        <f t="shared" si="659"/>
        <v>36</v>
      </c>
      <c r="BG568" s="120">
        <f t="shared" si="723"/>
        <v>6924</v>
      </c>
      <c r="BH568" s="209">
        <f t="shared" si="724"/>
        <v>44392</v>
      </c>
      <c r="BI568" s="120">
        <f t="shared" si="725"/>
        <v>6924</v>
      </c>
      <c r="BJ568" s="1">
        <f t="shared" si="726"/>
        <v>44392</v>
      </c>
      <c r="BK568">
        <f t="shared" si="696"/>
        <v>0</v>
      </c>
      <c r="BL568">
        <f t="shared" si="727"/>
        <v>23</v>
      </c>
      <c r="BM568">
        <f t="shared" si="693"/>
        <v>23</v>
      </c>
      <c r="BN568" s="1">
        <f t="shared" si="694"/>
        <v>44392</v>
      </c>
      <c r="BO568">
        <f t="shared" si="740"/>
        <v>10559</v>
      </c>
      <c r="BP568">
        <f t="shared" si="741"/>
        <v>5996</v>
      </c>
      <c r="BQ568" s="167">
        <f t="shared" si="676"/>
        <v>44392</v>
      </c>
      <c r="BR568">
        <f t="shared" si="677"/>
        <v>11955</v>
      </c>
      <c r="BS568">
        <f t="shared" si="678"/>
        <v>11675</v>
      </c>
      <c r="BT568">
        <f t="shared" si="679"/>
        <v>212</v>
      </c>
      <c r="BU568">
        <v>15</v>
      </c>
      <c r="BV568">
        <f t="shared" si="647"/>
        <v>0</v>
      </c>
      <c r="BW568">
        <f t="shared" si="742"/>
        <v>801</v>
      </c>
      <c r="BX568" s="167">
        <f t="shared" si="680"/>
        <v>44392</v>
      </c>
      <c r="BY568">
        <f t="shared" si="681"/>
        <v>55</v>
      </c>
      <c r="BZ568">
        <f t="shared" si="682"/>
        <v>53</v>
      </c>
      <c r="CA568">
        <f t="shared" si="683"/>
        <v>0</v>
      </c>
      <c r="CB568" s="167">
        <f t="shared" si="684"/>
        <v>44392</v>
      </c>
      <c r="CC568">
        <f t="shared" si="685"/>
        <v>15346</v>
      </c>
      <c r="CD568">
        <f t="shared" si="686"/>
        <v>12083</v>
      </c>
      <c r="CE568">
        <f t="shared" si="687"/>
        <v>759</v>
      </c>
      <c r="CI568" s="167">
        <f t="shared" si="688"/>
        <v>44392</v>
      </c>
      <c r="CJ568">
        <f t="shared" si="689"/>
        <v>0</v>
      </c>
      <c r="CK568">
        <f t="shared" si="690"/>
        <v>6</v>
      </c>
      <c r="CL568" s="167">
        <f t="shared" si="691"/>
        <v>44392</v>
      </c>
      <c r="CM568">
        <f t="shared" si="692"/>
        <v>0</v>
      </c>
      <c r="CN568" s="1">
        <f t="shared" si="648"/>
        <v>44392</v>
      </c>
      <c r="CO568" s="253">
        <f t="shared" si="649"/>
        <v>0</v>
      </c>
      <c r="CP568" s="1">
        <f t="shared" si="650"/>
        <v>44392</v>
      </c>
      <c r="CQ568" s="254">
        <f t="shared" si="651"/>
        <v>0</v>
      </c>
      <c r="CR568" s="167">
        <f t="shared" si="698"/>
        <v>44392</v>
      </c>
      <c r="CS568">
        <f t="shared" si="699"/>
        <v>18</v>
      </c>
      <c r="CT568">
        <f t="shared" si="700"/>
        <v>6</v>
      </c>
      <c r="CU568">
        <f t="shared" si="701"/>
        <v>119</v>
      </c>
    </row>
    <row r="569" spans="1:99" ht="18" customHeight="1" x14ac:dyDescent="0.55000000000000004">
      <c r="A569" s="167">
        <v>44393</v>
      </c>
      <c r="B569" s="219">
        <v>28</v>
      </c>
      <c r="C569" s="142">
        <f t="shared" ref="C569:C632" si="744">+B569+C568</f>
        <v>6952</v>
      </c>
      <c r="D569" s="142">
        <f t="shared" si="743"/>
        <v>469</v>
      </c>
      <c r="E569" s="135">
        <v>9</v>
      </c>
      <c r="F569" s="135">
        <v>6483</v>
      </c>
      <c r="G569" s="135">
        <v>0</v>
      </c>
      <c r="H569" s="123"/>
      <c r="I569" s="135">
        <v>0</v>
      </c>
      <c r="J569" s="123"/>
      <c r="K569" s="41">
        <v>0</v>
      </c>
      <c r="L569" s="134">
        <v>20</v>
      </c>
      <c r="M569" s="135">
        <v>20</v>
      </c>
      <c r="N569" s="123"/>
      <c r="O569" s="123"/>
      <c r="P569" s="135">
        <v>9</v>
      </c>
      <c r="Q569" s="135">
        <v>9</v>
      </c>
      <c r="R569" s="123"/>
      <c r="S569" s="123"/>
      <c r="T569" s="135">
        <v>18</v>
      </c>
      <c r="U569" s="135">
        <v>18</v>
      </c>
      <c r="V569" s="123"/>
      <c r="W569" s="41">
        <v>444</v>
      </c>
      <c r="X569" s="136">
        <v>439</v>
      </c>
      <c r="Y569" s="4">
        <f t="shared" si="704"/>
        <v>381</v>
      </c>
      <c r="Z569" s="74">
        <f t="shared" ref="Z569:Z574" si="745">+A569</f>
        <v>44393</v>
      </c>
      <c r="AA569" s="210">
        <f t="shared" ref="AA569:AA574" si="746">+AF569+AL569+AR569</f>
        <v>27389</v>
      </c>
      <c r="AB569" s="210">
        <f t="shared" ref="AB569:AB574" si="747">+AH569+AN569+AT569</f>
        <v>23861</v>
      </c>
      <c r="AC569" s="211">
        <f t="shared" ref="AC569:AC574" si="748">+AJ569+AP569+AV569</f>
        <v>975</v>
      </c>
      <c r="AD569" s="170">
        <f t="shared" si="728"/>
        <v>1</v>
      </c>
      <c r="AE569" s="222">
        <f t="shared" ref="AE569:AE574" si="749">+AE568+AD569</f>
        <v>10751</v>
      </c>
      <c r="AF569" s="143">
        <v>11956</v>
      </c>
      <c r="AG569" s="171">
        <f t="shared" si="736"/>
        <v>2</v>
      </c>
      <c r="AH569" s="143">
        <v>11677</v>
      </c>
      <c r="AI569" s="171">
        <f t="shared" si="729"/>
        <v>0</v>
      </c>
      <c r="AJ569" s="172">
        <v>212</v>
      </c>
      <c r="AK569" s="173">
        <f t="shared" si="730"/>
        <v>0</v>
      </c>
      <c r="AL569" s="143">
        <v>55</v>
      </c>
      <c r="AM569" s="171">
        <f t="shared" si="731"/>
        <v>0</v>
      </c>
      <c r="AN569" s="143">
        <v>53</v>
      </c>
      <c r="AO569" s="171">
        <f t="shared" si="732"/>
        <v>0</v>
      </c>
      <c r="AP569" s="174">
        <v>0</v>
      </c>
      <c r="AQ569" s="173">
        <f t="shared" si="733"/>
        <v>32</v>
      </c>
      <c r="AR569" s="143">
        <v>15378</v>
      </c>
      <c r="AS569" s="171">
        <f t="shared" si="734"/>
        <v>48</v>
      </c>
      <c r="AT569" s="143">
        <v>12131</v>
      </c>
      <c r="AU569" s="171">
        <f t="shared" si="735"/>
        <v>4</v>
      </c>
      <c r="AV569" s="175">
        <v>763</v>
      </c>
      <c r="AW569" s="217">
        <f t="shared" si="715"/>
        <v>408</v>
      </c>
      <c r="AX569" s="216">
        <f t="shared" si="737"/>
        <v>44393</v>
      </c>
      <c r="AY569" s="5">
        <v>0</v>
      </c>
      <c r="AZ569" s="217">
        <f t="shared" si="702"/>
        <v>410</v>
      </c>
      <c r="BA569" s="217">
        <f t="shared" si="738"/>
        <v>349</v>
      </c>
      <c r="BB569" s="119">
        <v>0</v>
      </c>
      <c r="BC569" s="26">
        <f t="shared" si="703"/>
        <v>964</v>
      </c>
      <c r="BD569" s="217">
        <f t="shared" si="739"/>
        <v>384</v>
      </c>
      <c r="BE569" s="209">
        <f t="shared" ref="BE569:BE574" si="750">+Z569</f>
        <v>44393</v>
      </c>
      <c r="BF569" s="120">
        <f t="shared" si="659"/>
        <v>28</v>
      </c>
      <c r="BG569" s="120">
        <f t="shared" si="723"/>
        <v>6952</v>
      </c>
      <c r="BH569" s="209">
        <f t="shared" si="724"/>
        <v>44393</v>
      </c>
      <c r="BI569" s="120">
        <f t="shared" si="725"/>
        <v>6952</v>
      </c>
      <c r="BJ569" s="1">
        <f t="shared" si="726"/>
        <v>44393</v>
      </c>
      <c r="BK569">
        <f t="shared" si="696"/>
        <v>0</v>
      </c>
      <c r="BL569">
        <f t="shared" si="727"/>
        <v>20</v>
      </c>
      <c r="BM569">
        <f t="shared" si="693"/>
        <v>20</v>
      </c>
      <c r="BN569" s="1">
        <f t="shared" si="694"/>
        <v>44393</v>
      </c>
      <c r="BO569">
        <f t="shared" si="740"/>
        <v>10578</v>
      </c>
      <c r="BP569">
        <f t="shared" si="741"/>
        <v>6015</v>
      </c>
      <c r="BQ569" s="167">
        <f t="shared" si="676"/>
        <v>44393</v>
      </c>
      <c r="BR569">
        <f t="shared" si="677"/>
        <v>11956</v>
      </c>
      <c r="BS569">
        <f t="shared" si="678"/>
        <v>11677</v>
      </c>
      <c r="BT569">
        <f t="shared" si="679"/>
        <v>212</v>
      </c>
      <c r="BU569">
        <v>15</v>
      </c>
      <c r="BV569">
        <f t="shared" si="647"/>
        <v>1</v>
      </c>
      <c r="BW569">
        <f t="shared" si="742"/>
        <v>802</v>
      </c>
      <c r="BX569" s="167">
        <f t="shared" si="680"/>
        <v>44393</v>
      </c>
      <c r="BY569">
        <f t="shared" si="681"/>
        <v>55</v>
      </c>
      <c r="BZ569">
        <f t="shared" si="682"/>
        <v>53</v>
      </c>
      <c r="CA569">
        <f t="shared" si="683"/>
        <v>0</v>
      </c>
      <c r="CB569" s="167">
        <f t="shared" si="684"/>
        <v>44393</v>
      </c>
      <c r="CC569">
        <f t="shared" si="685"/>
        <v>15378</v>
      </c>
      <c r="CD569">
        <f t="shared" si="686"/>
        <v>12131</v>
      </c>
      <c r="CE569">
        <f t="shared" si="687"/>
        <v>763</v>
      </c>
      <c r="CI569" s="167">
        <f t="shared" si="688"/>
        <v>44393</v>
      </c>
      <c r="CJ569">
        <f t="shared" si="689"/>
        <v>1</v>
      </c>
      <c r="CK569">
        <f t="shared" si="690"/>
        <v>2</v>
      </c>
      <c r="CL569" s="167">
        <f t="shared" si="691"/>
        <v>44393</v>
      </c>
      <c r="CM569">
        <f t="shared" si="692"/>
        <v>0</v>
      </c>
      <c r="CN569" s="1">
        <f t="shared" si="648"/>
        <v>44393</v>
      </c>
      <c r="CO569" s="253">
        <f t="shared" si="649"/>
        <v>1</v>
      </c>
      <c r="CP569" s="1">
        <f t="shared" si="650"/>
        <v>44393</v>
      </c>
      <c r="CQ569" s="254">
        <f t="shared" si="651"/>
        <v>0</v>
      </c>
      <c r="CR569" s="167">
        <f t="shared" si="698"/>
        <v>44393</v>
      </c>
      <c r="CS569">
        <f t="shared" si="699"/>
        <v>32</v>
      </c>
      <c r="CT569">
        <f t="shared" si="700"/>
        <v>4</v>
      </c>
      <c r="CU569">
        <f t="shared" si="701"/>
        <v>48</v>
      </c>
    </row>
    <row r="570" spans="1:99" ht="18" customHeight="1" x14ac:dyDescent="0.55000000000000004">
      <c r="A570" s="167">
        <v>44394</v>
      </c>
      <c r="B570" s="219">
        <v>32</v>
      </c>
      <c r="C570" s="142">
        <f t="shared" si="744"/>
        <v>6984</v>
      </c>
      <c r="D570" s="142">
        <f t="shared" si="743"/>
        <v>479</v>
      </c>
      <c r="E570" s="135">
        <v>9</v>
      </c>
      <c r="F570" s="135">
        <v>6505</v>
      </c>
      <c r="G570" s="135">
        <v>0</v>
      </c>
      <c r="H570" s="123"/>
      <c r="I570" s="135">
        <v>0</v>
      </c>
      <c r="J570" s="123"/>
      <c r="K570" s="41">
        <v>0</v>
      </c>
      <c r="L570" s="134">
        <v>27</v>
      </c>
      <c r="M570" s="134">
        <v>27</v>
      </c>
      <c r="N570" s="123"/>
      <c r="O570" s="123"/>
      <c r="P570" s="135">
        <v>4</v>
      </c>
      <c r="Q570" s="135">
        <v>4</v>
      </c>
      <c r="R570" s="123"/>
      <c r="S570" s="123"/>
      <c r="T570" s="135">
        <v>18</v>
      </c>
      <c r="U570" s="135">
        <v>18</v>
      </c>
      <c r="V570" s="123"/>
      <c r="W570" s="41">
        <v>449</v>
      </c>
      <c r="X570" s="136">
        <v>444</v>
      </c>
      <c r="Y570" s="4">
        <f t="shared" si="704"/>
        <v>382</v>
      </c>
      <c r="Z570" s="74">
        <f t="shared" si="745"/>
        <v>44394</v>
      </c>
      <c r="AA570" s="210">
        <f t="shared" si="746"/>
        <v>27401</v>
      </c>
      <c r="AB570" s="210">
        <f t="shared" si="747"/>
        <v>23942</v>
      </c>
      <c r="AC570" s="211">
        <f t="shared" si="748"/>
        <v>976</v>
      </c>
      <c r="AD570" s="170">
        <f t="shared" si="728"/>
        <v>0</v>
      </c>
      <c r="AE570" s="222">
        <f t="shared" si="749"/>
        <v>10751</v>
      </c>
      <c r="AF570" s="143">
        <v>11956</v>
      </c>
      <c r="AG570" s="171">
        <f t="shared" si="736"/>
        <v>5</v>
      </c>
      <c r="AH570" s="143">
        <v>11682</v>
      </c>
      <c r="AI570" s="171">
        <f t="shared" si="729"/>
        <v>0</v>
      </c>
      <c r="AJ570" s="172">
        <v>212</v>
      </c>
      <c r="AK570" s="173">
        <f t="shared" si="730"/>
        <v>0</v>
      </c>
      <c r="AL570" s="143">
        <v>55</v>
      </c>
      <c r="AM570" s="171">
        <f t="shared" si="731"/>
        <v>0</v>
      </c>
      <c r="AN570" s="143">
        <v>53</v>
      </c>
      <c r="AO570" s="171">
        <f t="shared" si="732"/>
        <v>0</v>
      </c>
      <c r="AP570" s="174">
        <v>0</v>
      </c>
      <c r="AQ570" s="173">
        <f t="shared" si="733"/>
        <v>12</v>
      </c>
      <c r="AR570" s="143">
        <v>15390</v>
      </c>
      <c r="AS570" s="171">
        <f t="shared" si="734"/>
        <v>76</v>
      </c>
      <c r="AT570" s="143">
        <v>12207</v>
      </c>
      <c r="AU570" s="171">
        <f t="shared" si="735"/>
        <v>1</v>
      </c>
      <c r="AV570" s="175">
        <v>764</v>
      </c>
      <c r="AW570" s="217">
        <f t="shared" si="715"/>
        <v>409</v>
      </c>
      <c r="AX570" s="216">
        <f t="shared" si="737"/>
        <v>44394</v>
      </c>
      <c r="AY570" s="5">
        <v>0</v>
      </c>
      <c r="AZ570" s="217">
        <f t="shared" si="702"/>
        <v>410</v>
      </c>
      <c r="BA570" s="217">
        <f t="shared" si="738"/>
        <v>350</v>
      </c>
      <c r="BB570" s="119">
        <v>0</v>
      </c>
      <c r="BC570" s="26">
        <f t="shared" si="703"/>
        <v>964</v>
      </c>
      <c r="BD570" s="217">
        <f t="shared" si="739"/>
        <v>385</v>
      </c>
      <c r="BE570" s="209">
        <f t="shared" si="750"/>
        <v>44394</v>
      </c>
      <c r="BF570" s="120">
        <f t="shared" si="659"/>
        <v>32</v>
      </c>
      <c r="BG570" s="120">
        <f t="shared" si="723"/>
        <v>6984</v>
      </c>
      <c r="BH570" s="209">
        <f t="shared" si="724"/>
        <v>44394</v>
      </c>
      <c r="BI570" s="120">
        <f t="shared" si="725"/>
        <v>6984</v>
      </c>
      <c r="BJ570" s="1">
        <f t="shared" si="726"/>
        <v>44394</v>
      </c>
      <c r="BK570">
        <f t="shared" si="696"/>
        <v>0</v>
      </c>
      <c r="BL570">
        <f t="shared" si="727"/>
        <v>27</v>
      </c>
      <c r="BM570">
        <f t="shared" si="693"/>
        <v>27</v>
      </c>
      <c r="BN570" s="1">
        <f t="shared" si="694"/>
        <v>44394</v>
      </c>
      <c r="BO570">
        <f t="shared" si="740"/>
        <v>10594</v>
      </c>
      <c r="BP570">
        <f t="shared" si="741"/>
        <v>6031</v>
      </c>
      <c r="BQ570" s="167">
        <f t="shared" si="676"/>
        <v>44394</v>
      </c>
      <c r="BR570">
        <f t="shared" si="677"/>
        <v>11956</v>
      </c>
      <c r="BS570">
        <f t="shared" si="678"/>
        <v>11682</v>
      </c>
      <c r="BT570">
        <f t="shared" si="679"/>
        <v>212</v>
      </c>
      <c r="BU570">
        <v>15</v>
      </c>
      <c r="BV570">
        <f t="shared" si="647"/>
        <v>0</v>
      </c>
      <c r="BW570">
        <f t="shared" si="742"/>
        <v>802</v>
      </c>
      <c r="BX570" s="167">
        <f t="shared" si="680"/>
        <v>44394</v>
      </c>
      <c r="BY570">
        <f t="shared" si="681"/>
        <v>55</v>
      </c>
      <c r="BZ570">
        <f t="shared" si="682"/>
        <v>53</v>
      </c>
      <c r="CA570">
        <f t="shared" si="683"/>
        <v>0</v>
      </c>
      <c r="CB570" s="167">
        <f t="shared" si="684"/>
        <v>44394</v>
      </c>
      <c r="CC570">
        <f t="shared" si="685"/>
        <v>15390</v>
      </c>
      <c r="CD570">
        <f t="shared" si="686"/>
        <v>12207</v>
      </c>
      <c r="CE570">
        <f t="shared" si="687"/>
        <v>764</v>
      </c>
      <c r="CI570" s="167">
        <f t="shared" si="688"/>
        <v>44394</v>
      </c>
      <c r="CJ570">
        <f t="shared" si="689"/>
        <v>0</v>
      </c>
      <c r="CK570">
        <f t="shared" si="690"/>
        <v>5</v>
      </c>
      <c r="CL570" s="167">
        <f t="shared" si="691"/>
        <v>44394</v>
      </c>
      <c r="CM570">
        <f t="shared" si="692"/>
        <v>0</v>
      </c>
      <c r="CN570" s="1">
        <f t="shared" si="648"/>
        <v>44394</v>
      </c>
      <c r="CO570" s="253">
        <f t="shared" si="649"/>
        <v>0</v>
      </c>
      <c r="CP570" s="1">
        <f t="shared" si="650"/>
        <v>44394</v>
      </c>
      <c r="CQ570" s="254">
        <f t="shared" si="651"/>
        <v>0</v>
      </c>
      <c r="CR570" s="167">
        <f t="shared" si="698"/>
        <v>44394</v>
      </c>
      <c r="CS570">
        <f t="shared" si="699"/>
        <v>12</v>
      </c>
      <c r="CT570">
        <f t="shared" si="700"/>
        <v>1</v>
      </c>
      <c r="CU570">
        <f t="shared" si="701"/>
        <v>76</v>
      </c>
    </row>
    <row r="571" spans="1:99" ht="18" customHeight="1" x14ac:dyDescent="0.55000000000000004">
      <c r="A571" s="167">
        <v>44395</v>
      </c>
      <c r="B571" s="219">
        <v>26</v>
      </c>
      <c r="C571" s="142">
        <f t="shared" si="744"/>
        <v>7010</v>
      </c>
      <c r="D571" s="142">
        <f t="shared" si="743"/>
        <v>490</v>
      </c>
      <c r="E571" s="135">
        <v>10</v>
      </c>
      <c r="F571" s="135">
        <v>6520</v>
      </c>
      <c r="G571" s="135">
        <v>0</v>
      </c>
      <c r="H571" s="123"/>
      <c r="I571" s="135">
        <v>0</v>
      </c>
      <c r="J571" s="123"/>
      <c r="K571" s="41">
        <v>0</v>
      </c>
      <c r="L571" s="134">
        <v>17</v>
      </c>
      <c r="M571" s="219">
        <v>17</v>
      </c>
      <c r="N571" s="123"/>
      <c r="O571" s="123"/>
      <c r="P571" s="135">
        <v>4</v>
      </c>
      <c r="Q571" s="135">
        <v>4</v>
      </c>
      <c r="R571" s="123"/>
      <c r="S571" s="123"/>
      <c r="T571" s="135">
        <v>14</v>
      </c>
      <c r="U571" s="135">
        <v>14</v>
      </c>
      <c r="V571" s="123"/>
      <c r="W571" s="41">
        <v>448</v>
      </c>
      <c r="X571" s="136">
        <v>443</v>
      </c>
      <c r="Y571" s="4">
        <f t="shared" si="704"/>
        <v>383</v>
      </c>
      <c r="Z571" s="74">
        <f t="shared" si="745"/>
        <v>44395</v>
      </c>
      <c r="AA571" s="210">
        <f t="shared" si="746"/>
        <v>27421</v>
      </c>
      <c r="AB571" s="210">
        <f t="shared" si="747"/>
        <v>23978</v>
      </c>
      <c r="AC571" s="211">
        <f t="shared" si="748"/>
        <v>980</v>
      </c>
      <c r="AD571" s="170">
        <f t="shared" si="728"/>
        <v>2</v>
      </c>
      <c r="AE571" s="222">
        <f t="shared" si="749"/>
        <v>10753</v>
      </c>
      <c r="AF571" s="143">
        <v>11958</v>
      </c>
      <c r="AG571" s="171">
        <f t="shared" si="736"/>
        <v>0</v>
      </c>
      <c r="AH571" s="143">
        <v>11682</v>
      </c>
      <c r="AI571" s="171">
        <f t="shared" si="729"/>
        <v>0</v>
      </c>
      <c r="AJ571" s="172">
        <v>212</v>
      </c>
      <c r="AK571" s="173">
        <f t="shared" si="730"/>
        <v>0</v>
      </c>
      <c r="AL571" s="143">
        <v>55</v>
      </c>
      <c r="AM571" s="171">
        <f t="shared" si="731"/>
        <v>0</v>
      </c>
      <c r="AN571" s="143">
        <v>53</v>
      </c>
      <c r="AO571" s="171">
        <f t="shared" si="732"/>
        <v>0</v>
      </c>
      <c r="AP571" s="174">
        <v>0</v>
      </c>
      <c r="AQ571" s="173">
        <f t="shared" si="733"/>
        <v>18</v>
      </c>
      <c r="AR571" s="143">
        <v>15408</v>
      </c>
      <c r="AS571" s="171">
        <f t="shared" ref="AS571:AS576" si="751">+AT571-AT570</f>
        <v>36</v>
      </c>
      <c r="AT571" s="143">
        <v>12243</v>
      </c>
      <c r="AU571" s="171">
        <f t="shared" ref="AU571:AU576" si="752">+AV571-AV570</f>
        <v>4</v>
      </c>
      <c r="AV571" s="175">
        <v>768</v>
      </c>
      <c r="AW571" s="217">
        <f t="shared" si="715"/>
        <v>410</v>
      </c>
      <c r="AX571" s="216">
        <f t="shared" si="737"/>
        <v>44395</v>
      </c>
      <c r="AY571" s="5">
        <v>0</v>
      </c>
      <c r="AZ571" s="217">
        <f t="shared" si="702"/>
        <v>410</v>
      </c>
      <c r="BA571" s="217">
        <f t="shared" si="738"/>
        <v>348</v>
      </c>
      <c r="BB571" s="119">
        <v>0</v>
      </c>
      <c r="BC571" s="26">
        <f t="shared" si="703"/>
        <v>964</v>
      </c>
      <c r="BD571" s="217">
        <f t="shared" si="739"/>
        <v>383</v>
      </c>
      <c r="BE571" s="209">
        <f t="shared" si="750"/>
        <v>44395</v>
      </c>
      <c r="BF571" s="120">
        <f t="shared" si="659"/>
        <v>26</v>
      </c>
      <c r="BG571" s="120">
        <f t="shared" si="723"/>
        <v>7010</v>
      </c>
      <c r="BH571" s="209">
        <f t="shared" si="724"/>
        <v>44395</v>
      </c>
      <c r="BI571" s="120">
        <f t="shared" si="725"/>
        <v>7010</v>
      </c>
      <c r="BJ571" s="1">
        <f t="shared" si="726"/>
        <v>44395</v>
      </c>
      <c r="BK571">
        <f t="shared" si="696"/>
        <v>0</v>
      </c>
      <c r="BL571">
        <f t="shared" si="727"/>
        <v>17</v>
      </c>
      <c r="BM571">
        <f t="shared" si="693"/>
        <v>17</v>
      </c>
      <c r="BN571" s="1">
        <f t="shared" si="694"/>
        <v>44395</v>
      </c>
      <c r="BO571">
        <f t="shared" si="740"/>
        <v>10546</v>
      </c>
      <c r="BP571">
        <f t="shared" si="741"/>
        <v>5983</v>
      </c>
      <c r="BQ571" s="167">
        <f t="shared" si="676"/>
        <v>44395</v>
      </c>
      <c r="BR571">
        <f t="shared" si="677"/>
        <v>11958</v>
      </c>
      <c r="BS571">
        <f t="shared" si="678"/>
        <v>11682</v>
      </c>
      <c r="BT571">
        <f t="shared" si="679"/>
        <v>212</v>
      </c>
      <c r="BU571">
        <v>15</v>
      </c>
      <c r="BV571">
        <f t="shared" ref="BV571:BV634" si="753">+AD571</f>
        <v>2</v>
      </c>
      <c r="BW571">
        <f t="shared" si="742"/>
        <v>805</v>
      </c>
      <c r="BX571" s="167">
        <f t="shared" si="680"/>
        <v>44395</v>
      </c>
      <c r="BY571">
        <f t="shared" si="681"/>
        <v>55</v>
      </c>
      <c r="BZ571">
        <f t="shared" si="682"/>
        <v>53</v>
      </c>
      <c r="CA571">
        <f t="shared" si="683"/>
        <v>0</v>
      </c>
      <c r="CB571" s="167">
        <f t="shared" si="684"/>
        <v>44395</v>
      </c>
      <c r="CC571">
        <f t="shared" si="685"/>
        <v>15408</v>
      </c>
      <c r="CD571">
        <f t="shared" si="686"/>
        <v>12243</v>
      </c>
      <c r="CE571">
        <f t="shared" si="687"/>
        <v>768</v>
      </c>
      <c r="CI571" s="167">
        <f t="shared" si="688"/>
        <v>44395</v>
      </c>
      <c r="CJ571">
        <f t="shared" si="689"/>
        <v>2</v>
      </c>
      <c r="CK571">
        <f t="shared" si="690"/>
        <v>0</v>
      </c>
      <c r="CL571" s="167">
        <f t="shared" si="691"/>
        <v>44395</v>
      </c>
      <c r="CM571">
        <f t="shared" si="692"/>
        <v>0</v>
      </c>
      <c r="CN571" s="1">
        <f t="shared" si="648"/>
        <v>44395</v>
      </c>
      <c r="CO571" s="253">
        <f t="shared" si="649"/>
        <v>2</v>
      </c>
      <c r="CP571" s="1">
        <f t="shared" si="650"/>
        <v>44395</v>
      </c>
      <c r="CQ571" s="254">
        <f t="shared" si="651"/>
        <v>0</v>
      </c>
      <c r="CR571" s="167">
        <f t="shared" si="698"/>
        <v>44395</v>
      </c>
      <c r="CS571">
        <f t="shared" si="699"/>
        <v>18</v>
      </c>
      <c r="CT571">
        <f t="shared" si="700"/>
        <v>4</v>
      </c>
      <c r="CU571">
        <f t="shared" si="701"/>
        <v>36</v>
      </c>
    </row>
    <row r="572" spans="1:99" ht="18" customHeight="1" x14ac:dyDescent="0.55000000000000004">
      <c r="A572" s="167">
        <v>44396</v>
      </c>
      <c r="B572" s="219">
        <v>57</v>
      </c>
      <c r="C572" s="142">
        <f t="shared" si="744"/>
        <v>7067</v>
      </c>
      <c r="D572" s="142">
        <f t="shared" si="743"/>
        <v>527</v>
      </c>
      <c r="E572" s="135">
        <v>11</v>
      </c>
      <c r="F572" s="135">
        <v>6540</v>
      </c>
      <c r="G572" s="135">
        <v>1</v>
      </c>
      <c r="H572" s="123"/>
      <c r="I572" s="135">
        <v>1</v>
      </c>
      <c r="J572" s="123"/>
      <c r="K572" s="41">
        <v>0</v>
      </c>
      <c r="L572" s="134">
        <v>19</v>
      </c>
      <c r="M572" s="219">
        <v>17</v>
      </c>
      <c r="N572" s="123"/>
      <c r="O572" s="123"/>
      <c r="P572" s="135">
        <v>1</v>
      </c>
      <c r="Q572" s="135">
        <v>1</v>
      </c>
      <c r="R572" s="123"/>
      <c r="S572" s="123"/>
      <c r="T572" s="135">
        <v>18</v>
      </c>
      <c r="U572" s="135">
        <v>18</v>
      </c>
      <c r="V572" s="123"/>
      <c r="W572" s="41">
        <v>448</v>
      </c>
      <c r="X572" s="136">
        <v>441</v>
      </c>
      <c r="Y572" s="4">
        <f t="shared" si="704"/>
        <v>384</v>
      </c>
      <c r="Z572" s="74">
        <f t="shared" si="745"/>
        <v>44396</v>
      </c>
      <c r="AA572" s="210">
        <f t="shared" si="746"/>
        <v>27442</v>
      </c>
      <c r="AB572" s="210">
        <f t="shared" si="747"/>
        <v>24007</v>
      </c>
      <c r="AC572" s="211">
        <f t="shared" si="748"/>
        <v>981</v>
      </c>
      <c r="AD572" s="170">
        <f t="shared" ref="AD572:AD603" si="754">+AF572-AF571</f>
        <v>0</v>
      </c>
      <c r="AE572" s="222">
        <f t="shared" si="749"/>
        <v>10753</v>
      </c>
      <c r="AF572" s="143">
        <v>11958</v>
      </c>
      <c r="AG572" s="171">
        <f t="shared" si="736"/>
        <v>4</v>
      </c>
      <c r="AH572" s="143">
        <v>11686</v>
      </c>
      <c r="AI572" s="171">
        <f t="shared" si="729"/>
        <v>0</v>
      </c>
      <c r="AJ572" s="172">
        <v>212</v>
      </c>
      <c r="AK572" s="173">
        <f t="shared" si="730"/>
        <v>0</v>
      </c>
      <c r="AL572" s="143">
        <v>55</v>
      </c>
      <c r="AM572" s="171">
        <f t="shared" si="731"/>
        <v>0</v>
      </c>
      <c r="AN572" s="143">
        <v>53</v>
      </c>
      <c r="AO572" s="171">
        <f t="shared" si="732"/>
        <v>0</v>
      </c>
      <c r="AP572" s="174">
        <v>0</v>
      </c>
      <c r="AQ572" s="173">
        <f t="shared" si="733"/>
        <v>21</v>
      </c>
      <c r="AR572" s="143">
        <v>15429</v>
      </c>
      <c r="AS572" s="171">
        <f t="shared" si="751"/>
        <v>25</v>
      </c>
      <c r="AT572" s="143">
        <v>12268</v>
      </c>
      <c r="AU572" s="171">
        <f t="shared" si="752"/>
        <v>1</v>
      </c>
      <c r="AV572" s="175">
        <v>769</v>
      </c>
      <c r="AW572" s="217">
        <f t="shared" si="715"/>
        <v>411</v>
      </c>
      <c r="AX572" s="216">
        <f t="shared" si="737"/>
        <v>44396</v>
      </c>
      <c r="AY572" s="5">
        <v>0</v>
      </c>
      <c r="AZ572" s="217">
        <f t="shared" si="702"/>
        <v>410</v>
      </c>
      <c r="BA572" s="217">
        <f t="shared" si="738"/>
        <v>349</v>
      </c>
      <c r="BB572" s="119">
        <v>0</v>
      </c>
      <c r="BC572" s="26">
        <f t="shared" si="703"/>
        <v>964</v>
      </c>
      <c r="BD572" s="217">
        <f t="shared" si="739"/>
        <v>384</v>
      </c>
      <c r="BE572" s="209">
        <f t="shared" si="750"/>
        <v>44396</v>
      </c>
      <c r="BF572" s="120">
        <f t="shared" si="659"/>
        <v>57</v>
      </c>
      <c r="BG572" s="120">
        <f t="shared" si="723"/>
        <v>7067</v>
      </c>
      <c r="BH572" s="209">
        <f t="shared" si="724"/>
        <v>44396</v>
      </c>
      <c r="BI572" s="120">
        <f t="shared" si="725"/>
        <v>7067</v>
      </c>
      <c r="BJ572" s="1">
        <f t="shared" si="726"/>
        <v>44396</v>
      </c>
      <c r="BK572">
        <f t="shared" si="696"/>
        <v>2</v>
      </c>
      <c r="BL572">
        <f t="shared" si="727"/>
        <v>17</v>
      </c>
      <c r="BM572">
        <f t="shared" si="693"/>
        <v>19</v>
      </c>
      <c r="BN572" s="1">
        <f t="shared" si="694"/>
        <v>44396</v>
      </c>
      <c r="BO572">
        <f t="shared" si="740"/>
        <v>10578</v>
      </c>
      <c r="BP572">
        <f t="shared" si="741"/>
        <v>6013</v>
      </c>
      <c r="BQ572" s="167">
        <f t="shared" si="676"/>
        <v>44396</v>
      </c>
      <c r="BR572">
        <f t="shared" si="677"/>
        <v>11958</v>
      </c>
      <c r="BS572">
        <f t="shared" si="678"/>
        <v>11686</v>
      </c>
      <c r="BT572">
        <f t="shared" si="679"/>
        <v>212</v>
      </c>
      <c r="BU572">
        <v>15</v>
      </c>
      <c r="BV572">
        <f t="shared" si="753"/>
        <v>0</v>
      </c>
      <c r="BW572">
        <f t="shared" si="742"/>
        <v>801</v>
      </c>
      <c r="BX572" s="167">
        <f t="shared" si="680"/>
        <v>44396</v>
      </c>
      <c r="BY572">
        <f t="shared" si="681"/>
        <v>55</v>
      </c>
      <c r="BZ572">
        <f t="shared" si="682"/>
        <v>53</v>
      </c>
      <c r="CA572">
        <f t="shared" si="683"/>
        <v>0</v>
      </c>
      <c r="CB572" s="167">
        <f t="shared" si="684"/>
        <v>44396</v>
      </c>
      <c r="CC572">
        <f t="shared" si="685"/>
        <v>15429</v>
      </c>
      <c r="CD572">
        <f t="shared" si="686"/>
        <v>12268</v>
      </c>
      <c r="CE572">
        <f t="shared" si="687"/>
        <v>769</v>
      </c>
      <c r="CI572" s="167">
        <f t="shared" si="688"/>
        <v>44396</v>
      </c>
      <c r="CJ572">
        <f t="shared" si="689"/>
        <v>0</v>
      </c>
      <c r="CK572">
        <f t="shared" si="690"/>
        <v>4</v>
      </c>
      <c r="CL572" s="167">
        <f t="shared" si="691"/>
        <v>44396</v>
      </c>
      <c r="CM572">
        <f t="shared" si="692"/>
        <v>0</v>
      </c>
      <c r="CN572" s="1">
        <f t="shared" si="648"/>
        <v>44396</v>
      </c>
      <c r="CO572" s="253">
        <f t="shared" si="649"/>
        <v>0</v>
      </c>
      <c r="CP572" s="1">
        <f t="shared" si="650"/>
        <v>44396</v>
      </c>
      <c r="CQ572" s="254">
        <f t="shared" si="651"/>
        <v>0</v>
      </c>
      <c r="CR572" s="167">
        <f t="shared" si="698"/>
        <v>44396</v>
      </c>
      <c r="CS572">
        <f t="shared" si="699"/>
        <v>21</v>
      </c>
      <c r="CT572">
        <f t="shared" si="700"/>
        <v>1</v>
      </c>
      <c r="CU572">
        <f t="shared" si="701"/>
        <v>25</v>
      </c>
    </row>
    <row r="573" spans="1:99" ht="18" customHeight="1" x14ac:dyDescent="0.55000000000000004">
      <c r="A573" s="167">
        <v>44397</v>
      </c>
      <c r="B573" s="219">
        <v>20</v>
      </c>
      <c r="C573" s="142">
        <f t="shared" si="744"/>
        <v>7087</v>
      </c>
      <c r="D573" s="142">
        <f t="shared" si="743"/>
        <v>519</v>
      </c>
      <c r="E573" s="135">
        <v>12</v>
      </c>
      <c r="F573" s="135">
        <v>6568</v>
      </c>
      <c r="G573" s="135">
        <v>1</v>
      </c>
      <c r="H573" s="123"/>
      <c r="I573" s="135">
        <v>2</v>
      </c>
      <c r="J573" s="123"/>
      <c r="K573" s="41">
        <v>0</v>
      </c>
      <c r="L573" s="134">
        <v>23</v>
      </c>
      <c r="M573" s="219">
        <v>22</v>
      </c>
      <c r="N573" s="123"/>
      <c r="O573" s="123"/>
      <c r="P573" s="135">
        <v>1</v>
      </c>
      <c r="Q573" s="135">
        <v>1</v>
      </c>
      <c r="R573" s="123"/>
      <c r="S573" s="123"/>
      <c r="T573" s="135">
        <v>17</v>
      </c>
      <c r="U573" s="135">
        <v>17</v>
      </c>
      <c r="V573" s="123"/>
      <c r="W573" s="41">
        <v>453</v>
      </c>
      <c r="X573" s="136">
        <v>445</v>
      </c>
      <c r="Y573" s="4">
        <f t="shared" si="704"/>
        <v>385</v>
      </c>
      <c r="Z573" s="74">
        <f t="shared" si="745"/>
        <v>44397</v>
      </c>
      <c r="AA573" s="210">
        <f t="shared" si="746"/>
        <v>27473</v>
      </c>
      <c r="AB573" s="210">
        <f t="shared" si="747"/>
        <v>24089</v>
      </c>
      <c r="AC573" s="211">
        <f t="shared" si="748"/>
        <v>985</v>
      </c>
      <c r="AD573" s="170">
        <f t="shared" si="754"/>
        <v>7</v>
      </c>
      <c r="AE573" s="222">
        <f t="shared" si="749"/>
        <v>10760</v>
      </c>
      <c r="AF573" s="143">
        <v>11965</v>
      </c>
      <c r="AG573" s="171">
        <f t="shared" si="736"/>
        <v>2</v>
      </c>
      <c r="AH573" s="143">
        <v>11688</v>
      </c>
      <c r="AI573" s="171">
        <f t="shared" si="729"/>
        <v>0</v>
      </c>
      <c r="AJ573" s="172">
        <v>212</v>
      </c>
      <c r="AK573" s="173">
        <f t="shared" si="730"/>
        <v>0</v>
      </c>
      <c r="AL573" s="143">
        <v>55</v>
      </c>
      <c r="AM573" s="171">
        <f t="shared" si="731"/>
        <v>0</v>
      </c>
      <c r="AN573" s="143">
        <v>53</v>
      </c>
      <c r="AO573" s="171">
        <f t="shared" si="732"/>
        <v>0</v>
      </c>
      <c r="AP573" s="174">
        <v>0</v>
      </c>
      <c r="AQ573" s="173">
        <f t="shared" si="733"/>
        <v>24</v>
      </c>
      <c r="AR573" s="143">
        <v>15453</v>
      </c>
      <c r="AS573" s="171">
        <f t="shared" si="751"/>
        <v>80</v>
      </c>
      <c r="AT573" s="143">
        <v>12348</v>
      </c>
      <c r="AU573" s="171">
        <f t="shared" si="752"/>
        <v>4</v>
      </c>
      <c r="AV573" s="175">
        <v>773</v>
      </c>
      <c r="AW573" s="217">
        <f t="shared" si="715"/>
        <v>412</v>
      </c>
      <c r="AX573" s="216">
        <f t="shared" si="737"/>
        <v>44397</v>
      </c>
      <c r="AY573" s="5">
        <v>0</v>
      </c>
      <c r="AZ573" s="217">
        <f t="shared" si="702"/>
        <v>410</v>
      </c>
      <c r="BA573" s="217">
        <f t="shared" si="738"/>
        <v>350</v>
      </c>
      <c r="BB573" s="119">
        <v>0</v>
      </c>
      <c r="BC573" s="26">
        <f t="shared" si="703"/>
        <v>964</v>
      </c>
      <c r="BD573" s="217">
        <f t="shared" si="739"/>
        <v>385</v>
      </c>
      <c r="BE573" s="209">
        <f t="shared" si="750"/>
        <v>44397</v>
      </c>
      <c r="BF573" s="120">
        <f t="shared" si="659"/>
        <v>20</v>
      </c>
      <c r="BG573" s="120">
        <f t="shared" si="723"/>
        <v>7087</v>
      </c>
      <c r="BH573" s="209">
        <f t="shared" si="724"/>
        <v>44397</v>
      </c>
      <c r="BI573" s="120">
        <f t="shared" si="725"/>
        <v>7087</v>
      </c>
      <c r="BJ573" s="1">
        <f t="shared" si="726"/>
        <v>44397</v>
      </c>
      <c r="BK573">
        <f t="shared" si="696"/>
        <v>1</v>
      </c>
      <c r="BL573">
        <f t="shared" si="727"/>
        <v>22</v>
      </c>
      <c r="BM573">
        <f t="shared" si="693"/>
        <v>23</v>
      </c>
      <c r="BN573" s="1">
        <f t="shared" si="694"/>
        <v>44397</v>
      </c>
      <c r="BO573">
        <f t="shared" si="740"/>
        <v>10601</v>
      </c>
      <c r="BP573">
        <f t="shared" si="741"/>
        <v>6037</v>
      </c>
      <c r="BQ573" s="167">
        <f t="shared" si="676"/>
        <v>44397</v>
      </c>
      <c r="BR573">
        <f t="shared" si="677"/>
        <v>11965</v>
      </c>
      <c r="BS573">
        <f t="shared" si="678"/>
        <v>11688</v>
      </c>
      <c r="BT573">
        <f t="shared" si="679"/>
        <v>212</v>
      </c>
      <c r="BU573">
        <v>15</v>
      </c>
      <c r="BV573">
        <f t="shared" si="753"/>
        <v>7</v>
      </c>
      <c r="BW573">
        <f t="shared" si="742"/>
        <v>809</v>
      </c>
      <c r="BX573" s="167">
        <f t="shared" si="680"/>
        <v>44397</v>
      </c>
      <c r="BY573">
        <f t="shared" si="681"/>
        <v>55</v>
      </c>
      <c r="BZ573">
        <f t="shared" si="682"/>
        <v>53</v>
      </c>
      <c r="CA573">
        <f t="shared" si="683"/>
        <v>0</v>
      </c>
      <c r="CB573" s="167">
        <f t="shared" si="684"/>
        <v>44397</v>
      </c>
      <c r="CC573">
        <f t="shared" si="685"/>
        <v>15453</v>
      </c>
      <c r="CD573">
        <f t="shared" si="686"/>
        <v>12348</v>
      </c>
      <c r="CE573">
        <f t="shared" si="687"/>
        <v>773</v>
      </c>
      <c r="CI573" s="167">
        <f t="shared" si="688"/>
        <v>44397</v>
      </c>
      <c r="CJ573">
        <f t="shared" si="689"/>
        <v>7</v>
      </c>
      <c r="CK573">
        <f t="shared" si="690"/>
        <v>2</v>
      </c>
      <c r="CL573" s="167">
        <f t="shared" si="691"/>
        <v>44397</v>
      </c>
      <c r="CM573">
        <f t="shared" si="692"/>
        <v>0</v>
      </c>
      <c r="CN573" s="1">
        <f t="shared" ref="CN573:CN636" si="755">+Z573</f>
        <v>44397</v>
      </c>
      <c r="CO573" s="253">
        <f t="shared" ref="CO573:CO636" si="756">+AD573</f>
        <v>7</v>
      </c>
      <c r="CP573" s="1">
        <f t="shared" ref="CP573:CP636" si="757">+Z573</f>
        <v>44397</v>
      </c>
      <c r="CQ573" s="254">
        <f t="shared" ref="CQ573:CQ636" si="758">+AI573</f>
        <v>0</v>
      </c>
      <c r="CR573" s="167">
        <f t="shared" si="698"/>
        <v>44397</v>
      </c>
      <c r="CS573">
        <f t="shared" si="699"/>
        <v>24</v>
      </c>
      <c r="CT573">
        <f t="shared" si="700"/>
        <v>4</v>
      </c>
      <c r="CU573">
        <f t="shared" si="701"/>
        <v>80</v>
      </c>
    </row>
    <row r="574" spans="1:99" ht="18" customHeight="1" x14ac:dyDescent="0.55000000000000004">
      <c r="A574" s="167">
        <v>44398</v>
      </c>
      <c r="B574" s="219">
        <v>38</v>
      </c>
      <c r="C574" s="142">
        <f t="shared" si="744"/>
        <v>7125</v>
      </c>
      <c r="D574" s="142">
        <f t="shared" ref="D574:D637" si="759">+C574-F574</f>
        <v>545</v>
      </c>
      <c r="E574" s="135">
        <v>13</v>
      </c>
      <c r="F574" s="135">
        <v>6580</v>
      </c>
      <c r="G574" s="135">
        <v>1</v>
      </c>
      <c r="H574" s="123"/>
      <c r="I574" s="135">
        <v>1</v>
      </c>
      <c r="J574" s="123"/>
      <c r="K574" s="41">
        <v>0</v>
      </c>
      <c r="L574" s="134">
        <v>18</v>
      </c>
      <c r="M574" s="219">
        <v>11</v>
      </c>
      <c r="N574" s="123"/>
      <c r="O574" s="123"/>
      <c r="P574" s="135">
        <v>8</v>
      </c>
      <c r="Q574" s="135">
        <v>8</v>
      </c>
      <c r="R574" s="123"/>
      <c r="S574" s="123"/>
      <c r="T574" s="135">
        <v>7</v>
      </c>
      <c r="U574" s="135">
        <v>7</v>
      </c>
      <c r="V574" s="123"/>
      <c r="W574" s="41">
        <v>456</v>
      </c>
      <c r="X574" s="136">
        <v>441</v>
      </c>
      <c r="Y574" s="4">
        <f t="shared" si="704"/>
        <v>386</v>
      </c>
      <c r="Z574" s="74">
        <f t="shared" si="745"/>
        <v>44398</v>
      </c>
      <c r="AA574" s="210">
        <f t="shared" si="746"/>
        <v>27504</v>
      </c>
      <c r="AB574" s="210">
        <f t="shared" si="747"/>
        <v>24123</v>
      </c>
      <c r="AC574" s="211">
        <f t="shared" si="748"/>
        <v>990</v>
      </c>
      <c r="AD574" s="170">
        <f t="shared" si="754"/>
        <v>5</v>
      </c>
      <c r="AE574" s="222">
        <f t="shared" si="749"/>
        <v>10765</v>
      </c>
      <c r="AF574" s="143">
        <v>11970</v>
      </c>
      <c r="AG574" s="171">
        <f t="shared" si="736"/>
        <v>0</v>
      </c>
      <c r="AH574" s="143">
        <v>11688</v>
      </c>
      <c r="AI574" s="171">
        <f t="shared" si="729"/>
        <v>0</v>
      </c>
      <c r="AJ574" s="172">
        <v>212</v>
      </c>
      <c r="AK574" s="173">
        <f t="shared" si="730"/>
        <v>1</v>
      </c>
      <c r="AL574" s="143">
        <v>56</v>
      </c>
      <c r="AM574" s="171">
        <f t="shared" si="731"/>
        <v>0</v>
      </c>
      <c r="AN574" s="143">
        <v>53</v>
      </c>
      <c r="AO574" s="171">
        <f t="shared" si="732"/>
        <v>0</v>
      </c>
      <c r="AP574" s="174">
        <v>0</v>
      </c>
      <c r="AQ574" s="173">
        <f t="shared" si="733"/>
        <v>25</v>
      </c>
      <c r="AR574" s="143">
        <v>15478</v>
      </c>
      <c r="AS574" s="171">
        <f t="shared" si="751"/>
        <v>34</v>
      </c>
      <c r="AT574" s="143">
        <v>12382</v>
      </c>
      <c r="AU574" s="171">
        <f t="shared" si="752"/>
        <v>5</v>
      </c>
      <c r="AV574" s="175">
        <v>778</v>
      </c>
      <c r="AW574" s="217">
        <f t="shared" si="715"/>
        <v>413</v>
      </c>
      <c r="AX574" s="216">
        <f t="shared" si="737"/>
        <v>44398</v>
      </c>
      <c r="AY574" s="5">
        <v>0</v>
      </c>
      <c r="AZ574" s="217">
        <f t="shared" si="702"/>
        <v>410</v>
      </c>
      <c r="BA574" s="217">
        <f t="shared" si="738"/>
        <v>351</v>
      </c>
      <c r="BB574" s="119">
        <v>0</v>
      </c>
      <c r="BC574" s="26">
        <f t="shared" si="703"/>
        <v>964</v>
      </c>
      <c r="BD574" s="217">
        <f t="shared" si="739"/>
        <v>386</v>
      </c>
      <c r="BE574" s="209">
        <f t="shared" si="750"/>
        <v>44398</v>
      </c>
      <c r="BF574" s="120">
        <f t="shared" si="659"/>
        <v>38</v>
      </c>
      <c r="BG574" s="120">
        <f t="shared" si="723"/>
        <v>7125</v>
      </c>
      <c r="BH574" s="209">
        <f t="shared" si="724"/>
        <v>44398</v>
      </c>
      <c r="BI574" s="120">
        <f t="shared" si="725"/>
        <v>7125</v>
      </c>
      <c r="BJ574" s="1">
        <f t="shared" si="726"/>
        <v>44398</v>
      </c>
      <c r="BK574">
        <f t="shared" si="696"/>
        <v>7</v>
      </c>
      <c r="BL574">
        <f t="shared" si="727"/>
        <v>11</v>
      </c>
      <c r="BM574">
        <f t="shared" si="693"/>
        <v>18</v>
      </c>
      <c r="BN574" s="1">
        <f t="shared" si="694"/>
        <v>44398</v>
      </c>
      <c r="BO574">
        <f t="shared" si="740"/>
        <v>10612</v>
      </c>
      <c r="BP574">
        <f t="shared" si="741"/>
        <v>6042</v>
      </c>
      <c r="BQ574" s="167">
        <f t="shared" si="676"/>
        <v>44398</v>
      </c>
      <c r="BR574">
        <f t="shared" si="677"/>
        <v>11970</v>
      </c>
      <c r="BS574">
        <f t="shared" si="678"/>
        <v>11688</v>
      </c>
      <c r="BT574">
        <f t="shared" si="679"/>
        <v>212</v>
      </c>
      <c r="BU574">
        <v>15</v>
      </c>
      <c r="BV574">
        <f t="shared" si="753"/>
        <v>5</v>
      </c>
      <c r="BW574">
        <f t="shared" si="742"/>
        <v>807</v>
      </c>
      <c r="BX574" s="167">
        <f t="shared" si="680"/>
        <v>44398</v>
      </c>
      <c r="BY574">
        <f t="shared" si="681"/>
        <v>56</v>
      </c>
      <c r="BZ574">
        <f t="shared" si="682"/>
        <v>53</v>
      </c>
      <c r="CA574">
        <f t="shared" si="683"/>
        <v>0</v>
      </c>
      <c r="CB574" s="167">
        <f t="shared" si="684"/>
        <v>44398</v>
      </c>
      <c r="CC574">
        <f t="shared" si="685"/>
        <v>15478</v>
      </c>
      <c r="CD574">
        <f t="shared" si="686"/>
        <v>12382</v>
      </c>
      <c r="CE574">
        <f t="shared" si="687"/>
        <v>778</v>
      </c>
      <c r="CI574" s="167">
        <f t="shared" si="688"/>
        <v>44398</v>
      </c>
      <c r="CJ574">
        <f t="shared" si="689"/>
        <v>5</v>
      </c>
      <c r="CK574">
        <f t="shared" si="690"/>
        <v>0</v>
      </c>
      <c r="CL574" s="167">
        <f t="shared" si="691"/>
        <v>44398</v>
      </c>
      <c r="CM574">
        <f t="shared" si="692"/>
        <v>0</v>
      </c>
      <c r="CN574" s="1">
        <f t="shared" si="755"/>
        <v>44398</v>
      </c>
      <c r="CO574" s="253">
        <f t="shared" si="756"/>
        <v>5</v>
      </c>
      <c r="CP574" s="1">
        <f t="shared" si="757"/>
        <v>44398</v>
      </c>
      <c r="CQ574" s="254">
        <f t="shared" si="758"/>
        <v>0</v>
      </c>
      <c r="CR574" s="167">
        <f t="shared" si="698"/>
        <v>44398</v>
      </c>
      <c r="CS574">
        <f t="shared" si="699"/>
        <v>25</v>
      </c>
      <c r="CT574">
        <f t="shared" si="700"/>
        <v>5</v>
      </c>
      <c r="CU574">
        <f t="shared" si="701"/>
        <v>34</v>
      </c>
    </row>
    <row r="575" spans="1:99" ht="18" customHeight="1" x14ac:dyDescent="0.55000000000000004">
      <c r="A575" s="167">
        <v>44399</v>
      </c>
      <c r="B575" s="219">
        <v>36</v>
      </c>
      <c r="C575" s="142">
        <f t="shared" si="744"/>
        <v>7161</v>
      </c>
      <c r="D575" s="142">
        <f t="shared" si="759"/>
        <v>561</v>
      </c>
      <c r="E575" s="135">
        <v>15</v>
      </c>
      <c r="F575" s="135">
        <v>6600</v>
      </c>
      <c r="G575" s="135">
        <v>3</v>
      </c>
      <c r="H575" s="123"/>
      <c r="I575" s="135">
        <v>4</v>
      </c>
      <c r="J575" s="123"/>
      <c r="K575" s="41">
        <v>0</v>
      </c>
      <c r="L575" s="134">
        <v>35</v>
      </c>
      <c r="M575" s="219">
        <v>25</v>
      </c>
      <c r="N575" s="123"/>
      <c r="O575" s="123"/>
      <c r="P575" s="135">
        <v>9</v>
      </c>
      <c r="Q575" s="135">
        <v>9</v>
      </c>
      <c r="R575" s="123"/>
      <c r="S575" s="123"/>
      <c r="T575" s="135">
        <v>31</v>
      </c>
      <c r="U575" s="135">
        <v>31</v>
      </c>
      <c r="V575" s="123"/>
      <c r="W575" s="41">
        <v>451</v>
      </c>
      <c r="X575" s="136">
        <v>426</v>
      </c>
      <c r="Y575" s="4">
        <f t="shared" si="704"/>
        <v>387</v>
      </c>
      <c r="Z575" s="74">
        <f t="shared" ref="Z575:Z638" si="760">+A575</f>
        <v>44399</v>
      </c>
      <c r="AA575" s="210">
        <f t="shared" ref="AA575:AA638" si="761">+AF575+AL575+AR575</f>
        <v>27538</v>
      </c>
      <c r="AB575" s="210">
        <f t="shared" ref="AB575:AB638" si="762">+AH575+AN575+AT575</f>
        <v>24199</v>
      </c>
      <c r="AC575" s="211">
        <f t="shared" ref="AC575:AC638" si="763">+AJ575+AP575+AV575</f>
        <v>994</v>
      </c>
      <c r="AD575" s="170">
        <f t="shared" si="754"/>
        <v>1</v>
      </c>
      <c r="AE575" s="222">
        <f t="shared" ref="AE575:AE606" si="764">+AE574+AD575</f>
        <v>10766</v>
      </c>
      <c r="AF575" s="143">
        <v>11971</v>
      </c>
      <c r="AG575" s="171">
        <f t="shared" si="736"/>
        <v>2</v>
      </c>
      <c r="AH575" s="143">
        <v>11690</v>
      </c>
      <c r="AI575" s="171">
        <f t="shared" si="729"/>
        <v>0</v>
      </c>
      <c r="AJ575" s="172">
        <v>212</v>
      </c>
      <c r="AK575" s="173">
        <f t="shared" si="730"/>
        <v>0</v>
      </c>
      <c r="AL575" s="143">
        <v>56</v>
      </c>
      <c r="AM575" s="171">
        <f t="shared" si="731"/>
        <v>0</v>
      </c>
      <c r="AN575" s="143">
        <v>53</v>
      </c>
      <c r="AO575" s="171">
        <f t="shared" si="732"/>
        <v>0</v>
      </c>
      <c r="AP575" s="174">
        <v>0</v>
      </c>
      <c r="AQ575" s="173">
        <f t="shared" si="733"/>
        <v>33</v>
      </c>
      <c r="AR575" s="143">
        <v>15511</v>
      </c>
      <c r="AS575" s="171">
        <f t="shared" si="751"/>
        <v>74</v>
      </c>
      <c r="AT575" s="143">
        <v>12456</v>
      </c>
      <c r="AU575" s="171">
        <f t="shared" si="752"/>
        <v>4</v>
      </c>
      <c r="AV575" s="175">
        <v>782</v>
      </c>
      <c r="AW575" s="217">
        <f t="shared" si="715"/>
        <v>414</v>
      </c>
      <c r="AX575" s="216">
        <f t="shared" si="737"/>
        <v>44399</v>
      </c>
      <c r="AY575" s="5">
        <v>0</v>
      </c>
      <c r="AZ575" s="217">
        <f t="shared" si="702"/>
        <v>410</v>
      </c>
      <c r="BA575" s="217">
        <f t="shared" si="738"/>
        <v>349</v>
      </c>
      <c r="BB575" s="119">
        <v>0</v>
      </c>
      <c r="BC575" s="26">
        <f t="shared" si="703"/>
        <v>964</v>
      </c>
      <c r="BD575" s="217">
        <f t="shared" si="739"/>
        <v>384</v>
      </c>
      <c r="BE575" s="209">
        <f t="shared" ref="BE575:BE638" si="765">+Z575</f>
        <v>44399</v>
      </c>
      <c r="BF575" s="120">
        <f t="shared" si="659"/>
        <v>36</v>
      </c>
      <c r="BG575" s="120">
        <f t="shared" si="723"/>
        <v>7161</v>
      </c>
      <c r="BH575" s="209">
        <f t="shared" si="724"/>
        <v>44399</v>
      </c>
      <c r="BI575" s="120">
        <f t="shared" si="725"/>
        <v>7161</v>
      </c>
      <c r="BJ575" s="1">
        <f t="shared" si="726"/>
        <v>44399</v>
      </c>
      <c r="BK575">
        <f t="shared" si="696"/>
        <v>10</v>
      </c>
      <c r="BL575">
        <f t="shared" si="727"/>
        <v>25</v>
      </c>
      <c r="BM575">
        <f t="shared" si="693"/>
        <v>35</v>
      </c>
      <c r="BN575" s="1">
        <f t="shared" si="694"/>
        <v>44399</v>
      </c>
      <c r="BO575">
        <f t="shared" si="740"/>
        <v>10581</v>
      </c>
      <c r="BP575">
        <f t="shared" si="741"/>
        <v>6008</v>
      </c>
      <c r="BQ575" s="167">
        <f t="shared" si="676"/>
        <v>44399</v>
      </c>
      <c r="BR575">
        <f t="shared" si="677"/>
        <v>11971</v>
      </c>
      <c r="BS575">
        <f t="shared" si="678"/>
        <v>11690</v>
      </c>
      <c r="BT575">
        <f t="shared" si="679"/>
        <v>212</v>
      </c>
      <c r="BU575">
        <v>15</v>
      </c>
      <c r="BV575">
        <f t="shared" si="753"/>
        <v>1</v>
      </c>
      <c r="BW575">
        <f t="shared" si="742"/>
        <v>806</v>
      </c>
      <c r="BX575" s="167">
        <f t="shared" si="680"/>
        <v>44399</v>
      </c>
      <c r="BY575">
        <f t="shared" si="681"/>
        <v>56</v>
      </c>
      <c r="BZ575">
        <f t="shared" si="682"/>
        <v>53</v>
      </c>
      <c r="CA575">
        <f t="shared" si="683"/>
        <v>0</v>
      </c>
      <c r="CB575" s="167">
        <f t="shared" si="684"/>
        <v>44399</v>
      </c>
      <c r="CC575">
        <f t="shared" si="685"/>
        <v>15511</v>
      </c>
      <c r="CD575">
        <f t="shared" si="686"/>
        <v>12456</v>
      </c>
      <c r="CE575">
        <f t="shared" si="687"/>
        <v>782</v>
      </c>
      <c r="CI575" s="167">
        <f t="shared" si="688"/>
        <v>44399</v>
      </c>
      <c r="CJ575">
        <f t="shared" si="689"/>
        <v>1</v>
      </c>
      <c r="CK575">
        <f t="shared" si="690"/>
        <v>2</v>
      </c>
      <c r="CL575" s="167">
        <f t="shared" si="691"/>
        <v>44399</v>
      </c>
      <c r="CM575">
        <f t="shared" si="692"/>
        <v>0</v>
      </c>
      <c r="CN575" s="1">
        <f t="shared" si="755"/>
        <v>44399</v>
      </c>
      <c r="CO575" s="253">
        <f t="shared" si="756"/>
        <v>1</v>
      </c>
      <c r="CP575" s="1">
        <f t="shared" si="757"/>
        <v>44399</v>
      </c>
      <c r="CQ575" s="254">
        <f t="shared" si="758"/>
        <v>0</v>
      </c>
      <c r="CR575" s="167">
        <f t="shared" si="698"/>
        <v>44399</v>
      </c>
      <c r="CS575">
        <f t="shared" si="699"/>
        <v>33</v>
      </c>
      <c r="CT575">
        <f t="shared" si="700"/>
        <v>4</v>
      </c>
      <c r="CU575">
        <f t="shared" si="701"/>
        <v>74</v>
      </c>
    </row>
    <row r="576" spans="1:99" ht="18" customHeight="1" x14ac:dyDescent="0.55000000000000004">
      <c r="A576" s="167">
        <v>44400</v>
      </c>
      <c r="B576" s="219">
        <v>22</v>
      </c>
      <c r="C576" s="142">
        <f t="shared" si="744"/>
        <v>7183</v>
      </c>
      <c r="D576" s="142">
        <f t="shared" si="759"/>
        <v>566</v>
      </c>
      <c r="E576" s="135">
        <v>15</v>
      </c>
      <c r="F576" s="135">
        <v>6617</v>
      </c>
      <c r="G576" s="135">
        <v>0</v>
      </c>
      <c r="H576" s="123"/>
      <c r="I576" s="135">
        <v>3</v>
      </c>
      <c r="J576" s="123"/>
      <c r="K576" s="41">
        <v>0</v>
      </c>
      <c r="L576" s="134">
        <v>20</v>
      </c>
      <c r="M576" s="219">
        <v>16</v>
      </c>
      <c r="N576" s="123"/>
      <c r="O576" s="123"/>
      <c r="P576" s="135">
        <v>4</v>
      </c>
      <c r="Q576" s="135">
        <v>4</v>
      </c>
      <c r="R576" s="123"/>
      <c r="S576" s="123"/>
      <c r="T576" s="135">
        <v>23</v>
      </c>
      <c r="U576" s="135">
        <v>23</v>
      </c>
      <c r="V576" s="123"/>
      <c r="W576" s="41">
        <v>444</v>
      </c>
      <c r="X576" s="136">
        <v>415</v>
      </c>
      <c r="Y576" s="4">
        <f t="shared" si="704"/>
        <v>388</v>
      </c>
      <c r="Z576" s="74">
        <f t="shared" si="760"/>
        <v>44400</v>
      </c>
      <c r="AA576" s="210">
        <f t="shared" si="761"/>
        <v>27564</v>
      </c>
      <c r="AB576" s="210">
        <f t="shared" si="762"/>
        <v>24247</v>
      </c>
      <c r="AC576" s="211">
        <f t="shared" si="763"/>
        <v>996</v>
      </c>
      <c r="AD576" s="170">
        <f t="shared" si="754"/>
        <v>2</v>
      </c>
      <c r="AE576" s="222">
        <f t="shared" si="764"/>
        <v>10768</v>
      </c>
      <c r="AF576" s="143">
        <v>11973</v>
      </c>
      <c r="AG576" s="171">
        <f t="shared" si="736"/>
        <v>3</v>
      </c>
      <c r="AH576" s="143">
        <v>11693</v>
      </c>
      <c r="AI576" s="171">
        <f t="shared" si="729"/>
        <v>0</v>
      </c>
      <c r="AJ576" s="172">
        <v>212</v>
      </c>
      <c r="AK576" s="173">
        <f t="shared" si="730"/>
        <v>0</v>
      </c>
      <c r="AL576" s="143">
        <v>56</v>
      </c>
      <c r="AM576" s="171">
        <f t="shared" si="731"/>
        <v>0</v>
      </c>
      <c r="AN576" s="143">
        <v>53</v>
      </c>
      <c r="AO576" s="171">
        <f t="shared" si="732"/>
        <v>0</v>
      </c>
      <c r="AP576" s="174">
        <v>0</v>
      </c>
      <c r="AQ576" s="173">
        <f t="shared" si="733"/>
        <v>24</v>
      </c>
      <c r="AR576" s="143">
        <v>15535</v>
      </c>
      <c r="AS576" s="171">
        <f t="shared" si="751"/>
        <v>45</v>
      </c>
      <c r="AT576" s="143">
        <v>12501</v>
      </c>
      <c r="AU576" s="171">
        <f t="shared" si="752"/>
        <v>2</v>
      </c>
      <c r="AV576" s="175">
        <v>784</v>
      </c>
      <c r="AW576" s="217">
        <f t="shared" si="715"/>
        <v>415</v>
      </c>
      <c r="AX576" s="216">
        <f t="shared" si="737"/>
        <v>44400</v>
      </c>
      <c r="AY576" s="5">
        <v>0</v>
      </c>
      <c r="AZ576" s="217">
        <f t="shared" si="702"/>
        <v>410</v>
      </c>
      <c r="BA576" s="217">
        <f t="shared" si="738"/>
        <v>350</v>
      </c>
      <c r="BB576" s="119">
        <v>0</v>
      </c>
      <c r="BC576" s="26">
        <f t="shared" si="703"/>
        <v>964</v>
      </c>
      <c r="BD576" s="217">
        <f t="shared" si="739"/>
        <v>385</v>
      </c>
      <c r="BE576" s="209">
        <f t="shared" si="765"/>
        <v>44400</v>
      </c>
      <c r="BF576" s="120">
        <f t="shared" si="659"/>
        <v>22</v>
      </c>
      <c r="BG576" s="120">
        <f t="shared" si="723"/>
        <v>7183</v>
      </c>
      <c r="BH576" s="209">
        <f t="shared" si="724"/>
        <v>44400</v>
      </c>
      <c r="BI576" s="120">
        <f t="shared" si="725"/>
        <v>7183</v>
      </c>
      <c r="BJ576" s="1">
        <f t="shared" si="726"/>
        <v>44400</v>
      </c>
      <c r="BK576">
        <f t="shared" si="696"/>
        <v>4</v>
      </c>
      <c r="BL576">
        <f t="shared" si="727"/>
        <v>16</v>
      </c>
      <c r="BM576">
        <f t="shared" si="693"/>
        <v>20</v>
      </c>
      <c r="BN576" s="1">
        <f t="shared" si="694"/>
        <v>44400</v>
      </c>
      <c r="BO576">
        <f t="shared" si="740"/>
        <v>10598</v>
      </c>
      <c r="BP576">
        <f t="shared" si="741"/>
        <v>6029</v>
      </c>
      <c r="BQ576" s="167">
        <f t="shared" si="676"/>
        <v>44400</v>
      </c>
      <c r="BR576">
        <f t="shared" si="677"/>
        <v>11973</v>
      </c>
      <c r="BS576">
        <f t="shared" si="678"/>
        <v>11693</v>
      </c>
      <c r="BT576">
        <f t="shared" si="679"/>
        <v>212</v>
      </c>
      <c r="BU576">
        <v>15</v>
      </c>
      <c r="BV576">
        <f t="shared" si="753"/>
        <v>2</v>
      </c>
      <c r="BW576">
        <f t="shared" si="742"/>
        <v>803</v>
      </c>
      <c r="BX576" s="167">
        <f t="shared" si="680"/>
        <v>44400</v>
      </c>
      <c r="BY576">
        <f t="shared" si="681"/>
        <v>56</v>
      </c>
      <c r="BZ576">
        <f t="shared" si="682"/>
        <v>53</v>
      </c>
      <c r="CA576">
        <f t="shared" si="683"/>
        <v>0</v>
      </c>
      <c r="CB576" s="167">
        <f t="shared" si="684"/>
        <v>44400</v>
      </c>
      <c r="CC576">
        <f t="shared" si="685"/>
        <v>15535</v>
      </c>
      <c r="CD576">
        <f t="shared" si="686"/>
        <v>12501</v>
      </c>
      <c r="CE576">
        <f t="shared" si="687"/>
        <v>784</v>
      </c>
      <c r="CI576" s="167">
        <f t="shared" si="688"/>
        <v>44400</v>
      </c>
      <c r="CJ576">
        <f t="shared" si="689"/>
        <v>2</v>
      </c>
      <c r="CK576">
        <f t="shared" si="690"/>
        <v>3</v>
      </c>
      <c r="CL576" s="167">
        <f t="shared" si="691"/>
        <v>44400</v>
      </c>
      <c r="CM576">
        <f t="shared" si="692"/>
        <v>0</v>
      </c>
      <c r="CN576" s="1">
        <f t="shared" si="755"/>
        <v>44400</v>
      </c>
      <c r="CO576" s="253">
        <f t="shared" si="756"/>
        <v>2</v>
      </c>
      <c r="CP576" s="1">
        <f t="shared" si="757"/>
        <v>44400</v>
      </c>
      <c r="CQ576" s="254">
        <f t="shared" si="758"/>
        <v>0</v>
      </c>
      <c r="CR576" s="167">
        <f t="shared" si="698"/>
        <v>44400</v>
      </c>
      <c r="CS576">
        <f t="shared" si="699"/>
        <v>24</v>
      </c>
      <c r="CT576">
        <f t="shared" si="700"/>
        <v>2</v>
      </c>
      <c r="CU576">
        <f t="shared" si="701"/>
        <v>45</v>
      </c>
    </row>
    <row r="577" spans="1:99" ht="18" customHeight="1" x14ac:dyDescent="0.55000000000000004">
      <c r="A577" s="167">
        <v>44401</v>
      </c>
      <c r="B577" s="219">
        <v>27</v>
      </c>
      <c r="C577" s="142">
        <f t="shared" si="744"/>
        <v>7210</v>
      </c>
      <c r="D577" s="142">
        <f t="shared" si="759"/>
        <v>578</v>
      </c>
      <c r="E577" s="135">
        <v>16</v>
      </c>
      <c r="F577" s="135">
        <v>6632</v>
      </c>
      <c r="G577" s="135">
        <v>0</v>
      </c>
      <c r="H577" s="123"/>
      <c r="I577" s="135">
        <v>2</v>
      </c>
      <c r="J577" s="123"/>
      <c r="K577" s="41">
        <v>0</v>
      </c>
      <c r="L577" s="134">
        <v>17</v>
      </c>
      <c r="M577" s="219">
        <v>13</v>
      </c>
      <c r="N577" s="123"/>
      <c r="O577" s="123"/>
      <c r="P577" s="135">
        <v>7</v>
      </c>
      <c r="Q577" s="135">
        <v>6</v>
      </c>
      <c r="R577" s="123"/>
      <c r="S577" s="123"/>
      <c r="T577" s="135">
        <v>17</v>
      </c>
      <c r="U577" s="135">
        <v>16</v>
      </c>
      <c r="V577" s="123"/>
      <c r="W577" s="41">
        <v>437</v>
      </c>
      <c r="X577" s="136">
        <v>406</v>
      </c>
      <c r="Y577" s="4">
        <f t="shared" si="704"/>
        <v>389</v>
      </c>
      <c r="Z577" s="74">
        <f t="shared" si="760"/>
        <v>44401</v>
      </c>
      <c r="AA577" s="210">
        <f t="shared" si="761"/>
        <v>27591</v>
      </c>
      <c r="AB577" s="210">
        <f t="shared" si="762"/>
        <v>24292</v>
      </c>
      <c r="AC577" s="211">
        <f t="shared" si="763"/>
        <v>998</v>
      </c>
      <c r="AD577" s="170">
        <f t="shared" si="754"/>
        <v>2</v>
      </c>
      <c r="AE577" s="222">
        <f t="shared" si="764"/>
        <v>10770</v>
      </c>
      <c r="AF577" s="143">
        <v>11975</v>
      </c>
      <c r="AG577" s="171">
        <f t="shared" si="736"/>
        <v>3</v>
      </c>
      <c r="AH577" s="143">
        <v>11696</v>
      </c>
      <c r="AI577" s="171">
        <f t="shared" si="729"/>
        <v>0</v>
      </c>
      <c r="AJ577" s="172">
        <v>212</v>
      </c>
      <c r="AK577" s="173">
        <f t="shared" si="730"/>
        <v>2</v>
      </c>
      <c r="AL577" s="143">
        <v>58</v>
      </c>
      <c r="AM577" s="171">
        <f t="shared" si="731"/>
        <v>0</v>
      </c>
      <c r="AN577" s="143">
        <v>53</v>
      </c>
      <c r="AO577" s="171">
        <f t="shared" si="732"/>
        <v>0</v>
      </c>
      <c r="AP577" s="174">
        <v>0</v>
      </c>
      <c r="AQ577" s="173">
        <f t="shared" si="733"/>
        <v>23</v>
      </c>
      <c r="AR577" s="143">
        <v>15558</v>
      </c>
      <c r="AS577" s="171">
        <f t="shared" ref="AS577:AS608" si="766">+AT577-AT576</f>
        <v>42</v>
      </c>
      <c r="AT577" s="143">
        <v>12543</v>
      </c>
      <c r="AU577" s="171">
        <f t="shared" ref="AU577:AU608" si="767">+AV577-AV576</f>
        <v>2</v>
      </c>
      <c r="AV577" s="175">
        <v>786</v>
      </c>
      <c r="AW577" s="217">
        <f t="shared" si="715"/>
        <v>416</v>
      </c>
      <c r="AX577" s="216">
        <f t="shared" si="737"/>
        <v>44401</v>
      </c>
      <c r="AY577" s="5">
        <v>0</v>
      </c>
      <c r="AZ577" s="217">
        <f t="shared" si="702"/>
        <v>410</v>
      </c>
      <c r="BA577" s="217">
        <f t="shared" si="738"/>
        <v>351</v>
      </c>
      <c r="BB577" s="119">
        <v>0</v>
      </c>
      <c r="BC577" s="26">
        <f t="shared" si="703"/>
        <v>964</v>
      </c>
      <c r="BD577" s="217">
        <f t="shared" si="739"/>
        <v>386</v>
      </c>
      <c r="BE577" s="209">
        <f t="shared" si="765"/>
        <v>44401</v>
      </c>
      <c r="BF577" s="120">
        <f t="shared" si="659"/>
        <v>27</v>
      </c>
      <c r="BG577" s="120">
        <f t="shared" si="723"/>
        <v>7210</v>
      </c>
      <c r="BH577" s="209">
        <f t="shared" si="724"/>
        <v>44401</v>
      </c>
      <c r="BI577" s="120">
        <f t="shared" si="725"/>
        <v>7210</v>
      </c>
      <c r="BJ577" s="1">
        <f t="shared" si="726"/>
        <v>44401</v>
      </c>
      <c r="BK577">
        <f t="shared" si="696"/>
        <v>4</v>
      </c>
      <c r="BL577">
        <f t="shared" si="727"/>
        <v>13</v>
      </c>
      <c r="BM577">
        <f t="shared" si="693"/>
        <v>17</v>
      </c>
      <c r="BN577" s="1">
        <f t="shared" si="694"/>
        <v>44401</v>
      </c>
      <c r="BO577">
        <f t="shared" si="740"/>
        <v>10618</v>
      </c>
      <c r="BP577">
        <f t="shared" si="741"/>
        <v>6050</v>
      </c>
      <c r="BQ577" s="167">
        <f t="shared" si="676"/>
        <v>44401</v>
      </c>
      <c r="BR577">
        <f t="shared" si="677"/>
        <v>11975</v>
      </c>
      <c r="BS577">
        <f t="shared" si="678"/>
        <v>11696</v>
      </c>
      <c r="BT577">
        <f t="shared" si="679"/>
        <v>212</v>
      </c>
      <c r="BU577">
        <v>15</v>
      </c>
      <c r="BV577">
        <f t="shared" si="753"/>
        <v>2</v>
      </c>
      <c r="BW577">
        <f t="shared" si="742"/>
        <v>811</v>
      </c>
      <c r="BX577" s="167">
        <f t="shared" si="680"/>
        <v>44401</v>
      </c>
      <c r="BY577">
        <f t="shared" si="681"/>
        <v>58</v>
      </c>
      <c r="BZ577">
        <f t="shared" si="682"/>
        <v>53</v>
      </c>
      <c r="CA577">
        <f t="shared" si="683"/>
        <v>0</v>
      </c>
      <c r="CB577" s="167">
        <f t="shared" si="684"/>
        <v>44401</v>
      </c>
      <c r="CC577">
        <f t="shared" si="685"/>
        <v>15558</v>
      </c>
      <c r="CD577">
        <f t="shared" si="686"/>
        <v>12543</v>
      </c>
      <c r="CE577">
        <f t="shared" si="687"/>
        <v>786</v>
      </c>
      <c r="CI577" s="167">
        <f t="shared" si="688"/>
        <v>44401</v>
      </c>
      <c r="CJ577">
        <f t="shared" si="689"/>
        <v>2</v>
      </c>
      <c r="CK577">
        <f t="shared" si="690"/>
        <v>3</v>
      </c>
      <c r="CL577" s="167">
        <f t="shared" si="691"/>
        <v>44401</v>
      </c>
      <c r="CM577">
        <f t="shared" si="692"/>
        <v>0</v>
      </c>
      <c r="CN577" s="1">
        <f t="shared" si="755"/>
        <v>44401</v>
      </c>
      <c r="CO577" s="253">
        <f t="shared" si="756"/>
        <v>2</v>
      </c>
      <c r="CP577" s="1">
        <f t="shared" si="757"/>
        <v>44401</v>
      </c>
      <c r="CQ577" s="254">
        <f t="shared" si="758"/>
        <v>0</v>
      </c>
      <c r="CR577" s="167">
        <f t="shared" si="698"/>
        <v>44401</v>
      </c>
      <c r="CS577">
        <f t="shared" si="699"/>
        <v>23</v>
      </c>
      <c r="CT577">
        <f t="shared" si="700"/>
        <v>2</v>
      </c>
      <c r="CU577">
        <f t="shared" si="701"/>
        <v>42</v>
      </c>
    </row>
    <row r="578" spans="1:99" ht="18" customHeight="1" x14ac:dyDescent="0.55000000000000004">
      <c r="A578" s="167">
        <v>44402</v>
      </c>
      <c r="B578" s="219">
        <v>36</v>
      </c>
      <c r="C578" s="142">
        <f t="shared" si="744"/>
        <v>7246</v>
      </c>
      <c r="D578" s="142">
        <f t="shared" si="759"/>
        <v>592</v>
      </c>
      <c r="E578" s="135">
        <v>15</v>
      </c>
      <c r="F578" s="135">
        <v>6654</v>
      </c>
      <c r="G578" s="135">
        <v>0</v>
      </c>
      <c r="H578" s="123"/>
      <c r="I578" s="135">
        <v>2</v>
      </c>
      <c r="J578" s="123"/>
      <c r="K578" s="41">
        <v>0</v>
      </c>
      <c r="L578" s="134">
        <v>24</v>
      </c>
      <c r="M578" s="219">
        <v>20</v>
      </c>
      <c r="N578" s="123"/>
      <c r="O578" s="123"/>
      <c r="P578" s="135">
        <v>13</v>
      </c>
      <c r="Q578" s="135">
        <v>3</v>
      </c>
      <c r="R578" s="123"/>
      <c r="S578" s="123"/>
      <c r="T578" s="135">
        <v>12</v>
      </c>
      <c r="U578" s="135">
        <v>12</v>
      </c>
      <c r="V578" s="123"/>
      <c r="W578" s="41">
        <v>436</v>
      </c>
      <c r="X578" s="136">
        <v>411</v>
      </c>
      <c r="Y578" s="4">
        <f t="shared" si="704"/>
        <v>390</v>
      </c>
      <c r="Z578" s="74">
        <f t="shared" si="760"/>
        <v>44402</v>
      </c>
      <c r="AA578" s="210">
        <f t="shared" si="761"/>
        <v>27608</v>
      </c>
      <c r="AB578" s="210">
        <f t="shared" si="762"/>
        <v>24306</v>
      </c>
      <c r="AC578" s="211">
        <f t="shared" si="763"/>
        <v>998</v>
      </c>
      <c r="AD578" s="170">
        <f t="shared" si="754"/>
        <v>3</v>
      </c>
      <c r="AE578" s="222">
        <f t="shared" si="764"/>
        <v>10773</v>
      </c>
      <c r="AF578" s="143">
        <v>11978</v>
      </c>
      <c r="AG578" s="171">
        <f t="shared" si="736"/>
        <v>2</v>
      </c>
      <c r="AH578" s="143">
        <v>11698</v>
      </c>
      <c r="AI578" s="171">
        <f t="shared" si="729"/>
        <v>0</v>
      </c>
      <c r="AJ578" s="172">
        <v>212</v>
      </c>
      <c r="AK578" s="173">
        <f t="shared" si="730"/>
        <v>1</v>
      </c>
      <c r="AL578" s="143">
        <v>59</v>
      </c>
      <c r="AM578" s="171">
        <f t="shared" si="731"/>
        <v>0</v>
      </c>
      <c r="AN578" s="143">
        <v>53</v>
      </c>
      <c r="AO578" s="171">
        <f t="shared" si="732"/>
        <v>0</v>
      </c>
      <c r="AP578" s="174">
        <v>0</v>
      </c>
      <c r="AQ578" s="173">
        <f t="shared" si="733"/>
        <v>13</v>
      </c>
      <c r="AR578" s="143">
        <v>15571</v>
      </c>
      <c r="AS578" s="171">
        <f t="shared" si="766"/>
        <v>12</v>
      </c>
      <c r="AT578" s="143">
        <v>12555</v>
      </c>
      <c r="AU578" s="171">
        <f t="shared" si="767"/>
        <v>0</v>
      </c>
      <c r="AV578" s="175">
        <v>786</v>
      </c>
      <c r="AW578" s="217">
        <f t="shared" si="715"/>
        <v>417</v>
      </c>
      <c r="AX578" s="216">
        <f t="shared" si="737"/>
        <v>44402</v>
      </c>
      <c r="AY578" s="5">
        <v>0</v>
      </c>
      <c r="AZ578" s="217">
        <f t="shared" si="702"/>
        <v>410</v>
      </c>
      <c r="BA578" s="217">
        <f t="shared" si="738"/>
        <v>352</v>
      </c>
      <c r="BB578" s="119">
        <v>0</v>
      </c>
      <c r="BC578" s="26">
        <f t="shared" si="703"/>
        <v>964</v>
      </c>
      <c r="BD578" s="217">
        <f t="shared" si="739"/>
        <v>387</v>
      </c>
      <c r="BE578" s="209">
        <f t="shared" si="765"/>
        <v>44402</v>
      </c>
      <c r="BF578" s="120">
        <f t="shared" si="659"/>
        <v>36</v>
      </c>
      <c r="BG578" s="120">
        <f t="shared" si="723"/>
        <v>7246</v>
      </c>
      <c r="BH578" s="209">
        <f t="shared" si="724"/>
        <v>44402</v>
      </c>
      <c r="BI578" s="120">
        <f t="shared" si="725"/>
        <v>7246</v>
      </c>
      <c r="BJ578" s="1">
        <f t="shared" si="726"/>
        <v>44402</v>
      </c>
      <c r="BK578">
        <f t="shared" si="696"/>
        <v>4</v>
      </c>
      <c r="BL578">
        <f t="shared" si="727"/>
        <v>20</v>
      </c>
      <c r="BM578">
        <f t="shared" si="693"/>
        <v>24</v>
      </c>
      <c r="BN578" s="1">
        <f t="shared" si="694"/>
        <v>44402</v>
      </c>
      <c r="BO578">
        <f t="shared" si="740"/>
        <v>10636</v>
      </c>
      <c r="BP578">
        <f t="shared" si="741"/>
        <v>6062</v>
      </c>
      <c r="BQ578" s="167">
        <f t="shared" si="676"/>
        <v>44402</v>
      </c>
      <c r="BR578">
        <f t="shared" si="677"/>
        <v>11978</v>
      </c>
      <c r="BS578">
        <f t="shared" si="678"/>
        <v>11698</v>
      </c>
      <c r="BT578">
        <f t="shared" si="679"/>
        <v>212</v>
      </c>
      <c r="BU578">
        <v>15</v>
      </c>
      <c r="BV578">
        <f t="shared" si="753"/>
        <v>3</v>
      </c>
      <c r="BW578">
        <f t="shared" si="742"/>
        <v>810</v>
      </c>
      <c r="BX578" s="167">
        <f t="shared" si="680"/>
        <v>44402</v>
      </c>
      <c r="BY578">
        <f t="shared" si="681"/>
        <v>59</v>
      </c>
      <c r="BZ578">
        <f t="shared" si="682"/>
        <v>53</v>
      </c>
      <c r="CA578">
        <f t="shared" si="683"/>
        <v>0</v>
      </c>
      <c r="CB578" s="167">
        <f t="shared" si="684"/>
        <v>44402</v>
      </c>
      <c r="CC578">
        <f t="shared" si="685"/>
        <v>15571</v>
      </c>
      <c r="CD578">
        <f t="shared" si="686"/>
        <v>12555</v>
      </c>
      <c r="CE578">
        <f t="shared" si="687"/>
        <v>786</v>
      </c>
      <c r="CI578" s="167">
        <f t="shared" si="688"/>
        <v>44402</v>
      </c>
      <c r="CJ578">
        <f t="shared" si="689"/>
        <v>3</v>
      </c>
      <c r="CK578">
        <f t="shared" si="690"/>
        <v>2</v>
      </c>
      <c r="CL578" s="167">
        <f t="shared" si="691"/>
        <v>44402</v>
      </c>
      <c r="CM578">
        <f t="shared" si="692"/>
        <v>0</v>
      </c>
      <c r="CN578" s="1">
        <f t="shared" si="755"/>
        <v>44402</v>
      </c>
      <c r="CO578" s="253">
        <f t="shared" si="756"/>
        <v>3</v>
      </c>
      <c r="CP578" s="1">
        <f t="shared" si="757"/>
        <v>44402</v>
      </c>
      <c r="CQ578" s="254">
        <f t="shared" si="758"/>
        <v>0</v>
      </c>
      <c r="CR578" s="167">
        <f t="shared" si="698"/>
        <v>44402</v>
      </c>
      <c r="CS578">
        <f t="shared" si="699"/>
        <v>13</v>
      </c>
      <c r="CT578">
        <f t="shared" si="700"/>
        <v>0</v>
      </c>
      <c r="CU578">
        <f t="shared" si="701"/>
        <v>12</v>
      </c>
    </row>
    <row r="579" spans="1:99" ht="18" customHeight="1" x14ac:dyDescent="0.55000000000000004">
      <c r="A579" s="167">
        <v>44403</v>
      </c>
      <c r="B579" s="219">
        <v>40</v>
      </c>
      <c r="C579" s="142">
        <f t="shared" si="744"/>
        <v>7286</v>
      </c>
      <c r="D579" s="142">
        <f t="shared" si="759"/>
        <v>615</v>
      </c>
      <c r="E579" s="135">
        <v>18</v>
      </c>
      <c r="F579" s="135">
        <v>6671</v>
      </c>
      <c r="G579" s="135">
        <v>4</v>
      </c>
      <c r="H579" s="123"/>
      <c r="I579" s="135">
        <v>4</v>
      </c>
      <c r="J579" s="123"/>
      <c r="K579" s="41">
        <v>0</v>
      </c>
      <c r="L579" s="134">
        <v>20</v>
      </c>
      <c r="M579" s="219">
        <v>17</v>
      </c>
      <c r="N579" s="123"/>
      <c r="O579" s="123"/>
      <c r="P579" s="135">
        <v>10</v>
      </c>
      <c r="Q579" s="135">
        <v>3</v>
      </c>
      <c r="R579" s="123"/>
      <c r="S579" s="123"/>
      <c r="T579" s="135">
        <v>15</v>
      </c>
      <c r="U579" s="135">
        <v>15</v>
      </c>
      <c r="V579" s="123"/>
      <c r="W579" s="41">
        <v>431</v>
      </c>
      <c r="X579" s="136">
        <v>410</v>
      </c>
      <c r="Y579" s="4">
        <f t="shared" si="704"/>
        <v>391</v>
      </c>
      <c r="Z579" s="74">
        <f t="shared" si="760"/>
        <v>44403</v>
      </c>
      <c r="AA579" s="210">
        <f t="shared" si="761"/>
        <v>27619</v>
      </c>
      <c r="AB579" s="210">
        <f t="shared" si="762"/>
        <v>24336</v>
      </c>
      <c r="AC579" s="211">
        <f t="shared" si="763"/>
        <v>998</v>
      </c>
      <c r="AD579" s="170">
        <f t="shared" si="754"/>
        <v>0</v>
      </c>
      <c r="AE579" s="222">
        <f t="shared" si="764"/>
        <v>10773</v>
      </c>
      <c r="AF579" s="143">
        <v>11978</v>
      </c>
      <c r="AG579" s="171">
        <f t="shared" si="736"/>
        <v>3</v>
      </c>
      <c r="AH579" s="143">
        <v>11701</v>
      </c>
      <c r="AI579" s="171">
        <f t="shared" si="729"/>
        <v>0</v>
      </c>
      <c r="AJ579" s="172">
        <v>212</v>
      </c>
      <c r="AK579" s="173">
        <f t="shared" si="730"/>
        <v>0</v>
      </c>
      <c r="AL579" s="143">
        <v>59</v>
      </c>
      <c r="AM579" s="171">
        <f t="shared" si="731"/>
        <v>0</v>
      </c>
      <c r="AN579" s="143">
        <v>53</v>
      </c>
      <c r="AO579" s="171">
        <f t="shared" si="732"/>
        <v>0</v>
      </c>
      <c r="AP579" s="174">
        <v>0</v>
      </c>
      <c r="AQ579" s="173">
        <f t="shared" si="733"/>
        <v>11</v>
      </c>
      <c r="AR579" s="143">
        <v>15582</v>
      </c>
      <c r="AS579" s="171">
        <f t="shared" si="766"/>
        <v>27</v>
      </c>
      <c r="AT579" s="143">
        <v>12582</v>
      </c>
      <c r="AU579" s="171">
        <f t="shared" si="767"/>
        <v>0</v>
      </c>
      <c r="AV579" s="175">
        <v>786</v>
      </c>
      <c r="AW579" s="217">
        <f t="shared" si="715"/>
        <v>418</v>
      </c>
      <c r="AX579" s="216">
        <f t="shared" si="737"/>
        <v>44403</v>
      </c>
      <c r="AY579" s="5">
        <v>0</v>
      </c>
      <c r="AZ579" s="217">
        <f t="shared" si="702"/>
        <v>410</v>
      </c>
      <c r="BA579" s="217">
        <f t="shared" si="738"/>
        <v>350</v>
      </c>
      <c r="BB579" s="119">
        <v>0</v>
      </c>
      <c r="BC579" s="26">
        <f t="shared" si="703"/>
        <v>964</v>
      </c>
      <c r="BD579" s="217">
        <f t="shared" si="739"/>
        <v>385</v>
      </c>
      <c r="BE579" s="209">
        <f t="shared" si="765"/>
        <v>44403</v>
      </c>
      <c r="BF579" s="120">
        <f t="shared" si="659"/>
        <v>40</v>
      </c>
      <c r="BG579" s="120">
        <f t="shared" si="723"/>
        <v>7286</v>
      </c>
      <c r="BH579" s="209">
        <f t="shared" si="724"/>
        <v>44403</v>
      </c>
      <c r="BI579" s="120">
        <f t="shared" si="725"/>
        <v>7286</v>
      </c>
      <c r="BJ579" s="1">
        <f t="shared" si="726"/>
        <v>44403</v>
      </c>
      <c r="BK579">
        <f t="shared" si="696"/>
        <v>3</v>
      </c>
      <c r="BL579">
        <f t="shared" si="727"/>
        <v>17</v>
      </c>
      <c r="BM579">
        <f t="shared" si="693"/>
        <v>20</v>
      </c>
      <c r="BN579" s="1">
        <f t="shared" si="694"/>
        <v>44403</v>
      </c>
      <c r="BO579">
        <f t="shared" si="740"/>
        <v>10601</v>
      </c>
      <c r="BP579">
        <f t="shared" si="741"/>
        <v>6025</v>
      </c>
      <c r="BQ579" s="167">
        <f t="shared" si="676"/>
        <v>44403</v>
      </c>
      <c r="BR579">
        <f t="shared" si="677"/>
        <v>11978</v>
      </c>
      <c r="BS579">
        <f t="shared" si="678"/>
        <v>11701</v>
      </c>
      <c r="BT579">
        <f t="shared" si="679"/>
        <v>212</v>
      </c>
      <c r="BU579">
        <v>15</v>
      </c>
      <c r="BV579">
        <f t="shared" si="753"/>
        <v>0</v>
      </c>
      <c r="BW579">
        <f t="shared" si="742"/>
        <v>806</v>
      </c>
      <c r="BX579" s="167">
        <f t="shared" si="680"/>
        <v>44403</v>
      </c>
      <c r="BY579">
        <f t="shared" si="681"/>
        <v>59</v>
      </c>
      <c r="BZ579">
        <f t="shared" si="682"/>
        <v>53</v>
      </c>
      <c r="CA579">
        <f t="shared" si="683"/>
        <v>0</v>
      </c>
      <c r="CB579" s="167">
        <f t="shared" si="684"/>
        <v>44403</v>
      </c>
      <c r="CC579">
        <f t="shared" si="685"/>
        <v>15582</v>
      </c>
      <c r="CD579">
        <f t="shared" si="686"/>
        <v>12582</v>
      </c>
      <c r="CE579">
        <f t="shared" si="687"/>
        <v>786</v>
      </c>
      <c r="CI579" s="167">
        <f t="shared" si="688"/>
        <v>44403</v>
      </c>
      <c r="CJ579">
        <f t="shared" si="689"/>
        <v>0</v>
      </c>
      <c r="CK579">
        <f t="shared" si="690"/>
        <v>3</v>
      </c>
      <c r="CL579" s="167">
        <f t="shared" si="691"/>
        <v>44403</v>
      </c>
      <c r="CM579">
        <f t="shared" si="692"/>
        <v>0</v>
      </c>
      <c r="CN579" s="1">
        <f t="shared" si="755"/>
        <v>44403</v>
      </c>
      <c r="CO579" s="253">
        <f t="shared" si="756"/>
        <v>0</v>
      </c>
      <c r="CP579" s="1">
        <f t="shared" si="757"/>
        <v>44403</v>
      </c>
      <c r="CQ579" s="254">
        <f t="shared" si="758"/>
        <v>0</v>
      </c>
      <c r="CR579" s="167">
        <f t="shared" si="698"/>
        <v>44403</v>
      </c>
      <c r="CS579">
        <f t="shared" si="699"/>
        <v>11</v>
      </c>
      <c r="CT579">
        <f t="shared" si="700"/>
        <v>0</v>
      </c>
      <c r="CU579">
        <f t="shared" si="701"/>
        <v>27</v>
      </c>
    </row>
    <row r="580" spans="1:99" ht="18" customHeight="1" x14ac:dyDescent="0.55000000000000004">
      <c r="A580" s="167">
        <v>44404</v>
      </c>
      <c r="B580" s="219">
        <v>31</v>
      </c>
      <c r="C580" s="142">
        <f t="shared" si="744"/>
        <v>7317</v>
      </c>
      <c r="D580" s="142">
        <f t="shared" si="759"/>
        <v>627</v>
      </c>
      <c r="E580" s="135">
        <v>18</v>
      </c>
      <c r="F580" s="135">
        <v>6690</v>
      </c>
      <c r="G580" s="135">
        <v>0</v>
      </c>
      <c r="H580" s="123"/>
      <c r="I580" s="135">
        <v>4</v>
      </c>
      <c r="J580" s="123"/>
      <c r="K580" s="41">
        <v>0</v>
      </c>
      <c r="L580" s="134">
        <v>18</v>
      </c>
      <c r="M580" s="219">
        <v>17</v>
      </c>
      <c r="N580" s="123"/>
      <c r="O580" s="123"/>
      <c r="P580" s="135">
        <v>10</v>
      </c>
      <c r="Q580" s="135">
        <v>4</v>
      </c>
      <c r="R580" s="123"/>
      <c r="S580" s="123"/>
      <c r="T580" s="135">
        <v>13</v>
      </c>
      <c r="U580" s="135">
        <v>12</v>
      </c>
      <c r="V580" s="123"/>
      <c r="W580" s="41">
        <v>426</v>
      </c>
      <c r="X580" s="136">
        <v>411</v>
      </c>
      <c r="Y580" s="4">
        <f t="shared" si="704"/>
        <v>392</v>
      </c>
      <c r="Z580" s="74">
        <f t="shared" si="760"/>
        <v>44404</v>
      </c>
      <c r="AA580" s="210">
        <f t="shared" si="761"/>
        <v>27637</v>
      </c>
      <c r="AB580" s="210">
        <f t="shared" si="762"/>
        <v>24422</v>
      </c>
      <c r="AC580" s="211">
        <f t="shared" si="763"/>
        <v>999</v>
      </c>
      <c r="AD580" s="170">
        <f t="shared" si="754"/>
        <v>1</v>
      </c>
      <c r="AE580" s="222">
        <f t="shared" si="764"/>
        <v>10774</v>
      </c>
      <c r="AF580" s="143">
        <v>11979</v>
      </c>
      <c r="AG580" s="171">
        <f t="shared" si="736"/>
        <v>4</v>
      </c>
      <c r="AH580" s="143">
        <v>11705</v>
      </c>
      <c r="AI580" s="171">
        <f t="shared" si="729"/>
        <v>0</v>
      </c>
      <c r="AJ580" s="172">
        <v>212</v>
      </c>
      <c r="AK580" s="173">
        <f t="shared" si="730"/>
        <v>0</v>
      </c>
      <c r="AL580" s="143">
        <v>59</v>
      </c>
      <c r="AM580" s="171">
        <f t="shared" si="731"/>
        <v>0</v>
      </c>
      <c r="AN580" s="143">
        <v>53</v>
      </c>
      <c r="AO580" s="171">
        <f t="shared" si="732"/>
        <v>0</v>
      </c>
      <c r="AP580" s="174">
        <v>0</v>
      </c>
      <c r="AQ580" s="173">
        <f t="shared" si="733"/>
        <v>17</v>
      </c>
      <c r="AR580" s="143">
        <v>15599</v>
      </c>
      <c r="AS580" s="171">
        <f t="shared" si="766"/>
        <v>82</v>
      </c>
      <c r="AT580" s="143">
        <v>12664</v>
      </c>
      <c r="AU580" s="171">
        <f t="shared" si="767"/>
        <v>1</v>
      </c>
      <c r="AV580" s="175">
        <v>787</v>
      </c>
      <c r="AW580" s="217">
        <f t="shared" si="715"/>
        <v>419</v>
      </c>
      <c r="AX580" s="216">
        <f t="shared" si="737"/>
        <v>44404</v>
      </c>
      <c r="AY580" s="5">
        <v>0</v>
      </c>
      <c r="AZ580" s="217">
        <f t="shared" si="702"/>
        <v>410</v>
      </c>
      <c r="BA580" s="217">
        <f t="shared" si="738"/>
        <v>351</v>
      </c>
      <c r="BB580" s="119">
        <v>0</v>
      </c>
      <c r="BC580" s="26">
        <f t="shared" si="703"/>
        <v>964</v>
      </c>
      <c r="BD580" s="217">
        <f t="shared" si="739"/>
        <v>386</v>
      </c>
      <c r="BE580" s="209">
        <f t="shared" si="765"/>
        <v>44404</v>
      </c>
      <c r="BF580" s="120">
        <f t="shared" si="659"/>
        <v>31</v>
      </c>
      <c r="BG580" s="120">
        <f t="shared" si="723"/>
        <v>7317</v>
      </c>
      <c r="BH580" s="209">
        <f t="shared" si="724"/>
        <v>44404</v>
      </c>
      <c r="BI580" s="120">
        <f t="shared" si="725"/>
        <v>7317</v>
      </c>
      <c r="BJ580" s="1">
        <f t="shared" si="726"/>
        <v>44404</v>
      </c>
      <c r="BK580">
        <f t="shared" si="696"/>
        <v>1</v>
      </c>
      <c r="BL580">
        <f t="shared" si="727"/>
        <v>17</v>
      </c>
      <c r="BM580">
        <f t="shared" si="693"/>
        <v>18</v>
      </c>
      <c r="BN580" s="1">
        <f t="shared" si="694"/>
        <v>44404</v>
      </c>
      <c r="BO580">
        <f t="shared" si="740"/>
        <v>10616</v>
      </c>
      <c r="BP580">
        <f t="shared" si="741"/>
        <v>6046</v>
      </c>
      <c r="BQ580" s="167">
        <f t="shared" si="676"/>
        <v>44404</v>
      </c>
      <c r="BR580">
        <f t="shared" si="677"/>
        <v>11979</v>
      </c>
      <c r="BS580">
        <f t="shared" si="678"/>
        <v>11705</v>
      </c>
      <c r="BT580">
        <f t="shared" si="679"/>
        <v>212</v>
      </c>
      <c r="BU580">
        <v>15</v>
      </c>
      <c r="BV580">
        <f t="shared" si="753"/>
        <v>1</v>
      </c>
      <c r="BW580">
        <f t="shared" si="742"/>
        <v>804</v>
      </c>
      <c r="BX580" s="167">
        <f t="shared" si="680"/>
        <v>44404</v>
      </c>
      <c r="BY580">
        <f t="shared" si="681"/>
        <v>59</v>
      </c>
      <c r="BZ580">
        <f t="shared" si="682"/>
        <v>53</v>
      </c>
      <c r="CA580">
        <f t="shared" si="683"/>
        <v>0</v>
      </c>
      <c r="CB580" s="167">
        <f t="shared" si="684"/>
        <v>44404</v>
      </c>
      <c r="CC580">
        <f t="shared" si="685"/>
        <v>15599</v>
      </c>
      <c r="CD580">
        <f t="shared" si="686"/>
        <v>12664</v>
      </c>
      <c r="CE580">
        <f t="shared" si="687"/>
        <v>787</v>
      </c>
      <c r="CI580" s="167">
        <f t="shared" si="688"/>
        <v>44404</v>
      </c>
      <c r="CJ580">
        <f t="shared" si="689"/>
        <v>1</v>
      </c>
      <c r="CK580">
        <f t="shared" si="690"/>
        <v>4</v>
      </c>
      <c r="CL580" s="167">
        <f t="shared" si="691"/>
        <v>44404</v>
      </c>
      <c r="CM580">
        <f t="shared" si="692"/>
        <v>0</v>
      </c>
      <c r="CN580" s="1">
        <f t="shared" si="755"/>
        <v>44404</v>
      </c>
      <c r="CO580" s="253">
        <f t="shared" si="756"/>
        <v>1</v>
      </c>
      <c r="CP580" s="1">
        <f t="shared" si="757"/>
        <v>44404</v>
      </c>
      <c r="CQ580" s="254">
        <f t="shared" si="758"/>
        <v>0</v>
      </c>
      <c r="CR580" s="167">
        <f t="shared" si="698"/>
        <v>44404</v>
      </c>
      <c r="CS580">
        <f t="shared" si="699"/>
        <v>17</v>
      </c>
      <c r="CT580">
        <f t="shared" si="700"/>
        <v>1</v>
      </c>
      <c r="CU580">
        <f t="shared" si="701"/>
        <v>82</v>
      </c>
    </row>
    <row r="581" spans="1:99" ht="18" customHeight="1" x14ac:dyDescent="0.55000000000000004">
      <c r="A581" s="167">
        <v>44405</v>
      </c>
      <c r="B581" s="219">
        <v>25</v>
      </c>
      <c r="C581" s="142">
        <f t="shared" si="744"/>
        <v>7342</v>
      </c>
      <c r="D581" s="142">
        <f t="shared" si="759"/>
        <v>633</v>
      </c>
      <c r="E581" s="135">
        <v>16</v>
      </c>
      <c r="F581" s="135">
        <v>6709</v>
      </c>
      <c r="G581" s="135">
        <v>1</v>
      </c>
      <c r="H581" s="123"/>
      <c r="I581" s="135">
        <v>5</v>
      </c>
      <c r="J581" s="123"/>
      <c r="K581" s="41">
        <v>0</v>
      </c>
      <c r="L581" s="134">
        <v>14</v>
      </c>
      <c r="M581" s="219">
        <v>12</v>
      </c>
      <c r="N581" s="123"/>
      <c r="O581" s="123"/>
      <c r="P581" s="135">
        <v>2</v>
      </c>
      <c r="Q581" s="135">
        <v>2</v>
      </c>
      <c r="R581" s="123"/>
      <c r="S581" s="123"/>
      <c r="T581" s="135">
        <v>27</v>
      </c>
      <c r="U581" s="135">
        <v>26</v>
      </c>
      <c r="V581" s="123"/>
      <c r="W581" s="41">
        <v>411</v>
      </c>
      <c r="X581" s="136">
        <v>395</v>
      </c>
      <c r="Y581" s="4">
        <f t="shared" si="704"/>
        <v>393</v>
      </c>
      <c r="Z581" s="74">
        <f t="shared" si="760"/>
        <v>44405</v>
      </c>
      <c r="AA581" s="210">
        <f t="shared" si="761"/>
        <v>27658</v>
      </c>
      <c r="AB581" s="210">
        <f t="shared" si="762"/>
        <v>24446</v>
      </c>
      <c r="AC581" s="211">
        <f t="shared" si="763"/>
        <v>999</v>
      </c>
      <c r="AD581" s="170">
        <f t="shared" si="754"/>
        <v>1</v>
      </c>
      <c r="AE581" s="222">
        <f t="shared" si="764"/>
        <v>10775</v>
      </c>
      <c r="AF581" s="143">
        <v>11980</v>
      </c>
      <c r="AG581" s="171">
        <f t="shared" si="736"/>
        <v>2</v>
      </c>
      <c r="AH581" s="143">
        <v>11707</v>
      </c>
      <c r="AI581" s="171">
        <f t="shared" si="729"/>
        <v>0</v>
      </c>
      <c r="AJ581" s="172">
        <v>212</v>
      </c>
      <c r="AK581" s="173">
        <f t="shared" si="730"/>
        <v>0</v>
      </c>
      <c r="AL581" s="143">
        <v>59</v>
      </c>
      <c r="AM581" s="171">
        <f t="shared" si="731"/>
        <v>0</v>
      </c>
      <c r="AN581" s="143">
        <v>53</v>
      </c>
      <c r="AO581" s="171">
        <f t="shared" si="732"/>
        <v>0</v>
      </c>
      <c r="AP581" s="174">
        <v>0</v>
      </c>
      <c r="AQ581" s="173">
        <f t="shared" si="733"/>
        <v>20</v>
      </c>
      <c r="AR581" s="143">
        <v>15619</v>
      </c>
      <c r="AS581" s="171">
        <f t="shared" si="766"/>
        <v>22</v>
      </c>
      <c r="AT581" s="143">
        <v>12686</v>
      </c>
      <c r="AU581" s="171">
        <f t="shared" si="767"/>
        <v>0</v>
      </c>
      <c r="AV581" s="175">
        <v>787</v>
      </c>
      <c r="AW581" s="217">
        <f t="shared" si="715"/>
        <v>420</v>
      </c>
      <c r="AX581" s="216">
        <f t="shared" si="737"/>
        <v>44405</v>
      </c>
      <c r="AY581" s="5">
        <v>1</v>
      </c>
      <c r="AZ581" s="217">
        <f t="shared" si="702"/>
        <v>411</v>
      </c>
      <c r="BA581" s="217">
        <f t="shared" si="738"/>
        <v>352</v>
      </c>
      <c r="BB581" s="119">
        <v>0</v>
      </c>
      <c r="BC581" s="26">
        <f t="shared" si="703"/>
        <v>964</v>
      </c>
      <c r="BD581" s="217">
        <f t="shared" si="739"/>
        <v>387</v>
      </c>
      <c r="BE581" s="209">
        <f t="shared" si="765"/>
        <v>44405</v>
      </c>
      <c r="BF581" s="120">
        <f t="shared" si="659"/>
        <v>25</v>
      </c>
      <c r="BG581" s="120">
        <f t="shared" si="723"/>
        <v>7342</v>
      </c>
      <c r="BH581" s="209">
        <f t="shared" si="724"/>
        <v>44405</v>
      </c>
      <c r="BI581" s="120">
        <f t="shared" si="725"/>
        <v>7342</v>
      </c>
      <c r="BJ581" s="1">
        <f t="shared" si="726"/>
        <v>44405</v>
      </c>
      <c r="BK581">
        <f t="shared" si="696"/>
        <v>2</v>
      </c>
      <c r="BL581">
        <f t="shared" si="727"/>
        <v>12</v>
      </c>
      <c r="BM581">
        <f t="shared" si="693"/>
        <v>14</v>
      </c>
      <c r="BN581" s="1">
        <f t="shared" si="694"/>
        <v>44405</v>
      </c>
      <c r="BO581">
        <f t="shared" si="740"/>
        <v>10632</v>
      </c>
      <c r="BP581">
        <f t="shared" si="741"/>
        <v>6062</v>
      </c>
      <c r="BQ581" s="167">
        <f t="shared" si="676"/>
        <v>44405</v>
      </c>
      <c r="BR581">
        <f t="shared" si="677"/>
        <v>11980</v>
      </c>
      <c r="BS581">
        <f t="shared" si="678"/>
        <v>11707</v>
      </c>
      <c r="BT581">
        <f t="shared" si="679"/>
        <v>212</v>
      </c>
      <c r="BU581">
        <v>15</v>
      </c>
      <c r="BV581">
        <f t="shared" si="753"/>
        <v>1</v>
      </c>
      <c r="BW581">
        <f t="shared" si="742"/>
        <v>812</v>
      </c>
      <c r="BX581" s="167">
        <f t="shared" si="680"/>
        <v>44405</v>
      </c>
      <c r="BY581">
        <f t="shared" si="681"/>
        <v>59</v>
      </c>
      <c r="BZ581">
        <f t="shared" si="682"/>
        <v>53</v>
      </c>
      <c r="CA581">
        <f t="shared" si="683"/>
        <v>0</v>
      </c>
      <c r="CB581" s="167">
        <f t="shared" si="684"/>
        <v>44405</v>
      </c>
      <c r="CC581">
        <f t="shared" si="685"/>
        <v>15619</v>
      </c>
      <c r="CD581">
        <f t="shared" si="686"/>
        <v>12686</v>
      </c>
      <c r="CE581">
        <f t="shared" si="687"/>
        <v>787</v>
      </c>
      <c r="CI581" s="167">
        <f t="shared" si="688"/>
        <v>44405</v>
      </c>
      <c r="CJ581">
        <f t="shared" si="689"/>
        <v>1</v>
      </c>
      <c r="CK581">
        <f t="shared" si="690"/>
        <v>2</v>
      </c>
      <c r="CL581" s="167">
        <f t="shared" si="691"/>
        <v>44405</v>
      </c>
      <c r="CM581">
        <f t="shared" si="692"/>
        <v>0</v>
      </c>
      <c r="CN581" s="1">
        <f t="shared" si="755"/>
        <v>44405</v>
      </c>
      <c r="CO581" s="253">
        <f t="shared" si="756"/>
        <v>1</v>
      </c>
      <c r="CP581" s="1">
        <f t="shared" si="757"/>
        <v>44405</v>
      </c>
      <c r="CQ581" s="254">
        <f t="shared" si="758"/>
        <v>0</v>
      </c>
      <c r="CR581" s="167">
        <f t="shared" ref="CR581:CR612" si="768">+A581</f>
        <v>44405</v>
      </c>
      <c r="CS581">
        <f t="shared" ref="CS581:CS612" si="769">+AQ581</f>
        <v>20</v>
      </c>
      <c r="CT581">
        <f t="shared" ref="CT581:CT612" si="770">+AU581</f>
        <v>0</v>
      </c>
      <c r="CU581">
        <f t="shared" ref="CU581:CU612" si="771">+AS581</f>
        <v>22</v>
      </c>
    </row>
    <row r="582" spans="1:99" ht="18" customHeight="1" x14ac:dyDescent="0.55000000000000004">
      <c r="A582" s="167">
        <v>44406</v>
      </c>
      <c r="B582" s="219">
        <v>43</v>
      </c>
      <c r="C582" s="142">
        <f t="shared" si="744"/>
        <v>7385</v>
      </c>
      <c r="D582" s="142">
        <f t="shared" si="759"/>
        <v>656</v>
      </c>
      <c r="E582" s="135">
        <v>17</v>
      </c>
      <c r="F582" s="135">
        <v>6729</v>
      </c>
      <c r="G582" s="135">
        <v>1</v>
      </c>
      <c r="H582" s="123"/>
      <c r="I582" s="135">
        <v>2</v>
      </c>
      <c r="J582" s="123"/>
      <c r="K582" s="41">
        <v>0</v>
      </c>
      <c r="L582" s="134">
        <v>25</v>
      </c>
      <c r="M582" s="219">
        <v>17</v>
      </c>
      <c r="N582" s="123"/>
      <c r="O582" s="123"/>
      <c r="P582" s="135">
        <v>2</v>
      </c>
      <c r="Q582" s="135">
        <v>2</v>
      </c>
      <c r="R582" s="123"/>
      <c r="S582" s="123"/>
      <c r="T582" s="135">
        <v>15</v>
      </c>
      <c r="U582" s="135">
        <v>15</v>
      </c>
      <c r="V582" s="123"/>
      <c r="W582" s="41">
        <v>419</v>
      </c>
      <c r="X582" s="136">
        <v>396</v>
      </c>
      <c r="Y582" s="4">
        <f t="shared" si="704"/>
        <v>394</v>
      </c>
      <c r="Z582" s="74">
        <f t="shared" si="760"/>
        <v>44406</v>
      </c>
      <c r="AA582" s="210">
        <f t="shared" si="761"/>
        <v>27678</v>
      </c>
      <c r="AB582" s="210">
        <f t="shared" si="762"/>
        <v>24564</v>
      </c>
      <c r="AC582" s="211">
        <f t="shared" si="763"/>
        <v>999</v>
      </c>
      <c r="AD582" s="170">
        <f t="shared" si="754"/>
        <v>2</v>
      </c>
      <c r="AE582" s="222">
        <f t="shared" si="764"/>
        <v>10777</v>
      </c>
      <c r="AF582" s="143">
        <v>11982</v>
      </c>
      <c r="AG582" s="171">
        <f t="shared" si="736"/>
        <v>2</v>
      </c>
      <c r="AH582" s="143">
        <v>11709</v>
      </c>
      <c r="AI582" s="171">
        <f t="shared" si="729"/>
        <v>0</v>
      </c>
      <c r="AJ582" s="172">
        <v>212</v>
      </c>
      <c r="AK582" s="173">
        <f t="shared" si="730"/>
        <v>0</v>
      </c>
      <c r="AL582" s="143">
        <v>59</v>
      </c>
      <c r="AM582" s="171">
        <f t="shared" si="731"/>
        <v>1</v>
      </c>
      <c r="AN582" s="143">
        <v>54</v>
      </c>
      <c r="AO582" s="171">
        <f t="shared" si="732"/>
        <v>0</v>
      </c>
      <c r="AP582" s="174">
        <v>0</v>
      </c>
      <c r="AQ582" s="173">
        <f t="shared" si="733"/>
        <v>18</v>
      </c>
      <c r="AR582" s="143">
        <v>15637</v>
      </c>
      <c r="AS582" s="171">
        <f t="shared" si="766"/>
        <v>115</v>
      </c>
      <c r="AT582" s="143">
        <v>12801</v>
      </c>
      <c r="AU582" s="171">
        <f t="shared" si="767"/>
        <v>0</v>
      </c>
      <c r="AV582" s="175">
        <v>787</v>
      </c>
      <c r="AW582" s="217">
        <f t="shared" si="715"/>
        <v>421</v>
      </c>
      <c r="AX582" s="216">
        <f t="shared" si="737"/>
        <v>44406</v>
      </c>
      <c r="AY582" s="5">
        <v>1</v>
      </c>
      <c r="AZ582" s="217">
        <f t="shared" si="702"/>
        <v>412</v>
      </c>
      <c r="BA582" s="217">
        <f t="shared" si="738"/>
        <v>353</v>
      </c>
      <c r="BB582" s="119">
        <v>0</v>
      </c>
      <c r="BC582" s="26">
        <f t="shared" si="703"/>
        <v>964</v>
      </c>
      <c r="BD582" s="217">
        <f t="shared" si="739"/>
        <v>388</v>
      </c>
      <c r="BE582" s="209">
        <f t="shared" si="765"/>
        <v>44406</v>
      </c>
      <c r="BF582" s="120">
        <f t="shared" si="659"/>
        <v>43</v>
      </c>
      <c r="BG582" s="120">
        <f t="shared" si="723"/>
        <v>7385</v>
      </c>
      <c r="BH582" s="209">
        <f t="shared" si="724"/>
        <v>44406</v>
      </c>
      <c r="BI582" s="120">
        <f t="shared" si="725"/>
        <v>7385</v>
      </c>
      <c r="BJ582" s="1">
        <f t="shared" si="726"/>
        <v>44406</v>
      </c>
      <c r="BK582">
        <f t="shared" si="696"/>
        <v>8</v>
      </c>
      <c r="BL582">
        <f t="shared" si="727"/>
        <v>17</v>
      </c>
      <c r="BM582">
        <f t="shared" si="693"/>
        <v>25</v>
      </c>
      <c r="BN582" s="1">
        <f t="shared" si="694"/>
        <v>44406</v>
      </c>
      <c r="BO582">
        <f t="shared" si="740"/>
        <v>10661</v>
      </c>
      <c r="BP582">
        <f t="shared" si="741"/>
        <v>6079</v>
      </c>
      <c r="BQ582" s="167">
        <f t="shared" si="676"/>
        <v>44406</v>
      </c>
      <c r="BR582">
        <f t="shared" si="677"/>
        <v>11982</v>
      </c>
      <c r="BS582">
        <f t="shared" si="678"/>
        <v>11709</v>
      </c>
      <c r="BT582">
        <f t="shared" si="679"/>
        <v>212</v>
      </c>
      <c r="BU582">
        <v>15</v>
      </c>
      <c r="BV582">
        <f t="shared" si="753"/>
        <v>2</v>
      </c>
      <c r="BW582">
        <f t="shared" si="742"/>
        <v>812</v>
      </c>
      <c r="BX582" s="167">
        <f t="shared" si="680"/>
        <v>44406</v>
      </c>
      <c r="BY582">
        <f t="shared" si="681"/>
        <v>59</v>
      </c>
      <c r="BZ582">
        <f t="shared" si="682"/>
        <v>54</v>
      </c>
      <c r="CA582">
        <f t="shared" si="683"/>
        <v>0</v>
      </c>
      <c r="CB582" s="167">
        <f t="shared" si="684"/>
        <v>44406</v>
      </c>
      <c r="CC582">
        <f t="shared" si="685"/>
        <v>15637</v>
      </c>
      <c r="CD582">
        <f t="shared" si="686"/>
        <v>12801</v>
      </c>
      <c r="CE582">
        <f t="shared" si="687"/>
        <v>787</v>
      </c>
      <c r="CI582" s="167">
        <f t="shared" si="688"/>
        <v>44406</v>
      </c>
      <c r="CJ582">
        <f t="shared" si="689"/>
        <v>2</v>
      </c>
      <c r="CK582">
        <f t="shared" si="690"/>
        <v>2</v>
      </c>
      <c r="CL582" s="167">
        <f t="shared" si="691"/>
        <v>44406</v>
      </c>
      <c r="CM582">
        <f t="shared" si="692"/>
        <v>0</v>
      </c>
      <c r="CN582" s="1">
        <f t="shared" si="755"/>
        <v>44406</v>
      </c>
      <c r="CO582" s="253">
        <f t="shared" si="756"/>
        <v>2</v>
      </c>
      <c r="CP582" s="1">
        <f t="shared" si="757"/>
        <v>44406</v>
      </c>
      <c r="CQ582" s="254">
        <f t="shared" si="758"/>
        <v>0</v>
      </c>
      <c r="CR582" s="167">
        <f t="shared" si="768"/>
        <v>44406</v>
      </c>
      <c r="CS582">
        <f t="shared" si="769"/>
        <v>18</v>
      </c>
      <c r="CT582">
        <f t="shared" si="770"/>
        <v>0</v>
      </c>
      <c r="CU582">
        <f t="shared" si="771"/>
        <v>115</v>
      </c>
    </row>
    <row r="583" spans="1:99" ht="18" customHeight="1" x14ac:dyDescent="0.55000000000000004">
      <c r="A583" s="167">
        <v>44407</v>
      </c>
      <c r="B583" s="219">
        <v>25</v>
      </c>
      <c r="C583" s="142">
        <f t="shared" si="744"/>
        <v>7410</v>
      </c>
      <c r="D583" s="142">
        <f t="shared" si="759"/>
        <v>672</v>
      </c>
      <c r="E583" s="135">
        <v>17</v>
      </c>
      <c r="F583" s="135">
        <v>6738</v>
      </c>
      <c r="G583" s="135">
        <v>1</v>
      </c>
      <c r="H583" s="123"/>
      <c r="I583" s="135">
        <v>2</v>
      </c>
      <c r="J583" s="123"/>
      <c r="K583" s="41">
        <v>0</v>
      </c>
      <c r="L583" s="134">
        <v>19</v>
      </c>
      <c r="M583" s="219">
        <v>7</v>
      </c>
      <c r="N583" s="123"/>
      <c r="O583" s="123"/>
      <c r="P583" s="135">
        <v>3</v>
      </c>
      <c r="Q583" s="135">
        <v>1</v>
      </c>
      <c r="R583" s="123"/>
      <c r="S583" s="123"/>
      <c r="T583" s="135">
        <v>12</v>
      </c>
      <c r="U583" s="135">
        <v>12</v>
      </c>
      <c r="V583" s="123"/>
      <c r="W583" s="41">
        <v>423</v>
      </c>
      <c r="X583" s="136">
        <v>390</v>
      </c>
      <c r="Y583" s="4">
        <f t="shared" si="704"/>
        <v>395</v>
      </c>
      <c r="Z583" s="74">
        <f t="shared" si="760"/>
        <v>44407</v>
      </c>
      <c r="AA583" s="210">
        <f t="shared" si="761"/>
        <v>27705</v>
      </c>
      <c r="AB583" s="210">
        <f t="shared" si="762"/>
        <v>24583</v>
      </c>
      <c r="AC583" s="211">
        <f t="shared" si="763"/>
        <v>999</v>
      </c>
      <c r="AD583" s="170">
        <f t="shared" si="754"/>
        <v>2</v>
      </c>
      <c r="AE583" s="222">
        <f t="shared" si="764"/>
        <v>10779</v>
      </c>
      <c r="AF583" s="143">
        <v>11984</v>
      </c>
      <c r="AG583" s="171">
        <f t="shared" si="736"/>
        <v>3</v>
      </c>
      <c r="AH583" s="143">
        <v>11712</v>
      </c>
      <c r="AI583" s="171">
        <f t="shared" si="729"/>
        <v>0</v>
      </c>
      <c r="AJ583" s="172">
        <v>212</v>
      </c>
      <c r="AK583" s="173">
        <f t="shared" si="730"/>
        <v>0</v>
      </c>
      <c r="AL583" s="143">
        <v>59</v>
      </c>
      <c r="AM583" s="171">
        <f t="shared" si="731"/>
        <v>0</v>
      </c>
      <c r="AN583" s="143">
        <v>54</v>
      </c>
      <c r="AO583" s="171">
        <f t="shared" si="732"/>
        <v>0</v>
      </c>
      <c r="AP583" s="174">
        <v>0</v>
      </c>
      <c r="AQ583" s="173">
        <f t="shared" si="733"/>
        <v>25</v>
      </c>
      <c r="AR583" s="143">
        <v>15662</v>
      </c>
      <c r="AS583" s="171">
        <f t="shared" si="766"/>
        <v>16</v>
      </c>
      <c r="AT583" s="143">
        <v>12817</v>
      </c>
      <c r="AU583" s="171">
        <f t="shared" si="767"/>
        <v>0</v>
      </c>
      <c r="AV583" s="175">
        <v>787</v>
      </c>
      <c r="AW583" s="217">
        <f t="shared" si="715"/>
        <v>422</v>
      </c>
      <c r="AX583" s="216">
        <f t="shared" si="737"/>
        <v>44407</v>
      </c>
      <c r="AY583" s="5">
        <v>0</v>
      </c>
      <c r="AZ583" s="217">
        <f t="shared" si="702"/>
        <v>412</v>
      </c>
      <c r="BA583" s="217">
        <f t="shared" si="738"/>
        <v>351</v>
      </c>
      <c r="BB583" s="119">
        <v>0</v>
      </c>
      <c r="BC583" s="26">
        <f t="shared" si="703"/>
        <v>964</v>
      </c>
      <c r="BD583" s="217">
        <f t="shared" si="739"/>
        <v>386</v>
      </c>
      <c r="BE583" s="209">
        <f t="shared" si="765"/>
        <v>44407</v>
      </c>
      <c r="BF583" s="120">
        <f t="shared" si="659"/>
        <v>25</v>
      </c>
      <c r="BG583" s="120">
        <f t="shared" si="723"/>
        <v>7410</v>
      </c>
      <c r="BH583" s="209">
        <f t="shared" si="724"/>
        <v>44407</v>
      </c>
      <c r="BI583" s="120">
        <f t="shared" si="725"/>
        <v>7410</v>
      </c>
      <c r="BJ583" s="1">
        <f t="shared" si="726"/>
        <v>44407</v>
      </c>
      <c r="BK583">
        <f t="shared" si="696"/>
        <v>12</v>
      </c>
      <c r="BL583">
        <f t="shared" si="727"/>
        <v>7</v>
      </c>
      <c r="BM583">
        <f t="shared" si="693"/>
        <v>19</v>
      </c>
      <c r="BN583" s="1">
        <f t="shared" si="694"/>
        <v>44407</v>
      </c>
      <c r="BO583">
        <f t="shared" si="740"/>
        <v>10620</v>
      </c>
      <c r="BP583">
        <f t="shared" si="741"/>
        <v>6032</v>
      </c>
      <c r="BQ583" s="167">
        <f t="shared" si="676"/>
        <v>44407</v>
      </c>
      <c r="BR583">
        <f t="shared" si="677"/>
        <v>11984</v>
      </c>
      <c r="BS583">
        <f t="shared" si="678"/>
        <v>11712</v>
      </c>
      <c r="BT583">
        <f t="shared" si="679"/>
        <v>212</v>
      </c>
      <c r="BU583">
        <v>15</v>
      </c>
      <c r="BV583">
        <f t="shared" si="753"/>
        <v>2</v>
      </c>
      <c r="BW583">
        <f t="shared" si="742"/>
        <v>808</v>
      </c>
      <c r="BX583" s="167">
        <f t="shared" si="680"/>
        <v>44407</v>
      </c>
      <c r="BY583">
        <f t="shared" si="681"/>
        <v>59</v>
      </c>
      <c r="BZ583">
        <f t="shared" si="682"/>
        <v>54</v>
      </c>
      <c r="CA583">
        <f t="shared" si="683"/>
        <v>0</v>
      </c>
      <c r="CB583" s="167">
        <f t="shared" si="684"/>
        <v>44407</v>
      </c>
      <c r="CC583">
        <f t="shared" si="685"/>
        <v>15662</v>
      </c>
      <c r="CD583">
        <f t="shared" si="686"/>
        <v>12817</v>
      </c>
      <c r="CE583">
        <f t="shared" si="687"/>
        <v>787</v>
      </c>
      <c r="CI583" s="167">
        <f t="shared" si="688"/>
        <v>44407</v>
      </c>
      <c r="CJ583">
        <f t="shared" si="689"/>
        <v>2</v>
      </c>
      <c r="CK583">
        <f t="shared" si="690"/>
        <v>3</v>
      </c>
      <c r="CL583" s="167">
        <f t="shared" si="691"/>
        <v>44407</v>
      </c>
      <c r="CM583">
        <f t="shared" si="692"/>
        <v>0</v>
      </c>
      <c r="CN583" s="1">
        <f t="shared" si="755"/>
        <v>44407</v>
      </c>
      <c r="CO583" s="253">
        <f t="shared" si="756"/>
        <v>2</v>
      </c>
      <c r="CP583" s="1">
        <f t="shared" si="757"/>
        <v>44407</v>
      </c>
      <c r="CQ583" s="254">
        <f t="shared" si="758"/>
        <v>0</v>
      </c>
      <c r="CR583" s="167">
        <f t="shared" si="768"/>
        <v>44407</v>
      </c>
      <c r="CS583">
        <f t="shared" si="769"/>
        <v>25</v>
      </c>
      <c r="CT583">
        <f t="shared" si="770"/>
        <v>0</v>
      </c>
      <c r="CU583">
        <f t="shared" si="771"/>
        <v>16</v>
      </c>
    </row>
    <row r="584" spans="1:99" ht="18" customHeight="1" x14ac:dyDescent="0.55000000000000004">
      <c r="A584" s="167">
        <v>44408</v>
      </c>
      <c r="B584" s="219">
        <v>22</v>
      </c>
      <c r="C584" s="142">
        <f t="shared" si="744"/>
        <v>7432</v>
      </c>
      <c r="D584" s="142">
        <f t="shared" si="759"/>
        <v>670</v>
      </c>
      <c r="E584" s="135">
        <v>17</v>
      </c>
      <c r="F584" s="135">
        <v>6762</v>
      </c>
      <c r="G584" s="135">
        <v>1</v>
      </c>
      <c r="H584" s="123"/>
      <c r="I584" s="135">
        <v>2</v>
      </c>
      <c r="J584" s="123"/>
      <c r="K584" s="41">
        <v>0</v>
      </c>
      <c r="L584" s="134">
        <v>37</v>
      </c>
      <c r="M584" s="219">
        <v>12</v>
      </c>
      <c r="N584" s="123"/>
      <c r="O584" s="123"/>
      <c r="P584" s="135">
        <v>4</v>
      </c>
      <c r="Q584" s="135">
        <v>3</v>
      </c>
      <c r="R584" s="123"/>
      <c r="S584" s="123"/>
      <c r="T584" s="135">
        <v>13</v>
      </c>
      <c r="U584" s="135">
        <v>13</v>
      </c>
      <c r="V584" s="123"/>
      <c r="W584" s="41">
        <v>443</v>
      </c>
      <c r="X584" s="136">
        <v>386</v>
      </c>
      <c r="Y584" s="4">
        <f t="shared" si="704"/>
        <v>396</v>
      </c>
      <c r="Z584" s="74">
        <f t="shared" si="760"/>
        <v>44408</v>
      </c>
      <c r="AA584" s="210">
        <f t="shared" si="761"/>
        <v>27717</v>
      </c>
      <c r="AB584" s="210">
        <f t="shared" si="762"/>
        <v>24623</v>
      </c>
      <c r="AC584" s="211">
        <f t="shared" si="763"/>
        <v>999</v>
      </c>
      <c r="AD584" s="170">
        <f t="shared" si="754"/>
        <v>0</v>
      </c>
      <c r="AE584" s="222">
        <f t="shared" si="764"/>
        <v>10779</v>
      </c>
      <c r="AF584" s="143">
        <v>11984</v>
      </c>
      <c r="AG584" s="171">
        <f t="shared" si="736"/>
        <v>1</v>
      </c>
      <c r="AH584" s="143">
        <v>11713</v>
      </c>
      <c r="AI584" s="171">
        <f t="shared" si="729"/>
        <v>0</v>
      </c>
      <c r="AJ584" s="172">
        <v>212</v>
      </c>
      <c r="AK584" s="173">
        <f t="shared" si="730"/>
        <v>0</v>
      </c>
      <c r="AL584" s="143">
        <v>59</v>
      </c>
      <c r="AM584" s="171">
        <f t="shared" si="731"/>
        <v>0</v>
      </c>
      <c r="AN584" s="143">
        <v>54</v>
      </c>
      <c r="AO584" s="171">
        <f t="shared" si="732"/>
        <v>0</v>
      </c>
      <c r="AP584" s="174">
        <v>0</v>
      </c>
      <c r="AQ584" s="173">
        <f t="shared" si="733"/>
        <v>12</v>
      </c>
      <c r="AR584" s="143">
        <v>15674</v>
      </c>
      <c r="AS584" s="171">
        <f t="shared" si="766"/>
        <v>39</v>
      </c>
      <c r="AT584" s="143">
        <v>12856</v>
      </c>
      <c r="AU584" s="171">
        <f t="shared" si="767"/>
        <v>0</v>
      </c>
      <c r="AV584" s="175">
        <v>787</v>
      </c>
      <c r="AW584" s="217">
        <f t="shared" si="715"/>
        <v>423</v>
      </c>
      <c r="AX584" s="216">
        <f t="shared" si="737"/>
        <v>44408</v>
      </c>
      <c r="AY584" s="5">
        <v>0</v>
      </c>
      <c r="AZ584" s="217">
        <f t="shared" si="702"/>
        <v>412</v>
      </c>
      <c r="BA584" s="217">
        <f t="shared" si="738"/>
        <v>352</v>
      </c>
      <c r="BB584" s="119">
        <v>0</v>
      </c>
      <c r="BC584" s="26">
        <f t="shared" si="703"/>
        <v>964</v>
      </c>
      <c r="BD584" s="217">
        <f t="shared" si="739"/>
        <v>387</v>
      </c>
      <c r="BE584" s="209">
        <f t="shared" si="765"/>
        <v>44408</v>
      </c>
      <c r="BF584" s="120">
        <f t="shared" si="659"/>
        <v>22</v>
      </c>
      <c r="BG584" s="120">
        <f t="shared" si="723"/>
        <v>7432</v>
      </c>
      <c r="BH584" s="209">
        <f t="shared" si="724"/>
        <v>44408</v>
      </c>
      <c r="BI584" s="120">
        <f t="shared" si="725"/>
        <v>7432</v>
      </c>
      <c r="BJ584" s="1">
        <f t="shared" si="726"/>
        <v>44408</v>
      </c>
      <c r="BK584">
        <f t="shared" si="696"/>
        <v>25</v>
      </c>
      <c r="BL584">
        <f t="shared" si="727"/>
        <v>12</v>
      </c>
      <c r="BM584">
        <f t="shared" si="693"/>
        <v>37</v>
      </c>
      <c r="BN584" s="1">
        <f t="shared" si="694"/>
        <v>44408</v>
      </c>
      <c r="BO584">
        <f t="shared" si="740"/>
        <v>10653</v>
      </c>
      <c r="BP584">
        <f t="shared" si="741"/>
        <v>6058</v>
      </c>
      <c r="BQ584" s="167">
        <f t="shared" si="676"/>
        <v>44408</v>
      </c>
      <c r="BR584">
        <f t="shared" si="677"/>
        <v>11984</v>
      </c>
      <c r="BS584">
        <f t="shared" si="678"/>
        <v>11713</v>
      </c>
      <c r="BT584">
        <f t="shared" si="679"/>
        <v>212</v>
      </c>
      <c r="BU584">
        <v>15</v>
      </c>
      <c r="BV584">
        <f t="shared" si="753"/>
        <v>0</v>
      </c>
      <c r="BW584">
        <f t="shared" si="742"/>
        <v>804</v>
      </c>
      <c r="BX584" s="167">
        <f t="shared" si="680"/>
        <v>44408</v>
      </c>
      <c r="BY584">
        <f t="shared" si="681"/>
        <v>59</v>
      </c>
      <c r="BZ584">
        <f t="shared" si="682"/>
        <v>54</v>
      </c>
      <c r="CA584">
        <f t="shared" si="683"/>
        <v>0</v>
      </c>
      <c r="CB584" s="167">
        <f t="shared" si="684"/>
        <v>44408</v>
      </c>
      <c r="CC584">
        <f t="shared" si="685"/>
        <v>15674</v>
      </c>
      <c r="CD584">
        <f t="shared" si="686"/>
        <v>12856</v>
      </c>
      <c r="CE584">
        <f t="shared" si="687"/>
        <v>787</v>
      </c>
      <c r="CI584" s="167">
        <f t="shared" si="688"/>
        <v>44408</v>
      </c>
      <c r="CJ584">
        <f t="shared" si="689"/>
        <v>0</v>
      </c>
      <c r="CK584">
        <f t="shared" si="690"/>
        <v>1</v>
      </c>
      <c r="CL584" s="167">
        <f t="shared" si="691"/>
        <v>44408</v>
      </c>
      <c r="CM584">
        <f t="shared" si="692"/>
        <v>0</v>
      </c>
      <c r="CN584" s="1">
        <f t="shared" si="755"/>
        <v>44408</v>
      </c>
      <c r="CO584" s="253">
        <f t="shared" si="756"/>
        <v>0</v>
      </c>
      <c r="CP584" s="1">
        <f t="shared" si="757"/>
        <v>44408</v>
      </c>
      <c r="CQ584" s="254">
        <f t="shared" si="758"/>
        <v>0</v>
      </c>
      <c r="CR584" s="167">
        <f t="shared" si="768"/>
        <v>44408</v>
      </c>
      <c r="CS584">
        <f t="shared" si="769"/>
        <v>12</v>
      </c>
      <c r="CT584">
        <f t="shared" si="770"/>
        <v>0</v>
      </c>
      <c r="CU584">
        <f t="shared" si="771"/>
        <v>39</v>
      </c>
    </row>
    <row r="585" spans="1:99" ht="18" customHeight="1" x14ac:dyDescent="0.55000000000000004">
      <c r="A585" s="167">
        <v>44409</v>
      </c>
      <c r="B585" s="219">
        <v>43</v>
      </c>
      <c r="C585" s="142">
        <f t="shared" si="744"/>
        <v>7475</v>
      </c>
      <c r="D585" s="142">
        <f t="shared" si="759"/>
        <v>686</v>
      </c>
      <c r="E585" s="135">
        <v>16</v>
      </c>
      <c r="F585" s="135">
        <v>6789</v>
      </c>
      <c r="G585" s="135">
        <v>0</v>
      </c>
      <c r="H585" s="123"/>
      <c r="I585" s="135">
        <v>1</v>
      </c>
      <c r="J585" s="123"/>
      <c r="K585" s="41">
        <v>0</v>
      </c>
      <c r="L585" s="134">
        <v>60</v>
      </c>
      <c r="M585" s="219">
        <v>16</v>
      </c>
      <c r="N585" s="123"/>
      <c r="O585" s="123"/>
      <c r="P585" s="135">
        <v>7</v>
      </c>
      <c r="Q585" s="135">
        <v>4</v>
      </c>
      <c r="R585" s="123"/>
      <c r="S585" s="123"/>
      <c r="T585" s="135">
        <v>20</v>
      </c>
      <c r="U585" s="135">
        <v>19</v>
      </c>
      <c r="V585" s="123"/>
      <c r="W585" s="41">
        <v>476</v>
      </c>
      <c r="X585" s="136">
        <v>379</v>
      </c>
      <c r="Y585" s="4">
        <f t="shared" si="704"/>
        <v>397</v>
      </c>
      <c r="Z585" s="74">
        <f t="shared" si="760"/>
        <v>44409</v>
      </c>
      <c r="AA585" s="210">
        <f t="shared" si="761"/>
        <v>27734</v>
      </c>
      <c r="AB585" s="210">
        <f t="shared" si="762"/>
        <v>24648</v>
      </c>
      <c r="AC585" s="211">
        <f t="shared" si="763"/>
        <v>1001</v>
      </c>
      <c r="AD585" s="170">
        <f t="shared" si="754"/>
        <v>3</v>
      </c>
      <c r="AE585" s="222">
        <f t="shared" si="764"/>
        <v>10782</v>
      </c>
      <c r="AF585" s="143">
        <v>11987</v>
      </c>
      <c r="AG585" s="171">
        <f t="shared" si="736"/>
        <v>2</v>
      </c>
      <c r="AH585" s="143">
        <v>11715</v>
      </c>
      <c r="AI585" s="171">
        <f t="shared" si="729"/>
        <v>0</v>
      </c>
      <c r="AJ585" s="172">
        <v>212</v>
      </c>
      <c r="AK585" s="173">
        <f t="shared" si="730"/>
        <v>0</v>
      </c>
      <c r="AL585" s="143">
        <v>59</v>
      </c>
      <c r="AM585" s="171">
        <f t="shared" si="731"/>
        <v>0</v>
      </c>
      <c r="AN585" s="143">
        <v>54</v>
      </c>
      <c r="AO585" s="171">
        <f t="shared" si="732"/>
        <v>0</v>
      </c>
      <c r="AP585" s="174">
        <v>0</v>
      </c>
      <c r="AQ585" s="173">
        <f t="shared" si="733"/>
        <v>14</v>
      </c>
      <c r="AR585" s="143">
        <v>15688</v>
      </c>
      <c r="AS585" s="171">
        <f t="shared" si="766"/>
        <v>23</v>
      </c>
      <c r="AT585" s="143">
        <v>12879</v>
      </c>
      <c r="AU585" s="171">
        <f t="shared" si="767"/>
        <v>2</v>
      </c>
      <c r="AV585" s="175">
        <v>789</v>
      </c>
      <c r="AW585" s="217">
        <f t="shared" si="715"/>
        <v>424</v>
      </c>
      <c r="AX585" s="216">
        <f t="shared" si="737"/>
        <v>44409</v>
      </c>
      <c r="AY585" s="5">
        <v>2</v>
      </c>
      <c r="AZ585" s="217">
        <f t="shared" si="702"/>
        <v>414</v>
      </c>
      <c r="BA585" s="217">
        <f t="shared" si="738"/>
        <v>353</v>
      </c>
      <c r="BB585" s="119">
        <v>0</v>
      </c>
      <c r="BC585" s="26">
        <f t="shared" si="703"/>
        <v>964</v>
      </c>
      <c r="BD585" s="217">
        <f t="shared" si="739"/>
        <v>388</v>
      </c>
      <c r="BE585" s="209">
        <f t="shared" si="765"/>
        <v>44409</v>
      </c>
      <c r="BF585" s="120">
        <f t="shared" si="659"/>
        <v>43</v>
      </c>
      <c r="BG585" s="120">
        <f t="shared" si="723"/>
        <v>7475</v>
      </c>
      <c r="BH585" s="209">
        <f t="shared" si="724"/>
        <v>44409</v>
      </c>
      <c r="BI585" s="120">
        <f t="shared" si="725"/>
        <v>7475</v>
      </c>
      <c r="BJ585" s="1">
        <f t="shared" si="726"/>
        <v>44409</v>
      </c>
      <c r="BK585">
        <f t="shared" si="696"/>
        <v>44</v>
      </c>
      <c r="BL585">
        <f t="shared" si="727"/>
        <v>16</v>
      </c>
      <c r="BM585">
        <f t="shared" si="693"/>
        <v>60</v>
      </c>
      <c r="BN585" s="1">
        <f t="shared" si="694"/>
        <v>44409</v>
      </c>
      <c r="BO585">
        <f t="shared" si="740"/>
        <v>10692</v>
      </c>
      <c r="BP585">
        <f t="shared" si="741"/>
        <v>6078</v>
      </c>
      <c r="BQ585" s="167">
        <f t="shared" si="676"/>
        <v>44409</v>
      </c>
      <c r="BR585">
        <f t="shared" si="677"/>
        <v>11987</v>
      </c>
      <c r="BS585">
        <f t="shared" si="678"/>
        <v>11715</v>
      </c>
      <c r="BT585">
        <f t="shared" si="679"/>
        <v>212</v>
      </c>
      <c r="BU585">
        <v>15</v>
      </c>
      <c r="BV585">
        <f t="shared" si="753"/>
        <v>3</v>
      </c>
      <c r="BW585">
        <f t="shared" si="742"/>
        <v>815</v>
      </c>
      <c r="BX585" s="167">
        <f t="shared" si="680"/>
        <v>44409</v>
      </c>
      <c r="BY585">
        <f t="shared" si="681"/>
        <v>59</v>
      </c>
      <c r="BZ585">
        <f t="shared" si="682"/>
        <v>54</v>
      </c>
      <c r="CA585">
        <f t="shared" si="683"/>
        <v>0</v>
      </c>
      <c r="CB585" s="167">
        <f t="shared" si="684"/>
        <v>44409</v>
      </c>
      <c r="CC585">
        <f t="shared" si="685"/>
        <v>15688</v>
      </c>
      <c r="CD585">
        <f t="shared" si="686"/>
        <v>12879</v>
      </c>
      <c r="CE585">
        <f t="shared" si="687"/>
        <v>789</v>
      </c>
      <c r="CI585" s="167">
        <f t="shared" si="688"/>
        <v>44409</v>
      </c>
      <c r="CJ585">
        <f t="shared" si="689"/>
        <v>3</v>
      </c>
      <c r="CK585">
        <f t="shared" si="690"/>
        <v>2</v>
      </c>
      <c r="CL585" s="167">
        <f t="shared" si="691"/>
        <v>44409</v>
      </c>
      <c r="CM585">
        <f t="shared" si="692"/>
        <v>0</v>
      </c>
      <c r="CN585" s="1">
        <f t="shared" si="755"/>
        <v>44409</v>
      </c>
      <c r="CO585" s="253">
        <f t="shared" si="756"/>
        <v>3</v>
      </c>
      <c r="CP585" s="1">
        <f t="shared" si="757"/>
        <v>44409</v>
      </c>
      <c r="CQ585" s="254">
        <f t="shared" si="758"/>
        <v>0</v>
      </c>
      <c r="CR585" s="167">
        <f t="shared" si="768"/>
        <v>44409</v>
      </c>
      <c r="CS585">
        <f t="shared" si="769"/>
        <v>14</v>
      </c>
      <c r="CT585">
        <f t="shared" si="770"/>
        <v>2</v>
      </c>
      <c r="CU585">
        <f t="shared" si="771"/>
        <v>23</v>
      </c>
    </row>
    <row r="586" spans="1:99" ht="18" customHeight="1" x14ac:dyDescent="0.55000000000000004">
      <c r="A586" s="167">
        <v>44410</v>
      </c>
      <c r="B586" s="219">
        <v>29</v>
      </c>
      <c r="C586" s="142">
        <f t="shared" si="744"/>
        <v>7504</v>
      </c>
      <c r="D586" s="142">
        <f t="shared" si="759"/>
        <v>698</v>
      </c>
      <c r="E586" s="135">
        <v>13</v>
      </c>
      <c r="F586" s="135">
        <v>6806</v>
      </c>
      <c r="G586" s="135">
        <v>0</v>
      </c>
      <c r="H586" s="123"/>
      <c r="I586" s="135">
        <v>0</v>
      </c>
      <c r="J586" s="123"/>
      <c r="K586" s="41">
        <v>0</v>
      </c>
      <c r="L586" s="134">
        <v>41</v>
      </c>
      <c r="M586" s="219">
        <v>18</v>
      </c>
      <c r="N586" s="123"/>
      <c r="O586" s="123"/>
      <c r="P586" s="135">
        <v>4</v>
      </c>
      <c r="Q586" s="135">
        <v>1</v>
      </c>
      <c r="R586" s="123"/>
      <c r="S586" s="123"/>
      <c r="T586" s="135">
        <v>14</v>
      </c>
      <c r="U586" s="135">
        <v>13</v>
      </c>
      <c r="V586" s="123"/>
      <c r="W586" s="41">
        <v>499</v>
      </c>
      <c r="X586" s="136">
        <v>383</v>
      </c>
      <c r="Y586" s="4">
        <f t="shared" si="704"/>
        <v>398</v>
      </c>
      <c r="Z586" s="74">
        <f t="shared" si="760"/>
        <v>44410</v>
      </c>
      <c r="AA586" s="210">
        <f t="shared" si="761"/>
        <v>27751</v>
      </c>
      <c r="AB586" s="210">
        <f t="shared" si="762"/>
        <v>24653</v>
      </c>
      <c r="AC586" s="211">
        <f t="shared" si="763"/>
        <v>1001</v>
      </c>
      <c r="AD586" s="170">
        <f t="shared" si="754"/>
        <v>3</v>
      </c>
      <c r="AE586" s="222">
        <f t="shared" si="764"/>
        <v>10785</v>
      </c>
      <c r="AF586" s="143">
        <v>11990</v>
      </c>
      <c r="AG586" s="171">
        <f t="shared" si="736"/>
        <v>0</v>
      </c>
      <c r="AH586" s="143">
        <v>11715</v>
      </c>
      <c r="AI586" s="171">
        <f t="shared" si="729"/>
        <v>0</v>
      </c>
      <c r="AJ586" s="172">
        <v>212</v>
      </c>
      <c r="AK586" s="173">
        <f t="shared" si="730"/>
        <v>0</v>
      </c>
      <c r="AL586" s="143">
        <v>59</v>
      </c>
      <c r="AM586" s="171">
        <f t="shared" si="731"/>
        <v>0</v>
      </c>
      <c r="AN586" s="143">
        <v>54</v>
      </c>
      <c r="AO586" s="171">
        <f t="shared" si="732"/>
        <v>0</v>
      </c>
      <c r="AP586" s="174">
        <v>0</v>
      </c>
      <c r="AQ586" s="173">
        <f t="shared" si="733"/>
        <v>14</v>
      </c>
      <c r="AR586" s="143">
        <v>15702</v>
      </c>
      <c r="AS586" s="171">
        <f t="shared" si="766"/>
        <v>5</v>
      </c>
      <c r="AT586" s="143">
        <v>12884</v>
      </c>
      <c r="AU586" s="171">
        <f t="shared" si="767"/>
        <v>0</v>
      </c>
      <c r="AV586" s="175">
        <v>789</v>
      </c>
      <c r="AW586" s="217">
        <f t="shared" si="715"/>
        <v>425</v>
      </c>
      <c r="AX586" s="216">
        <f t="shared" si="737"/>
        <v>44410</v>
      </c>
      <c r="AY586" s="5">
        <v>1</v>
      </c>
      <c r="AZ586" s="217">
        <f t="shared" si="702"/>
        <v>415</v>
      </c>
      <c r="BA586" s="217">
        <f t="shared" si="738"/>
        <v>354</v>
      </c>
      <c r="BB586" s="119">
        <v>0</v>
      </c>
      <c r="BC586" s="26">
        <f t="shared" si="703"/>
        <v>964</v>
      </c>
      <c r="BD586" s="217">
        <f t="shared" si="739"/>
        <v>389</v>
      </c>
      <c r="BE586" s="209">
        <f t="shared" si="765"/>
        <v>44410</v>
      </c>
      <c r="BF586" s="120">
        <f t="shared" si="659"/>
        <v>29</v>
      </c>
      <c r="BG586" s="120">
        <f t="shared" si="723"/>
        <v>7504</v>
      </c>
      <c r="BH586" s="209">
        <f t="shared" si="724"/>
        <v>44410</v>
      </c>
      <c r="BI586" s="120">
        <f t="shared" si="725"/>
        <v>7504</v>
      </c>
      <c r="BJ586" s="1">
        <f t="shared" si="726"/>
        <v>44410</v>
      </c>
      <c r="BK586">
        <f t="shared" si="696"/>
        <v>23</v>
      </c>
      <c r="BL586">
        <f t="shared" si="727"/>
        <v>18</v>
      </c>
      <c r="BM586">
        <f t="shared" si="693"/>
        <v>41</v>
      </c>
      <c r="BN586" s="1">
        <f t="shared" si="694"/>
        <v>44410</v>
      </c>
      <c r="BO586">
        <f t="shared" si="740"/>
        <v>10702</v>
      </c>
      <c r="BP586">
        <f t="shared" si="741"/>
        <v>6097</v>
      </c>
      <c r="BQ586" s="167">
        <f t="shared" si="676"/>
        <v>44410</v>
      </c>
      <c r="BR586">
        <f t="shared" si="677"/>
        <v>11990</v>
      </c>
      <c r="BS586">
        <f t="shared" si="678"/>
        <v>11715</v>
      </c>
      <c r="BT586">
        <f t="shared" si="679"/>
        <v>212</v>
      </c>
      <c r="BU586">
        <v>15</v>
      </c>
      <c r="BV586">
        <f t="shared" si="753"/>
        <v>3</v>
      </c>
      <c r="BW586">
        <f t="shared" si="742"/>
        <v>815</v>
      </c>
      <c r="BX586" s="167">
        <f t="shared" si="680"/>
        <v>44410</v>
      </c>
      <c r="BY586">
        <f t="shared" si="681"/>
        <v>59</v>
      </c>
      <c r="BZ586">
        <f t="shared" si="682"/>
        <v>54</v>
      </c>
      <c r="CA586">
        <f t="shared" si="683"/>
        <v>0</v>
      </c>
      <c r="CB586" s="167">
        <f t="shared" si="684"/>
        <v>44410</v>
      </c>
      <c r="CC586">
        <f t="shared" si="685"/>
        <v>15702</v>
      </c>
      <c r="CD586">
        <f t="shared" si="686"/>
        <v>12884</v>
      </c>
      <c r="CE586">
        <f t="shared" si="687"/>
        <v>789</v>
      </c>
      <c r="CI586" s="167">
        <f t="shared" si="688"/>
        <v>44410</v>
      </c>
      <c r="CJ586">
        <f t="shared" si="689"/>
        <v>3</v>
      </c>
      <c r="CK586">
        <f t="shared" si="690"/>
        <v>0</v>
      </c>
      <c r="CL586" s="167">
        <f t="shared" si="691"/>
        <v>44410</v>
      </c>
      <c r="CM586">
        <f t="shared" si="692"/>
        <v>0</v>
      </c>
      <c r="CN586" s="1">
        <f t="shared" si="755"/>
        <v>44410</v>
      </c>
      <c r="CO586" s="253">
        <f t="shared" si="756"/>
        <v>3</v>
      </c>
      <c r="CP586" s="1">
        <f t="shared" si="757"/>
        <v>44410</v>
      </c>
      <c r="CQ586" s="254">
        <f t="shared" si="758"/>
        <v>0</v>
      </c>
      <c r="CR586" s="167">
        <f t="shared" si="768"/>
        <v>44410</v>
      </c>
      <c r="CS586">
        <f t="shared" si="769"/>
        <v>14</v>
      </c>
      <c r="CT586">
        <f t="shared" si="770"/>
        <v>0</v>
      </c>
      <c r="CU586">
        <f t="shared" si="771"/>
        <v>5</v>
      </c>
    </row>
    <row r="587" spans="1:99" ht="18" customHeight="1" x14ac:dyDescent="0.55000000000000004">
      <c r="A587" s="167">
        <v>44411</v>
      </c>
      <c r="B587" s="219">
        <v>25</v>
      </c>
      <c r="C587" s="142">
        <f t="shared" si="744"/>
        <v>7529</v>
      </c>
      <c r="D587" s="142">
        <f t="shared" si="759"/>
        <v>713</v>
      </c>
      <c r="E587" s="135">
        <v>12</v>
      </c>
      <c r="F587" s="135">
        <v>6816</v>
      </c>
      <c r="G587" s="135">
        <v>2</v>
      </c>
      <c r="H587" s="123"/>
      <c r="I587" s="135">
        <v>2</v>
      </c>
      <c r="J587" s="123"/>
      <c r="K587" s="41">
        <v>0</v>
      </c>
      <c r="L587" s="134">
        <v>27</v>
      </c>
      <c r="M587" s="219">
        <v>12</v>
      </c>
      <c r="N587" s="123"/>
      <c r="O587" s="123"/>
      <c r="P587" s="135">
        <v>20</v>
      </c>
      <c r="Q587" s="135">
        <v>6</v>
      </c>
      <c r="R587" s="123"/>
      <c r="S587" s="123"/>
      <c r="T587" s="135">
        <v>22</v>
      </c>
      <c r="U587" s="135">
        <v>22</v>
      </c>
      <c r="V587" s="123"/>
      <c r="W587" s="41">
        <v>485</v>
      </c>
      <c r="X587" s="136">
        <v>367</v>
      </c>
      <c r="Y587" s="4">
        <f t="shared" si="704"/>
        <v>399</v>
      </c>
      <c r="Z587" s="74">
        <f t="shared" si="760"/>
        <v>44411</v>
      </c>
      <c r="AA587" s="210">
        <f t="shared" si="761"/>
        <v>27778</v>
      </c>
      <c r="AB587" s="210">
        <f t="shared" si="762"/>
        <v>24702</v>
      </c>
      <c r="AC587" s="211">
        <f t="shared" si="763"/>
        <v>1003</v>
      </c>
      <c r="AD587" s="170">
        <f t="shared" si="754"/>
        <v>4</v>
      </c>
      <c r="AE587" s="222">
        <f t="shared" si="764"/>
        <v>10789</v>
      </c>
      <c r="AF587" s="143">
        <v>11994</v>
      </c>
      <c r="AG587" s="171">
        <f t="shared" si="736"/>
        <v>4</v>
      </c>
      <c r="AH587" s="143">
        <v>11719</v>
      </c>
      <c r="AI587" s="171">
        <f t="shared" si="729"/>
        <v>0</v>
      </c>
      <c r="AJ587" s="172">
        <v>212</v>
      </c>
      <c r="AK587" s="173">
        <f t="shared" si="730"/>
        <v>4</v>
      </c>
      <c r="AL587" s="143">
        <v>63</v>
      </c>
      <c r="AM587" s="171">
        <f t="shared" si="731"/>
        <v>0</v>
      </c>
      <c r="AN587" s="143">
        <v>54</v>
      </c>
      <c r="AO587" s="171">
        <f t="shared" si="732"/>
        <v>0</v>
      </c>
      <c r="AP587" s="174">
        <v>0</v>
      </c>
      <c r="AQ587" s="173">
        <f t="shared" si="733"/>
        <v>19</v>
      </c>
      <c r="AR587" s="143">
        <v>15721</v>
      </c>
      <c r="AS587" s="171">
        <f t="shared" si="766"/>
        <v>45</v>
      </c>
      <c r="AT587" s="143">
        <v>12929</v>
      </c>
      <c r="AU587" s="171">
        <f t="shared" si="767"/>
        <v>2</v>
      </c>
      <c r="AV587" s="175">
        <v>791</v>
      </c>
      <c r="AW587" s="217">
        <f t="shared" si="715"/>
        <v>426</v>
      </c>
      <c r="AX587" s="216">
        <f t="shared" si="737"/>
        <v>44411</v>
      </c>
      <c r="AY587" s="5">
        <v>0</v>
      </c>
      <c r="AZ587" s="217">
        <f t="shared" si="702"/>
        <v>415</v>
      </c>
      <c r="BA587" s="217">
        <f t="shared" si="738"/>
        <v>352</v>
      </c>
      <c r="BB587" s="119">
        <v>0</v>
      </c>
      <c r="BC587" s="26">
        <f t="shared" si="703"/>
        <v>964</v>
      </c>
      <c r="BD587" s="217">
        <f t="shared" si="739"/>
        <v>387</v>
      </c>
      <c r="BE587" s="209">
        <f t="shared" si="765"/>
        <v>44411</v>
      </c>
      <c r="BF587" s="120">
        <f t="shared" si="659"/>
        <v>25</v>
      </c>
      <c r="BG587" s="120">
        <f t="shared" si="723"/>
        <v>7529</v>
      </c>
      <c r="BH587" s="209">
        <f t="shared" si="724"/>
        <v>44411</v>
      </c>
      <c r="BI587" s="120">
        <f t="shared" si="725"/>
        <v>7529</v>
      </c>
      <c r="BJ587" s="1">
        <f t="shared" si="726"/>
        <v>44411</v>
      </c>
      <c r="BK587">
        <f t="shared" si="696"/>
        <v>15</v>
      </c>
      <c r="BL587">
        <f t="shared" si="727"/>
        <v>12</v>
      </c>
      <c r="BM587">
        <f t="shared" si="693"/>
        <v>27</v>
      </c>
      <c r="BN587" s="1">
        <f t="shared" si="694"/>
        <v>44411</v>
      </c>
      <c r="BO587">
        <f t="shared" si="740"/>
        <v>10647</v>
      </c>
      <c r="BP587">
        <f t="shared" si="741"/>
        <v>6044</v>
      </c>
      <c r="BQ587" s="167">
        <f t="shared" si="676"/>
        <v>44411</v>
      </c>
      <c r="BR587">
        <f t="shared" si="677"/>
        <v>11994</v>
      </c>
      <c r="BS587">
        <f t="shared" si="678"/>
        <v>11719</v>
      </c>
      <c r="BT587">
        <f t="shared" si="679"/>
        <v>212</v>
      </c>
      <c r="BU587">
        <v>15</v>
      </c>
      <c r="BV587">
        <f t="shared" si="753"/>
        <v>4</v>
      </c>
      <c r="BW587">
        <f t="shared" si="742"/>
        <v>812</v>
      </c>
      <c r="BX587" s="167">
        <f t="shared" si="680"/>
        <v>44411</v>
      </c>
      <c r="BY587">
        <f t="shared" si="681"/>
        <v>63</v>
      </c>
      <c r="BZ587">
        <f t="shared" si="682"/>
        <v>54</v>
      </c>
      <c r="CA587">
        <f t="shared" si="683"/>
        <v>0</v>
      </c>
      <c r="CB587" s="167">
        <f t="shared" si="684"/>
        <v>44411</v>
      </c>
      <c r="CC587">
        <f t="shared" si="685"/>
        <v>15721</v>
      </c>
      <c r="CD587">
        <f t="shared" si="686"/>
        <v>12929</v>
      </c>
      <c r="CE587">
        <f t="shared" si="687"/>
        <v>791</v>
      </c>
      <c r="CI587" s="167">
        <f t="shared" si="688"/>
        <v>44411</v>
      </c>
      <c r="CJ587">
        <f t="shared" si="689"/>
        <v>4</v>
      </c>
      <c r="CK587">
        <f t="shared" si="690"/>
        <v>4</v>
      </c>
      <c r="CL587" s="167">
        <f t="shared" si="691"/>
        <v>44411</v>
      </c>
      <c r="CM587">
        <f t="shared" si="692"/>
        <v>0</v>
      </c>
      <c r="CN587" s="1">
        <f t="shared" si="755"/>
        <v>44411</v>
      </c>
      <c r="CO587" s="253">
        <f t="shared" si="756"/>
        <v>4</v>
      </c>
      <c r="CP587" s="1">
        <f t="shared" si="757"/>
        <v>44411</v>
      </c>
      <c r="CQ587" s="254">
        <f t="shared" si="758"/>
        <v>0</v>
      </c>
      <c r="CR587" s="167">
        <f t="shared" si="768"/>
        <v>44411</v>
      </c>
      <c r="CS587">
        <f t="shared" si="769"/>
        <v>19</v>
      </c>
      <c r="CT587">
        <f t="shared" si="770"/>
        <v>2</v>
      </c>
      <c r="CU587">
        <f t="shared" si="771"/>
        <v>45</v>
      </c>
    </row>
    <row r="588" spans="1:99" ht="18" customHeight="1" x14ac:dyDescent="0.55000000000000004">
      <c r="A588" s="167">
        <v>44412</v>
      </c>
      <c r="B588" s="219">
        <v>23</v>
      </c>
      <c r="C588" s="142">
        <f t="shared" si="744"/>
        <v>7552</v>
      </c>
      <c r="D588" s="142">
        <f t="shared" si="759"/>
        <v>705</v>
      </c>
      <c r="E588" s="135">
        <v>11</v>
      </c>
      <c r="F588" s="135">
        <v>6847</v>
      </c>
      <c r="G588" s="135">
        <v>2</v>
      </c>
      <c r="H588" s="123"/>
      <c r="I588" s="135">
        <v>2</v>
      </c>
      <c r="J588" s="123"/>
      <c r="K588" s="41">
        <v>0</v>
      </c>
      <c r="L588" s="134">
        <v>54</v>
      </c>
      <c r="M588" s="219">
        <v>22</v>
      </c>
      <c r="N588" s="123"/>
      <c r="O588" s="123"/>
      <c r="P588" s="135">
        <v>1</v>
      </c>
      <c r="Q588" s="135">
        <v>1</v>
      </c>
      <c r="R588" s="123"/>
      <c r="S588" s="123"/>
      <c r="T588" s="135">
        <v>11</v>
      </c>
      <c r="U588" s="135">
        <v>11</v>
      </c>
      <c r="V588" s="123"/>
      <c r="W588" s="41">
        <v>527</v>
      </c>
      <c r="X588" s="136">
        <v>377</v>
      </c>
      <c r="Y588" s="4">
        <f t="shared" si="704"/>
        <v>400</v>
      </c>
      <c r="Z588" s="74">
        <f t="shared" si="760"/>
        <v>44412</v>
      </c>
      <c r="AA588" s="210">
        <f t="shared" si="761"/>
        <v>27801</v>
      </c>
      <c r="AB588" s="210">
        <f t="shared" si="762"/>
        <v>24732</v>
      </c>
      <c r="AC588" s="211">
        <f t="shared" si="763"/>
        <v>1003</v>
      </c>
      <c r="AD588" s="170">
        <f t="shared" si="754"/>
        <v>2</v>
      </c>
      <c r="AE588" s="222">
        <f t="shared" si="764"/>
        <v>10791</v>
      </c>
      <c r="AF588" s="143">
        <v>11996</v>
      </c>
      <c r="AG588" s="171">
        <f t="shared" si="736"/>
        <v>2</v>
      </c>
      <c r="AH588" s="143">
        <v>11721</v>
      </c>
      <c r="AI588" s="171">
        <f t="shared" si="729"/>
        <v>0</v>
      </c>
      <c r="AJ588" s="172">
        <v>212</v>
      </c>
      <c r="AK588" s="173">
        <f t="shared" si="730"/>
        <v>0</v>
      </c>
      <c r="AL588" s="143">
        <v>63</v>
      </c>
      <c r="AM588" s="171">
        <f t="shared" si="731"/>
        <v>0</v>
      </c>
      <c r="AN588" s="143">
        <v>54</v>
      </c>
      <c r="AO588" s="171">
        <f t="shared" si="732"/>
        <v>0</v>
      </c>
      <c r="AP588" s="174">
        <v>0</v>
      </c>
      <c r="AQ588" s="173">
        <f t="shared" si="733"/>
        <v>21</v>
      </c>
      <c r="AR588" s="143">
        <v>15742</v>
      </c>
      <c r="AS588" s="171">
        <f t="shared" si="766"/>
        <v>28</v>
      </c>
      <c r="AT588" s="143">
        <v>12957</v>
      </c>
      <c r="AU588" s="171">
        <f t="shared" si="767"/>
        <v>0</v>
      </c>
      <c r="AV588" s="175">
        <v>791</v>
      </c>
      <c r="AW588" s="217">
        <f t="shared" si="715"/>
        <v>427</v>
      </c>
      <c r="AX588" s="216">
        <f t="shared" si="737"/>
        <v>44412</v>
      </c>
      <c r="AY588" s="5">
        <v>3</v>
      </c>
      <c r="AZ588" s="217">
        <f t="shared" si="702"/>
        <v>418</v>
      </c>
      <c r="BA588" s="217">
        <f t="shared" si="738"/>
        <v>353</v>
      </c>
      <c r="BB588" s="119">
        <v>0</v>
      </c>
      <c r="BC588" s="26">
        <f t="shared" si="703"/>
        <v>964</v>
      </c>
      <c r="BD588" s="217">
        <f t="shared" si="739"/>
        <v>388</v>
      </c>
      <c r="BE588" s="209">
        <f t="shared" si="765"/>
        <v>44412</v>
      </c>
      <c r="BF588" s="120">
        <f t="shared" si="659"/>
        <v>23</v>
      </c>
      <c r="BG588" s="120">
        <f t="shared" si="723"/>
        <v>7552</v>
      </c>
      <c r="BH588" s="209">
        <f t="shared" si="724"/>
        <v>44412</v>
      </c>
      <c r="BI588" s="120">
        <f t="shared" si="725"/>
        <v>7552</v>
      </c>
      <c r="BJ588" s="1">
        <f t="shared" si="726"/>
        <v>44412</v>
      </c>
      <c r="BK588">
        <f t="shared" si="696"/>
        <v>32</v>
      </c>
      <c r="BL588">
        <f t="shared" si="727"/>
        <v>22</v>
      </c>
      <c r="BM588">
        <f t="shared" si="693"/>
        <v>54</v>
      </c>
      <c r="BN588" s="1">
        <f t="shared" si="694"/>
        <v>44412</v>
      </c>
      <c r="BO588">
        <f t="shared" si="740"/>
        <v>10707</v>
      </c>
      <c r="BP588">
        <f t="shared" si="741"/>
        <v>6080</v>
      </c>
      <c r="BQ588" s="167">
        <f t="shared" si="676"/>
        <v>44412</v>
      </c>
      <c r="BR588">
        <f t="shared" si="677"/>
        <v>11996</v>
      </c>
      <c r="BS588">
        <f t="shared" si="678"/>
        <v>11721</v>
      </c>
      <c r="BT588">
        <f t="shared" si="679"/>
        <v>212</v>
      </c>
      <c r="BU588">
        <v>15</v>
      </c>
      <c r="BV588">
        <f t="shared" si="753"/>
        <v>2</v>
      </c>
      <c r="BW588">
        <f t="shared" si="742"/>
        <v>806</v>
      </c>
      <c r="BX588" s="167">
        <f t="shared" si="680"/>
        <v>44412</v>
      </c>
      <c r="BY588">
        <f t="shared" si="681"/>
        <v>63</v>
      </c>
      <c r="BZ588">
        <f t="shared" si="682"/>
        <v>54</v>
      </c>
      <c r="CA588">
        <f t="shared" si="683"/>
        <v>0</v>
      </c>
      <c r="CB588" s="167">
        <f t="shared" si="684"/>
        <v>44412</v>
      </c>
      <c r="CC588">
        <f t="shared" si="685"/>
        <v>15742</v>
      </c>
      <c r="CD588">
        <f t="shared" si="686"/>
        <v>12957</v>
      </c>
      <c r="CE588">
        <f t="shared" si="687"/>
        <v>791</v>
      </c>
      <c r="CI588" s="167">
        <f t="shared" si="688"/>
        <v>44412</v>
      </c>
      <c r="CJ588">
        <f t="shared" si="689"/>
        <v>2</v>
      </c>
      <c r="CK588">
        <f t="shared" si="690"/>
        <v>2</v>
      </c>
      <c r="CL588" s="167">
        <f t="shared" si="691"/>
        <v>44412</v>
      </c>
      <c r="CM588">
        <f t="shared" si="692"/>
        <v>0</v>
      </c>
      <c r="CN588" s="1">
        <f t="shared" si="755"/>
        <v>44412</v>
      </c>
      <c r="CO588" s="253">
        <f t="shared" si="756"/>
        <v>2</v>
      </c>
      <c r="CP588" s="1">
        <f t="shared" si="757"/>
        <v>44412</v>
      </c>
      <c r="CQ588" s="254">
        <f t="shared" si="758"/>
        <v>0</v>
      </c>
      <c r="CR588" s="167">
        <f t="shared" si="768"/>
        <v>44412</v>
      </c>
      <c r="CS588">
        <f t="shared" si="769"/>
        <v>21</v>
      </c>
      <c r="CT588">
        <f t="shared" si="770"/>
        <v>0</v>
      </c>
      <c r="CU588">
        <f t="shared" si="771"/>
        <v>28</v>
      </c>
    </row>
    <row r="589" spans="1:99" ht="18" customHeight="1" x14ac:dyDescent="0.55000000000000004">
      <c r="A589" s="167">
        <v>44413</v>
      </c>
      <c r="B589" s="219">
        <v>44</v>
      </c>
      <c r="C589" s="142">
        <f t="shared" si="744"/>
        <v>7596</v>
      </c>
      <c r="D589" s="142">
        <f t="shared" si="759"/>
        <v>718</v>
      </c>
      <c r="E589" s="135">
        <v>13</v>
      </c>
      <c r="F589" s="135">
        <v>6878</v>
      </c>
      <c r="G589" s="135">
        <v>3</v>
      </c>
      <c r="H589" s="123"/>
      <c r="I589" s="135">
        <v>3</v>
      </c>
      <c r="J589" s="123"/>
      <c r="K589" s="41">
        <v>0</v>
      </c>
      <c r="L589" s="134">
        <v>58</v>
      </c>
      <c r="M589" s="219">
        <v>37</v>
      </c>
      <c r="N589" s="123"/>
      <c r="O589" s="123"/>
      <c r="P589" s="135">
        <v>6</v>
      </c>
      <c r="Q589" s="135">
        <v>1</v>
      </c>
      <c r="R589" s="123"/>
      <c r="S589" s="123"/>
      <c r="T589" s="135">
        <v>22</v>
      </c>
      <c r="U589" s="135">
        <v>22</v>
      </c>
      <c r="V589" s="123"/>
      <c r="W589" s="41">
        <v>557</v>
      </c>
      <c r="X589" s="136">
        <v>391</v>
      </c>
      <c r="Y589" s="4">
        <f t="shared" si="704"/>
        <v>401</v>
      </c>
      <c r="Z589" s="74">
        <f t="shared" si="760"/>
        <v>44413</v>
      </c>
      <c r="AA589" s="210">
        <f t="shared" si="761"/>
        <v>27818</v>
      </c>
      <c r="AB589" s="210">
        <f t="shared" si="762"/>
        <v>24778</v>
      </c>
      <c r="AC589" s="211">
        <f t="shared" si="763"/>
        <v>1003</v>
      </c>
      <c r="AD589" s="170">
        <f t="shared" si="754"/>
        <v>6</v>
      </c>
      <c r="AE589" s="222">
        <f t="shared" si="764"/>
        <v>10797</v>
      </c>
      <c r="AF589" s="143">
        <v>12002</v>
      </c>
      <c r="AG589" s="171">
        <f t="shared" si="736"/>
        <v>0</v>
      </c>
      <c r="AH589" s="143">
        <v>11721</v>
      </c>
      <c r="AI589" s="171">
        <f t="shared" si="729"/>
        <v>0</v>
      </c>
      <c r="AJ589" s="172">
        <v>212</v>
      </c>
      <c r="AK589" s="173">
        <f t="shared" si="730"/>
        <v>0</v>
      </c>
      <c r="AL589" s="143">
        <v>63</v>
      </c>
      <c r="AM589" s="171">
        <f t="shared" si="731"/>
        <v>2</v>
      </c>
      <c r="AN589" s="143">
        <v>56</v>
      </c>
      <c r="AO589" s="171">
        <f t="shared" si="732"/>
        <v>0</v>
      </c>
      <c r="AP589" s="174">
        <v>0</v>
      </c>
      <c r="AQ589" s="173">
        <f t="shared" si="733"/>
        <v>11</v>
      </c>
      <c r="AR589" s="143">
        <v>15753</v>
      </c>
      <c r="AS589" s="171">
        <f t="shared" si="766"/>
        <v>44</v>
      </c>
      <c r="AT589" s="143">
        <v>13001</v>
      </c>
      <c r="AU589" s="171">
        <f t="shared" si="767"/>
        <v>0</v>
      </c>
      <c r="AV589" s="175">
        <v>791</v>
      </c>
      <c r="AW589" s="217">
        <f t="shared" si="715"/>
        <v>428</v>
      </c>
      <c r="AX589" s="216">
        <f t="shared" si="737"/>
        <v>44413</v>
      </c>
      <c r="AY589" s="5">
        <v>0</v>
      </c>
      <c r="AZ589" s="217">
        <f t="shared" si="702"/>
        <v>418</v>
      </c>
      <c r="BA589" s="217">
        <f t="shared" si="738"/>
        <v>354</v>
      </c>
      <c r="BB589" s="119">
        <v>0</v>
      </c>
      <c r="BC589" s="26">
        <f t="shared" si="703"/>
        <v>964</v>
      </c>
      <c r="BD589" s="217">
        <f t="shared" si="739"/>
        <v>389</v>
      </c>
      <c r="BE589" s="209">
        <f t="shared" si="765"/>
        <v>44413</v>
      </c>
      <c r="BF589" s="120">
        <f t="shared" si="659"/>
        <v>44</v>
      </c>
      <c r="BG589" s="120">
        <f t="shared" si="723"/>
        <v>7596</v>
      </c>
      <c r="BH589" s="209">
        <f t="shared" si="724"/>
        <v>44413</v>
      </c>
      <c r="BI589" s="120">
        <f t="shared" si="725"/>
        <v>7596</v>
      </c>
      <c r="BJ589" s="1">
        <f t="shared" si="726"/>
        <v>44413</v>
      </c>
      <c r="BK589">
        <f t="shared" si="696"/>
        <v>21</v>
      </c>
      <c r="BL589">
        <f t="shared" si="727"/>
        <v>37</v>
      </c>
      <c r="BM589">
        <f t="shared" si="693"/>
        <v>58</v>
      </c>
      <c r="BN589" s="1">
        <f t="shared" si="694"/>
        <v>44413</v>
      </c>
      <c r="BO589">
        <f t="shared" si="740"/>
        <v>10750</v>
      </c>
      <c r="BP589">
        <f t="shared" si="741"/>
        <v>6115</v>
      </c>
      <c r="BQ589" s="167">
        <f t="shared" si="676"/>
        <v>44413</v>
      </c>
      <c r="BR589">
        <f t="shared" si="677"/>
        <v>12002</v>
      </c>
      <c r="BS589">
        <f t="shared" si="678"/>
        <v>11721</v>
      </c>
      <c r="BT589">
        <f t="shared" si="679"/>
        <v>212</v>
      </c>
      <c r="BU589">
        <v>15</v>
      </c>
      <c r="BV589">
        <f t="shared" si="753"/>
        <v>6</v>
      </c>
      <c r="BW589">
        <f t="shared" si="742"/>
        <v>821</v>
      </c>
      <c r="BX589" s="167">
        <f t="shared" si="680"/>
        <v>44413</v>
      </c>
      <c r="BY589">
        <f t="shared" si="681"/>
        <v>63</v>
      </c>
      <c r="BZ589">
        <f t="shared" si="682"/>
        <v>56</v>
      </c>
      <c r="CA589">
        <f t="shared" si="683"/>
        <v>0</v>
      </c>
      <c r="CB589" s="167">
        <f t="shared" si="684"/>
        <v>44413</v>
      </c>
      <c r="CC589">
        <f t="shared" si="685"/>
        <v>15753</v>
      </c>
      <c r="CD589">
        <f t="shared" si="686"/>
        <v>13001</v>
      </c>
      <c r="CE589">
        <f t="shared" si="687"/>
        <v>791</v>
      </c>
      <c r="CI589" s="167">
        <f t="shared" si="688"/>
        <v>44413</v>
      </c>
      <c r="CJ589">
        <f t="shared" si="689"/>
        <v>6</v>
      </c>
      <c r="CK589">
        <f t="shared" si="690"/>
        <v>0</v>
      </c>
      <c r="CL589" s="167">
        <f t="shared" si="691"/>
        <v>44413</v>
      </c>
      <c r="CM589">
        <f t="shared" si="692"/>
        <v>0</v>
      </c>
      <c r="CN589" s="1">
        <f t="shared" si="755"/>
        <v>44413</v>
      </c>
      <c r="CO589" s="253">
        <f t="shared" si="756"/>
        <v>6</v>
      </c>
      <c r="CP589" s="1">
        <f t="shared" si="757"/>
        <v>44413</v>
      </c>
      <c r="CQ589" s="254">
        <f t="shared" si="758"/>
        <v>0</v>
      </c>
      <c r="CR589" s="167">
        <f t="shared" si="768"/>
        <v>44413</v>
      </c>
      <c r="CS589">
        <f t="shared" si="769"/>
        <v>11</v>
      </c>
      <c r="CT589">
        <f t="shared" si="770"/>
        <v>0</v>
      </c>
      <c r="CU589">
        <f t="shared" si="771"/>
        <v>44</v>
      </c>
    </row>
    <row r="590" spans="1:99" ht="18" customHeight="1" x14ac:dyDescent="0.55000000000000004">
      <c r="A590" s="167">
        <v>44414</v>
      </c>
      <c r="B590" s="219">
        <v>32</v>
      </c>
      <c r="C590" s="142">
        <f t="shared" si="744"/>
        <v>7628</v>
      </c>
      <c r="D590" s="142">
        <f t="shared" si="759"/>
        <v>725</v>
      </c>
      <c r="E590" s="135">
        <v>13</v>
      </c>
      <c r="F590" s="135">
        <v>6903</v>
      </c>
      <c r="G590" s="135">
        <v>0</v>
      </c>
      <c r="H590" s="123"/>
      <c r="I590" s="135">
        <v>0</v>
      </c>
      <c r="J590" s="123"/>
      <c r="K590" s="41">
        <v>0</v>
      </c>
      <c r="L590" s="134">
        <v>32</v>
      </c>
      <c r="M590" s="219">
        <v>12</v>
      </c>
      <c r="N590" s="123"/>
      <c r="O590" s="123"/>
      <c r="P590" s="135">
        <v>6</v>
      </c>
      <c r="Q590" s="135">
        <v>3</v>
      </c>
      <c r="R590" s="123"/>
      <c r="S590" s="123"/>
      <c r="T590" s="135">
        <v>12</v>
      </c>
      <c r="U590" s="135">
        <v>12</v>
      </c>
      <c r="V590" s="123"/>
      <c r="W590" s="41">
        <v>571</v>
      </c>
      <c r="X590" s="136">
        <v>388</v>
      </c>
      <c r="Y590" s="4">
        <f t="shared" si="704"/>
        <v>402</v>
      </c>
      <c r="Z590" s="74">
        <f t="shared" si="760"/>
        <v>44414</v>
      </c>
      <c r="AA590" s="210">
        <f t="shared" si="761"/>
        <v>27832</v>
      </c>
      <c r="AB590" s="210">
        <f t="shared" si="762"/>
        <v>24799</v>
      </c>
      <c r="AC590" s="211">
        <f t="shared" si="763"/>
        <v>1006</v>
      </c>
      <c r="AD590" s="170">
        <f t="shared" si="754"/>
        <v>2</v>
      </c>
      <c r="AE590" s="222">
        <f t="shared" si="764"/>
        <v>10799</v>
      </c>
      <c r="AF590" s="143">
        <v>12004</v>
      </c>
      <c r="AG590" s="171">
        <f t="shared" si="736"/>
        <v>3</v>
      </c>
      <c r="AH590" s="143">
        <v>11724</v>
      </c>
      <c r="AI590" s="171">
        <f t="shared" si="729"/>
        <v>0</v>
      </c>
      <c r="AJ590" s="172">
        <v>212</v>
      </c>
      <c r="AK590" s="173">
        <f t="shared" si="730"/>
        <v>0</v>
      </c>
      <c r="AL590" s="143">
        <v>63</v>
      </c>
      <c r="AM590" s="171">
        <f t="shared" si="731"/>
        <v>1</v>
      </c>
      <c r="AN590" s="143">
        <v>57</v>
      </c>
      <c r="AO590" s="171">
        <f t="shared" si="732"/>
        <v>0</v>
      </c>
      <c r="AP590" s="174">
        <v>0</v>
      </c>
      <c r="AQ590" s="173">
        <f t="shared" si="733"/>
        <v>12</v>
      </c>
      <c r="AR590" s="143">
        <v>15765</v>
      </c>
      <c r="AS590" s="171">
        <f t="shared" si="766"/>
        <v>17</v>
      </c>
      <c r="AT590" s="143">
        <v>13018</v>
      </c>
      <c r="AU590" s="171">
        <f t="shared" si="767"/>
        <v>3</v>
      </c>
      <c r="AV590" s="175">
        <v>794</v>
      </c>
      <c r="AW590" s="217">
        <f t="shared" si="715"/>
        <v>429</v>
      </c>
      <c r="AX590" s="216">
        <f t="shared" si="737"/>
        <v>44414</v>
      </c>
      <c r="AY590" s="5">
        <v>0</v>
      </c>
      <c r="AZ590" s="217">
        <f t="shared" si="702"/>
        <v>418</v>
      </c>
      <c r="BA590" s="217">
        <f t="shared" si="738"/>
        <v>355</v>
      </c>
      <c r="BB590" s="119">
        <v>0</v>
      </c>
      <c r="BC590" s="26">
        <f t="shared" si="703"/>
        <v>964</v>
      </c>
      <c r="BD590" s="217">
        <f t="shared" si="739"/>
        <v>390</v>
      </c>
      <c r="BE590" s="209">
        <f t="shared" si="765"/>
        <v>44414</v>
      </c>
      <c r="BF590" s="120">
        <f t="shared" si="659"/>
        <v>32</v>
      </c>
      <c r="BG590" s="120">
        <f t="shared" si="723"/>
        <v>7628</v>
      </c>
      <c r="BH590" s="209">
        <f t="shared" si="724"/>
        <v>44414</v>
      </c>
      <c r="BI590" s="120">
        <f t="shared" si="725"/>
        <v>7628</v>
      </c>
      <c r="BJ590" s="1">
        <f t="shared" si="726"/>
        <v>44414</v>
      </c>
      <c r="BK590">
        <f t="shared" si="696"/>
        <v>20</v>
      </c>
      <c r="BL590">
        <f t="shared" si="727"/>
        <v>12</v>
      </c>
      <c r="BM590">
        <f t="shared" si="693"/>
        <v>32</v>
      </c>
      <c r="BN590" s="1">
        <f t="shared" si="694"/>
        <v>44414</v>
      </c>
      <c r="BO590">
        <f t="shared" si="740"/>
        <v>10734</v>
      </c>
      <c r="BP590">
        <f t="shared" si="741"/>
        <v>6109</v>
      </c>
      <c r="BQ590" s="167">
        <f t="shared" si="676"/>
        <v>44414</v>
      </c>
      <c r="BR590">
        <f t="shared" si="677"/>
        <v>12004</v>
      </c>
      <c r="BS590">
        <f t="shared" si="678"/>
        <v>11724</v>
      </c>
      <c r="BT590">
        <f t="shared" si="679"/>
        <v>212</v>
      </c>
      <c r="BU590">
        <v>15</v>
      </c>
      <c r="BV590">
        <f t="shared" si="753"/>
        <v>2</v>
      </c>
      <c r="BW590">
        <f t="shared" si="742"/>
        <v>817</v>
      </c>
      <c r="BX590" s="167">
        <f t="shared" si="680"/>
        <v>44414</v>
      </c>
      <c r="BY590">
        <f t="shared" si="681"/>
        <v>63</v>
      </c>
      <c r="BZ590">
        <f t="shared" si="682"/>
        <v>57</v>
      </c>
      <c r="CA590">
        <f t="shared" si="683"/>
        <v>0</v>
      </c>
      <c r="CB590" s="167">
        <f t="shared" si="684"/>
        <v>44414</v>
      </c>
      <c r="CC590">
        <f t="shared" si="685"/>
        <v>15765</v>
      </c>
      <c r="CD590">
        <f t="shared" si="686"/>
        <v>13018</v>
      </c>
      <c r="CE590">
        <f t="shared" si="687"/>
        <v>794</v>
      </c>
      <c r="CI590" s="167">
        <f t="shared" si="688"/>
        <v>44414</v>
      </c>
      <c r="CJ590">
        <f t="shared" si="689"/>
        <v>2</v>
      </c>
      <c r="CK590">
        <f t="shared" si="690"/>
        <v>3</v>
      </c>
      <c r="CL590" s="167">
        <f t="shared" si="691"/>
        <v>44414</v>
      </c>
      <c r="CM590">
        <f t="shared" si="692"/>
        <v>0</v>
      </c>
      <c r="CN590" s="1">
        <f t="shared" si="755"/>
        <v>44414</v>
      </c>
      <c r="CO590" s="253">
        <f t="shared" si="756"/>
        <v>2</v>
      </c>
      <c r="CP590" s="1">
        <f t="shared" si="757"/>
        <v>44414</v>
      </c>
      <c r="CQ590" s="254">
        <f t="shared" si="758"/>
        <v>0</v>
      </c>
      <c r="CR590" s="167">
        <f t="shared" si="768"/>
        <v>44414</v>
      </c>
      <c r="CS590">
        <f t="shared" si="769"/>
        <v>12</v>
      </c>
      <c r="CT590">
        <f t="shared" si="770"/>
        <v>3</v>
      </c>
      <c r="CU590">
        <f t="shared" si="771"/>
        <v>17</v>
      </c>
    </row>
    <row r="591" spans="1:99" ht="18" customHeight="1" x14ac:dyDescent="0.55000000000000004">
      <c r="A591" s="167">
        <v>44415</v>
      </c>
      <c r="B591" s="219">
        <v>15</v>
      </c>
      <c r="C591" s="142">
        <f t="shared" si="744"/>
        <v>7643</v>
      </c>
      <c r="D591" s="142">
        <f t="shared" si="759"/>
        <v>714</v>
      </c>
      <c r="E591" s="135">
        <v>13</v>
      </c>
      <c r="F591" s="135">
        <v>6929</v>
      </c>
      <c r="G591" s="135">
        <v>3</v>
      </c>
      <c r="H591" s="123"/>
      <c r="I591" s="135">
        <v>3</v>
      </c>
      <c r="J591" s="123"/>
      <c r="K591" s="41">
        <v>0</v>
      </c>
      <c r="L591" s="134">
        <v>30</v>
      </c>
      <c r="M591" s="219">
        <v>25</v>
      </c>
      <c r="N591" s="123"/>
      <c r="O591" s="123"/>
      <c r="P591" s="135">
        <v>24</v>
      </c>
      <c r="Q591" s="135">
        <v>1</v>
      </c>
      <c r="R591" s="123"/>
      <c r="S591" s="123"/>
      <c r="T591" s="135">
        <v>22</v>
      </c>
      <c r="U591" s="135">
        <v>22</v>
      </c>
      <c r="V591" s="123"/>
      <c r="W591" s="41">
        <v>555</v>
      </c>
      <c r="X591" s="136">
        <v>390</v>
      </c>
      <c r="Y591" s="4">
        <f t="shared" si="704"/>
        <v>403</v>
      </c>
      <c r="Z591" s="74">
        <f t="shared" si="760"/>
        <v>44415</v>
      </c>
      <c r="AA591" s="210">
        <f t="shared" si="761"/>
        <v>27849</v>
      </c>
      <c r="AB591" s="210">
        <f t="shared" si="762"/>
        <v>24835</v>
      </c>
      <c r="AC591" s="211">
        <f t="shared" si="763"/>
        <v>1018</v>
      </c>
      <c r="AD591" s="170">
        <f t="shared" si="754"/>
        <v>7</v>
      </c>
      <c r="AE591" s="222">
        <f t="shared" si="764"/>
        <v>10806</v>
      </c>
      <c r="AF591" s="143">
        <v>12011</v>
      </c>
      <c r="AG591" s="171">
        <f t="shared" si="736"/>
        <v>1</v>
      </c>
      <c r="AH591" s="143">
        <v>11725</v>
      </c>
      <c r="AI591" s="171">
        <f t="shared" si="729"/>
        <v>0</v>
      </c>
      <c r="AJ591" s="172">
        <v>212</v>
      </c>
      <c r="AK591" s="173">
        <f t="shared" si="730"/>
        <v>0</v>
      </c>
      <c r="AL591" s="143">
        <v>63</v>
      </c>
      <c r="AM591" s="171">
        <f t="shared" si="731"/>
        <v>0</v>
      </c>
      <c r="AN591" s="143">
        <v>57</v>
      </c>
      <c r="AO591" s="171">
        <f t="shared" si="732"/>
        <v>0</v>
      </c>
      <c r="AP591" s="174">
        <v>0</v>
      </c>
      <c r="AQ591" s="173">
        <f t="shared" si="733"/>
        <v>10</v>
      </c>
      <c r="AR591" s="143">
        <v>15775</v>
      </c>
      <c r="AS591" s="171">
        <f t="shared" si="766"/>
        <v>35</v>
      </c>
      <c r="AT591" s="143">
        <v>13053</v>
      </c>
      <c r="AU591" s="171">
        <f t="shared" si="767"/>
        <v>12</v>
      </c>
      <c r="AV591" s="175">
        <v>806</v>
      </c>
      <c r="AW591" s="217">
        <f t="shared" si="715"/>
        <v>430</v>
      </c>
      <c r="AX591" s="216">
        <f t="shared" si="737"/>
        <v>44415</v>
      </c>
      <c r="AY591" s="5">
        <v>0</v>
      </c>
      <c r="AZ591" s="217">
        <f t="shared" si="702"/>
        <v>418</v>
      </c>
      <c r="BA591" s="217">
        <f t="shared" si="738"/>
        <v>353</v>
      </c>
      <c r="BB591" s="119">
        <v>0</v>
      </c>
      <c r="BC591" s="26">
        <f t="shared" si="703"/>
        <v>964</v>
      </c>
      <c r="BD591" s="217">
        <f t="shared" si="739"/>
        <v>388</v>
      </c>
      <c r="BE591" s="209">
        <f t="shared" si="765"/>
        <v>44415</v>
      </c>
      <c r="BF591" s="120">
        <f t="shared" ref="BF591:BF654" si="772">+B591</f>
        <v>15</v>
      </c>
      <c r="BG591" s="120">
        <f t="shared" si="723"/>
        <v>7643</v>
      </c>
      <c r="BH591" s="209">
        <f t="shared" si="724"/>
        <v>44415</v>
      </c>
      <c r="BI591" s="120">
        <f t="shared" si="725"/>
        <v>7643</v>
      </c>
      <c r="BJ591" s="1">
        <f t="shared" si="726"/>
        <v>44415</v>
      </c>
      <c r="BK591">
        <f t="shared" si="696"/>
        <v>5</v>
      </c>
      <c r="BL591">
        <f t="shared" si="727"/>
        <v>25</v>
      </c>
      <c r="BM591">
        <f t="shared" si="693"/>
        <v>30</v>
      </c>
      <c r="BN591" s="1">
        <f t="shared" si="694"/>
        <v>44415</v>
      </c>
      <c r="BO591">
        <f t="shared" si="740"/>
        <v>10677</v>
      </c>
      <c r="BP591">
        <f t="shared" si="741"/>
        <v>6069</v>
      </c>
      <c r="BQ591" s="167">
        <f t="shared" si="676"/>
        <v>44415</v>
      </c>
      <c r="BR591">
        <f t="shared" si="677"/>
        <v>12011</v>
      </c>
      <c r="BS591">
        <f t="shared" si="678"/>
        <v>11725</v>
      </c>
      <c r="BT591">
        <f t="shared" si="679"/>
        <v>212</v>
      </c>
      <c r="BU591">
        <v>15</v>
      </c>
      <c r="BV591">
        <f t="shared" si="753"/>
        <v>7</v>
      </c>
      <c r="BW591">
        <f t="shared" si="742"/>
        <v>819</v>
      </c>
      <c r="BX591" s="167">
        <f t="shared" si="680"/>
        <v>44415</v>
      </c>
      <c r="BY591">
        <f t="shared" si="681"/>
        <v>63</v>
      </c>
      <c r="BZ591">
        <f t="shared" si="682"/>
        <v>57</v>
      </c>
      <c r="CA591">
        <f t="shared" si="683"/>
        <v>0</v>
      </c>
      <c r="CB591" s="167">
        <f t="shared" si="684"/>
        <v>44415</v>
      </c>
      <c r="CC591">
        <f t="shared" si="685"/>
        <v>15775</v>
      </c>
      <c r="CD591">
        <f t="shared" si="686"/>
        <v>13053</v>
      </c>
      <c r="CE591">
        <f t="shared" si="687"/>
        <v>806</v>
      </c>
      <c r="CI591" s="167">
        <f t="shared" si="688"/>
        <v>44415</v>
      </c>
      <c r="CJ591">
        <f t="shared" si="689"/>
        <v>7</v>
      </c>
      <c r="CK591">
        <f t="shared" si="690"/>
        <v>1</v>
      </c>
      <c r="CL591" s="167">
        <f t="shared" si="691"/>
        <v>44415</v>
      </c>
      <c r="CM591">
        <f t="shared" si="692"/>
        <v>0</v>
      </c>
      <c r="CN591" s="1">
        <f t="shared" si="755"/>
        <v>44415</v>
      </c>
      <c r="CO591" s="253">
        <f t="shared" si="756"/>
        <v>7</v>
      </c>
      <c r="CP591" s="1">
        <f t="shared" si="757"/>
        <v>44415</v>
      </c>
      <c r="CQ591" s="254">
        <f t="shared" si="758"/>
        <v>0</v>
      </c>
      <c r="CR591" s="167">
        <f t="shared" si="768"/>
        <v>44415</v>
      </c>
      <c r="CS591">
        <f t="shared" si="769"/>
        <v>10</v>
      </c>
      <c r="CT591">
        <f t="shared" si="770"/>
        <v>12</v>
      </c>
      <c r="CU591">
        <f t="shared" si="771"/>
        <v>35</v>
      </c>
    </row>
    <row r="592" spans="1:99" ht="18" customHeight="1" x14ac:dyDescent="0.55000000000000004">
      <c r="A592" s="167">
        <v>44416</v>
      </c>
      <c r="B592" s="219">
        <v>31</v>
      </c>
      <c r="C592" s="142">
        <f t="shared" si="744"/>
        <v>7674</v>
      </c>
      <c r="D592" s="142">
        <f t="shared" si="759"/>
        <v>720</v>
      </c>
      <c r="E592" s="135">
        <v>13</v>
      </c>
      <c r="F592" s="135">
        <v>6954</v>
      </c>
      <c r="G592" s="135">
        <v>0</v>
      </c>
      <c r="H592" s="123"/>
      <c r="I592" s="135">
        <v>0</v>
      </c>
      <c r="J592" s="123"/>
      <c r="K592" s="41">
        <v>0</v>
      </c>
      <c r="L592" s="134">
        <v>39</v>
      </c>
      <c r="M592" s="219">
        <v>31</v>
      </c>
      <c r="N592" s="123"/>
      <c r="O592" s="123"/>
      <c r="P592" s="135">
        <v>43</v>
      </c>
      <c r="Q592" s="135">
        <v>1</v>
      </c>
      <c r="R592" s="123"/>
      <c r="S592" s="123"/>
      <c r="T592" s="135">
        <v>19</v>
      </c>
      <c r="U592" s="135">
        <v>19</v>
      </c>
      <c r="V592" s="123"/>
      <c r="W592" s="41">
        <v>532</v>
      </c>
      <c r="X592" s="136">
        <v>401</v>
      </c>
      <c r="Y592" s="4">
        <f t="shared" si="704"/>
        <v>404</v>
      </c>
      <c r="Z592" s="74">
        <f t="shared" si="760"/>
        <v>44416</v>
      </c>
      <c r="AA592" s="210">
        <f t="shared" si="761"/>
        <v>27858</v>
      </c>
      <c r="AB592" s="210">
        <f t="shared" si="762"/>
        <v>24848</v>
      </c>
      <c r="AC592" s="211">
        <f t="shared" si="763"/>
        <v>1021</v>
      </c>
      <c r="AD592" s="170">
        <f t="shared" si="754"/>
        <v>2</v>
      </c>
      <c r="AE592" s="222">
        <f t="shared" si="764"/>
        <v>10808</v>
      </c>
      <c r="AF592" s="143">
        <v>12013</v>
      </c>
      <c r="AG592" s="171">
        <f t="shared" si="736"/>
        <v>0</v>
      </c>
      <c r="AH592" s="143">
        <v>11725</v>
      </c>
      <c r="AI592" s="171">
        <f t="shared" si="729"/>
        <v>0</v>
      </c>
      <c r="AJ592" s="172">
        <v>212</v>
      </c>
      <c r="AK592" s="173">
        <f t="shared" si="730"/>
        <v>0</v>
      </c>
      <c r="AL592" s="143">
        <v>63</v>
      </c>
      <c r="AM592" s="171">
        <f t="shared" si="731"/>
        <v>0</v>
      </c>
      <c r="AN592" s="143">
        <v>57</v>
      </c>
      <c r="AO592" s="171">
        <f t="shared" si="732"/>
        <v>0</v>
      </c>
      <c r="AP592" s="174">
        <v>0</v>
      </c>
      <c r="AQ592" s="173">
        <f t="shared" si="733"/>
        <v>7</v>
      </c>
      <c r="AR592" s="143">
        <v>15782</v>
      </c>
      <c r="AS592" s="171">
        <f t="shared" si="766"/>
        <v>13</v>
      </c>
      <c r="AT592" s="143">
        <v>13066</v>
      </c>
      <c r="AU592" s="171">
        <f t="shared" si="767"/>
        <v>3</v>
      </c>
      <c r="AV592" s="175">
        <v>809</v>
      </c>
      <c r="AW592" s="217">
        <f t="shared" si="715"/>
        <v>431</v>
      </c>
      <c r="AX592" s="216">
        <f t="shared" si="737"/>
        <v>44416</v>
      </c>
      <c r="AY592" s="5">
        <v>0</v>
      </c>
      <c r="AZ592" s="217">
        <f t="shared" si="702"/>
        <v>418</v>
      </c>
      <c r="BA592" s="217">
        <f t="shared" si="738"/>
        <v>354</v>
      </c>
      <c r="BB592" s="119">
        <v>0</v>
      </c>
      <c r="BC592" s="26">
        <f t="shared" si="703"/>
        <v>964</v>
      </c>
      <c r="BD592" s="217">
        <f t="shared" si="739"/>
        <v>389</v>
      </c>
      <c r="BE592" s="209">
        <f t="shared" si="765"/>
        <v>44416</v>
      </c>
      <c r="BF592" s="120">
        <f t="shared" si="772"/>
        <v>31</v>
      </c>
      <c r="BG592" s="120">
        <f t="shared" si="723"/>
        <v>7674</v>
      </c>
      <c r="BH592" s="209">
        <f t="shared" si="724"/>
        <v>44416</v>
      </c>
      <c r="BI592" s="120">
        <f t="shared" si="725"/>
        <v>7674</v>
      </c>
      <c r="BJ592" s="1">
        <f t="shared" si="726"/>
        <v>44416</v>
      </c>
      <c r="BK592">
        <f t="shared" si="696"/>
        <v>8</v>
      </c>
      <c r="BL592">
        <f t="shared" si="727"/>
        <v>31</v>
      </c>
      <c r="BM592">
        <f t="shared" si="693"/>
        <v>39</v>
      </c>
      <c r="BN592" s="1">
        <f t="shared" si="694"/>
        <v>44416</v>
      </c>
      <c r="BO592">
        <f t="shared" si="740"/>
        <v>10746</v>
      </c>
      <c r="BP592">
        <f t="shared" si="741"/>
        <v>6111</v>
      </c>
      <c r="BQ592" s="167">
        <f t="shared" si="676"/>
        <v>44416</v>
      </c>
      <c r="BR592">
        <f t="shared" si="677"/>
        <v>12013</v>
      </c>
      <c r="BS592">
        <f t="shared" si="678"/>
        <v>11725</v>
      </c>
      <c r="BT592">
        <f t="shared" si="679"/>
        <v>212</v>
      </c>
      <c r="BU592">
        <v>15</v>
      </c>
      <c r="BV592">
        <f t="shared" si="753"/>
        <v>2</v>
      </c>
      <c r="BW592">
        <f t="shared" si="742"/>
        <v>808</v>
      </c>
      <c r="BX592" s="167">
        <f t="shared" si="680"/>
        <v>44416</v>
      </c>
      <c r="BY592">
        <f t="shared" si="681"/>
        <v>63</v>
      </c>
      <c r="BZ592">
        <f t="shared" si="682"/>
        <v>57</v>
      </c>
      <c r="CA592">
        <f t="shared" si="683"/>
        <v>0</v>
      </c>
      <c r="CB592" s="167">
        <f t="shared" si="684"/>
        <v>44416</v>
      </c>
      <c r="CC592">
        <f t="shared" si="685"/>
        <v>15782</v>
      </c>
      <c r="CD592">
        <f t="shared" si="686"/>
        <v>13066</v>
      </c>
      <c r="CE592">
        <f t="shared" si="687"/>
        <v>809</v>
      </c>
      <c r="CI592" s="167">
        <f t="shared" si="688"/>
        <v>44416</v>
      </c>
      <c r="CJ592">
        <f t="shared" si="689"/>
        <v>2</v>
      </c>
      <c r="CK592">
        <f t="shared" si="690"/>
        <v>0</v>
      </c>
      <c r="CL592" s="167">
        <f t="shared" si="691"/>
        <v>44416</v>
      </c>
      <c r="CM592">
        <f t="shared" si="692"/>
        <v>0</v>
      </c>
      <c r="CN592" s="1">
        <f t="shared" si="755"/>
        <v>44416</v>
      </c>
      <c r="CO592" s="253">
        <f t="shared" si="756"/>
        <v>2</v>
      </c>
      <c r="CP592" s="1">
        <f t="shared" si="757"/>
        <v>44416</v>
      </c>
      <c r="CQ592" s="254">
        <f t="shared" si="758"/>
        <v>0</v>
      </c>
      <c r="CR592" s="167">
        <f t="shared" si="768"/>
        <v>44416</v>
      </c>
      <c r="CS592">
        <f t="shared" si="769"/>
        <v>7</v>
      </c>
      <c r="CT592">
        <f t="shared" si="770"/>
        <v>3</v>
      </c>
      <c r="CU592">
        <f t="shared" si="771"/>
        <v>13</v>
      </c>
    </row>
    <row r="593" spans="1:99" ht="18" customHeight="1" x14ac:dyDescent="0.55000000000000004">
      <c r="A593" s="167">
        <v>44417</v>
      </c>
      <c r="B593" s="219">
        <v>35</v>
      </c>
      <c r="C593" s="142">
        <f t="shared" si="744"/>
        <v>7709</v>
      </c>
      <c r="D593" s="142">
        <f t="shared" si="759"/>
        <v>720</v>
      </c>
      <c r="E593" s="135">
        <v>14</v>
      </c>
      <c r="F593" s="135">
        <v>6989</v>
      </c>
      <c r="G593" s="135">
        <v>1</v>
      </c>
      <c r="H593" s="123"/>
      <c r="I593" s="135">
        <v>1</v>
      </c>
      <c r="J593" s="123"/>
      <c r="K593" s="41">
        <v>0</v>
      </c>
      <c r="L593" s="134">
        <v>38</v>
      </c>
      <c r="M593" s="219">
        <v>18</v>
      </c>
      <c r="N593" s="123"/>
      <c r="O593" s="123"/>
      <c r="P593" s="135">
        <v>44</v>
      </c>
      <c r="Q593" s="135">
        <v>7</v>
      </c>
      <c r="R593" s="123"/>
      <c r="S593" s="123"/>
      <c r="T593" s="135">
        <v>25</v>
      </c>
      <c r="U593" s="135">
        <v>25</v>
      </c>
      <c r="V593" s="123"/>
      <c r="W593" s="41">
        <v>501</v>
      </c>
      <c r="X593" s="136">
        <v>387</v>
      </c>
      <c r="Y593" s="4">
        <f t="shared" si="704"/>
        <v>405</v>
      </c>
      <c r="Z593" s="74">
        <f t="shared" si="760"/>
        <v>44417</v>
      </c>
      <c r="AA593" s="210">
        <f t="shared" si="761"/>
        <v>27868</v>
      </c>
      <c r="AB593" s="210">
        <f t="shared" si="762"/>
        <v>24878</v>
      </c>
      <c r="AC593" s="211">
        <f t="shared" si="763"/>
        <v>1025</v>
      </c>
      <c r="AD593" s="170">
        <f t="shared" si="754"/>
        <v>2</v>
      </c>
      <c r="AE593" s="222">
        <f t="shared" si="764"/>
        <v>10810</v>
      </c>
      <c r="AF593" s="143">
        <v>12015</v>
      </c>
      <c r="AG593" s="171">
        <f t="shared" si="736"/>
        <v>0</v>
      </c>
      <c r="AH593" s="143">
        <v>11725</v>
      </c>
      <c r="AI593" s="171">
        <f t="shared" si="729"/>
        <v>0</v>
      </c>
      <c r="AJ593" s="172">
        <v>212</v>
      </c>
      <c r="AK593" s="173">
        <f t="shared" si="730"/>
        <v>0</v>
      </c>
      <c r="AL593" s="143">
        <v>63</v>
      </c>
      <c r="AM593" s="171">
        <f t="shared" si="731"/>
        <v>0</v>
      </c>
      <c r="AN593" s="143">
        <v>57</v>
      </c>
      <c r="AO593" s="171">
        <f t="shared" si="732"/>
        <v>0</v>
      </c>
      <c r="AP593" s="174">
        <v>0</v>
      </c>
      <c r="AQ593" s="173">
        <f t="shared" si="733"/>
        <v>8</v>
      </c>
      <c r="AR593" s="143">
        <v>15790</v>
      </c>
      <c r="AS593" s="171">
        <f t="shared" si="766"/>
        <v>30</v>
      </c>
      <c r="AT593" s="143">
        <v>13096</v>
      </c>
      <c r="AU593" s="171">
        <f t="shared" si="767"/>
        <v>4</v>
      </c>
      <c r="AV593" s="175">
        <v>813</v>
      </c>
      <c r="AW593" s="217">
        <f t="shared" si="715"/>
        <v>432</v>
      </c>
      <c r="AX593" s="216">
        <f t="shared" si="737"/>
        <v>44417</v>
      </c>
      <c r="AY593" s="5">
        <v>0</v>
      </c>
      <c r="AZ593" s="217">
        <f t="shared" si="702"/>
        <v>418</v>
      </c>
      <c r="BA593" s="217">
        <f t="shared" si="738"/>
        <v>355</v>
      </c>
      <c r="BB593" s="119">
        <v>0</v>
      </c>
      <c r="BC593" s="26">
        <f t="shared" si="703"/>
        <v>964</v>
      </c>
      <c r="BD593" s="217">
        <f t="shared" si="739"/>
        <v>390</v>
      </c>
      <c r="BE593" s="209">
        <f t="shared" si="765"/>
        <v>44417</v>
      </c>
      <c r="BF593" s="120">
        <f t="shared" si="772"/>
        <v>35</v>
      </c>
      <c r="BG593" s="120">
        <f t="shared" si="723"/>
        <v>7709</v>
      </c>
      <c r="BH593" s="209">
        <f t="shared" si="724"/>
        <v>44417</v>
      </c>
      <c r="BI593" s="120">
        <f t="shared" si="725"/>
        <v>7709</v>
      </c>
      <c r="BJ593" s="1">
        <f t="shared" si="726"/>
        <v>44417</v>
      </c>
      <c r="BK593">
        <f t="shared" si="696"/>
        <v>20</v>
      </c>
      <c r="BL593">
        <f t="shared" si="727"/>
        <v>18</v>
      </c>
      <c r="BM593">
        <f t="shared" si="693"/>
        <v>38</v>
      </c>
      <c r="BN593" s="1">
        <f t="shared" si="694"/>
        <v>44417</v>
      </c>
      <c r="BO593">
        <f t="shared" si="740"/>
        <v>10788</v>
      </c>
      <c r="BP593">
        <f t="shared" si="741"/>
        <v>6133</v>
      </c>
      <c r="BQ593" s="167">
        <f t="shared" si="676"/>
        <v>44417</v>
      </c>
      <c r="BR593">
        <f t="shared" si="677"/>
        <v>12015</v>
      </c>
      <c r="BS593">
        <f t="shared" si="678"/>
        <v>11725</v>
      </c>
      <c r="BT593">
        <f t="shared" si="679"/>
        <v>212</v>
      </c>
      <c r="BU593">
        <v>15</v>
      </c>
      <c r="BV593">
        <f t="shared" si="753"/>
        <v>2</v>
      </c>
      <c r="BW593">
        <f t="shared" si="742"/>
        <v>823</v>
      </c>
      <c r="BX593" s="167">
        <f t="shared" si="680"/>
        <v>44417</v>
      </c>
      <c r="BY593">
        <f t="shared" si="681"/>
        <v>63</v>
      </c>
      <c r="BZ593">
        <f t="shared" si="682"/>
        <v>57</v>
      </c>
      <c r="CA593">
        <f t="shared" si="683"/>
        <v>0</v>
      </c>
      <c r="CB593" s="167">
        <f t="shared" si="684"/>
        <v>44417</v>
      </c>
      <c r="CC593">
        <f t="shared" si="685"/>
        <v>15790</v>
      </c>
      <c r="CD593">
        <f t="shared" si="686"/>
        <v>13096</v>
      </c>
      <c r="CE593">
        <f t="shared" si="687"/>
        <v>813</v>
      </c>
      <c r="CI593" s="167">
        <f t="shared" si="688"/>
        <v>44417</v>
      </c>
      <c r="CJ593">
        <f t="shared" si="689"/>
        <v>2</v>
      </c>
      <c r="CK593">
        <f t="shared" si="690"/>
        <v>0</v>
      </c>
      <c r="CL593" s="167">
        <f t="shared" si="691"/>
        <v>44417</v>
      </c>
      <c r="CM593">
        <f t="shared" si="692"/>
        <v>0</v>
      </c>
      <c r="CN593" s="1">
        <f t="shared" si="755"/>
        <v>44417</v>
      </c>
      <c r="CO593" s="253">
        <f t="shared" si="756"/>
        <v>2</v>
      </c>
      <c r="CP593" s="1">
        <f t="shared" si="757"/>
        <v>44417</v>
      </c>
      <c r="CQ593" s="254">
        <f t="shared" si="758"/>
        <v>0</v>
      </c>
      <c r="CR593" s="167">
        <f t="shared" si="768"/>
        <v>44417</v>
      </c>
      <c r="CS593">
        <f t="shared" si="769"/>
        <v>8</v>
      </c>
      <c r="CT593">
        <f t="shared" si="770"/>
        <v>4</v>
      </c>
      <c r="CU593">
        <f t="shared" si="771"/>
        <v>30</v>
      </c>
    </row>
    <row r="594" spans="1:99" ht="18" customHeight="1" x14ac:dyDescent="0.55000000000000004">
      <c r="A594" s="167">
        <v>44418</v>
      </c>
      <c r="B594" s="219">
        <v>28</v>
      </c>
      <c r="C594" s="142">
        <f t="shared" si="744"/>
        <v>7737</v>
      </c>
      <c r="D594" s="142">
        <f t="shared" si="759"/>
        <v>729</v>
      </c>
      <c r="E594" s="135">
        <v>15</v>
      </c>
      <c r="F594" s="135">
        <v>7008</v>
      </c>
      <c r="G594" s="135">
        <v>0</v>
      </c>
      <c r="H594" s="123"/>
      <c r="I594" s="135">
        <v>1</v>
      </c>
      <c r="J594" s="123"/>
      <c r="K594" s="41">
        <v>0</v>
      </c>
      <c r="L594" s="134">
        <v>30</v>
      </c>
      <c r="M594" s="219">
        <v>23</v>
      </c>
      <c r="N594" s="123"/>
      <c r="O594" s="123"/>
      <c r="P594" s="135">
        <v>19</v>
      </c>
      <c r="Q594" s="135">
        <v>4</v>
      </c>
      <c r="R594" s="123"/>
      <c r="S594" s="123"/>
      <c r="T594" s="135">
        <v>14</v>
      </c>
      <c r="U594" s="135">
        <v>14</v>
      </c>
      <c r="V594" s="123"/>
      <c r="W594" s="41">
        <v>498</v>
      </c>
      <c r="X594" s="136">
        <v>392</v>
      </c>
      <c r="Y594" s="4">
        <f t="shared" si="704"/>
        <v>406</v>
      </c>
      <c r="Z594" s="74">
        <f t="shared" si="760"/>
        <v>44418</v>
      </c>
      <c r="AA594" s="210">
        <f t="shared" si="761"/>
        <v>27880</v>
      </c>
      <c r="AB594" s="210">
        <f t="shared" si="762"/>
        <v>24888</v>
      </c>
      <c r="AC594" s="211">
        <f t="shared" si="763"/>
        <v>1026</v>
      </c>
      <c r="AD594" s="170">
        <f t="shared" si="754"/>
        <v>4</v>
      </c>
      <c r="AE594" s="222">
        <f t="shared" si="764"/>
        <v>10814</v>
      </c>
      <c r="AF594" s="143">
        <v>12019</v>
      </c>
      <c r="AG594" s="171">
        <f t="shared" si="736"/>
        <v>3</v>
      </c>
      <c r="AH594" s="143">
        <v>11728</v>
      </c>
      <c r="AI594" s="171">
        <f t="shared" si="729"/>
        <v>0</v>
      </c>
      <c r="AJ594" s="172">
        <v>212</v>
      </c>
      <c r="AK594" s="173">
        <f t="shared" si="730"/>
        <v>0</v>
      </c>
      <c r="AL594" s="143">
        <v>63</v>
      </c>
      <c r="AM594" s="171">
        <f t="shared" si="731"/>
        <v>0</v>
      </c>
      <c r="AN594" s="143">
        <v>57</v>
      </c>
      <c r="AO594" s="171">
        <f t="shared" si="732"/>
        <v>0</v>
      </c>
      <c r="AP594" s="174">
        <v>0</v>
      </c>
      <c r="AQ594" s="173">
        <f t="shared" si="733"/>
        <v>8</v>
      </c>
      <c r="AR594" s="143">
        <v>15798</v>
      </c>
      <c r="AS594" s="171">
        <f t="shared" si="766"/>
        <v>7</v>
      </c>
      <c r="AT594" s="143">
        <v>13103</v>
      </c>
      <c r="AU594" s="171">
        <f t="shared" si="767"/>
        <v>1</v>
      </c>
      <c r="AV594" s="175">
        <v>814</v>
      </c>
      <c r="AW594" s="217">
        <f t="shared" si="715"/>
        <v>433</v>
      </c>
      <c r="AX594" s="216">
        <f t="shared" si="737"/>
        <v>44418</v>
      </c>
      <c r="AY594" s="5">
        <v>1</v>
      </c>
      <c r="AZ594" s="217">
        <f t="shared" si="702"/>
        <v>419</v>
      </c>
      <c r="BA594" s="217">
        <f t="shared" si="738"/>
        <v>356</v>
      </c>
      <c r="BB594" s="119">
        <v>0</v>
      </c>
      <c r="BC594" s="26">
        <f t="shared" si="703"/>
        <v>964</v>
      </c>
      <c r="BD594" s="217">
        <f t="shared" si="739"/>
        <v>391</v>
      </c>
      <c r="BE594" s="209">
        <f t="shared" si="765"/>
        <v>44418</v>
      </c>
      <c r="BF594" s="120">
        <f t="shared" si="772"/>
        <v>28</v>
      </c>
      <c r="BG594" s="120">
        <f t="shared" si="723"/>
        <v>7737</v>
      </c>
      <c r="BH594" s="209">
        <f t="shared" si="724"/>
        <v>44418</v>
      </c>
      <c r="BI594" s="120">
        <f t="shared" si="725"/>
        <v>7737</v>
      </c>
      <c r="BJ594" s="1">
        <f t="shared" si="726"/>
        <v>44418</v>
      </c>
      <c r="BK594">
        <f t="shared" si="696"/>
        <v>7</v>
      </c>
      <c r="BL594">
        <f t="shared" si="727"/>
        <v>23</v>
      </c>
      <c r="BM594">
        <f t="shared" si="693"/>
        <v>30</v>
      </c>
      <c r="BN594" s="1">
        <f t="shared" si="694"/>
        <v>44418</v>
      </c>
      <c r="BO594">
        <f t="shared" si="740"/>
        <v>10764</v>
      </c>
      <c r="BP594">
        <f t="shared" si="741"/>
        <v>6132</v>
      </c>
      <c r="BQ594" s="167">
        <f t="shared" si="676"/>
        <v>44418</v>
      </c>
      <c r="BR594">
        <f t="shared" si="677"/>
        <v>12019</v>
      </c>
      <c r="BS594">
        <f t="shared" si="678"/>
        <v>11728</v>
      </c>
      <c r="BT594">
        <f t="shared" si="679"/>
        <v>212</v>
      </c>
      <c r="BU594">
        <v>15</v>
      </c>
      <c r="BV594">
        <f t="shared" si="753"/>
        <v>4</v>
      </c>
      <c r="BW594">
        <f t="shared" si="742"/>
        <v>821</v>
      </c>
      <c r="BX594" s="167">
        <f t="shared" si="680"/>
        <v>44418</v>
      </c>
      <c r="BY594">
        <f t="shared" si="681"/>
        <v>63</v>
      </c>
      <c r="BZ594">
        <f t="shared" si="682"/>
        <v>57</v>
      </c>
      <c r="CA594">
        <f t="shared" si="683"/>
        <v>0</v>
      </c>
      <c r="CB594" s="167">
        <f t="shared" si="684"/>
        <v>44418</v>
      </c>
      <c r="CC594">
        <f t="shared" si="685"/>
        <v>15798</v>
      </c>
      <c r="CD594">
        <f t="shared" si="686"/>
        <v>13103</v>
      </c>
      <c r="CE594">
        <f t="shared" si="687"/>
        <v>814</v>
      </c>
      <c r="CI594" s="167">
        <f t="shared" si="688"/>
        <v>44418</v>
      </c>
      <c r="CJ594">
        <f t="shared" si="689"/>
        <v>4</v>
      </c>
      <c r="CK594">
        <f t="shared" si="690"/>
        <v>3</v>
      </c>
      <c r="CL594" s="167">
        <f t="shared" si="691"/>
        <v>44418</v>
      </c>
      <c r="CM594">
        <f t="shared" si="692"/>
        <v>0</v>
      </c>
      <c r="CN594" s="1">
        <f t="shared" si="755"/>
        <v>44418</v>
      </c>
      <c r="CO594" s="253">
        <f t="shared" si="756"/>
        <v>4</v>
      </c>
      <c r="CP594" s="1">
        <f t="shared" si="757"/>
        <v>44418</v>
      </c>
      <c r="CQ594" s="254">
        <f t="shared" si="758"/>
        <v>0</v>
      </c>
      <c r="CR594" s="167">
        <f t="shared" si="768"/>
        <v>44418</v>
      </c>
      <c r="CS594">
        <f t="shared" si="769"/>
        <v>8</v>
      </c>
      <c r="CT594">
        <f t="shared" si="770"/>
        <v>1</v>
      </c>
      <c r="CU594">
        <f t="shared" si="771"/>
        <v>7</v>
      </c>
    </row>
    <row r="595" spans="1:99" ht="18" customHeight="1" x14ac:dyDescent="0.55000000000000004">
      <c r="A595" s="167">
        <v>44419</v>
      </c>
      <c r="B595" s="219">
        <v>20</v>
      </c>
      <c r="C595" s="142">
        <f t="shared" si="744"/>
        <v>7757</v>
      </c>
      <c r="D595" s="142">
        <f t="shared" si="759"/>
        <v>718</v>
      </c>
      <c r="E595" s="135">
        <v>13</v>
      </c>
      <c r="F595" s="135">
        <v>7039</v>
      </c>
      <c r="G595" s="135">
        <v>2</v>
      </c>
      <c r="H595" s="123"/>
      <c r="I595" s="135">
        <v>3</v>
      </c>
      <c r="J595" s="123"/>
      <c r="K595" s="41">
        <v>0</v>
      </c>
      <c r="L595" s="134">
        <v>38</v>
      </c>
      <c r="M595" s="219">
        <v>27</v>
      </c>
      <c r="N595" s="123"/>
      <c r="O595" s="123"/>
      <c r="P595" s="135">
        <v>1</v>
      </c>
      <c r="Q595" s="135">
        <v>1</v>
      </c>
      <c r="R595" s="123"/>
      <c r="S595" s="123"/>
      <c r="T595" s="135">
        <v>24</v>
      </c>
      <c r="U595" s="135">
        <v>23</v>
      </c>
      <c r="V595" s="123"/>
      <c r="W595" s="41">
        <v>511</v>
      </c>
      <c r="X595" s="136">
        <v>395</v>
      </c>
      <c r="Y595" s="4">
        <f t="shared" si="704"/>
        <v>407</v>
      </c>
      <c r="Z595" s="74">
        <f t="shared" si="760"/>
        <v>44419</v>
      </c>
      <c r="AA595" s="210">
        <f t="shared" si="761"/>
        <v>27897</v>
      </c>
      <c r="AB595" s="210">
        <f t="shared" si="762"/>
        <v>24899</v>
      </c>
      <c r="AC595" s="211">
        <f t="shared" si="763"/>
        <v>1028</v>
      </c>
      <c r="AD595" s="170">
        <f t="shared" si="754"/>
        <v>1</v>
      </c>
      <c r="AE595" s="222">
        <f t="shared" si="764"/>
        <v>10815</v>
      </c>
      <c r="AF595" s="143">
        <v>12020</v>
      </c>
      <c r="AG595" s="171">
        <f t="shared" si="736"/>
        <v>3</v>
      </c>
      <c r="AH595" s="143">
        <v>11731</v>
      </c>
      <c r="AI595" s="171">
        <f t="shared" si="729"/>
        <v>0</v>
      </c>
      <c r="AJ595" s="172">
        <v>212</v>
      </c>
      <c r="AK595" s="173">
        <f t="shared" si="730"/>
        <v>0</v>
      </c>
      <c r="AL595" s="143">
        <v>63</v>
      </c>
      <c r="AM595" s="171">
        <f t="shared" si="731"/>
        <v>0</v>
      </c>
      <c r="AN595" s="143">
        <v>57</v>
      </c>
      <c r="AO595" s="171">
        <f t="shared" si="732"/>
        <v>0</v>
      </c>
      <c r="AP595" s="174">
        <v>0</v>
      </c>
      <c r="AQ595" s="173">
        <f t="shared" si="733"/>
        <v>16</v>
      </c>
      <c r="AR595" s="143">
        <v>15814</v>
      </c>
      <c r="AS595" s="171">
        <f t="shared" si="766"/>
        <v>8</v>
      </c>
      <c r="AT595" s="143">
        <v>13111</v>
      </c>
      <c r="AU595" s="171">
        <f t="shared" si="767"/>
        <v>2</v>
      </c>
      <c r="AV595" s="175">
        <v>816</v>
      </c>
      <c r="AW595" s="217">
        <f t="shared" si="715"/>
        <v>434</v>
      </c>
      <c r="AX595" s="216">
        <f t="shared" si="737"/>
        <v>44419</v>
      </c>
      <c r="AY595" s="5">
        <v>0</v>
      </c>
      <c r="AZ595" s="217">
        <f t="shared" si="702"/>
        <v>419</v>
      </c>
      <c r="BA595" s="217">
        <f t="shared" si="738"/>
        <v>354</v>
      </c>
      <c r="BB595" s="119">
        <v>0</v>
      </c>
      <c r="BC595" s="26">
        <f t="shared" si="703"/>
        <v>964</v>
      </c>
      <c r="BD595" s="217">
        <f t="shared" si="739"/>
        <v>389</v>
      </c>
      <c r="BE595" s="209">
        <f t="shared" si="765"/>
        <v>44419</v>
      </c>
      <c r="BF595" s="120">
        <f t="shared" si="772"/>
        <v>20</v>
      </c>
      <c r="BG595" s="120">
        <f t="shared" si="723"/>
        <v>7757</v>
      </c>
      <c r="BH595" s="209">
        <f t="shared" si="724"/>
        <v>44419</v>
      </c>
      <c r="BI595" s="120">
        <f t="shared" si="725"/>
        <v>7757</v>
      </c>
      <c r="BJ595" s="1">
        <f t="shared" si="726"/>
        <v>44419</v>
      </c>
      <c r="BK595">
        <f t="shared" si="696"/>
        <v>11</v>
      </c>
      <c r="BL595">
        <f t="shared" si="727"/>
        <v>27</v>
      </c>
      <c r="BM595">
        <f t="shared" si="693"/>
        <v>38</v>
      </c>
      <c r="BN595" s="1">
        <f t="shared" si="694"/>
        <v>44419</v>
      </c>
      <c r="BO595">
        <f t="shared" si="740"/>
        <v>10715</v>
      </c>
      <c r="BP595">
        <f t="shared" si="741"/>
        <v>6096</v>
      </c>
      <c r="BQ595" s="167">
        <f t="shared" si="676"/>
        <v>44419</v>
      </c>
      <c r="BR595">
        <f t="shared" si="677"/>
        <v>12020</v>
      </c>
      <c r="BS595">
        <f t="shared" si="678"/>
        <v>11731</v>
      </c>
      <c r="BT595">
        <f t="shared" si="679"/>
        <v>212</v>
      </c>
      <c r="BU595">
        <v>15</v>
      </c>
      <c r="BV595">
        <f t="shared" si="753"/>
        <v>1</v>
      </c>
      <c r="BW595">
        <f t="shared" si="742"/>
        <v>820</v>
      </c>
      <c r="BX595" s="167">
        <f t="shared" si="680"/>
        <v>44419</v>
      </c>
      <c r="BY595">
        <f t="shared" si="681"/>
        <v>63</v>
      </c>
      <c r="BZ595">
        <f t="shared" si="682"/>
        <v>57</v>
      </c>
      <c r="CA595">
        <f t="shared" si="683"/>
        <v>0</v>
      </c>
      <c r="CB595" s="167">
        <f t="shared" si="684"/>
        <v>44419</v>
      </c>
      <c r="CC595">
        <f t="shared" si="685"/>
        <v>15814</v>
      </c>
      <c r="CD595">
        <f t="shared" si="686"/>
        <v>13111</v>
      </c>
      <c r="CE595">
        <f t="shared" si="687"/>
        <v>816</v>
      </c>
      <c r="CI595" s="167">
        <f t="shared" si="688"/>
        <v>44419</v>
      </c>
      <c r="CJ595">
        <f t="shared" si="689"/>
        <v>1</v>
      </c>
      <c r="CK595">
        <f t="shared" si="690"/>
        <v>3</v>
      </c>
      <c r="CL595" s="167">
        <f t="shared" si="691"/>
        <v>44419</v>
      </c>
      <c r="CM595">
        <f t="shared" si="692"/>
        <v>0</v>
      </c>
      <c r="CN595" s="1">
        <f t="shared" si="755"/>
        <v>44419</v>
      </c>
      <c r="CO595" s="253">
        <f t="shared" si="756"/>
        <v>1</v>
      </c>
      <c r="CP595" s="1">
        <f t="shared" si="757"/>
        <v>44419</v>
      </c>
      <c r="CQ595" s="254">
        <f t="shared" si="758"/>
        <v>0</v>
      </c>
      <c r="CR595" s="167">
        <f t="shared" si="768"/>
        <v>44419</v>
      </c>
      <c r="CS595">
        <f t="shared" si="769"/>
        <v>16</v>
      </c>
      <c r="CT595">
        <f t="shared" si="770"/>
        <v>2</v>
      </c>
      <c r="CU595">
        <f t="shared" si="771"/>
        <v>8</v>
      </c>
    </row>
    <row r="596" spans="1:99" ht="18" customHeight="1" x14ac:dyDescent="0.55000000000000004">
      <c r="A596" s="167">
        <v>44420</v>
      </c>
      <c r="B596" s="219">
        <v>52</v>
      </c>
      <c r="C596" s="142">
        <f t="shared" si="744"/>
        <v>7809</v>
      </c>
      <c r="D596" s="142">
        <f t="shared" si="759"/>
        <v>733</v>
      </c>
      <c r="E596" s="135">
        <v>12</v>
      </c>
      <c r="F596" s="135">
        <v>7076</v>
      </c>
      <c r="G596" s="135">
        <v>0</v>
      </c>
      <c r="H596" s="123"/>
      <c r="I596" s="135">
        <v>2</v>
      </c>
      <c r="J596" s="123"/>
      <c r="K596" s="41">
        <v>0</v>
      </c>
      <c r="L596" s="134">
        <v>34</v>
      </c>
      <c r="M596" s="219">
        <v>29</v>
      </c>
      <c r="N596" s="123"/>
      <c r="O596" s="123"/>
      <c r="P596" s="135">
        <v>33</v>
      </c>
      <c r="Q596" s="135">
        <v>20</v>
      </c>
      <c r="R596" s="123"/>
      <c r="S596" s="123"/>
      <c r="T596" s="135">
        <v>13</v>
      </c>
      <c r="U596" s="135">
        <v>13</v>
      </c>
      <c r="V596" s="123"/>
      <c r="W596" s="41">
        <v>499</v>
      </c>
      <c r="X596" s="136">
        <v>391</v>
      </c>
      <c r="Y596" s="4">
        <f t="shared" si="704"/>
        <v>408</v>
      </c>
      <c r="Z596" s="74">
        <f t="shared" si="760"/>
        <v>44420</v>
      </c>
      <c r="AA596" s="210">
        <f t="shared" si="761"/>
        <v>27908</v>
      </c>
      <c r="AB596" s="210">
        <f t="shared" si="762"/>
        <v>24911</v>
      </c>
      <c r="AC596" s="211">
        <f t="shared" si="763"/>
        <v>1029</v>
      </c>
      <c r="AD596" s="170">
        <f t="shared" si="754"/>
        <v>5</v>
      </c>
      <c r="AE596" s="222">
        <f t="shared" si="764"/>
        <v>10820</v>
      </c>
      <c r="AF596" s="143">
        <v>12025</v>
      </c>
      <c r="AG596" s="171">
        <f t="shared" si="736"/>
        <v>2</v>
      </c>
      <c r="AH596" s="143">
        <v>11733</v>
      </c>
      <c r="AI596" s="171">
        <f t="shared" si="729"/>
        <v>0</v>
      </c>
      <c r="AJ596" s="172">
        <v>212</v>
      </c>
      <c r="AK596" s="173">
        <f t="shared" si="730"/>
        <v>0</v>
      </c>
      <c r="AL596" s="143">
        <v>63</v>
      </c>
      <c r="AM596" s="171">
        <f t="shared" si="731"/>
        <v>0</v>
      </c>
      <c r="AN596" s="143">
        <v>57</v>
      </c>
      <c r="AO596" s="171">
        <f t="shared" si="732"/>
        <v>0</v>
      </c>
      <c r="AP596" s="174">
        <v>0</v>
      </c>
      <c r="AQ596" s="173">
        <f t="shared" si="733"/>
        <v>6</v>
      </c>
      <c r="AR596" s="143">
        <v>15820</v>
      </c>
      <c r="AS596" s="171">
        <f t="shared" si="766"/>
        <v>10</v>
      </c>
      <c r="AT596" s="143">
        <v>13121</v>
      </c>
      <c r="AU596" s="171">
        <f t="shared" si="767"/>
        <v>1</v>
      </c>
      <c r="AV596" s="175">
        <v>817</v>
      </c>
      <c r="AW596" s="217">
        <f t="shared" si="715"/>
        <v>435</v>
      </c>
      <c r="AX596" s="216">
        <f t="shared" si="737"/>
        <v>44420</v>
      </c>
      <c r="AY596" s="5">
        <v>0</v>
      </c>
      <c r="AZ596" s="217">
        <f t="shared" si="702"/>
        <v>419</v>
      </c>
      <c r="BA596" s="217">
        <f t="shared" si="738"/>
        <v>355</v>
      </c>
      <c r="BB596" s="119">
        <v>0</v>
      </c>
      <c r="BC596" s="26">
        <f t="shared" si="703"/>
        <v>964</v>
      </c>
      <c r="BD596" s="217">
        <f t="shared" si="739"/>
        <v>390</v>
      </c>
      <c r="BE596" s="209">
        <f t="shared" si="765"/>
        <v>44420</v>
      </c>
      <c r="BF596" s="120">
        <f t="shared" si="772"/>
        <v>52</v>
      </c>
      <c r="BG596" s="120">
        <f t="shared" si="723"/>
        <v>7809</v>
      </c>
      <c r="BH596" s="209">
        <f t="shared" si="724"/>
        <v>44420</v>
      </c>
      <c r="BI596" s="120">
        <f t="shared" si="725"/>
        <v>7809</v>
      </c>
      <c r="BJ596" s="1">
        <f t="shared" si="726"/>
        <v>44420</v>
      </c>
      <c r="BK596">
        <f t="shared" si="696"/>
        <v>5</v>
      </c>
      <c r="BL596">
        <f t="shared" si="727"/>
        <v>29</v>
      </c>
      <c r="BM596">
        <f t="shared" si="693"/>
        <v>34</v>
      </c>
      <c r="BN596" s="1">
        <f t="shared" si="694"/>
        <v>44420</v>
      </c>
      <c r="BO596">
        <f t="shared" si="740"/>
        <v>10780</v>
      </c>
      <c r="BP596">
        <f t="shared" si="741"/>
        <v>6140</v>
      </c>
      <c r="BQ596" s="167">
        <f t="shared" si="676"/>
        <v>44420</v>
      </c>
      <c r="BR596">
        <f t="shared" si="677"/>
        <v>12025</v>
      </c>
      <c r="BS596">
        <f t="shared" si="678"/>
        <v>11733</v>
      </c>
      <c r="BT596">
        <f t="shared" si="679"/>
        <v>212</v>
      </c>
      <c r="BU596">
        <v>15</v>
      </c>
      <c r="BV596">
        <f t="shared" si="753"/>
        <v>5</v>
      </c>
      <c r="BW596">
        <f t="shared" si="742"/>
        <v>813</v>
      </c>
      <c r="BX596" s="167">
        <f t="shared" si="680"/>
        <v>44420</v>
      </c>
      <c r="BY596">
        <f t="shared" si="681"/>
        <v>63</v>
      </c>
      <c r="BZ596">
        <f t="shared" si="682"/>
        <v>57</v>
      </c>
      <c r="CA596">
        <f t="shared" si="683"/>
        <v>0</v>
      </c>
      <c r="CB596" s="167">
        <f t="shared" si="684"/>
        <v>44420</v>
      </c>
      <c r="CC596">
        <f t="shared" si="685"/>
        <v>15820</v>
      </c>
      <c r="CD596">
        <f t="shared" si="686"/>
        <v>13121</v>
      </c>
      <c r="CE596">
        <f t="shared" si="687"/>
        <v>817</v>
      </c>
      <c r="CI596" s="167">
        <f t="shared" si="688"/>
        <v>44420</v>
      </c>
      <c r="CJ596">
        <f t="shared" si="689"/>
        <v>5</v>
      </c>
      <c r="CK596">
        <f t="shared" si="690"/>
        <v>2</v>
      </c>
      <c r="CL596" s="167">
        <f t="shared" si="691"/>
        <v>44420</v>
      </c>
      <c r="CM596">
        <f t="shared" si="692"/>
        <v>0</v>
      </c>
      <c r="CN596" s="1">
        <f t="shared" si="755"/>
        <v>44420</v>
      </c>
      <c r="CO596" s="253">
        <f t="shared" si="756"/>
        <v>5</v>
      </c>
      <c r="CP596" s="1">
        <f t="shared" si="757"/>
        <v>44420</v>
      </c>
      <c r="CQ596" s="254">
        <f t="shared" si="758"/>
        <v>0</v>
      </c>
      <c r="CR596" s="167">
        <f t="shared" si="768"/>
        <v>44420</v>
      </c>
      <c r="CS596">
        <f t="shared" si="769"/>
        <v>6</v>
      </c>
      <c r="CT596">
        <f t="shared" si="770"/>
        <v>1</v>
      </c>
      <c r="CU596">
        <f t="shared" si="771"/>
        <v>10</v>
      </c>
    </row>
    <row r="597" spans="1:99" ht="18" customHeight="1" x14ac:dyDescent="0.55000000000000004">
      <c r="A597" s="167">
        <v>44421</v>
      </c>
      <c r="B597" s="219">
        <v>36</v>
      </c>
      <c r="C597" s="142">
        <f t="shared" si="744"/>
        <v>7845</v>
      </c>
      <c r="D597" s="142">
        <f t="shared" si="759"/>
        <v>739</v>
      </c>
      <c r="E597" s="135">
        <v>10</v>
      </c>
      <c r="F597" s="135">
        <v>7106</v>
      </c>
      <c r="G597" s="135">
        <v>0</v>
      </c>
      <c r="H597" s="123"/>
      <c r="I597" s="135">
        <v>1</v>
      </c>
      <c r="J597" s="123"/>
      <c r="K597" s="41">
        <v>0</v>
      </c>
      <c r="L597" s="134">
        <v>19</v>
      </c>
      <c r="M597" s="219">
        <v>18</v>
      </c>
      <c r="N597" s="123"/>
      <c r="O597" s="123"/>
      <c r="P597" s="135">
        <v>7</v>
      </c>
      <c r="Q597" s="135">
        <v>4</v>
      </c>
      <c r="R597" s="123"/>
      <c r="S597" s="123"/>
      <c r="T597" s="135">
        <v>24</v>
      </c>
      <c r="U597" s="135">
        <v>22</v>
      </c>
      <c r="V597" s="123"/>
      <c r="W597" s="41">
        <v>487</v>
      </c>
      <c r="X597" s="136">
        <v>383</v>
      </c>
      <c r="Y597" s="4">
        <f t="shared" si="704"/>
        <v>409</v>
      </c>
      <c r="Z597" s="74">
        <f t="shared" si="760"/>
        <v>44421</v>
      </c>
      <c r="AA597" s="210">
        <f t="shared" si="761"/>
        <v>27929</v>
      </c>
      <c r="AB597" s="210">
        <f t="shared" si="762"/>
        <v>24935</v>
      </c>
      <c r="AC597" s="211">
        <f t="shared" si="763"/>
        <v>1031</v>
      </c>
      <c r="AD597" s="170">
        <f t="shared" si="754"/>
        <v>5</v>
      </c>
      <c r="AE597" s="222">
        <f t="shared" si="764"/>
        <v>10825</v>
      </c>
      <c r="AF597" s="143">
        <v>12030</v>
      </c>
      <c r="AG597" s="171">
        <f t="shared" si="736"/>
        <v>3</v>
      </c>
      <c r="AH597" s="143">
        <v>11736</v>
      </c>
      <c r="AI597" s="171">
        <f t="shared" ref="AI597:AI628" si="773">+AJ597-AJ596</f>
        <v>0</v>
      </c>
      <c r="AJ597" s="172">
        <v>212</v>
      </c>
      <c r="AK597" s="173">
        <f t="shared" ref="AK597:AK628" si="774">+AL597-AL596</f>
        <v>0</v>
      </c>
      <c r="AL597" s="143">
        <v>63</v>
      </c>
      <c r="AM597" s="171">
        <f t="shared" ref="AM597:AM628" si="775">+AN597-AN596</f>
        <v>0</v>
      </c>
      <c r="AN597" s="143">
        <v>57</v>
      </c>
      <c r="AO597" s="171">
        <f t="shared" ref="AO597:AO628" si="776">+AP597-AP596</f>
        <v>0</v>
      </c>
      <c r="AP597" s="174">
        <v>0</v>
      </c>
      <c r="AQ597" s="173">
        <f t="shared" ref="AQ597:AQ628" si="777">+AR597-AR596</f>
        <v>16</v>
      </c>
      <c r="AR597" s="143">
        <v>15836</v>
      </c>
      <c r="AS597" s="171">
        <f t="shared" si="766"/>
        <v>21</v>
      </c>
      <c r="AT597" s="143">
        <v>13142</v>
      </c>
      <c r="AU597" s="171">
        <f t="shared" si="767"/>
        <v>2</v>
      </c>
      <c r="AV597" s="175">
        <v>819</v>
      </c>
      <c r="AW597" s="217">
        <f t="shared" si="715"/>
        <v>436</v>
      </c>
      <c r="AX597" s="216">
        <f t="shared" si="737"/>
        <v>44421</v>
      </c>
      <c r="AY597" s="5">
        <v>0</v>
      </c>
      <c r="AZ597" s="217">
        <f t="shared" si="702"/>
        <v>419</v>
      </c>
      <c r="BA597" s="217">
        <f t="shared" si="738"/>
        <v>356</v>
      </c>
      <c r="BB597" s="119">
        <v>0</v>
      </c>
      <c r="BC597" s="26">
        <f t="shared" si="703"/>
        <v>964</v>
      </c>
      <c r="BD597" s="217">
        <f t="shared" si="739"/>
        <v>391</v>
      </c>
      <c r="BE597" s="209">
        <f t="shared" si="765"/>
        <v>44421</v>
      </c>
      <c r="BF597" s="120">
        <f t="shared" si="772"/>
        <v>36</v>
      </c>
      <c r="BG597" s="120">
        <f t="shared" si="723"/>
        <v>7845</v>
      </c>
      <c r="BH597" s="209">
        <f t="shared" si="724"/>
        <v>44421</v>
      </c>
      <c r="BI597" s="120">
        <f t="shared" si="725"/>
        <v>7845</v>
      </c>
      <c r="BJ597" s="1">
        <f t="shared" si="726"/>
        <v>44421</v>
      </c>
      <c r="BK597">
        <f t="shared" si="696"/>
        <v>1</v>
      </c>
      <c r="BL597">
        <f t="shared" si="727"/>
        <v>18</v>
      </c>
      <c r="BM597">
        <f t="shared" si="693"/>
        <v>19</v>
      </c>
      <c r="BN597" s="1">
        <f t="shared" si="694"/>
        <v>44421</v>
      </c>
      <c r="BO597">
        <f t="shared" si="740"/>
        <v>10807</v>
      </c>
      <c r="BP597">
        <f t="shared" si="741"/>
        <v>6151</v>
      </c>
      <c r="BQ597" s="167">
        <f t="shared" si="676"/>
        <v>44421</v>
      </c>
      <c r="BR597">
        <f t="shared" si="677"/>
        <v>12030</v>
      </c>
      <c r="BS597">
        <f t="shared" si="678"/>
        <v>11736</v>
      </c>
      <c r="BT597">
        <f t="shared" si="679"/>
        <v>212</v>
      </c>
      <c r="BU597">
        <v>15</v>
      </c>
      <c r="BV597">
        <f t="shared" si="753"/>
        <v>5</v>
      </c>
      <c r="BW597">
        <f t="shared" si="742"/>
        <v>828</v>
      </c>
      <c r="BX597" s="167">
        <f t="shared" si="680"/>
        <v>44421</v>
      </c>
      <c r="BY597">
        <f t="shared" si="681"/>
        <v>63</v>
      </c>
      <c r="BZ597">
        <f t="shared" si="682"/>
        <v>57</v>
      </c>
      <c r="CA597">
        <f t="shared" si="683"/>
        <v>0</v>
      </c>
      <c r="CB597" s="167">
        <f t="shared" si="684"/>
        <v>44421</v>
      </c>
      <c r="CC597">
        <f t="shared" si="685"/>
        <v>15836</v>
      </c>
      <c r="CD597">
        <f t="shared" si="686"/>
        <v>13142</v>
      </c>
      <c r="CE597">
        <f t="shared" si="687"/>
        <v>819</v>
      </c>
      <c r="CI597" s="167">
        <f t="shared" si="688"/>
        <v>44421</v>
      </c>
      <c r="CJ597">
        <f t="shared" si="689"/>
        <v>5</v>
      </c>
      <c r="CK597">
        <f t="shared" si="690"/>
        <v>3</v>
      </c>
      <c r="CL597" s="167">
        <f t="shared" si="691"/>
        <v>44421</v>
      </c>
      <c r="CM597">
        <f t="shared" si="692"/>
        <v>0</v>
      </c>
      <c r="CN597" s="1">
        <f t="shared" si="755"/>
        <v>44421</v>
      </c>
      <c r="CO597" s="253">
        <f t="shared" si="756"/>
        <v>5</v>
      </c>
      <c r="CP597" s="1">
        <f t="shared" si="757"/>
        <v>44421</v>
      </c>
      <c r="CQ597" s="254">
        <f t="shared" si="758"/>
        <v>0</v>
      </c>
      <c r="CR597" s="167">
        <f t="shared" si="768"/>
        <v>44421</v>
      </c>
      <c r="CS597">
        <f t="shared" si="769"/>
        <v>16</v>
      </c>
      <c r="CT597">
        <f t="shared" si="770"/>
        <v>2</v>
      </c>
      <c r="CU597">
        <f t="shared" si="771"/>
        <v>21</v>
      </c>
    </row>
    <row r="598" spans="1:99" ht="18" customHeight="1" x14ac:dyDescent="0.55000000000000004">
      <c r="A598" s="167">
        <v>44422</v>
      </c>
      <c r="B598" s="219">
        <v>29</v>
      </c>
      <c r="C598" s="142">
        <f t="shared" si="744"/>
        <v>7874</v>
      </c>
      <c r="D598" s="142">
        <f t="shared" si="759"/>
        <v>738</v>
      </c>
      <c r="E598" s="135">
        <v>10</v>
      </c>
      <c r="F598" s="135">
        <v>7136</v>
      </c>
      <c r="G598" s="135">
        <v>0</v>
      </c>
      <c r="H598" s="123"/>
      <c r="I598" s="135">
        <v>1</v>
      </c>
      <c r="J598" s="123"/>
      <c r="K598" s="41">
        <v>0</v>
      </c>
      <c r="L598" s="134">
        <v>29</v>
      </c>
      <c r="M598" s="219">
        <v>22</v>
      </c>
      <c r="N598" s="123"/>
      <c r="O598" s="123"/>
      <c r="P598" s="135">
        <v>4</v>
      </c>
      <c r="Q598" s="135">
        <v>4</v>
      </c>
      <c r="R598" s="123"/>
      <c r="S598" s="123"/>
      <c r="T598" s="135">
        <v>8</v>
      </c>
      <c r="U598" s="135">
        <v>7</v>
      </c>
      <c r="V598" s="123"/>
      <c r="W598" s="41">
        <v>504</v>
      </c>
      <c r="X598" s="136">
        <v>394</v>
      </c>
      <c r="Y598" s="4">
        <f t="shared" si="704"/>
        <v>410</v>
      </c>
      <c r="Z598" s="74">
        <f t="shared" si="760"/>
        <v>44422</v>
      </c>
      <c r="AA598" s="210">
        <f t="shared" si="761"/>
        <v>27938</v>
      </c>
      <c r="AB598" s="210">
        <f t="shared" si="762"/>
        <v>24981</v>
      </c>
      <c r="AC598" s="211">
        <f t="shared" si="763"/>
        <v>1033</v>
      </c>
      <c r="AD598" s="170">
        <f t="shared" si="754"/>
        <v>2</v>
      </c>
      <c r="AE598" s="222">
        <f t="shared" si="764"/>
        <v>10827</v>
      </c>
      <c r="AF598" s="143">
        <v>12032</v>
      </c>
      <c r="AG598" s="171">
        <f t="shared" ref="AG598:AG629" si="778">+AH598-AH597</f>
        <v>4</v>
      </c>
      <c r="AH598" s="143">
        <v>11740</v>
      </c>
      <c r="AI598" s="171">
        <f t="shared" si="773"/>
        <v>0</v>
      </c>
      <c r="AJ598" s="172">
        <v>212</v>
      </c>
      <c r="AK598" s="173">
        <f t="shared" si="774"/>
        <v>0</v>
      </c>
      <c r="AL598" s="143">
        <v>63</v>
      </c>
      <c r="AM598" s="171">
        <f t="shared" si="775"/>
        <v>0</v>
      </c>
      <c r="AN598" s="143">
        <v>57</v>
      </c>
      <c r="AO598" s="171">
        <f t="shared" si="776"/>
        <v>0</v>
      </c>
      <c r="AP598" s="174">
        <v>0</v>
      </c>
      <c r="AQ598" s="173">
        <f t="shared" si="777"/>
        <v>7</v>
      </c>
      <c r="AR598" s="143">
        <v>15843</v>
      </c>
      <c r="AS598" s="171">
        <f t="shared" si="766"/>
        <v>42</v>
      </c>
      <c r="AT598" s="143">
        <v>13184</v>
      </c>
      <c r="AU598" s="171">
        <f t="shared" si="767"/>
        <v>2</v>
      </c>
      <c r="AV598" s="175">
        <v>821</v>
      </c>
      <c r="AW598" s="217">
        <f t="shared" si="715"/>
        <v>437</v>
      </c>
      <c r="AX598" s="216">
        <f t="shared" si="737"/>
        <v>44422</v>
      </c>
      <c r="AY598" s="5">
        <v>0</v>
      </c>
      <c r="AZ598" s="217">
        <f t="shared" si="702"/>
        <v>419</v>
      </c>
      <c r="BA598" s="217">
        <f t="shared" si="738"/>
        <v>357</v>
      </c>
      <c r="BB598" s="119">
        <v>0</v>
      </c>
      <c r="BC598" s="26">
        <f t="shared" si="703"/>
        <v>964</v>
      </c>
      <c r="BD598" s="217">
        <f t="shared" si="739"/>
        <v>392</v>
      </c>
      <c r="BE598" s="209">
        <f t="shared" si="765"/>
        <v>44422</v>
      </c>
      <c r="BF598" s="120">
        <f t="shared" si="772"/>
        <v>29</v>
      </c>
      <c r="BG598" s="120">
        <f t="shared" si="723"/>
        <v>7874</v>
      </c>
      <c r="BH598" s="209">
        <f t="shared" si="724"/>
        <v>44422</v>
      </c>
      <c r="BI598" s="120">
        <f t="shared" si="725"/>
        <v>7874</v>
      </c>
      <c r="BJ598" s="1">
        <f t="shared" si="726"/>
        <v>44422</v>
      </c>
      <c r="BK598">
        <f t="shared" si="696"/>
        <v>7</v>
      </c>
      <c r="BL598">
        <f t="shared" si="727"/>
        <v>22</v>
      </c>
      <c r="BM598">
        <f t="shared" si="693"/>
        <v>29</v>
      </c>
      <c r="BN598" s="1">
        <f t="shared" si="694"/>
        <v>44422</v>
      </c>
      <c r="BO598">
        <f t="shared" si="740"/>
        <v>10793</v>
      </c>
      <c r="BP598">
        <f t="shared" si="741"/>
        <v>6154</v>
      </c>
      <c r="BQ598" s="167">
        <f t="shared" si="676"/>
        <v>44422</v>
      </c>
      <c r="BR598">
        <f t="shared" si="677"/>
        <v>12032</v>
      </c>
      <c r="BS598">
        <f t="shared" si="678"/>
        <v>11740</v>
      </c>
      <c r="BT598">
        <f t="shared" si="679"/>
        <v>212</v>
      </c>
      <c r="BU598">
        <v>15</v>
      </c>
      <c r="BV598">
        <f t="shared" si="753"/>
        <v>2</v>
      </c>
      <c r="BW598">
        <f t="shared" si="742"/>
        <v>823</v>
      </c>
      <c r="BX598" s="167">
        <f t="shared" si="680"/>
        <v>44422</v>
      </c>
      <c r="BY598">
        <f t="shared" si="681"/>
        <v>63</v>
      </c>
      <c r="BZ598">
        <f t="shared" si="682"/>
        <v>57</v>
      </c>
      <c r="CA598">
        <f t="shared" si="683"/>
        <v>0</v>
      </c>
      <c r="CB598" s="167">
        <f t="shared" si="684"/>
        <v>44422</v>
      </c>
      <c r="CC598">
        <f t="shared" si="685"/>
        <v>15843</v>
      </c>
      <c r="CD598">
        <f t="shared" si="686"/>
        <v>13184</v>
      </c>
      <c r="CE598">
        <f t="shared" si="687"/>
        <v>821</v>
      </c>
      <c r="CI598" s="167">
        <f t="shared" si="688"/>
        <v>44422</v>
      </c>
      <c r="CJ598">
        <f t="shared" si="689"/>
        <v>2</v>
      </c>
      <c r="CK598">
        <f t="shared" si="690"/>
        <v>4</v>
      </c>
      <c r="CL598" s="167">
        <f t="shared" si="691"/>
        <v>44422</v>
      </c>
      <c r="CM598">
        <f t="shared" si="692"/>
        <v>0</v>
      </c>
      <c r="CN598" s="1">
        <f t="shared" si="755"/>
        <v>44422</v>
      </c>
      <c r="CO598" s="253">
        <f t="shared" si="756"/>
        <v>2</v>
      </c>
      <c r="CP598" s="1">
        <f t="shared" si="757"/>
        <v>44422</v>
      </c>
      <c r="CQ598" s="254">
        <f t="shared" si="758"/>
        <v>0</v>
      </c>
      <c r="CR598" s="167">
        <f t="shared" si="768"/>
        <v>44422</v>
      </c>
      <c r="CS598">
        <f t="shared" si="769"/>
        <v>7</v>
      </c>
      <c r="CT598">
        <f t="shared" si="770"/>
        <v>2</v>
      </c>
      <c r="CU598">
        <f t="shared" si="771"/>
        <v>42</v>
      </c>
    </row>
    <row r="599" spans="1:99" ht="18" customHeight="1" x14ac:dyDescent="0.55000000000000004">
      <c r="A599" s="167">
        <v>44423</v>
      </c>
      <c r="B599" s="219">
        <v>38</v>
      </c>
      <c r="C599" s="142">
        <f t="shared" si="744"/>
        <v>7912</v>
      </c>
      <c r="D599" s="142">
        <f t="shared" si="759"/>
        <v>753</v>
      </c>
      <c r="E599" s="135">
        <v>12</v>
      </c>
      <c r="F599" s="135">
        <v>7159</v>
      </c>
      <c r="G599" s="135">
        <v>0</v>
      </c>
      <c r="H599" s="123"/>
      <c r="I599" s="135">
        <v>1</v>
      </c>
      <c r="J599" s="123"/>
      <c r="K599" s="41">
        <v>0</v>
      </c>
      <c r="L599" s="134">
        <v>20</v>
      </c>
      <c r="M599" s="219">
        <v>17</v>
      </c>
      <c r="N599" s="123"/>
      <c r="O599" s="123"/>
      <c r="P599" s="135">
        <v>9</v>
      </c>
      <c r="Q599" s="135">
        <v>3</v>
      </c>
      <c r="R599" s="123"/>
      <c r="S599" s="123"/>
      <c r="T599" s="135">
        <v>20</v>
      </c>
      <c r="U599" s="135">
        <v>16</v>
      </c>
      <c r="V599" s="123"/>
      <c r="W599" s="41">
        <v>495</v>
      </c>
      <c r="X599" s="136">
        <v>392</v>
      </c>
      <c r="Y599" s="4">
        <f t="shared" si="704"/>
        <v>411</v>
      </c>
      <c r="Z599" s="74">
        <f t="shared" si="760"/>
        <v>44423</v>
      </c>
      <c r="AA599" s="210">
        <f t="shared" si="761"/>
        <v>27948</v>
      </c>
      <c r="AB599" s="210">
        <f t="shared" si="762"/>
        <v>24977</v>
      </c>
      <c r="AC599" s="211">
        <f t="shared" si="763"/>
        <v>1033</v>
      </c>
      <c r="AD599" s="170">
        <f t="shared" si="754"/>
        <v>1</v>
      </c>
      <c r="AE599" s="222">
        <f t="shared" si="764"/>
        <v>10828</v>
      </c>
      <c r="AF599" s="143">
        <v>12033</v>
      </c>
      <c r="AG599" s="171">
        <f t="shared" si="778"/>
        <v>8</v>
      </c>
      <c r="AH599" s="143">
        <v>11748</v>
      </c>
      <c r="AI599" s="171">
        <f t="shared" si="773"/>
        <v>0</v>
      </c>
      <c r="AJ599" s="172">
        <v>212</v>
      </c>
      <c r="AK599" s="173">
        <f t="shared" si="774"/>
        <v>0</v>
      </c>
      <c r="AL599" s="143">
        <v>63</v>
      </c>
      <c r="AM599" s="171">
        <f t="shared" si="775"/>
        <v>0</v>
      </c>
      <c r="AN599" s="143">
        <v>57</v>
      </c>
      <c r="AO599" s="171">
        <f t="shared" si="776"/>
        <v>0</v>
      </c>
      <c r="AP599" s="174">
        <v>0</v>
      </c>
      <c r="AQ599" s="173">
        <f t="shared" si="777"/>
        <v>9</v>
      </c>
      <c r="AR599" s="143">
        <v>15852</v>
      </c>
      <c r="AS599" s="171">
        <f t="shared" si="766"/>
        <v>-12</v>
      </c>
      <c r="AT599" s="143">
        <v>13172</v>
      </c>
      <c r="AU599" s="171">
        <f t="shared" si="767"/>
        <v>0</v>
      </c>
      <c r="AV599" s="175">
        <v>821</v>
      </c>
      <c r="AW599" s="217">
        <f t="shared" si="715"/>
        <v>438</v>
      </c>
      <c r="AX599" s="216">
        <f t="shared" si="737"/>
        <v>44423</v>
      </c>
      <c r="AY599" s="5">
        <v>0</v>
      </c>
      <c r="AZ599" s="217">
        <f t="shared" si="702"/>
        <v>419</v>
      </c>
      <c r="BA599" s="217">
        <f t="shared" si="738"/>
        <v>355</v>
      </c>
      <c r="BB599" s="119">
        <v>0</v>
      </c>
      <c r="BC599" s="26">
        <f t="shared" si="703"/>
        <v>964</v>
      </c>
      <c r="BD599" s="217">
        <f t="shared" si="739"/>
        <v>390</v>
      </c>
      <c r="BE599" s="209">
        <f t="shared" si="765"/>
        <v>44423</v>
      </c>
      <c r="BF599" s="120">
        <f t="shared" si="772"/>
        <v>38</v>
      </c>
      <c r="BG599" s="120">
        <f t="shared" si="723"/>
        <v>7912</v>
      </c>
      <c r="BH599" s="209">
        <f t="shared" si="724"/>
        <v>44423</v>
      </c>
      <c r="BI599" s="120">
        <f t="shared" si="725"/>
        <v>7912</v>
      </c>
      <c r="BJ599" s="1">
        <f t="shared" si="726"/>
        <v>44423</v>
      </c>
      <c r="BK599">
        <f t="shared" si="696"/>
        <v>3</v>
      </c>
      <c r="BL599">
        <f t="shared" si="727"/>
        <v>17</v>
      </c>
      <c r="BM599">
        <f t="shared" si="693"/>
        <v>20</v>
      </c>
      <c r="BN599" s="1">
        <f t="shared" si="694"/>
        <v>44423</v>
      </c>
      <c r="BO599">
        <f t="shared" ref="BO599:BO630" si="779">+BO595+BM599</f>
        <v>10735</v>
      </c>
      <c r="BP599">
        <f t="shared" ref="BP599:BP630" si="780">+BP595+BL599</f>
        <v>6113</v>
      </c>
      <c r="BQ599" s="167">
        <f t="shared" si="676"/>
        <v>44423</v>
      </c>
      <c r="BR599">
        <f t="shared" si="677"/>
        <v>12033</v>
      </c>
      <c r="BS599">
        <f t="shared" si="678"/>
        <v>11748</v>
      </c>
      <c r="BT599">
        <f t="shared" si="679"/>
        <v>212</v>
      </c>
      <c r="BU599">
        <v>15</v>
      </c>
      <c r="BV599">
        <f t="shared" si="753"/>
        <v>1</v>
      </c>
      <c r="BW599">
        <f t="shared" ref="BW599:BW630" si="781">+BW595+BV599</f>
        <v>821</v>
      </c>
      <c r="BX599" s="167">
        <f t="shared" si="680"/>
        <v>44423</v>
      </c>
      <c r="BY599">
        <f t="shared" si="681"/>
        <v>63</v>
      </c>
      <c r="BZ599">
        <f t="shared" si="682"/>
        <v>57</v>
      </c>
      <c r="CA599">
        <f t="shared" si="683"/>
        <v>0</v>
      </c>
      <c r="CB599" s="167">
        <f t="shared" si="684"/>
        <v>44423</v>
      </c>
      <c r="CC599">
        <f t="shared" si="685"/>
        <v>15852</v>
      </c>
      <c r="CD599">
        <f t="shared" si="686"/>
        <v>13172</v>
      </c>
      <c r="CE599">
        <f t="shared" si="687"/>
        <v>821</v>
      </c>
      <c r="CI599" s="167">
        <f t="shared" si="688"/>
        <v>44423</v>
      </c>
      <c r="CJ599">
        <f t="shared" si="689"/>
        <v>1</v>
      </c>
      <c r="CK599">
        <f t="shared" si="690"/>
        <v>8</v>
      </c>
      <c r="CL599" s="167">
        <f t="shared" si="691"/>
        <v>44423</v>
      </c>
      <c r="CM599">
        <f t="shared" si="692"/>
        <v>0</v>
      </c>
      <c r="CN599" s="1">
        <f t="shared" si="755"/>
        <v>44423</v>
      </c>
      <c r="CO599" s="253">
        <f t="shared" si="756"/>
        <v>1</v>
      </c>
      <c r="CP599" s="1">
        <f t="shared" si="757"/>
        <v>44423</v>
      </c>
      <c r="CQ599" s="254">
        <f t="shared" si="758"/>
        <v>0</v>
      </c>
      <c r="CR599" s="167">
        <f t="shared" si="768"/>
        <v>44423</v>
      </c>
      <c r="CS599">
        <f t="shared" si="769"/>
        <v>9</v>
      </c>
      <c r="CT599">
        <f t="shared" si="770"/>
        <v>0</v>
      </c>
      <c r="CU599">
        <f t="shared" si="771"/>
        <v>-12</v>
      </c>
    </row>
    <row r="600" spans="1:99" ht="18" customHeight="1" x14ac:dyDescent="0.55000000000000004">
      <c r="A600" s="167">
        <v>44424</v>
      </c>
      <c r="B600" s="219">
        <v>36</v>
      </c>
      <c r="C600" s="142">
        <f t="shared" si="744"/>
        <v>7948</v>
      </c>
      <c r="D600" s="142">
        <f t="shared" si="759"/>
        <v>762</v>
      </c>
      <c r="E600" s="135">
        <v>10</v>
      </c>
      <c r="F600" s="135">
        <v>7186</v>
      </c>
      <c r="G600" s="135">
        <v>1</v>
      </c>
      <c r="H600" s="123"/>
      <c r="I600" s="135">
        <v>1</v>
      </c>
      <c r="J600" s="123"/>
      <c r="K600" s="41">
        <v>0</v>
      </c>
      <c r="L600" s="134">
        <v>17</v>
      </c>
      <c r="M600" s="219">
        <v>17</v>
      </c>
      <c r="N600" s="123"/>
      <c r="O600" s="123"/>
      <c r="P600" s="135">
        <v>1</v>
      </c>
      <c r="Q600" s="135">
        <v>1</v>
      </c>
      <c r="R600" s="123"/>
      <c r="S600" s="123"/>
      <c r="T600" s="135">
        <v>16</v>
      </c>
      <c r="U600" s="135">
        <v>15</v>
      </c>
      <c r="V600" s="123"/>
      <c r="W600" s="41">
        <v>495</v>
      </c>
      <c r="X600" s="136">
        <v>393</v>
      </c>
      <c r="Y600" s="4">
        <f t="shared" si="704"/>
        <v>412</v>
      </c>
      <c r="Z600" s="74">
        <f t="shared" si="760"/>
        <v>44424</v>
      </c>
      <c r="AA600" s="210">
        <f t="shared" si="761"/>
        <v>27961</v>
      </c>
      <c r="AB600" s="210">
        <f t="shared" si="762"/>
        <v>24985</v>
      </c>
      <c r="AC600" s="211">
        <f t="shared" si="763"/>
        <v>1033</v>
      </c>
      <c r="AD600" s="170">
        <f t="shared" si="754"/>
        <v>3</v>
      </c>
      <c r="AE600" s="222">
        <f t="shared" si="764"/>
        <v>10831</v>
      </c>
      <c r="AF600" s="143">
        <v>12036</v>
      </c>
      <c r="AG600" s="171">
        <f t="shared" si="778"/>
        <v>2</v>
      </c>
      <c r="AH600" s="143">
        <v>11750</v>
      </c>
      <c r="AI600" s="171">
        <f t="shared" si="773"/>
        <v>0</v>
      </c>
      <c r="AJ600" s="172">
        <v>212</v>
      </c>
      <c r="AK600" s="173">
        <f t="shared" si="774"/>
        <v>0</v>
      </c>
      <c r="AL600" s="143">
        <v>63</v>
      </c>
      <c r="AM600" s="171">
        <f t="shared" si="775"/>
        <v>0</v>
      </c>
      <c r="AN600" s="143">
        <v>57</v>
      </c>
      <c r="AO600" s="171">
        <f t="shared" si="776"/>
        <v>0</v>
      </c>
      <c r="AP600" s="174">
        <v>0</v>
      </c>
      <c r="AQ600" s="173">
        <f t="shared" si="777"/>
        <v>10</v>
      </c>
      <c r="AR600" s="143">
        <v>15862</v>
      </c>
      <c r="AS600" s="171">
        <f t="shared" si="766"/>
        <v>6</v>
      </c>
      <c r="AT600" s="143">
        <v>13178</v>
      </c>
      <c r="AU600" s="171">
        <f t="shared" si="767"/>
        <v>0</v>
      </c>
      <c r="AV600" s="175">
        <v>821</v>
      </c>
      <c r="AW600" s="217">
        <f t="shared" si="715"/>
        <v>439</v>
      </c>
      <c r="AX600" s="216">
        <f t="shared" si="737"/>
        <v>44424</v>
      </c>
      <c r="AY600" s="5">
        <v>0</v>
      </c>
      <c r="AZ600" s="217">
        <f t="shared" si="702"/>
        <v>419</v>
      </c>
      <c r="BA600" s="217">
        <f t="shared" si="738"/>
        <v>356</v>
      </c>
      <c r="BB600" s="119">
        <v>0</v>
      </c>
      <c r="BC600" s="26">
        <f t="shared" si="703"/>
        <v>964</v>
      </c>
      <c r="BD600" s="217">
        <f t="shared" si="739"/>
        <v>391</v>
      </c>
      <c r="BE600" s="209">
        <f t="shared" si="765"/>
        <v>44424</v>
      </c>
      <c r="BF600" s="120">
        <f t="shared" si="772"/>
        <v>36</v>
      </c>
      <c r="BG600" s="120">
        <f t="shared" si="723"/>
        <v>7948</v>
      </c>
      <c r="BH600" s="209">
        <f t="shared" si="724"/>
        <v>44424</v>
      </c>
      <c r="BI600" s="120">
        <f t="shared" si="725"/>
        <v>7948</v>
      </c>
      <c r="BJ600" s="1">
        <f t="shared" si="726"/>
        <v>44424</v>
      </c>
      <c r="BK600">
        <f t="shared" si="696"/>
        <v>0</v>
      </c>
      <c r="BL600">
        <f t="shared" si="727"/>
        <v>17</v>
      </c>
      <c r="BM600">
        <f t="shared" si="693"/>
        <v>17</v>
      </c>
      <c r="BN600" s="1">
        <f t="shared" si="694"/>
        <v>44424</v>
      </c>
      <c r="BO600">
        <f t="shared" si="779"/>
        <v>10797</v>
      </c>
      <c r="BP600">
        <f t="shared" si="780"/>
        <v>6157</v>
      </c>
      <c r="BQ600" s="167">
        <f t="shared" si="676"/>
        <v>44424</v>
      </c>
      <c r="BR600">
        <f t="shared" si="677"/>
        <v>12036</v>
      </c>
      <c r="BS600">
        <f t="shared" si="678"/>
        <v>11750</v>
      </c>
      <c r="BT600">
        <f t="shared" si="679"/>
        <v>212</v>
      </c>
      <c r="BU600">
        <v>15</v>
      </c>
      <c r="BV600">
        <f t="shared" si="753"/>
        <v>3</v>
      </c>
      <c r="BW600">
        <f t="shared" si="781"/>
        <v>816</v>
      </c>
      <c r="BX600" s="167">
        <f t="shared" si="680"/>
        <v>44424</v>
      </c>
      <c r="BY600">
        <f t="shared" si="681"/>
        <v>63</v>
      </c>
      <c r="BZ600">
        <f t="shared" si="682"/>
        <v>57</v>
      </c>
      <c r="CA600">
        <f t="shared" si="683"/>
        <v>0</v>
      </c>
      <c r="CB600" s="167">
        <f t="shared" si="684"/>
        <v>44424</v>
      </c>
      <c r="CC600">
        <f t="shared" si="685"/>
        <v>15862</v>
      </c>
      <c r="CD600">
        <f t="shared" si="686"/>
        <v>13178</v>
      </c>
      <c r="CE600">
        <f t="shared" si="687"/>
        <v>821</v>
      </c>
      <c r="CI600" s="167">
        <f t="shared" si="688"/>
        <v>44424</v>
      </c>
      <c r="CJ600">
        <f t="shared" si="689"/>
        <v>3</v>
      </c>
      <c r="CK600">
        <f t="shared" si="690"/>
        <v>2</v>
      </c>
      <c r="CL600" s="167">
        <f t="shared" si="691"/>
        <v>44424</v>
      </c>
      <c r="CM600">
        <f t="shared" si="692"/>
        <v>0</v>
      </c>
      <c r="CN600" s="1">
        <f t="shared" si="755"/>
        <v>44424</v>
      </c>
      <c r="CO600" s="253">
        <f t="shared" si="756"/>
        <v>3</v>
      </c>
      <c r="CP600" s="1">
        <f t="shared" si="757"/>
        <v>44424</v>
      </c>
      <c r="CQ600" s="254">
        <f t="shared" si="758"/>
        <v>0</v>
      </c>
      <c r="CR600" s="167">
        <f t="shared" si="768"/>
        <v>44424</v>
      </c>
      <c r="CS600">
        <f t="shared" si="769"/>
        <v>10</v>
      </c>
      <c r="CT600">
        <f t="shared" si="770"/>
        <v>0</v>
      </c>
      <c r="CU600">
        <f t="shared" si="771"/>
        <v>6</v>
      </c>
    </row>
    <row r="601" spans="1:99" ht="18" customHeight="1" x14ac:dyDescent="0.55000000000000004">
      <c r="A601" s="167">
        <v>44425</v>
      </c>
      <c r="B601" s="219">
        <v>22</v>
      </c>
      <c r="C601" s="142">
        <f t="shared" si="744"/>
        <v>7970</v>
      </c>
      <c r="D601" s="142">
        <f t="shared" si="759"/>
        <v>753</v>
      </c>
      <c r="E601" s="135">
        <v>11</v>
      </c>
      <c r="F601" s="135">
        <v>7217</v>
      </c>
      <c r="G601" s="135">
        <v>1</v>
      </c>
      <c r="H601" s="123"/>
      <c r="I601" s="135">
        <v>1</v>
      </c>
      <c r="J601" s="123"/>
      <c r="K601" s="41">
        <v>0</v>
      </c>
      <c r="L601" s="134">
        <v>17</v>
      </c>
      <c r="M601" s="219">
        <v>17</v>
      </c>
      <c r="N601" s="123"/>
      <c r="O601" s="123"/>
      <c r="P601" s="135">
        <v>0</v>
      </c>
      <c r="Q601" s="135">
        <v>0</v>
      </c>
      <c r="R601" s="123"/>
      <c r="S601" s="123"/>
      <c r="T601" s="135">
        <v>12</v>
      </c>
      <c r="U601" s="135">
        <v>10</v>
      </c>
      <c r="V601" s="123"/>
      <c r="W601" s="41">
        <v>500</v>
      </c>
      <c r="X601" s="136">
        <v>400</v>
      </c>
      <c r="Y601" s="4">
        <f t="shared" si="704"/>
        <v>413</v>
      </c>
      <c r="Z601" s="74">
        <f t="shared" si="760"/>
        <v>44425</v>
      </c>
      <c r="AA601" s="210">
        <f t="shared" si="761"/>
        <v>27982</v>
      </c>
      <c r="AB601" s="210">
        <f t="shared" si="762"/>
        <v>25005</v>
      </c>
      <c r="AC601" s="211">
        <f t="shared" si="763"/>
        <v>1033</v>
      </c>
      <c r="AD601" s="170">
        <f t="shared" si="754"/>
        <v>3</v>
      </c>
      <c r="AE601" s="222">
        <f t="shared" si="764"/>
        <v>10834</v>
      </c>
      <c r="AF601" s="143">
        <v>12039</v>
      </c>
      <c r="AG601" s="171">
        <f t="shared" si="778"/>
        <v>3</v>
      </c>
      <c r="AH601" s="143">
        <v>11753</v>
      </c>
      <c r="AI601" s="171">
        <f t="shared" si="773"/>
        <v>0</v>
      </c>
      <c r="AJ601" s="172">
        <v>212</v>
      </c>
      <c r="AK601" s="173">
        <f t="shared" si="774"/>
        <v>0</v>
      </c>
      <c r="AL601" s="143">
        <v>63</v>
      </c>
      <c r="AM601" s="171">
        <f t="shared" si="775"/>
        <v>0</v>
      </c>
      <c r="AN601" s="143">
        <v>57</v>
      </c>
      <c r="AO601" s="171">
        <f t="shared" si="776"/>
        <v>0</v>
      </c>
      <c r="AP601" s="174">
        <v>0</v>
      </c>
      <c r="AQ601" s="173">
        <f t="shared" si="777"/>
        <v>18</v>
      </c>
      <c r="AR601" s="143">
        <v>15880</v>
      </c>
      <c r="AS601" s="171">
        <f t="shared" si="766"/>
        <v>17</v>
      </c>
      <c r="AT601" s="143">
        <v>13195</v>
      </c>
      <c r="AU601" s="171">
        <f t="shared" si="767"/>
        <v>0</v>
      </c>
      <c r="AV601" s="175">
        <v>821</v>
      </c>
      <c r="AW601" s="217">
        <f t="shared" si="715"/>
        <v>440</v>
      </c>
      <c r="AX601" s="216">
        <f t="shared" si="737"/>
        <v>44425</v>
      </c>
      <c r="AY601" s="5">
        <v>0</v>
      </c>
      <c r="AZ601" s="217">
        <f t="shared" si="702"/>
        <v>419</v>
      </c>
      <c r="BA601" s="217">
        <f t="shared" si="738"/>
        <v>357</v>
      </c>
      <c r="BB601" s="119">
        <v>0</v>
      </c>
      <c r="BC601" s="26">
        <f t="shared" si="703"/>
        <v>964</v>
      </c>
      <c r="BD601" s="217">
        <f t="shared" si="739"/>
        <v>392</v>
      </c>
      <c r="BE601" s="209">
        <f t="shared" si="765"/>
        <v>44425</v>
      </c>
      <c r="BF601" s="120">
        <f t="shared" si="772"/>
        <v>22</v>
      </c>
      <c r="BG601" s="120">
        <f t="shared" si="723"/>
        <v>7970</v>
      </c>
      <c r="BH601" s="209">
        <f t="shared" si="724"/>
        <v>44425</v>
      </c>
      <c r="BI601" s="120">
        <f t="shared" si="725"/>
        <v>7970</v>
      </c>
      <c r="BJ601" s="1">
        <f t="shared" si="726"/>
        <v>44425</v>
      </c>
      <c r="BK601">
        <f t="shared" si="696"/>
        <v>0</v>
      </c>
      <c r="BL601">
        <f t="shared" si="727"/>
        <v>17</v>
      </c>
      <c r="BM601">
        <f t="shared" si="693"/>
        <v>17</v>
      </c>
      <c r="BN601" s="1">
        <f t="shared" si="694"/>
        <v>44425</v>
      </c>
      <c r="BO601">
        <f t="shared" si="779"/>
        <v>10824</v>
      </c>
      <c r="BP601">
        <f t="shared" si="780"/>
        <v>6168</v>
      </c>
      <c r="BQ601" s="167">
        <f t="shared" si="676"/>
        <v>44425</v>
      </c>
      <c r="BR601">
        <f t="shared" si="677"/>
        <v>12039</v>
      </c>
      <c r="BS601">
        <f t="shared" si="678"/>
        <v>11753</v>
      </c>
      <c r="BT601">
        <f t="shared" si="679"/>
        <v>212</v>
      </c>
      <c r="BU601">
        <v>15</v>
      </c>
      <c r="BV601">
        <f t="shared" si="753"/>
        <v>3</v>
      </c>
      <c r="BW601">
        <f t="shared" si="781"/>
        <v>831</v>
      </c>
      <c r="BX601" s="167">
        <f t="shared" si="680"/>
        <v>44425</v>
      </c>
      <c r="BY601">
        <f t="shared" si="681"/>
        <v>63</v>
      </c>
      <c r="BZ601">
        <f t="shared" si="682"/>
        <v>57</v>
      </c>
      <c r="CA601">
        <f t="shared" si="683"/>
        <v>0</v>
      </c>
      <c r="CB601" s="167">
        <f t="shared" si="684"/>
        <v>44425</v>
      </c>
      <c r="CC601">
        <f t="shared" si="685"/>
        <v>15880</v>
      </c>
      <c r="CD601">
        <f t="shared" si="686"/>
        <v>13195</v>
      </c>
      <c r="CE601">
        <f t="shared" si="687"/>
        <v>821</v>
      </c>
      <c r="CI601" s="167">
        <f t="shared" si="688"/>
        <v>44425</v>
      </c>
      <c r="CJ601">
        <f t="shared" si="689"/>
        <v>3</v>
      </c>
      <c r="CK601">
        <f t="shared" si="690"/>
        <v>3</v>
      </c>
      <c r="CL601" s="167">
        <f t="shared" si="691"/>
        <v>44425</v>
      </c>
      <c r="CM601">
        <f t="shared" si="692"/>
        <v>0</v>
      </c>
      <c r="CN601" s="1">
        <f t="shared" si="755"/>
        <v>44425</v>
      </c>
      <c r="CO601" s="253">
        <f t="shared" si="756"/>
        <v>3</v>
      </c>
      <c r="CP601" s="1">
        <f t="shared" si="757"/>
        <v>44425</v>
      </c>
      <c r="CQ601" s="254">
        <f t="shared" si="758"/>
        <v>0</v>
      </c>
      <c r="CR601" s="167">
        <f t="shared" si="768"/>
        <v>44425</v>
      </c>
      <c r="CS601">
        <f t="shared" si="769"/>
        <v>18</v>
      </c>
      <c r="CT601">
        <f t="shared" si="770"/>
        <v>0</v>
      </c>
      <c r="CU601">
        <f t="shared" si="771"/>
        <v>17</v>
      </c>
    </row>
    <row r="602" spans="1:99" ht="18" customHeight="1" x14ac:dyDescent="0.55000000000000004">
      <c r="A602" s="167">
        <v>44426</v>
      </c>
      <c r="B602" s="219">
        <v>41</v>
      </c>
      <c r="C602" s="142">
        <f t="shared" si="744"/>
        <v>8011</v>
      </c>
      <c r="D602" s="142">
        <f t="shared" si="759"/>
        <v>759</v>
      </c>
      <c r="E602" s="135">
        <v>11</v>
      </c>
      <c r="F602" s="135">
        <v>7252</v>
      </c>
      <c r="G602" s="135">
        <v>1</v>
      </c>
      <c r="H602" s="123"/>
      <c r="I602" s="135">
        <v>3</v>
      </c>
      <c r="J602" s="123"/>
      <c r="K602" s="41">
        <v>0</v>
      </c>
      <c r="L602" s="134">
        <v>30</v>
      </c>
      <c r="M602" s="219">
        <v>30</v>
      </c>
      <c r="N602" s="123"/>
      <c r="O602" s="123"/>
      <c r="P602" s="135">
        <v>6</v>
      </c>
      <c r="Q602" s="135">
        <v>6</v>
      </c>
      <c r="R602" s="123"/>
      <c r="S602" s="123"/>
      <c r="T602" s="135">
        <v>15</v>
      </c>
      <c r="U602" s="135">
        <v>15</v>
      </c>
      <c r="V602" s="123"/>
      <c r="W602" s="41">
        <v>508</v>
      </c>
      <c r="X602" s="136">
        <v>408</v>
      </c>
      <c r="Y602" s="4">
        <f t="shared" si="704"/>
        <v>414</v>
      </c>
      <c r="Z602" s="74">
        <f t="shared" si="760"/>
        <v>44426</v>
      </c>
      <c r="AA602" s="210">
        <f t="shared" si="761"/>
        <v>27996</v>
      </c>
      <c r="AB602" s="210">
        <f t="shared" si="762"/>
        <v>25028</v>
      </c>
      <c r="AC602" s="211">
        <f t="shared" si="763"/>
        <v>1038</v>
      </c>
      <c r="AD602" s="170">
        <f t="shared" si="754"/>
        <v>3</v>
      </c>
      <c r="AE602" s="222">
        <f t="shared" si="764"/>
        <v>10837</v>
      </c>
      <c r="AF602" s="143">
        <v>12042</v>
      </c>
      <c r="AG602" s="171">
        <f t="shared" si="778"/>
        <v>2</v>
      </c>
      <c r="AH602" s="143">
        <v>11755</v>
      </c>
      <c r="AI602" s="171">
        <f t="shared" si="773"/>
        <v>0</v>
      </c>
      <c r="AJ602" s="172">
        <v>212</v>
      </c>
      <c r="AK602" s="173">
        <f t="shared" si="774"/>
        <v>0</v>
      </c>
      <c r="AL602" s="143">
        <v>63</v>
      </c>
      <c r="AM602" s="171">
        <f t="shared" si="775"/>
        <v>2</v>
      </c>
      <c r="AN602" s="143">
        <v>59</v>
      </c>
      <c r="AO602" s="171">
        <f t="shared" si="776"/>
        <v>0</v>
      </c>
      <c r="AP602" s="174">
        <v>0</v>
      </c>
      <c r="AQ602" s="173">
        <f t="shared" si="777"/>
        <v>11</v>
      </c>
      <c r="AR602" s="143">
        <v>15891</v>
      </c>
      <c r="AS602" s="171">
        <f t="shared" si="766"/>
        <v>19</v>
      </c>
      <c r="AT602" s="143">
        <v>13214</v>
      </c>
      <c r="AU602" s="171">
        <f t="shared" si="767"/>
        <v>5</v>
      </c>
      <c r="AV602" s="175">
        <v>826</v>
      </c>
      <c r="AW602" s="217">
        <f t="shared" si="715"/>
        <v>441</v>
      </c>
      <c r="AX602" s="216">
        <f t="shared" si="737"/>
        <v>44426</v>
      </c>
      <c r="AY602" s="5">
        <v>0</v>
      </c>
      <c r="AZ602" s="217">
        <f t="shared" si="702"/>
        <v>419</v>
      </c>
      <c r="BA602" s="217">
        <f t="shared" si="738"/>
        <v>358</v>
      </c>
      <c r="BB602" s="119">
        <v>0</v>
      </c>
      <c r="BC602" s="26">
        <f t="shared" si="703"/>
        <v>964</v>
      </c>
      <c r="BD602" s="217">
        <f t="shared" si="739"/>
        <v>393</v>
      </c>
      <c r="BE602" s="209">
        <f t="shared" si="765"/>
        <v>44426</v>
      </c>
      <c r="BF602" s="120">
        <f t="shared" si="772"/>
        <v>41</v>
      </c>
      <c r="BG602" s="120">
        <f t="shared" si="723"/>
        <v>8011</v>
      </c>
      <c r="BH602" s="209">
        <f t="shared" si="724"/>
        <v>44426</v>
      </c>
      <c r="BI602" s="120">
        <f t="shared" si="725"/>
        <v>8011</v>
      </c>
      <c r="BJ602" s="1">
        <f t="shared" si="726"/>
        <v>44426</v>
      </c>
      <c r="BK602">
        <f t="shared" si="696"/>
        <v>0</v>
      </c>
      <c r="BL602">
        <f t="shared" si="727"/>
        <v>30</v>
      </c>
      <c r="BM602">
        <f t="shared" si="693"/>
        <v>30</v>
      </c>
      <c r="BN602" s="1">
        <f t="shared" si="694"/>
        <v>44426</v>
      </c>
      <c r="BO602">
        <f t="shared" si="779"/>
        <v>10823</v>
      </c>
      <c r="BP602">
        <f t="shared" si="780"/>
        <v>6184</v>
      </c>
      <c r="BQ602" s="167">
        <f t="shared" si="676"/>
        <v>44426</v>
      </c>
      <c r="BR602">
        <f t="shared" si="677"/>
        <v>12042</v>
      </c>
      <c r="BS602">
        <f t="shared" si="678"/>
        <v>11755</v>
      </c>
      <c r="BT602">
        <f t="shared" si="679"/>
        <v>212</v>
      </c>
      <c r="BU602">
        <v>15</v>
      </c>
      <c r="BV602">
        <f t="shared" si="753"/>
        <v>3</v>
      </c>
      <c r="BW602">
        <f t="shared" si="781"/>
        <v>826</v>
      </c>
      <c r="BX602" s="167">
        <f t="shared" si="680"/>
        <v>44426</v>
      </c>
      <c r="BY602">
        <f t="shared" si="681"/>
        <v>63</v>
      </c>
      <c r="BZ602">
        <f t="shared" si="682"/>
        <v>59</v>
      </c>
      <c r="CA602">
        <f t="shared" si="683"/>
        <v>0</v>
      </c>
      <c r="CB602" s="167">
        <f t="shared" si="684"/>
        <v>44426</v>
      </c>
      <c r="CC602">
        <f t="shared" si="685"/>
        <v>15891</v>
      </c>
      <c r="CD602">
        <f t="shared" si="686"/>
        <v>13214</v>
      </c>
      <c r="CE602">
        <f t="shared" si="687"/>
        <v>826</v>
      </c>
      <c r="CI602" s="167">
        <f t="shared" si="688"/>
        <v>44426</v>
      </c>
      <c r="CJ602">
        <f t="shared" si="689"/>
        <v>3</v>
      </c>
      <c r="CK602">
        <f t="shared" si="690"/>
        <v>2</v>
      </c>
      <c r="CL602" s="167">
        <f t="shared" si="691"/>
        <v>44426</v>
      </c>
      <c r="CM602">
        <f t="shared" si="692"/>
        <v>0</v>
      </c>
      <c r="CN602" s="1">
        <f t="shared" si="755"/>
        <v>44426</v>
      </c>
      <c r="CO602" s="253">
        <f t="shared" si="756"/>
        <v>3</v>
      </c>
      <c r="CP602" s="1">
        <f t="shared" si="757"/>
        <v>44426</v>
      </c>
      <c r="CQ602" s="254">
        <f t="shared" si="758"/>
        <v>0</v>
      </c>
      <c r="CR602" s="167">
        <f t="shared" si="768"/>
        <v>44426</v>
      </c>
      <c r="CS602">
        <f t="shared" si="769"/>
        <v>11</v>
      </c>
      <c r="CT602">
        <f t="shared" si="770"/>
        <v>5</v>
      </c>
      <c r="CU602">
        <f t="shared" si="771"/>
        <v>19</v>
      </c>
    </row>
    <row r="603" spans="1:99" ht="18" customHeight="1" x14ac:dyDescent="0.55000000000000004">
      <c r="A603" s="167">
        <v>44427</v>
      </c>
      <c r="B603" s="219">
        <v>29</v>
      </c>
      <c r="C603" s="142">
        <f t="shared" si="744"/>
        <v>8040</v>
      </c>
      <c r="D603" s="142">
        <f t="shared" si="759"/>
        <v>744</v>
      </c>
      <c r="E603" s="135">
        <v>12</v>
      </c>
      <c r="F603" s="135">
        <v>7296</v>
      </c>
      <c r="G603" s="135">
        <v>2</v>
      </c>
      <c r="H603" s="123"/>
      <c r="I603" s="135">
        <v>4</v>
      </c>
      <c r="J603" s="123"/>
      <c r="K603" s="41">
        <v>0</v>
      </c>
      <c r="L603" s="134">
        <v>30</v>
      </c>
      <c r="M603" s="219">
        <v>30</v>
      </c>
      <c r="N603" s="123"/>
      <c r="O603" s="123"/>
      <c r="P603" s="135">
        <v>2</v>
      </c>
      <c r="Q603" s="135">
        <v>2</v>
      </c>
      <c r="R603" s="123"/>
      <c r="S603" s="123"/>
      <c r="T603" s="135">
        <v>19</v>
      </c>
      <c r="U603" s="135">
        <v>18</v>
      </c>
      <c r="V603" s="123"/>
      <c r="W603" s="41">
        <v>517</v>
      </c>
      <c r="X603" s="136">
        <v>418</v>
      </c>
      <c r="Y603" s="4">
        <f t="shared" si="704"/>
        <v>415</v>
      </c>
      <c r="Z603" s="74">
        <f t="shared" si="760"/>
        <v>44427</v>
      </c>
      <c r="AA603" s="210">
        <f t="shared" si="761"/>
        <v>28007</v>
      </c>
      <c r="AB603" s="210">
        <f t="shared" si="762"/>
        <v>25363</v>
      </c>
      <c r="AC603" s="211">
        <f t="shared" si="763"/>
        <v>1038</v>
      </c>
      <c r="AD603" s="170">
        <f t="shared" si="754"/>
        <v>5</v>
      </c>
      <c r="AE603" s="222">
        <f t="shared" si="764"/>
        <v>10842</v>
      </c>
      <c r="AF603" s="143">
        <v>12047</v>
      </c>
      <c r="AG603" s="171">
        <f t="shared" si="778"/>
        <v>4</v>
      </c>
      <c r="AH603" s="143">
        <v>11759</v>
      </c>
      <c r="AI603" s="171">
        <f t="shared" si="773"/>
        <v>0</v>
      </c>
      <c r="AJ603" s="172">
        <v>212</v>
      </c>
      <c r="AK603" s="173">
        <f t="shared" si="774"/>
        <v>0</v>
      </c>
      <c r="AL603" s="143">
        <v>63</v>
      </c>
      <c r="AM603" s="171">
        <f t="shared" si="775"/>
        <v>0</v>
      </c>
      <c r="AN603" s="143">
        <v>59</v>
      </c>
      <c r="AO603" s="171">
        <f t="shared" si="776"/>
        <v>0</v>
      </c>
      <c r="AP603" s="174">
        <v>0</v>
      </c>
      <c r="AQ603" s="173">
        <f t="shared" si="777"/>
        <v>6</v>
      </c>
      <c r="AR603" s="143">
        <v>15897</v>
      </c>
      <c r="AS603" s="171">
        <f t="shared" si="766"/>
        <v>331</v>
      </c>
      <c r="AT603" s="143">
        <v>13545</v>
      </c>
      <c r="AU603" s="171">
        <f t="shared" si="767"/>
        <v>0</v>
      </c>
      <c r="AV603" s="175">
        <v>826</v>
      </c>
      <c r="AW603" s="217">
        <f t="shared" si="715"/>
        <v>442</v>
      </c>
      <c r="AX603" s="216">
        <f t="shared" si="737"/>
        <v>44427</v>
      </c>
      <c r="AY603" s="5">
        <v>0</v>
      </c>
      <c r="AZ603" s="217">
        <f t="shared" si="702"/>
        <v>419</v>
      </c>
      <c r="BA603" s="217">
        <f t="shared" si="738"/>
        <v>356</v>
      </c>
      <c r="BB603" s="119">
        <v>0</v>
      </c>
      <c r="BC603" s="26">
        <f t="shared" si="703"/>
        <v>964</v>
      </c>
      <c r="BD603" s="217">
        <f t="shared" si="739"/>
        <v>391</v>
      </c>
      <c r="BE603" s="209">
        <f t="shared" si="765"/>
        <v>44427</v>
      </c>
      <c r="BF603" s="120">
        <f t="shared" si="772"/>
        <v>29</v>
      </c>
      <c r="BG603" s="120">
        <f t="shared" si="723"/>
        <v>8040</v>
      </c>
      <c r="BH603" s="209">
        <f t="shared" si="724"/>
        <v>44427</v>
      </c>
      <c r="BI603" s="120">
        <f t="shared" si="725"/>
        <v>8040</v>
      </c>
      <c r="BJ603" s="1">
        <f t="shared" si="726"/>
        <v>44427</v>
      </c>
      <c r="BK603">
        <f t="shared" si="696"/>
        <v>0</v>
      </c>
      <c r="BL603">
        <f t="shared" si="727"/>
        <v>30</v>
      </c>
      <c r="BM603">
        <f t="shared" si="693"/>
        <v>30</v>
      </c>
      <c r="BN603" s="1">
        <f t="shared" si="694"/>
        <v>44427</v>
      </c>
      <c r="BO603">
        <f t="shared" si="779"/>
        <v>10765</v>
      </c>
      <c r="BP603">
        <f t="shared" si="780"/>
        <v>6143</v>
      </c>
      <c r="BQ603" s="167">
        <f t="shared" si="676"/>
        <v>44427</v>
      </c>
      <c r="BR603">
        <f t="shared" si="677"/>
        <v>12047</v>
      </c>
      <c r="BS603">
        <f t="shared" si="678"/>
        <v>11759</v>
      </c>
      <c r="BT603">
        <f t="shared" si="679"/>
        <v>212</v>
      </c>
      <c r="BU603">
        <v>15</v>
      </c>
      <c r="BV603">
        <f t="shared" si="753"/>
        <v>5</v>
      </c>
      <c r="BW603">
        <f t="shared" si="781"/>
        <v>826</v>
      </c>
      <c r="BX603" s="167">
        <f t="shared" si="680"/>
        <v>44427</v>
      </c>
      <c r="BY603">
        <f t="shared" si="681"/>
        <v>63</v>
      </c>
      <c r="BZ603">
        <f t="shared" si="682"/>
        <v>59</v>
      </c>
      <c r="CA603">
        <f t="shared" si="683"/>
        <v>0</v>
      </c>
      <c r="CB603" s="167">
        <f t="shared" si="684"/>
        <v>44427</v>
      </c>
      <c r="CC603">
        <f t="shared" si="685"/>
        <v>15897</v>
      </c>
      <c r="CD603">
        <f t="shared" si="686"/>
        <v>13545</v>
      </c>
      <c r="CE603">
        <f t="shared" si="687"/>
        <v>826</v>
      </c>
      <c r="CI603" s="167">
        <f t="shared" si="688"/>
        <v>44427</v>
      </c>
      <c r="CJ603">
        <f t="shared" si="689"/>
        <v>5</v>
      </c>
      <c r="CK603">
        <f t="shared" si="690"/>
        <v>4</v>
      </c>
      <c r="CL603" s="167">
        <f t="shared" si="691"/>
        <v>44427</v>
      </c>
      <c r="CM603">
        <f t="shared" si="692"/>
        <v>0</v>
      </c>
      <c r="CN603" s="1">
        <f t="shared" si="755"/>
        <v>44427</v>
      </c>
      <c r="CO603" s="253">
        <f t="shared" si="756"/>
        <v>5</v>
      </c>
      <c r="CP603" s="1">
        <f t="shared" si="757"/>
        <v>44427</v>
      </c>
      <c r="CQ603" s="254">
        <f t="shared" si="758"/>
        <v>0</v>
      </c>
      <c r="CR603" s="167">
        <f t="shared" si="768"/>
        <v>44427</v>
      </c>
      <c r="CS603">
        <f t="shared" si="769"/>
        <v>6</v>
      </c>
      <c r="CT603">
        <f t="shared" si="770"/>
        <v>0</v>
      </c>
      <c r="CU603">
        <f t="shared" si="771"/>
        <v>331</v>
      </c>
    </row>
    <row r="604" spans="1:99" ht="18" customHeight="1" x14ac:dyDescent="0.55000000000000004">
      <c r="A604" s="167">
        <v>44428</v>
      </c>
      <c r="B604" s="219">
        <v>16</v>
      </c>
      <c r="C604" s="142">
        <f t="shared" si="744"/>
        <v>8056</v>
      </c>
      <c r="D604" s="142">
        <f t="shared" si="759"/>
        <v>739</v>
      </c>
      <c r="E604" s="135">
        <v>11</v>
      </c>
      <c r="F604" s="135">
        <v>7317</v>
      </c>
      <c r="G604" s="135">
        <v>0</v>
      </c>
      <c r="H604" s="123"/>
      <c r="I604" s="135">
        <v>2</v>
      </c>
      <c r="J604" s="123"/>
      <c r="K604" s="41">
        <v>0</v>
      </c>
      <c r="L604" s="134">
        <v>20</v>
      </c>
      <c r="M604" s="219">
        <v>20</v>
      </c>
      <c r="N604" s="123"/>
      <c r="O604" s="123"/>
      <c r="P604" s="135">
        <v>3</v>
      </c>
      <c r="Q604" s="135">
        <v>3</v>
      </c>
      <c r="R604" s="123"/>
      <c r="S604" s="123"/>
      <c r="T604" s="135">
        <v>26</v>
      </c>
      <c r="U604" s="135">
        <v>21</v>
      </c>
      <c r="V604" s="123"/>
      <c r="W604" s="41">
        <v>508</v>
      </c>
      <c r="X604" s="136">
        <v>414</v>
      </c>
      <c r="Y604" s="4">
        <f t="shared" si="704"/>
        <v>416</v>
      </c>
      <c r="Z604" s="74">
        <f t="shared" si="760"/>
        <v>44428</v>
      </c>
      <c r="AA604" s="210">
        <f t="shared" si="761"/>
        <v>28018</v>
      </c>
      <c r="AB604" s="210">
        <f t="shared" si="762"/>
        <v>25370</v>
      </c>
      <c r="AC604" s="211">
        <f t="shared" si="763"/>
        <v>1039</v>
      </c>
      <c r="AD604" s="170">
        <f t="shared" ref="AD604:AD635" si="782">+AF604-AF603</f>
        <v>2</v>
      </c>
      <c r="AE604" s="222">
        <f t="shared" si="764"/>
        <v>10844</v>
      </c>
      <c r="AF604" s="143">
        <v>12049</v>
      </c>
      <c r="AG604" s="171">
        <f t="shared" si="778"/>
        <v>2</v>
      </c>
      <c r="AH604" s="143">
        <v>11761</v>
      </c>
      <c r="AI604" s="171">
        <f t="shared" si="773"/>
        <v>0</v>
      </c>
      <c r="AJ604" s="172">
        <v>212</v>
      </c>
      <c r="AK604" s="173">
        <f t="shared" si="774"/>
        <v>0</v>
      </c>
      <c r="AL604" s="143">
        <v>63</v>
      </c>
      <c r="AM604" s="171">
        <f t="shared" si="775"/>
        <v>0</v>
      </c>
      <c r="AN604" s="143">
        <v>59</v>
      </c>
      <c r="AO604" s="171">
        <f t="shared" si="776"/>
        <v>0</v>
      </c>
      <c r="AP604" s="174">
        <v>0</v>
      </c>
      <c r="AQ604" s="173">
        <f t="shared" si="777"/>
        <v>9</v>
      </c>
      <c r="AR604" s="143">
        <v>15906</v>
      </c>
      <c r="AS604" s="171">
        <f t="shared" si="766"/>
        <v>5</v>
      </c>
      <c r="AT604" s="143">
        <v>13550</v>
      </c>
      <c r="AU604" s="171">
        <f t="shared" si="767"/>
        <v>1</v>
      </c>
      <c r="AV604" s="175">
        <v>827</v>
      </c>
      <c r="AW604" s="217">
        <f t="shared" si="715"/>
        <v>443</v>
      </c>
      <c r="AX604" s="216">
        <f t="shared" si="737"/>
        <v>44428</v>
      </c>
      <c r="AY604" s="5">
        <v>0</v>
      </c>
      <c r="AZ604" s="217">
        <f t="shared" si="702"/>
        <v>419</v>
      </c>
      <c r="BA604" s="217">
        <f t="shared" si="738"/>
        <v>357</v>
      </c>
      <c r="BB604" s="119">
        <v>0</v>
      </c>
      <c r="BC604" s="26">
        <f t="shared" si="703"/>
        <v>964</v>
      </c>
      <c r="BD604" s="217">
        <f t="shared" si="739"/>
        <v>392</v>
      </c>
      <c r="BE604" s="209">
        <f t="shared" si="765"/>
        <v>44428</v>
      </c>
      <c r="BF604" s="120">
        <f t="shared" si="772"/>
        <v>16</v>
      </c>
      <c r="BG604" s="120">
        <f t="shared" si="723"/>
        <v>8056</v>
      </c>
      <c r="BH604" s="209">
        <f t="shared" si="724"/>
        <v>44428</v>
      </c>
      <c r="BI604" s="120">
        <f t="shared" si="725"/>
        <v>8056</v>
      </c>
      <c r="BJ604" s="1">
        <f t="shared" si="726"/>
        <v>44428</v>
      </c>
      <c r="BK604">
        <f t="shared" si="696"/>
        <v>0</v>
      </c>
      <c r="BL604">
        <f t="shared" si="727"/>
        <v>20</v>
      </c>
      <c r="BM604">
        <f t="shared" si="693"/>
        <v>20</v>
      </c>
      <c r="BN604" s="1">
        <f t="shared" si="694"/>
        <v>44428</v>
      </c>
      <c r="BO604">
        <f t="shared" si="779"/>
        <v>10817</v>
      </c>
      <c r="BP604">
        <f t="shared" si="780"/>
        <v>6177</v>
      </c>
      <c r="BQ604" s="167">
        <f t="shared" si="676"/>
        <v>44428</v>
      </c>
      <c r="BR604">
        <f t="shared" si="677"/>
        <v>12049</v>
      </c>
      <c r="BS604">
        <f t="shared" si="678"/>
        <v>11761</v>
      </c>
      <c r="BT604">
        <f t="shared" si="679"/>
        <v>212</v>
      </c>
      <c r="BU604">
        <v>15</v>
      </c>
      <c r="BV604">
        <f t="shared" si="753"/>
        <v>2</v>
      </c>
      <c r="BW604">
        <f t="shared" si="781"/>
        <v>818</v>
      </c>
      <c r="BX604" s="167">
        <f t="shared" si="680"/>
        <v>44428</v>
      </c>
      <c r="BY604">
        <f t="shared" si="681"/>
        <v>63</v>
      </c>
      <c r="BZ604">
        <f t="shared" si="682"/>
        <v>59</v>
      </c>
      <c r="CA604">
        <f t="shared" si="683"/>
        <v>0</v>
      </c>
      <c r="CB604" s="167">
        <f t="shared" si="684"/>
        <v>44428</v>
      </c>
      <c r="CC604">
        <f t="shared" si="685"/>
        <v>15906</v>
      </c>
      <c r="CD604">
        <f t="shared" si="686"/>
        <v>13550</v>
      </c>
      <c r="CE604">
        <f t="shared" si="687"/>
        <v>827</v>
      </c>
      <c r="CI604" s="167">
        <f t="shared" si="688"/>
        <v>44428</v>
      </c>
      <c r="CJ604">
        <f t="shared" si="689"/>
        <v>2</v>
      </c>
      <c r="CK604">
        <f t="shared" si="690"/>
        <v>2</v>
      </c>
      <c r="CL604" s="167">
        <f t="shared" si="691"/>
        <v>44428</v>
      </c>
      <c r="CM604">
        <f t="shared" si="692"/>
        <v>0</v>
      </c>
      <c r="CN604" s="1">
        <f t="shared" si="755"/>
        <v>44428</v>
      </c>
      <c r="CO604" s="253">
        <f t="shared" si="756"/>
        <v>2</v>
      </c>
      <c r="CP604" s="1">
        <f t="shared" si="757"/>
        <v>44428</v>
      </c>
      <c r="CQ604" s="254">
        <f t="shared" si="758"/>
        <v>0</v>
      </c>
      <c r="CR604" s="167">
        <f t="shared" si="768"/>
        <v>44428</v>
      </c>
      <c r="CS604">
        <f t="shared" si="769"/>
        <v>9</v>
      </c>
      <c r="CT604">
        <f t="shared" si="770"/>
        <v>1</v>
      </c>
      <c r="CU604">
        <f t="shared" si="771"/>
        <v>5</v>
      </c>
    </row>
    <row r="605" spans="1:99" ht="18" customHeight="1" x14ac:dyDescent="0.55000000000000004">
      <c r="A605" s="167">
        <v>44429</v>
      </c>
      <c r="B605" s="219">
        <v>28</v>
      </c>
      <c r="C605" s="142">
        <f t="shared" si="744"/>
        <v>8084</v>
      </c>
      <c r="D605" s="142">
        <f t="shared" si="759"/>
        <v>746</v>
      </c>
      <c r="E605" s="135">
        <v>11</v>
      </c>
      <c r="F605" s="135">
        <v>7338</v>
      </c>
      <c r="G605" s="135">
        <v>0</v>
      </c>
      <c r="H605" s="123"/>
      <c r="I605" s="135">
        <v>0</v>
      </c>
      <c r="J605" s="123"/>
      <c r="K605" s="41">
        <v>0</v>
      </c>
      <c r="L605" s="134">
        <v>19</v>
      </c>
      <c r="M605" s="219">
        <v>19</v>
      </c>
      <c r="N605" s="123"/>
      <c r="O605" s="123"/>
      <c r="P605" s="135">
        <v>0</v>
      </c>
      <c r="Q605" s="135">
        <v>0</v>
      </c>
      <c r="R605" s="123"/>
      <c r="S605" s="123"/>
      <c r="T605" s="135">
        <v>19</v>
      </c>
      <c r="U605" s="135">
        <v>12</v>
      </c>
      <c r="V605" s="123"/>
      <c r="W605" s="41">
        <v>508</v>
      </c>
      <c r="X605" s="136">
        <v>421</v>
      </c>
      <c r="Y605" s="4">
        <f t="shared" si="704"/>
        <v>417</v>
      </c>
      <c r="Z605" s="74">
        <f t="shared" si="760"/>
        <v>44429</v>
      </c>
      <c r="AA605" s="210">
        <f t="shared" si="761"/>
        <v>28031</v>
      </c>
      <c r="AB605" s="210">
        <f t="shared" si="762"/>
        <v>25402</v>
      </c>
      <c r="AC605" s="211">
        <f t="shared" si="763"/>
        <v>1040</v>
      </c>
      <c r="AD605" s="170">
        <f t="shared" si="782"/>
        <v>3</v>
      </c>
      <c r="AE605" s="222">
        <f t="shared" si="764"/>
        <v>10847</v>
      </c>
      <c r="AF605" s="143">
        <v>12052</v>
      </c>
      <c r="AG605" s="171">
        <f t="shared" si="778"/>
        <v>1</v>
      </c>
      <c r="AH605" s="143">
        <v>11762</v>
      </c>
      <c r="AI605" s="171">
        <f t="shared" si="773"/>
        <v>0</v>
      </c>
      <c r="AJ605" s="172">
        <v>212</v>
      </c>
      <c r="AK605" s="173">
        <f t="shared" si="774"/>
        <v>0</v>
      </c>
      <c r="AL605" s="143">
        <v>63</v>
      </c>
      <c r="AM605" s="171">
        <f t="shared" si="775"/>
        <v>0</v>
      </c>
      <c r="AN605" s="143">
        <v>59</v>
      </c>
      <c r="AO605" s="171">
        <f t="shared" si="776"/>
        <v>0</v>
      </c>
      <c r="AP605" s="174">
        <v>0</v>
      </c>
      <c r="AQ605" s="173">
        <f t="shared" si="777"/>
        <v>10</v>
      </c>
      <c r="AR605" s="143">
        <v>15916</v>
      </c>
      <c r="AS605" s="171">
        <f t="shared" si="766"/>
        <v>31</v>
      </c>
      <c r="AT605" s="143">
        <v>13581</v>
      </c>
      <c r="AU605" s="171">
        <f t="shared" si="767"/>
        <v>1</v>
      </c>
      <c r="AV605" s="175">
        <v>828</v>
      </c>
      <c r="AW605" s="217">
        <f t="shared" si="715"/>
        <v>444</v>
      </c>
      <c r="AX605" s="216">
        <f t="shared" si="737"/>
        <v>44429</v>
      </c>
      <c r="AY605" s="5">
        <v>0</v>
      </c>
      <c r="AZ605" s="217">
        <f t="shared" si="702"/>
        <v>419</v>
      </c>
      <c r="BA605" s="217">
        <f t="shared" si="738"/>
        <v>358</v>
      </c>
      <c r="BB605" s="119">
        <v>0</v>
      </c>
      <c r="BC605" s="26">
        <f t="shared" si="703"/>
        <v>964</v>
      </c>
      <c r="BD605" s="217">
        <f t="shared" si="739"/>
        <v>393</v>
      </c>
      <c r="BE605" s="209">
        <f t="shared" si="765"/>
        <v>44429</v>
      </c>
      <c r="BF605" s="120">
        <f t="shared" si="772"/>
        <v>28</v>
      </c>
      <c r="BG605" s="120">
        <f t="shared" si="723"/>
        <v>8084</v>
      </c>
      <c r="BH605" s="209">
        <f t="shared" si="724"/>
        <v>44429</v>
      </c>
      <c r="BI605" s="120">
        <f t="shared" si="725"/>
        <v>8084</v>
      </c>
      <c r="BJ605" s="1">
        <f t="shared" si="726"/>
        <v>44429</v>
      </c>
      <c r="BK605">
        <f t="shared" si="696"/>
        <v>0</v>
      </c>
      <c r="BL605">
        <f t="shared" si="727"/>
        <v>19</v>
      </c>
      <c r="BM605">
        <f t="shared" si="693"/>
        <v>19</v>
      </c>
      <c r="BN605" s="1">
        <f t="shared" si="694"/>
        <v>44429</v>
      </c>
      <c r="BO605">
        <f t="shared" si="779"/>
        <v>10843</v>
      </c>
      <c r="BP605">
        <f t="shared" si="780"/>
        <v>6187</v>
      </c>
      <c r="BQ605" s="167">
        <f t="shared" ref="BQ605:BQ669" si="783">+A605</f>
        <v>44429</v>
      </c>
      <c r="BR605">
        <f t="shared" ref="BR605:BR669" si="784">+AF605</f>
        <v>12052</v>
      </c>
      <c r="BS605">
        <f t="shared" ref="BS605:BS669" si="785">+AH605</f>
        <v>11762</v>
      </c>
      <c r="BT605">
        <f t="shared" ref="BT605:BT669" si="786">+AJ605</f>
        <v>212</v>
      </c>
      <c r="BU605">
        <v>15</v>
      </c>
      <c r="BV605">
        <f t="shared" si="753"/>
        <v>3</v>
      </c>
      <c r="BW605">
        <f t="shared" si="781"/>
        <v>834</v>
      </c>
      <c r="BX605" s="167">
        <f t="shared" ref="BX605:BX668" si="787">+A605</f>
        <v>44429</v>
      </c>
      <c r="BY605">
        <f t="shared" ref="BY605:BY668" si="788">+AL605</f>
        <v>63</v>
      </c>
      <c r="BZ605">
        <f t="shared" ref="BZ605:BZ668" si="789">+AN605</f>
        <v>59</v>
      </c>
      <c r="CA605">
        <f t="shared" ref="CA605:CA668" si="790">+AP605</f>
        <v>0</v>
      </c>
      <c r="CB605" s="167">
        <f t="shared" ref="CB605:CB668" si="791">+A605</f>
        <v>44429</v>
      </c>
      <c r="CC605">
        <f t="shared" ref="CC605:CC669" si="792">+AR605</f>
        <v>15916</v>
      </c>
      <c r="CD605">
        <f t="shared" ref="CD605:CD668" si="793">+AT605</f>
        <v>13581</v>
      </c>
      <c r="CE605">
        <f t="shared" ref="CE605:CE668" si="794">+AV605</f>
        <v>828</v>
      </c>
      <c r="CI605" s="167">
        <f t="shared" ref="CI605:CI668" si="795">+A605</f>
        <v>44429</v>
      </c>
      <c r="CJ605">
        <f t="shared" ref="CJ605:CJ668" si="796">+AD605</f>
        <v>3</v>
      </c>
      <c r="CK605">
        <f t="shared" ref="CK605:CK668" si="797">+AG605</f>
        <v>1</v>
      </c>
      <c r="CL605" s="167">
        <f t="shared" ref="CL605:CL668" si="798">+A605</f>
        <v>44429</v>
      </c>
      <c r="CM605">
        <f t="shared" ref="CM605:CM668" si="799">+AI605</f>
        <v>0</v>
      </c>
      <c r="CN605" s="1">
        <f t="shared" si="755"/>
        <v>44429</v>
      </c>
      <c r="CO605" s="253">
        <f t="shared" si="756"/>
        <v>3</v>
      </c>
      <c r="CP605" s="1">
        <f t="shared" si="757"/>
        <v>44429</v>
      </c>
      <c r="CQ605" s="254">
        <f t="shared" si="758"/>
        <v>0</v>
      </c>
      <c r="CR605" s="167">
        <f t="shared" si="768"/>
        <v>44429</v>
      </c>
      <c r="CS605">
        <f t="shared" si="769"/>
        <v>10</v>
      </c>
      <c r="CT605">
        <f t="shared" si="770"/>
        <v>1</v>
      </c>
      <c r="CU605">
        <f t="shared" si="771"/>
        <v>31</v>
      </c>
    </row>
    <row r="606" spans="1:99" ht="18" customHeight="1" x14ac:dyDescent="0.55000000000000004">
      <c r="A606" s="167">
        <v>44430</v>
      </c>
      <c r="B606" s="219">
        <v>21</v>
      </c>
      <c r="C606" s="142">
        <f t="shared" si="744"/>
        <v>8105</v>
      </c>
      <c r="D606" s="142">
        <f t="shared" si="759"/>
        <v>734</v>
      </c>
      <c r="E606" s="135">
        <v>10</v>
      </c>
      <c r="F606" s="135">
        <v>7371</v>
      </c>
      <c r="G606" s="135">
        <v>1</v>
      </c>
      <c r="H606" s="123"/>
      <c r="I606" s="135">
        <v>1</v>
      </c>
      <c r="J606" s="123"/>
      <c r="K606" s="41">
        <v>0</v>
      </c>
      <c r="L606" s="134">
        <v>16</v>
      </c>
      <c r="M606" s="219">
        <v>16</v>
      </c>
      <c r="N606" s="123"/>
      <c r="O606" s="123"/>
      <c r="P606" s="135">
        <v>3</v>
      </c>
      <c r="Q606" s="135">
        <v>3</v>
      </c>
      <c r="R606" s="123"/>
      <c r="S606" s="123"/>
      <c r="T606" s="135">
        <v>14</v>
      </c>
      <c r="U606" s="135">
        <v>14</v>
      </c>
      <c r="V606" s="123"/>
      <c r="W606" s="41">
        <v>507</v>
      </c>
      <c r="X606" s="136">
        <v>420</v>
      </c>
      <c r="Y606" s="4">
        <f t="shared" si="704"/>
        <v>418</v>
      </c>
      <c r="Z606" s="74">
        <f t="shared" si="760"/>
        <v>44430</v>
      </c>
      <c r="AA606" s="210">
        <f t="shared" si="761"/>
        <v>28046</v>
      </c>
      <c r="AB606" s="210">
        <f t="shared" si="762"/>
        <v>25405</v>
      </c>
      <c r="AC606" s="211">
        <f t="shared" si="763"/>
        <v>1040</v>
      </c>
      <c r="AD606" s="170">
        <f t="shared" si="782"/>
        <v>5</v>
      </c>
      <c r="AE606" s="222">
        <f t="shared" si="764"/>
        <v>10852</v>
      </c>
      <c r="AF606" s="143">
        <v>12057</v>
      </c>
      <c r="AG606" s="171">
        <f t="shared" si="778"/>
        <v>4</v>
      </c>
      <c r="AH606" s="143">
        <v>11766</v>
      </c>
      <c r="AI606" s="171">
        <f t="shared" si="773"/>
        <v>0</v>
      </c>
      <c r="AJ606" s="172">
        <v>212</v>
      </c>
      <c r="AK606" s="173">
        <f t="shared" si="774"/>
        <v>0</v>
      </c>
      <c r="AL606" s="143">
        <v>63</v>
      </c>
      <c r="AM606" s="171">
        <f t="shared" si="775"/>
        <v>0</v>
      </c>
      <c r="AN606" s="143">
        <v>59</v>
      </c>
      <c r="AO606" s="171">
        <f t="shared" si="776"/>
        <v>0</v>
      </c>
      <c r="AP606" s="174">
        <v>0</v>
      </c>
      <c r="AQ606" s="173">
        <f t="shared" si="777"/>
        <v>10</v>
      </c>
      <c r="AR606" s="143">
        <v>15926</v>
      </c>
      <c r="AS606" s="171">
        <f t="shared" si="766"/>
        <v>-1</v>
      </c>
      <c r="AT606" s="143">
        <v>13580</v>
      </c>
      <c r="AU606" s="171">
        <f t="shared" si="767"/>
        <v>0</v>
      </c>
      <c r="AV606" s="175">
        <v>828</v>
      </c>
      <c r="AW606" s="217">
        <f t="shared" si="715"/>
        <v>445</v>
      </c>
      <c r="AX606" s="216">
        <f t="shared" si="737"/>
        <v>44430</v>
      </c>
      <c r="AY606" s="5">
        <v>0</v>
      </c>
      <c r="AZ606" s="217">
        <f t="shared" si="702"/>
        <v>419</v>
      </c>
      <c r="BA606" s="217">
        <f t="shared" si="738"/>
        <v>359</v>
      </c>
      <c r="BB606" s="119">
        <v>0</v>
      </c>
      <c r="BC606" s="26">
        <f t="shared" si="703"/>
        <v>964</v>
      </c>
      <c r="BD606" s="217">
        <f t="shared" si="739"/>
        <v>394</v>
      </c>
      <c r="BE606" s="209">
        <f t="shared" si="765"/>
        <v>44430</v>
      </c>
      <c r="BF606" s="120">
        <f t="shared" si="772"/>
        <v>21</v>
      </c>
      <c r="BG606" s="120">
        <f t="shared" si="723"/>
        <v>8105</v>
      </c>
      <c r="BH606" s="209">
        <f t="shared" si="724"/>
        <v>44430</v>
      </c>
      <c r="BI606" s="120">
        <f t="shared" si="725"/>
        <v>8105</v>
      </c>
      <c r="BJ606" s="1">
        <f t="shared" si="726"/>
        <v>44430</v>
      </c>
      <c r="BK606">
        <f t="shared" si="696"/>
        <v>0</v>
      </c>
      <c r="BL606">
        <f t="shared" si="727"/>
        <v>16</v>
      </c>
      <c r="BM606">
        <f t="shared" si="693"/>
        <v>16</v>
      </c>
      <c r="BN606" s="1">
        <f t="shared" si="694"/>
        <v>44430</v>
      </c>
      <c r="BO606">
        <f t="shared" si="779"/>
        <v>10839</v>
      </c>
      <c r="BP606">
        <f t="shared" si="780"/>
        <v>6200</v>
      </c>
      <c r="BQ606" s="167">
        <f t="shared" si="783"/>
        <v>44430</v>
      </c>
      <c r="BR606">
        <f t="shared" si="784"/>
        <v>12057</v>
      </c>
      <c r="BS606">
        <f t="shared" si="785"/>
        <v>11766</v>
      </c>
      <c r="BT606">
        <f t="shared" si="786"/>
        <v>212</v>
      </c>
      <c r="BU606">
        <v>15</v>
      </c>
      <c r="BV606">
        <f t="shared" si="753"/>
        <v>5</v>
      </c>
      <c r="BW606">
        <f t="shared" si="781"/>
        <v>831</v>
      </c>
      <c r="BX606" s="167">
        <f t="shared" si="787"/>
        <v>44430</v>
      </c>
      <c r="BY606">
        <f t="shared" si="788"/>
        <v>63</v>
      </c>
      <c r="BZ606">
        <f t="shared" si="789"/>
        <v>59</v>
      </c>
      <c r="CA606">
        <f t="shared" si="790"/>
        <v>0</v>
      </c>
      <c r="CB606" s="167">
        <f t="shared" si="791"/>
        <v>44430</v>
      </c>
      <c r="CC606">
        <f t="shared" si="792"/>
        <v>15926</v>
      </c>
      <c r="CD606">
        <f t="shared" si="793"/>
        <v>13580</v>
      </c>
      <c r="CE606">
        <f t="shared" si="794"/>
        <v>828</v>
      </c>
      <c r="CI606" s="167">
        <f t="shared" si="795"/>
        <v>44430</v>
      </c>
      <c r="CJ606">
        <f t="shared" si="796"/>
        <v>5</v>
      </c>
      <c r="CK606">
        <f t="shared" si="797"/>
        <v>4</v>
      </c>
      <c r="CL606" s="167">
        <f t="shared" si="798"/>
        <v>44430</v>
      </c>
      <c r="CM606">
        <f t="shared" si="799"/>
        <v>0</v>
      </c>
      <c r="CN606" s="1">
        <f t="shared" si="755"/>
        <v>44430</v>
      </c>
      <c r="CO606" s="253">
        <f t="shared" si="756"/>
        <v>5</v>
      </c>
      <c r="CP606" s="1">
        <f t="shared" si="757"/>
        <v>44430</v>
      </c>
      <c r="CQ606" s="254">
        <f t="shared" si="758"/>
        <v>0</v>
      </c>
      <c r="CR606" s="167">
        <f t="shared" si="768"/>
        <v>44430</v>
      </c>
      <c r="CS606">
        <f t="shared" si="769"/>
        <v>10</v>
      </c>
      <c r="CT606">
        <f t="shared" si="770"/>
        <v>0</v>
      </c>
      <c r="CU606">
        <f t="shared" si="771"/>
        <v>-1</v>
      </c>
    </row>
    <row r="607" spans="1:99" ht="18" customHeight="1" x14ac:dyDescent="0.55000000000000004">
      <c r="A607" s="167">
        <v>44431</v>
      </c>
      <c r="B607" s="219">
        <v>34</v>
      </c>
      <c r="C607" s="142">
        <f t="shared" si="744"/>
        <v>8139</v>
      </c>
      <c r="D607" s="142">
        <f t="shared" si="759"/>
        <v>722</v>
      </c>
      <c r="E607" s="135">
        <v>8</v>
      </c>
      <c r="F607" s="135">
        <v>7417</v>
      </c>
      <c r="G607" s="135">
        <v>1</v>
      </c>
      <c r="H607" s="123"/>
      <c r="I607" s="135">
        <v>2</v>
      </c>
      <c r="J607" s="123"/>
      <c r="K607" s="41">
        <v>0</v>
      </c>
      <c r="L607" s="134">
        <v>9</v>
      </c>
      <c r="M607" s="219">
        <v>9</v>
      </c>
      <c r="N607" s="123"/>
      <c r="O607" s="123"/>
      <c r="P607" s="135">
        <v>5</v>
      </c>
      <c r="Q607" s="135">
        <v>5</v>
      </c>
      <c r="R607" s="123"/>
      <c r="S607" s="123"/>
      <c r="T607" s="135">
        <v>20</v>
      </c>
      <c r="U607" s="135">
        <v>19</v>
      </c>
      <c r="V607" s="123"/>
      <c r="W607" s="41">
        <v>491</v>
      </c>
      <c r="X607" s="136">
        <v>405</v>
      </c>
      <c r="Y607" s="4">
        <f t="shared" si="704"/>
        <v>419</v>
      </c>
      <c r="Z607" s="74">
        <f t="shared" si="760"/>
        <v>44431</v>
      </c>
      <c r="AA607" s="210">
        <f t="shared" si="761"/>
        <v>28057</v>
      </c>
      <c r="AB607" s="210">
        <f t="shared" si="762"/>
        <v>25426</v>
      </c>
      <c r="AC607" s="211">
        <f t="shared" si="763"/>
        <v>1040</v>
      </c>
      <c r="AD607" s="170">
        <f t="shared" si="782"/>
        <v>5</v>
      </c>
      <c r="AE607" s="222">
        <f t="shared" ref="AE607:AE638" si="800">+AE606+AD607</f>
        <v>10857</v>
      </c>
      <c r="AF607" s="143">
        <v>12062</v>
      </c>
      <c r="AG607" s="171">
        <f t="shared" si="778"/>
        <v>0</v>
      </c>
      <c r="AH607" s="143">
        <v>11766</v>
      </c>
      <c r="AI607" s="171">
        <f t="shared" si="773"/>
        <v>0</v>
      </c>
      <c r="AJ607" s="172">
        <v>212</v>
      </c>
      <c r="AK607" s="173">
        <f t="shared" si="774"/>
        <v>0</v>
      </c>
      <c r="AL607" s="143">
        <v>63</v>
      </c>
      <c r="AM607" s="171">
        <f t="shared" si="775"/>
        <v>0</v>
      </c>
      <c r="AN607" s="143">
        <v>59</v>
      </c>
      <c r="AO607" s="171">
        <f t="shared" si="776"/>
        <v>0</v>
      </c>
      <c r="AP607" s="174">
        <v>0</v>
      </c>
      <c r="AQ607" s="173">
        <f t="shared" si="777"/>
        <v>6</v>
      </c>
      <c r="AR607" s="143">
        <v>15932</v>
      </c>
      <c r="AS607" s="171">
        <f t="shared" si="766"/>
        <v>21</v>
      </c>
      <c r="AT607" s="143">
        <v>13601</v>
      </c>
      <c r="AU607" s="171">
        <f t="shared" si="767"/>
        <v>0</v>
      </c>
      <c r="AV607" s="175">
        <v>828</v>
      </c>
      <c r="AW607" s="217">
        <f t="shared" si="715"/>
        <v>446</v>
      </c>
      <c r="AX607" s="216">
        <f t="shared" si="737"/>
        <v>44431</v>
      </c>
      <c r="AY607" s="5">
        <v>0</v>
      </c>
      <c r="AZ607" s="217">
        <f t="shared" si="702"/>
        <v>419</v>
      </c>
      <c r="BA607" s="217">
        <f t="shared" si="738"/>
        <v>357</v>
      </c>
      <c r="BB607" s="119">
        <v>0</v>
      </c>
      <c r="BC607" s="26">
        <f t="shared" si="703"/>
        <v>964</v>
      </c>
      <c r="BD607" s="217">
        <f t="shared" si="739"/>
        <v>392</v>
      </c>
      <c r="BE607" s="209">
        <f t="shared" si="765"/>
        <v>44431</v>
      </c>
      <c r="BF607" s="120">
        <f t="shared" si="772"/>
        <v>34</v>
      </c>
      <c r="BG607" s="120">
        <f t="shared" si="723"/>
        <v>8139</v>
      </c>
      <c r="BH607" s="209">
        <f t="shared" si="724"/>
        <v>44431</v>
      </c>
      <c r="BI607" s="120">
        <f t="shared" si="725"/>
        <v>8139</v>
      </c>
      <c r="BJ607" s="1">
        <f t="shared" si="726"/>
        <v>44431</v>
      </c>
      <c r="BK607">
        <f t="shared" si="696"/>
        <v>0</v>
      </c>
      <c r="BL607">
        <f t="shared" si="727"/>
        <v>9</v>
      </c>
      <c r="BM607">
        <f t="shared" si="693"/>
        <v>9</v>
      </c>
      <c r="BN607" s="1">
        <f t="shared" si="694"/>
        <v>44431</v>
      </c>
      <c r="BO607">
        <f t="shared" si="779"/>
        <v>10774</v>
      </c>
      <c r="BP607">
        <f t="shared" si="780"/>
        <v>6152</v>
      </c>
      <c r="BQ607" s="167">
        <f t="shared" si="783"/>
        <v>44431</v>
      </c>
      <c r="BR607">
        <f t="shared" si="784"/>
        <v>12062</v>
      </c>
      <c r="BS607">
        <f t="shared" si="785"/>
        <v>11766</v>
      </c>
      <c r="BT607">
        <f t="shared" si="786"/>
        <v>212</v>
      </c>
      <c r="BU607">
        <v>15</v>
      </c>
      <c r="BV607">
        <f t="shared" si="753"/>
        <v>5</v>
      </c>
      <c r="BW607">
        <f t="shared" si="781"/>
        <v>831</v>
      </c>
      <c r="BX607" s="167">
        <f t="shared" si="787"/>
        <v>44431</v>
      </c>
      <c r="BY607">
        <f t="shared" si="788"/>
        <v>63</v>
      </c>
      <c r="BZ607">
        <f t="shared" si="789"/>
        <v>59</v>
      </c>
      <c r="CA607">
        <f t="shared" si="790"/>
        <v>0</v>
      </c>
      <c r="CB607" s="167">
        <f t="shared" si="791"/>
        <v>44431</v>
      </c>
      <c r="CC607">
        <f t="shared" si="792"/>
        <v>15932</v>
      </c>
      <c r="CD607">
        <f t="shared" si="793"/>
        <v>13601</v>
      </c>
      <c r="CE607">
        <f t="shared" si="794"/>
        <v>828</v>
      </c>
      <c r="CI607" s="167">
        <f t="shared" si="795"/>
        <v>44431</v>
      </c>
      <c r="CJ607">
        <f t="shared" si="796"/>
        <v>5</v>
      </c>
      <c r="CK607">
        <f t="shared" si="797"/>
        <v>0</v>
      </c>
      <c r="CL607" s="167">
        <f t="shared" si="798"/>
        <v>44431</v>
      </c>
      <c r="CM607">
        <f t="shared" si="799"/>
        <v>0</v>
      </c>
      <c r="CN607" s="1">
        <f t="shared" si="755"/>
        <v>44431</v>
      </c>
      <c r="CO607" s="253">
        <f t="shared" si="756"/>
        <v>5</v>
      </c>
      <c r="CP607" s="1">
        <f t="shared" si="757"/>
        <v>44431</v>
      </c>
      <c r="CQ607" s="254">
        <f t="shared" si="758"/>
        <v>0</v>
      </c>
      <c r="CR607" s="167">
        <f t="shared" si="768"/>
        <v>44431</v>
      </c>
      <c r="CS607">
        <f t="shared" si="769"/>
        <v>6</v>
      </c>
      <c r="CT607">
        <f t="shared" si="770"/>
        <v>0</v>
      </c>
      <c r="CU607">
        <f t="shared" si="771"/>
        <v>21</v>
      </c>
    </row>
    <row r="608" spans="1:99" ht="18" customHeight="1" x14ac:dyDescent="0.55000000000000004">
      <c r="A608" s="167">
        <v>44432</v>
      </c>
      <c r="B608" s="219">
        <v>16</v>
      </c>
      <c r="C608" s="142">
        <f t="shared" si="744"/>
        <v>8155</v>
      </c>
      <c r="D608" s="142">
        <f t="shared" si="759"/>
        <v>708</v>
      </c>
      <c r="E608" s="135">
        <v>6</v>
      </c>
      <c r="F608" s="135">
        <v>7447</v>
      </c>
      <c r="G608" s="135">
        <v>1</v>
      </c>
      <c r="H608" s="123"/>
      <c r="I608" s="135">
        <v>1</v>
      </c>
      <c r="J608" s="123"/>
      <c r="K608" s="41">
        <v>0</v>
      </c>
      <c r="L608" s="134">
        <v>11</v>
      </c>
      <c r="M608" s="219">
        <v>11</v>
      </c>
      <c r="N608" s="123"/>
      <c r="O608" s="123"/>
      <c r="P608" s="135">
        <v>3</v>
      </c>
      <c r="Q608" s="135">
        <v>3</v>
      </c>
      <c r="R608" s="123"/>
      <c r="S608" s="123"/>
      <c r="T608" s="135">
        <v>23</v>
      </c>
      <c r="U608" s="135">
        <v>18</v>
      </c>
      <c r="V608" s="123"/>
      <c r="W608" s="41">
        <v>476</v>
      </c>
      <c r="X608" s="136">
        <v>395</v>
      </c>
      <c r="Y608" s="4">
        <f t="shared" si="704"/>
        <v>420</v>
      </c>
      <c r="Z608" s="74">
        <f t="shared" si="760"/>
        <v>44432</v>
      </c>
      <c r="AA608" s="210">
        <f t="shared" si="761"/>
        <v>28070</v>
      </c>
      <c r="AB608" s="210">
        <f t="shared" si="762"/>
        <v>25448</v>
      </c>
      <c r="AC608" s="211">
        <f t="shared" si="763"/>
        <v>1041</v>
      </c>
      <c r="AD608" s="170">
        <f t="shared" si="782"/>
        <v>7</v>
      </c>
      <c r="AE608" s="222">
        <f t="shared" si="800"/>
        <v>10864</v>
      </c>
      <c r="AF608" s="143">
        <v>12069</v>
      </c>
      <c r="AG608" s="171">
        <f t="shared" si="778"/>
        <v>2</v>
      </c>
      <c r="AH608" s="143">
        <v>11768</v>
      </c>
      <c r="AI608" s="171">
        <f t="shared" si="773"/>
        <v>0</v>
      </c>
      <c r="AJ608" s="172">
        <v>212</v>
      </c>
      <c r="AK608" s="173">
        <f t="shared" si="774"/>
        <v>0</v>
      </c>
      <c r="AL608" s="143">
        <v>63</v>
      </c>
      <c r="AM608" s="171">
        <f t="shared" si="775"/>
        <v>0</v>
      </c>
      <c r="AN608" s="143">
        <v>59</v>
      </c>
      <c r="AO608" s="171">
        <f t="shared" si="776"/>
        <v>0</v>
      </c>
      <c r="AP608" s="174">
        <v>0</v>
      </c>
      <c r="AQ608" s="173">
        <f t="shared" si="777"/>
        <v>6</v>
      </c>
      <c r="AR608" s="143">
        <v>15938</v>
      </c>
      <c r="AS608" s="171">
        <f t="shared" si="766"/>
        <v>20</v>
      </c>
      <c r="AT608" s="143">
        <v>13621</v>
      </c>
      <c r="AU608" s="171">
        <f t="shared" si="767"/>
        <v>1</v>
      </c>
      <c r="AV608" s="175">
        <v>829</v>
      </c>
      <c r="AW608" s="217">
        <f t="shared" si="715"/>
        <v>447</v>
      </c>
      <c r="AX608" s="216">
        <f t="shared" si="737"/>
        <v>44432</v>
      </c>
      <c r="AY608" s="5">
        <v>0</v>
      </c>
      <c r="AZ608" s="217">
        <f t="shared" si="702"/>
        <v>419</v>
      </c>
      <c r="BA608" s="217">
        <f t="shared" si="738"/>
        <v>358</v>
      </c>
      <c r="BB608" s="119">
        <v>0</v>
      </c>
      <c r="BC608" s="26">
        <f t="shared" si="703"/>
        <v>964</v>
      </c>
      <c r="BD608" s="217">
        <f t="shared" si="739"/>
        <v>393</v>
      </c>
      <c r="BE608" s="209">
        <f t="shared" si="765"/>
        <v>44432</v>
      </c>
      <c r="BF608" s="120">
        <f t="shared" si="772"/>
        <v>16</v>
      </c>
      <c r="BG608" s="120">
        <f t="shared" si="723"/>
        <v>8155</v>
      </c>
      <c r="BH608" s="209">
        <f t="shared" si="724"/>
        <v>44432</v>
      </c>
      <c r="BI608" s="120">
        <f t="shared" si="725"/>
        <v>8155</v>
      </c>
      <c r="BJ608" s="1">
        <f t="shared" si="726"/>
        <v>44432</v>
      </c>
      <c r="BK608">
        <f t="shared" si="696"/>
        <v>0</v>
      </c>
      <c r="BL608">
        <f t="shared" si="727"/>
        <v>11</v>
      </c>
      <c r="BM608">
        <f t="shared" si="693"/>
        <v>11</v>
      </c>
      <c r="BN608" s="1">
        <f t="shared" si="694"/>
        <v>44432</v>
      </c>
      <c r="BO608">
        <f t="shared" si="779"/>
        <v>10828</v>
      </c>
      <c r="BP608">
        <f t="shared" si="780"/>
        <v>6188</v>
      </c>
      <c r="BQ608" s="167">
        <f t="shared" si="783"/>
        <v>44432</v>
      </c>
      <c r="BR608">
        <f t="shared" si="784"/>
        <v>12069</v>
      </c>
      <c r="BS608">
        <f t="shared" si="785"/>
        <v>11768</v>
      </c>
      <c r="BT608">
        <f t="shared" si="786"/>
        <v>212</v>
      </c>
      <c r="BU608">
        <v>15</v>
      </c>
      <c r="BV608">
        <f t="shared" si="753"/>
        <v>7</v>
      </c>
      <c r="BW608">
        <f t="shared" si="781"/>
        <v>825</v>
      </c>
      <c r="BX608" s="167">
        <f t="shared" si="787"/>
        <v>44432</v>
      </c>
      <c r="BY608">
        <f t="shared" si="788"/>
        <v>63</v>
      </c>
      <c r="BZ608">
        <f t="shared" si="789"/>
        <v>59</v>
      </c>
      <c r="CA608">
        <f t="shared" si="790"/>
        <v>0</v>
      </c>
      <c r="CB608" s="167">
        <f t="shared" si="791"/>
        <v>44432</v>
      </c>
      <c r="CC608">
        <f t="shared" si="792"/>
        <v>15938</v>
      </c>
      <c r="CD608">
        <f t="shared" si="793"/>
        <v>13621</v>
      </c>
      <c r="CE608">
        <f t="shared" si="794"/>
        <v>829</v>
      </c>
      <c r="CI608" s="167">
        <f t="shared" si="795"/>
        <v>44432</v>
      </c>
      <c r="CJ608">
        <f t="shared" si="796"/>
        <v>7</v>
      </c>
      <c r="CK608">
        <f t="shared" si="797"/>
        <v>2</v>
      </c>
      <c r="CL608" s="167">
        <f t="shared" si="798"/>
        <v>44432</v>
      </c>
      <c r="CM608">
        <f t="shared" si="799"/>
        <v>0</v>
      </c>
      <c r="CN608" s="1">
        <f t="shared" si="755"/>
        <v>44432</v>
      </c>
      <c r="CO608" s="253">
        <f t="shared" si="756"/>
        <v>7</v>
      </c>
      <c r="CP608" s="1">
        <f t="shared" si="757"/>
        <v>44432</v>
      </c>
      <c r="CQ608" s="254">
        <f t="shared" si="758"/>
        <v>0</v>
      </c>
      <c r="CR608" s="167">
        <f t="shared" si="768"/>
        <v>44432</v>
      </c>
      <c r="CS608">
        <f t="shared" si="769"/>
        <v>6</v>
      </c>
      <c r="CT608">
        <f t="shared" si="770"/>
        <v>1</v>
      </c>
      <c r="CU608">
        <f t="shared" si="771"/>
        <v>20</v>
      </c>
    </row>
    <row r="609" spans="1:99" ht="18" customHeight="1" x14ac:dyDescent="0.55000000000000004">
      <c r="A609" s="167">
        <v>44433</v>
      </c>
      <c r="B609" s="219">
        <v>23</v>
      </c>
      <c r="C609" s="142">
        <f t="shared" si="744"/>
        <v>8178</v>
      </c>
      <c r="D609" s="142">
        <f t="shared" si="759"/>
        <v>695</v>
      </c>
      <c r="E609" s="135">
        <v>10</v>
      </c>
      <c r="F609" s="135">
        <v>7483</v>
      </c>
      <c r="G609" s="135">
        <v>1</v>
      </c>
      <c r="H609" s="123"/>
      <c r="I609" s="135">
        <v>2</v>
      </c>
      <c r="J609" s="123"/>
      <c r="K609" s="41">
        <v>0</v>
      </c>
      <c r="L609" s="134">
        <v>19</v>
      </c>
      <c r="M609" s="219">
        <v>19</v>
      </c>
      <c r="N609" s="123"/>
      <c r="O609" s="123"/>
      <c r="P609" s="135">
        <v>4</v>
      </c>
      <c r="Q609" s="135">
        <v>4</v>
      </c>
      <c r="R609" s="123"/>
      <c r="S609" s="123"/>
      <c r="T609" s="135">
        <v>24</v>
      </c>
      <c r="U609" s="135">
        <v>21</v>
      </c>
      <c r="V609" s="123"/>
      <c r="W609" s="41">
        <v>467</v>
      </c>
      <c r="X609" s="136">
        <v>389</v>
      </c>
      <c r="Y609" s="4">
        <f t="shared" si="704"/>
        <v>421</v>
      </c>
      <c r="Z609" s="74">
        <f t="shared" si="760"/>
        <v>44433</v>
      </c>
      <c r="AA609" s="210">
        <f t="shared" si="761"/>
        <v>28076</v>
      </c>
      <c r="AB609" s="210">
        <f t="shared" si="762"/>
        <v>25457</v>
      </c>
      <c r="AC609" s="211">
        <f t="shared" si="763"/>
        <v>1042</v>
      </c>
      <c r="AD609" s="170">
        <f t="shared" si="782"/>
        <v>5</v>
      </c>
      <c r="AE609" s="222">
        <f t="shared" si="800"/>
        <v>10869</v>
      </c>
      <c r="AF609" s="143">
        <v>12074</v>
      </c>
      <c r="AG609" s="171">
        <f t="shared" si="778"/>
        <v>4</v>
      </c>
      <c r="AH609" s="143">
        <v>11772</v>
      </c>
      <c r="AI609" s="171">
        <f t="shared" si="773"/>
        <v>0</v>
      </c>
      <c r="AJ609" s="172">
        <v>212</v>
      </c>
      <c r="AK609" s="173">
        <f t="shared" si="774"/>
        <v>0</v>
      </c>
      <c r="AL609" s="143">
        <v>63</v>
      </c>
      <c r="AM609" s="171">
        <f t="shared" si="775"/>
        <v>0</v>
      </c>
      <c r="AN609" s="143">
        <v>59</v>
      </c>
      <c r="AO609" s="171">
        <f t="shared" si="776"/>
        <v>0</v>
      </c>
      <c r="AP609" s="174">
        <v>0</v>
      </c>
      <c r="AQ609" s="173">
        <f t="shared" si="777"/>
        <v>1</v>
      </c>
      <c r="AR609" s="143">
        <v>15939</v>
      </c>
      <c r="AS609" s="171">
        <f t="shared" ref="AS609:AS640" si="801">+AT609-AT608</f>
        <v>5</v>
      </c>
      <c r="AT609" s="143">
        <v>13626</v>
      </c>
      <c r="AU609" s="171">
        <f t="shared" ref="AU609:AU640" si="802">+AV609-AV608</f>
        <v>1</v>
      </c>
      <c r="AV609" s="175">
        <v>830</v>
      </c>
      <c r="AW609" s="217">
        <f t="shared" si="715"/>
        <v>448</v>
      </c>
      <c r="AX609" s="216">
        <f t="shared" si="737"/>
        <v>44433</v>
      </c>
      <c r="AY609" s="5">
        <v>0</v>
      </c>
      <c r="AZ609" s="217">
        <f t="shared" si="702"/>
        <v>419</v>
      </c>
      <c r="BA609" s="217">
        <f t="shared" si="738"/>
        <v>359</v>
      </c>
      <c r="BB609" s="119">
        <v>0</v>
      </c>
      <c r="BC609" s="26">
        <f t="shared" si="703"/>
        <v>964</v>
      </c>
      <c r="BD609" s="217">
        <f t="shared" si="739"/>
        <v>394</v>
      </c>
      <c r="BE609" s="209">
        <f t="shared" si="765"/>
        <v>44433</v>
      </c>
      <c r="BF609" s="120">
        <f t="shared" si="772"/>
        <v>23</v>
      </c>
      <c r="BG609" s="120">
        <f t="shared" si="723"/>
        <v>8178</v>
      </c>
      <c r="BH609" s="209">
        <f t="shared" si="724"/>
        <v>44433</v>
      </c>
      <c r="BI609" s="120">
        <f t="shared" si="725"/>
        <v>8178</v>
      </c>
      <c r="BJ609" s="1">
        <f t="shared" si="726"/>
        <v>44433</v>
      </c>
      <c r="BK609">
        <f t="shared" si="696"/>
        <v>0</v>
      </c>
      <c r="BL609">
        <f t="shared" si="727"/>
        <v>19</v>
      </c>
      <c r="BM609">
        <f t="shared" ref="BM609:BM670" si="803">+L609</f>
        <v>19</v>
      </c>
      <c r="BN609" s="1">
        <f t="shared" ref="BN609:BN670" si="804">+BJ609</f>
        <v>44433</v>
      </c>
      <c r="BO609">
        <f t="shared" si="779"/>
        <v>10862</v>
      </c>
      <c r="BP609">
        <f t="shared" si="780"/>
        <v>6206</v>
      </c>
      <c r="BQ609" s="167">
        <f t="shared" si="783"/>
        <v>44433</v>
      </c>
      <c r="BR609">
        <f t="shared" si="784"/>
        <v>12074</v>
      </c>
      <c r="BS609">
        <f t="shared" si="785"/>
        <v>11772</v>
      </c>
      <c r="BT609">
        <f t="shared" si="786"/>
        <v>212</v>
      </c>
      <c r="BU609">
        <v>15</v>
      </c>
      <c r="BV609">
        <f t="shared" si="753"/>
        <v>5</v>
      </c>
      <c r="BW609">
        <f t="shared" si="781"/>
        <v>839</v>
      </c>
      <c r="BX609" s="167">
        <f t="shared" si="787"/>
        <v>44433</v>
      </c>
      <c r="BY609">
        <f t="shared" si="788"/>
        <v>63</v>
      </c>
      <c r="BZ609">
        <f t="shared" si="789"/>
        <v>59</v>
      </c>
      <c r="CA609">
        <f t="shared" si="790"/>
        <v>0</v>
      </c>
      <c r="CB609" s="167">
        <f t="shared" si="791"/>
        <v>44433</v>
      </c>
      <c r="CC609">
        <f t="shared" si="792"/>
        <v>15939</v>
      </c>
      <c r="CD609">
        <f t="shared" si="793"/>
        <v>13626</v>
      </c>
      <c r="CE609">
        <f t="shared" si="794"/>
        <v>830</v>
      </c>
      <c r="CI609" s="167">
        <f t="shared" si="795"/>
        <v>44433</v>
      </c>
      <c r="CJ609">
        <f t="shared" si="796"/>
        <v>5</v>
      </c>
      <c r="CK609">
        <f t="shared" si="797"/>
        <v>4</v>
      </c>
      <c r="CL609" s="167">
        <f t="shared" si="798"/>
        <v>44433</v>
      </c>
      <c r="CM609">
        <f t="shared" si="799"/>
        <v>0</v>
      </c>
      <c r="CN609" s="1">
        <f t="shared" si="755"/>
        <v>44433</v>
      </c>
      <c r="CO609" s="253">
        <f t="shared" si="756"/>
        <v>5</v>
      </c>
      <c r="CP609" s="1">
        <f t="shared" si="757"/>
        <v>44433</v>
      </c>
      <c r="CQ609" s="254">
        <f t="shared" si="758"/>
        <v>0</v>
      </c>
      <c r="CR609" s="167">
        <f t="shared" si="768"/>
        <v>44433</v>
      </c>
      <c r="CS609">
        <f t="shared" si="769"/>
        <v>1</v>
      </c>
      <c r="CT609">
        <f t="shared" si="770"/>
        <v>1</v>
      </c>
      <c r="CU609">
        <f t="shared" si="771"/>
        <v>5</v>
      </c>
    </row>
    <row r="610" spans="1:99" ht="18" customHeight="1" x14ac:dyDescent="0.55000000000000004">
      <c r="A610" s="167">
        <v>44434</v>
      </c>
      <c r="B610" s="219">
        <v>30</v>
      </c>
      <c r="C610" s="142">
        <f t="shared" si="744"/>
        <v>8208</v>
      </c>
      <c r="D610" s="142">
        <f t="shared" si="759"/>
        <v>679</v>
      </c>
      <c r="E610" s="135">
        <v>10</v>
      </c>
      <c r="F610" s="135">
        <v>7529</v>
      </c>
      <c r="G610" s="135">
        <v>1</v>
      </c>
      <c r="H610" s="123"/>
      <c r="I610" s="135">
        <v>2</v>
      </c>
      <c r="J610" s="123"/>
      <c r="K610" s="41">
        <v>0</v>
      </c>
      <c r="L610" s="134">
        <v>22</v>
      </c>
      <c r="M610" s="219">
        <v>22</v>
      </c>
      <c r="N610" s="123"/>
      <c r="O610" s="123"/>
      <c r="P610" s="135">
        <v>3</v>
      </c>
      <c r="Q610" s="135">
        <v>3</v>
      </c>
      <c r="R610" s="123"/>
      <c r="S610" s="123"/>
      <c r="T610" s="135">
        <v>23</v>
      </c>
      <c r="U610" s="135">
        <v>20</v>
      </c>
      <c r="V610" s="123"/>
      <c r="W610" s="41">
        <v>463</v>
      </c>
      <c r="X610" s="136">
        <v>388</v>
      </c>
      <c r="Y610" s="4">
        <f t="shared" si="704"/>
        <v>422</v>
      </c>
      <c r="Z610" s="74">
        <f t="shared" si="760"/>
        <v>44434</v>
      </c>
      <c r="AA610" s="210">
        <f t="shared" si="761"/>
        <v>28087</v>
      </c>
      <c r="AB610" s="210">
        <f t="shared" si="762"/>
        <v>25480</v>
      </c>
      <c r="AC610" s="211">
        <f t="shared" si="763"/>
        <v>1044</v>
      </c>
      <c r="AD610" s="170">
        <f t="shared" si="782"/>
        <v>3</v>
      </c>
      <c r="AE610" s="222">
        <f t="shared" si="800"/>
        <v>10872</v>
      </c>
      <c r="AF610" s="143">
        <v>12077</v>
      </c>
      <c r="AG610" s="171">
        <f t="shared" si="778"/>
        <v>5</v>
      </c>
      <c r="AH610" s="143">
        <v>11777</v>
      </c>
      <c r="AI610" s="171">
        <f t="shared" si="773"/>
        <v>0</v>
      </c>
      <c r="AJ610" s="172">
        <v>212</v>
      </c>
      <c r="AK610" s="173">
        <f t="shared" si="774"/>
        <v>0</v>
      </c>
      <c r="AL610" s="143">
        <v>63</v>
      </c>
      <c r="AM610" s="171">
        <f t="shared" si="775"/>
        <v>0</v>
      </c>
      <c r="AN610" s="143">
        <v>59</v>
      </c>
      <c r="AO610" s="171">
        <f t="shared" si="776"/>
        <v>0</v>
      </c>
      <c r="AP610" s="174">
        <v>0</v>
      </c>
      <c r="AQ610" s="173">
        <f t="shared" si="777"/>
        <v>8</v>
      </c>
      <c r="AR610" s="143">
        <v>15947</v>
      </c>
      <c r="AS610" s="171">
        <f t="shared" si="801"/>
        <v>18</v>
      </c>
      <c r="AT610" s="143">
        <v>13644</v>
      </c>
      <c r="AU610" s="171">
        <f t="shared" si="802"/>
        <v>2</v>
      </c>
      <c r="AV610" s="175">
        <v>832</v>
      </c>
      <c r="AW610" s="217">
        <f t="shared" si="715"/>
        <v>449</v>
      </c>
      <c r="AX610" s="216">
        <f t="shared" si="737"/>
        <v>44434</v>
      </c>
      <c r="AY610" s="5">
        <v>0</v>
      </c>
      <c r="AZ610" s="217">
        <f t="shared" si="702"/>
        <v>419</v>
      </c>
      <c r="BA610" s="217">
        <f t="shared" si="738"/>
        <v>360</v>
      </c>
      <c r="BB610" s="119">
        <v>0</v>
      </c>
      <c r="BC610" s="26">
        <f t="shared" si="703"/>
        <v>964</v>
      </c>
      <c r="BD610" s="217">
        <f t="shared" si="739"/>
        <v>395</v>
      </c>
      <c r="BE610" s="209">
        <f t="shared" si="765"/>
        <v>44434</v>
      </c>
      <c r="BF610" s="120">
        <f t="shared" si="772"/>
        <v>30</v>
      </c>
      <c r="BG610" s="120">
        <f t="shared" si="723"/>
        <v>8208</v>
      </c>
      <c r="BH610" s="209">
        <f t="shared" si="724"/>
        <v>44434</v>
      </c>
      <c r="BI610" s="120">
        <f t="shared" si="725"/>
        <v>8208</v>
      </c>
      <c r="BJ610" s="1">
        <f t="shared" si="726"/>
        <v>44434</v>
      </c>
      <c r="BK610">
        <f t="shared" si="696"/>
        <v>0</v>
      </c>
      <c r="BL610">
        <f t="shared" si="727"/>
        <v>22</v>
      </c>
      <c r="BM610">
        <f t="shared" si="803"/>
        <v>22</v>
      </c>
      <c r="BN610" s="1">
        <f t="shared" si="804"/>
        <v>44434</v>
      </c>
      <c r="BO610">
        <f t="shared" si="779"/>
        <v>10861</v>
      </c>
      <c r="BP610">
        <f t="shared" si="780"/>
        <v>6222</v>
      </c>
      <c r="BQ610" s="167">
        <f t="shared" si="783"/>
        <v>44434</v>
      </c>
      <c r="BR610">
        <f t="shared" si="784"/>
        <v>12077</v>
      </c>
      <c r="BS610">
        <f t="shared" si="785"/>
        <v>11777</v>
      </c>
      <c r="BT610">
        <f t="shared" si="786"/>
        <v>212</v>
      </c>
      <c r="BU610">
        <v>15</v>
      </c>
      <c r="BV610">
        <f t="shared" si="753"/>
        <v>3</v>
      </c>
      <c r="BW610">
        <f t="shared" si="781"/>
        <v>834</v>
      </c>
      <c r="BX610" s="167">
        <f t="shared" si="787"/>
        <v>44434</v>
      </c>
      <c r="BY610">
        <f t="shared" si="788"/>
        <v>63</v>
      </c>
      <c r="BZ610">
        <f t="shared" si="789"/>
        <v>59</v>
      </c>
      <c r="CA610">
        <f t="shared" si="790"/>
        <v>0</v>
      </c>
      <c r="CB610" s="167">
        <f t="shared" si="791"/>
        <v>44434</v>
      </c>
      <c r="CC610">
        <f t="shared" si="792"/>
        <v>15947</v>
      </c>
      <c r="CD610">
        <f t="shared" si="793"/>
        <v>13644</v>
      </c>
      <c r="CE610">
        <f t="shared" si="794"/>
        <v>832</v>
      </c>
      <c r="CI610" s="167">
        <f t="shared" si="795"/>
        <v>44434</v>
      </c>
      <c r="CJ610">
        <f t="shared" si="796"/>
        <v>3</v>
      </c>
      <c r="CK610">
        <f t="shared" si="797"/>
        <v>5</v>
      </c>
      <c r="CL610" s="167">
        <f t="shared" si="798"/>
        <v>44434</v>
      </c>
      <c r="CM610">
        <f t="shared" si="799"/>
        <v>0</v>
      </c>
      <c r="CN610" s="1">
        <f t="shared" si="755"/>
        <v>44434</v>
      </c>
      <c r="CO610" s="253">
        <f t="shared" si="756"/>
        <v>3</v>
      </c>
      <c r="CP610" s="1">
        <f t="shared" si="757"/>
        <v>44434</v>
      </c>
      <c r="CQ610" s="254">
        <f t="shared" si="758"/>
        <v>0</v>
      </c>
      <c r="CR610" s="167">
        <f t="shared" si="768"/>
        <v>44434</v>
      </c>
      <c r="CS610">
        <f t="shared" si="769"/>
        <v>8</v>
      </c>
      <c r="CT610">
        <f t="shared" si="770"/>
        <v>2</v>
      </c>
      <c r="CU610">
        <f t="shared" si="771"/>
        <v>18</v>
      </c>
    </row>
    <row r="611" spans="1:99" ht="18" customHeight="1" x14ac:dyDescent="0.55000000000000004">
      <c r="A611" s="167">
        <v>44435</v>
      </c>
      <c r="B611" s="219">
        <v>20</v>
      </c>
      <c r="C611" s="142">
        <f t="shared" si="744"/>
        <v>8228</v>
      </c>
      <c r="D611" s="142">
        <f t="shared" si="759"/>
        <v>657</v>
      </c>
      <c r="E611" s="135">
        <v>8</v>
      </c>
      <c r="F611" s="135">
        <v>7571</v>
      </c>
      <c r="G611" s="135">
        <v>0</v>
      </c>
      <c r="H611" s="123"/>
      <c r="I611" s="135">
        <v>0</v>
      </c>
      <c r="J611" s="123"/>
      <c r="K611" s="41">
        <v>0</v>
      </c>
      <c r="L611" s="134">
        <v>10</v>
      </c>
      <c r="M611" s="219">
        <v>10</v>
      </c>
      <c r="N611" s="123"/>
      <c r="O611" s="123"/>
      <c r="P611" s="135">
        <v>4</v>
      </c>
      <c r="Q611" s="135">
        <v>4</v>
      </c>
      <c r="R611" s="123"/>
      <c r="S611" s="123"/>
      <c r="T611" s="135">
        <v>16</v>
      </c>
      <c r="U611" s="135">
        <v>14</v>
      </c>
      <c r="V611" s="123"/>
      <c r="W611" s="41">
        <v>453</v>
      </c>
      <c r="X611" s="136">
        <v>380</v>
      </c>
      <c r="Y611" s="4">
        <f t="shared" si="704"/>
        <v>423</v>
      </c>
      <c r="Z611" s="74">
        <f t="shared" si="760"/>
        <v>44435</v>
      </c>
      <c r="AA611" s="210">
        <f t="shared" si="761"/>
        <v>28111</v>
      </c>
      <c r="AB611" s="210">
        <f t="shared" si="762"/>
        <v>25507</v>
      </c>
      <c r="AC611" s="211">
        <f t="shared" si="763"/>
        <v>1045</v>
      </c>
      <c r="AD611" s="170">
        <f t="shared" si="782"/>
        <v>17</v>
      </c>
      <c r="AE611" s="222">
        <f t="shared" si="800"/>
        <v>10889</v>
      </c>
      <c r="AF611" s="143">
        <v>12094</v>
      </c>
      <c r="AG611" s="171">
        <f t="shared" si="778"/>
        <v>2</v>
      </c>
      <c r="AH611" s="143">
        <v>11779</v>
      </c>
      <c r="AI611" s="171">
        <f t="shared" si="773"/>
        <v>0</v>
      </c>
      <c r="AJ611" s="172">
        <v>212</v>
      </c>
      <c r="AK611" s="173">
        <f t="shared" si="774"/>
        <v>0</v>
      </c>
      <c r="AL611" s="143">
        <v>63</v>
      </c>
      <c r="AM611" s="171">
        <f t="shared" si="775"/>
        <v>0</v>
      </c>
      <c r="AN611" s="143">
        <v>59</v>
      </c>
      <c r="AO611" s="171">
        <f t="shared" si="776"/>
        <v>0</v>
      </c>
      <c r="AP611" s="174">
        <v>0</v>
      </c>
      <c r="AQ611" s="173">
        <f t="shared" si="777"/>
        <v>7</v>
      </c>
      <c r="AR611" s="143">
        <v>15954</v>
      </c>
      <c r="AS611" s="171">
        <f t="shared" si="801"/>
        <v>25</v>
      </c>
      <c r="AT611" s="143">
        <v>13669</v>
      </c>
      <c r="AU611" s="171">
        <f t="shared" si="802"/>
        <v>1</v>
      </c>
      <c r="AV611" s="175">
        <v>833</v>
      </c>
      <c r="AW611" s="217">
        <f t="shared" si="715"/>
        <v>450</v>
      </c>
      <c r="AX611" s="216">
        <f t="shared" si="737"/>
        <v>44435</v>
      </c>
      <c r="AY611" s="5">
        <v>0</v>
      </c>
      <c r="AZ611" s="217">
        <f t="shared" si="702"/>
        <v>419</v>
      </c>
      <c r="BA611" s="217">
        <f t="shared" si="738"/>
        <v>358</v>
      </c>
      <c r="BB611" s="119">
        <v>0</v>
      </c>
      <c r="BC611" s="26">
        <f t="shared" si="703"/>
        <v>964</v>
      </c>
      <c r="BD611" s="217">
        <f t="shared" si="739"/>
        <v>393</v>
      </c>
      <c r="BE611" s="209">
        <f t="shared" si="765"/>
        <v>44435</v>
      </c>
      <c r="BF611" s="120">
        <f t="shared" si="772"/>
        <v>20</v>
      </c>
      <c r="BG611" s="120">
        <f t="shared" si="723"/>
        <v>8228</v>
      </c>
      <c r="BH611" s="209">
        <f t="shared" si="724"/>
        <v>44435</v>
      </c>
      <c r="BI611" s="120">
        <f t="shared" si="725"/>
        <v>8228</v>
      </c>
      <c r="BJ611" s="1">
        <f t="shared" si="726"/>
        <v>44435</v>
      </c>
      <c r="BK611">
        <f t="shared" ref="BK611:BK670" si="805">+BM611-BL611</f>
        <v>0</v>
      </c>
      <c r="BL611">
        <f t="shared" si="727"/>
        <v>10</v>
      </c>
      <c r="BM611">
        <f t="shared" si="803"/>
        <v>10</v>
      </c>
      <c r="BN611" s="1">
        <f t="shared" si="804"/>
        <v>44435</v>
      </c>
      <c r="BO611">
        <f t="shared" si="779"/>
        <v>10784</v>
      </c>
      <c r="BP611">
        <f t="shared" si="780"/>
        <v>6162</v>
      </c>
      <c r="BQ611" s="167">
        <f t="shared" si="783"/>
        <v>44435</v>
      </c>
      <c r="BR611">
        <f t="shared" si="784"/>
        <v>12094</v>
      </c>
      <c r="BS611">
        <f t="shared" si="785"/>
        <v>11779</v>
      </c>
      <c r="BT611">
        <f t="shared" si="786"/>
        <v>212</v>
      </c>
      <c r="BU611">
        <v>15</v>
      </c>
      <c r="BV611">
        <f t="shared" si="753"/>
        <v>17</v>
      </c>
      <c r="BW611">
        <f t="shared" si="781"/>
        <v>848</v>
      </c>
      <c r="BX611" s="167">
        <f t="shared" si="787"/>
        <v>44435</v>
      </c>
      <c r="BY611">
        <f t="shared" si="788"/>
        <v>63</v>
      </c>
      <c r="BZ611">
        <f t="shared" si="789"/>
        <v>59</v>
      </c>
      <c r="CA611">
        <f t="shared" si="790"/>
        <v>0</v>
      </c>
      <c r="CB611" s="167">
        <f t="shared" si="791"/>
        <v>44435</v>
      </c>
      <c r="CC611">
        <f t="shared" si="792"/>
        <v>15954</v>
      </c>
      <c r="CD611">
        <f t="shared" si="793"/>
        <v>13669</v>
      </c>
      <c r="CE611">
        <f t="shared" si="794"/>
        <v>833</v>
      </c>
      <c r="CI611" s="167">
        <f t="shared" si="795"/>
        <v>44435</v>
      </c>
      <c r="CJ611">
        <f t="shared" si="796"/>
        <v>17</v>
      </c>
      <c r="CK611">
        <f t="shared" si="797"/>
        <v>2</v>
      </c>
      <c r="CL611" s="167">
        <f t="shared" si="798"/>
        <v>44435</v>
      </c>
      <c r="CM611">
        <f t="shared" si="799"/>
        <v>0</v>
      </c>
      <c r="CN611" s="1">
        <f t="shared" si="755"/>
        <v>44435</v>
      </c>
      <c r="CO611" s="253">
        <f t="shared" si="756"/>
        <v>17</v>
      </c>
      <c r="CP611" s="1">
        <f t="shared" si="757"/>
        <v>44435</v>
      </c>
      <c r="CQ611" s="254">
        <f t="shared" si="758"/>
        <v>0</v>
      </c>
      <c r="CR611" s="167">
        <f t="shared" si="768"/>
        <v>44435</v>
      </c>
      <c r="CS611">
        <f t="shared" si="769"/>
        <v>7</v>
      </c>
      <c r="CT611">
        <f t="shared" si="770"/>
        <v>1</v>
      </c>
      <c r="CU611">
        <f t="shared" si="771"/>
        <v>25</v>
      </c>
    </row>
    <row r="612" spans="1:99" ht="18" customHeight="1" x14ac:dyDescent="0.55000000000000004">
      <c r="A612" s="167">
        <v>44436</v>
      </c>
      <c r="B612" s="219">
        <v>33</v>
      </c>
      <c r="C612" s="142">
        <f t="shared" si="744"/>
        <v>8261</v>
      </c>
      <c r="D612" s="142">
        <f t="shared" si="759"/>
        <v>641</v>
      </c>
      <c r="E612" s="135">
        <v>8</v>
      </c>
      <c r="F612" s="135">
        <v>7620</v>
      </c>
      <c r="G612" s="135">
        <v>1</v>
      </c>
      <c r="H612" s="123"/>
      <c r="I612" s="135">
        <v>1</v>
      </c>
      <c r="J612" s="123"/>
      <c r="K612" s="41">
        <v>0</v>
      </c>
      <c r="L612" s="134">
        <v>20</v>
      </c>
      <c r="M612" s="219">
        <v>20</v>
      </c>
      <c r="N612" s="123"/>
      <c r="O612" s="123"/>
      <c r="P612" s="135">
        <v>4</v>
      </c>
      <c r="Q612" s="135">
        <v>4</v>
      </c>
      <c r="R612" s="123"/>
      <c r="S612" s="123"/>
      <c r="T612" s="135">
        <v>23</v>
      </c>
      <c r="U612" s="135">
        <v>22</v>
      </c>
      <c r="V612" s="123"/>
      <c r="W612" s="41">
        <v>446</v>
      </c>
      <c r="X612" s="136">
        <v>374</v>
      </c>
      <c r="Y612" s="4">
        <f t="shared" si="704"/>
        <v>424</v>
      </c>
      <c r="Z612" s="74">
        <f t="shared" si="760"/>
        <v>44436</v>
      </c>
      <c r="AA612" s="210">
        <f t="shared" si="761"/>
        <v>28123</v>
      </c>
      <c r="AB612" s="210">
        <f t="shared" si="762"/>
        <v>25516</v>
      </c>
      <c r="AC612" s="211">
        <f t="shared" si="763"/>
        <v>1045</v>
      </c>
      <c r="AD612" s="170">
        <f t="shared" si="782"/>
        <v>6</v>
      </c>
      <c r="AE612" s="222">
        <f t="shared" si="800"/>
        <v>10895</v>
      </c>
      <c r="AF612" s="143">
        <v>12100</v>
      </c>
      <c r="AG612" s="171">
        <f t="shared" si="778"/>
        <v>3</v>
      </c>
      <c r="AH612" s="143">
        <v>11782</v>
      </c>
      <c r="AI612" s="171">
        <f t="shared" si="773"/>
        <v>0</v>
      </c>
      <c r="AJ612" s="172">
        <v>212</v>
      </c>
      <c r="AK612" s="173">
        <f t="shared" si="774"/>
        <v>0</v>
      </c>
      <c r="AL612" s="143">
        <v>63</v>
      </c>
      <c r="AM612" s="171">
        <f t="shared" si="775"/>
        <v>1</v>
      </c>
      <c r="AN612" s="143">
        <v>60</v>
      </c>
      <c r="AO612" s="171">
        <f t="shared" si="776"/>
        <v>0</v>
      </c>
      <c r="AP612" s="174">
        <v>0</v>
      </c>
      <c r="AQ612" s="173">
        <f t="shared" si="777"/>
        <v>6</v>
      </c>
      <c r="AR612" s="143">
        <v>15960</v>
      </c>
      <c r="AS612" s="171">
        <f t="shared" si="801"/>
        <v>5</v>
      </c>
      <c r="AT612" s="143">
        <v>13674</v>
      </c>
      <c r="AU612" s="171">
        <f t="shared" si="802"/>
        <v>0</v>
      </c>
      <c r="AV612" s="175">
        <v>833</v>
      </c>
      <c r="AW612" s="217">
        <f t="shared" si="715"/>
        <v>451</v>
      </c>
      <c r="AX612" s="216">
        <f t="shared" si="737"/>
        <v>44436</v>
      </c>
      <c r="AY612" s="5">
        <v>0</v>
      </c>
      <c r="AZ612" s="217">
        <f t="shared" si="702"/>
        <v>419</v>
      </c>
      <c r="BA612" s="217">
        <f t="shared" si="738"/>
        <v>359</v>
      </c>
      <c r="BB612" s="119">
        <v>0</v>
      </c>
      <c r="BC612" s="26">
        <f t="shared" si="703"/>
        <v>964</v>
      </c>
      <c r="BD612" s="217">
        <f t="shared" si="739"/>
        <v>394</v>
      </c>
      <c r="BE612" s="209">
        <f t="shared" si="765"/>
        <v>44436</v>
      </c>
      <c r="BF612" s="120">
        <f t="shared" si="772"/>
        <v>33</v>
      </c>
      <c r="BG612" s="120">
        <f t="shared" si="723"/>
        <v>8261</v>
      </c>
      <c r="BH612" s="209">
        <f t="shared" si="724"/>
        <v>44436</v>
      </c>
      <c r="BI612" s="120">
        <f t="shared" si="725"/>
        <v>8261</v>
      </c>
      <c r="BJ612" s="1">
        <f t="shared" si="726"/>
        <v>44436</v>
      </c>
      <c r="BK612">
        <f t="shared" si="805"/>
        <v>0</v>
      </c>
      <c r="BL612">
        <f t="shared" si="727"/>
        <v>20</v>
      </c>
      <c r="BM612">
        <f t="shared" si="803"/>
        <v>20</v>
      </c>
      <c r="BN612" s="1">
        <f t="shared" si="804"/>
        <v>44436</v>
      </c>
      <c r="BO612">
        <f t="shared" si="779"/>
        <v>10848</v>
      </c>
      <c r="BP612">
        <f t="shared" si="780"/>
        <v>6208</v>
      </c>
      <c r="BQ612" s="167">
        <f t="shared" si="783"/>
        <v>44436</v>
      </c>
      <c r="BR612">
        <f t="shared" si="784"/>
        <v>12100</v>
      </c>
      <c r="BS612">
        <f t="shared" si="785"/>
        <v>11782</v>
      </c>
      <c r="BT612">
        <f t="shared" si="786"/>
        <v>212</v>
      </c>
      <c r="BU612">
        <v>15</v>
      </c>
      <c r="BV612">
        <f t="shared" si="753"/>
        <v>6</v>
      </c>
      <c r="BW612">
        <f t="shared" si="781"/>
        <v>831</v>
      </c>
      <c r="BX612" s="167">
        <f t="shared" si="787"/>
        <v>44436</v>
      </c>
      <c r="BY612">
        <f t="shared" si="788"/>
        <v>63</v>
      </c>
      <c r="BZ612">
        <f t="shared" si="789"/>
        <v>60</v>
      </c>
      <c r="CA612">
        <f t="shared" si="790"/>
        <v>0</v>
      </c>
      <c r="CB612" s="167">
        <f t="shared" si="791"/>
        <v>44436</v>
      </c>
      <c r="CC612">
        <f t="shared" si="792"/>
        <v>15960</v>
      </c>
      <c r="CD612">
        <f t="shared" si="793"/>
        <v>13674</v>
      </c>
      <c r="CE612">
        <f t="shared" si="794"/>
        <v>833</v>
      </c>
      <c r="CI612" s="167">
        <f t="shared" si="795"/>
        <v>44436</v>
      </c>
      <c r="CJ612">
        <f t="shared" si="796"/>
        <v>6</v>
      </c>
      <c r="CK612">
        <f t="shared" si="797"/>
        <v>3</v>
      </c>
      <c r="CL612" s="167">
        <f t="shared" si="798"/>
        <v>44436</v>
      </c>
      <c r="CM612">
        <f t="shared" si="799"/>
        <v>0</v>
      </c>
      <c r="CN612" s="1">
        <f t="shared" si="755"/>
        <v>44436</v>
      </c>
      <c r="CO612" s="253">
        <f t="shared" si="756"/>
        <v>6</v>
      </c>
      <c r="CP612" s="1">
        <f t="shared" si="757"/>
        <v>44436</v>
      </c>
      <c r="CQ612" s="254">
        <f t="shared" si="758"/>
        <v>0</v>
      </c>
      <c r="CR612" s="167">
        <f t="shared" si="768"/>
        <v>44436</v>
      </c>
      <c r="CS612">
        <f t="shared" si="769"/>
        <v>6</v>
      </c>
      <c r="CT612">
        <f t="shared" si="770"/>
        <v>0</v>
      </c>
      <c r="CU612">
        <f t="shared" si="771"/>
        <v>5</v>
      </c>
    </row>
    <row r="613" spans="1:99" ht="18" customHeight="1" x14ac:dyDescent="0.55000000000000004">
      <c r="A613" s="167">
        <v>44437</v>
      </c>
      <c r="B613" s="219">
        <v>23</v>
      </c>
      <c r="C613" s="142">
        <f t="shared" si="744"/>
        <v>8284</v>
      </c>
      <c r="D613" s="142">
        <f t="shared" si="759"/>
        <v>624</v>
      </c>
      <c r="E613" s="135">
        <v>6</v>
      </c>
      <c r="F613" s="135">
        <v>7660</v>
      </c>
      <c r="G613" s="135">
        <v>4</v>
      </c>
      <c r="H613" s="123"/>
      <c r="I613" s="135">
        <v>4</v>
      </c>
      <c r="J613" s="123"/>
      <c r="K613" s="41">
        <v>0</v>
      </c>
      <c r="L613" s="134">
        <v>24</v>
      </c>
      <c r="M613" s="219">
        <v>24</v>
      </c>
      <c r="N613" s="123"/>
      <c r="O613" s="123"/>
      <c r="P613" s="135">
        <v>4</v>
      </c>
      <c r="Q613" s="135">
        <v>4</v>
      </c>
      <c r="R613" s="123"/>
      <c r="S613" s="123"/>
      <c r="T613" s="135">
        <v>23</v>
      </c>
      <c r="U613" s="135">
        <v>13</v>
      </c>
      <c r="V613" s="123"/>
      <c r="W613" s="41">
        <v>443</v>
      </c>
      <c r="X613" s="136">
        <v>381</v>
      </c>
      <c r="Y613" s="4">
        <f t="shared" si="704"/>
        <v>425</v>
      </c>
      <c r="Z613" s="74">
        <f t="shared" si="760"/>
        <v>44437</v>
      </c>
      <c r="AA613" s="210">
        <f t="shared" si="761"/>
        <v>28153</v>
      </c>
      <c r="AB613" s="210">
        <f t="shared" si="762"/>
        <v>25516</v>
      </c>
      <c r="AC613" s="211">
        <f t="shared" si="763"/>
        <v>1046</v>
      </c>
      <c r="AD613" s="170">
        <f t="shared" si="782"/>
        <v>7</v>
      </c>
      <c r="AE613" s="222">
        <f t="shared" si="800"/>
        <v>10902</v>
      </c>
      <c r="AF613" s="143">
        <v>12107</v>
      </c>
      <c r="AG613" s="171">
        <f t="shared" si="778"/>
        <v>1</v>
      </c>
      <c r="AH613" s="143">
        <v>11783</v>
      </c>
      <c r="AI613" s="171">
        <f t="shared" si="773"/>
        <v>0</v>
      </c>
      <c r="AJ613" s="172">
        <v>212</v>
      </c>
      <c r="AK613" s="173">
        <f t="shared" si="774"/>
        <v>0</v>
      </c>
      <c r="AL613" s="143">
        <v>63</v>
      </c>
      <c r="AM613" s="171">
        <f t="shared" si="775"/>
        <v>0</v>
      </c>
      <c r="AN613" s="143">
        <v>60</v>
      </c>
      <c r="AO613" s="171">
        <f t="shared" si="776"/>
        <v>0</v>
      </c>
      <c r="AP613" s="174">
        <v>0</v>
      </c>
      <c r="AQ613" s="173">
        <f t="shared" si="777"/>
        <v>23</v>
      </c>
      <c r="AR613" s="143">
        <v>15983</v>
      </c>
      <c r="AS613" s="171">
        <f t="shared" si="801"/>
        <v>-1</v>
      </c>
      <c r="AT613" s="143">
        <v>13673</v>
      </c>
      <c r="AU613" s="171">
        <f t="shared" si="802"/>
        <v>1</v>
      </c>
      <c r="AV613" s="175">
        <v>834</v>
      </c>
      <c r="AW613" s="217">
        <f t="shared" si="715"/>
        <v>452</v>
      </c>
      <c r="AX613" s="216">
        <f t="shared" si="737"/>
        <v>44437</v>
      </c>
      <c r="AY613" s="5">
        <v>0</v>
      </c>
      <c r="AZ613" s="217">
        <f t="shared" si="702"/>
        <v>419</v>
      </c>
      <c r="BA613" s="217">
        <f t="shared" si="738"/>
        <v>360</v>
      </c>
      <c r="BB613" s="119">
        <v>0</v>
      </c>
      <c r="BC613" s="26">
        <f t="shared" si="703"/>
        <v>964</v>
      </c>
      <c r="BD613" s="217">
        <f t="shared" si="739"/>
        <v>395</v>
      </c>
      <c r="BE613" s="209">
        <f t="shared" si="765"/>
        <v>44437</v>
      </c>
      <c r="BF613" s="120">
        <f t="shared" si="772"/>
        <v>23</v>
      </c>
      <c r="BG613" s="120">
        <f t="shared" si="723"/>
        <v>8284</v>
      </c>
      <c r="BH613" s="209">
        <f t="shared" si="724"/>
        <v>44437</v>
      </c>
      <c r="BI613" s="120">
        <f t="shared" si="725"/>
        <v>8284</v>
      </c>
      <c r="BJ613" s="1">
        <f t="shared" si="726"/>
        <v>44437</v>
      </c>
      <c r="BK613">
        <f t="shared" si="805"/>
        <v>0</v>
      </c>
      <c r="BL613">
        <f t="shared" si="727"/>
        <v>24</v>
      </c>
      <c r="BM613">
        <f t="shared" si="803"/>
        <v>24</v>
      </c>
      <c r="BN613" s="1">
        <f t="shared" si="804"/>
        <v>44437</v>
      </c>
      <c r="BO613">
        <f t="shared" si="779"/>
        <v>10886</v>
      </c>
      <c r="BP613">
        <f t="shared" si="780"/>
        <v>6230</v>
      </c>
      <c r="BQ613" s="167">
        <f t="shared" si="783"/>
        <v>44437</v>
      </c>
      <c r="BR613">
        <f t="shared" si="784"/>
        <v>12107</v>
      </c>
      <c r="BS613">
        <f t="shared" si="785"/>
        <v>11783</v>
      </c>
      <c r="BT613">
        <f t="shared" si="786"/>
        <v>212</v>
      </c>
      <c r="BU613">
        <v>15</v>
      </c>
      <c r="BV613">
        <f t="shared" si="753"/>
        <v>7</v>
      </c>
      <c r="BW613">
        <f t="shared" si="781"/>
        <v>846</v>
      </c>
      <c r="BX613" s="167">
        <f t="shared" si="787"/>
        <v>44437</v>
      </c>
      <c r="BY613">
        <f t="shared" si="788"/>
        <v>63</v>
      </c>
      <c r="BZ613">
        <f t="shared" si="789"/>
        <v>60</v>
      </c>
      <c r="CA613">
        <f t="shared" si="790"/>
        <v>0</v>
      </c>
      <c r="CB613" s="167">
        <f t="shared" si="791"/>
        <v>44437</v>
      </c>
      <c r="CC613">
        <f t="shared" si="792"/>
        <v>15983</v>
      </c>
      <c r="CD613">
        <f t="shared" si="793"/>
        <v>13673</v>
      </c>
      <c r="CE613">
        <f t="shared" si="794"/>
        <v>834</v>
      </c>
      <c r="CI613" s="167">
        <f t="shared" si="795"/>
        <v>44437</v>
      </c>
      <c r="CJ613">
        <f t="shared" si="796"/>
        <v>7</v>
      </c>
      <c r="CK613">
        <f t="shared" si="797"/>
        <v>1</v>
      </c>
      <c r="CL613" s="167">
        <f t="shared" si="798"/>
        <v>44437</v>
      </c>
      <c r="CM613">
        <f t="shared" si="799"/>
        <v>0</v>
      </c>
      <c r="CN613" s="1">
        <f t="shared" si="755"/>
        <v>44437</v>
      </c>
      <c r="CO613" s="253">
        <f t="shared" si="756"/>
        <v>7</v>
      </c>
      <c r="CP613" s="1">
        <f t="shared" si="757"/>
        <v>44437</v>
      </c>
      <c r="CQ613" s="254">
        <f t="shared" si="758"/>
        <v>0</v>
      </c>
      <c r="CR613" s="167">
        <f t="shared" ref="CR613:CR644" si="806">+A613</f>
        <v>44437</v>
      </c>
      <c r="CS613">
        <f t="shared" ref="CS613:CS644" si="807">+AQ613</f>
        <v>23</v>
      </c>
      <c r="CT613">
        <f t="shared" ref="CT613:CT644" si="808">+AU613</f>
        <v>1</v>
      </c>
      <c r="CU613">
        <f t="shared" ref="CU613:CU644" si="809">+AS613</f>
        <v>-1</v>
      </c>
    </row>
    <row r="614" spans="1:99" ht="18" customHeight="1" x14ac:dyDescent="0.55000000000000004">
      <c r="A614" s="167">
        <v>44438</v>
      </c>
      <c r="B614" s="219">
        <v>37</v>
      </c>
      <c r="C614" s="142">
        <f t="shared" si="744"/>
        <v>8321</v>
      </c>
      <c r="D614" s="142">
        <f t="shared" si="759"/>
        <v>633</v>
      </c>
      <c r="E614" s="135">
        <v>5</v>
      </c>
      <c r="F614" s="135">
        <v>7688</v>
      </c>
      <c r="G614" s="135">
        <v>5</v>
      </c>
      <c r="H614" s="123"/>
      <c r="I614" s="135">
        <v>1</v>
      </c>
      <c r="J614" s="123"/>
      <c r="K614" s="41">
        <v>0</v>
      </c>
      <c r="L614" s="134">
        <v>14</v>
      </c>
      <c r="M614" s="219">
        <v>13</v>
      </c>
      <c r="N614" s="123"/>
      <c r="O614" s="123"/>
      <c r="P614" s="135">
        <v>4</v>
      </c>
      <c r="Q614" s="135">
        <v>4</v>
      </c>
      <c r="R614" s="123"/>
      <c r="S614" s="123"/>
      <c r="T614" s="135">
        <v>10</v>
      </c>
      <c r="U614" s="135">
        <v>7</v>
      </c>
      <c r="V614" s="123"/>
      <c r="W614" s="41">
        <v>443</v>
      </c>
      <c r="X614" s="136">
        <v>383</v>
      </c>
      <c r="Y614" s="4">
        <f t="shared" si="704"/>
        <v>426</v>
      </c>
      <c r="Z614" s="74">
        <f t="shared" si="760"/>
        <v>44438</v>
      </c>
      <c r="AA614" s="210">
        <f t="shared" si="761"/>
        <v>28164</v>
      </c>
      <c r="AB614" s="210">
        <f t="shared" si="762"/>
        <v>25519</v>
      </c>
      <c r="AC614" s="211">
        <f t="shared" si="763"/>
        <v>1046</v>
      </c>
      <c r="AD614" s="170">
        <f t="shared" si="782"/>
        <v>3</v>
      </c>
      <c r="AE614" s="222">
        <f t="shared" si="800"/>
        <v>10905</v>
      </c>
      <c r="AF614" s="143">
        <v>12110</v>
      </c>
      <c r="AG614" s="171">
        <f t="shared" si="778"/>
        <v>3</v>
      </c>
      <c r="AH614" s="143">
        <v>11786</v>
      </c>
      <c r="AI614" s="171">
        <f t="shared" si="773"/>
        <v>0</v>
      </c>
      <c r="AJ614" s="172">
        <v>212</v>
      </c>
      <c r="AK614" s="173">
        <f t="shared" si="774"/>
        <v>0</v>
      </c>
      <c r="AL614" s="143">
        <v>63</v>
      </c>
      <c r="AM614" s="171">
        <f t="shared" si="775"/>
        <v>0</v>
      </c>
      <c r="AN614" s="143">
        <v>60</v>
      </c>
      <c r="AO614" s="171">
        <f t="shared" si="776"/>
        <v>0</v>
      </c>
      <c r="AP614" s="174">
        <v>0</v>
      </c>
      <c r="AQ614" s="173">
        <f t="shared" si="777"/>
        <v>8</v>
      </c>
      <c r="AR614" s="143">
        <v>15991</v>
      </c>
      <c r="AS614" s="171">
        <f t="shared" si="801"/>
        <v>0</v>
      </c>
      <c r="AT614" s="143">
        <v>13673</v>
      </c>
      <c r="AU614" s="171">
        <f t="shared" si="802"/>
        <v>0</v>
      </c>
      <c r="AV614" s="175">
        <v>834</v>
      </c>
      <c r="AW614" s="217">
        <f t="shared" si="715"/>
        <v>453</v>
      </c>
      <c r="AX614" s="216">
        <f t="shared" si="737"/>
        <v>44438</v>
      </c>
      <c r="AY614" s="5">
        <v>0</v>
      </c>
      <c r="AZ614" s="217">
        <f t="shared" si="702"/>
        <v>419</v>
      </c>
      <c r="BA614" s="217">
        <f t="shared" si="738"/>
        <v>361</v>
      </c>
      <c r="BB614" s="119">
        <v>0</v>
      </c>
      <c r="BC614" s="26">
        <f t="shared" si="703"/>
        <v>964</v>
      </c>
      <c r="BD614" s="217">
        <f t="shared" si="739"/>
        <v>396</v>
      </c>
      <c r="BE614" s="209">
        <f t="shared" si="765"/>
        <v>44438</v>
      </c>
      <c r="BF614" s="120">
        <f t="shared" si="772"/>
        <v>37</v>
      </c>
      <c r="BG614" s="120">
        <f t="shared" si="723"/>
        <v>8321</v>
      </c>
      <c r="BH614" s="209">
        <f t="shared" si="724"/>
        <v>44438</v>
      </c>
      <c r="BI614" s="120">
        <f t="shared" si="725"/>
        <v>8321</v>
      </c>
      <c r="BJ614" s="1">
        <f t="shared" si="726"/>
        <v>44438</v>
      </c>
      <c r="BK614">
        <f t="shared" si="805"/>
        <v>1</v>
      </c>
      <c r="BL614">
        <f t="shared" si="727"/>
        <v>13</v>
      </c>
      <c r="BM614">
        <f t="shared" si="803"/>
        <v>14</v>
      </c>
      <c r="BN614" s="1">
        <f t="shared" si="804"/>
        <v>44438</v>
      </c>
      <c r="BO614">
        <f t="shared" si="779"/>
        <v>10875</v>
      </c>
      <c r="BP614">
        <f t="shared" si="780"/>
        <v>6235</v>
      </c>
      <c r="BQ614" s="167">
        <f t="shared" si="783"/>
        <v>44438</v>
      </c>
      <c r="BR614">
        <f t="shared" si="784"/>
        <v>12110</v>
      </c>
      <c r="BS614">
        <f t="shared" si="785"/>
        <v>11786</v>
      </c>
      <c r="BT614">
        <f t="shared" si="786"/>
        <v>212</v>
      </c>
      <c r="BU614">
        <v>15</v>
      </c>
      <c r="BV614">
        <f t="shared" si="753"/>
        <v>3</v>
      </c>
      <c r="BW614">
        <f t="shared" si="781"/>
        <v>837</v>
      </c>
      <c r="BX614" s="167">
        <f t="shared" si="787"/>
        <v>44438</v>
      </c>
      <c r="BY614">
        <f t="shared" si="788"/>
        <v>63</v>
      </c>
      <c r="BZ614">
        <f t="shared" si="789"/>
        <v>60</v>
      </c>
      <c r="CA614">
        <f t="shared" si="790"/>
        <v>0</v>
      </c>
      <c r="CB614" s="167">
        <f t="shared" si="791"/>
        <v>44438</v>
      </c>
      <c r="CC614">
        <f t="shared" si="792"/>
        <v>15991</v>
      </c>
      <c r="CD614">
        <f t="shared" si="793"/>
        <v>13673</v>
      </c>
      <c r="CE614">
        <f t="shared" si="794"/>
        <v>834</v>
      </c>
      <c r="CI614" s="167">
        <f t="shared" si="795"/>
        <v>44438</v>
      </c>
      <c r="CJ614">
        <f t="shared" si="796"/>
        <v>3</v>
      </c>
      <c r="CK614">
        <f t="shared" si="797"/>
        <v>3</v>
      </c>
      <c r="CL614" s="167">
        <f t="shared" si="798"/>
        <v>44438</v>
      </c>
      <c r="CM614">
        <f t="shared" si="799"/>
        <v>0</v>
      </c>
      <c r="CN614" s="1">
        <f t="shared" si="755"/>
        <v>44438</v>
      </c>
      <c r="CO614" s="253">
        <f t="shared" si="756"/>
        <v>3</v>
      </c>
      <c r="CP614" s="1">
        <f t="shared" si="757"/>
        <v>44438</v>
      </c>
      <c r="CQ614" s="254">
        <f t="shared" si="758"/>
        <v>0</v>
      </c>
      <c r="CR614" s="167">
        <f t="shared" si="806"/>
        <v>44438</v>
      </c>
      <c r="CS614">
        <f t="shared" si="807"/>
        <v>8</v>
      </c>
      <c r="CT614">
        <f t="shared" si="808"/>
        <v>0</v>
      </c>
      <c r="CU614">
        <f t="shared" si="809"/>
        <v>0</v>
      </c>
    </row>
    <row r="615" spans="1:99" ht="18" customHeight="1" x14ac:dyDescent="0.55000000000000004">
      <c r="A615" s="167">
        <v>44439</v>
      </c>
      <c r="B615" s="219">
        <v>19</v>
      </c>
      <c r="C615" s="142">
        <f t="shared" si="744"/>
        <v>8340</v>
      </c>
      <c r="D615" s="142">
        <f t="shared" si="759"/>
        <v>623</v>
      </c>
      <c r="E615" s="135">
        <v>2</v>
      </c>
      <c r="F615" s="135">
        <v>7717</v>
      </c>
      <c r="G615" s="135">
        <v>2</v>
      </c>
      <c r="H615" s="123"/>
      <c r="I615" s="135">
        <v>3</v>
      </c>
      <c r="J615" s="123"/>
      <c r="K615" s="41">
        <v>0</v>
      </c>
      <c r="L615" s="134">
        <v>13</v>
      </c>
      <c r="M615" s="219">
        <v>13</v>
      </c>
      <c r="N615" s="123"/>
      <c r="O615" s="123"/>
      <c r="P615" s="135">
        <v>1</v>
      </c>
      <c r="Q615" s="135">
        <v>1</v>
      </c>
      <c r="R615" s="123"/>
      <c r="S615" s="123"/>
      <c r="T615" s="135">
        <v>19</v>
      </c>
      <c r="U615" s="135">
        <v>15</v>
      </c>
      <c r="V615" s="123"/>
      <c r="W615" s="41">
        <v>436</v>
      </c>
      <c r="X615" s="136">
        <v>380</v>
      </c>
      <c r="Y615" s="4">
        <f t="shared" si="704"/>
        <v>427</v>
      </c>
      <c r="Z615" s="74">
        <f t="shared" si="760"/>
        <v>44439</v>
      </c>
      <c r="AA615" s="210">
        <f t="shared" si="761"/>
        <v>28170</v>
      </c>
      <c r="AB615" s="210">
        <f t="shared" si="762"/>
        <v>25527</v>
      </c>
      <c r="AC615" s="211">
        <f t="shared" si="763"/>
        <v>1047</v>
      </c>
      <c r="AD615" s="170">
        <f t="shared" si="782"/>
        <v>2</v>
      </c>
      <c r="AE615" s="222">
        <f t="shared" si="800"/>
        <v>10907</v>
      </c>
      <c r="AF615" s="143">
        <v>12112</v>
      </c>
      <c r="AG615" s="171">
        <f t="shared" si="778"/>
        <v>5</v>
      </c>
      <c r="AH615" s="143">
        <v>11791</v>
      </c>
      <c r="AI615" s="171">
        <f t="shared" si="773"/>
        <v>0</v>
      </c>
      <c r="AJ615" s="172">
        <v>212</v>
      </c>
      <c r="AK615" s="173">
        <f t="shared" si="774"/>
        <v>0</v>
      </c>
      <c r="AL615" s="143">
        <v>63</v>
      </c>
      <c r="AM615" s="171">
        <f t="shared" si="775"/>
        <v>0</v>
      </c>
      <c r="AN615" s="143">
        <v>60</v>
      </c>
      <c r="AO615" s="171">
        <f t="shared" si="776"/>
        <v>0</v>
      </c>
      <c r="AP615" s="174">
        <v>0</v>
      </c>
      <c r="AQ615" s="173">
        <f t="shared" si="777"/>
        <v>4</v>
      </c>
      <c r="AR615" s="143">
        <v>15995</v>
      </c>
      <c r="AS615" s="171">
        <f t="shared" si="801"/>
        <v>3</v>
      </c>
      <c r="AT615" s="143">
        <v>13676</v>
      </c>
      <c r="AU615" s="171">
        <f t="shared" si="802"/>
        <v>1</v>
      </c>
      <c r="AV615" s="175">
        <v>835</v>
      </c>
      <c r="AW615" s="217">
        <f t="shared" si="715"/>
        <v>454</v>
      </c>
      <c r="AX615" s="216">
        <f t="shared" si="737"/>
        <v>44439</v>
      </c>
      <c r="AY615" s="5">
        <v>0</v>
      </c>
      <c r="AZ615" s="217">
        <f t="shared" si="702"/>
        <v>419</v>
      </c>
      <c r="BA615" s="217">
        <f t="shared" si="738"/>
        <v>359</v>
      </c>
      <c r="BB615" s="119">
        <v>0</v>
      </c>
      <c r="BC615" s="26">
        <f t="shared" si="703"/>
        <v>964</v>
      </c>
      <c r="BD615" s="217">
        <f t="shared" si="739"/>
        <v>394</v>
      </c>
      <c r="BE615" s="209">
        <f t="shared" si="765"/>
        <v>44439</v>
      </c>
      <c r="BF615" s="120">
        <f t="shared" si="772"/>
        <v>19</v>
      </c>
      <c r="BG615" s="120">
        <f t="shared" si="723"/>
        <v>8340</v>
      </c>
      <c r="BH615" s="209">
        <f t="shared" si="724"/>
        <v>44439</v>
      </c>
      <c r="BI615" s="120">
        <f t="shared" si="725"/>
        <v>8340</v>
      </c>
      <c r="BJ615" s="1">
        <f t="shared" si="726"/>
        <v>44439</v>
      </c>
      <c r="BK615">
        <f t="shared" si="805"/>
        <v>0</v>
      </c>
      <c r="BL615">
        <f t="shared" si="727"/>
        <v>13</v>
      </c>
      <c r="BM615">
        <f t="shared" si="803"/>
        <v>13</v>
      </c>
      <c r="BN615" s="1">
        <f t="shared" si="804"/>
        <v>44439</v>
      </c>
      <c r="BO615">
        <f t="shared" si="779"/>
        <v>10797</v>
      </c>
      <c r="BP615">
        <f t="shared" si="780"/>
        <v>6175</v>
      </c>
      <c r="BQ615" s="167">
        <f t="shared" si="783"/>
        <v>44439</v>
      </c>
      <c r="BR615">
        <f t="shared" si="784"/>
        <v>12112</v>
      </c>
      <c r="BS615">
        <f t="shared" si="785"/>
        <v>11791</v>
      </c>
      <c r="BT615">
        <f t="shared" si="786"/>
        <v>212</v>
      </c>
      <c r="BU615">
        <v>15</v>
      </c>
      <c r="BV615">
        <f t="shared" si="753"/>
        <v>2</v>
      </c>
      <c r="BW615">
        <f t="shared" si="781"/>
        <v>850</v>
      </c>
      <c r="BX615" s="167">
        <f t="shared" si="787"/>
        <v>44439</v>
      </c>
      <c r="BY615">
        <f t="shared" si="788"/>
        <v>63</v>
      </c>
      <c r="BZ615">
        <f t="shared" si="789"/>
        <v>60</v>
      </c>
      <c r="CA615">
        <f t="shared" si="790"/>
        <v>0</v>
      </c>
      <c r="CB615" s="167">
        <f t="shared" si="791"/>
        <v>44439</v>
      </c>
      <c r="CC615">
        <f t="shared" si="792"/>
        <v>15995</v>
      </c>
      <c r="CD615">
        <f t="shared" si="793"/>
        <v>13676</v>
      </c>
      <c r="CE615">
        <f t="shared" si="794"/>
        <v>835</v>
      </c>
      <c r="CI615" s="167">
        <f t="shared" si="795"/>
        <v>44439</v>
      </c>
      <c r="CJ615">
        <f t="shared" si="796"/>
        <v>2</v>
      </c>
      <c r="CK615">
        <f t="shared" si="797"/>
        <v>5</v>
      </c>
      <c r="CL615" s="167">
        <f t="shared" si="798"/>
        <v>44439</v>
      </c>
      <c r="CM615">
        <f t="shared" si="799"/>
        <v>0</v>
      </c>
      <c r="CN615" s="1">
        <f t="shared" si="755"/>
        <v>44439</v>
      </c>
      <c r="CO615" s="253">
        <f t="shared" si="756"/>
        <v>2</v>
      </c>
      <c r="CP615" s="1">
        <f t="shared" si="757"/>
        <v>44439</v>
      </c>
      <c r="CQ615" s="254">
        <f t="shared" si="758"/>
        <v>0</v>
      </c>
      <c r="CR615" s="167">
        <f t="shared" si="806"/>
        <v>44439</v>
      </c>
      <c r="CS615">
        <f t="shared" si="807"/>
        <v>4</v>
      </c>
      <c r="CT615">
        <f t="shared" si="808"/>
        <v>1</v>
      </c>
      <c r="CU615">
        <f t="shared" si="809"/>
        <v>3</v>
      </c>
    </row>
    <row r="616" spans="1:99" ht="18" customHeight="1" x14ac:dyDescent="0.55000000000000004">
      <c r="A616" s="167">
        <v>44440</v>
      </c>
      <c r="B616" s="219">
        <v>27</v>
      </c>
      <c r="C616" s="142">
        <f t="shared" si="744"/>
        <v>8367</v>
      </c>
      <c r="D616" s="142">
        <f t="shared" si="759"/>
        <v>615</v>
      </c>
      <c r="E616" s="135">
        <v>2</v>
      </c>
      <c r="F616" s="135">
        <v>7752</v>
      </c>
      <c r="G616" s="135">
        <v>0</v>
      </c>
      <c r="H616" s="123"/>
      <c r="I616" s="135">
        <v>1</v>
      </c>
      <c r="J616" s="123"/>
      <c r="K616" s="41">
        <v>0</v>
      </c>
      <c r="L616" s="134">
        <v>19</v>
      </c>
      <c r="M616" s="219">
        <v>19</v>
      </c>
      <c r="N616" s="123"/>
      <c r="O616" s="123"/>
      <c r="P616" s="135">
        <v>1</v>
      </c>
      <c r="Q616" s="135">
        <v>1</v>
      </c>
      <c r="R616" s="123"/>
      <c r="S616" s="123"/>
      <c r="T616" s="135">
        <v>19</v>
      </c>
      <c r="U616" s="135">
        <v>18</v>
      </c>
      <c r="V616" s="123"/>
      <c r="W616" s="41">
        <v>435</v>
      </c>
      <c r="X616" s="136">
        <v>380</v>
      </c>
      <c r="Y616" s="4">
        <f t="shared" si="704"/>
        <v>428</v>
      </c>
      <c r="Z616" s="74">
        <f t="shared" si="760"/>
        <v>44440</v>
      </c>
      <c r="AA616" s="210">
        <f t="shared" si="761"/>
        <v>28177</v>
      </c>
      <c r="AB616" s="210">
        <f t="shared" si="762"/>
        <v>25550</v>
      </c>
      <c r="AC616" s="211">
        <f t="shared" si="763"/>
        <v>1048</v>
      </c>
      <c r="AD616" s="170">
        <f t="shared" si="782"/>
        <v>1</v>
      </c>
      <c r="AE616" s="222">
        <f t="shared" si="800"/>
        <v>10908</v>
      </c>
      <c r="AF616" s="143">
        <v>12113</v>
      </c>
      <c r="AG616" s="171">
        <f t="shared" si="778"/>
        <v>7</v>
      </c>
      <c r="AH616" s="143">
        <v>11798</v>
      </c>
      <c r="AI616" s="171">
        <f t="shared" si="773"/>
        <v>0</v>
      </c>
      <c r="AJ616" s="172">
        <v>212</v>
      </c>
      <c r="AK616" s="173">
        <f t="shared" si="774"/>
        <v>0</v>
      </c>
      <c r="AL616" s="143">
        <v>63</v>
      </c>
      <c r="AM616" s="171">
        <f t="shared" si="775"/>
        <v>0</v>
      </c>
      <c r="AN616" s="143">
        <v>60</v>
      </c>
      <c r="AO616" s="171">
        <f t="shared" si="776"/>
        <v>0</v>
      </c>
      <c r="AP616" s="174">
        <v>0</v>
      </c>
      <c r="AQ616" s="173">
        <f t="shared" si="777"/>
        <v>6</v>
      </c>
      <c r="AR616" s="143">
        <v>16001</v>
      </c>
      <c r="AS616" s="171">
        <f t="shared" si="801"/>
        <v>16</v>
      </c>
      <c r="AT616" s="143">
        <v>13692</v>
      </c>
      <c r="AU616" s="171">
        <f t="shared" si="802"/>
        <v>1</v>
      </c>
      <c r="AV616" s="175">
        <v>836</v>
      </c>
      <c r="AW616" s="217">
        <f t="shared" si="715"/>
        <v>455</v>
      </c>
      <c r="AX616" s="216">
        <f t="shared" si="737"/>
        <v>44440</v>
      </c>
      <c r="AY616" s="5">
        <v>0</v>
      </c>
      <c r="AZ616" s="217">
        <f t="shared" si="702"/>
        <v>419</v>
      </c>
      <c r="BA616" s="217">
        <f t="shared" si="738"/>
        <v>360</v>
      </c>
      <c r="BB616" s="119">
        <v>0</v>
      </c>
      <c r="BC616" s="26">
        <f t="shared" si="703"/>
        <v>964</v>
      </c>
      <c r="BD616" s="217">
        <f t="shared" si="739"/>
        <v>395</v>
      </c>
      <c r="BE616" s="209">
        <f t="shared" si="765"/>
        <v>44440</v>
      </c>
      <c r="BF616" s="120">
        <f t="shared" si="772"/>
        <v>27</v>
      </c>
      <c r="BG616" s="120">
        <f t="shared" si="723"/>
        <v>8367</v>
      </c>
      <c r="BH616" s="209">
        <f t="shared" si="724"/>
        <v>44440</v>
      </c>
      <c r="BI616" s="120">
        <f t="shared" si="725"/>
        <v>8367</v>
      </c>
      <c r="BJ616" s="1">
        <f t="shared" si="726"/>
        <v>44440</v>
      </c>
      <c r="BK616">
        <f t="shared" si="805"/>
        <v>0</v>
      </c>
      <c r="BL616">
        <f t="shared" si="727"/>
        <v>19</v>
      </c>
      <c r="BM616">
        <f t="shared" si="803"/>
        <v>19</v>
      </c>
      <c r="BN616" s="1">
        <f t="shared" si="804"/>
        <v>44440</v>
      </c>
      <c r="BO616">
        <f t="shared" si="779"/>
        <v>10867</v>
      </c>
      <c r="BP616">
        <f t="shared" si="780"/>
        <v>6227</v>
      </c>
      <c r="BQ616" s="167">
        <f t="shared" si="783"/>
        <v>44440</v>
      </c>
      <c r="BR616">
        <f t="shared" si="784"/>
        <v>12113</v>
      </c>
      <c r="BS616">
        <f t="shared" si="785"/>
        <v>11798</v>
      </c>
      <c r="BT616">
        <f t="shared" si="786"/>
        <v>212</v>
      </c>
      <c r="BU616">
        <v>15</v>
      </c>
      <c r="BV616">
        <f t="shared" si="753"/>
        <v>1</v>
      </c>
      <c r="BW616">
        <f t="shared" si="781"/>
        <v>832</v>
      </c>
      <c r="BX616" s="167">
        <f t="shared" si="787"/>
        <v>44440</v>
      </c>
      <c r="BY616">
        <f t="shared" si="788"/>
        <v>63</v>
      </c>
      <c r="BZ616">
        <f t="shared" si="789"/>
        <v>60</v>
      </c>
      <c r="CA616">
        <f t="shared" si="790"/>
        <v>0</v>
      </c>
      <c r="CB616" s="167">
        <f t="shared" si="791"/>
        <v>44440</v>
      </c>
      <c r="CC616">
        <f t="shared" si="792"/>
        <v>16001</v>
      </c>
      <c r="CD616">
        <f t="shared" si="793"/>
        <v>13692</v>
      </c>
      <c r="CE616">
        <f t="shared" si="794"/>
        <v>836</v>
      </c>
      <c r="CI616" s="167">
        <f t="shared" si="795"/>
        <v>44440</v>
      </c>
      <c r="CJ616">
        <f t="shared" si="796"/>
        <v>1</v>
      </c>
      <c r="CK616">
        <f t="shared" si="797"/>
        <v>7</v>
      </c>
      <c r="CL616" s="167">
        <f t="shared" si="798"/>
        <v>44440</v>
      </c>
      <c r="CM616">
        <f t="shared" si="799"/>
        <v>0</v>
      </c>
      <c r="CN616" s="1">
        <f t="shared" si="755"/>
        <v>44440</v>
      </c>
      <c r="CO616" s="253">
        <f t="shared" si="756"/>
        <v>1</v>
      </c>
      <c r="CP616" s="1">
        <f t="shared" si="757"/>
        <v>44440</v>
      </c>
      <c r="CQ616" s="254">
        <f t="shared" si="758"/>
        <v>0</v>
      </c>
      <c r="CR616" s="167">
        <f t="shared" si="806"/>
        <v>44440</v>
      </c>
      <c r="CS616">
        <f t="shared" si="807"/>
        <v>6</v>
      </c>
      <c r="CT616">
        <f t="shared" si="808"/>
        <v>1</v>
      </c>
      <c r="CU616">
        <f t="shared" si="809"/>
        <v>16</v>
      </c>
    </row>
    <row r="617" spans="1:99" ht="18" customHeight="1" x14ac:dyDescent="0.55000000000000004">
      <c r="A617" s="167">
        <v>44441</v>
      </c>
      <c r="B617" s="219">
        <v>28</v>
      </c>
      <c r="C617" s="142">
        <f t="shared" si="744"/>
        <v>8395</v>
      </c>
      <c r="D617" s="142">
        <f t="shared" si="759"/>
        <v>620</v>
      </c>
      <c r="E617" s="135">
        <v>1</v>
      </c>
      <c r="F617" s="135">
        <v>7775</v>
      </c>
      <c r="G617" s="135">
        <v>2</v>
      </c>
      <c r="H617" s="123"/>
      <c r="I617" s="135">
        <v>2</v>
      </c>
      <c r="J617" s="123"/>
      <c r="K617" s="41">
        <v>0</v>
      </c>
      <c r="L617" s="134">
        <v>22</v>
      </c>
      <c r="M617" s="219">
        <v>22</v>
      </c>
      <c r="N617" s="123"/>
      <c r="O617" s="123"/>
      <c r="P617" s="135">
        <v>4</v>
      </c>
      <c r="Q617" s="135">
        <v>4</v>
      </c>
      <c r="R617" s="123"/>
      <c r="S617" s="123"/>
      <c r="T617" s="135">
        <v>20</v>
      </c>
      <c r="U617" s="135">
        <v>29</v>
      </c>
      <c r="V617" s="123"/>
      <c r="W617" s="41">
        <v>433</v>
      </c>
      <c r="X617" s="136">
        <v>378</v>
      </c>
      <c r="Y617" s="4">
        <f t="shared" si="704"/>
        <v>429</v>
      </c>
      <c r="Z617" s="74">
        <f t="shared" si="760"/>
        <v>44441</v>
      </c>
      <c r="AA617" s="210">
        <f t="shared" si="761"/>
        <v>28182</v>
      </c>
      <c r="AB617" s="210">
        <f t="shared" si="762"/>
        <v>25551</v>
      </c>
      <c r="AC617" s="211">
        <f t="shared" si="763"/>
        <v>1049</v>
      </c>
      <c r="AD617" s="170">
        <f t="shared" si="782"/>
        <v>0</v>
      </c>
      <c r="AE617" s="222">
        <f t="shared" si="800"/>
        <v>10908</v>
      </c>
      <c r="AF617" s="143">
        <v>12113</v>
      </c>
      <c r="AG617" s="171">
        <f t="shared" si="778"/>
        <v>1</v>
      </c>
      <c r="AH617" s="143">
        <v>11799</v>
      </c>
      <c r="AI617" s="171">
        <f t="shared" si="773"/>
        <v>0</v>
      </c>
      <c r="AJ617" s="172">
        <v>212</v>
      </c>
      <c r="AK617" s="173">
        <f t="shared" si="774"/>
        <v>0</v>
      </c>
      <c r="AL617" s="143">
        <v>63</v>
      </c>
      <c r="AM617" s="171">
        <f t="shared" si="775"/>
        <v>0</v>
      </c>
      <c r="AN617" s="143">
        <v>60</v>
      </c>
      <c r="AO617" s="171">
        <f t="shared" si="776"/>
        <v>0</v>
      </c>
      <c r="AP617" s="174">
        <v>0</v>
      </c>
      <c r="AQ617" s="173">
        <f t="shared" si="777"/>
        <v>5</v>
      </c>
      <c r="AR617" s="143">
        <v>16006</v>
      </c>
      <c r="AS617" s="171">
        <f t="shared" si="801"/>
        <v>0</v>
      </c>
      <c r="AT617" s="143">
        <v>13692</v>
      </c>
      <c r="AU617" s="171">
        <f t="shared" si="802"/>
        <v>1</v>
      </c>
      <c r="AV617" s="175">
        <v>837</v>
      </c>
      <c r="AW617" s="217">
        <f t="shared" si="715"/>
        <v>456</v>
      </c>
      <c r="AX617" s="216">
        <f t="shared" si="737"/>
        <v>44441</v>
      </c>
      <c r="AY617" s="5">
        <v>0</v>
      </c>
      <c r="AZ617" s="217">
        <f t="shared" si="702"/>
        <v>419</v>
      </c>
      <c r="BA617" s="217">
        <f t="shared" si="738"/>
        <v>361</v>
      </c>
      <c r="BB617" s="119">
        <v>0</v>
      </c>
      <c r="BC617" s="26">
        <f t="shared" si="703"/>
        <v>964</v>
      </c>
      <c r="BD617" s="217">
        <f t="shared" si="739"/>
        <v>396</v>
      </c>
      <c r="BE617" s="209">
        <f t="shared" si="765"/>
        <v>44441</v>
      </c>
      <c r="BF617" s="120">
        <f t="shared" si="772"/>
        <v>28</v>
      </c>
      <c r="BG617" s="120">
        <f t="shared" si="723"/>
        <v>8395</v>
      </c>
      <c r="BH617" s="209">
        <f t="shared" si="724"/>
        <v>44441</v>
      </c>
      <c r="BI617" s="120">
        <f t="shared" si="725"/>
        <v>8395</v>
      </c>
      <c r="BJ617" s="1">
        <f t="shared" si="726"/>
        <v>44441</v>
      </c>
      <c r="BK617">
        <f t="shared" si="805"/>
        <v>0</v>
      </c>
      <c r="BL617">
        <f t="shared" si="727"/>
        <v>22</v>
      </c>
      <c r="BM617">
        <f t="shared" si="803"/>
        <v>22</v>
      </c>
      <c r="BN617" s="1">
        <f t="shared" si="804"/>
        <v>44441</v>
      </c>
      <c r="BO617">
        <f t="shared" si="779"/>
        <v>10908</v>
      </c>
      <c r="BP617">
        <f t="shared" si="780"/>
        <v>6252</v>
      </c>
      <c r="BQ617" s="167">
        <f t="shared" si="783"/>
        <v>44441</v>
      </c>
      <c r="BR617">
        <f t="shared" si="784"/>
        <v>12113</v>
      </c>
      <c r="BS617">
        <f t="shared" si="785"/>
        <v>11799</v>
      </c>
      <c r="BT617">
        <f t="shared" si="786"/>
        <v>212</v>
      </c>
      <c r="BU617">
        <v>15</v>
      </c>
      <c r="BV617">
        <f t="shared" si="753"/>
        <v>0</v>
      </c>
      <c r="BW617">
        <f t="shared" si="781"/>
        <v>846</v>
      </c>
      <c r="BX617" s="167">
        <f t="shared" si="787"/>
        <v>44441</v>
      </c>
      <c r="BY617">
        <f t="shared" si="788"/>
        <v>63</v>
      </c>
      <c r="BZ617">
        <f t="shared" si="789"/>
        <v>60</v>
      </c>
      <c r="CA617">
        <f t="shared" si="790"/>
        <v>0</v>
      </c>
      <c r="CB617" s="167">
        <f t="shared" si="791"/>
        <v>44441</v>
      </c>
      <c r="CC617">
        <f t="shared" si="792"/>
        <v>16006</v>
      </c>
      <c r="CD617">
        <f t="shared" si="793"/>
        <v>13692</v>
      </c>
      <c r="CE617">
        <f t="shared" si="794"/>
        <v>837</v>
      </c>
      <c r="CI617" s="167">
        <f t="shared" si="795"/>
        <v>44441</v>
      </c>
      <c r="CJ617">
        <f t="shared" si="796"/>
        <v>0</v>
      </c>
      <c r="CK617">
        <f t="shared" si="797"/>
        <v>1</v>
      </c>
      <c r="CL617" s="167">
        <f t="shared" si="798"/>
        <v>44441</v>
      </c>
      <c r="CM617">
        <f t="shared" si="799"/>
        <v>0</v>
      </c>
      <c r="CN617" s="1">
        <f t="shared" si="755"/>
        <v>44441</v>
      </c>
      <c r="CO617" s="253">
        <f t="shared" si="756"/>
        <v>0</v>
      </c>
      <c r="CP617" s="1">
        <f t="shared" si="757"/>
        <v>44441</v>
      </c>
      <c r="CQ617" s="254">
        <f t="shared" si="758"/>
        <v>0</v>
      </c>
      <c r="CR617" s="167">
        <f t="shared" si="806"/>
        <v>44441</v>
      </c>
      <c r="CS617">
        <f t="shared" si="807"/>
        <v>5</v>
      </c>
      <c r="CT617">
        <f t="shared" si="808"/>
        <v>1</v>
      </c>
      <c r="CU617">
        <f t="shared" si="809"/>
        <v>0</v>
      </c>
    </row>
    <row r="618" spans="1:99" ht="18" customHeight="1" x14ac:dyDescent="0.55000000000000004">
      <c r="A618" s="167">
        <v>44442</v>
      </c>
      <c r="B618" s="219">
        <v>27</v>
      </c>
      <c r="C618" s="142">
        <f t="shared" si="744"/>
        <v>8422</v>
      </c>
      <c r="D618" s="142">
        <f t="shared" si="759"/>
        <v>621</v>
      </c>
      <c r="E618" s="135">
        <v>4</v>
      </c>
      <c r="F618" s="135">
        <v>7801</v>
      </c>
      <c r="G618" s="135">
        <v>2</v>
      </c>
      <c r="H618" s="123"/>
      <c r="I618" s="135">
        <v>2</v>
      </c>
      <c r="J618" s="123"/>
      <c r="K618" s="41">
        <v>0</v>
      </c>
      <c r="L618" s="134">
        <v>22</v>
      </c>
      <c r="M618" s="219">
        <v>22</v>
      </c>
      <c r="N618" s="123"/>
      <c r="O618" s="123"/>
      <c r="P618" s="135">
        <v>7</v>
      </c>
      <c r="Q618" s="135">
        <v>7</v>
      </c>
      <c r="R618" s="123"/>
      <c r="S618" s="123"/>
      <c r="T618" s="135">
        <v>24</v>
      </c>
      <c r="U618" s="135">
        <v>22</v>
      </c>
      <c r="V618" s="123"/>
      <c r="W618" s="41">
        <v>424</v>
      </c>
      <c r="X618" s="136">
        <v>371</v>
      </c>
      <c r="Y618" s="4">
        <f t="shared" si="704"/>
        <v>430</v>
      </c>
      <c r="Z618" s="74">
        <f t="shared" si="760"/>
        <v>44442</v>
      </c>
      <c r="AA618" s="210">
        <f t="shared" si="761"/>
        <v>28187</v>
      </c>
      <c r="AB618" s="210">
        <f t="shared" si="762"/>
        <v>25586</v>
      </c>
      <c r="AC618" s="211">
        <f t="shared" si="763"/>
        <v>1049</v>
      </c>
      <c r="AD618" s="170">
        <f t="shared" si="782"/>
        <v>-1</v>
      </c>
      <c r="AE618" s="222">
        <f t="shared" si="800"/>
        <v>10907</v>
      </c>
      <c r="AF618" s="143">
        <v>12112</v>
      </c>
      <c r="AG618" s="171">
        <f t="shared" si="778"/>
        <v>-1</v>
      </c>
      <c r="AH618" s="143">
        <v>11798</v>
      </c>
      <c r="AI618" s="171">
        <f t="shared" si="773"/>
        <v>0</v>
      </c>
      <c r="AJ618" s="172">
        <v>212</v>
      </c>
      <c r="AK618" s="173">
        <f t="shared" si="774"/>
        <v>0</v>
      </c>
      <c r="AL618" s="143">
        <v>63</v>
      </c>
      <c r="AM618" s="171">
        <f t="shared" si="775"/>
        <v>0</v>
      </c>
      <c r="AN618" s="143">
        <v>60</v>
      </c>
      <c r="AO618" s="171">
        <f t="shared" si="776"/>
        <v>0</v>
      </c>
      <c r="AP618" s="174">
        <v>0</v>
      </c>
      <c r="AQ618" s="173">
        <f t="shared" si="777"/>
        <v>6</v>
      </c>
      <c r="AR618" s="143">
        <v>16012</v>
      </c>
      <c r="AS618" s="171">
        <f t="shared" si="801"/>
        <v>36</v>
      </c>
      <c r="AT618" s="143">
        <v>13728</v>
      </c>
      <c r="AU618" s="171">
        <f t="shared" si="802"/>
        <v>0</v>
      </c>
      <c r="AV618" s="175">
        <v>837</v>
      </c>
      <c r="AW618" s="217">
        <f t="shared" si="715"/>
        <v>457</v>
      </c>
      <c r="AX618" s="216">
        <f t="shared" si="737"/>
        <v>44442</v>
      </c>
      <c r="AY618" s="5">
        <v>0</v>
      </c>
      <c r="AZ618" s="217">
        <f t="shared" ref="AZ618:AZ681" si="810">+AZ617+AY618</f>
        <v>419</v>
      </c>
      <c r="BA618" s="217">
        <f t="shared" si="738"/>
        <v>362</v>
      </c>
      <c r="BB618" s="119">
        <v>0</v>
      </c>
      <c r="BC618" s="26">
        <f t="shared" si="703"/>
        <v>964</v>
      </c>
      <c r="BD618" s="217">
        <f t="shared" si="739"/>
        <v>397</v>
      </c>
      <c r="BE618" s="209">
        <f t="shared" si="765"/>
        <v>44442</v>
      </c>
      <c r="BF618" s="120">
        <f t="shared" si="772"/>
        <v>27</v>
      </c>
      <c r="BG618" s="120">
        <f t="shared" si="723"/>
        <v>8422</v>
      </c>
      <c r="BH618" s="209">
        <f t="shared" si="724"/>
        <v>44442</v>
      </c>
      <c r="BI618" s="120">
        <f t="shared" si="725"/>
        <v>8422</v>
      </c>
      <c r="BJ618" s="1">
        <f t="shared" si="726"/>
        <v>44442</v>
      </c>
      <c r="BK618">
        <f t="shared" si="805"/>
        <v>0</v>
      </c>
      <c r="BL618">
        <f t="shared" si="727"/>
        <v>22</v>
      </c>
      <c r="BM618">
        <f t="shared" si="803"/>
        <v>22</v>
      </c>
      <c r="BN618" s="1">
        <f t="shared" si="804"/>
        <v>44442</v>
      </c>
      <c r="BO618">
        <f t="shared" si="779"/>
        <v>10897</v>
      </c>
      <c r="BP618">
        <f t="shared" si="780"/>
        <v>6257</v>
      </c>
      <c r="BQ618" s="167">
        <f t="shared" si="783"/>
        <v>44442</v>
      </c>
      <c r="BR618">
        <f t="shared" si="784"/>
        <v>12112</v>
      </c>
      <c r="BS618">
        <f t="shared" si="785"/>
        <v>11798</v>
      </c>
      <c r="BT618">
        <f t="shared" si="786"/>
        <v>212</v>
      </c>
      <c r="BU618">
        <v>15</v>
      </c>
      <c r="BV618">
        <f t="shared" si="753"/>
        <v>-1</v>
      </c>
      <c r="BW618">
        <f t="shared" si="781"/>
        <v>836</v>
      </c>
      <c r="BX618" s="167">
        <f t="shared" si="787"/>
        <v>44442</v>
      </c>
      <c r="BY618">
        <f t="shared" si="788"/>
        <v>63</v>
      </c>
      <c r="BZ618">
        <f t="shared" si="789"/>
        <v>60</v>
      </c>
      <c r="CA618">
        <f t="shared" si="790"/>
        <v>0</v>
      </c>
      <c r="CB618" s="167">
        <f t="shared" si="791"/>
        <v>44442</v>
      </c>
      <c r="CC618">
        <f t="shared" si="792"/>
        <v>16012</v>
      </c>
      <c r="CD618">
        <f t="shared" si="793"/>
        <v>13728</v>
      </c>
      <c r="CE618">
        <f t="shared" si="794"/>
        <v>837</v>
      </c>
      <c r="CI618" s="167">
        <f t="shared" si="795"/>
        <v>44442</v>
      </c>
      <c r="CJ618">
        <f t="shared" si="796"/>
        <v>-1</v>
      </c>
      <c r="CK618">
        <f t="shared" si="797"/>
        <v>-1</v>
      </c>
      <c r="CL618" s="167">
        <f t="shared" si="798"/>
        <v>44442</v>
      </c>
      <c r="CM618">
        <f t="shared" si="799"/>
        <v>0</v>
      </c>
      <c r="CN618" s="1">
        <f t="shared" si="755"/>
        <v>44442</v>
      </c>
      <c r="CO618" s="253">
        <f t="shared" si="756"/>
        <v>-1</v>
      </c>
      <c r="CP618" s="1">
        <f t="shared" si="757"/>
        <v>44442</v>
      </c>
      <c r="CQ618" s="254">
        <f t="shared" si="758"/>
        <v>0</v>
      </c>
      <c r="CR618" s="167">
        <f t="shared" si="806"/>
        <v>44442</v>
      </c>
      <c r="CS618">
        <f t="shared" si="807"/>
        <v>6</v>
      </c>
      <c r="CT618">
        <f t="shared" si="808"/>
        <v>0</v>
      </c>
      <c r="CU618">
        <f t="shared" si="809"/>
        <v>36</v>
      </c>
    </row>
    <row r="619" spans="1:99" ht="18" customHeight="1" x14ac:dyDescent="0.55000000000000004">
      <c r="A619" s="167">
        <v>44443</v>
      </c>
      <c r="B619" s="219">
        <v>28</v>
      </c>
      <c r="C619" s="142">
        <f t="shared" si="744"/>
        <v>8450</v>
      </c>
      <c r="D619" s="142">
        <f t="shared" si="759"/>
        <v>626</v>
      </c>
      <c r="E619" s="135">
        <v>4</v>
      </c>
      <c r="F619" s="135">
        <v>7824</v>
      </c>
      <c r="G619" s="135">
        <v>0</v>
      </c>
      <c r="H619" s="123"/>
      <c r="I619" s="135">
        <v>0</v>
      </c>
      <c r="J619" s="123"/>
      <c r="K619" s="41">
        <v>0</v>
      </c>
      <c r="L619" s="134">
        <v>23</v>
      </c>
      <c r="M619" s="219">
        <v>22</v>
      </c>
      <c r="N619" s="123"/>
      <c r="O619" s="123"/>
      <c r="P619" s="135">
        <v>3</v>
      </c>
      <c r="Q619" s="135">
        <v>3</v>
      </c>
      <c r="R619" s="123"/>
      <c r="S619" s="123"/>
      <c r="T619" s="135">
        <v>23</v>
      </c>
      <c r="U619" s="135">
        <v>10</v>
      </c>
      <c r="V619" s="123"/>
      <c r="W619" s="41">
        <v>421</v>
      </c>
      <c r="X619" s="136">
        <v>380</v>
      </c>
      <c r="Y619" s="4">
        <f t="shared" si="704"/>
        <v>431</v>
      </c>
      <c r="Z619" s="74">
        <f t="shared" si="760"/>
        <v>44443</v>
      </c>
      <c r="AA619" s="210">
        <f t="shared" si="761"/>
        <v>28189</v>
      </c>
      <c r="AB619" s="210">
        <f t="shared" si="762"/>
        <v>25607</v>
      </c>
      <c r="AC619" s="211">
        <f t="shared" si="763"/>
        <v>1049</v>
      </c>
      <c r="AD619" s="170">
        <f t="shared" si="782"/>
        <v>1</v>
      </c>
      <c r="AE619" s="222">
        <f t="shared" si="800"/>
        <v>10908</v>
      </c>
      <c r="AF619" s="143">
        <v>12113</v>
      </c>
      <c r="AG619" s="171">
        <f t="shared" si="778"/>
        <v>4</v>
      </c>
      <c r="AH619" s="143">
        <v>11802</v>
      </c>
      <c r="AI619" s="171">
        <f t="shared" si="773"/>
        <v>0</v>
      </c>
      <c r="AJ619" s="172">
        <v>212</v>
      </c>
      <c r="AK619" s="173">
        <f t="shared" si="774"/>
        <v>0</v>
      </c>
      <c r="AL619" s="143">
        <v>63</v>
      </c>
      <c r="AM619" s="171">
        <f t="shared" si="775"/>
        <v>0</v>
      </c>
      <c r="AN619" s="143">
        <v>60</v>
      </c>
      <c r="AO619" s="171">
        <f t="shared" si="776"/>
        <v>0</v>
      </c>
      <c r="AP619" s="174">
        <v>0</v>
      </c>
      <c r="AQ619" s="173">
        <f t="shared" si="777"/>
        <v>1</v>
      </c>
      <c r="AR619" s="143">
        <v>16013</v>
      </c>
      <c r="AS619" s="171">
        <f t="shared" si="801"/>
        <v>17</v>
      </c>
      <c r="AT619" s="143">
        <v>13745</v>
      </c>
      <c r="AU619" s="171">
        <f t="shared" si="802"/>
        <v>0</v>
      </c>
      <c r="AV619" s="175">
        <v>837</v>
      </c>
      <c r="AW619" s="217">
        <f t="shared" si="715"/>
        <v>458</v>
      </c>
      <c r="AX619" s="216">
        <f t="shared" si="737"/>
        <v>44443</v>
      </c>
      <c r="AY619" s="5">
        <v>0</v>
      </c>
      <c r="AZ619" s="217">
        <f t="shared" si="810"/>
        <v>419</v>
      </c>
      <c r="BA619" s="217">
        <f t="shared" si="738"/>
        <v>360</v>
      </c>
      <c r="BB619" s="119">
        <v>0</v>
      </c>
      <c r="BC619" s="26">
        <f t="shared" si="703"/>
        <v>964</v>
      </c>
      <c r="BD619" s="217">
        <f t="shared" si="739"/>
        <v>395</v>
      </c>
      <c r="BE619" s="209">
        <f t="shared" si="765"/>
        <v>44443</v>
      </c>
      <c r="BF619" s="120">
        <f t="shared" si="772"/>
        <v>28</v>
      </c>
      <c r="BG619" s="120">
        <f t="shared" si="723"/>
        <v>8450</v>
      </c>
      <c r="BH619" s="209">
        <f t="shared" si="724"/>
        <v>44443</v>
      </c>
      <c r="BI619" s="120">
        <f t="shared" si="725"/>
        <v>8450</v>
      </c>
      <c r="BJ619" s="1">
        <f t="shared" si="726"/>
        <v>44443</v>
      </c>
      <c r="BK619">
        <f t="shared" si="805"/>
        <v>1</v>
      </c>
      <c r="BL619">
        <f t="shared" si="727"/>
        <v>22</v>
      </c>
      <c r="BM619">
        <f t="shared" si="803"/>
        <v>23</v>
      </c>
      <c r="BN619" s="1">
        <f t="shared" si="804"/>
        <v>44443</v>
      </c>
      <c r="BO619">
        <f t="shared" si="779"/>
        <v>10820</v>
      </c>
      <c r="BP619">
        <f t="shared" si="780"/>
        <v>6197</v>
      </c>
      <c r="BQ619" s="167">
        <f t="shared" si="783"/>
        <v>44443</v>
      </c>
      <c r="BR619">
        <f t="shared" si="784"/>
        <v>12113</v>
      </c>
      <c r="BS619">
        <f t="shared" si="785"/>
        <v>11802</v>
      </c>
      <c r="BT619">
        <f t="shared" si="786"/>
        <v>212</v>
      </c>
      <c r="BU619">
        <v>15</v>
      </c>
      <c r="BV619">
        <f t="shared" si="753"/>
        <v>1</v>
      </c>
      <c r="BW619">
        <f t="shared" si="781"/>
        <v>851</v>
      </c>
      <c r="BX619" s="167">
        <f t="shared" si="787"/>
        <v>44443</v>
      </c>
      <c r="BY619">
        <f t="shared" si="788"/>
        <v>63</v>
      </c>
      <c r="BZ619">
        <f t="shared" si="789"/>
        <v>60</v>
      </c>
      <c r="CA619">
        <f t="shared" si="790"/>
        <v>0</v>
      </c>
      <c r="CB619" s="167">
        <f t="shared" si="791"/>
        <v>44443</v>
      </c>
      <c r="CC619">
        <f t="shared" si="792"/>
        <v>16013</v>
      </c>
      <c r="CD619">
        <f t="shared" si="793"/>
        <v>13745</v>
      </c>
      <c r="CE619">
        <f t="shared" si="794"/>
        <v>837</v>
      </c>
      <c r="CI619" s="167">
        <f t="shared" si="795"/>
        <v>44443</v>
      </c>
      <c r="CJ619">
        <f t="shared" si="796"/>
        <v>1</v>
      </c>
      <c r="CK619">
        <f t="shared" si="797"/>
        <v>4</v>
      </c>
      <c r="CL619" s="167">
        <f t="shared" si="798"/>
        <v>44443</v>
      </c>
      <c r="CM619">
        <f t="shared" si="799"/>
        <v>0</v>
      </c>
      <c r="CN619" s="1">
        <f t="shared" si="755"/>
        <v>44443</v>
      </c>
      <c r="CO619" s="253">
        <f t="shared" si="756"/>
        <v>1</v>
      </c>
      <c r="CP619" s="1">
        <f t="shared" si="757"/>
        <v>44443</v>
      </c>
      <c r="CQ619" s="254">
        <f t="shared" si="758"/>
        <v>0</v>
      </c>
      <c r="CR619" s="167">
        <f t="shared" si="806"/>
        <v>44443</v>
      </c>
      <c r="CS619">
        <f t="shared" si="807"/>
        <v>1</v>
      </c>
      <c r="CT619">
        <f t="shared" si="808"/>
        <v>0</v>
      </c>
      <c r="CU619">
        <f t="shared" si="809"/>
        <v>17</v>
      </c>
    </row>
    <row r="620" spans="1:99" ht="18" customHeight="1" x14ac:dyDescent="0.55000000000000004">
      <c r="A620" s="167">
        <v>44444</v>
      </c>
      <c r="B620" s="219">
        <v>18</v>
      </c>
      <c r="C620" s="142">
        <f t="shared" si="744"/>
        <v>8468</v>
      </c>
      <c r="D620" s="142">
        <f t="shared" si="759"/>
        <v>615</v>
      </c>
      <c r="E620" s="135">
        <v>4</v>
      </c>
      <c r="F620" s="135">
        <v>7853</v>
      </c>
      <c r="G620" s="135">
        <v>0</v>
      </c>
      <c r="H620" s="123"/>
      <c r="I620" s="135">
        <v>0</v>
      </c>
      <c r="J620" s="123"/>
      <c r="K620" s="41">
        <v>0</v>
      </c>
      <c r="L620" s="134">
        <v>18</v>
      </c>
      <c r="M620" s="219">
        <v>17</v>
      </c>
      <c r="N620" s="123"/>
      <c r="O620" s="123"/>
      <c r="P620" s="135">
        <v>5</v>
      </c>
      <c r="Q620" s="135">
        <v>5</v>
      </c>
      <c r="R620" s="123"/>
      <c r="S620" s="123"/>
      <c r="T620" s="135">
        <v>18</v>
      </c>
      <c r="U620" s="135">
        <v>16</v>
      </c>
      <c r="V620" s="123"/>
      <c r="W620" s="41">
        <v>416</v>
      </c>
      <c r="X620" s="136">
        <v>376</v>
      </c>
      <c r="Y620" s="4">
        <f t="shared" si="704"/>
        <v>432</v>
      </c>
      <c r="Z620" s="74">
        <f t="shared" si="760"/>
        <v>44444</v>
      </c>
      <c r="AA620" s="210">
        <f t="shared" si="761"/>
        <v>28203</v>
      </c>
      <c r="AB620" s="210">
        <f t="shared" si="762"/>
        <v>25626</v>
      </c>
      <c r="AC620" s="211">
        <f t="shared" si="763"/>
        <v>1049</v>
      </c>
      <c r="AD620" s="170">
        <f t="shared" si="782"/>
        <v>8</v>
      </c>
      <c r="AE620" s="222">
        <f t="shared" si="800"/>
        <v>10916</v>
      </c>
      <c r="AF620" s="143">
        <v>12121</v>
      </c>
      <c r="AG620" s="171">
        <f t="shared" si="778"/>
        <v>12</v>
      </c>
      <c r="AH620" s="143">
        <v>11814</v>
      </c>
      <c r="AI620" s="171">
        <f t="shared" si="773"/>
        <v>0</v>
      </c>
      <c r="AJ620" s="172">
        <v>212</v>
      </c>
      <c r="AK620" s="173">
        <f t="shared" si="774"/>
        <v>0</v>
      </c>
      <c r="AL620" s="143">
        <v>63</v>
      </c>
      <c r="AM620" s="171">
        <f t="shared" si="775"/>
        <v>1</v>
      </c>
      <c r="AN620" s="143">
        <v>61</v>
      </c>
      <c r="AO620" s="171">
        <f t="shared" si="776"/>
        <v>0</v>
      </c>
      <c r="AP620" s="174">
        <v>0</v>
      </c>
      <c r="AQ620" s="173">
        <f t="shared" si="777"/>
        <v>6</v>
      </c>
      <c r="AR620" s="143">
        <v>16019</v>
      </c>
      <c r="AS620" s="171">
        <f t="shared" si="801"/>
        <v>6</v>
      </c>
      <c r="AT620" s="143">
        <v>13751</v>
      </c>
      <c r="AU620" s="171">
        <f t="shared" si="802"/>
        <v>0</v>
      </c>
      <c r="AV620" s="175">
        <v>837</v>
      </c>
      <c r="AW620" s="217">
        <f t="shared" si="715"/>
        <v>459</v>
      </c>
      <c r="AX620" s="216">
        <f t="shared" si="737"/>
        <v>44444</v>
      </c>
      <c r="AY620" s="5">
        <v>0</v>
      </c>
      <c r="AZ620" s="217">
        <f t="shared" si="810"/>
        <v>419</v>
      </c>
      <c r="BA620" s="217">
        <f t="shared" si="738"/>
        <v>361</v>
      </c>
      <c r="BB620" s="119">
        <v>0</v>
      </c>
      <c r="BC620" s="26">
        <f t="shared" si="703"/>
        <v>964</v>
      </c>
      <c r="BD620" s="217">
        <f t="shared" si="739"/>
        <v>396</v>
      </c>
      <c r="BE620" s="209">
        <f t="shared" si="765"/>
        <v>44444</v>
      </c>
      <c r="BF620" s="120">
        <f t="shared" si="772"/>
        <v>18</v>
      </c>
      <c r="BG620" s="120">
        <f t="shared" si="723"/>
        <v>8468</v>
      </c>
      <c r="BH620" s="209">
        <f t="shared" si="724"/>
        <v>44444</v>
      </c>
      <c r="BI620" s="120">
        <f t="shared" si="725"/>
        <v>8468</v>
      </c>
      <c r="BJ620" s="1">
        <f t="shared" si="726"/>
        <v>44444</v>
      </c>
      <c r="BK620">
        <f t="shared" si="805"/>
        <v>1</v>
      </c>
      <c r="BL620">
        <f t="shared" si="727"/>
        <v>17</v>
      </c>
      <c r="BM620">
        <f t="shared" si="803"/>
        <v>18</v>
      </c>
      <c r="BN620" s="1">
        <f t="shared" si="804"/>
        <v>44444</v>
      </c>
      <c r="BO620">
        <f t="shared" si="779"/>
        <v>10885</v>
      </c>
      <c r="BP620">
        <f t="shared" si="780"/>
        <v>6244</v>
      </c>
      <c r="BQ620" s="167">
        <f t="shared" si="783"/>
        <v>44444</v>
      </c>
      <c r="BR620">
        <f t="shared" si="784"/>
        <v>12121</v>
      </c>
      <c r="BS620">
        <f t="shared" si="785"/>
        <v>11814</v>
      </c>
      <c r="BT620">
        <f t="shared" si="786"/>
        <v>212</v>
      </c>
      <c r="BU620">
        <v>15</v>
      </c>
      <c r="BV620">
        <f t="shared" si="753"/>
        <v>8</v>
      </c>
      <c r="BW620">
        <f t="shared" si="781"/>
        <v>840</v>
      </c>
      <c r="BX620" s="167">
        <f t="shared" si="787"/>
        <v>44444</v>
      </c>
      <c r="BY620">
        <f t="shared" si="788"/>
        <v>63</v>
      </c>
      <c r="BZ620">
        <f t="shared" si="789"/>
        <v>61</v>
      </c>
      <c r="CA620">
        <f t="shared" si="790"/>
        <v>0</v>
      </c>
      <c r="CB620" s="167">
        <f t="shared" si="791"/>
        <v>44444</v>
      </c>
      <c r="CC620">
        <f t="shared" si="792"/>
        <v>16019</v>
      </c>
      <c r="CD620">
        <f t="shared" si="793"/>
        <v>13751</v>
      </c>
      <c r="CE620">
        <f t="shared" si="794"/>
        <v>837</v>
      </c>
      <c r="CI620" s="167">
        <f t="shared" si="795"/>
        <v>44444</v>
      </c>
      <c r="CJ620">
        <f t="shared" si="796"/>
        <v>8</v>
      </c>
      <c r="CK620">
        <f t="shared" si="797"/>
        <v>12</v>
      </c>
      <c r="CL620" s="167">
        <f t="shared" si="798"/>
        <v>44444</v>
      </c>
      <c r="CM620">
        <f t="shared" si="799"/>
        <v>0</v>
      </c>
      <c r="CN620" s="1">
        <f t="shared" si="755"/>
        <v>44444</v>
      </c>
      <c r="CO620" s="253">
        <f t="shared" si="756"/>
        <v>8</v>
      </c>
      <c r="CP620" s="1">
        <f t="shared" si="757"/>
        <v>44444</v>
      </c>
      <c r="CQ620" s="254">
        <f t="shared" si="758"/>
        <v>0</v>
      </c>
      <c r="CR620" s="167">
        <f t="shared" si="806"/>
        <v>44444</v>
      </c>
      <c r="CS620">
        <f t="shared" si="807"/>
        <v>6</v>
      </c>
      <c r="CT620">
        <f t="shared" si="808"/>
        <v>0</v>
      </c>
      <c r="CU620">
        <f t="shared" si="809"/>
        <v>6</v>
      </c>
    </row>
    <row r="621" spans="1:99" ht="18" customHeight="1" x14ac:dyDescent="0.55000000000000004">
      <c r="A621" s="167">
        <v>44445</v>
      </c>
      <c r="B621" s="219">
        <v>36</v>
      </c>
      <c r="C621" s="142">
        <f t="shared" si="744"/>
        <v>8504</v>
      </c>
      <c r="D621" s="142">
        <f t="shared" si="759"/>
        <v>625</v>
      </c>
      <c r="E621" s="135">
        <v>7</v>
      </c>
      <c r="F621" s="135">
        <v>7879</v>
      </c>
      <c r="G621" s="135">
        <v>0</v>
      </c>
      <c r="H621" s="123"/>
      <c r="I621" s="135">
        <v>0</v>
      </c>
      <c r="J621" s="123"/>
      <c r="K621" s="41">
        <v>0</v>
      </c>
      <c r="L621" s="134">
        <v>10</v>
      </c>
      <c r="M621" s="219">
        <v>10</v>
      </c>
      <c r="N621" s="123"/>
      <c r="O621" s="123"/>
      <c r="P621" s="135">
        <v>3</v>
      </c>
      <c r="Q621" s="135">
        <v>3</v>
      </c>
      <c r="R621" s="123"/>
      <c r="S621" s="123"/>
      <c r="T621" s="135">
        <v>22</v>
      </c>
      <c r="U621" s="135">
        <v>17</v>
      </c>
      <c r="V621" s="123"/>
      <c r="W621" s="41">
        <v>401</v>
      </c>
      <c r="X621" s="136">
        <v>366</v>
      </c>
      <c r="Y621" s="4">
        <f t="shared" si="704"/>
        <v>433</v>
      </c>
      <c r="Z621" s="74">
        <f t="shared" si="760"/>
        <v>44445</v>
      </c>
      <c r="AA621" s="210">
        <f t="shared" si="761"/>
        <v>28221</v>
      </c>
      <c r="AB621" s="210">
        <f t="shared" si="762"/>
        <v>25624</v>
      </c>
      <c r="AC621" s="211">
        <f t="shared" si="763"/>
        <v>1049</v>
      </c>
      <c r="AD621" s="170">
        <f t="shared" si="782"/>
        <v>2</v>
      </c>
      <c r="AE621" s="222">
        <f t="shared" si="800"/>
        <v>10918</v>
      </c>
      <c r="AF621" s="143">
        <v>12123</v>
      </c>
      <c r="AG621" s="171">
        <f t="shared" si="778"/>
        <v>7</v>
      </c>
      <c r="AH621" s="143">
        <v>11821</v>
      </c>
      <c r="AI621" s="171">
        <f t="shared" si="773"/>
        <v>0</v>
      </c>
      <c r="AJ621" s="172">
        <v>212</v>
      </c>
      <c r="AK621" s="173">
        <f t="shared" si="774"/>
        <v>0</v>
      </c>
      <c r="AL621" s="143">
        <v>63</v>
      </c>
      <c r="AM621" s="171">
        <f t="shared" si="775"/>
        <v>0</v>
      </c>
      <c r="AN621" s="143">
        <v>61</v>
      </c>
      <c r="AO621" s="171">
        <f t="shared" si="776"/>
        <v>0</v>
      </c>
      <c r="AP621" s="174">
        <v>0</v>
      </c>
      <c r="AQ621" s="173">
        <f t="shared" si="777"/>
        <v>16</v>
      </c>
      <c r="AR621" s="143">
        <v>16035</v>
      </c>
      <c r="AS621" s="171">
        <f t="shared" si="801"/>
        <v>-9</v>
      </c>
      <c r="AT621" s="143">
        <v>13742</v>
      </c>
      <c r="AU621" s="171">
        <f t="shared" si="802"/>
        <v>0</v>
      </c>
      <c r="AV621" s="175">
        <v>837</v>
      </c>
      <c r="AW621" s="217">
        <f t="shared" si="715"/>
        <v>460</v>
      </c>
      <c r="AX621" s="216">
        <f t="shared" si="737"/>
        <v>44445</v>
      </c>
      <c r="AY621" s="5">
        <v>0</v>
      </c>
      <c r="AZ621" s="217">
        <f t="shared" si="810"/>
        <v>419</v>
      </c>
      <c r="BA621" s="217">
        <f t="shared" si="738"/>
        <v>362</v>
      </c>
      <c r="BB621" s="119">
        <v>0</v>
      </c>
      <c r="BC621" s="26">
        <f t="shared" ref="BC621:BC677" si="811">+BC620+BB621</f>
        <v>964</v>
      </c>
      <c r="BD621" s="217">
        <f t="shared" si="739"/>
        <v>397</v>
      </c>
      <c r="BE621" s="209">
        <f t="shared" si="765"/>
        <v>44445</v>
      </c>
      <c r="BF621" s="120">
        <f t="shared" si="772"/>
        <v>36</v>
      </c>
      <c r="BG621" s="120">
        <f t="shared" si="723"/>
        <v>8504</v>
      </c>
      <c r="BH621" s="209">
        <f t="shared" si="724"/>
        <v>44445</v>
      </c>
      <c r="BI621" s="120">
        <f t="shared" si="725"/>
        <v>8504</v>
      </c>
      <c r="BJ621" s="1">
        <f t="shared" si="726"/>
        <v>44445</v>
      </c>
      <c r="BK621">
        <f t="shared" si="805"/>
        <v>0</v>
      </c>
      <c r="BL621">
        <f t="shared" si="727"/>
        <v>10</v>
      </c>
      <c r="BM621">
        <f t="shared" si="803"/>
        <v>10</v>
      </c>
      <c r="BN621" s="1">
        <f t="shared" si="804"/>
        <v>44445</v>
      </c>
      <c r="BO621">
        <f t="shared" si="779"/>
        <v>10918</v>
      </c>
      <c r="BP621">
        <f t="shared" si="780"/>
        <v>6262</v>
      </c>
      <c r="BQ621" s="167">
        <f t="shared" si="783"/>
        <v>44445</v>
      </c>
      <c r="BR621">
        <f t="shared" si="784"/>
        <v>12123</v>
      </c>
      <c r="BS621">
        <f t="shared" si="785"/>
        <v>11821</v>
      </c>
      <c r="BT621">
        <f t="shared" si="786"/>
        <v>212</v>
      </c>
      <c r="BU621">
        <v>15</v>
      </c>
      <c r="BV621">
        <f t="shared" si="753"/>
        <v>2</v>
      </c>
      <c r="BW621">
        <f t="shared" si="781"/>
        <v>848</v>
      </c>
      <c r="BX621" s="167">
        <f t="shared" si="787"/>
        <v>44445</v>
      </c>
      <c r="BY621">
        <f t="shared" si="788"/>
        <v>63</v>
      </c>
      <c r="BZ621">
        <f t="shared" si="789"/>
        <v>61</v>
      </c>
      <c r="CA621">
        <f t="shared" si="790"/>
        <v>0</v>
      </c>
      <c r="CB621" s="167">
        <f t="shared" si="791"/>
        <v>44445</v>
      </c>
      <c r="CC621">
        <f t="shared" si="792"/>
        <v>16035</v>
      </c>
      <c r="CD621">
        <f t="shared" si="793"/>
        <v>13742</v>
      </c>
      <c r="CE621">
        <f t="shared" si="794"/>
        <v>837</v>
      </c>
      <c r="CI621" s="167">
        <f t="shared" si="795"/>
        <v>44445</v>
      </c>
      <c r="CJ621">
        <f t="shared" si="796"/>
        <v>2</v>
      </c>
      <c r="CK621">
        <f t="shared" si="797"/>
        <v>7</v>
      </c>
      <c r="CL621" s="167">
        <f t="shared" si="798"/>
        <v>44445</v>
      </c>
      <c r="CM621">
        <f t="shared" si="799"/>
        <v>0</v>
      </c>
      <c r="CN621" s="1">
        <f t="shared" si="755"/>
        <v>44445</v>
      </c>
      <c r="CO621" s="253">
        <f t="shared" si="756"/>
        <v>2</v>
      </c>
      <c r="CP621" s="1">
        <f t="shared" si="757"/>
        <v>44445</v>
      </c>
      <c r="CQ621" s="254">
        <f t="shared" si="758"/>
        <v>0</v>
      </c>
      <c r="CR621" s="167">
        <f t="shared" si="806"/>
        <v>44445</v>
      </c>
      <c r="CS621">
        <f t="shared" si="807"/>
        <v>16</v>
      </c>
      <c r="CT621">
        <f t="shared" si="808"/>
        <v>0</v>
      </c>
      <c r="CU621">
        <f t="shared" si="809"/>
        <v>-9</v>
      </c>
    </row>
    <row r="622" spans="1:99" ht="18" customHeight="1" x14ac:dyDescent="0.55000000000000004">
      <c r="A622" s="167">
        <v>44446</v>
      </c>
      <c r="B622" s="219">
        <v>19</v>
      </c>
      <c r="C622" s="142">
        <f t="shared" si="744"/>
        <v>8523</v>
      </c>
      <c r="D622" s="142">
        <f t="shared" si="759"/>
        <v>618</v>
      </c>
      <c r="E622" s="135">
        <v>8</v>
      </c>
      <c r="F622" s="135">
        <v>7905</v>
      </c>
      <c r="G622" s="135">
        <v>1</v>
      </c>
      <c r="H622" s="123"/>
      <c r="I622" s="135">
        <v>1</v>
      </c>
      <c r="J622" s="123"/>
      <c r="K622" s="41">
        <v>0</v>
      </c>
      <c r="L622" s="134">
        <v>11</v>
      </c>
      <c r="M622" s="219">
        <v>11</v>
      </c>
      <c r="N622" s="123"/>
      <c r="O622" s="123"/>
      <c r="P622" s="135">
        <v>0</v>
      </c>
      <c r="Q622" s="135">
        <v>0</v>
      </c>
      <c r="R622" s="123"/>
      <c r="S622" s="123"/>
      <c r="T622" s="135">
        <v>22</v>
      </c>
      <c r="U622" s="135">
        <v>19</v>
      </c>
      <c r="V622" s="123"/>
      <c r="W622" s="41">
        <v>390</v>
      </c>
      <c r="X622" s="136">
        <v>358</v>
      </c>
      <c r="Y622" s="4">
        <f t="shared" si="704"/>
        <v>434</v>
      </c>
      <c r="Z622" s="74">
        <f t="shared" si="760"/>
        <v>44446</v>
      </c>
      <c r="AA622" s="210">
        <f t="shared" si="761"/>
        <v>28239</v>
      </c>
      <c r="AB622" s="210">
        <f t="shared" si="762"/>
        <v>25628</v>
      </c>
      <c r="AC622" s="211">
        <f t="shared" si="763"/>
        <v>1049</v>
      </c>
      <c r="AD622" s="170">
        <f t="shared" si="782"/>
        <v>6</v>
      </c>
      <c r="AE622" s="222">
        <f t="shared" si="800"/>
        <v>10924</v>
      </c>
      <c r="AF622" s="143">
        <v>12129</v>
      </c>
      <c r="AG622" s="171">
        <f t="shared" si="778"/>
        <v>4</v>
      </c>
      <c r="AH622" s="143">
        <v>11825</v>
      </c>
      <c r="AI622" s="171">
        <f t="shared" si="773"/>
        <v>0</v>
      </c>
      <c r="AJ622" s="172">
        <v>212</v>
      </c>
      <c r="AK622" s="173">
        <f t="shared" si="774"/>
        <v>0</v>
      </c>
      <c r="AL622" s="143">
        <v>63</v>
      </c>
      <c r="AM622" s="171">
        <f t="shared" si="775"/>
        <v>0</v>
      </c>
      <c r="AN622" s="143">
        <v>61</v>
      </c>
      <c r="AO622" s="171">
        <f t="shared" si="776"/>
        <v>0</v>
      </c>
      <c r="AP622" s="174">
        <v>0</v>
      </c>
      <c r="AQ622" s="173">
        <f t="shared" si="777"/>
        <v>12</v>
      </c>
      <c r="AR622" s="143">
        <v>16047</v>
      </c>
      <c r="AS622" s="171">
        <f t="shared" si="801"/>
        <v>0</v>
      </c>
      <c r="AT622" s="143">
        <v>13742</v>
      </c>
      <c r="AU622" s="171">
        <f t="shared" si="802"/>
        <v>0</v>
      </c>
      <c r="AV622" s="175">
        <v>837</v>
      </c>
      <c r="AW622" s="217">
        <f t="shared" si="715"/>
        <v>461</v>
      </c>
      <c r="AX622" s="216">
        <f t="shared" si="737"/>
        <v>44446</v>
      </c>
      <c r="AY622" s="5">
        <v>0</v>
      </c>
      <c r="AZ622" s="217">
        <f t="shared" si="810"/>
        <v>419</v>
      </c>
      <c r="BA622" s="217">
        <f t="shared" si="738"/>
        <v>363</v>
      </c>
      <c r="BB622" s="119">
        <v>0</v>
      </c>
      <c r="BC622" s="26">
        <f t="shared" si="811"/>
        <v>964</v>
      </c>
      <c r="BD622" s="217">
        <f t="shared" si="739"/>
        <v>398</v>
      </c>
      <c r="BE622" s="209">
        <f t="shared" si="765"/>
        <v>44446</v>
      </c>
      <c r="BF622" s="120">
        <f t="shared" si="772"/>
        <v>19</v>
      </c>
      <c r="BG622" s="120">
        <f t="shared" si="723"/>
        <v>8523</v>
      </c>
      <c r="BH622" s="209">
        <f t="shared" si="724"/>
        <v>44446</v>
      </c>
      <c r="BI622" s="120">
        <f t="shared" si="725"/>
        <v>8523</v>
      </c>
      <c r="BJ622" s="1">
        <f t="shared" si="726"/>
        <v>44446</v>
      </c>
      <c r="BK622">
        <f t="shared" si="805"/>
        <v>0</v>
      </c>
      <c r="BL622">
        <f t="shared" si="727"/>
        <v>11</v>
      </c>
      <c r="BM622">
        <f t="shared" si="803"/>
        <v>11</v>
      </c>
      <c r="BN622" s="1">
        <f t="shared" si="804"/>
        <v>44446</v>
      </c>
      <c r="BO622">
        <f t="shared" si="779"/>
        <v>10908</v>
      </c>
      <c r="BP622">
        <f t="shared" si="780"/>
        <v>6268</v>
      </c>
      <c r="BQ622" s="167">
        <f t="shared" si="783"/>
        <v>44446</v>
      </c>
      <c r="BR622">
        <f t="shared" si="784"/>
        <v>12129</v>
      </c>
      <c r="BS622">
        <f t="shared" si="785"/>
        <v>11825</v>
      </c>
      <c r="BT622">
        <f t="shared" si="786"/>
        <v>212</v>
      </c>
      <c r="BU622">
        <v>15</v>
      </c>
      <c r="BV622">
        <f t="shared" si="753"/>
        <v>6</v>
      </c>
      <c r="BW622">
        <f t="shared" si="781"/>
        <v>842</v>
      </c>
      <c r="BX622" s="167">
        <f t="shared" si="787"/>
        <v>44446</v>
      </c>
      <c r="BY622">
        <f t="shared" si="788"/>
        <v>63</v>
      </c>
      <c r="BZ622">
        <f t="shared" si="789"/>
        <v>61</v>
      </c>
      <c r="CA622">
        <f t="shared" si="790"/>
        <v>0</v>
      </c>
      <c r="CB622" s="167">
        <f t="shared" si="791"/>
        <v>44446</v>
      </c>
      <c r="CC622">
        <f t="shared" si="792"/>
        <v>16047</v>
      </c>
      <c r="CD622">
        <f t="shared" si="793"/>
        <v>13742</v>
      </c>
      <c r="CE622">
        <f t="shared" si="794"/>
        <v>837</v>
      </c>
      <c r="CI622" s="167">
        <f t="shared" si="795"/>
        <v>44446</v>
      </c>
      <c r="CJ622">
        <f t="shared" si="796"/>
        <v>6</v>
      </c>
      <c r="CK622">
        <f t="shared" si="797"/>
        <v>4</v>
      </c>
      <c r="CL622" s="167">
        <f t="shared" si="798"/>
        <v>44446</v>
      </c>
      <c r="CM622">
        <f t="shared" si="799"/>
        <v>0</v>
      </c>
      <c r="CN622" s="1">
        <f t="shared" si="755"/>
        <v>44446</v>
      </c>
      <c r="CO622" s="253">
        <f t="shared" si="756"/>
        <v>6</v>
      </c>
      <c r="CP622" s="1">
        <f t="shared" si="757"/>
        <v>44446</v>
      </c>
      <c r="CQ622" s="254">
        <f t="shared" si="758"/>
        <v>0</v>
      </c>
      <c r="CR622" s="167">
        <f t="shared" si="806"/>
        <v>44446</v>
      </c>
      <c r="CS622">
        <f t="shared" si="807"/>
        <v>12</v>
      </c>
      <c r="CT622">
        <f t="shared" si="808"/>
        <v>0</v>
      </c>
      <c r="CU622">
        <f t="shared" si="809"/>
        <v>0</v>
      </c>
    </row>
    <row r="623" spans="1:99" ht="18" customHeight="1" x14ac:dyDescent="0.55000000000000004">
      <c r="A623" s="167">
        <v>44447</v>
      </c>
      <c r="B623" s="219">
        <v>28</v>
      </c>
      <c r="C623" s="142">
        <f t="shared" si="744"/>
        <v>8551</v>
      </c>
      <c r="D623" s="142">
        <f t="shared" si="759"/>
        <v>624</v>
      </c>
      <c r="E623" s="135">
        <v>8</v>
      </c>
      <c r="F623" s="135">
        <v>7927</v>
      </c>
      <c r="G623" s="135">
        <v>0</v>
      </c>
      <c r="H623" s="123"/>
      <c r="I623" s="135">
        <v>1</v>
      </c>
      <c r="J623" s="123"/>
      <c r="K623" s="41">
        <v>0</v>
      </c>
      <c r="L623" s="134">
        <v>9</v>
      </c>
      <c r="M623" s="219">
        <v>9</v>
      </c>
      <c r="N623" s="123"/>
      <c r="O623" s="123"/>
      <c r="P623" s="135">
        <v>3</v>
      </c>
      <c r="Q623" s="135">
        <v>3</v>
      </c>
      <c r="R623" s="123"/>
      <c r="S623" s="123"/>
      <c r="T623" s="135">
        <v>20</v>
      </c>
      <c r="U623" s="135">
        <v>16</v>
      </c>
      <c r="V623" s="123"/>
      <c r="W623" s="41">
        <v>376</v>
      </c>
      <c r="X623" s="136">
        <v>348</v>
      </c>
      <c r="Y623" s="4">
        <f t="shared" si="704"/>
        <v>435</v>
      </c>
      <c r="Z623" s="74">
        <f t="shared" si="760"/>
        <v>44447</v>
      </c>
      <c r="AA623" s="210">
        <f t="shared" si="761"/>
        <v>28250</v>
      </c>
      <c r="AB623" s="210">
        <f t="shared" si="762"/>
        <v>25634</v>
      </c>
      <c r="AC623" s="211">
        <f t="shared" si="763"/>
        <v>1049</v>
      </c>
      <c r="AD623" s="170">
        <f t="shared" si="782"/>
        <v>2</v>
      </c>
      <c r="AE623" s="222">
        <f t="shared" si="800"/>
        <v>10926</v>
      </c>
      <c r="AF623" s="143">
        <v>12131</v>
      </c>
      <c r="AG623" s="171">
        <f t="shared" si="778"/>
        <v>6</v>
      </c>
      <c r="AH623" s="143">
        <v>11831</v>
      </c>
      <c r="AI623" s="171">
        <f t="shared" si="773"/>
        <v>0</v>
      </c>
      <c r="AJ623" s="172">
        <v>212</v>
      </c>
      <c r="AK623" s="173">
        <f t="shared" si="774"/>
        <v>0</v>
      </c>
      <c r="AL623" s="143">
        <v>63</v>
      </c>
      <c r="AM623" s="171">
        <f t="shared" si="775"/>
        <v>0</v>
      </c>
      <c r="AN623" s="143">
        <v>61</v>
      </c>
      <c r="AO623" s="171">
        <f t="shared" si="776"/>
        <v>0</v>
      </c>
      <c r="AP623" s="174">
        <v>0</v>
      </c>
      <c r="AQ623" s="173">
        <f t="shared" si="777"/>
        <v>9</v>
      </c>
      <c r="AR623" s="143">
        <v>16056</v>
      </c>
      <c r="AS623" s="171">
        <f t="shared" si="801"/>
        <v>0</v>
      </c>
      <c r="AT623" s="143">
        <v>13742</v>
      </c>
      <c r="AU623" s="171">
        <f t="shared" si="802"/>
        <v>0</v>
      </c>
      <c r="AV623" s="175">
        <v>837</v>
      </c>
      <c r="AW623" s="217">
        <f t="shared" si="715"/>
        <v>462</v>
      </c>
      <c r="AX623" s="216">
        <f t="shared" si="737"/>
        <v>44447</v>
      </c>
      <c r="AY623" s="5">
        <v>0</v>
      </c>
      <c r="AZ623" s="217">
        <f t="shared" si="810"/>
        <v>419</v>
      </c>
      <c r="BA623" s="217">
        <f t="shared" si="738"/>
        <v>361</v>
      </c>
      <c r="BB623" s="119">
        <v>0</v>
      </c>
      <c r="BC623" s="26">
        <f t="shared" si="811"/>
        <v>964</v>
      </c>
      <c r="BD623" s="217">
        <f t="shared" si="739"/>
        <v>396</v>
      </c>
      <c r="BE623" s="209">
        <f t="shared" si="765"/>
        <v>44447</v>
      </c>
      <c r="BF623" s="120">
        <f t="shared" si="772"/>
        <v>28</v>
      </c>
      <c r="BG623" s="120">
        <f t="shared" si="723"/>
        <v>8551</v>
      </c>
      <c r="BH623" s="209">
        <f t="shared" si="724"/>
        <v>44447</v>
      </c>
      <c r="BI623" s="120">
        <f t="shared" si="725"/>
        <v>8551</v>
      </c>
      <c r="BJ623" s="1">
        <f t="shared" si="726"/>
        <v>44447</v>
      </c>
      <c r="BK623">
        <f t="shared" si="805"/>
        <v>0</v>
      </c>
      <c r="BL623">
        <f t="shared" si="727"/>
        <v>9</v>
      </c>
      <c r="BM623">
        <f t="shared" si="803"/>
        <v>9</v>
      </c>
      <c r="BN623" s="1">
        <f t="shared" si="804"/>
        <v>44447</v>
      </c>
      <c r="BO623">
        <f t="shared" si="779"/>
        <v>10829</v>
      </c>
      <c r="BP623">
        <f t="shared" si="780"/>
        <v>6206</v>
      </c>
      <c r="BQ623" s="167">
        <f t="shared" si="783"/>
        <v>44447</v>
      </c>
      <c r="BR623">
        <f t="shared" si="784"/>
        <v>12131</v>
      </c>
      <c r="BS623">
        <f t="shared" si="785"/>
        <v>11831</v>
      </c>
      <c r="BT623">
        <f t="shared" si="786"/>
        <v>212</v>
      </c>
      <c r="BU623">
        <v>15</v>
      </c>
      <c r="BV623">
        <f t="shared" si="753"/>
        <v>2</v>
      </c>
      <c r="BW623">
        <f t="shared" si="781"/>
        <v>853</v>
      </c>
      <c r="BX623" s="167">
        <f t="shared" si="787"/>
        <v>44447</v>
      </c>
      <c r="BY623">
        <f t="shared" si="788"/>
        <v>63</v>
      </c>
      <c r="BZ623">
        <f t="shared" si="789"/>
        <v>61</v>
      </c>
      <c r="CA623">
        <f t="shared" si="790"/>
        <v>0</v>
      </c>
      <c r="CB623" s="167">
        <f t="shared" si="791"/>
        <v>44447</v>
      </c>
      <c r="CC623">
        <f t="shared" si="792"/>
        <v>16056</v>
      </c>
      <c r="CD623">
        <f t="shared" si="793"/>
        <v>13742</v>
      </c>
      <c r="CE623">
        <f t="shared" si="794"/>
        <v>837</v>
      </c>
      <c r="CI623" s="167">
        <f t="shared" si="795"/>
        <v>44447</v>
      </c>
      <c r="CJ623">
        <f t="shared" si="796"/>
        <v>2</v>
      </c>
      <c r="CK623">
        <f t="shared" si="797"/>
        <v>6</v>
      </c>
      <c r="CL623" s="167">
        <f t="shared" si="798"/>
        <v>44447</v>
      </c>
      <c r="CM623">
        <f t="shared" si="799"/>
        <v>0</v>
      </c>
      <c r="CN623" s="1">
        <f t="shared" si="755"/>
        <v>44447</v>
      </c>
      <c r="CO623" s="253">
        <f t="shared" si="756"/>
        <v>2</v>
      </c>
      <c r="CP623" s="1">
        <f t="shared" si="757"/>
        <v>44447</v>
      </c>
      <c r="CQ623" s="254">
        <f t="shared" si="758"/>
        <v>0</v>
      </c>
      <c r="CR623" s="167">
        <f t="shared" si="806"/>
        <v>44447</v>
      </c>
      <c r="CS623">
        <f t="shared" si="807"/>
        <v>9</v>
      </c>
      <c r="CT623">
        <f t="shared" si="808"/>
        <v>0</v>
      </c>
      <c r="CU623">
        <f t="shared" si="809"/>
        <v>0</v>
      </c>
    </row>
    <row r="624" spans="1:99" ht="18" customHeight="1" x14ac:dyDescent="0.55000000000000004">
      <c r="A624" s="167">
        <v>44448</v>
      </c>
      <c r="B624" s="219">
        <v>17</v>
      </c>
      <c r="C624" s="142">
        <f t="shared" si="744"/>
        <v>8568</v>
      </c>
      <c r="D624" s="142">
        <f t="shared" si="759"/>
        <v>612</v>
      </c>
      <c r="E624" s="135">
        <v>8</v>
      </c>
      <c r="F624" s="135">
        <v>7956</v>
      </c>
      <c r="G624" s="135">
        <v>1</v>
      </c>
      <c r="H624" s="123"/>
      <c r="I624" s="135">
        <v>2</v>
      </c>
      <c r="J624" s="123"/>
      <c r="K624" s="41">
        <v>0</v>
      </c>
      <c r="L624" s="134">
        <v>21</v>
      </c>
      <c r="M624" s="219">
        <v>21</v>
      </c>
      <c r="N624" s="123"/>
      <c r="O624" s="123"/>
      <c r="P624" s="135">
        <v>1</v>
      </c>
      <c r="Q624" s="135">
        <v>1</v>
      </c>
      <c r="R624" s="123"/>
      <c r="S624" s="123"/>
      <c r="T624" s="135">
        <v>22</v>
      </c>
      <c r="U624" s="135">
        <v>16</v>
      </c>
      <c r="V624" s="123"/>
      <c r="W624" s="41">
        <v>374</v>
      </c>
      <c r="X624" s="136">
        <v>352</v>
      </c>
      <c r="Y624" s="4">
        <f t="shared" si="704"/>
        <v>436</v>
      </c>
      <c r="Z624" s="74">
        <f t="shared" si="760"/>
        <v>44448</v>
      </c>
      <c r="AA624" s="210">
        <f t="shared" si="761"/>
        <v>28258</v>
      </c>
      <c r="AB624" s="210">
        <f t="shared" si="762"/>
        <v>25638</v>
      </c>
      <c r="AC624" s="211">
        <f t="shared" si="763"/>
        <v>1050</v>
      </c>
      <c r="AD624" s="170">
        <f t="shared" si="782"/>
        <v>2</v>
      </c>
      <c r="AE624" s="222">
        <f t="shared" si="800"/>
        <v>10928</v>
      </c>
      <c r="AF624" s="143">
        <v>12133</v>
      </c>
      <c r="AG624" s="171">
        <f t="shared" si="778"/>
        <v>3</v>
      </c>
      <c r="AH624" s="143">
        <v>11834</v>
      </c>
      <c r="AI624" s="171">
        <f t="shared" si="773"/>
        <v>0</v>
      </c>
      <c r="AJ624" s="172">
        <v>212</v>
      </c>
      <c r="AK624" s="173">
        <f t="shared" si="774"/>
        <v>0</v>
      </c>
      <c r="AL624" s="143">
        <v>63</v>
      </c>
      <c r="AM624" s="171">
        <f t="shared" si="775"/>
        <v>1</v>
      </c>
      <c r="AN624" s="143">
        <v>62</v>
      </c>
      <c r="AO624" s="171">
        <f t="shared" si="776"/>
        <v>0</v>
      </c>
      <c r="AP624" s="174">
        <v>0</v>
      </c>
      <c r="AQ624" s="173">
        <f t="shared" si="777"/>
        <v>6</v>
      </c>
      <c r="AR624" s="143">
        <v>16062</v>
      </c>
      <c r="AS624" s="171">
        <f t="shared" si="801"/>
        <v>0</v>
      </c>
      <c r="AT624" s="143">
        <v>13742</v>
      </c>
      <c r="AU624" s="171">
        <f t="shared" si="802"/>
        <v>1</v>
      </c>
      <c r="AV624" s="175">
        <v>838</v>
      </c>
      <c r="AW624" s="217">
        <f t="shared" si="715"/>
        <v>463</v>
      </c>
      <c r="AX624" s="216">
        <f t="shared" si="737"/>
        <v>44448</v>
      </c>
      <c r="AY624" s="5">
        <v>0</v>
      </c>
      <c r="AZ624" s="217">
        <f t="shared" si="810"/>
        <v>419</v>
      </c>
      <c r="BA624" s="217">
        <f t="shared" si="738"/>
        <v>362</v>
      </c>
      <c r="BB624" s="119">
        <v>0</v>
      </c>
      <c r="BC624" s="26">
        <f t="shared" si="811"/>
        <v>964</v>
      </c>
      <c r="BD624" s="217">
        <f t="shared" si="739"/>
        <v>397</v>
      </c>
      <c r="BE624" s="209">
        <f t="shared" si="765"/>
        <v>44448</v>
      </c>
      <c r="BF624" s="120">
        <f t="shared" si="772"/>
        <v>17</v>
      </c>
      <c r="BG624" s="120">
        <f t="shared" si="723"/>
        <v>8568</v>
      </c>
      <c r="BH624" s="209">
        <f t="shared" si="724"/>
        <v>44448</v>
      </c>
      <c r="BI624" s="120">
        <f t="shared" si="725"/>
        <v>8568</v>
      </c>
      <c r="BJ624" s="1">
        <f t="shared" si="726"/>
        <v>44448</v>
      </c>
      <c r="BK624">
        <f t="shared" si="805"/>
        <v>0</v>
      </c>
      <c r="BL624">
        <f t="shared" si="727"/>
        <v>21</v>
      </c>
      <c r="BM624">
        <f t="shared" si="803"/>
        <v>21</v>
      </c>
      <c r="BN624" s="1">
        <f t="shared" si="804"/>
        <v>44448</v>
      </c>
      <c r="BO624">
        <f t="shared" si="779"/>
        <v>10906</v>
      </c>
      <c r="BP624">
        <f t="shared" si="780"/>
        <v>6265</v>
      </c>
      <c r="BQ624" s="167">
        <f t="shared" si="783"/>
        <v>44448</v>
      </c>
      <c r="BR624">
        <f t="shared" si="784"/>
        <v>12133</v>
      </c>
      <c r="BS624">
        <f t="shared" si="785"/>
        <v>11834</v>
      </c>
      <c r="BT624">
        <f t="shared" si="786"/>
        <v>212</v>
      </c>
      <c r="BU624">
        <v>15</v>
      </c>
      <c r="BV624">
        <f t="shared" si="753"/>
        <v>2</v>
      </c>
      <c r="BW624">
        <f t="shared" si="781"/>
        <v>842</v>
      </c>
      <c r="BX624" s="167">
        <f t="shared" si="787"/>
        <v>44448</v>
      </c>
      <c r="BY624">
        <f t="shared" si="788"/>
        <v>63</v>
      </c>
      <c r="BZ624">
        <f t="shared" si="789"/>
        <v>62</v>
      </c>
      <c r="CA624">
        <f t="shared" si="790"/>
        <v>0</v>
      </c>
      <c r="CB624" s="167">
        <f t="shared" si="791"/>
        <v>44448</v>
      </c>
      <c r="CC624">
        <f t="shared" si="792"/>
        <v>16062</v>
      </c>
      <c r="CD624">
        <f t="shared" si="793"/>
        <v>13742</v>
      </c>
      <c r="CE624">
        <f t="shared" si="794"/>
        <v>838</v>
      </c>
      <c r="CI624" s="167">
        <f t="shared" si="795"/>
        <v>44448</v>
      </c>
      <c r="CJ624">
        <f t="shared" si="796"/>
        <v>2</v>
      </c>
      <c r="CK624">
        <f t="shared" si="797"/>
        <v>3</v>
      </c>
      <c r="CL624" s="167">
        <f t="shared" si="798"/>
        <v>44448</v>
      </c>
      <c r="CM624">
        <f t="shared" si="799"/>
        <v>0</v>
      </c>
      <c r="CN624" s="1">
        <f t="shared" si="755"/>
        <v>44448</v>
      </c>
      <c r="CO624" s="253">
        <f t="shared" si="756"/>
        <v>2</v>
      </c>
      <c r="CP624" s="1">
        <f t="shared" si="757"/>
        <v>44448</v>
      </c>
      <c r="CQ624" s="254">
        <f t="shared" si="758"/>
        <v>0</v>
      </c>
      <c r="CR624" s="167">
        <f t="shared" si="806"/>
        <v>44448</v>
      </c>
      <c r="CS624">
        <f t="shared" si="807"/>
        <v>6</v>
      </c>
      <c r="CT624">
        <f t="shared" si="808"/>
        <v>1</v>
      </c>
      <c r="CU624">
        <f t="shared" si="809"/>
        <v>0</v>
      </c>
    </row>
    <row r="625" spans="1:99" ht="18" customHeight="1" x14ac:dyDescent="0.55000000000000004">
      <c r="A625" s="167">
        <v>44449</v>
      </c>
      <c r="B625" s="219">
        <v>24</v>
      </c>
      <c r="C625" s="142">
        <f t="shared" si="744"/>
        <v>8592</v>
      </c>
      <c r="D625" s="142">
        <f t="shared" si="759"/>
        <v>606</v>
      </c>
      <c r="E625" s="135">
        <v>7</v>
      </c>
      <c r="F625" s="135">
        <v>7986</v>
      </c>
      <c r="G625" s="135">
        <v>2</v>
      </c>
      <c r="H625" s="123"/>
      <c r="I625" s="135">
        <v>3</v>
      </c>
      <c r="J625" s="123"/>
      <c r="K625" s="41">
        <v>0</v>
      </c>
      <c r="L625" s="134">
        <v>21</v>
      </c>
      <c r="M625" s="219">
        <v>16</v>
      </c>
      <c r="N625" s="123"/>
      <c r="O625" s="123"/>
      <c r="P625" s="135">
        <v>5</v>
      </c>
      <c r="Q625" s="135">
        <v>5</v>
      </c>
      <c r="R625" s="123"/>
      <c r="S625" s="123"/>
      <c r="T625" s="135">
        <v>19</v>
      </c>
      <c r="U625" s="135">
        <v>18</v>
      </c>
      <c r="V625" s="123"/>
      <c r="W625" s="41">
        <v>371</v>
      </c>
      <c r="X625" s="136">
        <v>345</v>
      </c>
      <c r="Y625" s="4">
        <f t="shared" si="704"/>
        <v>437</v>
      </c>
      <c r="Z625" s="74">
        <f t="shared" si="760"/>
        <v>44449</v>
      </c>
      <c r="AA625" s="210">
        <f t="shared" si="761"/>
        <v>28270</v>
      </c>
      <c r="AB625" s="210">
        <f t="shared" si="762"/>
        <v>25642</v>
      </c>
      <c r="AC625" s="211">
        <f t="shared" si="763"/>
        <v>1051</v>
      </c>
      <c r="AD625" s="170">
        <f t="shared" si="782"/>
        <v>5</v>
      </c>
      <c r="AE625" s="222">
        <f t="shared" si="800"/>
        <v>10933</v>
      </c>
      <c r="AF625" s="143">
        <v>12138</v>
      </c>
      <c r="AG625" s="171">
        <f t="shared" si="778"/>
        <v>4</v>
      </c>
      <c r="AH625" s="143">
        <v>11838</v>
      </c>
      <c r="AI625" s="171">
        <f t="shared" si="773"/>
        <v>0</v>
      </c>
      <c r="AJ625" s="172">
        <v>212</v>
      </c>
      <c r="AK625" s="173">
        <f t="shared" si="774"/>
        <v>0</v>
      </c>
      <c r="AL625" s="143">
        <v>63</v>
      </c>
      <c r="AM625" s="171">
        <f t="shared" si="775"/>
        <v>0</v>
      </c>
      <c r="AN625" s="143">
        <v>62</v>
      </c>
      <c r="AO625" s="171">
        <f t="shared" si="776"/>
        <v>0</v>
      </c>
      <c r="AP625" s="174">
        <v>0</v>
      </c>
      <c r="AQ625" s="173">
        <f t="shared" si="777"/>
        <v>7</v>
      </c>
      <c r="AR625" s="143">
        <v>16069</v>
      </c>
      <c r="AS625" s="171">
        <f t="shared" si="801"/>
        <v>0</v>
      </c>
      <c r="AT625" s="143">
        <v>13742</v>
      </c>
      <c r="AU625" s="171">
        <f t="shared" si="802"/>
        <v>1</v>
      </c>
      <c r="AV625" s="175">
        <v>839</v>
      </c>
      <c r="AW625" s="217">
        <f t="shared" si="715"/>
        <v>464</v>
      </c>
      <c r="AX625" s="216">
        <f t="shared" si="737"/>
        <v>44449</v>
      </c>
      <c r="AY625" s="5">
        <v>0</v>
      </c>
      <c r="AZ625" s="217">
        <f t="shared" si="810"/>
        <v>419</v>
      </c>
      <c r="BA625" s="217">
        <f t="shared" si="738"/>
        <v>363</v>
      </c>
      <c r="BB625" s="119">
        <v>0</v>
      </c>
      <c r="BC625" s="26">
        <f t="shared" si="811"/>
        <v>964</v>
      </c>
      <c r="BD625" s="217">
        <f t="shared" si="739"/>
        <v>398</v>
      </c>
      <c r="BE625" s="209">
        <f t="shared" si="765"/>
        <v>44449</v>
      </c>
      <c r="BF625" s="120">
        <f t="shared" si="772"/>
        <v>24</v>
      </c>
      <c r="BG625" s="120">
        <f t="shared" si="723"/>
        <v>8592</v>
      </c>
      <c r="BH625" s="209">
        <f t="shared" si="724"/>
        <v>44449</v>
      </c>
      <c r="BI625" s="120">
        <f t="shared" si="725"/>
        <v>8592</v>
      </c>
      <c r="BJ625" s="1">
        <f t="shared" si="726"/>
        <v>44449</v>
      </c>
      <c r="BK625">
        <f t="shared" si="805"/>
        <v>5</v>
      </c>
      <c r="BL625">
        <f t="shared" si="727"/>
        <v>16</v>
      </c>
      <c r="BM625">
        <f t="shared" si="803"/>
        <v>21</v>
      </c>
      <c r="BN625" s="1">
        <f t="shared" si="804"/>
        <v>44449</v>
      </c>
      <c r="BO625">
        <f t="shared" si="779"/>
        <v>10939</v>
      </c>
      <c r="BP625">
        <f t="shared" si="780"/>
        <v>6278</v>
      </c>
      <c r="BQ625" s="167">
        <f t="shared" si="783"/>
        <v>44449</v>
      </c>
      <c r="BR625">
        <f t="shared" si="784"/>
        <v>12138</v>
      </c>
      <c r="BS625">
        <f t="shared" si="785"/>
        <v>11838</v>
      </c>
      <c r="BT625">
        <f t="shared" si="786"/>
        <v>212</v>
      </c>
      <c r="BU625">
        <v>15</v>
      </c>
      <c r="BV625">
        <f t="shared" si="753"/>
        <v>5</v>
      </c>
      <c r="BW625">
        <f t="shared" si="781"/>
        <v>853</v>
      </c>
      <c r="BX625" s="167">
        <f t="shared" si="787"/>
        <v>44449</v>
      </c>
      <c r="BY625">
        <f t="shared" si="788"/>
        <v>63</v>
      </c>
      <c r="BZ625">
        <f t="shared" si="789"/>
        <v>62</v>
      </c>
      <c r="CA625">
        <f t="shared" si="790"/>
        <v>0</v>
      </c>
      <c r="CB625" s="167">
        <f t="shared" si="791"/>
        <v>44449</v>
      </c>
      <c r="CC625">
        <f t="shared" si="792"/>
        <v>16069</v>
      </c>
      <c r="CD625">
        <f t="shared" si="793"/>
        <v>13742</v>
      </c>
      <c r="CE625">
        <f t="shared" si="794"/>
        <v>839</v>
      </c>
      <c r="CI625" s="167">
        <f t="shared" si="795"/>
        <v>44449</v>
      </c>
      <c r="CJ625">
        <f t="shared" si="796"/>
        <v>5</v>
      </c>
      <c r="CK625">
        <f t="shared" si="797"/>
        <v>4</v>
      </c>
      <c r="CL625" s="167">
        <f t="shared" si="798"/>
        <v>44449</v>
      </c>
      <c r="CM625">
        <f t="shared" si="799"/>
        <v>0</v>
      </c>
      <c r="CN625" s="1">
        <f t="shared" si="755"/>
        <v>44449</v>
      </c>
      <c r="CO625" s="253">
        <f t="shared" si="756"/>
        <v>5</v>
      </c>
      <c r="CP625" s="1">
        <f t="shared" si="757"/>
        <v>44449</v>
      </c>
      <c r="CQ625" s="254">
        <f t="shared" si="758"/>
        <v>0</v>
      </c>
      <c r="CR625" s="167">
        <f t="shared" si="806"/>
        <v>44449</v>
      </c>
      <c r="CS625">
        <f t="shared" si="807"/>
        <v>7</v>
      </c>
      <c r="CT625">
        <f t="shared" si="808"/>
        <v>1</v>
      </c>
      <c r="CU625">
        <f t="shared" si="809"/>
        <v>0</v>
      </c>
    </row>
    <row r="626" spans="1:99" ht="18" customHeight="1" x14ac:dyDescent="0.55000000000000004">
      <c r="A626" s="167">
        <v>44450</v>
      </c>
      <c r="B626" s="219">
        <v>26</v>
      </c>
      <c r="C626" s="142">
        <f t="shared" si="744"/>
        <v>8618</v>
      </c>
      <c r="D626" s="142">
        <f t="shared" si="759"/>
        <v>601</v>
      </c>
      <c r="E626" s="135">
        <v>7</v>
      </c>
      <c r="F626" s="135">
        <v>8017</v>
      </c>
      <c r="G626" s="135">
        <v>0</v>
      </c>
      <c r="H626" s="123"/>
      <c r="I626" s="135">
        <v>2</v>
      </c>
      <c r="J626" s="123"/>
      <c r="K626" s="41">
        <v>0</v>
      </c>
      <c r="L626" s="134">
        <v>44</v>
      </c>
      <c r="M626" s="219">
        <v>26</v>
      </c>
      <c r="N626" s="123"/>
      <c r="O626" s="123"/>
      <c r="P626" s="135">
        <v>5</v>
      </c>
      <c r="Q626" s="135">
        <v>4</v>
      </c>
      <c r="R626" s="123"/>
      <c r="S626" s="123"/>
      <c r="T626" s="135">
        <v>14</v>
      </c>
      <c r="U626" s="135">
        <v>14</v>
      </c>
      <c r="V626" s="123"/>
      <c r="W626" s="41">
        <v>396</v>
      </c>
      <c r="X626" s="136">
        <v>353</v>
      </c>
      <c r="Y626" s="4">
        <f t="shared" si="704"/>
        <v>438</v>
      </c>
      <c r="Z626" s="74">
        <f t="shared" si="760"/>
        <v>44450</v>
      </c>
      <c r="AA626" s="210">
        <f t="shared" si="761"/>
        <v>28279</v>
      </c>
      <c r="AB626" s="210">
        <f t="shared" si="762"/>
        <v>25646</v>
      </c>
      <c r="AC626" s="211">
        <f t="shared" si="763"/>
        <v>1051</v>
      </c>
      <c r="AD626" s="170">
        <f t="shared" si="782"/>
        <v>4</v>
      </c>
      <c r="AE626" s="222">
        <f t="shared" si="800"/>
        <v>10937</v>
      </c>
      <c r="AF626" s="143">
        <v>12142</v>
      </c>
      <c r="AG626" s="171">
        <f t="shared" si="778"/>
        <v>3</v>
      </c>
      <c r="AH626" s="143">
        <v>11841</v>
      </c>
      <c r="AI626" s="171">
        <f t="shared" si="773"/>
        <v>0</v>
      </c>
      <c r="AJ626" s="172">
        <v>212</v>
      </c>
      <c r="AK626" s="173">
        <f t="shared" si="774"/>
        <v>0</v>
      </c>
      <c r="AL626" s="143">
        <v>63</v>
      </c>
      <c r="AM626" s="171">
        <f t="shared" si="775"/>
        <v>1</v>
      </c>
      <c r="AN626" s="143">
        <v>63</v>
      </c>
      <c r="AO626" s="171">
        <f t="shared" si="776"/>
        <v>0</v>
      </c>
      <c r="AP626" s="174">
        <v>0</v>
      </c>
      <c r="AQ626" s="173">
        <f t="shared" si="777"/>
        <v>5</v>
      </c>
      <c r="AR626" s="143">
        <v>16074</v>
      </c>
      <c r="AS626" s="171">
        <f t="shared" si="801"/>
        <v>0</v>
      </c>
      <c r="AT626" s="143">
        <v>13742</v>
      </c>
      <c r="AU626" s="171">
        <f t="shared" si="802"/>
        <v>0</v>
      </c>
      <c r="AV626" s="175">
        <v>839</v>
      </c>
      <c r="AW626" s="217">
        <f t="shared" si="715"/>
        <v>465</v>
      </c>
      <c r="AX626" s="216">
        <f t="shared" si="737"/>
        <v>44450</v>
      </c>
      <c r="AY626" s="5">
        <v>0</v>
      </c>
      <c r="AZ626" s="217">
        <f t="shared" si="810"/>
        <v>419</v>
      </c>
      <c r="BA626" s="217">
        <f t="shared" si="738"/>
        <v>364</v>
      </c>
      <c r="BB626" s="119">
        <v>0</v>
      </c>
      <c r="BC626" s="26">
        <f t="shared" si="811"/>
        <v>964</v>
      </c>
      <c r="BD626" s="217">
        <f t="shared" si="739"/>
        <v>399</v>
      </c>
      <c r="BE626" s="209">
        <f t="shared" si="765"/>
        <v>44450</v>
      </c>
      <c r="BF626" s="120">
        <f t="shared" si="772"/>
        <v>26</v>
      </c>
      <c r="BG626" s="120">
        <f t="shared" si="723"/>
        <v>8618</v>
      </c>
      <c r="BH626" s="209">
        <f t="shared" si="724"/>
        <v>44450</v>
      </c>
      <c r="BI626" s="120">
        <f t="shared" si="725"/>
        <v>8618</v>
      </c>
      <c r="BJ626" s="1">
        <f t="shared" si="726"/>
        <v>44450</v>
      </c>
      <c r="BK626">
        <f t="shared" si="805"/>
        <v>18</v>
      </c>
      <c r="BL626">
        <f t="shared" si="727"/>
        <v>26</v>
      </c>
      <c r="BM626">
        <f t="shared" si="803"/>
        <v>44</v>
      </c>
      <c r="BN626" s="1">
        <f t="shared" si="804"/>
        <v>44450</v>
      </c>
      <c r="BO626">
        <f t="shared" si="779"/>
        <v>10952</v>
      </c>
      <c r="BP626">
        <f t="shared" si="780"/>
        <v>6294</v>
      </c>
      <c r="BQ626" s="167">
        <f t="shared" si="783"/>
        <v>44450</v>
      </c>
      <c r="BR626">
        <f t="shared" si="784"/>
        <v>12142</v>
      </c>
      <c r="BS626">
        <f t="shared" si="785"/>
        <v>11841</v>
      </c>
      <c r="BT626">
        <f t="shared" si="786"/>
        <v>212</v>
      </c>
      <c r="BU626">
        <v>15</v>
      </c>
      <c r="BV626">
        <f t="shared" si="753"/>
        <v>4</v>
      </c>
      <c r="BW626">
        <f t="shared" si="781"/>
        <v>846</v>
      </c>
      <c r="BX626" s="167">
        <f t="shared" si="787"/>
        <v>44450</v>
      </c>
      <c r="BY626">
        <f t="shared" si="788"/>
        <v>63</v>
      </c>
      <c r="BZ626">
        <f t="shared" si="789"/>
        <v>63</v>
      </c>
      <c r="CA626">
        <f t="shared" si="790"/>
        <v>0</v>
      </c>
      <c r="CB626" s="167">
        <f t="shared" si="791"/>
        <v>44450</v>
      </c>
      <c r="CC626">
        <f t="shared" si="792"/>
        <v>16074</v>
      </c>
      <c r="CD626">
        <f t="shared" si="793"/>
        <v>13742</v>
      </c>
      <c r="CE626">
        <f t="shared" si="794"/>
        <v>839</v>
      </c>
      <c r="CI626" s="167">
        <f t="shared" si="795"/>
        <v>44450</v>
      </c>
      <c r="CJ626">
        <f t="shared" si="796"/>
        <v>4</v>
      </c>
      <c r="CK626">
        <f t="shared" si="797"/>
        <v>3</v>
      </c>
      <c r="CL626" s="167">
        <f t="shared" si="798"/>
        <v>44450</v>
      </c>
      <c r="CM626">
        <f t="shared" si="799"/>
        <v>0</v>
      </c>
      <c r="CN626" s="1">
        <f t="shared" si="755"/>
        <v>44450</v>
      </c>
      <c r="CO626" s="253">
        <f t="shared" si="756"/>
        <v>4</v>
      </c>
      <c r="CP626" s="1">
        <f t="shared" si="757"/>
        <v>44450</v>
      </c>
      <c r="CQ626" s="254">
        <f t="shared" si="758"/>
        <v>0</v>
      </c>
      <c r="CR626" s="167">
        <f t="shared" si="806"/>
        <v>44450</v>
      </c>
      <c r="CS626">
        <f t="shared" si="807"/>
        <v>5</v>
      </c>
      <c r="CT626">
        <f t="shared" si="808"/>
        <v>0</v>
      </c>
      <c r="CU626">
        <f t="shared" si="809"/>
        <v>0</v>
      </c>
    </row>
    <row r="627" spans="1:99" ht="18" customHeight="1" x14ac:dyDescent="0.55000000000000004">
      <c r="A627" s="167">
        <v>44451</v>
      </c>
      <c r="B627" s="219">
        <v>27</v>
      </c>
      <c r="C627" s="142">
        <f t="shared" si="744"/>
        <v>8645</v>
      </c>
      <c r="D627" s="142">
        <f t="shared" si="759"/>
        <v>597</v>
      </c>
      <c r="E627" s="135">
        <v>0</v>
      </c>
      <c r="F627" s="135">
        <v>8048</v>
      </c>
      <c r="G627" s="135">
        <v>0</v>
      </c>
      <c r="H627" s="123"/>
      <c r="I627" s="135">
        <v>3</v>
      </c>
      <c r="J627" s="123"/>
      <c r="K627" s="41">
        <v>0</v>
      </c>
      <c r="L627" s="134">
        <v>28</v>
      </c>
      <c r="M627" s="219">
        <v>15</v>
      </c>
      <c r="N627" s="123"/>
      <c r="O627" s="123"/>
      <c r="P627" s="135">
        <v>3</v>
      </c>
      <c r="Q627" s="135">
        <v>1</v>
      </c>
      <c r="R627" s="123"/>
      <c r="S627" s="123"/>
      <c r="T627" s="135">
        <v>10</v>
      </c>
      <c r="U627" s="135">
        <v>8</v>
      </c>
      <c r="V627" s="123"/>
      <c r="W627" s="41">
        <v>411</v>
      </c>
      <c r="X627" s="136">
        <v>359</v>
      </c>
      <c r="Y627" s="4">
        <f t="shared" si="704"/>
        <v>439</v>
      </c>
      <c r="Z627" s="74">
        <f t="shared" si="760"/>
        <v>44451</v>
      </c>
      <c r="AA627" s="210">
        <f t="shared" si="761"/>
        <v>28296</v>
      </c>
      <c r="AB627" s="210">
        <f t="shared" si="762"/>
        <v>25651</v>
      </c>
      <c r="AC627" s="211">
        <f t="shared" si="763"/>
        <v>1051</v>
      </c>
      <c r="AD627" s="170">
        <f t="shared" si="782"/>
        <v>3</v>
      </c>
      <c r="AE627" s="222">
        <f t="shared" si="800"/>
        <v>10940</v>
      </c>
      <c r="AF627" s="143">
        <v>12145</v>
      </c>
      <c r="AG627" s="171">
        <f t="shared" si="778"/>
        <v>5</v>
      </c>
      <c r="AH627" s="143">
        <v>11846</v>
      </c>
      <c r="AI627" s="171">
        <f t="shared" si="773"/>
        <v>0</v>
      </c>
      <c r="AJ627" s="172">
        <v>212</v>
      </c>
      <c r="AK627" s="173">
        <f t="shared" si="774"/>
        <v>0</v>
      </c>
      <c r="AL627" s="143">
        <v>63</v>
      </c>
      <c r="AM627" s="171">
        <f t="shared" si="775"/>
        <v>0</v>
      </c>
      <c r="AN627" s="143">
        <v>63</v>
      </c>
      <c r="AO627" s="171">
        <f t="shared" si="776"/>
        <v>0</v>
      </c>
      <c r="AP627" s="174">
        <v>0</v>
      </c>
      <c r="AQ627" s="173">
        <f t="shared" si="777"/>
        <v>14</v>
      </c>
      <c r="AR627" s="143">
        <v>16088</v>
      </c>
      <c r="AS627" s="171">
        <f t="shared" si="801"/>
        <v>0</v>
      </c>
      <c r="AT627" s="143">
        <v>13742</v>
      </c>
      <c r="AU627" s="171">
        <f t="shared" si="802"/>
        <v>0</v>
      </c>
      <c r="AV627" s="175">
        <v>839</v>
      </c>
      <c r="AW627" s="217">
        <f t="shared" si="715"/>
        <v>466</v>
      </c>
      <c r="AX627" s="216">
        <f t="shared" si="737"/>
        <v>44451</v>
      </c>
      <c r="AY627" s="5">
        <v>0</v>
      </c>
      <c r="AZ627" s="217">
        <f t="shared" si="810"/>
        <v>419</v>
      </c>
      <c r="BA627" s="217">
        <f t="shared" si="738"/>
        <v>362</v>
      </c>
      <c r="BB627" s="119">
        <v>0</v>
      </c>
      <c r="BC627" s="26">
        <f t="shared" si="811"/>
        <v>964</v>
      </c>
      <c r="BD627" s="217">
        <f t="shared" si="739"/>
        <v>397</v>
      </c>
      <c r="BE627" s="209">
        <f t="shared" si="765"/>
        <v>44451</v>
      </c>
      <c r="BF627" s="120">
        <f t="shared" si="772"/>
        <v>27</v>
      </c>
      <c r="BG627" s="120">
        <f t="shared" ref="BG627:BG690" si="812">+BI627</f>
        <v>8645</v>
      </c>
      <c r="BH627" s="209">
        <f t="shared" ref="BH627:BH690" si="813">+A627</f>
        <v>44451</v>
      </c>
      <c r="BI627" s="120">
        <f t="shared" ref="BI627:BI690" si="814">+C627</f>
        <v>8645</v>
      </c>
      <c r="BJ627" s="1">
        <f t="shared" ref="BJ627:BJ690" si="815">+BE627</f>
        <v>44451</v>
      </c>
      <c r="BK627">
        <f t="shared" si="805"/>
        <v>13</v>
      </c>
      <c r="BL627">
        <f t="shared" ref="BL627:BL690" si="816">+M627</f>
        <v>15</v>
      </c>
      <c r="BM627">
        <f t="shared" si="803"/>
        <v>28</v>
      </c>
      <c r="BN627" s="1">
        <f t="shared" si="804"/>
        <v>44451</v>
      </c>
      <c r="BO627">
        <f t="shared" si="779"/>
        <v>10857</v>
      </c>
      <c r="BP627">
        <f t="shared" si="780"/>
        <v>6221</v>
      </c>
      <c r="BQ627" s="167">
        <f t="shared" si="783"/>
        <v>44451</v>
      </c>
      <c r="BR627">
        <f t="shared" si="784"/>
        <v>12145</v>
      </c>
      <c r="BS627">
        <f t="shared" si="785"/>
        <v>11846</v>
      </c>
      <c r="BT627">
        <f t="shared" si="786"/>
        <v>212</v>
      </c>
      <c r="BU627">
        <v>15</v>
      </c>
      <c r="BV627">
        <f t="shared" si="753"/>
        <v>3</v>
      </c>
      <c r="BW627">
        <f t="shared" si="781"/>
        <v>856</v>
      </c>
      <c r="BX627" s="167">
        <f t="shared" si="787"/>
        <v>44451</v>
      </c>
      <c r="BY627">
        <f t="shared" si="788"/>
        <v>63</v>
      </c>
      <c r="BZ627">
        <f t="shared" si="789"/>
        <v>63</v>
      </c>
      <c r="CA627">
        <f t="shared" si="790"/>
        <v>0</v>
      </c>
      <c r="CB627" s="167">
        <f t="shared" si="791"/>
        <v>44451</v>
      </c>
      <c r="CC627">
        <f t="shared" si="792"/>
        <v>16088</v>
      </c>
      <c r="CD627">
        <f t="shared" si="793"/>
        <v>13742</v>
      </c>
      <c r="CE627">
        <f t="shared" si="794"/>
        <v>839</v>
      </c>
      <c r="CI627" s="167">
        <f t="shared" si="795"/>
        <v>44451</v>
      </c>
      <c r="CJ627">
        <f t="shared" si="796"/>
        <v>3</v>
      </c>
      <c r="CK627">
        <f t="shared" si="797"/>
        <v>5</v>
      </c>
      <c r="CL627" s="167">
        <f t="shared" si="798"/>
        <v>44451</v>
      </c>
      <c r="CM627">
        <f t="shared" si="799"/>
        <v>0</v>
      </c>
      <c r="CN627" s="1">
        <f t="shared" si="755"/>
        <v>44451</v>
      </c>
      <c r="CO627" s="253">
        <f t="shared" si="756"/>
        <v>3</v>
      </c>
      <c r="CP627" s="1">
        <f t="shared" si="757"/>
        <v>44451</v>
      </c>
      <c r="CQ627" s="254">
        <f t="shared" si="758"/>
        <v>0</v>
      </c>
      <c r="CR627" s="167">
        <f t="shared" si="806"/>
        <v>44451</v>
      </c>
      <c r="CS627">
        <f t="shared" si="807"/>
        <v>14</v>
      </c>
      <c r="CT627">
        <f t="shared" si="808"/>
        <v>0</v>
      </c>
      <c r="CU627">
        <f t="shared" si="809"/>
        <v>0</v>
      </c>
    </row>
    <row r="628" spans="1:99" ht="18" customHeight="1" x14ac:dyDescent="0.55000000000000004">
      <c r="A628" s="167">
        <v>44452</v>
      </c>
      <c r="B628" s="219">
        <v>33</v>
      </c>
      <c r="C628" s="142">
        <f t="shared" si="744"/>
        <v>8678</v>
      </c>
      <c r="D628" s="142">
        <f t="shared" si="759"/>
        <v>606</v>
      </c>
      <c r="E628" s="135">
        <v>4</v>
      </c>
      <c r="F628" s="135">
        <v>8072</v>
      </c>
      <c r="G628" s="135">
        <v>0</v>
      </c>
      <c r="H628" s="123"/>
      <c r="I628" s="135">
        <v>0</v>
      </c>
      <c r="J628" s="123"/>
      <c r="K628" s="41">
        <v>0</v>
      </c>
      <c r="L628" s="134">
        <v>20</v>
      </c>
      <c r="M628" s="219">
        <v>19</v>
      </c>
      <c r="N628" s="123"/>
      <c r="O628" s="123"/>
      <c r="P628" s="135">
        <v>17</v>
      </c>
      <c r="Q628" s="135">
        <v>5</v>
      </c>
      <c r="R628" s="123"/>
      <c r="S628" s="123"/>
      <c r="T628" s="135">
        <v>13</v>
      </c>
      <c r="U628" s="135">
        <v>11</v>
      </c>
      <c r="V628" s="123"/>
      <c r="W628" s="41">
        <v>401</v>
      </c>
      <c r="X628" s="136">
        <v>362</v>
      </c>
      <c r="Y628" s="4">
        <f t="shared" si="704"/>
        <v>440</v>
      </c>
      <c r="Z628" s="74">
        <f t="shared" si="760"/>
        <v>44452</v>
      </c>
      <c r="AA628" s="210">
        <f t="shared" si="761"/>
        <v>28302</v>
      </c>
      <c r="AB628" s="210">
        <f t="shared" si="762"/>
        <v>25655</v>
      </c>
      <c r="AC628" s="211">
        <f t="shared" si="763"/>
        <v>1052</v>
      </c>
      <c r="AD628" s="170">
        <f t="shared" si="782"/>
        <v>1</v>
      </c>
      <c r="AE628" s="222">
        <f t="shared" si="800"/>
        <v>10941</v>
      </c>
      <c r="AF628" s="143">
        <v>12146</v>
      </c>
      <c r="AG628" s="171">
        <f t="shared" si="778"/>
        <v>4</v>
      </c>
      <c r="AH628" s="143">
        <v>11850</v>
      </c>
      <c r="AI628" s="171">
        <f t="shared" si="773"/>
        <v>1</v>
      </c>
      <c r="AJ628" s="172">
        <v>213</v>
      </c>
      <c r="AK628" s="173">
        <f t="shared" si="774"/>
        <v>0</v>
      </c>
      <c r="AL628" s="143">
        <v>63</v>
      </c>
      <c r="AM628" s="171">
        <f t="shared" si="775"/>
        <v>0</v>
      </c>
      <c r="AN628" s="143">
        <v>63</v>
      </c>
      <c r="AO628" s="171">
        <f t="shared" si="776"/>
        <v>0</v>
      </c>
      <c r="AP628" s="174">
        <v>0</v>
      </c>
      <c r="AQ628" s="173">
        <f t="shared" si="777"/>
        <v>5</v>
      </c>
      <c r="AR628" s="143">
        <v>16093</v>
      </c>
      <c r="AS628" s="171">
        <f t="shared" si="801"/>
        <v>0</v>
      </c>
      <c r="AT628" s="143">
        <v>13742</v>
      </c>
      <c r="AU628" s="171">
        <f t="shared" si="802"/>
        <v>0</v>
      </c>
      <c r="AV628" s="175">
        <v>839</v>
      </c>
      <c r="AW628" s="217">
        <f t="shared" si="715"/>
        <v>467</v>
      </c>
      <c r="AX628" s="216">
        <f t="shared" si="737"/>
        <v>44452</v>
      </c>
      <c r="AY628" s="5">
        <v>0</v>
      </c>
      <c r="AZ628" s="217">
        <f t="shared" si="810"/>
        <v>419</v>
      </c>
      <c r="BA628" s="217">
        <f t="shared" si="738"/>
        <v>363</v>
      </c>
      <c r="BB628" s="119">
        <v>0</v>
      </c>
      <c r="BC628" s="26">
        <f t="shared" si="811"/>
        <v>964</v>
      </c>
      <c r="BD628" s="217">
        <f t="shared" si="739"/>
        <v>398</v>
      </c>
      <c r="BE628" s="209">
        <f t="shared" si="765"/>
        <v>44452</v>
      </c>
      <c r="BF628" s="120">
        <f t="shared" si="772"/>
        <v>33</v>
      </c>
      <c r="BG628" s="120">
        <f t="shared" si="812"/>
        <v>8678</v>
      </c>
      <c r="BH628" s="209">
        <f t="shared" si="813"/>
        <v>44452</v>
      </c>
      <c r="BI628" s="120">
        <f t="shared" si="814"/>
        <v>8678</v>
      </c>
      <c r="BJ628" s="1">
        <f t="shared" si="815"/>
        <v>44452</v>
      </c>
      <c r="BK628">
        <f t="shared" si="805"/>
        <v>1</v>
      </c>
      <c r="BL628">
        <f t="shared" si="816"/>
        <v>19</v>
      </c>
      <c r="BM628">
        <f t="shared" si="803"/>
        <v>20</v>
      </c>
      <c r="BN628" s="1">
        <f t="shared" si="804"/>
        <v>44452</v>
      </c>
      <c r="BO628">
        <f t="shared" si="779"/>
        <v>10926</v>
      </c>
      <c r="BP628">
        <f t="shared" si="780"/>
        <v>6284</v>
      </c>
      <c r="BQ628" s="167">
        <f t="shared" si="783"/>
        <v>44452</v>
      </c>
      <c r="BR628">
        <f t="shared" si="784"/>
        <v>12146</v>
      </c>
      <c r="BS628">
        <f t="shared" si="785"/>
        <v>11850</v>
      </c>
      <c r="BT628">
        <f t="shared" si="786"/>
        <v>213</v>
      </c>
      <c r="BU628">
        <v>15</v>
      </c>
      <c r="BV628">
        <f t="shared" si="753"/>
        <v>1</v>
      </c>
      <c r="BW628">
        <f t="shared" si="781"/>
        <v>843</v>
      </c>
      <c r="BX628" s="167">
        <f t="shared" si="787"/>
        <v>44452</v>
      </c>
      <c r="BY628">
        <f t="shared" si="788"/>
        <v>63</v>
      </c>
      <c r="BZ628">
        <f t="shared" si="789"/>
        <v>63</v>
      </c>
      <c r="CA628">
        <f t="shared" si="790"/>
        <v>0</v>
      </c>
      <c r="CB628" s="167">
        <f t="shared" si="791"/>
        <v>44452</v>
      </c>
      <c r="CC628">
        <f t="shared" si="792"/>
        <v>16093</v>
      </c>
      <c r="CD628">
        <f t="shared" si="793"/>
        <v>13742</v>
      </c>
      <c r="CE628">
        <f t="shared" si="794"/>
        <v>839</v>
      </c>
      <c r="CI628" s="167">
        <f t="shared" si="795"/>
        <v>44452</v>
      </c>
      <c r="CJ628">
        <f t="shared" si="796"/>
        <v>1</v>
      </c>
      <c r="CK628">
        <f t="shared" si="797"/>
        <v>4</v>
      </c>
      <c r="CL628" s="167">
        <f t="shared" si="798"/>
        <v>44452</v>
      </c>
      <c r="CM628">
        <f t="shared" si="799"/>
        <v>1</v>
      </c>
      <c r="CN628" s="1">
        <f t="shared" si="755"/>
        <v>44452</v>
      </c>
      <c r="CO628" s="253">
        <f t="shared" si="756"/>
        <v>1</v>
      </c>
      <c r="CP628" s="1">
        <f t="shared" si="757"/>
        <v>44452</v>
      </c>
      <c r="CQ628" s="254">
        <f t="shared" si="758"/>
        <v>1</v>
      </c>
      <c r="CR628" s="167">
        <f t="shared" si="806"/>
        <v>44452</v>
      </c>
      <c r="CS628">
        <f t="shared" si="807"/>
        <v>5</v>
      </c>
      <c r="CT628">
        <f t="shared" si="808"/>
        <v>0</v>
      </c>
      <c r="CU628">
        <f t="shared" si="809"/>
        <v>0</v>
      </c>
    </row>
    <row r="629" spans="1:99" ht="18" customHeight="1" x14ac:dyDescent="0.55000000000000004">
      <c r="A629" s="167">
        <v>44453</v>
      </c>
      <c r="B629" s="219">
        <v>23</v>
      </c>
      <c r="C629" s="142">
        <f t="shared" si="744"/>
        <v>8701</v>
      </c>
      <c r="D629" s="142">
        <f t="shared" si="759"/>
        <v>596</v>
      </c>
      <c r="E629" s="135">
        <v>4</v>
      </c>
      <c r="F629" s="135">
        <v>8105</v>
      </c>
      <c r="G629" s="135">
        <v>1</v>
      </c>
      <c r="H629" s="123"/>
      <c r="I629" s="135">
        <v>1</v>
      </c>
      <c r="J629" s="123"/>
      <c r="K629" s="41">
        <v>0</v>
      </c>
      <c r="L629" s="134">
        <v>16</v>
      </c>
      <c r="M629" s="219">
        <v>15</v>
      </c>
      <c r="N629" s="123"/>
      <c r="O629" s="123"/>
      <c r="P629" s="135">
        <v>13</v>
      </c>
      <c r="Q629" s="135">
        <v>4</v>
      </c>
      <c r="R629" s="123"/>
      <c r="S629" s="123"/>
      <c r="T629" s="135">
        <v>18</v>
      </c>
      <c r="U629" s="135">
        <v>13</v>
      </c>
      <c r="V629" s="123"/>
      <c r="W629" s="41">
        <v>386</v>
      </c>
      <c r="X629" s="136">
        <v>360</v>
      </c>
      <c r="Y629" s="4">
        <f t="shared" si="704"/>
        <v>441</v>
      </c>
      <c r="Z629" s="74">
        <f t="shared" si="760"/>
        <v>44453</v>
      </c>
      <c r="AA629" s="210">
        <f t="shared" si="761"/>
        <v>28309</v>
      </c>
      <c r="AB629" s="210">
        <f t="shared" si="762"/>
        <v>25659</v>
      </c>
      <c r="AC629" s="211">
        <f t="shared" si="763"/>
        <v>1052</v>
      </c>
      <c r="AD629" s="170">
        <f t="shared" si="782"/>
        <v>2</v>
      </c>
      <c r="AE629" s="222">
        <f t="shared" si="800"/>
        <v>10943</v>
      </c>
      <c r="AF629" s="143">
        <v>12148</v>
      </c>
      <c r="AG629" s="171">
        <f t="shared" si="778"/>
        <v>4</v>
      </c>
      <c r="AH629" s="143">
        <v>11854</v>
      </c>
      <c r="AI629" s="171">
        <f t="shared" ref="AI629:AI660" si="817">+AJ629-AJ628</f>
        <v>0</v>
      </c>
      <c r="AJ629" s="172">
        <v>213</v>
      </c>
      <c r="AK629" s="173">
        <f t="shared" ref="AK629:AK660" si="818">+AL629-AL628</f>
        <v>0</v>
      </c>
      <c r="AL629" s="143">
        <v>63</v>
      </c>
      <c r="AM629" s="171">
        <f t="shared" ref="AM629:AM660" si="819">+AN629-AN628</f>
        <v>0</v>
      </c>
      <c r="AN629" s="143">
        <v>63</v>
      </c>
      <c r="AO629" s="171">
        <f t="shared" ref="AO629:AO660" si="820">+AP629-AP628</f>
        <v>0</v>
      </c>
      <c r="AP629" s="174">
        <v>0</v>
      </c>
      <c r="AQ629" s="173">
        <f t="shared" ref="AQ629:AQ660" si="821">+AR629-AR628</f>
        <v>5</v>
      </c>
      <c r="AR629" s="143">
        <v>16098</v>
      </c>
      <c r="AS629" s="171">
        <f t="shared" si="801"/>
        <v>0</v>
      </c>
      <c r="AT629" s="143">
        <v>13742</v>
      </c>
      <c r="AU629" s="171">
        <f t="shared" si="802"/>
        <v>0</v>
      </c>
      <c r="AV629" s="175">
        <v>839</v>
      </c>
      <c r="AW629" s="217">
        <f t="shared" si="715"/>
        <v>468</v>
      </c>
      <c r="AX629" s="216">
        <f t="shared" si="737"/>
        <v>44453</v>
      </c>
      <c r="AY629" s="5">
        <v>0</v>
      </c>
      <c r="AZ629" s="217">
        <f t="shared" si="810"/>
        <v>419</v>
      </c>
      <c r="BA629" s="217">
        <f t="shared" si="738"/>
        <v>364</v>
      </c>
      <c r="BB629" s="119">
        <v>0</v>
      </c>
      <c r="BC629" s="26">
        <f t="shared" si="811"/>
        <v>964</v>
      </c>
      <c r="BD629" s="217">
        <f t="shared" si="739"/>
        <v>399</v>
      </c>
      <c r="BE629" s="209">
        <f t="shared" si="765"/>
        <v>44453</v>
      </c>
      <c r="BF629" s="120">
        <f t="shared" si="772"/>
        <v>23</v>
      </c>
      <c r="BG629" s="120">
        <f t="shared" si="812"/>
        <v>8701</v>
      </c>
      <c r="BH629" s="209">
        <f t="shared" si="813"/>
        <v>44453</v>
      </c>
      <c r="BI629" s="120">
        <f t="shared" si="814"/>
        <v>8701</v>
      </c>
      <c r="BJ629" s="1">
        <f t="shared" si="815"/>
        <v>44453</v>
      </c>
      <c r="BK629">
        <f t="shared" si="805"/>
        <v>1</v>
      </c>
      <c r="BL629">
        <f t="shared" si="816"/>
        <v>15</v>
      </c>
      <c r="BM629">
        <f t="shared" si="803"/>
        <v>16</v>
      </c>
      <c r="BN629" s="1">
        <f t="shared" si="804"/>
        <v>44453</v>
      </c>
      <c r="BO629">
        <f t="shared" si="779"/>
        <v>10955</v>
      </c>
      <c r="BP629">
        <f t="shared" si="780"/>
        <v>6293</v>
      </c>
      <c r="BQ629" s="167">
        <f t="shared" si="783"/>
        <v>44453</v>
      </c>
      <c r="BR629">
        <f t="shared" si="784"/>
        <v>12148</v>
      </c>
      <c r="BS629">
        <f t="shared" si="785"/>
        <v>11854</v>
      </c>
      <c r="BT629">
        <f t="shared" si="786"/>
        <v>213</v>
      </c>
      <c r="BU629">
        <v>15</v>
      </c>
      <c r="BV629">
        <f t="shared" si="753"/>
        <v>2</v>
      </c>
      <c r="BW629">
        <f t="shared" si="781"/>
        <v>855</v>
      </c>
      <c r="BX629" s="167">
        <f t="shared" si="787"/>
        <v>44453</v>
      </c>
      <c r="BY629">
        <f t="shared" si="788"/>
        <v>63</v>
      </c>
      <c r="BZ629">
        <f t="shared" si="789"/>
        <v>63</v>
      </c>
      <c r="CA629">
        <f t="shared" si="790"/>
        <v>0</v>
      </c>
      <c r="CB629" s="167">
        <f t="shared" si="791"/>
        <v>44453</v>
      </c>
      <c r="CC629">
        <f t="shared" si="792"/>
        <v>16098</v>
      </c>
      <c r="CD629">
        <f t="shared" si="793"/>
        <v>13742</v>
      </c>
      <c r="CE629">
        <f t="shared" si="794"/>
        <v>839</v>
      </c>
      <c r="CI629" s="167">
        <f t="shared" si="795"/>
        <v>44453</v>
      </c>
      <c r="CJ629">
        <f t="shared" si="796"/>
        <v>2</v>
      </c>
      <c r="CK629">
        <f t="shared" si="797"/>
        <v>4</v>
      </c>
      <c r="CL629" s="167">
        <f t="shared" si="798"/>
        <v>44453</v>
      </c>
      <c r="CM629">
        <f t="shared" si="799"/>
        <v>0</v>
      </c>
      <c r="CN629" s="1">
        <f t="shared" si="755"/>
        <v>44453</v>
      </c>
      <c r="CO629" s="253">
        <f t="shared" si="756"/>
        <v>2</v>
      </c>
      <c r="CP629" s="1">
        <f t="shared" si="757"/>
        <v>44453</v>
      </c>
      <c r="CQ629" s="254">
        <f t="shared" si="758"/>
        <v>0</v>
      </c>
      <c r="CR629" s="167">
        <f t="shared" si="806"/>
        <v>44453</v>
      </c>
      <c r="CS629">
        <f t="shared" si="807"/>
        <v>5</v>
      </c>
      <c r="CT629">
        <f t="shared" si="808"/>
        <v>0</v>
      </c>
      <c r="CU629">
        <f t="shared" si="809"/>
        <v>0</v>
      </c>
    </row>
    <row r="630" spans="1:99" ht="18" customHeight="1" x14ac:dyDescent="0.55000000000000004">
      <c r="A630" s="167">
        <v>44454</v>
      </c>
      <c r="B630" s="219">
        <v>31</v>
      </c>
      <c r="C630" s="142">
        <f t="shared" si="744"/>
        <v>8732</v>
      </c>
      <c r="D630" s="142">
        <f t="shared" si="759"/>
        <v>594</v>
      </c>
      <c r="E630" s="135">
        <v>3</v>
      </c>
      <c r="F630" s="135">
        <v>8138</v>
      </c>
      <c r="G630" s="135">
        <v>0</v>
      </c>
      <c r="H630" s="123"/>
      <c r="I630" s="135">
        <v>1</v>
      </c>
      <c r="J630" s="123"/>
      <c r="K630" s="41">
        <v>0</v>
      </c>
      <c r="L630" s="134">
        <v>13</v>
      </c>
      <c r="M630" s="219">
        <v>13</v>
      </c>
      <c r="N630" s="123"/>
      <c r="O630" s="123"/>
      <c r="P630" s="135">
        <v>13</v>
      </c>
      <c r="Q630" s="135">
        <v>4</v>
      </c>
      <c r="R630" s="123"/>
      <c r="S630" s="123"/>
      <c r="T630" s="135">
        <v>13</v>
      </c>
      <c r="U630" s="135">
        <v>11</v>
      </c>
      <c r="V630" s="123"/>
      <c r="W630" s="41">
        <v>373</v>
      </c>
      <c r="X630" s="136">
        <v>358</v>
      </c>
      <c r="Y630" s="4">
        <f t="shared" si="704"/>
        <v>442</v>
      </c>
      <c r="Z630" s="74">
        <f t="shared" si="760"/>
        <v>44454</v>
      </c>
      <c r="AA630" s="210">
        <f t="shared" si="761"/>
        <v>28315</v>
      </c>
      <c r="AB630" s="210">
        <f t="shared" si="762"/>
        <v>25663</v>
      </c>
      <c r="AC630" s="211">
        <f t="shared" si="763"/>
        <v>1052</v>
      </c>
      <c r="AD630" s="170">
        <f t="shared" si="782"/>
        <v>1</v>
      </c>
      <c r="AE630" s="222">
        <f t="shared" si="800"/>
        <v>10944</v>
      </c>
      <c r="AF630" s="143">
        <v>12149</v>
      </c>
      <c r="AG630" s="171">
        <f t="shared" ref="AG630:AG661" si="822">+AH630-AH629</f>
        <v>4</v>
      </c>
      <c r="AH630" s="143">
        <v>11858</v>
      </c>
      <c r="AI630" s="171">
        <f t="shared" si="817"/>
        <v>0</v>
      </c>
      <c r="AJ630" s="172">
        <v>213</v>
      </c>
      <c r="AK630" s="173">
        <f t="shared" si="818"/>
        <v>0</v>
      </c>
      <c r="AL630" s="143">
        <v>63</v>
      </c>
      <c r="AM630" s="171">
        <f t="shared" si="819"/>
        <v>0</v>
      </c>
      <c r="AN630" s="143">
        <v>63</v>
      </c>
      <c r="AO630" s="171">
        <f t="shared" si="820"/>
        <v>0</v>
      </c>
      <c r="AP630" s="174">
        <v>0</v>
      </c>
      <c r="AQ630" s="173">
        <f t="shared" si="821"/>
        <v>5</v>
      </c>
      <c r="AR630" s="143">
        <v>16103</v>
      </c>
      <c r="AS630" s="171">
        <f t="shared" si="801"/>
        <v>0</v>
      </c>
      <c r="AT630" s="143">
        <v>13742</v>
      </c>
      <c r="AU630" s="171">
        <f t="shared" si="802"/>
        <v>0</v>
      </c>
      <c r="AV630" s="175">
        <v>839</v>
      </c>
      <c r="AW630" s="217">
        <f t="shared" si="715"/>
        <v>469</v>
      </c>
      <c r="AX630" s="216">
        <f t="shared" ref="AX630:AX693" si="823">+A630</f>
        <v>44454</v>
      </c>
      <c r="AY630" s="5">
        <v>0</v>
      </c>
      <c r="AZ630" s="217">
        <f t="shared" si="810"/>
        <v>419</v>
      </c>
      <c r="BA630" s="217">
        <f t="shared" si="738"/>
        <v>365</v>
      </c>
      <c r="BB630" s="119">
        <v>0</v>
      </c>
      <c r="BC630" s="26">
        <f t="shared" si="811"/>
        <v>964</v>
      </c>
      <c r="BD630" s="217">
        <f t="shared" si="739"/>
        <v>400</v>
      </c>
      <c r="BE630" s="209">
        <f t="shared" si="765"/>
        <v>44454</v>
      </c>
      <c r="BF630" s="120">
        <f t="shared" si="772"/>
        <v>31</v>
      </c>
      <c r="BG630" s="120">
        <f t="shared" si="812"/>
        <v>8732</v>
      </c>
      <c r="BH630" s="209">
        <f t="shared" si="813"/>
        <v>44454</v>
      </c>
      <c r="BI630" s="120">
        <f t="shared" si="814"/>
        <v>8732</v>
      </c>
      <c r="BJ630" s="1">
        <f t="shared" si="815"/>
        <v>44454</v>
      </c>
      <c r="BK630">
        <f t="shared" si="805"/>
        <v>0</v>
      </c>
      <c r="BL630">
        <f t="shared" si="816"/>
        <v>13</v>
      </c>
      <c r="BM630">
        <f t="shared" si="803"/>
        <v>13</v>
      </c>
      <c r="BN630" s="1">
        <f t="shared" si="804"/>
        <v>44454</v>
      </c>
      <c r="BO630">
        <f t="shared" si="779"/>
        <v>10965</v>
      </c>
      <c r="BP630">
        <f t="shared" si="780"/>
        <v>6307</v>
      </c>
      <c r="BQ630" s="167">
        <f t="shared" si="783"/>
        <v>44454</v>
      </c>
      <c r="BR630">
        <f t="shared" si="784"/>
        <v>12149</v>
      </c>
      <c r="BS630">
        <f t="shared" si="785"/>
        <v>11858</v>
      </c>
      <c r="BT630">
        <f t="shared" si="786"/>
        <v>213</v>
      </c>
      <c r="BU630">
        <v>15</v>
      </c>
      <c r="BV630">
        <f t="shared" si="753"/>
        <v>1</v>
      </c>
      <c r="BW630">
        <f t="shared" si="781"/>
        <v>847</v>
      </c>
      <c r="BX630" s="167">
        <f t="shared" si="787"/>
        <v>44454</v>
      </c>
      <c r="BY630">
        <f t="shared" si="788"/>
        <v>63</v>
      </c>
      <c r="BZ630">
        <f t="shared" si="789"/>
        <v>63</v>
      </c>
      <c r="CA630">
        <f t="shared" si="790"/>
        <v>0</v>
      </c>
      <c r="CB630" s="167">
        <f t="shared" si="791"/>
        <v>44454</v>
      </c>
      <c r="CC630">
        <f t="shared" si="792"/>
        <v>16103</v>
      </c>
      <c r="CD630">
        <f t="shared" si="793"/>
        <v>13742</v>
      </c>
      <c r="CE630">
        <f t="shared" si="794"/>
        <v>839</v>
      </c>
      <c r="CI630" s="167">
        <f t="shared" si="795"/>
        <v>44454</v>
      </c>
      <c r="CJ630">
        <f t="shared" si="796"/>
        <v>1</v>
      </c>
      <c r="CK630">
        <f t="shared" si="797"/>
        <v>4</v>
      </c>
      <c r="CL630" s="167">
        <f t="shared" si="798"/>
        <v>44454</v>
      </c>
      <c r="CM630">
        <f t="shared" si="799"/>
        <v>0</v>
      </c>
      <c r="CN630" s="1">
        <f t="shared" si="755"/>
        <v>44454</v>
      </c>
      <c r="CO630" s="253">
        <f t="shared" si="756"/>
        <v>1</v>
      </c>
      <c r="CP630" s="1">
        <f t="shared" si="757"/>
        <v>44454</v>
      </c>
      <c r="CQ630" s="254">
        <f t="shared" si="758"/>
        <v>0</v>
      </c>
      <c r="CR630" s="167">
        <f t="shared" si="806"/>
        <v>44454</v>
      </c>
      <c r="CS630">
        <f t="shared" si="807"/>
        <v>5</v>
      </c>
      <c r="CT630">
        <f t="shared" si="808"/>
        <v>0</v>
      </c>
      <c r="CU630">
        <f t="shared" si="809"/>
        <v>0</v>
      </c>
    </row>
    <row r="631" spans="1:99" ht="18" customHeight="1" x14ac:dyDescent="0.55000000000000004">
      <c r="A631" s="167">
        <v>44455</v>
      </c>
      <c r="B631" s="219">
        <v>22</v>
      </c>
      <c r="C631" s="142">
        <f t="shared" si="744"/>
        <v>8754</v>
      </c>
      <c r="D631" s="142">
        <f t="shared" si="759"/>
        <v>587</v>
      </c>
      <c r="E631" s="135">
        <v>3</v>
      </c>
      <c r="F631" s="135">
        <v>8167</v>
      </c>
      <c r="G631" s="135">
        <v>2</v>
      </c>
      <c r="H631" s="123"/>
      <c r="I631" s="135">
        <v>2</v>
      </c>
      <c r="J631" s="123"/>
      <c r="K631" s="41">
        <v>0</v>
      </c>
      <c r="L631" s="134">
        <v>20</v>
      </c>
      <c r="M631" s="219">
        <v>14</v>
      </c>
      <c r="N631" s="123"/>
      <c r="O631" s="123"/>
      <c r="P631" s="135">
        <v>13</v>
      </c>
      <c r="Q631" s="135">
        <v>4</v>
      </c>
      <c r="R631" s="123"/>
      <c r="S631" s="123"/>
      <c r="T631" s="135">
        <v>3</v>
      </c>
      <c r="U631" s="135">
        <v>2</v>
      </c>
      <c r="V631" s="123"/>
      <c r="W631" s="41">
        <v>378</v>
      </c>
      <c r="X631" s="136">
        <v>359</v>
      </c>
      <c r="Y631" s="4">
        <f t="shared" si="704"/>
        <v>443</v>
      </c>
      <c r="Z631" s="74">
        <f t="shared" si="760"/>
        <v>44455</v>
      </c>
      <c r="AA631" s="210">
        <f t="shared" si="761"/>
        <v>28327</v>
      </c>
      <c r="AB631" s="210">
        <f t="shared" si="762"/>
        <v>25667</v>
      </c>
      <c r="AC631" s="211">
        <f t="shared" si="763"/>
        <v>1052</v>
      </c>
      <c r="AD631" s="170">
        <f t="shared" si="782"/>
        <v>0</v>
      </c>
      <c r="AE631" s="222">
        <f t="shared" si="800"/>
        <v>10944</v>
      </c>
      <c r="AF631" s="143">
        <v>12149</v>
      </c>
      <c r="AG631" s="171">
        <f t="shared" si="822"/>
        <v>4</v>
      </c>
      <c r="AH631" s="143">
        <v>11862</v>
      </c>
      <c r="AI631" s="171">
        <f t="shared" si="817"/>
        <v>0</v>
      </c>
      <c r="AJ631" s="172">
        <v>213</v>
      </c>
      <c r="AK631" s="173">
        <f t="shared" si="818"/>
        <v>0</v>
      </c>
      <c r="AL631" s="143">
        <v>63</v>
      </c>
      <c r="AM631" s="171">
        <f t="shared" si="819"/>
        <v>0</v>
      </c>
      <c r="AN631" s="143">
        <v>63</v>
      </c>
      <c r="AO631" s="171">
        <f t="shared" si="820"/>
        <v>0</v>
      </c>
      <c r="AP631" s="174">
        <v>0</v>
      </c>
      <c r="AQ631" s="173">
        <f t="shared" si="821"/>
        <v>12</v>
      </c>
      <c r="AR631" s="143">
        <v>16115</v>
      </c>
      <c r="AS631" s="171">
        <f t="shared" si="801"/>
        <v>0</v>
      </c>
      <c r="AT631" s="143">
        <v>13742</v>
      </c>
      <c r="AU631" s="171">
        <f t="shared" si="802"/>
        <v>0</v>
      </c>
      <c r="AV631" s="175">
        <v>839</v>
      </c>
      <c r="AW631" s="217">
        <f t="shared" si="715"/>
        <v>470</v>
      </c>
      <c r="AX631" s="216">
        <f t="shared" si="823"/>
        <v>44455</v>
      </c>
      <c r="AY631" s="5">
        <v>0</v>
      </c>
      <c r="AZ631" s="217">
        <f t="shared" si="810"/>
        <v>419</v>
      </c>
      <c r="BA631" s="217">
        <f t="shared" si="738"/>
        <v>363</v>
      </c>
      <c r="BB631" s="119">
        <v>0</v>
      </c>
      <c r="BC631" s="26">
        <f t="shared" si="811"/>
        <v>964</v>
      </c>
      <c r="BD631" s="217">
        <f t="shared" si="739"/>
        <v>398</v>
      </c>
      <c r="BE631" s="209">
        <f t="shared" si="765"/>
        <v>44455</v>
      </c>
      <c r="BF631" s="120">
        <f t="shared" si="772"/>
        <v>22</v>
      </c>
      <c r="BG631" s="120">
        <f t="shared" si="812"/>
        <v>8754</v>
      </c>
      <c r="BH631" s="209">
        <f t="shared" si="813"/>
        <v>44455</v>
      </c>
      <c r="BI631" s="120">
        <f t="shared" si="814"/>
        <v>8754</v>
      </c>
      <c r="BJ631" s="1">
        <f t="shared" si="815"/>
        <v>44455</v>
      </c>
      <c r="BK631">
        <f t="shared" si="805"/>
        <v>6</v>
      </c>
      <c r="BL631">
        <f t="shared" si="816"/>
        <v>14</v>
      </c>
      <c r="BM631">
        <f t="shared" si="803"/>
        <v>20</v>
      </c>
      <c r="BN631" s="1">
        <f t="shared" si="804"/>
        <v>44455</v>
      </c>
      <c r="BO631">
        <f t="shared" ref="BO631:BO662" si="824">+BO627+BM631</f>
        <v>10877</v>
      </c>
      <c r="BP631">
        <f t="shared" ref="BP631:BP662" si="825">+BP627+BL631</f>
        <v>6235</v>
      </c>
      <c r="BQ631" s="167">
        <f t="shared" si="783"/>
        <v>44455</v>
      </c>
      <c r="BR631">
        <f t="shared" si="784"/>
        <v>12149</v>
      </c>
      <c r="BS631">
        <f t="shared" si="785"/>
        <v>11862</v>
      </c>
      <c r="BT631">
        <f t="shared" si="786"/>
        <v>213</v>
      </c>
      <c r="BU631">
        <v>15</v>
      </c>
      <c r="BV631">
        <f t="shared" si="753"/>
        <v>0</v>
      </c>
      <c r="BW631">
        <f t="shared" ref="BW631:BW662" si="826">+BW627+BV631</f>
        <v>856</v>
      </c>
      <c r="BX631" s="167">
        <f t="shared" si="787"/>
        <v>44455</v>
      </c>
      <c r="BY631">
        <f t="shared" si="788"/>
        <v>63</v>
      </c>
      <c r="BZ631">
        <f t="shared" si="789"/>
        <v>63</v>
      </c>
      <c r="CA631">
        <f t="shared" si="790"/>
        <v>0</v>
      </c>
      <c r="CB631" s="167">
        <f t="shared" si="791"/>
        <v>44455</v>
      </c>
      <c r="CC631">
        <f t="shared" si="792"/>
        <v>16115</v>
      </c>
      <c r="CD631">
        <f t="shared" si="793"/>
        <v>13742</v>
      </c>
      <c r="CE631">
        <f t="shared" si="794"/>
        <v>839</v>
      </c>
      <c r="CI631" s="167">
        <f t="shared" si="795"/>
        <v>44455</v>
      </c>
      <c r="CJ631">
        <f t="shared" si="796"/>
        <v>0</v>
      </c>
      <c r="CK631">
        <f t="shared" si="797"/>
        <v>4</v>
      </c>
      <c r="CL631" s="167">
        <f t="shared" si="798"/>
        <v>44455</v>
      </c>
      <c r="CM631">
        <f t="shared" si="799"/>
        <v>0</v>
      </c>
      <c r="CN631" s="1">
        <f t="shared" si="755"/>
        <v>44455</v>
      </c>
      <c r="CO631" s="253">
        <f t="shared" si="756"/>
        <v>0</v>
      </c>
      <c r="CP631" s="1">
        <f t="shared" si="757"/>
        <v>44455</v>
      </c>
      <c r="CQ631" s="254">
        <f t="shared" si="758"/>
        <v>0</v>
      </c>
      <c r="CR631" s="167">
        <f t="shared" si="806"/>
        <v>44455</v>
      </c>
      <c r="CS631">
        <f t="shared" si="807"/>
        <v>12</v>
      </c>
      <c r="CT631">
        <f t="shared" si="808"/>
        <v>0</v>
      </c>
      <c r="CU631">
        <f t="shared" si="809"/>
        <v>0</v>
      </c>
    </row>
    <row r="632" spans="1:99" ht="18" customHeight="1" x14ac:dyDescent="0.55000000000000004">
      <c r="A632" s="167">
        <v>44456</v>
      </c>
      <c r="B632" s="219">
        <v>15</v>
      </c>
      <c r="C632" s="142">
        <f t="shared" si="744"/>
        <v>8769</v>
      </c>
      <c r="D632" s="142">
        <f t="shared" si="759"/>
        <v>559</v>
      </c>
      <c r="E632" s="135">
        <v>5</v>
      </c>
      <c r="F632" s="135">
        <v>8210</v>
      </c>
      <c r="G632" s="135">
        <v>0</v>
      </c>
      <c r="H632" s="123"/>
      <c r="I632" s="135">
        <v>1</v>
      </c>
      <c r="J632" s="123"/>
      <c r="K632" s="41">
        <v>0</v>
      </c>
      <c r="L632" s="134">
        <v>17</v>
      </c>
      <c r="M632" s="219">
        <v>17</v>
      </c>
      <c r="N632" s="123"/>
      <c r="O632" s="123"/>
      <c r="P632" s="135">
        <v>8</v>
      </c>
      <c r="Q632" s="135">
        <v>2</v>
      </c>
      <c r="R632" s="123"/>
      <c r="S632" s="123"/>
      <c r="T632" s="135">
        <v>18</v>
      </c>
      <c r="U632" s="135">
        <v>12</v>
      </c>
      <c r="V632" s="123"/>
      <c r="W632" s="41">
        <v>369</v>
      </c>
      <c r="X632" s="136">
        <v>358</v>
      </c>
      <c r="Y632" s="4">
        <f t="shared" si="704"/>
        <v>444</v>
      </c>
      <c r="Z632" s="74">
        <f t="shared" si="760"/>
        <v>44456</v>
      </c>
      <c r="AA632" s="210">
        <f t="shared" si="761"/>
        <v>28338</v>
      </c>
      <c r="AB632" s="210">
        <f t="shared" si="762"/>
        <v>25672</v>
      </c>
      <c r="AC632" s="211">
        <f t="shared" si="763"/>
        <v>1052</v>
      </c>
      <c r="AD632" s="170">
        <f t="shared" si="782"/>
        <v>3</v>
      </c>
      <c r="AE632" s="222">
        <f t="shared" si="800"/>
        <v>10947</v>
      </c>
      <c r="AF632" s="143">
        <v>12152</v>
      </c>
      <c r="AG632" s="171">
        <f t="shared" si="822"/>
        <v>5</v>
      </c>
      <c r="AH632" s="143">
        <v>11867</v>
      </c>
      <c r="AI632" s="171">
        <f t="shared" si="817"/>
        <v>0</v>
      </c>
      <c r="AJ632" s="172">
        <v>213</v>
      </c>
      <c r="AK632" s="173">
        <f t="shared" si="818"/>
        <v>0</v>
      </c>
      <c r="AL632" s="143">
        <v>63</v>
      </c>
      <c r="AM632" s="171">
        <f t="shared" si="819"/>
        <v>0</v>
      </c>
      <c r="AN632" s="143">
        <v>63</v>
      </c>
      <c r="AO632" s="171">
        <f t="shared" si="820"/>
        <v>0</v>
      </c>
      <c r="AP632" s="174">
        <v>0</v>
      </c>
      <c r="AQ632" s="173">
        <f t="shared" si="821"/>
        <v>8</v>
      </c>
      <c r="AR632" s="143">
        <v>16123</v>
      </c>
      <c r="AS632" s="171">
        <f t="shared" si="801"/>
        <v>0</v>
      </c>
      <c r="AT632" s="143">
        <v>13742</v>
      </c>
      <c r="AU632" s="171">
        <f t="shared" si="802"/>
        <v>0</v>
      </c>
      <c r="AV632" s="175">
        <v>839</v>
      </c>
      <c r="AW632" s="217">
        <f t="shared" si="715"/>
        <v>471</v>
      </c>
      <c r="AX632" s="216">
        <f t="shared" si="823"/>
        <v>44456</v>
      </c>
      <c r="AY632" s="5">
        <v>0</v>
      </c>
      <c r="AZ632" s="217">
        <f t="shared" si="810"/>
        <v>419</v>
      </c>
      <c r="BA632" s="217">
        <f t="shared" si="738"/>
        <v>364</v>
      </c>
      <c r="BB632" s="119">
        <v>0</v>
      </c>
      <c r="BC632" s="26">
        <f t="shared" si="811"/>
        <v>964</v>
      </c>
      <c r="BD632" s="217">
        <f t="shared" si="739"/>
        <v>399</v>
      </c>
      <c r="BE632" s="209">
        <f t="shared" si="765"/>
        <v>44456</v>
      </c>
      <c r="BF632" s="120">
        <f t="shared" si="772"/>
        <v>15</v>
      </c>
      <c r="BG632" s="120">
        <f t="shared" si="812"/>
        <v>8769</v>
      </c>
      <c r="BH632" s="209">
        <f t="shared" si="813"/>
        <v>44456</v>
      </c>
      <c r="BI632" s="120">
        <f t="shared" si="814"/>
        <v>8769</v>
      </c>
      <c r="BJ632" s="1">
        <f t="shared" si="815"/>
        <v>44456</v>
      </c>
      <c r="BK632">
        <f t="shared" si="805"/>
        <v>0</v>
      </c>
      <c r="BL632">
        <f t="shared" si="816"/>
        <v>17</v>
      </c>
      <c r="BM632">
        <f t="shared" si="803"/>
        <v>17</v>
      </c>
      <c r="BN632" s="1">
        <f t="shared" si="804"/>
        <v>44456</v>
      </c>
      <c r="BO632">
        <f t="shared" si="824"/>
        <v>10943</v>
      </c>
      <c r="BP632">
        <f t="shared" si="825"/>
        <v>6301</v>
      </c>
      <c r="BQ632" s="167">
        <f t="shared" si="783"/>
        <v>44456</v>
      </c>
      <c r="BR632">
        <f t="shared" si="784"/>
        <v>12152</v>
      </c>
      <c r="BS632">
        <f t="shared" si="785"/>
        <v>11867</v>
      </c>
      <c r="BT632">
        <f t="shared" si="786"/>
        <v>213</v>
      </c>
      <c r="BU632">
        <v>15</v>
      </c>
      <c r="BV632">
        <f t="shared" si="753"/>
        <v>3</v>
      </c>
      <c r="BW632">
        <f t="shared" si="826"/>
        <v>846</v>
      </c>
      <c r="BX632" s="167">
        <f t="shared" si="787"/>
        <v>44456</v>
      </c>
      <c r="BY632">
        <f t="shared" si="788"/>
        <v>63</v>
      </c>
      <c r="BZ632">
        <f t="shared" si="789"/>
        <v>63</v>
      </c>
      <c r="CA632">
        <f t="shared" si="790"/>
        <v>0</v>
      </c>
      <c r="CB632" s="167">
        <f t="shared" si="791"/>
        <v>44456</v>
      </c>
      <c r="CC632">
        <f t="shared" si="792"/>
        <v>16123</v>
      </c>
      <c r="CD632">
        <f t="shared" si="793"/>
        <v>13742</v>
      </c>
      <c r="CE632">
        <f t="shared" si="794"/>
        <v>839</v>
      </c>
      <c r="CI632" s="167">
        <f t="shared" si="795"/>
        <v>44456</v>
      </c>
      <c r="CJ632">
        <f t="shared" si="796"/>
        <v>3</v>
      </c>
      <c r="CK632">
        <f t="shared" si="797"/>
        <v>5</v>
      </c>
      <c r="CL632" s="167">
        <f t="shared" si="798"/>
        <v>44456</v>
      </c>
      <c r="CM632">
        <f t="shared" si="799"/>
        <v>0</v>
      </c>
      <c r="CN632" s="1">
        <f t="shared" si="755"/>
        <v>44456</v>
      </c>
      <c r="CO632" s="253">
        <f t="shared" si="756"/>
        <v>3</v>
      </c>
      <c r="CP632" s="1">
        <f t="shared" si="757"/>
        <v>44456</v>
      </c>
      <c r="CQ632" s="254">
        <f t="shared" si="758"/>
        <v>0</v>
      </c>
      <c r="CR632" s="167">
        <f t="shared" si="806"/>
        <v>44456</v>
      </c>
      <c r="CS632">
        <f t="shared" si="807"/>
        <v>8</v>
      </c>
      <c r="CT632">
        <f t="shared" si="808"/>
        <v>0</v>
      </c>
      <c r="CU632">
        <f t="shared" si="809"/>
        <v>0</v>
      </c>
    </row>
    <row r="633" spans="1:99" ht="18" customHeight="1" x14ac:dyDescent="0.55000000000000004">
      <c r="A633" s="167">
        <v>44457</v>
      </c>
      <c r="B633" s="219">
        <v>23</v>
      </c>
      <c r="C633" s="142">
        <f t="shared" ref="C633:C696" si="827">+B633+C632</f>
        <v>8792</v>
      </c>
      <c r="D633" s="142">
        <f t="shared" si="759"/>
        <v>544</v>
      </c>
      <c r="E633" s="135">
        <v>5</v>
      </c>
      <c r="F633" s="135">
        <v>8248</v>
      </c>
      <c r="G633" s="135">
        <v>0</v>
      </c>
      <c r="H633" s="123"/>
      <c r="I633" s="135">
        <v>1</v>
      </c>
      <c r="J633" s="123"/>
      <c r="K633" s="41">
        <v>0</v>
      </c>
      <c r="L633" s="134">
        <v>19</v>
      </c>
      <c r="M633" s="219">
        <v>19</v>
      </c>
      <c r="N633" s="123"/>
      <c r="O633" s="123"/>
      <c r="P633" s="135">
        <v>8</v>
      </c>
      <c r="Q633" s="135">
        <v>8</v>
      </c>
      <c r="R633" s="123"/>
      <c r="S633" s="123"/>
      <c r="T633" s="135">
        <v>15</v>
      </c>
      <c r="U633" s="135">
        <v>13</v>
      </c>
      <c r="V633" s="123"/>
      <c r="W633" s="41">
        <v>365</v>
      </c>
      <c r="X633" s="136">
        <v>356</v>
      </c>
      <c r="Y633" s="4">
        <f t="shared" si="704"/>
        <v>445</v>
      </c>
      <c r="Z633" s="74">
        <f t="shared" si="760"/>
        <v>44457</v>
      </c>
      <c r="AA633" s="210">
        <f t="shared" si="761"/>
        <v>28349</v>
      </c>
      <c r="AB633" s="210">
        <f t="shared" si="762"/>
        <v>25674</v>
      </c>
      <c r="AC633" s="211">
        <f t="shared" si="763"/>
        <v>1052</v>
      </c>
      <c r="AD633" s="170">
        <f t="shared" si="782"/>
        <v>5</v>
      </c>
      <c r="AE633" s="222">
        <f t="shared" si="800"/>
        <v>10952</v>
      </c>
      <c r="AF633" s="143">
        <v>12157</v>
      </c>
      <c r="AG633" s="171">
        <f t="shared" si="822"/>
        <v>2</v>
      </c>
      <c r="AH633" s="143">
        <v>11869</v>
      </c>
      <c r="AI633" s="171">
        <f t="shared" si="817"/>
        <v>0</v>
      </c>
      <c r="AJ633" s="172">
        <v>213</v>
      </c>
      <c r="AK633" s="173">
        <f t="shared" si="818"/>
        <v>0</v>
      </c>
      <c r="AL633" s="143">
        <v>63</v>
      </c>
      <c r="AM633" s="171">
        <f t="shared" si="819"/>
        <v>0</v>
      </c>
      <c r="AN633" s="143">
        <v>63</v>
      </c>
      <c r="AO633" s="171">
        <f t="shared" si="820"/>
        <v>0</v>
      </c>
      <c r="AP633" s="174">
        <v>0</v>
      </c>
      <c r="AQ633" s="173">
        <f t="shared" si="821"/>
        <v>6</v>
      </c>
      <c r="AR633" s="143">
        <v>16129</v>
      </c>
      <c r="AS633" s="171">
        <f t="shared" si="801"/>
        <v>0</v>
      </c>
      <c r="AT633" s="143">
        <v>13742</v>
      </c>
      <c r="AU633" s="171">
        <f t="shared" si="802"/>
        <v>0</v>
      </c>
      <c r="AV633" s="175">
        <v>839</v>
      </c>
      <c r="AW633" s="217">
        <f t="shared" si="715"/>
        <v>472</v>
      </c>
      <c r="AX633" s="216">
        <f t="shared" si="823"/>
        <v>44457</v>
      </c>
      <c r="AY633" s="5">
        <v>0</v>
      </c>
      <c r="AZ633" s="217">
        <f t="shared" si="810"/>
        <v>419</v>
      </c>
      <c r="BA633" s="217">
        <f t="shared" si="738"/>
        <v>365</v>
      </c>
      <c r="BB633" s="119">
        <v>0</v>
      </c>
      <c r="BC633" s="26">
        <f t="shared" si="811"/>
        <v>964</v>
      </c>
      <c r="BD633" s="217">
        <f t="shared" si="739"/>
        <v>400</v>
      </c>
      <c r="BE633" s="209">
        <f t="shared" si="765"/>
        <v>44457</v>
      </c>
      <c r="BF633" s="120">
        <f t="shared" si="772"/>
        <v>23</v>
      </c>
      <c r="BG633" s="120">
        <f t="shared" si="812"/>
        <v>8792</v>
      </c>
      <c r="BH633" s="209">
        <f t="shared" si="813"/>
        <v>44457</v>
      </c>
      <c r="BI633" s="120">
        <f t="shared" si="814"/>
        <v>8792</v>
      </c>
      <c r="BJ633" s="1">
        <f t="shared" si="815"/>
        <v>44457</v>
      </c>
      <c r="BK633">
        <f t="shared" si="805"/>
        <v>0</v>
      </c>
      <c r="BL633">
        <f t="shared" si="816"/>
        <v>19</v>
      </c>
      <c r="BM633">
        <f t="shared" si="803"/>
        <v>19</v>
      </c>
      <c r="BN633" s="1">
        <f t="shared" si="804"/>
        <v>44457</v>
      </c>
      <c r="BO633">
        <f t="shared" si="824"/>
        <v>10974</v>
      </c>
      <c r="BP633">
        <f t="shared" si="825"/>
        <v>6312</v>
      </c>
      <c r="BQ633" s="167">
        <f t="shared" si="783"/>
        <v>44457</v>
      </c>
      <c r="BR633">
        <f t="shared" si="784"/>
        <v>12157</v>
      </c>
      <c r="BS633">
        <f t="shared" si="785"/>
        <v>11869</v>
      </c>
      <c r="BT633">
        <f t="shared" si="786"/>
        <v>213</v>
      </c>
      <c r="BU633">
        <v>15</v>
      </c>
      <c r="BV633">
        <f t="shared" si="753"/>
        <v>5</v>
      </c>
      <c r="BW633">
        <f t="shared" si="826"/>
        <v>860</v>
      </c>
      <c r="BX633" s="167">
        <f t="shared" si="787"/>
        <v>44457</v>
      </c>
      <c r="BY633">
        <f t="shared" si="788"/>
        <v>63</v>
      </c>
      <c r="BZ633">
        <f t="shared" si="789"/>
        <v>63</v>
      </c>
      <c r="CA633">
        <f t="shared" si="790"/>
        <v>0</v>
      </c>
      <c r="CB633" s="167">
        <f t="shared" si="791"/>
        <v>44457</v>
      </c>
      <c r="CC633">
        <f t="shared" si="792"/>
        <v>16129</v>
      </c>
      <c r="CD633">
        <f t="shared" si="793"/>
        <v>13742</v>
      </c>
      <c r="CE633">
        <f t="shared" si="794"/>
        <v>839</v>
      </c>
      <c r="CI633" s="167">
        <f t="shared" si="795"/>
        <v>44457</v>
      </c>
      <c r="CJ633">
        <f t="shared" si="796"/>
        <v>5</v>
      </c>
      <c r="CK633">
        <f t="shared" si="797"/>
        <v>2</v>
      </c>
      <c r="CL633" s="167">
        <f t="shared" si="798"/>
        <v>44457</v>
      </c>
      <c r="CM633">
        <f t="shared" si="799"/>
        <v>0</v>
      </c>
      <c r="CN633" s="1">
        <f t="shared" si="755"/>
        <v>44457</v>
      </c>
      <c r="CO633" s="253">
        <f t="shared" si="756"/>
        <v>5</v>
      </c>
      <c r="CP633" s="1">
        <f t="shared" si="757"/>
        <v>44457</v>
      </c>
      <c r="CQ633" s="254">
        <f t="shared" si="758"/>
        <v>0</v>
      </c>
      <c r="CR633" s="167">
        <f t="shared" si="806"/>
        <v>44457</v>
      </c>
      <c r="CS633">
        <f t="shared" si="807"/>
        <v>6</v>
      </c>
      <c r="CT633">
        <f t="shared" si="808"/>
        <v>0</v>
      </c>
      <c r="CU633">
        <f t="shared" si="809"/>
        <v>0</v>
      </c>
    </row>
    <row r="634" spans="1:99" ht="18" customHeight="1" x14ac:dyDescent="0.55000000000000004">
      <c r="A634" s="167">
        <v>44458</v>
      </c>
      <c r="B634" s="219">
        <v>21</v>
      </c>
      <c r="C634" s="142">
        <f t="shared" si="827"/>
        <v>8813</v>
      </c>
      <c r="D634" s="142">
        <f t="shared" si="759"/>
        <v>541</v>
      </c>
      <c r="E634" s="135">
        <v>5</v>
      </c>
      <c r="F634" s="135">
        <v>8272</v>
      </c>
      <c r="G634" s="135">
        <v>2</v>
      </c>
      <c r="H634" s="123"/>
      <c r="I634" s="135">
        <v>3</v>
      </c>
      <c r="J634" s="123"/>
      <c r="K634" s="41">
        <v>0</v>
      </c>
      <c r="L634" s="134">
        <v>13</v>
      </c>
      <c r="M634" s="219">
        <v>12</v>
      </c>
      <c r="N634" s="123"/>
      <c r="O634" s="123"/>
      <c r="P634" s="135">
        <v>3</v>
      </c>
      <c r="Q634" s="135">
        <v>3</v>
      </c>
      <c r="R634" s="123"/>
      <c r="S634" s="123"/>
      <c r="T634" s="135">
        <v>21</v>
      </c>
      <c r="U634" s="135">
        <v>20</v>
      </c>
      <c r="V634" s="123"/>
      <c r="W634" s="41">
        <v>354</v>
      </c>
      <c r="X634" s="136">
        <v>345</v>
      </c>
      <c r="Y634" s="4">
        <f t="shared" si="704"/>
        <v>446</v>
      </c>
      <c r="Z634" s="74">
        <f t="shared" si="760"/>
        <v>44458</v>
      </c>
      <c r="AA634" s="210">
        <f t="shared" si="761"/>
        <v>28364</v>
      </c>
      <c r="AB634" s="210">
        <f t="shared" si="762"/>
        <v>25677</v>
      </c>
      <c r="AC634" s="211">
        <f t="shared" si="763"/>
        <v>1053</v>
      </c>
      <c r="AD634" s="170">
        <f t="shared" si="782"/>
        <v>3</v>
      </c>
      <c r="AE634" s="222">
        <f t="shared" si="800"/>
        <v>10955</v>
      </c>
      <c r="AF634" s="143">
        <v>12160</v>
      </c>
      <c r="AG634" s="171">
        <f t="shared" si="822"/>
        <v>3</v>
      </c>
      <c r="AH634" s="143">
        <v>11872</v>
      </c>
      <c r="AI634" s="171">
        <f t="shared" si="817"/>
        <v>0</v>
      </c>
      <c r="AJ634" s="172">
        <v>213</v>
      </c>
      <c r="AK634" s="173">
        <f t="shared" si="818"/>
        <v>0</v>
      </c>
      <c r="AL634" s="143">
        <v>63</v>
      </c>
      <c r="AM634" s="171">
        <f t="shared" si="819"/>
        <v>0</v>
      </c>
      <c r="AN634" s="143">
        <v>63</v>
      </c>
      <c r="AO634" s="171">
        <f t="shared" si="820"/>
        <v>0</v>
      </c>
      <c r="AP634" s="174">
        <v>0</v>
      </c>
      <c r="AQ634" s="173">
        <f t="shared" si="821"/>
        <v>12</v>
      </c>
      <c r="AR634" s="143">
        <v>16141</v>
      </c>
      <c r="AS634" s="171">
        <f t="shared" si="801"/>
        <v>0</v>
      </c>
      <c r="AT634" s="143">
        <v>13742</v>
      </c>
      <c r="AU634" s="171">
        <f t="shared" si="802"/>
        <v>1</v>
      </c>
      <c r="AV634" s="175">
        <v>840</v>
      </c>
      <c r="AW634" s="217">
        <f t="shared" si="715"/>
        <v>473</v>
      </c>
      <c r="AX634" s="216">
        <f t="shared" si="823"/>
        <v>44458</v>
      </c>
      <c r="AY634" s="5">
        <v>0</v>
      </c>
      <c r="AZ634" s="217">
        <f t="shared" si="810"/>
        <v>419</v>
      </c>
      <c r="BA634" s="217">
        <f t="shared" si="738"/>
        <v>366</v>
      </c>
      <c r="BB634" s="119">
        <v>0</v>
      </c>
      <c r="BC634" s="26">
        <f t="shared" si="811"/>
        <v>964</v>
      </c>
      <c r="BD634" s="217">
        <f t="shared" si="739"/>
        <v>401</v>
      </c>
      <c r="BE634" s="209">
        <f t="shared" si="765"/>
        <v>44458</v>
      </c>
      <c r="BF634" s="120">
        <f t="shared" si="772"/>
        <v>21</v>
      </c>
      <c r="BG634" s="120">
        <f t="shared" si="812"/>
        <v>8813</v>
      </c>
      <c r="BH634" s="209">
        <f t="shared" si="813"/>
        <v>44458</v>
      </c>
      <c r="BI634" s="120">
        <f t="shared" si="814"/>
        <v>8813</v>
      </c>
      <c r="BJ634" s="1">
        <f t="shared" si="815"/>
        <v>44458</v>
      </c>
      <c r="BK634">
        <f t="shared" si="805"/>
        <v>1</v>
      </c>
      <c r="BL634">
        <f t="shared" si="816"/>
        <v>12</v>
      </c>
      <c r="BM634">
        <f t="shared" si="803"/>
        <v>13</v>
      </c>
      <c r="BN634" s="1">
        <f t="shared" si="804"/>
        <v>44458</v>
      </c>
      <c r="BO634">
        <f t="shared" si="824"/>
        <v>10978</v>
      </c>
      <c r="BP634">
        <f t="shared" si="825"/>
        <v>6319</v>
      </c>
      <c r="BQ634" s="167">
        <f t="shared" si="783"/>
        <v>44458</v>
      </c>
      <c r="BR634">
        <f t="shared" si="784"/>
        <v>12160</v>
      </c>
      <c r="BS634">
        <f t="shared" si="785"/>
        <v>11872</v>
      </c>
      <c r="BT634">
        <f t="shared" si="786"/>
        <v>213</v>
      </c>
      <c r="BU634">
        <v>15</v>
      </c>
      <c r="BV634">
        <f t="shared" si="753"/>
        <v>3</v>
      </c>
      <c r="BW634">
        <f t="shared" si="826"/>
        <v>850</v>
      </c>
      <c r="BX634" s="167">
        <f t="shared" si="787"/>
        <v>44458</v>
      </c>
      <c r="BY634">
        <f t="shared" si="788"/>
        <v>63</v>
      </c>
      <c r="BZ634">
        <f t="shared" si="789"/>
        <v>63</v>
      </c>
      <c r="CA634">
        <f t="shared" si="790"/>
        <v>0</v>
      </c>
      <c r="CB634" s="167">
        <f t="shared" si="791"/>
        <v>44458</v>
      </c>
      <c r="CC634">
        <f t="shared" si="792"/>
        <v>16141</v>
      </c>
      <c r="CD634">
        <f t="shared" si="793"/>
        <v>13742</v>
      </c>
      <c r="CE634">
        <f t="shared" si="794"/>
        <v>840</v>
      </c>
      <c r="CI634" s="167">
        <f t="shared" si="795"/>
        <v>44458</v>
      </c>
      <c r="CJ634">
        <f t="shared" si="796"/>
        <v>3</v>
      </c>
      <c r="CK634">
        <f t="shared" si="797"/>
        <v>3</v>
      </c>
      <c r="CL634" s="167">
        <f t="shared" si="798"/>
        <v>44458</v>
      </c>
      <c r="CM634">
        <f t="shared" si="799"/>
        <v>0</v>
      </c>
      <c r="CN634" s="1">
        <f t="shared" si="755"/>
        <v>44458</v>
      </c>
      <c r="CO634" s="253">
        <f t="shared" si="756"/>
        <v>3</v>
      </c>
      <c r="CP634" s="1">
        <f t="shared" si="757"/>
        <v>44458</v>
      </c>
      <c r="CQ634" s="254">
        <f t="shared" si="758"/>
        <v>0</v>
      </c>
      <c r="CR634" s="167">
        <f t="shared" si="806"/>
        <v>44458</v>
      </c>
      <c r="CS634">
        <f t="shared" si="807"/>
        <v>12</v>
      </c>
      <c r="CT634">
        <f t="shared" si="808"/>
        <v>1</v>
      </c>
      <c r="CU634">
        <f t="shared" si="809"/>
        <v>0</v>
      </c>
    </row>
    <row r="635" spans="1:99" ht="18" customHeight="1" x14ac:dyDescent="0.55000000000000004">
      <c r="A635" s="167">
        <v>44459</v>
      </c>
      <c r="B635" s="219">
        <v>30</v>
      </c>
      <c r="C635" s="142">
        <f t="shared" si="827"/>
        <v>8843</v>
      </c>
      <c r="D635" s="142">
        <f t="shared" si="759"/>
        <v>541</v>
      </c>
      <c r="E635" s="135">
        <v>5</v>
      </c>
      <c r="F635" s="135">
        <v>8302</v>
      </c>
      <c r="G635" s="135">
        <v>2</v>
      </c>
      <c r="H635" s="123"/>
      <c r="I635" s="135">
        <v>4</v>
      </c>
      <c r="J635" s="123"/>
      <c r="K635" s="41">
        <v>0</v>
      </c>
      <c r="L635" s="134">
        <v>13</v>
      </c>
      <c r="M635" s="219">
        <v>13</v>
      </c>
      <c r="N635" s="123"/>
      <c r="O635" s="123"/>
      <c r="P635" s="135">
        <v>4</v>
      </c>
      <c r="Q635" s="135">
        <v>4</v>
      </c>
      <c r="R635" s="123"/>
      <c r="S635" s="123"/>
      <c r="T635" s="135">
        <v>14</v>
      </c>
      <c r="U635" s="135">
        <v>14</v>
      </c>
      <c r="V635" s="123"/>
      <c r="W635" s="41">
        <v>349</v>
      </c>
      <c r="X635" s="136">
        <v>340</v>
      </c>
      <c r="Y635" s="4">
        <f t="shared" si="704"/>
        <v>447</v>
      </c>
      <c r="Z635" s="74">
        <f t="shared" si="760"/>
        <v>44459</v>
      </c>
      <c r="AA635" s="210">
        <f t="shared" si="761"/>
        <v>28375</v>
      </c>
      <c r="AB635" s="210">
        <f t="shared" si="762"/>
        <v>25679</v>
      </c>
      <c r="AC635" s="211">
        <f t="shared" si="763"/>
        <v>1053</v>
      </c>
      <c r="AD635" s="170">
        <f t="shared" si="782"/>
        <v>5</v>
      </c>
      <c r="AE635" s="222">
        <f t="shared" si="800"/>
        <v>10960</v>
      </c>
      <c r="AF635" s="143">
        <v>12165</v>
      </c>
      <c r="AG635" s="171">
        <f t="shared" si="822"/>
        <v>2</v>
      </c>
      <c r="AH635" s="143">
        <v>11874</v>
      </c>
      <c r="AI635" s="171">
        <f t="shared" si="817"/>
        <v>0</v>
      </c>
      <c r="AJ635" s="172">
        <v>213</v>
      </c>
      <c r="AK635" s="173">
        <f t="shared" si="818"/>
        <v>0</v>
      </c>
      <c r="AL635" s="143">
        <v>63</v>
      </c>
      <c r="AM635" s="171">
        <f t="shared" si="819"/>
        <v>0</v>
      </c>
      <c r="AN635" s="143">
        <v>63</v>
      </c>
      <c r="AO635" s="171">
        <f t="shared" si="820"/>
        <v>0</v>
      </c>
      <c r="AP635" s="174">
        <v>0</v>
      </c>
      <c r="AQ635" s="173">
        <f t="shared" si="821"/>
        <v>6</v>
      </c>
      <c r="AR635" s="143">
        <v>16147</v>
      </c>
      <c r="AS635" s="171">
        <f t="shared" si="801"/>
        <v>0</v>
      </c>
      <c r="AT635" s="143">
        <v>13742</v>
      </c>
      <c r="AU635" s="171">
        <f t="shared" si="802"/>
        <v>0</v>
      </c>
      <c r="AV635" s="175">
        <v>840</v>
      </c>
      <c r="AW635" s="217">
        <f t="shared" si="715"/>
        <v>474</v>
      </c>
      <c r="AX635" s="216">
        <f t="shared" si="823"/>
        <v>44459</v>
      </c>
      <c r="AY635" s="5">
        <v>0</v>
      </c>
      <c r="AZ635" s="217">
        <f t="shared" si="810"/>
        <v>419</v>
      </c>
      <c r="BA635" s="217">
        <f t="shared" si="738"/>
        <v>364</v>
      </c>
      <c r="BB635" s="119">
        <v>0</v>
      </c>
      <c r="BC635" s="26">
        <f t="shared" si="811"/>
        <v>964</v>
      </c>
      <c r="BD635" s="217">
        <f t="shared" si="739"/>
        <v>399</v>
      </c>
      <c r="BE635" s="209">
        <f t="shared" si="765"/>
        <v>44459</v>
      </c>
      <c r="BF635" s="120">
        <f t="shared" si="772"/>
        <v>30</v>
      </c>
      <c r="BG635" s="120">
        <f t="shared" si="812"/>
        <v>8843</v>
      </c>
      <c r="BH635" s="209">
        <f t="shared" si="813"/>
        <v>44459</v>
      </c>
      <c r="BI635" s="120">
        <f t="shared" si="814"/>
        <v>8843</v>
      </c>
      <c r="BJ635" s="1">
        <f t="shared" si="815"/>
        <v>44459</v>
      </c>
      <c r="BK635">
        <f t="shared" si="805"/>
        <v>0</v>
      </c>
      <c r="BL635">
        <f t="shared" si="816"/>
        <v>13</v>
      </c>
      <c r="BM635">
        <f t="shared" si="803"/>
        <v>13</v>
      </c>
      <c r="BN635" s="1">
        <f t="shared" si="804"/>
        <v>44459</v>
      </c>
      <c r="BO635">
        <f t="shared" si="824"/>
        <v>10890</v>
      </c>
      <c r="BP635">
        <f t="shared" si="825"/>
        <v>6248</v>
      </c>
      <c r="BQ635" s="167">
        <f t="shared" si="783"/>
        <v>44459</v>
      </c>
      <c r="BR635">
        <f t="shared" si="784"/>
        <v>12165</v>
      </c>
      <c r="BS635">
        <f t="shared" si="785"/>
        <v>11874</v>
      </c>
      <c r="BT635">
        <f t="shared" si="786"/>
        <v>213</v>
      </c>
      <c r="BU635">
        <v>15</v>
      </c>
      <c r="BV635">
        <f t="shared" ref="BV635:BV670" si="828">+AD635</f>
        <v>5</v>
      </c>
      <c r="BW635">
        <f t="shared" si="826"/>
        <v>861</v>
      </c>
      <c r="BX635" s="167">
        <f t="shared" si="787"/>
        <v>44459</v>
      </c>
      <c r="BY635">
        <f t="shared" si="788"/>
        <v>63</v>
      </c>
      <c r="BZ635">
        <f t="shared" si="789"/>
        <v>63</v>
      </c>
      <c r="CA635">
        <f t="shared" si="790"/>
        <v>0</v>
      </c>
      <c r="CB635" s="167">
        <f t="shared" si="791"/>
        <v>44459</v>
      </c>
      <c r="CC635">
        <f t="shared" si="792"/>
        <v>16147</v>
      </c>
      <c r="CD635">
        <f t="shared" si="793"/>
        <v>13742</v>
      </c>
      <c r="CE635">
        <f t="shared" si="794"/>
        <v>840</v>
      </c>
      <c r="CI635" s="167">
        <f t="shared" si="795"/>
        <v>44459</v>
      </c>
      <c r="CJ635">
        <f t="shared" si="796"/>
        <v>5</v>
      </c>
      <c r="CK635">
        <f t="shared" si="797"/>
        <v>2</v>
      </c>
      <c r="CL635" s="167">
        <f t="shared" si="798"/>
        <v>44459</v>
      </c>
      <c r="CM635">
        <f t="shared" si="799"/>
        <v>0</v>
      </c>
      <c r="CN635" s="1">
        <f t="shared" si="755"/>
        <v>44459</v>
      </c>
      <c r="CO635" s="253">
        <f t="shared" si="756"/>
        <v>5</v>
      </c>
      <c r="CP635" s="1">
        <f t="shared" si="757"/>
        <v>44459</v>
      </c>
      <c r="CQ635" s="254">
        <f t="shared" si="758"/>
        <v>0</v>
      </c>
      <c r="CR635" s="167">
        <f t="shared" si="806"/>
        <v>44459</v>
      </c>
      <c r="CS635">
        <f t="shared" si="807"/>
        <v>6</v>
      </c>
      <c r="CT635">
        <f t="shared" si="808"/>
        <v>0</v>
      </c>
      <c r="CU635">
        <f t="shared" si="809"/>
        <v>0</v>
      </c>
    </row>
    <row r="636" spans="1:99" ht="18" customHeight="1" x14ac:dyDescent="0.55000000000000004">
      <c r="A636" s="167">
        <v>44460</v>
      </c>
      <c r="B636" s="219">
        <v>25</v>
      </c>
      <c r="C636" s="142">
        <f t="shared" si="827"/>
        <v>8868</v>
      </c>
      <c r="D636" s="142">
        <f t="shared" si="759"/>
        <v>532</v>
      </c>
      <c r="E636" s="135">
        <v>5</v>
      </c>
      <c r="F636" s="135">
        <v>8336</v>
      </c>
      <c r="G636" s="135">
        <v>2</v>
      </c>
      <c r="H636" s="123"/>
      <c r="I636" s="135">
        <v>4</v>
      </c>
      <c r="J636" s="123"/>
      <c r="K636" s="41">
        <v>0</v>
      </c>
      <c r="L636" s="134">
        <v>9</v>
      </c>
      <c r="M636" s="219">
        <v>9</v>
      </c>
      <c r="N636" s="123"/>
      <c r="O636" s="123"/>
      <c r="P636" s="135">
        <v>2</v>
      </c>
      <c r="Q636" s="135">
        <v>2</v>
      </c>
      <c r="R636" s="123"/>
      <c r="S636" s="123"/>
      <c r="T636" s="135">
        <v>14</v>
      </c>
      <c r="U636" s="135">
        <v>14</v>
      </c>
      <c r="V636" s="123"/>
      <c r="W636" s="41">
        <v>342</v>
      </c>
      <c r="X636" s="136">
        <v>333</v>
      </c>
      <c r="Y636" s="4">
        <f t="shared" si="704"/>
        <v>448</v>
      </c>
      <c r="Z636" s="74">
        <f t="shared" si="760"/>
        <v>44460</v>
      </c>
      <c r="AA636" s="210">
        <f t="shared" si="761"/>
        <v>28381</v>
      </c>
      <c r="AB636" s="210">
        <f t="shared" si="762"/>
        <v>25683</v>
      </c>
      <c r="AC636" s="211">
        <f t="shared" si="763"/>
        <v>1053</v>
      </c>
      <c r="AD636" s="170">
        <f t="shared" ref="AD636:AD667" si="829">+AF636-AF635</f>
        <v>1</v>
      </c>
      <c r="AE636" s="222">
        <f t="shared" si="800"/>
        <v>10961</v>
      </c>
      <c r="AF636" s="143">
        <v>12166</v>
      </c>
      <c r="AG636" s="171">
        <f t="shared" si="822"/>
        <v>4</v>
      </c>
      <c r="AH636" s="143">
        <v>11878</v>
      </c>
      <c r="AI636" s="171">
        <f t="shared" si="817"/>
        <v>0</v>
      </c>
      <c r="AJ636" s="172">
        <v>213</v>
      </c>
      <c r="AK636" s="173">
        <f t="shared" si="818"/>
        <v>0</v>
      </c>
      <c r="AL636" s="143">
        <v>63</v>
      </c>
      <c r="AM636" s="171">
        <f t="shared" si="819"/>
        <v>0</v>
      </c>
      <c r="AN636" s="143">
        <v>63</v>
      </c>
      <c r="AO636" s="171">
        <f t="shared" si="820"/>
        <v>0</v>
      </c>
      <c r="AP636" s="174">
        <v>0</v>
      </c>
      <c r="AQ636" s="173">
        <f t="shared" si="821"/>
        <v>5</v>
      </c>
      <c r="AR636" s="143">
        <v>16152</v>
      </c>
      <c r="AS636" s="171">
        <f t="shared" si="801"/>
        <v>0</v>
      </c>
      <c r="AT636" s="143">
        <v>13742</v>
      </c>
      <c r="AU636" s="171">
        <f t="shared" si="802"/>
        <v>0</v>
      </c>
      <c r="AV636" s="175">
        <v>840</v>
      </c>
      <c r="AW636" s="217">
        <f t="shared" si="715"/>
        <v>475</v>
      </c>
      <c r="AX636" s="216">
        <f t="shared" si="823"/>
        <v>44460</v>
      </c>
      <c r="AY636" s="5">
        <v>0</v>
      </c>
      <c r="AZ636" s="217">
        <f t="shared" si="810"/>
        <v>419</v>
      </c>
      <c r="BA636" s="217">
        <f t="shared" si="738"/>
        <v>365</v>
      </c>
      <c r="BB636" s="119">
        <v>0</v>
      </c>
      <c r="BC636" s="26">
        <f t="shared" si="811"/>
        <v>964</v>
      </c>
      <c r="BD636" s="217">
        <f t="shared" si="739"/>
        <v>400</v>
      </c>
      <c r="BE636" s="209">
        <f t="shared" si="765"/>
        <v>44460</v>
      </c>
      <c r="BF636" s="120">
        <f t="shared" si="772"/>
        <v>25</v>
      </c>
      <c r="BG636" s="120">
        <f t="shared" si="812"/>
        <v>8868</v>
      </c>
      <c r="BH636" s="209">
        <f t="shared" si="813"/>
        <v>44460</v>
      </c>
      <c r="BI636" s="120">
        <f t="shared" si="814"/>
        <v>8868</v>
      </c>
      <c r="BJ636" s="1">
        <f t="shared" si="815"/>
        <v>44460</v>
      </c>
      <c r="BK636">
        <f t="shared" si="805"/>
        <v>0</v>
      </c>
      <c r="BL636">
        <f t="shared" si="816"/>
        <v>9</v>
      </c>
      <c r="BM636">
        <f t="shared" si="803"/>
        <v>9</v>
      </c>
      <c r="BN636" s="1">
        <f t="shared" si="804"/>
        <v>44460</v>
      </c>
      <c r="BO636">
        <f t="shared" si="824"/>
        <v>10952</v>
      </c>
      <c r="BP636">
        <f t="shared" si="825"/>
        <v>6310</v>
      </c>
      <c r="BQ636" s="167">
        <f t="shared" si="783"/>
        <v>44460</v>
      </c>
      <c r="BR636">
        <f t="shared" si="784"/>
        <v>12166</v>
      </c>
      <c r="BS636">
        <f t="shared" si="785"/>
        <v>11878</v>
      </c>
      <c r="BT636">
        <f t="shared" si="786"/>
        <v>213</v>
      </c>
      <c r="BU636">
        <v>15</v>
      </c>
      <c r="BV636">
        <f t="shared" si="828"/>
        <v>1</v>
      </c>
      <c r="BW636">
        <f t="shared" si="826"/>
        <v>847</v>
      </c>
      <c r="BX636" s="167">
        <f t="shared" si="787"/>
        <v>44460</v>
      </c>
      <c r="BY636">
        <f t="shared" si="788"/>
        <v>63</v>
      </c>
      <c r="BZ636">
        <f t="shared" si="789"/>
        <v>63</v>
      </c>
      <c r="CA636">
        <f t="shared" si="790"/>
        <v>0</v>
      </c>
      <c r="CB636" s="167">
        <f t="shared" si="791"/>
        <v>44460</v>
      </c>
      <c r="CC636">
        <f t="shared" si="792"/>
        <v>16152</v>
      </c>
      <c r="CD636">
        <f t="shared" si="793"/>
        <v>13742</v>
      </c>
      <c r="CE636">
        <f t="shared" si="794"/>
        <v>840</v>
      </c>
      <c r="CI636" s="167">
        <f t="shared" si="795"/>
        <v>44460</v>
      </c>
      <c r="CJ636">
        <f t="shared" si="796"/>
        <v>1</v>
      </c>
      <c r="CK636">
        <f t="shared" si="797"/>
        <v>4</v>
      </c>
      <c r="CL636" s="167">
        <f t="shared" si="798"/>
        <v>44460</v>
      </c>
      <c r="CM636">
        <f t="shared" si="799"/>
        <v>0</v>
      </c>
      <c r="CN636" s="1">
        <f t="shared" si="755"/>
        <v>44460</v>
      </c>
      <c r="CO636" s="253">
        <f t="shared" si="756"/>
        <v>1</v>
      </c>
      <c r="CP636" s="1">
        <f t="shared" si="757"/>
        <v>44460</v>
      </c>
      <c r="CQ636" s="254">
        <f t="shared" si="758"/>
        <v>0</v>
      </c>
      <c r="CR636" s="167">
        <f t="shared" si="806"/>
        <v>44460</v>
      </c>
      <c r="CS636">
        <f t="shared" si="807"/>
        <v>5</v>
      </c>
      <c r="CT636">
        <f t="shared" si="808"/>
        <v>0</v>
      </c>
      <c r="CU636">
        <f t="shared" si="809"/>
        <v>0</v>
      </c>
    </row>
    <row r="637" spans="1:99" ht="18" customHeight="1" x14ac:dyDescent="0.55000000000000004">
      <c r="A637" s="167">
        <v>44461</v>
      </c>
      <c r="B637" s="219">
        <v>15</v>
      </c>
      <c r="C637" s="142">
        <f t="shared" si="827"/>
        <v>8883</v>
      </c>
      <c r="D637" s="142">
        <f t="shared" si="759"/>
        <v>511</v>
      </c>
      <c r="E637" s="135">
        <v>4</v>
      </c>
      <c r="F637" s="135">
        <v>8372</v>
      </c>
      <c r="G637" s="135">
        <v>2</v>
      </c>
      <c r="H637" s="123"/>
      <c r="I637" s="135">
        <v>4</v>
      </c>
      <c r="J637" s="123"/>
      <c r="K637" s="41">
        <v>0</v>
      </c>
      <c r="L637" s="134">
        <v>14</v>
      </c>
      <c r="M637" s="219">
        <v>14</v>
      </c>
      <c r="N637" s="123"/>
      <c r="O637" s="123"/>
      <c r="P637" s="135">
        <v>0</v>
      </c>
      <c r="Q637" s="135">
        <v>0</v>
      </c>
      <c r="R637" s="123"/>
      <c r="S637" s="123"/>
      <c r="T637" s="135">
        <v>8</v>
      </c>
      <c r="U637" s="135">
        <v>7</v>
      </c>
      <c r="V637" s="123"/>
      <c r="W637" s="41">
        <v>348</v>
      </c>
      <c r="X637" s="136">
        <v>340</v>
      </c>
      <c r="Y637" s="4">
        <f t="shared" si="704"/>
        <v>449</v>
      </c>
      <c r="Z637" s="74">
        <f t="shared" si="760"/>
        <v>44461</v>
      </c>
      <c r="AA637" s="210">
        <f t="shared" si="761"/>
        <v>28389</v>
      </c>
      <c r="AB637" s="210">
        <f t="shared" si="762"/>
        <v>25688</v>
      </c>
      <c r="AC637" s="211">
        <f t="shared" si="763"/>
        <v>1054</v>
      </c>
      <c r="AD637" s="170">
        <f t="shared" si="829"/>
        <v>1</v>
      </c>
      <c r="AE637" s="222">
        <f t="shared" si="800"/>
        <v>10962</v>
      </c>
      <c r="AF637" s="143">
        <v>12167</v>
      </c>
      <c r="AG637" s="171">
        <f t="shared" si="822"/>
        <v>5</v>
      </c>
      <c r="AH637" s="143">
        <v>11883</v>
      </c>
      <c r="AI637" s="171">
        <f t="shared" si="817"/>
        <v>0</v>
      </c>
      <c r="AJ637" s="172">
        <v>213</v>
      </c>
      <c r="AK637" s="173">
        <f t="shared" si="818"/>
        <v>0</v>
      </c>
      <c r="AL637" s="143">
        <v>63</v>
      </c>
      <c r="AM637" s="171">
        <f t="shared" si="819"/>
        <v>0</v>
      </c>
      <c r="AN637" s="143">
        <v>63</v>
      </c>
      <c r="AO637" s="171">
        <f t="shared" si="820"/>
        <v>0</v>
      </c>
      <c r="AP637" s="174">
        <v>0</v>
      </c>
      <c r="AQ637" s="173">
        <f t="shared" si="821"/>
        <v>7</v>
      </c>
      <c r="AR637" s="143">
        <v>16159</v>
      </c>
      <c r="AS637" s="171">
        <f t="shared" si="801"/>
        <v>0</v>
      </c>
      <c r="AT637" s="143">
        <v>13742</v>
      </c>
      <c r="AU637" s="171">
        <f t="shared" si="802"/>
        <v>1</v>
      </c>
      <c r="AV637" s="175">
        <v>841</v>
      </c>
      <c r="AW637" s="217">
        <f t="shared" si="715"/>
        <v>476</v>
      </c>
      <c r="AX637" s="216">
        <f t="shared" si="823"/>
        <v>44461</v>
      </c>
      <c r="AY637" s="5">
        <v>0</v>
      </c>
      <c r="AZ637" s="217">
        <f t="shared" si="810"/>
        <v>419</v>
      </c>
      <c r="BA637" s="217">
        <f t="shared" si="738"/>
        <v>366</v>
      </c>
      <c r="BB637" s="119">
        <v>0</v>
      </c>
      <c r="BC637" s="26">
        <f t="shared" si="811"/>
        <v>964</v>
      </c>
      <c r="BD637" s="217">
        <f t="shared" si="739"/>
        <v>401</v>
      </c>
      <c r="BE637" s="209">
        <f t="shared" si="765"/>
        <v>44461</v>
      </c>
      <c r="BF637" s="120">
        <f t="shared" si="772"/>
        <v>15</v>
      </c>
      <c r="BG637" s="120">
        <f t="shared" si="812"/>
        <v>8883</v>
      </c>
      <c r="BH637" s="209">
        <f t="shared" si="813"/>
        <v>44461</v>
      </c>
      <c r="BI637" s="120">
        <f t="shared" si="814"/>
        <v>8883</v>
      </c>
      <c r="BJ637" s="1">
        <f t="shared" si="815"/>
        <v>44461</v>
      </c>
      <c r="BK637">
        <f t="shared" si="805"/>
        <v>0</v>
      </c>
      <c r="BL637">
        <f t="shared" si="816"/>
        <v>14</v>
      </c>
      <c r="BM637">
        <f t="shared" si="803"/>
        <v>14</v>
      </c>
      <c r="BN637" s="1">
        <f t="shared" si="804"/>
        <v>44461</v>
      </c>
      <c r="BO637">
        <f t="shared" si="824"/>
        <v>10988</v>
      </c>
      <c r="BP637">
        <f t="shared" si="825"/>
        <v>6326</v>
      </c>
      <c r="BQ637" s="167">
        <f t="shared" si="783"/>
        <v>44461</v>
      </c>
      <c r="BR637">
        <f t="shared" si="784"/>
        <v>12167</v>
      </c>
      <c r="BS637">
        <f t="shared" si="785"/>
        <v>11883</v>
      </c>
      <c r="BT637">
        <f t="shared" si="786"/>
        <v>213</v>
      </c>
      <c r="BU637">
        <v>15</v>
      </c>
      <c r="BV637">
        <f t="shared" si="828"/>
        <v>1</v>
      </c>
      <c r="BW637">
        <f t="shared" si="826"/>
        <v>861</v>
      </c>
      <c r="BX637" s="167">
        <f t="shared" si="787"/>
        <v>44461</v>
      </c>
      <c r="BY637">
        <f t="shared" si="788"/>
        <v>63</v>
      </c>
      <c r="BZ637">
        <f t="shared" si="789"/>
        <v>63</v>
      </c>
      <c r="CA637">
        <f t="shared" si="790"/>
        <v>0</v>
      </c>
      <c r="CB637" s="167">
        <f t="shared" si="791"/>
        <v>44461</v>
      </c>
      <c r="CC637">
        <f t="shared" si="792"/>
        <v>16159</v>
      </c>
      <c r="CD637">
        <f t="shared" si="793"/>
        <v>13742</v>
      </c>
      <c r="CE637">
        <f t="shared" si="794"/>
        <v>841</v>
      </c>
      <c r="CI637" s="167">
        <f t="shared" si="795"/>
        <v>44461</v>
      </c>
      <c r="CJ637">
        <f t="shared" si="796"/>
        <v>1</v>
      </c>
      <c r="CK637">
        <f t="shared" si="797"/>
        <v>5</v>
      </c>
      <c r="CL637" s="167">
        <f t="shared" si="798"/>
        <v>44461</v>
      </c>
      <c r="CM637">
        <f t="shared" si="799"/>
        <v>0</v>
      </c>
      <c r="CN637" s="1">
        <f t="shared" ref="CN637:CN668" si="830">+Z637</f>
        <v>44461</v>
      </c>
      <c r="CO637" s="253">
        <f t="shared" ref="CO637:CO668" si="831">+AD637</f>
        <v>1</v>
      </c>
      <c r="CP637" s="1">
        <f t="shared" ref="CP637:CP668" si="832">+Z637</f>
        <v>44461</v>
      </c>
      <c r="CQ637" s="254">
        <f t="shared" ref="CQ637:CQ668" si="833">+AI637</f>
        <v>0</v>
      </c>
      <c r="CR637" s="167">
        <f t="shared" si="806"/>
        <v>44461</v>
      </c>
      <c r="CS637">
        <f t="shared" si="807"/>
        <v>7</v>
      </c>
      <c r="CT637">
        <f t="shared" si="808"/>
        <v>1</v>
      </c>
      <c r="CU637">
        <f t="shared" si="809"/>
        <v>0</v>
      </c>
    </row>
    <row r="638" spans="1:99" ht="18" customHeight="1" x14ac:dyDescent="0.55000000000000004">
      <c r="A638" s="167">
        <v>44462</v>
      </c>
      <c r="B638" s="219">
        <v>24</v>
      </c>
      <c r="C638" s="142">
        <f t="shared" si="827"/>
        <v>8907</v>
      </c>
      <c r="D638" s="142">
        <f t="shared" ref="D638:D701" si="834">+C638-F638</f>
        <v>512</v>
      </c>
      <c r="E638" s="135">
        <v>4</v>
      </c>
      <c r="F638" s="135">
        <v>8395</v>
      </c>
      <c r="G638" s="135">
        <v>1</v>
      </c>
      <c r="H638" s="123"/>
      <c r="I638" s="135">
        <v>2</v>
      </c>
      <c r="J638" s="123"/>
      <c r="K638" s="41">
        <v>0</v>
      </c>
      <c r="L638" s="134">
        <v>11</v>
      </c>
      <c r="M638" s="219">
        <v>11</v>
      </c>
      <c r="N638" s="123"/>
      <c r="O638" s="123"/>
      <c r="P638" s="135">
        <v>0</v>
      </c>
      <c r="Q638" s="135">
        <v>0</v>
      </c>
      <c r="R638" s="123"/>
      <c r="S638" s="123"/>
      <c r="T638" s="135">
        <v>11</v>
      </c>
      <c r="U638" s="135">
        <v>11</v>
      </c>
      <c r="V638" s="123"/>
      <c r="W638" s="41">
        <v>348</v>
      </c>
      <c r="X638" s="136">
        <v>340</v>
      </c>
      <c r="Y638" s="4">
        <f t="shared" si="704"/>
        <v>450</v>
      </c>
      <c r="Z638" s="74">
        <f t="shared" si="760"/>
        <v>44462</v>
      </c>
      <c r="AA638" s="210">
        <f t="shared" si="761"/>
        <v>28400</v>
      </c>
      <c r="AB638" s="210">
        <f t="shared" si="762"/>
        <v>25692</v>
      </c>
      <c r="AC638" s="211">
        <f t="shared" si="763"/>
        <v>1054</v>
      </c>
      <c r="AD638" s="170">
        <f t="shared" si="829"/>
        <v>2</v>
      </c>
      <c r="AE638" s="222">
        <f t="shared" si="800"/>
        <v>10964</v>
      </c>
      <c r="AF638" s="143">
        <v>12169</v>
      </c>
      <c r="AG638" s="171">
        <f t="shared" si="822"/>
        <v>4</v>
      </c>
      <c r="AH638" s="143">
        <v>11887</v>
      </c>
      <c r="AI638" s="171">
        <f t="shared" si="817"/>
        <v>0</v>
      </c>
      <c r="AJ638" s="172">
        <v>213</v>
      </c>
      <c r="AK638" s="173">
        <f t="shared" si="818"/>
        <v>0</v>
      </c>
      <c r="AL638" s="143">
        <v>63</v>
      </c>
      <c r="AM638" s="171">
        <f t="shared" si="819"/>
        <v>0</v>
      </c>
      <c r="AN638" s="143">
        <v>63</v>
      </c>
      <c r="AO638" s="171">
        <f t="shared" si="820"/>
        <v>0</v>
      </c>
      <c r="AP638" s="174">
        <v>0</v>
      </c>
      <c r="AQ638" s="173">
        <f t="shared" si="821"/>
        <v>9</v>
      </c>
      <c r="AR638" s="143">
        <v>16168</v>
      </c>
      <c r="AS638" s="171">
        <f t="shared" si="801"/>
        <v>0</v>
      </c>
      <c r="AT638" s="143">
        <v>13742</v>
      </c>
      <c r="AU638" s="171">
        <f t="shared" si="802"/>
        <v>0</v>
      </c>
      <c r="AV638" s="175">
        <v>841</v>
      </c>
      <c r="AW638" s="217">
        <f t="shared" si="715"/>
        <v>477</v>
      </c>
      <c r="AX638" s="216">
        <f t="shared" si="823"/>
        <v>44462</v>
      </c>
      <c r="AY638" s="5">
        <v>0</v>
      </c>
      <c r="AZ638" s="217">
        <f t="shared" si="810"/>
        <v>419</v>
      </c>
      <c r="BA638" s="217">
        <f t="shared" si="738"/>
        <v>367</v>
      </c>
      <c r="BB638" s="119">
        <v>0</v>
      </c>
      <c r="BC638" s="26">
        <f t="shared" si="811"/>
        <v>964</v>
      </c>
      <c r="BD638" s="217">
        <f t="shared" si="739"/>
        <v>402</v>
      </c>
      <c r="BE638" s="209">
        <f t="shared" si="765"/>
        <v>44462</v>
      </c>
      <c r="BF638" s="120">
        <f t="shared" si="772"/>
        <v>24</v>
      </c>
      <c r="BG638" s="120">
        <f t="shared" si="812"/>
        <v>8907</v>
      </c>
      <c r="BH638" s="209">
        <f t="shared" si="813"/>
        <v>44462</v>
      </c>
      <c r="BI638" s="120">
        <f t="shared" si="814"/>
        <v>8907</v>
      </c>
      <c r="BJ638" s="1">
        <f t="shared" si="815"/>
        <v>44462</v>
      </c>
      <c r="BK638">
        <f t="shared" si="805"/>
        <v>0</v>
      </c>
      <c r="BL638">
        <f t="shared" si="816"/>
        <v>11</v>
      </c>
      <c r="BM638">
        <f t="shared" si="803"/>
        <v>11</v>
      </c>
      <c r="BN638" s="1">
        <f t="shared" si="804"/>
        <v>44462</v>
      </c>
      <c r="BO638">
        <f t="shared" si="824"/>
        <v>10989</v>
      </c>
      <c r="BP638">
        <f t="shared" si="825"/>
        <v>6330</v>
      </c>
      <c r="BQ638" s="167">
        <f t="shared" si="783"/>
        <v>44462</v>
      </c>
      <c r="BR638">
        <f t="shared" si="784"/>
        <v>12169</v>
      </c>
      <c r="BS638">
        <f t="shared" si="785"/>
        <v>11887</v>
      </c>
      <c r="BT638">
        <f t="shared" si="786"/>
        <v>213</v>
      </c>
      <c r="BU638">
        <v>15</v>
      </c>
      <c r="BV638">
        <f t="shared" si="828"/>
        <v>2</v>
      </c>
      <c r="BW638">
        <f t="shared" si="826"/>
        <v>852</v>
      </c>
      <c r="BX638" s="167">
        <f t="shared" si="787"/>
        <v>44462</v>
      </c>
      <c r="BY638">
        <f t="shared" si="788"/>
        <v>63</v>
      </c>
      <c r="BZ638">
        <f t="shared" si="789"/>
        <v>63</v>
      </c>
      <c r="CA638">
        <f t="shared" si="790"/>
        <v>0</v>
      </c>
      <c r="CB638" s="167">
        <f t="shared" si="791"/>
        <v>44462</v>
      </c>
      <c r="CC638">
        <f t="shared" si="792"/>
        <v>16168</v>
      </c>
      <c r="CD638">
        <f t="shared" si="793"/>
        <v>13742</v>
      </c>
      <c r="CE638">
        <f t="shared" si="794"/>
        <v>841</v>
      </c>
      <c r="CI638" s="167">
        <f t="shared" si="795"/>
        <v>44462</v>
      </c>
      <c r="CJ638">
        <f t="shared" si="796"/>
        <v>2</v>
      </c>
      <c r="CK638">
        <f t="shared" si="797"/>
        <v>4</v>
      </c>
      <c r="CL638" s="167">
        <f t="shared" si="798"/>
        <v>44462</v>
      </c>
      <c r="CM638">
        <f t="shared" si="799"/>
        <v>0</v>
      </c>
      <c r="CN638" s="1">
        <f t="shared" si="830"/>
        <v>44462</v>
      </c>
      <c r="CO638" s="253">
        <f t="shared" si="831"/>
        <v>2</v>
      </c>
      <c r="CP638" s="1">
        <f t="shared" si="832"/>
        <v>44462</v>
      </c>
      <c r="CQ638" s="254">
        <f t="shared" si="833"/>
        <v>0</v>
      </c>
      <c r="CR638" s="167">
        <f t="shared" si="806"/>
        <v>44462</v>
      </c>
      <c r="CS638">
        <f t="shared" si="807"/>
        <v>9</v>
      </c>
      <c r="CT638">
        <f t="shared" si="808"/>
        <v>0</v>
      </c>
      <c r="CU638">
        <f t="shared" si="809"/>
        <v>0</v>
      </c>
    </row>
    <row r="639" spans="1:99" ht="18" customHeight="1" x14ac:dyDescent="0.55000000000000004">
      <c r="A639" s="167">
        <v>44463</v>
      </c>
      <c r="B639" s="219">
        <v>28</v>
      </c>
      <c r="C639" s="142">
        <f t="shared" si="827"/>
        <v>8935</v>
      </c>
      <c r="D639" s="142">
        <f t="shared" si="834"/>
        <v>523</v>
      </c>
      <c r="E639" s="135">
        <v>4</v>
      </c>
      <c r="F639" s="135">
        <v>8412</v>
      </c>
      <c r="G639" s="135">
        <v>2</v>
      </c>
      <c r="H639" s="123"/>
      <c r="I639" s="135">
        <v>4</v>
      </c>
      <c r="J639" s="123"/>
      <c r="K639" s="41">
        <v>0</v>
      </c>
      <c r="L639" s="134">
        <v>14</v>
      </c>
      <c r="M639" s="219">
        <v>14</v>
      </c>
      <c r="N639" s="123"/>
      <c r="O639" s="123"/>
      <c r="P639" s="135">
        <v>0</v>
      </c>
      <c r="Q639" s="135">
        <v>0</v>
      </c>
      <c r="R639" s="123"/>
      <c r="S639" s="123"/>
      <c r="T639" s="135">
        <v>14</v>
      </c>
      <c r="U639" s="135">
        <v>14</v>
      </c>
      <c r="V639" s="123"/>
      <c r="W639" s="41">
        <v>348</v>
      </c>
      <c r="X639" s="136">
        <v>340</v>
      </c>
      <c r="Y639" s="4">
        <f t="shared" si="704"/>
        <v>451</v>
      </c>
      <c r="Z639" s="74">
        <f t="shared" ref="Z639:Z702" si="835">+A639</f>
        <v>44463</v>
      </c>
      <c r="AA639" s="210">
        <f t="shared" ref="AA639:AA702" si="836">+AF639+AL639+AR639</f>
        <v>28417</v>
      </c>
      <c r="AB639" s="210">
        <f t="shared" ref="AB639:AB702" si="837">+AH639+AN639+AT639</f>
        <v>25693</v>
      </c>
      <c r="AC639" s="211">
        <f t="shared" ref="AC639:AC702" si="838">+AJ639+AP639+AV639</f>
        <v>1054</v>
      </c>
      <c r="AD639" s="170">
        <f t="shared" si="829"/>
        <v>7</v>
      </c>
      <c r="AE639" s="222">
        <f t="shared" ref="AE639:AE670" si="839">+AE638+AD639</f>
        <v>10971</v>
      </c>
      <c r="AF639" s="143">
        <v>12176</v>
      </c>
      <c r="AG639" s="171">
        <f t="shared" si="822"/>
        <v>1</v>
      </c>
      <c r="AH639" s="143">
        <v>11888</v>
      </c>
      <c r="AI639" s="171">
        <f t="shared" si="817"/>
        <v>0</v>
      </c>
      <c r="AJ639" s="172">
        <v>213</v>
      </c>
      <c r="AK639" s="173">
        <f t="shared" si="818"/>
        <v>2</v>
      </c>
      <c r="AL639" s="143">
        <v>65</v>
      </c>
      <c r="AM639" s="171">
        <f t="shared" si="819"/>
        <v>0</v>
      </c>
      <c r="AN639" s="143">
        <v>63</v>
      </c>
      <c r="AO639" s="171">
        <f t="shared" si="820"/>
        <v>0</v>
      </c>
      <c r="AP639" s="174">
        <v>0</v>
      </c>
      <c r="AQ639" s="173">
        <f t="shared" si="821"/>
        <v>8</v>
      </c>
      <c r="AR639" s="143">
        <v>16176</v>
      </c>
      <c r="AS639" s="171">
        <f t="shared" si="801"/>
        <v>0</v>
      </c>
      <c r="AT639" s="143">
        <v>13742</v>
      </c>
      <c r="AU639" s="171">
        <f t="shared" si="802"/>
        <v>0</v>
      </c>
      <c r="AV639" s="175">
        <v>841</v>
      </c>
      <c r="AW639" s="217">
        <f t="shared" si="715"/>
        <v>478</v>
      </c>
      <c r="AX639" s="216">
        <f t="shared" si="823"/>
        <v>44463</v>
      </c>
      <c r="AY639" s="5">
        <v>0</v>
      </c>
      <c r="AZ639" s="217">
        <f t="shared" si="810"/>
        <v>419</v>
      </c>
      <c r="BA639" s="217">
        <f t="shared" si="738"/>
        <v>365</v>
      </c>
      <c r="BB639" s="119">
        <v>0</v>
      </c>
      <c r="BC639" s="26">
        <f t="shared" si="811"/>
        <v>964</v>
      </c>
      <c r="BD639" s="217">
        <f t="shared" si="739"/>
        <v>400</v>
      </c>
      <c r="BE639" s="209">
        <f t="shared" ref="BE639:BE702" si="840">+Z639</f>
        <v>44463</v>
      </c>
      <c r="BF639" s="120">
        <f t="shared" si="772"/>
        <v>28</v>
      </c>
      <c r="BG639" s="120">
        <f t="shared" si="812"/>
        <v>8935</v>
      </c>
      <c r="BH639" s="209">
        <f t="shared" si="813"/>
        <v>44463</v>
      </c>
      <c r="BI639" s="120">
        <f t="shared" si="814"/>
        <v>8935</v>
      </c>
      <c r="BJ639" s="1">
        <f t="shared" si="815"/>
        <v>44463</v>
      </c>
      <c r="BK639">
        <f t="shared" si="805"/>
        <v>0</v>
      </c>
      <c r="BL639">
        <f t="shared" si="816"/>
        <v>14</v>
      </c>
      <c r="BM639">
        <f t="shared" si="803"/>
        <v>14</v>
      </c>
      <c r="BN639" s="1">
        <f t="shared" si="804"/>
        <v>44463</v>
      </c>
      <c r="BO639">
        <f t="shared" si="824"/>
        <v>10904</v>
      </c>
      <c r="BP639">
        <f t="shared" si="825"/>
        <v>6262</v>
      </c>
      <c r="BQ639" s="167">
        <f t="shared" si="783"/>
        <v>44463</v>
      </c>
      <c r="BR639">
        <f t="shared" si="784"/>
        <v>12176</v>
      </c>
      <c r="BS639">
        <f t="shared" si="785"/>
        <v>11888</v>
      </c>
      <c r="BT639">
        <f t="shared" si="786"/>
        <v>213</v>
      </c>
      <c r="BU639">
        <v>15</v>
      </c>
      <c r="BV639">
        <f t="shared" si="828"/>
        <v>7</v>
      </c>
      <c r="BW639">
        <f t="shared" si="826"/>
        <v>868</v>
      </c>
      <c r="BX639" s="167">
        <f t="shared" si="787"/>
        <v>44463</v>
      </c>
      <c r="BY639">
        <f t="shared" si="788"/>
        <v>65</v>
      </c>
      <c r="BZ639">
        <f t="shared" si="789"/>
        <v>63</v>
      </c>
      <c r="CA639">
        <f t="shared" si="790"/>
        <v>0</v>
      </c>
      <c r="CB639" s="167">
        <f t="shared" si="791"/>
        <v>44463</v>
      </c>
      <c r="CC639">
        <f t="shared" si="792"/>
        <v>16176</v>
      </c>
      <c r="CD639">
        <f t="shared" si="793"/>
        <v>13742</v>
      </c>
      <c r="CE639">
        <f t="shared" si="794"/>
        <v>841</v>
      </c>
      <c r="CI639" s="167">
        <f t="shared" si="795"/>
        <v>44463</v>
      </c>
      <c r="CJ639">
        <f t="shared" si="796"/>
        <v>7</v>
      </c>
      <c r="CK639">
        <f t="shared" si="797"/>
        <v>1</v>
      </c>
      <c r="CL639" s="167">
        <f t="shared" si="798"/>
        <v>44463</v>
      </c>
      <c r="CM639">
        <f t="shared" si="799"/>
        <v>0</v>
      </c>
      <c r="CN639" s="1">
        <f t="shared" si="830"/>
        <v>44463</v>
      </c>
      <c r="CO639" s="253">
        <f t="shared" si="831"/>
        <v>7</v>
      </c>
      <c r="CP639" s="1">
        <f t="shared" si="832"/>
        <v>44463</v>
      </c>
      <c r="CQ639" s="254">
        <f t="shared" si="833"/>
        <v>0</v>
      </c>
      <c r="CR639" s="167">
        <f t="shared" si="806"/>
        <v>44463</v>
      </c>
      <c r="CS639">
        <f t="shared" si="807"/>
        <v>8</v>
      </c>
      <c r="CT639">
        <f t="shared" si="808"/>
        <v>0</v>
      </c>
      <c r="CU639">
        <f t="shared" si="809"/>
        <v>0</v>
      </c>
    </row>
    <row r="640" spans="1:99" ht="18" customHeight="1" x14ac:dyDescent="0.55000000000000004">
      <c r="A640" s="167">
        <v>44464</v>
      </c>
      <c r="B640" s="219">
        <v>20</v>
      </c>
      <c r="C640" s="142">
        <f t="shared" si="827"/>
        <v>8955</v>
      </c>
      <c r="D640" s="142">
        <f t="shared" si="834"/>
        <v>524</v>
      </c>
      <c r="E640" s="135">
        <v>4</v>
      </c>
      <c r="F640" s="135">
        <v>8431</v>
      </c>
      <c r="G640" s="135">
        <v>0</v>
      </c>
      <c r="H640" s="123"/>
      <c r="I640" s="135">
        <v>4</v>
      </c>
      <c r="J640" s="123"/>
      <c r="K640" s="41">
        <v>0</v>
      </c>
      <c r="L640" s="134">
        <v>14</v>
      </c>
      <c r="M640" s="219">
        <v>12</v>
      </c>
      <c r="N640" s="123"/>
      <c r="O640" s="123"/>
      <c r="P640" s="135">
        <v>2</v>
      </c>
      <c r="Q640" s="135">
        <v>2</v>
      </c>
      <c r="R640" s="123"/>
      <c r="S640" s="123"/>
      <c r="T640" s="135">
        <v>10</v>
      </c>
      <c r="U640" s="135">
        <v>10</v>
      </c>
      <c r="V640" s="123"/>
      <c r="W640" s="41">
        <v>350</v>
      </c>
      <c r="X640" s="136">
        <v>340</v>
      </c>
      <c r="Y640" s="4">
        <f t="shared" si="704"/>
        <v>452</v>
      </c>
      <c r="Z640" s="74">
        <f t="shared" si="835"/>
        <v>44464</v>
      </c>
      <c r="AA640" s="210">
        <f t="shared" si="836"/>
        <v>28432</v>
      </c>
      <c r="AB640" s="210">
        <f t="shared" si="837"/>
        <v>25696</v>
      </c>
      <c r="AC640" s="211">
        <f t="shared" si="838"/>
        <v>1054</v>
      </c>
      <c r="AD640" s="170">
        <f t="shared" si="829"/>
        <v>9</v>
      </c>
      <c r="AE640" s="222">
        <f t="shared" si="839"/>
        <v>10980</v>
      </c>
      <c r="AF640" s="143">
        <v>12185</v>
      </c>
      <c r="AG640" s="171">
        <f t="shared" si="822"/>
        <v>3</v>
      </c>
      <c r="AH640" s="143">
        <v>11891</v>
      </c>
      <c r="AI640" s="171">
        <f t="shared" si="817"/>
        <v>0</v>
      </c>
      <c r="AJ640" s="172">
        <v>213</v>
      </c>
      <c r="AK640" s="173">
        <f t="shared" si="818"/>
        <v>1</v>
      </c>
      <c r="AL640" s="143">
        <v>66</v>
      </c>
      <c r="AM640" s="171">
        <f t="shared" si="819"/>
        <v>0</v>
      </c>
      <c r="AN640" s="143">
        <v>63</v>
      </c>
      <c r="AO640" s="171">
        <f t="shared" si="820"/>
        <v>0</v>
      </c>
      <c r="AP640" s="174">
        <v>0</v>
      </c>
      <c r="AQ640" s="173">
        <f t="shared" si="821"/>
        <v>5</v>
      </c>
      <c r="AR640" s="143">
        <v>16181</v>
      </c>
      <c r="AS640" s="171">
        <f t="shared" si="801"/>
        <v>0</v>
      </c>
      <c r="AT640" s="143">
        <v>13742</v>
      </c>
      <c r="AU640" s="171">
        <f t="shared" si="802"/>
        <v>0</v>
      </c>
      <c r="AV640" s="175">
        <v>841</v>
      </c>
      <c r="AW640" s="217">
        <f t="shared" si="715"/>
        <v>479</v>
      </c>
      <c r="AX640" s="216">
        <f t="shared" si="823"/>
        <v>44464</v>
      </c>
      <c r="AY640" s="5">
        <v>0</v>
      </c>
      <c r="AZ640" s="217">
        <f t="shared" si="810"/>
        <v>419</v>
      </c>
      <c r="BA640" s="217">
        <f t="shared" si="738"/>
        <v>366</v>
      </c>
      <c r="BB640" s="119">
        <v>0</v>
      </c>
      <c r="BC640" s="26">
        <f t="shared" si="811"/>
        <v>964</v>
      </c>
      <c r="BD640" s="217">
        <f t="shared" si="739"/>
        <v>401</v>
      </c>
      <c r="BE640" s="209">
        <f t="shared" si="840"/>
        <v>44464</v>
      </c>
      <c r="BF640" s="120">
        <f t="shared" si="772"/>
        <v>20</v>
      </c>
      <c r="BG640" s="120">
        <f t="shared" si="812"/>
        <v>8955</v>
      </c>
      <c r="BH640" s="209">
        <f t="shared" si="813"/>
        <v>44464</v>
      </c>
      <c r="BI640" s="120">
        <f t="shared" si="814"/>
        <v>8955</v>
      </c>
      <c r="BJ640" s="1">
        <f t="shared" si="815"/>
        <v>44464</v>
      </c>
      <c r="BK640">
        <f t="shared" si="805"/>
        <v>2</v>
      </c>
      <c r="BL640">
        <f t="shared" si="816"/>
        <v>12</v>
      </c>
      <c r="BM640">
        <f t="shared" si="803"/>
        <v>14</v>
      </c>
      <c r="BN640" s="1">
        <f t="shared" si="804"/>
        <v>44464</v>
      </c>
      <c r="BO640">
        <f t="shared" si="824"/>
        <v>10966</v>
      </c>
      <c r="BP640">
        <f t="shared" si="825"/>
        <v>6322</v>
      </c>
      <c r="BQ640" s="167">
        <f t="shared" si="783"/>
        <v>44464</v>
      </c>
      <c r="BR640">
        <f t="shared" si="784"/>
        <v>12185</v>
      </c>
      <c r="BS640">
        <f t="shared" si="785"/>
        <v>11891</v>
      </c>
      <c r="BT640">
        <f t="shared" si="786"/>
        <v>213</v>
      </c>
      <c r="BU640">
        <v>15</v>
      </c>
      <c r="BV640">
        <f t="shared" si="828"/>
        <v>9</v>
      </c>
      <c r="BW640">
        <f t="shared" si="826"/>
        <v>856</v>
      </c>
      <c r="BX640" s="167">
        <f t="shared" si="787"/>
        <v>44464</v>
      </c>
      <c r="BY640">
        <f t="shared" si="788"/>
        <v>66</v>
      </c>
      <c r="BZ640">
        <f t="shared" si="789"/>
        <v>63</v>
      </c>
      <c r="CA640">
        <f t="shared" si="790"/>
        <v>0</v>
      </c>
      <c r="CB640" s="167">
        <f t="shared" si="791"/>
        <v>44464</v>
      </c>
      <c r="CC640">
        <f t="shared" si="792"/>
        <v>16181</v>
      </c>
      <c r="CD640">
        <f t="shared" si="793"/>
        <v>13742</v>
      </c>
      <c r="CE640">
        <f t="shared" si="794"/>
        <v>841</v>
      </c>
      <c r="CI640" s="167">
        <f t="shared" si="795"/>
        <v>44464</v>
      </c>
      <c r="CJ640">
        <f t="shared" si="796"/>
        <v>9</v>
      </c>
      <c r="CK640">
        <f t="shared" si="797"/>
        <v>3</v>
      </c>
      <c r="CL640" s="167">
        <f t="shared" si="798"/>
        <v>44464</v>
      </c>
      <c r="CM640">
        <f t="shared" si="799"/>
        <v>0</v>
      </c>
      <c r="CN640" s="1">
        <f t="shared" si="830"/>
        <v>44464</v>
      </c>
      <c r="CO640" s="253">
        <f t="shared" si="831"/>
        <v>9</v>
      </c>
      <c r="CP640" s="1">
        <f t="shared" si="832"/>
        <v>44464</v>
      </c>
      <c r="CQ640" s="254">
        <f t="shared" si="833"/>
        <v>0</v>
      </c>
      <c r="CR640" s="167">
        <f t="shared" si="806"/>
        <v>44464</v>
      </c>
      <c r="CS640">
        <f t="shared" si="807"/>
        <v>5</v>
      </c>
      <c r="CT640">
        <f t="shared" si="808"/>
        <v>0</v>
      </c>
      <c r="CU640">
        <f t="shared" si="809"/>
        <v>0</v>
      </c>
    </row>
    <row r="641" spans="1:99" ht="18" customHeight="1" x14ac:dyDescent="0.55000000000000004">
      <c r="A641" s="167">
        <v>44465</v>
      </c>
      <c r="B641" s="219">
        <v>22</v>
      </c>
      <c r="C641" s="142">
        <f t="shared" si="827"/>
        <v>8977</v>
      </c>
      <c r="D641" s="142">
        <f t="shared" si="834"/>
        <v>526</v>
      </c>
      <c r="E641" s="135">
        <v>3</v>
      </c>
      <c r="F641" s="135">
        <v>8451</v>
      </c>
      <c r="G641" s="135">
        <v>0</v>
      </c>
      <c r="H641" s="123"/>
      <c r="I641" s="135">
        <v>2</v>
      </c>
      <c r="J641" s="123"/>
      <c r="K641" s="41">
        <v>0</v>
      </c>
      <c r="L641" s="134">
        <v>20</v>
      </c>
      <c r="M641" s="219">
        <v>17</v>
      </c>
      <c r="N641" s="123"/>
      <c r="O641" s="123"/>
      <c r="P641" s="135">
        <v>3</v>
      </c>
      <c r="Q641" s="135">
        <v>3</v>
      </c>
      <c r="R641" s="123"/>
      <c r="S641" s="123"/>
      <c r="T641" s="135">
        <v>23</v>
      </c>
      <c r="U641" s="135">
        <v>20</v>
      </c>
      <c r="V641" s="123"/>
      <c r="W641" s="41">
        <v>344</v>
      </c>
      <c r="X641" s="136">
        <v>334</v>
      </c>
      <c r="Y641" s="4">
        <f t="shared" si="704"/>
        <v>453</v>
      </c>
      <c r="Z641" s="74">
        <f t="shared" si="835"/>
        <v>44465</v>
      </c>
      <c r="AA641" s="210">
        <f t="shared" si="836"/>
        <v>28448</v>
      </c>
      <c r="AB641" s="210">
        <f t="shared" si="837"/>
        <v>25697</v>
      </c>
      <c r="AC641" s="211">
        <f t="shared" si="838"/>
        <v>1054</v>
      </c>
      <c r="AD641" s="170">
        <f t="shared" si="829"/>
        <v>8</v>
      </c>
      <c r="AE641" s="222">
        <f t="shared" si="839"/>
        <v>10988</v>
      </c>
      <c r="AF641" s="143">
        <v>12193</v>
      </c>
      <c r="AG641" s="171">
        <f t="shared" si="822"/>
        <v>1</v>
      </c>
      <c r="AH641" s="143">
        <v>11892</v>
      </c>
      <c r="AI641" s="171">
        <f t="shared" si="817"/>
        <v>0</v>
      </c>
      <c r="AJ641" s="172">
        <v>213</v>
      </c>
      <c r="AK641" s="173">
        <f t="shared" si="818"/>
        <v>0</v>
      </c>
      <c r="AL641" s="143">
        <v>66</v>
      </c>
      <c r="AM641" s="171">
        <f t="shared" si="819"/>
        <v>0</v>
      </c>
      <c r="AN641" s="143">
        <v>63</v>
      </c>
      <c r="AO641" s="171">
        <f t="shared" si="820"/>
        <v>0</v>
      </c>
      <c r="AP641" s="174">
        <v>0</v>
      </c>
      <c r="AQ641" s="173">
        <f t="shared" si="821"/>
        <v>8</v>
      </c>
      <c r="AR641" s="143">
        <v>16189</v>
      </c>
      <c r="AS641" s="171">
        <f t="shared" ref="AS641:AS672" si="841">+AT641-AT640</f>
        <v>0</v>
      </c>
      <c r="AT641" s="143">
        <v>13742</v>
      </c>
      <c r="AU641" s="171">
        <f t="shared" ref="AU641:AU672" si="842">+AV641-AV640</f>
        <v>0</v>
      </c>
      <c r="AV641" s="175">
        <v>841</v>
      </c>
      <c r="AW641" s="217">
        <f t="shared" si="715"/>
        <v>480</v>
      </c>
      <c r="AX641" s="216">
        <f t="shared" si="823"/>
        <v>44465</v>
      </c>
      <c r="AY641" s="5">
        <v>0</v>
      </c>
      <c r="AZ641" s="217">
        <f t="shared" si="810"/>
        <v>419</v>
      </c>
      <c r="BA641" s="217">
        <f t="shared" si="738"/>
        <v>367</v>
      </c>
      <c r="BB641" s="119">
        <v>0</v>
      </c>
      <c r="BC641" s="26">
        <f t="shared" si="811"/>
        <v>964</v>
      </c>
      <c r="BD641" s="217">
        <f t="shared" si="739"/>
        <v>402</v>
      </c>
      <c r="BE641" s="209">
        <f t="shared" si="840"/>
        <v>44465</v>
      </c>
      <c r="BF641" s="120">
        <f t="shared" si="772"/>
        <v>22</v>
      </c>
      <c r="BG641" s="120">
        <f t="shared" si="812"/>
        <v>8977</v>
      </c>
      <c r="BH641" s="209">
        <f t="shared" si="813"/>
        <v>44465</v>
      </c>
      <c r="BI641" s="120">
        <f t="shared" si="814"/>
        <v>8977</v>
      </c>
      <c r="BJ641" s="1">
        <f t="shared" si="815"/>
        <v>44465</v>
      </c>
      <c r="BK641">
        <f t="shared" si="805"/>
        <v>3</v>
      </c>
      <c r="BL641">
        <f t="shared" si="816"/>
        <v>17</v>
      </c>
      <c r="BM641">
        <f t="shared" si="803"/>
        <v>20</v>
      </c>
      <c r="BN641" s="1">
        <f t="shared" si="804"/>
        <v>44465</v>
      </c>
      <c r="BO641">
        <f t="shared" si="824"/>
        <v>11008</v>
      </c>
      <c r="BP641">
        <f t="shared" si="825"/>
        <v>6343</v>
      </c>
      <c r="BQ641" s="167">
        <f t="shared" si="783"/>
        <v>44465</v>
      </c>
      <c r="BR641">
        <f t="shared" si="784"/>
        <v>12193</v>
      </c>
      <c r="BS641">
        <f t="shared" si="785"/>
        <v>11892</v>
      </c>
      <c r="BT641">
        <f t="shared" si="786"/>
        <v>213</v>
      </c>
      <c r="BU641">
        <v>15</v>
      </c>
      <c r="BV641">
        <f t="shared" si="828"/>
        <v>8</v>
      </c>
      <c r="BW641">
        <f t="shared" si="826"/>
        <v>869</v>
      </c>
      <c r="BX641" s="167">
        <f t="shared" si="787"/>
        <v>44465</v>
      </c>
      <c r="BY641">
        <f t="shared" si="788"/>
        <v>66</v>
      </c>
      <c r="BZ641">
        <f t="shared" si="789"/>
        <v>63</v>
      </c>
      <c r="CA641">
        <f t="shared" si="790"/>
        <v>0</v>
      </c>
      <c r="CB641" s="167">
        <f t="shared" si="791"/>
        <v>44465</v>
      </c>
      <c r="CC641">
        <f t="shared" si="792"/>
        <v>16189</v>
      </c>
      <c r="CD641">
        <f t="shared" si="793"/>
        <v>13742</v>
      </c>
      <c r="CE641">
        <f t="shared" si="794"/>
        <v>841</v>
      </c>
      <c r="CI641" s="167">
        <f t="shared" si="795"/>
        <v>44465</v>
      </c>
      <c r="CJ641">
        <f t="shared" si="796"/>
        <v>8</v>
      </c>
      <c r="CK641">
        <f t="shared" si="797"/>
        <v>1</v>
      </c>
      <c r="CL641" s="167">
        <f t="shared" si="798"/>
        <v>44465</v>
      </c>
      <c r="CM641">
        <f t="shared" si="799"/>
        <v>0</v>
      </c>
      <c r="CN641" s="1">
        <f t="shared" si="830"/>
        <v>44465</v>
      </c>
      <c r="CO641" s="253">
        <f t="shared" si="831"/>
        <v>8</v>
      </c>
      <c r="CP641" s="1">
        <f t="shared" si="832"/>
        <v>44465</v>
      </c>
      <c r="CQ641" s="254">
        <f t="shared" si="833"/>
        <v>0</v>
      </c>
      <c r="CR641" s="167">
        <f t="shared" si="806"/>
        <v>44465</v>
      </c>
      <c r="CS641">
        <f t="shared" si="807"/>
        <v>8</v>
      </c>
      <c r="CT641">
        <f t="shared" si="808"/>
        <v>0</v>
      </c>
      <c r="CU641">
        <f t="shared" si="809"/>
        <v>0</v>
      </c>
    </row>
    <row r="642" spans="1:99" ht="18" customHeight="1" x14ac:dyDescent="0.55000000000000004">
      <c r="A642" s="167">
        <v>44466</v>
      </c>
      <c r="B642" s="219">
        <v>18</v>
      </c>
      <c r="C642" s="142">
        <f t="shared" si="827"/>
        <v>8995</v>
      </c>
      <c r="D642" s="142">
        <f t="shared" si="834"/>
        <v>518</v>
      </c>
      <c r="E642" s="135">
        <v>4</v>
      </c>
      <c r="F642" s="135">
        <v>8477</v>
      </c>
      <c r="G642" s="135">
        <v>0</v>
      </c>
      <c r="H642" s="123"/>
      <c r="I642" s="135">
        <v>1</v>
      </c>
      <c r="J642" s="123"/>
      <c r="K642" s="41">
        <v>0</v>
      </c>
      <c r="L642" s="134">
        <v>7</v>
      </c>
      <c r="M642" s="219">
        <v>7</v>
      </c>
      <c r="N642" s="123"/>
      <c r="O642" s="123"/>
      <c r="P642" s="135">
        <v>3</v>
      </c>
      <c r="Q642" s="135">
        <v>3</v>
      </c>
      <c r="R642" s="123"/>
      <c r="S642" s="123"/>
      <c r="T642" s="135">
        <v>11</v>
      </c>
      <c r="U642" s="135">
        <v>11</v>
      </c>
      <c r="V642" s="123"/>
      <c r="W642" s="41">
        <v>337</v>
      </c>
      <c r="X642" s="136">
        <v>327</v>
      </c>
      <c r="Y642" s="4">
        <f t="shared" si="704"/>
        <v>454</v>
      </c>
      <c r="Z642" s="74">
        <f t="shared" si="835"/>
        <v>44466</v>
      </c>
      <c r="AA642" s="210">
        <f t="shared" si="836"/>
        <v>28461</v>
      </c>
      <c r="AB642" s="210">
        <f t="shared" si="837"/>
        <v>25702</v>
      </c>
      <c r="AC642" s="211">
        <f t="shared" si="838"/>
        <v>1055</v>
      </c>
      <c r="AD642" s="170">
        <f t="shared" si="829"/>
        <v>3</v>
      </c>
      <c r="AE642" s="222">
        <f t="shared" si="839"/>
        <v>10991</v>
      </c>
      <c r="AF642" s="143">
        <v>12196</v>
      </c>
      <c r="AG642" s="171">
        <f t="shared" si="822"/>
        <v>5</v>
      </c>
      <c r="AH642" s="143">
        <v>11897</v>
      </c>
      <c r="AI642" s="171">
        <f t="shared" si="817"/>
        <v>0</v>
      </c>
      <c r="AJ642" s="172">
        <v>213</v>
      </c>
      <c r="AK642" s="173">
        <f t="shared" si="818"/>
        <v>1</v>
      </c>
      <c r="AL642" s="143">
        <v>67</v>
      </c>
      <c r="AM642" s="171">
        <f t="shared" si="819"/>
        <v>0</v>
      </c>
      <c r="AN642" s="143">
        <v>63</v>
      </c>
      <c r="AO642" s="171">
        <f t="shared" si="820"/>
        <v>0</v>
      </c>
      <c r="AP642" s="174">
        <v>0</v>
      </c>
      <c r="AQ642" s="173">
        <f t="shared" si="821"/>
        <v>9</v>
      </c>
      <c r="AR642" s="143">
        <v>16198</v>
      </c>
      <c r="AS642" s="171">
        <f t="shared" si="841"/>
        <v>0</v>
      </c>
      <c r="AT642" s="143">
        <v>13742</v>
      </c>
      <c r="AU642" s="171">
        <f t="shared" si="842"/>
        <v>1</v>
      </c>
      <c r="AV642" s="175">
        <v>842</v>
      </c>
      <c r="AW642" s="217">
        <f t="shared" si="715"/>
        <v>481</v>
      </c>
      <c r="AX642" s="216">
        <f t="shared" si="823"/>
        <v>44466</v>
      </c>
      <c r="AY642" s="5">
        <v>0</v>
      </c>
      <c r="AZ642" s="217">
        <f t="shared" si="810"/>
        <v>419</v>
      </c>
      <c r="BA642" s="217">
        <f t="shared" si="738"/>
        <v>368</v>
      </c>
      <c r="BB642" s="119">
        <v>0</v>
      </c>
      <c r="BC642" s="26">
        <f t="shared" si="811"/>
        <v>964</v>
      </c>
      <c r="BD642" s="217">
        <f t="shared" si="739"/>
        <v>403</v>
      </c>
      <c r="BE642" s="209">
        <f t="shared" si="840"/>
        <v>44466</v>
      </c>
      <c r="BF642" s="120">
        <f t="shared" si="772"/>
        <v>18</v>
      </c>
      <c r="BG642" s="120">
        <f t="shared" si="812"/>
        <v>8995</v>
      </c>
      <c r="BH642" s="209">
        <f t="shared" si="813"/>
        <v>44466</v>
      </c>
      <c r="BI642" s="120">
        <f t="shared" si="814"/>
        <v>8995</v>
      </c>
      <c r="BJ642" s="1">
        <f t="shared" si="815"/>
        <v>44466</v>
      </c>
      <c r="BK642">
        <f t="shared" si="805"/>
        <v>0</v>
      </c>
      <c r="BL642">
        <f t="shared" si="816"/>
        <v>7</v>
      </c>
      <c r="BM642">
        <f t="shared" si="803"/>
        <v>7</v>
      </c>
      <c r="BN642" s="1">
        <f t="shared" si="804"/>
        <v>44466</v>
      </c>
      <c r="BO642">
        <f t="shared" si="824"/>
        <v>10996</v>
      </c>
      <c r="BP642">
        <f t="shared" si="825"/>
        <v>6337</v>
      </c>
      <c r="BQ642" s="167">
        <f t="shared" si="783"/>
        <v>44466</v>
      </c>
      <c r="BR642">
        <f t="shared" si="784"/>
        <v>12196</v>
      </c>
      <c r="BS642">
        <f t="shared" si="785"/>
        <v>11897</v>
      </c>
      <c r="BT642">
        <f t="shared" si="786"/>
        <v>213</v>
      </c>
      <c r="BU642">
        <v>15</v>
      </c>
      <c r="BV642">
        <f t="shared" si="828"/>
        <v>3</v>
      </c>
      <c r="BW642">
        <f t="shared" si="826"/>
        <v>855</v>
      </c>
      <c r="BX642" s="167">
        <f t="shared" si="787"/>
        <v>44466</v>
      </c>
      <c r="BY642">
        <f t="shared" si="788"/>
        <v>67</v>
      </c>
      <c r="BZ642">
        <f t="shared" si="789"/>
        <v>63</v>
      </c>
      <c r="CA642">
        <f t="shared" si="790"/>
        <v>0</v>
      </c>
      <c r="CB642" s="167">
        <f t="shared" si="791"/>
        <v>44466</v>
      </c>
      <c r="CC642">
        <f t="shared" si="792"/>
        <v>16198</v>
      </c>
      <c r="CD642">
        <f t="shared" si="793"/>
        <v>13742</v>
      </c>
      <c r="CE642">
        <f t="shared" si="794"/>
        <v>842</v>
      </c>
      <c r="CI642" s="167">
        <f t="shared" si="795"/>
        <v>44466</v>
      </c>
      <c r="CJ642">
        <f t="shared" si="796"/>
        <v>3</v>
      </c>
      <c r="CK642">
        <f t="shared" si="797"/>
        <v>5</v>
      </c>
      <c r="CL642" s="167">
        <f t="shared" si="798"/>
        <v>44466</v>
      </c>
      <c r="CM642">
        <f t="shared" si="799"/>
        <v>0</v>
      </c>
      <c r="CN642" s="1">
        <f t="shared" si="830"/>
        <v>44466</v>
      </c>
      <c r="CO642" s="253">
        <f t="shared" si="831"/>
        <v>3</v>
      </c>
      <c r="CP642" s="1">
        <f t="shared" si="832"/>
        <v>44466</v>
      </c>
      <c r="CQ642" s="254">
        <f t="shared" si="833"/>
        <v>0</v>
      </c>
      <c r="CR642" s="167">
        <f t="shared" si="806"/>
        <v>44466</v>
      </c>
      <c r="CS642">
        <f t="shared" si="807"/>
        <v>9</v>
      </c>
      <c r="CT642">
        <f t="shared" si="808"/>
        <v>1</v>
      </c>
      <c r="CU642">
        <f t="shared" si="809"/>
        <v>0</v>
      </c>
    </row>
    <row r="643" spans="1:99" ht="18" customHeight="1" x14ac:dyDescent="0.55000000000000004">
      <c r="A643" s="167">
        <v>44467</v>
      </c>
      <c r="B643" s="219">
        <v>14</v>
      </c>
      <c r="C643" s="142">
        <f t="shared" si="827"/>
        <v>9009</v>
      </c>
      <c r="D643" s="142">
        <f t="shared" si="834"/>
        <v>509</v>
      </c>
      <c r="E643" s="135">
        <v>2</v>
      </c>
      <c r="F643" s="135">
        <v>8500</v>
      </c>
      <c r="G643" s="135">
        <v>0</v>
      </c>
      <c r="H643" s="123"/>
      <c r="I643" s="135">
        <v>0</v>
      </c>
      <c r="J643" s="123"/>
      <c r="K643" s="41">
        <v>0</v>
      </c>
      <c r="L643" s="134">
        <v>19</v>
      </c>
      <c r="M643" s="219">
        <v>17</v>
      </c>
      <c r="N643" s="123"/>
      <c r="O643" s="123"/>
      <c r="P643" s="135">
        <v>0</v>
      </c>
      <c r="Q643" s="135">
        <v>0</v>
      </c>
      <c r="R643" s="123"/>
      <c r="S643" s="123"/>
      <c r="T643" s="135">
        <v>14</v>
      </c>
      <c r="U643" s="135">
        <v>14</v>
      </c>
      <c r="V643" s="123"/>
      <c r="W643" s="41">
        <v>342</v>
      </c>
      <c r="X643" s="136">
        <v>330</v>
      </c>
      <c r="Y643" s="4">
        <f t="shared" si="704"/>
        <v>455</v>
      </c>
      <c r="Z643" s="74">
        <f t="shared" si="835"/>
        <v>44467</v>
      </c>
      <c r="AA643" s="210">
        <f t="shared" si="836"/>
        <v>28485</v>
      </c>
      <c r="AB643" s="210">
        <f t="shared" si="837"/>
        <v>25706</v>
      </c>
      <c r="AC643" s="211">
        <f t="shared" si="838"/>
        <v>1055</v>
      </c>
      <c r="AD643" s="170">
        <f t="shared" si="829"/>
        <v>13</v>
      </c>
      <c r="AE643" s="222">
        <f t="shared" si="839"/>
        <v>11004</v>
      </c>
      <c r="AF643" s="143">
        <v>12209</v>
      </c>
      <c r="AG643" s="171">
        <f t="shared" si="822"/>
        <v>4</v>
      </c>
      <c r="AH643" s="143">
        <v>11901</v>
      </c>
      <c r="AI643" s="171">
        <f t="shared" si="817"/>
        <v>0</v>
      </c>
      <c r="AJ643" s="172">
        <v>213</v>
      </c>
      <c r="AK643" s="173">
        <f t="shared" si="818"/>
        <v>4</v>
      </c>
      <c r="AL643" s="143">
        <v>71</v>
      </c>
      <c r="AM643" s="171">
        <f t="shared" si="819"/>
        <v>0</v>
      </c>
      <c r="AN643" s="143">
        <v>63</v>
      </c>
      <c r="AO643" s="171">
        <f t="shared" si="820"/>
        <v>0</v>
      </c>
      <c r="AP643" s="174">
        <v>0</v>
      </c>
      <c r="AQ643" s="173">
        <f t="shared" si="821"/>
        <v>7</v>
      </c>
      <c r="AR643" s="143">
        <v>16205</v>
      </c>
      <c r="AS643" s="171">
        <f t="shared" si="841"/>
        <v>0</v>
      </c>
      <c r="AT643" s="143">
        <v>13742</v>
      </c>
      <c r="AU643" s="171">
        <f t="shared" si="842"/>
        <v>0</v>
      </c>
      <c r="AV643" s="175">
        <v>842</v>
      </c>
      <c r="AW643" s="217">
        <f t="shared" si="715"/>
        <v>482</v>
      </c>
      <c r="AX643" s="216">
        <f t="shared" si="823"/>
        <v>44467</v>
      </c>
      <c r="AY643" s="5">
        <v>0</v>
      </c>
      <c r="AZ643" s="217">
        <f t="shared" si="810"/>
        <v>419</v>
      </c>
      <c r="BA643" s="217">
        <f t="shared" si="738"/>
        <v>366</v>
      </c>
      <c r="BB643" s="119">
        <v>0</v>
      </c>
      <c r="BC643" s="26">
        <f t="shared" si="811"/>
        <v>964</v>
      </c>
      <c r="BD643" s="217">
        <f t="shared" si="739"/>
        <v>401</v>
      </c>
      <c r="BE643" s="209">
        <f t="shared" si="840"/>
        <v>44467</v>
      </c>
      <c r="BF643" s="120">
        <f t="shared" si="772"/>
        <v>14</v>
      </c>
      <c r="BG643" s="120">
        <f t="shared" si="812"/>
        <v>9009</v>
      </c>
      <c r="BH643" s="209">
        <f t="shared" si="813"/>
        <v>44467</v>
      </c>
      <c r="BI643" s="120">
        <f t="shared" si="814"/>
        <v>9009</v>
      </c>
      <c r="BJ643" s="1">
        <f t="shared" si="815"/>
        <v>44467</v>
      </c>
      <c r="BK643">
        <f t="shared" si="805"/>
        <v>2</v>
      </c>
      <c r="BL643">
        <f t="shared" si="816"/>
        <v>17</v>
      </c>
      <c r="BM643">
        <f t="shared" si="803"/>
        <v>19</v>
      </c>
      <c r="BN643" s="1">
        <f t="shared" si="804"/>
        <v>44467</v>
      </c>
      <c r="BO643">
        <f t="shared" si="824"/>
        <v>10923</v>
      </c>
      <c r="BP643">
        <f t="shared" si="825"/>
        <v>6279</v>
      </c>
      <c r="BQ643" s="167">
        <f t="shared" si="783"/>
        <v>44467</v>
      </c>
      <c r="BR643">
        <f t="shared" si="784"/>
        <v>12209</v>
      </c>
      <c r="BS643">
        <f t="shared" si="785"/>
        <v>11901</v>
      </c>
      <c r="BT643">
        <f t="shared" si="786"/>
        <v>213</v>
      </c>
      <c r="BU643">
        <v>15</v>
      </c>
      <c r="BV643">
        <f t="shared" si="828"/>
        <v>13</v>
      </c>
      <c r="BW643">
        <f t="shared" si="826"/>
        <v>881</v>
      </c>
      <c r="BX643" s="167">
        <f t="shared" si="787"/>
        <v>44467</v>
      </c>
      <c r="BY643">
        <f t="shared" si="788"/>
        <v>71</v>
      </c>
      <c r="BZ643">
        <f t="shared" si="789"/>
        <v>63</v>
      </c>
      <c r="CA643">
        <f t="shared" si="790"/>
        <v>0</v>
      </c>
      <c r="CB643" s="167">
        <f t="shared" si="791"/>
        <v>44467</v>
      </c>
      <c r="CC643">
        <f t="shared" si="792"/>
        <v>16205</v>
      </c>
      <c r="CD643">
        <f t="shared" si="793"/>
        <v>13742</v>
      </c>
      <c r="CE643">
        <f t="shared" si="794"/>
        <v>842</v>
      </c>
      <c r="CI643" s="167">
        <f t="shared" si="795"/>
        <v>44467</v>
      </c>
      <c r="CJ643">
        <f t="shared" si="796"/>
        <v>13</v>
      </c>
      <c r="CK643">
        <f t="shared" si="797"/>
        <v>4</v>
      </c>
      <c r="CL643" s="167">
        <f t="shared" si="798"/>
        <v>44467</v>
      </c>
      <c r="CM643">
        <f t="shared" si="799"/>
        <v>0</v>
      </c>
      <c r="CN643" s="1">
        <f t="shared" si="830"/>
        <v>44467</v>
      </c>
      <c r="CO643" s="253">
        <f t="shared" si="831"/>
        <v>13</v>
      </c>
      <c r="CP643" s="1">
        <f t="shared" si="832"/>
        <v>44467</v>
      </c>
      <c r="CQ643" s="254">
        <f t="shared" si="833"/>
        <v>0</v>
      </c>
      <c r="CR643" s="167">
        <f t="shared" si="806"/>
        <v>44467</v>
      </c>
      <c r="CS643">
        <f t="shared" si="807"/>
        <v>7</v>
      </c>
      <c r="CT643">
        <f t="shared" si="808"/>
        <v>0</v>
      </c>
      <c r="CU643">
        <f t="shared" si="809"/>
        <v>0</v>
      </c>
    </row>
    <row r="644" spans="1:99" ht="18" customHeight="1" x14ac:dyDescent="0.55000000000000004">
      <c r="A644" s="167">
        <v>44468</v>
      </c>
      <c r="B644" s="219">
        <v>16</v>
      </c>
      <c r="C644" s="142">
        <f t="shared" si="827"/>
        <v>9025</v>
      </c>
      <c r="D644" s="142">
        <f t="shared" si="834"/>
        <v>504</v>
      </c>
      <c r="E644" s="135">
        <v>1</v>
      </c>
      <c r="F644" s="135">
        <v>8521</v>
      </c>
      <c r="G644" s="135">
        <v>1</v>
      </c>
      <c r="H644" s="123"/>
      <c r="I644" s="135">
        <v>1</v>
      </c>
      <c r="J644" s="123"/>
      <c r="K644" s="41">
        <v>0</v>
      </c>
      <c r="L644" s="134">
        <v>21</v>
      </c>
      <c r="M644" s="219">
        <v>21</v>
      </c>
      <c r="N644" s="123"/>
      <c r="O644" s="123"/>
      <c r="P644" s="135">
        <v>2</v>
      </c>
      <c r="Q644" s="135">
        <v>2</v>
      </c>
      <c r="R644" s="123"/>
      <c r="S644" s="123"/>
      <c r="T644" s="135">
        <v>7</v>
      </c>
      <c r="U644" s="135">
        <v>7</v>
      </c>
      <c r="V644" s="123"/>
      <c r="W644" s="41">
        <v>354</v>
      </c>
      <c r="X644" s="136">
        <v>342</v>
      </c>
      <c r="Y644" s="4">
        <f t="shared" si="704"/>
        <v>456</v>
      </c>
      <c r="Z644" s="74">
        <f t="shared" si="835"/>
        <v>44468</v>
      </c>
      <c r="AA644" s="210">
        <f t="shared" si="836"/>
        <v>28501</v>
      </c>
      <c r="AB644" s="210">
        <f t="shared" si="837"/>
        <v>25710</v>
      </c>
      <c r="AC644" s="211">
        <f t="shared" si="838"/>
        <v>1055</v>
      </c>
      <c r="AD644" s="170">
        <f t="shared" si="829"/>
        <v>5</v>
      </c>
      <c r="AE644" s="222">
        <f t="shared" si="839"/>
        <v>11009</v>
      </c>
      <c r="AF644" s="143">
        <v>12214</v>
      </c>
      <c r="AG644" s="171">
        <f t="shared" si="822"/>
        <v>4</v>
      </c>
      <c r="AH644" s="143">
        <v>11905</v>
      </c>
      <c r="AI644" s="171">
        <f t="shared" si="817"/>
        <v>0</v>
      </c>
      <c r="AJ644" s="172">
        <v>213</v>
      </c>
      <c r="AK644" s="173">
        <f t="shared" si="818"/>
        <v>0</v>
      </c>
      <c r="AL644" s="143">
        <v>71</v>
      </c>
      <c r="AM644" s="171">
        <f t="shared" si="819"/>
        <v>0</v>
      </c>
      <c r="AN644" s="143">
        <v>63</v>
      </c>
      <c r="AO644" s="171">
        <f t="shared" si="820"/>
        <v>0</v>
      </c>
      <c r="AP644" s="174">
        <v>0</v>
      </c>
      <c r="AQ644" s="173">
        <f t="shared" si="821"/>
        <v>11</v>
      </c>
      <c r="AR644" s="143">
        <v>16216</v>
      </c>
      <c r="AS644" s="171">
        <f t="shared" si="841"/>
        <v>0</v>
      </c>
      <c r="AT644" s="143">
        <v>13742</v>
      </c>
      <c r="AU644" s="171">
        <f t="shared" si="842"/>
        <v>0</v>
      </c>
      <c r="AV644" s="175">
        <v>842</v>
      </c>
      <c r="AW644" s="217">
        <f t="shared" si="715"/>
        <v>483</v>
      </c>
      <c r="AX644" s="216">
        <f t="shared" si="823"/>
        <v>44468</v>
      </c>
      <c r="AY644" s="5">
        <v>0</v>
      </c>
      <c r="AZ644" s="217">
        <f t="shared" si="810"/>
        <v>419</v>
      </c>
      <c r="BA644" s="217">
        <f t="shared" si="738"/>
        <v>367</v>
      </c>
      <c r="BB644" s="119">
        <v>0</v>
      </c>
      <c r="BC644" s="26">
        <f t="shared" si="811"/>
        <v>964</v>
      </c>
      <c r="BD644" s="217">
        <f t="shared" si="739"/>
        <v>402</v>
      </c>
      <c r="BE644" s="209">
        <f t="shared" si="840"/>
        <v>44468</v>
      </c>
      <c r="BF644" s="120">
        <f t="shared" si="772"/>
        <v>16</v>
      </c>
      <c r="BG644" s="120">
        <f t="shared" si="812"/>
        <v>9025</v>
      </c>
      <c r="BH644" s="209">
        <f t="shared" si="813"/>
        <v>44468</v>
      </c>
      <c r="BI644" s="120">
        <f t="shared" si="814"/>
        <v>9025</v>
      </c>
      <c r="BJ644" s="1">
        <f t="shared" si="815"/>
        <v>44468</v>
      </c>
      <c r="BK644">
        <f t="shared" si="805"/>
        <v>0</v>
      </c>
      <c r="BL644">
        <f t="shared" si="816"/>
        <v>21</v>
      </c>
      <c r="BM644">
        <f t="shared" si="803"/>
        <v>21</v>
      </c>
      <c r="BN644" s="1">
        <f t="shared" si="804"/>
        <v>44468</v>
      </c>
      <c r="BO644">
        <f t="shared" si="824"/>
        <v>10987</v>
      </c>
      <c r="BP644">
        <f t="shared" si="825"/>
        <v>6343</v>
      </c>
      <c r="BQ644" s="167">
        <f t="shared" si="783"/>
        <v>44468</v>
      </c>
      <c r="BR644">
        <f t="shared" si="784"/>
        <v>12214</v>
      </c>
      <c r="BS644">
        <f t="shared" si="785"/>
        <v>11905</v>
      </c>
      <c r="BT644">
        <f t="shared" si="786"/>
        <v>213</v>
      </c>
      <c r="BU644">
        <v>15</v>
      </c>
      <c r="BV644">
        <f t="shared" si="828"/>
        <v>5</v>
      </c>
      <c r="BW644">
        <f t="shared" si="826"/>
        <v>861</v>
      </c>
      <c r="BX644" s="167">
        <f t="shared" si="787"/>
        <v>44468</v>
      </c>
      <c r="BY644">
        <f t="shared" si="788"/>
        <v>71</v>
      </c>
      <c r="BZ644">
        <f t="shared" si="789"/>
        <v>63</v>
      </c>
      <c r="CA644">
        <f t="shared" si="790"/>
        <v>0</v>
      </c>
      <c r="CB644" s="167">
        <f t="shared" si="791"/>
        <v>44468</v>
      </c>
      <c r="CC644">
        <f t="shared" si="792"/>
        <v>16216</v>
      </c>
      <c r="CD644">
        <f t="shared" si="793"/>
        <v>13742</v>
      </c>
      <c r="CE644">
        <f t="shared" si="794"/>
        <v>842</v>
      </c>
      <c r="CI644" s="167">
        <f t="shared" si="795"/>
        <v>44468</v>
      </c>
      <c r="CJ644">
        <f t="shared" si="796"/>
        <v>5</v>
      </c>
      <c r="CK644">
        <f t="shared" si="797"/>
        <v>4</v>
      </c>
      <c r="CL644" s="167">
        <f t="shared" si="798"/>
        <v>44468</v>
      </c>
      <c r="CM644">
        <f t="shared" si="799"/>
        <v>0</v>
      </c>
      <c r="CN644" s="1">
        <f t="shared" si="830"/>
        <v>44468</v>
      </c>
      <c r="CO644" s="253">
        <f t="shared" si="831"/>
        <v>5</v>
      </c>
      <c r="CP644" s="1">
        <f t="shared" si="832"/>
        <v>44468</v>
      </c>
      <c r="CQ644" s="254">
        <f t="shared" si="833"/>
        <v>0</v>
      </c>
      <c r="CR644" s="167">
        <f t="shared" si="806"/>
        <v>44468</v>
      </c>
      <c r="CS644">
        <f t="shared" si="807"/>
        <v>11</v>
      </c>
      <c r="CT644">
        <f t="shared" si="808"/>
        <v>0</v>
      </c>
      <c r="CU644">
        <f t="shared" si="809"/>
        <v>0</v>
      </c>
    </row>
    <row r="645" spans="1:99" ht="18" customHeight="1" x14ac:dyDescent="0.55000000000000004">
      <c r="A645" s="167">
        <v>44469</v>
      </c>
      <c r="B645" s="219">
        <v>24</v>
      </c>
      <c r="C645" s="142">
        <f t="shared" si="827"/>
        <v>9049</v>
      </c>
      <c r="D645" s="142">
        <f t="shared" si="834"/>
        <v>491</v>
      </c>
      <c r="E645" s="135">
        <v>2</v>
      </c>
      <c r="F645" s="135">
        <v>8558</v>
      </c>
      <c r="G645" s="135">
        <v>2</v>
      </c>
      <c r="H645" s="123"/>
      <c r="I645" s="135">
        <v>2</v>
      </c>
      <c r="J645" s="123"/>
      <c r="K645" s="41">
        <v>0</v>
      </c>
      <c r="L645" s="134">
        <v>25</v>
      </c>
      <c r="M645" s="219">
        <v>25</v>
      </c>
      <c r="N645" s="123"/>
      <c r="O645" s="123"/>
      <c r="P645" s="135">
        <v>6</v>
      </c>
      <c r="Q645" s="135">
        <v>5</v>
      </c>
      <c r="R645" s="123"/>
      <c r="S645" s="123"/>
      <c r="T645" s="135">
        <v>14</v>
      </c>
      <c r="U645" s="135">
        <v>14</v>
      </c>
      <c r="V645" s="123"/>
      <c r="W645" s="41">
        <v>359</v>
      </c>
      <c r="X645" s="136">
        <v>348</v>
      </c>
      <c r="Y645" s="4">
        <f t="shared" si="704"/>
        <v>457</v>
      </c>
      <c r="Z645" s="74">
        <f t="shared" si="835"/>
        <v>44469</v>
      </c>
      <c r="AA645" s="210">
        <f t="shared" si="836"/>
        <v>28511</v>
      </c>
      <c r="AB645" s="210">
        <f t="shared" si="837"/>
        <v>25710</v>
      </c>
      <c r="AC645" s="211">
        <f t="shared" si="838"/>
        <v>1055</v>
      </c>
      <c r="AD645" s="170">
        <f t="shared" si="829"/>
        <v>3</v>
      </c>
      <c r="AE645" s="222">
        <f t="shared" si="839"/>
        <v>11012</v>
      </c>
      <c r="AF645" s="143">
        <v>12217</v>
      </c>
      <c r="AG645" s="171">
        <f t="shared" si="822"/>
        <v>0</v>
      </c>
      <c r="AH645" s="143">
        <v>11905</v>
      </c>
      <c r="AI645" s="171">
        <f t="shared" si="817"/>
        <v>0</v>
      </c>
      <c r="AJ645" s="172">
        <v>213</v>
      </c>
      <c r="AK645" s="173">
        <f t="shared" si="818"/>
        <v>0</v>
      </c>
      <c r="AL645" s="143">
        <v>71</v>
      </c>
      <c r="AM645" s="171">
        <f t="shared" si="819"/>
        <v>0</v>
      </c>
      <c r="AN645" s="143">
        <v>63</v>
      </c>
      <c r="AO645" s="171">
        <f t="shared" si="820"/>
        <v>0</v>
      </c>
      <c r="AP645" s="174">
        <v>0</v>
      </c>
      <c r="AQ645" s="173">
        <f t="shared" si="821"/>
        <v>7</v>
      </c>
      <c r="AR645" s="143">
        <v>16223</v>
      </c>
      <c r="AS645" s="171">
        <f t="shared" si="841"/>
        <v>0</v>
      </c>
      <c r="AT645" s="143">
        <v>13742</v>
      </c>
      <c r="AU645" s="171">
        <f t="shared" si="842"/>
        <v>0</v>
      </c>
      <c r="AV645" s="175">
        <v>842</v>
      </c>
      <c r="AW645" s="217">
        <f t="shared" si="715"/>
        <v>484</v>
      </c>
      <c r="AX645" s="216">
        <f t="shared" si="823"/>
        <v>44469</v>
      </c>
      <c r="AY645" s="5">
        <v>0</v>
      </c>
      <c r="AZ645" s="217">
        <f t="shared" si="810"/>
        <v>419</v>
      </c>
      <c r="BA645" s="217">
        <f t="shared" si="738"/>
        <v>368</v>
      </c>
      <c r="BB645" s="119">
        <v>0</v>
      </c>
      <c r="BC645" s="26">
        <f t="shared" si="811"/>
        <v>964</v>
      </c>
      <c r="BD645" s="217">
        <f t="shared" si="739"/>
        <v>403</v>
      </c>
      <c r="BE645" s="209">
        <f t="shared" si="840"/>
        <v>44469</v>
      </c>
      <c r="BF645" s="120">
        <f t="shared" si="772"/>
        <v>24</v>
      </c>
      <c r="BG645" s="120">
        <f t="shared" si="812"/>
        <v>9049</v>
      </c>
      <c r="BH645" s="209">
        <f t="shared" si="813"/>
        <v>44469</v>
      </c>
      <c r="BI645" s="120">
        <f t="shared" si="814"/>
        <v>9049</v>
      </c>
      <c r="BJ645" s="1">
        <f t="shared" si="815"/>
        <v>44469</v>
      </c>
      <c r="BK645">
        <f t="shared" si="805"/>
        <v>0</v>
      </c>
      <c r="BL645">
        <f t="shared" si="816"/>
        <v>25</v>
      </c>
      <c r="BM645">
        <f t="shared" si="803"/>
        <v>25</v>
      </c>
      <c r="BN645" s="1">
        <f t="shared" si="804"/>
        <v>44469</v>
      </c>
      <c r="BO645">
        <f t="shared" si="824"/>
        <v>11033</v>
      </c>
      <c r="BP645">
        <f t="shared" si="825"/>
        <v>6368</v>
      </c>
      <c r="BQ645" s="167">
        <f t="shared" si="783"/>
        <v>44469</v>
      </c>
      <c r="BR645">
        <f t="shared" si="784"/>
        <v>12217</v>
      </c>
      <c r="BS645">
        <f t="shared" si="785"/>
        <v>11905</v>
      </c>
      <c r="BT645">
        <f t="shared" si="786"/>
        <v>213</v>
      </c>
      <c r="BU645">
        <v>15</v>
      </c>
      <c r="BV645">
        <f t="shared" si="828"/>
        <v>3</v>
      </c>
      <c r="BW645">
        <f t="shared" si="826"/>
        <v>872</v>
      </c>
      <c r="BX645" s="167">
        <f t="shared" si="787"/>
        <v>44469</v>
      </c>
      <c r="BY645">
        <f t="shared" si="788"/>
        <v>71</v>
      </c>
      <c r="BZ645">
        <f t="shared" si="789"/>
        <v>63</v>
      </c>
      <c r="CA645">
        <f t="shared" si="790"/>
        <v>0</v>
      </c>
      <c r="CB645" s="167">
        <f t="shared" si="791"/>
        <v>44469</v>
      </c>
      <c r="CC645">
        <f t="shared" si="792"/>
        <v>16223</v>
      </c>
      <c r="CD645">
        <f t="shared" si="793"/>
        <v>13742</v>
      </c>
      <c r="CE645">
        <f t="shared" si="794"/>
        <v>842</v>
      </c>
      <c r="CI645" s="167">
        <f t="shared" si="795"/>
        <v>44469</v>
      </c>
      <c r="CJ645">
        <f t="shared" si="796"/>
        <v>3</v>
      </c>
      <c r="CK645">
        <f t="shared" si="797"/>
        <v>0</v>
      </c>
      <c r="CL645" s="167">
        <f t="shared" si="798"/>
        <v>44469</v>
      </c>
      <c r="CM645">
        <f t="shared" si="799"/>
        <v>0</v>
      </c>
      <c r="CN645" s="1">
        <f t="shared" si="830"/>
        <v>44469</v>
      </c>
      <c r="CO645" s="253">
        <f t="shared" si="831"/>
        <v>3</v>
      </c>
      <c r="CP645" s="1">
        <f t="shared" si="832"/>
        <v>44469</v>
      </c>
      <c r="CQ645" s="254">
        <f t="shared" si="833"/>
        <v>0</v>
      </c>
      <c r="CR645" s="167">
        <f t="shared" ref="CR645:CR668" si="843">+A645</f>
        <v>44469</v>
      </c>
      <c r="CS645">
        <f t="shared" ref="CS645:CS668" si="844">+AQ645</f>
        <v>7</v>
      </c>
      <c r="CT645">
        <f t="shared" ref="CT645:CT668" si="845">+AU645</f>
        <v>0</v>
      </c>
      <c r="CU645">
        <f t="shared" ref="CU645:CU668" si="846">+AS645</f>
        <v>0</v>
      </c>
    </row>
    <row r="646" spans="1:99" ht="18" customHeight="1" x14ac:dyDescent="0.55000000000000004">
      <c r="A646" s="167">
        <v>44470</v>
      </c>
      <c r="B646" s="219">
        <v>39</v>
      </c>
      <c r="C646" s="142">
        <f t="shared" si="827"/>
        <v>9088</v>
      </c>
      <c r="D646" s="142">
        <f t="shared" si="834"/>
        <v>503</v>
      </c>
      <c r="E646" s="135">
        <v>2</v>
      </c>
      <c r="F646" s="135">
        <v>8585</v>
      </c>
      <c r="G646" s="135">
        <v>0</v>
      </c>
      <c r="H646" s="123"/>
      <c r="I646" s="135">
        <v>0</v>
      </c>
      <c r="J646" s="123"/>
      <c r="K646" s="41">
        <v>0</v>
      </c>
      <c r="L646" s="134">
        <v>19</v>
      </c>
      <c r="M646" s="219">
        <v>17</v>
      </c>
      <c r="N646" s="123"/>
      <c r="O646" s="123"/>
      <c r="P646" s="135">
        <v>10</v>
      </c>
      <c r="Q646" s="135">
        <v>10</v>
      </c>
      <c r="R646" s="123"/>
      <c r="S646" s="123"/>
      <c r="T646" s="135">
        <v>16</v>
      </c>
      <c r="U646" s="135">
        <v>14</v>
      </c>
      <c r="V646" s="123"/>
      <c r="W646" s="41">
        <v>352</v>
      </c>
      <c r="X646" s="136">
        <v>341</v>
      </c>
      <c r="Y646" s="4">
        <f t="shared" si="704"/>
        <v>458</v>
      </c>
      <c r="Z646" s="74">
        <f t="shared" si="835"/>
        <v>44470</v>
      </c>
      <c r="AA646" s="210">
        <f t="shared" si="836"/>
        <v>28526</v>
      </c>
      <c r="AB646" s="210">
        <f t="shared" si="837"/>
        <v>25712</v>
      </c>
      <c r="AC646" s="211">
        <f t="shared" si="838"/>
        <v>1056</v>
      </c>
      <c r="AD646" s="170">
        <f t="shared" si="829"/>
        <v>4</v>
      </c>
      <c r="AE646" s="222">
        <f t="shared" si="839"/>
        <v>11016</v>
      </c>
      <c r="AF646" s="143">
        <v>12221</v>
      </c>
      <c r="AG646" s="171">
        <f t="shared" si="822"/>
        <v>1</v>
      </c>
      <c r="AH646" s="143">
        <v>11906</v>
      </c>
      <c r="AI646" s="171">
        <f t="shared" si="817"/>
        <v>0</v>
      </c>
      <c r="AJ646" s="172">
        <v>213</v>
      </c>
      <c r="AK646" s="173">
        <f t="shared" si="818"/>
        <v>0</v>
      </c>
      <c r="AL646" s="143">
        <v>71</v>
      </c>
      <c r="AM646" s="171">
        <f t="shared" si="819"/>
        <v>1</v>
      </c>
      <c r="AN646" s="143">
        <v>64</v>
      </c>
      <c r="AO646" s="171">
        <f t="shared" si="820"/>
        <v>0</v>
      </c>
      <c r="AP646" s="174">
        <v>0</v>
      </c>
      <c r="AQ646" s="173">
        <f t="shared" si="821"/>
        <v>11</v>
      </c>
      <c r="AR646" s="143">
        <v>16234</v>
      </c>
      <c r="AS646" s="171">
        <f t="shared" si="841"/>
        <v>0</v>
      </c>
      <c r="AT646" s="143">
        <v>13742</v>
      </c>
      <c r="AU646" s="171">
        <f t="shared" si="842"/>
        <v>1</v>
      </c>
      <c r="AV646" s="175">
        <v>843</v>
      </c>
      <c r="AW646" s="217">
        <f t="shared" si="715"/>
        <v>485</v>
      </c>
      <c r="AX646" s="216">
        <f t="shared" si="823"/>
        <v>44470</v>
      </c>
      <c r="AY646" s="5">
        <v>0</v>
      </c>
      <c r="AZ646" s="217">
        <f t="shared" si="810"/>
        <v>419</v>
      </c>
      <c r="BA646" s="217">
        <f t="shared" si="738"/>
        <v>369</v>
      </c>
      <c r="BB646" s="119">
        <v>0</v>
      </c>
      <c r="BC646" s="26">
        <f t="shared" si="811"/>
        <v>964</v>
      </c>
      <c r="BD646" s="217">
        <f t="shared" si="739"/>
        <v>404</v>
      </c>
      <c r="BE646" s="209">
        <f t="shared" si="840"/>
        <v>44470</v>
      </c>
      <c r="BF646" s="120">
        <f t="shared" si="772"/>
        <v>39</v>
      </c>
      <c r="BG646" s="120">
        <f t="shared" si="812"/>
        <v>9088</v>
      </c>
      <c r="BH646" s="209">
        <f t="shared" si="813"/>
        <v>44470</v>
      </c>
      <c r="BI646" s="120">
        <f t="shared" si="814"/>
        <v>9088</v>
      </c>
      <c r="BJ646" s="1">
        <f t="shared" si="815"/>
        <v>44470</v>
      </c>
      <c r="BK646">
        <f t="shared" si="805"/>
        <v>2</v>
      </c>
      <c r="BL646">
        <f t="shared" si="816"/>
        <v>17</v>
      </c>
      <c r="BM646">
        <f t="shared" si="803"/>
        <v>19</v>
      </c>
      <c r="BN646" s="1">
        <f t="shared" si="804"/>
        <v>44470</v>
      </c>
      <c r="BO646">
        <f t="shared" si="824"/>
        <v>11015</v>
      </c>
      <c r="BP646">
        <f t="shared" si="825"/>
        <v>6354</v>
      </c>
      <c r="BQ646" s="167">
        <f t="shared" si="783"/>
        <v>44470</v>
      </c>
      <c r="BR646">
        <f t="shared" si="784"/>
        <v>12221</v>
      </c>
      <c r="BS646">
        <f t="shared" si="785"/>
        <v>11906</v>
      </c>
      <c r="BT646">
        <f t="shared" si="786"/>
        <v>213</v>
      </c>
      <c r="BU646">
        <v>15</v>
      </c>
      <c r="BV646">
        <f t="shared" si="828"/>
        <v>4</v>
      </c>
      <c r="BW646">
        <f t="shared" si="826"/>
        <v>859</v>
      </c>
      <c r="BX646" s="167">
        <f t="shared" si="787"/>
        <v>44470</v>
      </c>
      <c r="BY646">
        <f t="shared" si="788"/>
        <v>71</v>
      </c>
      <c r="BZ646">
        <f t="shared" si="789"/>
        <v>64</v>
      </c>
      <c r="CA646">
        <f t="shared" si="790"/>
        <v>0</v>
      </c>
      <c r="CB646" s="167">
        <f t="shared" si="791"/>
        <v>44470</v>
      </c>
      <c r="CC646">
        <f t="shared" si="792"/>
        <v>16234</v>
      </c>
      <c r="CD646">
        <f t="shared" si="793"/>
        <v>13742</v>
      </c>
      <c r="CE646">
        <f t="shared" si="794"/>
        <v>843</v>
      </c>
      <c r="CI646" s="167">
        <f t="shared" si="795"/>
        <v>44470</v>
      </c>
      <c r="CJ646">
        <f t="shared" si="796"/>
        <v>4</v>
      </c>
      <c r="CK646">
        <f t="shared" si="797"/>
        <v>1</v>
      </c>
      <c r="CL646" s="167">
        <f t="shared" si="798"/>
        <v>44470</v>
      </c>
      <c r="CM646">
        <f t="shared" si="799"/>
        <v>0</v>
      </c>
      <c r="CN646" s="1">
        <f t="shared" si="830"/>
        <v>44470</v>
      </c>
      <c r="CO646" s="253">
        <f t="shared" si="831"/>
        <v>4</v>
      </c>
      <c r="CP646" s="1">
        <f t="shared" si="832"/>
        <v>44470</v>
      </c>
      <c r="CQ646" s="254">
        <f t="shared" si="833"/>
        <v>0</v>
      </c>
      <c r="CR646" s="167">
        <f t="shared" si="843"/>
        <v>44470</v>
      </c>
      <c r="CS646">
        <f t="shared" si="844"/>
        <v>11</v>
      </c>
      <c r="CT646">
        <f t="shared" si="845"/>
        <v>1</v>
      </c>
      <c r="CU646">
        <f t="shared" si="846"/>
        <v>0</v>
      </c>
    </row>
    <row r="647" spans="1:99" ht="18" customHeight="1" x14ac:dyDescent="0.55000000000000004">
      <c r="A647" s="167">
        <v>44471</v>
      </c>
      <c r="B647" s="219">
        <v>26</v>
      </c>
      <c r="C647" s="142">
        <f t="shared" si="827"/>
        <v>9114</v>
      </c>
      <c r="D647" s="142">
        <f t="shared" si="834"/>
        <v>510</v>
      </c>
      <c r="E647" s="135">
        <v>2</v>
      </c>
      <c r="F647" s="135">
        <v>8604</v>
      </c>
      <c r="G647" s="135">
        <v>0</v>
      </c>
      <c r="H647" s="123"/>
      <c r="I647" s="135">
        <v>0</v>
      </c>
      <c r="J647" s="123"/>
      <c r="K647" s="41">
        <v>0</v>
      </c>
      <c r="L647" s="134">
        <v>15</v>
      </c>
      <c r="M647" s="219">
        <v>15</v>
      </c>
      <c r="N647" s="123"/>
      <c r="O647" s="123"/>
      <c r="P647" s="135">
        <v>2</v>
      </c>
      <c r="Q647" s="135">
        <v>2</v>
      </c>
      <c r="R647" s="123"/>
      <c r="S647" s="123"/>
      <c r="T647" s="135">
        <v>19</v>
      </c>
      <c r="U647" s="135">
        <v>19</v>
      </c>
      <c r="V647" s="123"/>
      <c r="W647" s="41">
        <v>346</v>
      </c>
      <c r="X647" s="136">
        <v>335</v>
      </c>
      <c r="Y647" s="4">
        <f t="shared" si="704"/>
        <v>459</v>
      </c>
      <c r="Z647" s="74">
        <f t="shared" si="835"/>
        <v>44471</v>
      </c>
      <c r="AA647" s="210">
        <f t="shared" si="836"/>
        <v>28541</v>
      </c>
      <c r="AB647" s="210">
        <f t="shared" si="837"/>
        <v>25715</v>
      </c>
      <c r="AC647" s="211">
        <f t="shared" si="838"/>
        <v>1056</v>
      </c>
      <c r="AD647" s="170">
        <f t="shared" si="829"/>
        <v>5</v>
      </c>
      <c r="AE647" s="222">
        <f t="shared" si="839"/>
        <v>11021</v>
      </c>
      <c r="AF647" s="143">
        <v>12226</v>
      </c>
      <c r="AG647" s="171">
        <f t="shared" si="822"/>
        <v>3</v>
      </c>
      <c r="AH647" s="143">
        <v>11909</v>
      </c>
      <c r="AI647" s="171">
        <f t="shared" si="817"/>
        <v>0</v>
      </c>
      <c r="AJ647" s="172">
        <v>213</v>
      </c>
      <c r="AK647" s="173">
        <f t="shared" si="818"/>
        <v>0</v>
      </c>
      <c r="AL647" s="143">
        <v>71</v>
      </c>
      <c r="AM647" s="171">
        <f t="shared" si="819"/>
        <v>0</v>
      </c>
      <c r="AN647" s="143">
        <v>64</v>
      </c>
      <c r="AO647" s="171">
        <f t="shared" si="820"/>
        <v>0</v>
      </c>
      <c r="AP647" s="174">
        <v>0</v>
      </c>
      <c r="AQ647" s="173">
        <f t="shared" si="821"/>
        <v>10</v>
      </c>
      <c r="AR647" s="143">
        <v>16244</v>
      </c>
      <c r="AS647" s="171">
        <f t="shared" si="841"/>
        <v>0</v>
      </c>
      <c r="AT647" s="143">
        <v>13742</v>
      </c>
      <c r="AU647" s="171">
        <f t="shared" si="842"/>
        <v>0</v>
      </c>
      <c r="AV647" s="175">
        <v>843</v>
      </c>
      <c r="AW647" s="217">
        <f t="shared" si="715"/>
        <v>486</v>
      </c>
      <c r="AX647" s="216">
        <f t="shared" si="823"/>
        <v>44471</v>
      </c>
      <c r="AY647" s="5">
        <v>0</v>
      </c>
      <c r="AZ647" s="217">
        <f t="shared" si="810"/>
        <v>419</v>
      </c>
      <c r="BA647" s="217">
        <f t="shared" si="738"/>
        <v>367</v>
      </c>
      <c r="BB647" s="119">
        <v>0</v>
      </c>
      <c r="BC647" s="26">
        <f t="shared" si="811"/>
        <v>964</v>
      </c>
      <c r="BD647" s="217">
        <f t="shared" si="739"/>
        <v>402</v>
      </c>
      <c r="BE647" s="209">
        <f t="shared" si="840"/>
        <v>44471</v>
      </c>
      <c r="BF647" s="120">
        <f t="shared" si="772"/>
        <v>26</v>
      </c>
      <c r="BG647" s="120">
        <f t="shared" si="812"/>
        <v>9114</v>
      </c>
      <c r="BH647" s="209">
        <f t="shared" si="813"/>
        <v>44471</v>
      </c>
      <c r="BI647" s="120">
        <f t="shared" si="814"/>
        <v>9114</v>
      </c>
      <c r="BJ647" s="1">
        <f t="shared" si="815"/>
        <v>44471</v>
      </c>
      <c r="BK647">
        <f t="shared" si="805"/>
        <v>0</v>
      </c>
      <c r="BL647">
        <f t="shared" si="816"/>
        <v>15</v>
      </c>
      <c r="BM647">
        <f t="shared" si="803"/>
        <v>15</v>
      </c>
      <c r="BN647" s="1">
        <f t="shared" si="804"/>
        <v>44471</v>
      </c>
      <c r="BO647">
        <f t="shared" si="824"/>
        <v>10938</v>
      </c>
      <c r="BP647">
        <f t="shared" si="825"/>
        <v>6294</v>
      </c>
      <c r="BQ647" s="167">
        <f t="shared" si="783"/>
        <v>44471</v>
      </c>
      <c r="BR647">
        <f t="shared" si="784"/>
        <v>12226</v>
      </c>
      <c r="BS647">
        <f t="shared" si="785"/>
        <v>11909</v>
      </c>
      <c r="BT647">
        <f t="shared" si="786"/>
        <v>213</v>
      </c>
      <c r="BU647">
        <v>15</v>
      </c>
      <c r="BV647">
        <f t="shared" si="828"/>
        <v>5</v>
      </c>
      <c r="BW647">
        <f t="shared" si="826"/>
        <v>886</v>
      </c>
      <c r="BX647" s="167">
        <f t="shared" si="787"/>
        <v>44471</v>
      </c>
      <c r="BY647">
        <f t="shared" si="788"/>
        <v>71</v>
      </c>
      <c r="BZ647">
        <f t="shared" si="789"/>
        <v>64</v>
      </c>
      <c r="CA647">
        <f t="shared" si="790"/>
        <v>0</v>
      </c>
      <c r="CB647" s="167">
        <f t="shared" si="791"/>
        <v>44471</v>
      </c>
      <c r="CC647">
        <f t="shared" si="792"/>
        <v>16244</v>
      </c>
      <c r="CD647">
        <f t="shared" si="793"/>
        <v>13742</v>
      </c>
      <c r="CE647">
        <f t="shared" si="794"/>
        <v>843</v>
      </c>
      <c r="CI647" s="167">
        <f t="shared" si="795"/>
        <v>44471</v>
      </c>
      <c r="CJ647">
        <f t="shared" si="796"/>
        <v>5</v>
      </c>
      <c r="CK647">
        <f t="shared" si="797"/>
        <v>3</v>
      </c>
      <c r="CL647" s="167">
        <f t="shared" si="798"/>
        <v>44471</v>
      </c>
      <c r="CM647">
        <f t="shared" si="799"/>
        <v>0</v>
      </c>
      <c r="CN647" s="1">
        <f t="shared" si="830"/>
        <v>44471</v>
      </c>
      <c r="CO647" s="253">
        <f t="shared" si="831"/>
        <v>5</v>
      </c>
      <c r="CP647" s="1">
        <f t="shared" si="832"/>
        <v>44471</v>
      </c>
      <c r="CQ647" s="254">
        <f t="shared" si="833"/>
        <v>0</v>
      </c>
      <c r="CR647" s="167">
        <f t="shared" si="843"/>
        <v>44471</v>
      </c>
      <c r="CS647">
        <f t="shared" si="844"/>
        <v>10</v>
      </c>
      <c r="CT647">
        <f t="shared" si="845"/>
        <v>0</v>
      </c>
      <c r="CU647">
        <f t="shared" si="846"/>
        <v>0</v>
      </c>
    </row>
    <row r="648" spans="1:99" ht="18" customHeight="1" x14ac:dyDescent="0.55000000000000004">
      <c r="A648" s="167">
        <v>44472</v>
      </c>
      <c r="B648" s="219">
        <v>26</v>
      </c>
      <c r="C648" s="142">
        <f t="shared" si="827"/>
        <v>9140</v>
      </c>
      <c r="D648" s="142">
        <f t="shared" si="834"/>
        <v>505</v>
      </c>
      <c r="E648" s="135">
        <v>2</v>
      </c>
      <c r="F648" s="135">
        <v>8635</v>
      </c>
      <c r="G648" s="135">
        <v>0</v>
      </c>
      <c r="H648" s="123"/>
      <c r="I648" s="135">
        <v>0</v>
      </c>
      <c r="J648" s="123"/>
      <c r="K648" s="41">
        <v>0</v>
      </c>
      <c r="L648" s="134">
        <v>15</v>
      </c>
      <c r="M648" s="219">
        <v>13</v>
      </c>
      <c r="N648" s="123"/>
      <c r="O648" s="123"/>
      <c r="P648" s="135">
        <v>4</v>
      </c>
      <c r="Q648" s="135">
        <v>4</v>
      </c>
      <c r="R648" s="123"/>
      <c r="S648" s="123"/>
      <c r="T648" s="135">
        <v>14</v>
      </c>
      <c r="U648" s="135">
        <v>14</v>
      </c>
      <c r="V648" s="123"/>
      <c r="W648" s="41">
        <v>343</v>
      </c>
      <c r="X648" s="136">
        <v>220</v>
      </c>
      <c r="Y648" s="4">
        <f t="shared" si="704"/>
        <v>460</v>
      </c>
      <c r="Z648" s="74">
        <f t="shared" si="835"/>
        <v>44472</v>
      </c>
      <c r="AA648" s="210">
        <f t="shared" si="836"/>
        <v>28547</v>
      </c>
      <c r="AB648" s="210">
        <f t="shared" si="837"/>
        <v>25726</v>
      </c>
      <c r="AC648" s="211">
        <f t="shared" si="838"/>
        <v>1056</v>
      </c>
      <c r="AD648" s="170">
        <f t="shared" si="829"/>
        <v>0</v>
      </c>
      <c r="AE648" s="222">
        <f t="shared" si="839"/>
        <v>11021</v>
      </c>
      <c r="AF648" s="143">
        <v>12226</v>
      </c>
      <c r="AG648" s="171">
        <f t="shared" si="822"/>
        <v>11</v>
      </c>
      <c r="AH648" s="143">
        <v>11920</v>
      </c>
      <c r="AI648" s="171">
        <f t="shared" si="817"/>
        <v>0</v>
      </c>
      <c r="AJ648" s="172">
        <v>213</v>
      </c>
      <c r="AK648" s="173">
        <f t="shared" si="818"/>
        <v>0</v>
      </c>
      <c r="AL648" s="143">
        <v>71</v>
      </c>
      <c r="AM648" s="171">
        <f t="shared" si="819"/>
        <v>0</v>
      </c>
      <c r="AN648" s="143">
        <v>64</v>
      </c>
      <c r="AO648" s="171">
        <f t="shared" si="820"/>
        <v>0</v>
      </c>
      <c r="AP648" s="174">
        <v>0</v>
      </c>
      <c r="AQ648" s="173">
        <f t="shared" si="821"/>
        <v>6</v>
      </c>
      <c r="AR648" s="143">
        <v>16250</v>
      </c>
      <c r="AS648" s="171">
        <f t="shared" si="841"/>
        <v>0</v>
      </c>
      <c r="AT648" s="143">
        <v>13742</v>
      </c>
      <c r="AU648" s="171">
        <f t="shared" si="842"/>
        <v>0</v>
      </c>
      <c r="AV648" s="175">
        <v>843</v>
      </c>
      <c r="AW648" s="217">
        <f t="shared" si="715"/>
        <v>487</v>
      </c>
      <c r="AX648" s="216">
        <f t="shared" si="823"/>
        <v>44472</v>
      </c>
      <c r="AY648" s="5">
        <v>0</v>
      </c>
      <c r="AZ648" s="217">
        <f t="shared" si="810"/>
        <v>419</v>
      </c>
      <c r="BA648" s="217">
        <f t="shared" si="738"/>
        <v>368</v>
      </c>
      <c r="BB648" s="119">
        <v>0</v>
      </c>
      <c r="BC648" s="26">
        <f t="shared" si="811"/>
        <v>964</v>
      </c>
      <c r="BD648" s="217">
        <f t="shared" si="739"/>
        <v>403</v>
      </c>
      <c r="BE648" s="209">
        <f t="shared" si="840"/>
        <v>44472</v>
      </c>
      <c r="BF648" s="120">
        <f t="shared" si="772"/>
        <v>26</v>
      </c>
      <c r="BG648" s="120">
        <f t="shared" si="812"/>
        <v>9140</v>
      </c>
      <c r="BH648" s="209">
        <f t="shared" si="813"/>
        <v>44472</v>
      </c>
      <c r="BI648" s="120">
        <f t="shared" si="814"/>
        <v>9140</v>
      </c>
      <c r="BJ648" s="1">
        <f t="shared" si="815"/>
        <v>44472</v>
      </c>
      <c r="BK648">
        <f t="shared" si="805"/>
        <v>2</v>
      </c>
      <c r="BL648">
        <f t="shared" si="816"/>
        <v>13</v>
      </c>
      <c r="BM648">
        <f t="shared" si="803"/>
        <v>15</v>
      </c>
      <c r="BN648" s="1">
        <f t="shared" si="804"/>
        <v>44472</v>
      </c>
      <c r="BO648">
        <f t="shared" si="824"/>
        <v>11002</v>
      </c>
      <c r="BP648">
        <f t="shared" si="825"/>
        <v>6356</v>
      </c>
      <c r="BQ648" s="167">
        <f t="shared" si="783"/>
        <v>44472</v>
      </c>
      <c r="BR648">
        <f t="shared" si="784"/>
        <v>12226</v>
      </c>
      <c r="BS648">
        <f t="shared" si="785"/>
        <v>11920</v>
      </c>
      <c r="BT648">
        <f t="shared" si="786"/>
        <v>213</v>
      </c>
      <c r="BU648">
        <v>15</v>
      </c>
      <c r="BV648">
        <f t="shared" si="828"/>
        <v>0</v>
      </c>
      <c r="BW648">
        <f t="shared" si="826"/>
        <v>861</v>
      </c>
      <c r="BX648" s="167">
        <f t="shared" si="787"/>
        <v>44472</v>
      </c>
      <c r="BY648">
        <f t="shared" si="788"/>
        <v>71</v>
      </c>
      <c r="BZ648">
        <f t="shared" si="789"/>
        <v>64</v>
      </c>
      <c r="CA648">
        <f t="shared" si="790"/>
        <v>0</v>
      </c>
      <c r="CB648" s="167">
        <f t="shared" si="791"/>
        <v>44472</v>
      </c>
      <c r="CC648">
        <f t="shared" si="792"/>
        <v>16250</v>
      </c>
      <c r="CD648">
        <f t="shared" si="793"/>
        <v>13742</v>
      </c>
      <c r="CE648">
        <f t="shared" si="794"/>
        <v>843</v>
      </c>
      <c r="CI648" s="167">
        <f t="shared" si="795"/>
        <v>44472</v>
      </c>
      <c r="CJ648">
        <f t="shared" si="796"/>
        <v>0</v>
      </c>
      <c r="CK648">
        <f t="shared" si="797"/>
        <v>11</v>
      </c>
      <c r="CL648" s="167">
        <f t="shared" si="798"/>
        <v>44472</v>
      </c>
      <c r="CM648">
        <f t="shared" si="799"/>
        <v>0</v>
      </c>
      <c r="CN648" s="1">
        <f t="shared" si="830"/>
        <v>44472</v>
      </c>
      <c r="CO648" s="253">
        <f t="shared" si="831"/>
        <v>0</v>
      </c>
      <c r="CP648" s="1">
        <f t="shared" si="832"/>
        <v>44472</v>
      </c>
      <c r="CQ648" s="254">
        <f t="shared" si="833"/>
        <v>0</v>
      </c>
      <c r="CR648" s="167">
        <f t="shared" si="843"/>
        <v>44472</v>
      </c>
      <c r="CS648">
        <f t="shared" si="844"/>
        <v>6</v>
      </c>
      <c r="CT648">
        <f t="shared" si="845"/>
        <v>0</v>
      </c>
      <c r="CU648">
        <f t="shared" si="846"/>
        <v>0</v>
      </c>
    </row>
    <row r="649" spans="1:99" ht="18" customHeight="1" x14ac:dyDescent="0.55000000000000004">
      <c r="A649" s="167">
        <v>44473</v>
      </c>
      <c r="B649" s="219">
        <v>26</v>
      </c>
      <c r="C649" s="142">
        <f t="shared" si="827"/>
        <v>9166</v>
      </c>
      <c r="D649" s="142">
        <f t="shared" si="834"/>
        <v>522</v>
      </c>
      <c r="E649" s="135">
        <v>2</v>
      </c>
      <c r="F649" s="135">
        <v>8644</v>
      </c>
      <c r="G649" s="135">
        <v>1</v>
      </c>
      <c r="H649" s="123"/>
      <c r="I649" s="135">
        <v>1</v>
      </c>
      <c r="J649" s="123"/>
      <c r="K649" s="41">
        <v>0</v>
      </c>
      <c r="L649" s="134">
        <v>15</v>
      </c>
      <c r="M649" s="219">
        <v>15</v>
      </c>
      <c r="N649" s="123"/>
      <c r="O649" s="123"/>
      <c r="P649" s="135">
        <v>0</v>
      </c>
      <c r="Q649" s="135">
        <v>0</v>
      </c>
      <c r="R649" s="123"/>
      <c r="S649" s="123"/>
      <c r="T649" s="135">
        <v>10</v>
      </c>
      <c r="U649" s="135">
        <v>10</v>
      </c>
      <c r="V649" s="123"/>
      <c r="W649" s="41">
        <v>348</v>
      </c>
      <c r="X649" s="136">
        <v>335</v>
      </c>
      <c r="Y649" s="4">
        <f t="shared" si="704"/>
        <v>461</v>
      </c>
      <c r="Z649" s="74">
        <f t="shared" si="835"/>
        <v>44473</v>
      </c>
      <c r="AA649" s="210">
        <f t="shared" si="836"/>
        <v>28559</v>
      </c>
      <c r="AB649" s="210">
        <f t="shared" si="837"/>
        <v>25732</v>
      </c>
      <c r="AC649" s="211">
        <f t="shared" si="838"/>
        <v>1057</v>
      </c>
      <c r="AD649" s="170">
        <f t="shared" si="829"/>
        <v>4</v>
      </c>
      <c r="AE649" s="222">
        <f t="shared" si="839"/>
        <v>11025</v>
      </c>
      <c r="AF649" s="143">
        <v>12230</v>
      </c>
      <c r="AG649" s="171">
        <f t="shared" si="822"/>
        <v>6</v>
      </c>
      <c r="AH649" s="143">
        <v>11926</v>
      </c>
      <c r="AI649" s="171">
        <f t="shared" si="817"/>
        <v>0</v>
      </c>
      <c r="AJ649" s="172">
        <v>213</v>
      </c>
      <c r="AK649" s="173">
        <f t="shared" si="818"/>
        <v>3</v>
      </c>
      <c r="AL649" s="143">
        <v>74</v>
      </c>
      <c r="AM649" s="171">
        <f t="shared" si="819"/>
        <v>0</v>
      </c>
      <c r="AN649" s="143">
        <v>64</v>
      </c>
      <c r="AO649" s="171">
        <f t="shared" si="820"/>
        <v>0</v>
      </c>
      <c r="AP649" s="174">
        <v>0</v>
      </c>
      <c r="AQ649" s="173">
        <f t="shared" si="821"/>
        <v>5</v>
      </c>
      <c r="AR649" s="143">
        <v>16255</v>
      </c>
      <c r="AS649" s="171">
        <f t="shared" si="841"/>
        <v>0</v>
      </c>
      <c r="AT649" s="143">
        <v>13742</v>
      </c>
      <c r="AU649" s="171">
        <f t="shared" si="842"/>
        <v>1</v>
      </c>
      <c r="AV649" s="175">
        <v>844</v>
      </c>
      <c r="AW649" s="217">
        <f t="shared" si="715"/>
        <v>488</v>
      </c>
      <c r="AX649" s="216">
        <f t="shared" si="823"/>
        <v>44473</v>
      </c>
      <c r="AY649" s="5">
        <v>0</v>
      </c>
      <c r="AZ649" s="217">
        <f t="shared" si="810"/>
        <v>419</v>
      </c>
      <c r="BA649" s="217">
        <f t="shared" si="738"/>
        <v>369</v>
      </c>
      <c r="BB649" s="119">
        <v>0</v>
      </c>
      <c r="BC649" s="26">
        <f t="shared" si="811"/>
        <v>964</v>
      </c>
      <c r="BD649" s="217">
        <f t="shared" si="739"/>
        <v>404</v>
      </c>
      <c r="BE649" s="209">
        <f t="shared" si="840"/>
        <v>44473</v>
      </c>
      <c r="BF649" s="120">
        <f t="shared" si="772"/>
        <v>26</v>
      </c>
      <c r="BG649" s="120">
        <f t="shared" si="812"/>
        <v>9166</v>
      </c>
      <c r="BH649" s="209">
        <f t="shared" si="813"/>
        <v>44473</v>
      </c>
      <c r="BI649" s="120">
        <f t="shared" si="814"/>
        <v>9166</v>
      </c>
      <c r="BJ649" s="1">
        <f t="shared" si="815"/>
        <v>44473</v>
      </c>
      <c r="BK649">
        <f t="shared" si="805"/>
        <v>0</v>
      </c>
      <c r="BL649">
        <f t="shared" si="816"/>
        <v>15</v>
      </c>
      <c r="BM649">
        <f t="shared" si="803"/>
        <v>15</v>
      </c>
      <c r="BN649" s="1">
        <f t="shared" si="804"/>
        <v>44473</v>
      </c>
      <c r="BO649">
        <f t="shared" si="824"/>
        <v>11048</v>
      </c>
      <c r="BP649">
        <f t="shared" si="825"/>
        <v>6383</v>
      </c>
      <c r="BQ649" s="167">
        <f t="shared" si="783"/>
        <v>44473</v>
      </c>
      <c r="BR649">
        <f t="shared" si="784"/>
        <v>12230</v>
      </c>
      <c r="BS649">
        <f t="shared" si="785"/>
        <v>11926</v>
      </c>
      <c r="BT649">
        <f t="shared" si="786"/>
        <v>213</v>
      </c>
      <c r="BU649">
        <v>15</v>
      </c>
      <c r="BV649">
        <f t="shared" si="828"/>
        <v>4</v>
      </c>
      <c r="BW649">
        <f t="shared" si="826"/>
        <v>876</v>
      </c>
      <c r="BX649" s="167">
        <f t="shared" si="787"/>
        <v>44473</v>
      </c>
      <c r="BY649">
        <f t="shared" si="788"/>
        <v>74</v>
      </c>
      <c r="BZ649">
        <f t="shared" si="789"/>
        <v>64</v>
      </c>
      <c r="CA649">
        <f t="shared" si="790"/>
        <v>0</v>
      </c>
      <c r="CB649" s="167">
        <f t="shared" si="791"/>
        <v>44473</v>
      </c>
      <c r="CC649">
        <f t="shared" si="792"/>
        <v>16255</v>
      </c>
      <c r="CD649">
        <f t="shared" si="793"/>
        <v>13742</v>
      </c>
      <c r="CE649">
        <f t="shared" si="794"/>
        <v>844</v>
      </c>
      <c r="CI649" s="167">
        <f t="shared" si="795"/>
        <v>44473</v>
      </c>
      <c r="CJ649">
        <f t="shared" si="796"/>
        <v>4</v>
      </c>
      <c r="CK649">
        <f t="shared" si="797"/>
        <v>6</v>
      </c>
      <c r="CL649" s="167">
        <f t="shared" si="798"/>
        <v>44473</v>
      </c>
      <c r="CM649">
        <f t="shared" si="799"/>
        <v>0</v>
      </c>
      <c r="CN649" s="1">
        <f t="shared" si="830"/>
        <v>44473</v>
      </c>
      <c r="CO649" s="253">
        <f t="shared" si="831"/>
        <v>4</v>
      </c>
      <c r="CP649" s="1">
        <f t="shared" si="832"/>
        <v>44473</v>
      </c>
      <c r="CQ649" s="254">
        <f t="shared" si="833"/>
        <v>0</v>
      </c>
      <c r="CR649" s="167">
        <f t="shared" si="843"/>
        <v>44473</v>
      </c>
      <c r="CS649">
        <f t="shared" si="844"/>
        <v>5</v>
      </c>
      <c r="CT649">
        <f t="shared" si="845"/>
        <v>1</v>
      </c>
      <c r="CU649">
        <f t="shared" si="846"/>
        <v>0</v>
      </c>
    </row>
    <row r="650" spans="1:99" ht="18" customHeight="1" x14ac:dyDescent="0.55000000000000004">
      <c r="A650" s="167">
        <v>44474</v>
      </c>
      <c r="B650" s="219">
        <v>24</v>
      </c>
      <c r="C650" s="142">
        <f t="shared" si="827"/>
        <v>9190</v>
      </c>
      <c r="D650" s="142">
        <f t="shared" si="834"/>
        <v>527</v>
      </c>
      <c r="E650" s="135">
        <v>1</v>
      </c>
      <c r="F650" s="135">
        <v>8663</v>
      </c>
      <c r="G650" s="135">
        <v>0</v>
      </c>
      <c r="H650" s="123"/>
      <c r="I650" s="135">
        <v>1</v>
      </c>
      <c r="J650" s="123"/>
      <c r="K650" s="41">
        <v>0</v>
      </c>
      <c r="L650" s="134">
        <v>12</v>
      </c>
      <c r="M650" s="219">
        <v>11</v>
      </c>
      <c r="N650" s="123"/>
      <c r="O650" s="123"/>
      <c r="P650" s="135">
        <v>1</v>
      </c>
      <c r="Q650" s="135">
        <v>1</v>
      </c>
      <c r="R650" s="123"/>
      <c r="S650" s="123"/>
      <c r="T650" s="135">
        <v>7</v>
      </c>
      <c r="U650" s="135">
        <v>7</v>
      </c>
      <c r="V650" s="123"/>
      <c r="W650" s="41">
        <v>352</v>
      </c>
      <c r="X650" s="136">
        <v>338</v>
      </c>
      <c r="Y650" s="4">
        <f t="shared" si="704"/>
        <v>462</v>
      </c>
      <c r="Z650" s="74">
        <f t="shared" si="835"/>
        <v>44474</v>
      </c>
      <c r="AA650" s="210">
        <f t="shared" si="836"/>
        <v>28574</v>
      </c>
      <c r="AB650" s="210">
        <f t="shared" si="837"/>
        <v>25737</v>
      </c>
      <c r="AC650" s="211">
        <f t="shared" si="838"/>
        <v>1057</v>
      </c>
      <c r="AD650" s="170">
        <f t="shared" si="829"/>
        <v>7</v>
      </c>
      <c r="AE650" s="222">
        <f t="shared" si="839"/>
        <v>11032</v>
      </c>
      <c r="AF650" s="143">
        <v>12237</v>
      </c>
      <c r="AG650" s="171">
        <f t="shared" si="822"/>
        <v>5</v>
      </c>
      <c r="AH650" s="143">
        <v>11931</v>
      </c>
      <c r="AI650" s="171">
        <f t="shared" si="817"/>
        <v>0</v>
      </c>
      <c r="AJ650" s="172">
        <v>213</v>
      </c>
      <c r="AK650" s="173">
        <f t="shared" si="818"/>
        <v>1</v>
      </c>
      <c r="AL650" s="143">
        <v>75</v>
      </c>
      <c r="AM650" s="171">
        <f t="shared" si="819"/>
        <v>0</v>
      </c>
      <c r="AN650" s="143">
        <v>64</v>
      </c>
      <c r="AO650" s="171">
        <f t="shared" si="820"/>
        <v>0</v>
      </c>
      <c r="AP650" s="174">
        <v>0</v>
      </c>
      <c r="AQ650" s="173">
        <f t="shared" si="821"/>
        <v>7</v>
      </c>
      <c r="AR650" s="143">
        <v>16262</v>
      </c>
      <c r="AS650" s="171">
        <f t="shared" si="841"/>
        <v>0</v>
      </c>
      <c r="AT650" s="143">
        <v>13742</v>
      </c>
      <c r="AU650" s="171">
        <f t="shared" si="842"/>
        <v>0</v>
      </c>
      <c r="AV650" s="175">
        <v>844</v>
      </c>
      <c r="AW650" s="217">
        <f t="shared" si="715"/>
        <v>489</v>
      </c>
      <c r="AX650" s="216">
        <f t="shared" si="823"/>
        <v>44474</v>
      </c>
      <c r="AY650" s="5">
        <v>0</v>
      </c>
      <c r="AZ650" s="217">
        <f t="shared" si="810"/>
        <v>419</v>
      </c>
      <c r="BA650" s="217">
        <f t="shared" si="738"/>
        <v>370</v>
      </c>
      <c r="BB650" s="119">
        <v>0</v>
      </c>
      <c r="BC650" s="26">
        <f t="shared" si="811"/>
        <v>964</v>
      </c>
      <c r="BD650" s="217">
        <f t="shared" si="739"/>
        <v>405</v>
      </c>
      <c r="BE650" s="209">
        <f t="shared" si="840"/>
        <v>44474</v>
      </c>
      <c r="BF650" s="120">
        <f t="shared" si="772"/>
        <v>24</v>
      </c>
      <c r="BG650" s="120">
        <f t="shared" si="812"/>
        <v>9190</v>
      </c>
      <c r="BH650" s="209">
        <f t="shared" si="813"/>
        <v>44474</v>
      </c>
      <c r="BI650" s="120">
        <f t="shared" si="814"/>
        <v>9190</v>
      </c>
      <c r="BJ650" s="1">
        <f t="shared" si="815"/>
        <v>44474</v>
      </c>
      <c r="BK650">
        <f t="shared" si="805"/>
        <v>1</v>
      </c>
      <c r="BL650">
        <f t="shared" si="816"/>
        <v>11</v>
      </c>
      <c r="BM650">
        <f t="shared" si="803"/>
        <v>12</v>
      </c>
      <c r="BN650" s="1">
        <f t="shared" si="804"/>
        <v>44474</v>
      </c>
      <c r="BO650">
        <f t="shared" si="824"/>
        <v>11027</v>
      </c>
      <c r="BP650">
        <f t="shared" si="825"/>
        <v>6365</v>
      </c>
      <c r="BQ650" s="167">
        <f t="shared" si="783"/>
        <v>44474</v>
      </c>
      <c r="BR650">
        <f t="shared" si="784"/>
        <v>12237</v>
      </c>
      <c r="BS650">
        <f t="shared" si="785"/>
        <v>11931</v>
      </c>
      <c r="BT650">
        <f t="shared" si="786"/>
        <v>213</v>
      </c>
      <c r="BU650">
        <v>15</v>
      </c>
      <c r="BV650">
        <f t="shared" si="828"/>
        <v>7</v>
      </c>
      <c r="BW650">
        <f t="shared" si="826"/>
        <v>866</v>
      </c>
      <c r="BX650" s="167">
        <f t="shared" si="787"/>
        <v>44474</v>
      </c>
      <c r="BY650">
        <f t="shared" si="788"/>
        <v>75</v>
      </c>
      <c r="BZ650">
        <f t="shared" si="789"/>
        <v>64</v>
      </c>
      <c r="CA650">
        <f t="shared" si="790"/>
        <v>0</v>
      </c>
      <c r="CB650" s="167">
        <f t="shared" si="791"/>
        <v>44474</v>
      </c>
      <c r="CC650">
        <f t="shared" si="792"/>
        <v>16262</v>
      </c>
      <c r="CD650">
        <f t="shared" si="793"/>
        <v>13742</v>
      </c>
      <c r="CE650">
        <f t="shared" si="794"/>
        <v>844</v>
      </c>
      <c r="CI650" s="167">
        <f t="shared" si="795"/>
        <v>44474</v>
      </c>
      <c r="CJ650">
        <f t="shared" si="796"/>
        <v>7</v>
      </c>
      <c r="CK650">
        <f t="shared" si="797"/>
        <v>5</v>
      </c>
      <c r="CL650" s="167">
        <f t="shared" si="798"/>
        <v>44474</v>
      </c>
      <c r="CM650">
        <f t="shared" si="799"/>
        <v>0</v>
      </c>
      <c r="CN650" s="1">
        <f t="shared" si="830"/>
        <v>44474</v>
      </c>
      <c r="CO650" s="253">
        <f t="shared" si="831"/>
        <v>7</v>
      </c>
      <c r="CP650" s="1">
        <f t="shared" si="832"/>
        <v>44474</v>
      </c>
      <c r="CQ650" s="254">
        <f t="shared" si="833"/>
        <v>0</v>
      </c>
      <c r="CR650" s="167">
        <f t="shared" si="843"/>
        <v>44474</v>
      </c>
      <c r="CS650">
        <f t="shared" si="844"/>
        <v>7</v>
      </c>
      <c r="CT650">
        <f t="shared" si="845"/>
        <v>0</v>
      </c>
      <c r="CU650">
        <f t="shared" si="846"/>
        <v>0</v>
      </c>
    </row>
    <row r="651" spans="1:99" ht="18" customHeight="1" x14ac:dyDescent="0.55000000000000004">
      <c r="A651" s="167">
        <v>44475</v>
      </c>
      <c r="B651" s="219">
        <v>25</v>
      </c>
      <c r="C651" s="142">
        <f t="shared" si="827"/>
        <v>9215</v>
      </c>
      <c r="D651" s="142">
        <f t="shared" si="834"/>
        <v>527</v>
      </c>
      <c r="E651" s="135">
        <v>1</v>
      </c>
      <c r="F651" s="135">
        <v>8688</v>
      </c>
      <c r="G651" s="135">
        <v>1</v>
      </c>
      <c r="H651" s="123"/>
      <c r="I651" s="135">
        <v>2</v>
      </c>
      <c r="J651" s="123"/>
      <c r="K651" s="41">
        <v>0</v>
      </c>
      <c r="L651" s="134">
        <v>11</v>
      </c>
      <c r="M651" s="219">
        <v>9</v>
      </c>
      <c r="N651" s="123"/>
      <c r="O651" s="123"/>
      <c r="P651" s="135">
        <v>0</v>
      </c>
      <c r="Q651" s="135">
        <v>0</v>
      </c>
      <c r="R651" s="123"/>
      <c r="S651" s="123"/>
      <c r="T651" s="135">
        <v>6</v>
      </c>
      <c r="U651" s="135">
        <v>6</v>
      </c>
      <c r="V651" s="123"/>
      <c r="W651" s="41">
        <v>357</v>
      </c>
      <c r="X651" s="136">
        <v>341</v>
      </c>
      <c r="Y651" s="4">
        <f t="shared" si="704"/>
        <v>463</v>
      </c>
      <c r="Z651" s="74">
        <f t="shared" si="835"/>
        <v>44475</v>
      </c>
      <c r="AA651" s="210">
        <f t="shared" si="836"/>
        <v>28585</v>
      </c>
      <c r="AB651" s="210">
        <f t="shared" si="837"/>
        <v>25741</v>
      </c>
      <c r="AC651" s="211">
        <f t="shared" si="838"/>
        <v>1057</v>
      </c>
      <c r="AD651" s="170">
        <f t="shared" si="829"/>
        <v>6</v>
      </c>
      <c r="AE651" s="222">
        <f t="shared" si="839"/>
        <v>11038</v>
      </c>
      <c r="AF651" s="143">
        <v>12243</v>
      </c>
      <c r="AG651" s="171">
        <f t="shared" si="822"/>
        <v>4</v>
      </c>
      <c r="AH651" s="143">
        <v>11935</v>
      </c>
      <c r="AI651" s="171">
        <f t="shared" si="817"/>
        <v>0</v>
      </c>
      <c r="AJ651" s="172">
        <v>213</v>
      </c>
      <c r="AK651" s="173">
        <f t="shared" si="818"/>
        <v>0</v>
      </c>
      <c r="AL651" s="143">
        <v>75</v>
      </c>
      <c r="AM651" s="171">
        <f t="shared" si="819"/>
        <v>0</v>
      </c>
      <c r="AN651" s="143">
        <v>64</v>
      </c>
      <c r="AO651" s="171">
        <f t="shared" si="820"/>
        <v>0</v>
      </c>
      <c r="AP651" s="174">
        <v>0</v>
      </c>
      <c r="AQ651" s="173">
        <f t="shared" si="821"/>
        <v>5</v>
      </c>
      <c r="AR651" s="143">
        <v>16267</v>
      </c>
      <c r="AS651" s="171">
        <f t="shared" si="841"/>
        <v>0</v>
      </c>
      <c r="AT651" s="143">
        <v>13742</v>
      </c>
      <c r="AU651" s="171">
        <f t="shared" si="842"/>
        <v>0</v>
      </c>
      <c r="AV651" s="175">
        <v>844</v>
      </c>
      <c r="AW651" s="217">
        <f t="shared" si="715"/>
        <v>490</v>
      </c>
      <c r="AX651" s="216">
        <f t="shared" si="823"/>
        <v>44475</v>
      </c>
      <c r="AY651" s="5">
        <v>0</v>
      </c>
      <c r="AZ651" s="217">
        <f t="shared" si="810"/>
        <v>419</v>
      </c>
      <c r="BA651" s="217">
        <f t="shared" si="738"/>
        <v>368</v>
      </c>
      <c r="BB651" s="119">
        <v>0</v>
      </c>
      <c r="BC651" s="26">
        <f t="shared" si="811"/>
        <v>964</v>
      </c>
      <c r="BD651" s="217">
        <f t="shared" si="739"/>
        <v>403</v>
      </c>
      <c r="BE651" s="209">
        <f t="shared" si="840"/>
        <v>44475</v>
      </c>
      <c r="BF651" s="120">
        <f t="shared" si="772"/>
        <v>25</v>
      </c>
      <c r="BG651" s="120">
        <f t="shared" si="812"/>
        <v>9215</v>
      </c>
      <c r="BH651" s="209">
        <f t="shared" si="813"/>
        <v>44475</v>
      </c>
      <c r="BI651" s="120">
        <f t="shared" si="814"/>
        <v>9215</v>
      </c>
      <c r="BJ651" s="1">
        <f t="shared" si="815"/>
        <v>44475</v>
      </c>
      <c r="BK651">
        <f t="shared" si="805"/>
        <v>2</v>
      </c>
      <c r="BL651">
        <f t="shared" si="816"/>
        <v>9</v>
      </c>
      <c r="BM651">
        <f t="shared" si="803"/>
        <v>11</v>
      </c>
      <c r="BN651" s="1">
        <f t="shared" si="804"/>
        <v>44475</v>
      </c>
      <c r="BO651">
        <f t="shared" si="824"/>
        <v>10949</v>
      </c>
      <c r="BP651">
        <f t="shared" si="825"/>
        <v>6303</v>
      </c>
      <c r="BQ651" s="167">
        <f t="shared" si="783"/>
        <v>44475</v>
      </c>
      <c r="BR651">
        <f t="shared" si="784"/>
        <v>12243</v>
      </c>
      <c r="BS651">
        <f t="shared" si="785"/>
        <v>11935</v>
      </c>
      <c r="BT651">
        <f t="shared" si="786"/>
        <v>213</v>
      </c>
      <c r="BU651">
        <v>15</v>
      </c>
      <c r="BV651">
        <f t="shared" si="828"/>
        <v>6</v>
      </c>
      <c r="BW651">
        <f t="shared" si="826"/>
        <v>892</v>
      </c>
      <c r="BX651" s="167">
        <f t="shared" si="787"/>
        <v>44475</v>
      </c>
      <c r="BY651">
        <f t="shared" si="788"/>
        <v>75</v>
      </c>
      <c r="BZ651">
        <f t="shared" si="789"/>
        <v>64</v>
      </c>
      <c r="CA651">
        <f t="shared" si="790"/>
        <v>0</v>
      </c>
      <c r="CB651" s="167">
        <f t="shared" si="791"/>
        <v>44475</v>
      </c>
      <c r="CC651">
        <f t="shared" si="792"/>
        <v>16267</v>
      </c>
      <c r="CD651">
        <f t="shared" si="793"/>
        <v>13742</v>
      </c>
      <c r="CE651">
        <f t="shared" si="794"/>
        <v>844</v>
      </c>
      <c r="CI651" s="167">
        <f t="shared" si="795"/>
        <v>44475</v>
      </c>
      <c r="CJ651">
        <f t="shared" si="796"/>
        <v>6</v>
      </c>
      <c r="CK651">
        <f t="shared" si="797"/>
        <v>4</v>
      </c>
      <c r="CL651" s="167">
        <f t="shared" si="798"/>
        <v>44475</v>
      </c>
      <c r="CM651">
        <f t="shared" si="799"/>
        <v>0</v>
      </c>
      <c r="CN651" s="1">
        <f t="shared" si="830"/>
        <v>44475</v>
      </c>
      <c r="CO651" s="253">
        <f t="shared" si="831"/>
        <v>6</v>
      </c>
      <c r="CP651" s="1">
        <f t="shared" si="832"/>
        <v>44475</v>
      </c>
      <c r="CQ651" s="254">
        <f t="shared" si="833"/>
        <v>0</v>
      </c>
      <c r="CR651" s="167">
        <f t="shared" si="843"/>
        <v>44475</v>
      </c>
      <c r="CS651">
        <f t="shared" si="844"/>
        <v>5</v>
      </c>
      <c r="CT651">
        <f t="shared" si="845"/>
        <v>0</v>
      </c>
      <c r="CU651">
        <f t="shared" si="846"/>
        <v>0</v>
      </c>
    </row>
    <row r="652" spans="1:99" ht="18" customHeight="1" x14ac:dyDescent="0.55000000000000004">
      <c r="A652" s="167">
        <v>44476</v>
      </c>
      <c r="B652" s="219">
        <v>22</v>
      </c>
      <c r="C652" s="142">
        <f t="shared" si="827"/>
        <v>9237</v>
      </c>
      <c r="D652" s="142">
        <f t="shared" si="834"/>
        <v>516</v>
      </c>
      <c r="E652" s="135">
        <v>1</v>
      </c>
      <c r="F652" s="135">
        <v>8721</v>
      </c>
      <c r="G652" s="135">
        <v>0</v>
      </c>
      <c r="H652" s="123"/>
      <c r="I652" s="135">
        <v>2</v>
      </c>
      <c r="J652" s="123"/>
      <c r="K652" s="41">
        <v>0</v>
      </c>
      <c r="L652" s="134">
        <v>13</v>
      </c>
      <c r="M652" s="219">
        <v>13</v>
      </c>
      <c r="N652" s="123"/>
      <c r="O652" s="123"/>
      <c r="P652" s="135">
        <v>1</v>
      </c>
      <c r="Q652" s="135">
        <v>1</v>
      </c>
      <c r="R652" s="123"/>
      <c r="S652" s="123"/>
      <c r="T652" s="135">
        <v>9</v>
      </c>
      <c r="U652" s="135">
        <v>9</v>
      </c>
      <c r="V652" s="123"/>
      <c r="W652" s="41">
        <v>360</v>
      </c>
      <c r="X652" s="136">
        <v>344</v>
      </c>
      <c r="Y652" s="4">
        <f t="shared" si="704"/>
        <v>464</v>
      </c>
      <c r="Z652" s="74">
        <f t="shared" si="835"/>
        <v>44476</v>
      </c>
      <c r="AA652" s="210">
        <f t="shared" si="836"/>
        <v>28597</v>
      </c>
      <c r="AB652" s="210">
        <f t="shared" si="837"/>
        <v>25741</v>
      </c>
      <c r="AC652" s="211">
        <f t="shared" si="838"/>
        <v>1057</v>
      </c>
      <c r="AD652" s="170">
        <f t="shared" si="829"/>
        <v>8</v>
      </c>
      <c r="AE652" s="222">
        <f t="shared" si="839"/>
        <v>11046</v>
      </c>
      <c r="AF652" s="143">
        <v>12251</v>
      </c>
      <c r="AG652" s="171">
        <f t="shared" si="822"/>
        <v>0</v>
      </c>
      <c r="AH652" s="143">
        <v>11935</v>
      </c>
      <c r="AI652" s="171">
        <f t="shared" si="817"/>
        <v>0</v>
      </c>
      <c r="AJ652" s="172">
        <v>213</v>
      </c>
      <c r="AK652" s="173">
        <f t="shared" si="818"/>
        <v>0</v>
      </c>
      <c r="AL652" s="143">
        <v>75</v>
      </c>
      <c r="AM652" s="171">
        <f t="shared" si="819"/>
        <v>0</v>
      </c>
      <c r="AN652" s="143">
        <v>64</v>
      </c>
      <c r="AO652" s="171">
        <f t="shared" si="820"/>
        <v>0</v>
      </c>
      <c r="AP652" s="174">
        <v>0</v>
      </c>
      <c r="AQ652" s="173">
        <f t="shared" si="821"/>
        <v>4</v>
      </c>
      <c r="AR652" s="143">
        <v>16271</v>
      </c>
      <c r="AS652" s="171">
        <f t="shared" si="841"/>
        <v>0</v>
      </c>
      <c r="AT652" s="143">
        <v>13742</v>
      </c>
      <c r="AU652" s="171">
        <f t="shared" si="842"/>
        <v>0</v>
      </c>
      <c r="AV652" s="175">
        <v>844</v>
      </c>
      <c r="AW652" s="217">
        <f t="shared" si="715"/>
        <v>491</v>
      </c>
      <c r="AX652" s="216">
        <f t="shared" si="823"/>
        <v>44476</v>
      </c>
      <c r="AY652" s="5">
        <v>0</v>
      </c>
      <c r="AZ652" s="217">
        <f t="shared" si="810"/>
        <v>419</v>
      </c>
      <c r="BA652" s="217">
        <f t="shared" si="738"/>
        <v>369</v>
      </c>
      <c r="BB652" s="119">
        <v>0</v>
      </c>
      <c r="BC652" s="26">
        <f t="shared" si="811"/>
        <v>964</v>
      </c>
      <c r="BD652" s="217">
        <f t="shared" si="739"/>
        <v>404</v>
      </c>
      <c r="BE652" s="209">
        <f t="shared" si="840"/>
        <v>44476</v>
      </c>
      <c r="BF652" s="120">
        <f t="shared" si="772"/>
        <v>22</v>
      </c>
      <c r="BG652" s="120">
        <f t="shared" si="812"/>
        <v>9237</v>
      </c>
      <c r="BH652" s="209">
        <f t="shared" si="813"/>
        <v>44476</v>
      </c>
      <c r="BI652" s="120">
        <f t="shared" si="814"/>
        <v>9237</v>
      </c>
      <c r="BJ652" s="1">
        <f t="shared" si="815"/>
        <v>44476</v>
      </c>
      <c r="BK652">
        <f t="shared" si="805"/>
        <v>0</v>
      </c>
      <c r="BL652">
        <f t="shared" si="816"/>
        <v>13</v>
      </c>
      <c r="BM652">
        <f t="shared" si="803"/>
        <v>13</v>
      </c>
      <c r="BN652" s="1">
        <f t="shared" si="804"/>
        <v>44476</v>
      </c>
      <c r="BO652">
        <f t="shared" si="824"/>
        <v>11015</v>
      </c>
      <c r="BP652">
        <f t="shared" si="825"/>
        <v>6369</v>
      </c>
      <c r="BQ652" s="167">
        <f t="shared" si="783"/>
        <v>44476</v>
      </c>
      <c r="BR652">
        <f t="shared" si="784"/>
        <v>12251</v>
      </c>
      <c r="BS652">
        <f t="shared" si="785"/>
        <v>11935</v>
      </c>
      <c r="BT652">
        <f t="shared" si="786"/>
        <v>213</v>
      </c>
      <c r="BU652">
        <v>15</v>
      </c>
      <c r="BV652">
        <f t="shared" si="828"/>
        <v>8</v>
      </c>
      <c r="BW652">
        <f t="shared" si="826"/>
        <v>869</v>
      </c>
      <c r="BX652" s="167">
        <f t="shared" si="787"/>
        <v>44476</v>
      </c>
      <c r="BY652">
        <f t="shared" si="788"/>
        <v>75</v>
      </c>
      <c r="BZ652">
        <f t="shared" si="789"/>
        <v>64</v>
      </c>
      <c r="CA652">
        <f t="shared" si="790"/>
        <v>0</v>
      </c>
      <c r="CB652" s="167">
        <f t="shared" si="791"/>
        <v>44476</v>
      </c>
      <c r="CC652">
        <f t="shared" si="792"/>
        <v>16271</v>
      </c>
      <c r="CD652">
        <f t="shared" si="793"/>
        <v>13742</v>
      </c>
      <c r="CE652">
        <f t="shared" si="794"/>
        <v>844</v>
      </c>
      <c r="CI652" s="167">
        <f t="shared" si="795"/>
        <v>44476</v>
      </c>
      <c r="CJ652">
        <f t="shared" si="796"/>
        <v>8</v>
      </c>
      <c r="CK652">
        <f t="shared" si="797"/>
        <v>0</v>
      </c>
      <c r="CL652" s="167">
        <f t="shared" si="798"/>
        <v>44476</v>
      </c>
      <c r="CM652">
        <f t="shared" si="799"/>
        <v>0</v>
      </c>
      <c r="CN652" s="1">
        <f t="shared" si="830"/>
        <v>44476</v>
      </c>
      <c r="CO652" s="253">
        <f t="shared" si="831"/>
        <v>8</v>
      </c>
      <c r="CP652" s="1">
        <f t="shared" si="832"/>
        <v>44476</v>
      </c>
      <c r="CQ652" s="254">
        <f t="shared" si="833"/>
        <v>0</v>
      </c>
      <c r="CR652" s="167">
        <f t="shared" si="843"/>
        <v>44476</v>
      </c>
      <c r="CS652">
        <f t="shared" si="844"/>
        <v>4</v>
      </c>
      <c r="CT652">
        <f t="shared" si="845"/>
        <v>0</v>
      </c>
      <c r="CU652">
        <f t="shared" si="846"/>
        <v>0</v>
      </c>
    </row>
    <row r="653" spans="1:99" ht="18" customHeight="1" x14ac:dyDescent="0.55000000000000004">
      <c r="A653" s="167">
        <v>44477</v>
      </c>
      <c r="B653" s="219">
        <v>17</v>
      </c>
      <c r="C653" s="142">
        <f t="shared" si="827"/>
        <v>9254</v>
      </c>
      <c r="D653" s="142">
        <f t="shared" si="834"/>
        <v>513</v>
      </c>
      <c r="E653" s="135">
        <v>1</v>
      </c>
      <c r="F653" s="135">
        <v>8741</v>
      </c>
      <c r="G653" s="135">
        <v>1</v>
      </c>
      <c r="H653" s="123"/>
      <c r="I653" s="135">
        <v>2</v>
      </c>
      <c r="J653" s="123"/>
      <c r="K653" s="41">
        <v>0</v>
      </c>
      <c r="L653" s="134">
        <v>22</v>
      </c>
      <c r="M653" s="219">
        <v>22</v>
      </c>
      <c r="N653" s="123"/>
      <c r="O653" s="123"/>
      <c r="P653" s="135">
        <v>2</v>
      </c>
      <c r="Q653" s="135">
        <v>2</v>
      </c>
      <c r="R653" s="123"/>
      <c r="S653" s="123"/>
      <c r="T653" s="135">
        <v>9</v>
      </c>
      <c r="U653" s="135">
        <v>9</v>
      </c>
      <c r="V653" s="123"/>
      <c r="W653" s="41">
        <v>371</v>
      </c>
      <c r="X653" s="136">
        <v>355</v>
      </c>
      <c r="Y653" s="4">
        <f t="shared" si="704"/>
        <v>465</v>
      </c>
      <c r="Z653" s="74">
        <f t="shared" si="835"/>
        <v>44477</v>
      </c>
      <c r="AA653" s="210">
        <f t="shared" si="836"/>
        <v>28613</v>
      </c>
      <c r="AB653" s="210">
        <f t="shared" si="837"/>
        <v>25751</v>
      </c>
      <c r="AC653" s="211">
        <f t="shared" si="838"/>
        <v>1058</v>
      </c>
      <c r="AD653" s="170">
        <f t="shared" si="829"/>
        <v>2</v>
      </c>
      <c r="AE653" s="222">
        <f t="shared" si="839"/>
        <v>11048</v>
      </c>
      <c r="AF653" s="143">
        <v>12253</v>
      </c>
      <c r="AG653" s="171">
        <f t="shared" si="822"/>
        <v>10</v>
      </c>
      <c r="AH653" s="143">
        <v>11945</v>
      </c>
      <c r="AI653" s="171">
        <f t="shared" si="817"/>
        <v>0</v>
      </c>
      <c r="AJ653" s="172">
        <v>213</v>
      </c>
      <c r="AK653" s="173">
        <f t="shared" si="818"/>
        <v>2</v>
      </c>
      <c r="AL653" s="143">
        <v>77</v>
      </c>
      <c r="AM653" s="171">
        <f t="shared" si="819"/>
        <v>0</v>
      </c>
      <c r="AN653" s="143">
        <v>64</v>
      </c>
      <c r="AO653" s="171">
        <f t="shared" si="820"/>
        <v>0</v>
      </c>
      <c r="AP653" s="174">
        <v>0</v>
      </c>
      <c r="AQ653" s="173">
        <f t="shared" si="821"/>
        <v>12</v>
      </c>
      <c r="AR653" s="143">
        <v>16283</v>
      </c>
      <c r="AS653" s="171">
        <f t="shared" si="841"/>
        <v>0</v>
      </c>
      <c r="AT653" s="143">
        <v>13742</v>
      </c>
      <c r="AU653" s="171">
        <f t="shared" si="842"/>
        <v>1</v>
      </c>
      <c r="AV653" s="175">
        <v>845</v>
      </c>
      <c r="AW653" s="217">
        <f t="shared" si="715"/>
        <v>492</v>
      </c>
      <c r="AX653" s="216">
        <f t="shared" si="823"/>
        <v>44477</v>
      </c>
      <c r="AY653" s="5">
        <v>0</v>
      </c>
      <c r="AZ653" s="217">
        <f t="shared" si="810"/>
        <v>419</v>
      </c>
      <c r="BA653" s="217">
        <f t="shared" si="738"/>
        <v>370</v>
      </c>
      <c r="BB653" s="119">
        <v>0</v>
      </c>
      <c r="BC653" s="26">
        <f t="shared" si="811"/>
        <v>964</v>
      </c>
      <c r="BD653" s="217">
        <f t="shared" si="739"/>
        <v>405</v>
      </c>
      <c r="BE653" s="209">
        <f t="shared" si="840"/>
        <v>44477</v>
      </c>
      <c r="BF653" s="120">
        <f t="shared" si="772"/>
        <v>17</v>
      </c>
      <c r="BG653" s="120">
        <f t="shared" si="812"/>
        <v>9254</v>
      </c>
      <c r="BH653" s="209">
        <f t="shared" si="813"/>
        <v>44477</v>
      </c>
      <c r="BI653" s="120">
        <f t="shared" si="814"/>
        <v>9254</v>
      </c>
      <c r="BJ653" s="1">
        <f t="shared" si="815"/>
        <v>44477</v>
      </c>
      <c r="BK653">
        <f t="shared" si="805"/>
        <v>0</v>
      </c>
      <c r="BL653">
        <f t="shared" si="816"/>
        <v>22</v>
      </c>
      <c r="BM653">
        <f t="shared" si="803"/>
        <v>22</v>
      </c>
      <c r="BN653" s="1">
        <f t="shared" si="804"/>
        <v>44477</v>
      </c>
      <c r="BO653">
        <f t="shared" si="824"/>
        <v>11070</v>
      </c>
      <c r="BP653">
        <f t="shared" si="825"/>
        <v>6405</v>
      </c>
      <c r="BQ653" s="167">
        <f t="shared" si="783"/>
        <v>44477</v>
      </c>
      <c r="BR653">
        <f t="shared" si="784"/>
        <v>12253</v>
      </c>
      <c r="BS653">
        <f t="shared" si="785"/>
        <v>11945</v>
      </c>
      <c r="BT653">
        <f t="shared" si="786"/>
        <v>213</v>
      </c>
      <c r="BU653">
        <v>15</v>
      </c>
      <c r="BV653">
        <f t="shared" si="828"/>
        <v>2</v>
      </c>
      <c r="BW653">
        <f t="shared" si="826"/>
        <v>878</v>
      </c>
      <c r="BX653" s="167">
        <f t="shared" si="787"/>
        <v>44477</v>
      </c>
      <c r="BY653">
        <f t="shared" si="788"/>
        <v>77</v>
      </c>
      <c r="BZ653">
        <f t="shared" si="789"/>
        <v>64</v>
      </c>
      <c r="CA653">
        <f t="shared" si="790"/>
        <v>0</v>
      </c>
      <c r="CB653" s="167">
        <f t="shared" si="791"/>
        <v>44477</v>
      </c>
      <c r="CC653">
        <f t="shared" si="792"/>
        <v>16283</v>
      </c>
      <c r="CD653">
        <f t="shared" si="793"/>
        <v>13742</v>
      </c>
      <c r="CE653">
        <f t="shared" si="794"/>
        <v>845</v>
      </c>
      <c r="CI653" s="167">
        <f t="shared" si="795"/>
        <v>44477</v>
      </c>
      <c r="CJ653">
        <f t="shared" si="796"/>
        <v>2</v>
      </c>
      <c r="CK653">
        <f t="shared" si="797"/>
        <v>10</v>
      </c>
      <c r="CL653" s="167">
        <f t="shared" si="798"/>
        <v>44477</v>
      </c>
      <c r="CM653">
        <f t="shared" si="799"/>
        <v>0</v>
      </c>
      <c r="CN653" s="1">
        <f t="shared" si="830"/>
        <v>44477</v>
      </c>
      <c r="CO653" s="253">
        <f t="shared" si="831"/>
        <v>2</v>
      </c>
      <c r="CP653" s="1">
        <f t="shared" si="832"/>
        <v>44477</v>
      </c>
      <c r="CQ653" s="254">
        <f t="shared" si="833"/>
        <v>0</v>
      </c>
      <c r="CR653" s="167">
        <f t="shared" si="843"/>
        <v>44477</v>
      </c>
      <c r="CS653">
        <f t="shared" si="844"/>
        <v>12</v>
      </c>
      <c r="CT653">
        <f t="shared" si="845"/>
        <v>1</v>
      </c>
      <c r="CU653">
        <f t="shared" si="846"/>
        <v>0</v>
      </c>
    </row>
    <row r="654" spans="1:99" ht="18" customHeight="1" x14ac:dyDescent="0.55000000000000004">
      <c r="A654" s="167">
        <v>44478</v>
      </c>
      <c r="B654" s="219">
        <v>24</v>
      </c>
      <c r="C654" s="142">
        <f t="shared" si="827"/>
        <v>9278</v>
      </c>
      <c r="D654" s="142">
        <f t="shared" si="834"/>
        <v>500</v>
      </c>
      <c r="E654" s="135">
        <v>1</v>
      </c>
      <c r="F654" s="135">
        <v>8778</v>
      </c>
      <c r="G654" s="135">
        <v>0</v>
      </c>
      <c r="H654" s="123"/>
      <c r="I654" s="135">
        <v>1</v>
      </c>
      <c r="J654" s="123"/>
      <c r="K654" s="41">
        <v>0</v>
      </c>
      <c r="L654" s="134">
        <v>14</v>
      </c>
      <c r="M654" s="219">
        <v>13</v>
      </c>
      <c r="N654" s="123"/>
      <c r="O654" s="123"/>
      <c r="P654" s="135">
        <v>3</v>
      </c>
      <c r="Q654" s="135">
        <v>3</v>
      </c>
      <c r="R654" s="123"/>
      <c r="S654" s="123"/>
      <c r="T654" s="135">
        <v>13</v>
      </c>
      <c r="U654" s="135">
        <v>13</v>
      </c>
      <c r="V654" s="123"/>
      <c r="W654" s="41">
        <v>369</v>
      </c>
      <c r="X654" s="136">
        <v>352</v>
      </c>
      <c r="Y654" s="4">
        <f t="shared" si="704"/>
        <v>466</v>
      </c>
      <c r="Z654" s="74">
        <f t="shared" si="835"/>
        <v>44478</v>
      </c>
      <c r="AA654" s="210">
        <f t="shared" si="836"/>
        <v>28625</v>
      </c>
      <c r="AB654" s="210">
        <f t="shared" si="837"/>
        <v>25752</v>
      </c>
      <c r="AC654" s="211">
        <f t="shared" si="838"/>
        <v>1059</v>
      </c>
      <c r="AD654" s="170">
        <f t="shared" si="829"/>
        <v>8</v>
      </c>
      <c r="AE654" s="222">
        <f t="shared" si="839"/>
        <v>11056</v>
      </c>
      <c r="AF654" s="143">
        <v>12261</v>
      </c>
      <c r="AG654" s="171">
        <f t="shared" si="822"/>
        <v>1</v>
      </c>
      <c r="AH654" s="143">
        <v>11946</v>
      </c>
      <c r="AI654" s="171">
        <f t="shared" si="817"/>
        <v>0</v>
      </c>
      <c r="AJ654" s="172">
        <v>213</v>
      </c>
      <c r="AK654" s="173">
        <f t="shared" si="818"/>
        <v>0</v>
      </c>
      <c r="AL654" s="143">
        <v>77</v>
      </c>
      <c r="AM654" s="171">
        <f t="shared" si="819"/>
        <v>0</v>
      </c>
      <c r="AN654" s="143">
        <v>64</v>
      </c>
      <c r="AO654" s="171">
        <f t="shared" si="820"/>
        <v>0</v>
      </c>
      <c r="AP654" s="174">
        <v>0</v>
      </c>
      <c r="AQ654" s="173">
        <f t="shared" si="821"/>
        <v>4</v>
      </c>
      <c r="AR654" s="143">
        <v>16287</v>
      </c>
      <c r="AS654" s="171">
        <f t="shared" si="841"/>
        <v>0</v>
      </c>
      <c r="AT654" s="143">
        <v>13742</v>
      </c>
      <c r="AU654" s="171">
        <f t="shared" si="842"/>
        <v>1</v>
      </c>
      <c r="AV654" s="175">
        <v>846</v>
      </c>
      <c r="AW654" s="217">
        <f t="shared" si="715"/>
        <v>493</v>
      </c>
      <c r="AX654" s="216">
        <f t="shared" si="823"/>
        <v>44478</v>
      </c>
      <c r="AY654" s="5">
        <v>0</v>
      </c>
      <c r="AZ654" s="217">
        <f t="shared" si="810"/>
        <v>419</v>
      </c>
      <c r="BA654" s="217">
        <f t="shared" si="738"/>
        <v>371</v>
      </c>
      <c r="BB654" s="119">
        <v>0</v>
      </c>
      <c r="BC654" s="26">
        <f t="shared" si="811"/>
        <v>964</v>
      </c>
      <c r="BD654" s="217">
        <f t="shared" si="739"/>
        <v>406</v>
      </c>
      <c r="BE654" s="209">
        <f t="shared" si="840"/>
        <v>44478</v>
      </c>
      <c r="BF654" s="120">
        <f t="shared" si="772"/>
        <v>24</v>
      </c>
      <c r="BG654" s="120">
        <f t="shared" si="812"/>
        <v>9278</v>
      </c>
      <c r="BH654" s="209">
        <f t="shared" si="813"/>
        <v>44478</v>
      </c>
      <c r="BI654" s="120">
        <f t="shared" si="814"/>
        <v>9278</v>
      </c>
      <c r="BJ654" s="1">
        <f t="shared" si="815"/>
        <v>44478</v>
      </c>
      <c r="BK654">
        <f t="shared" si="805"/>
        <v>1</v>
      </c>
      <c r="BL654">
        <f t="shared" si="816"/>
        <v>13</v>
      </c>
      <c r="BM654">
        <f t="shared" si="803"/>
        <v>14</v>
      </c>
      <c r="BN654" s="1">
        <f t="shared" si="804"/>
        <v>44478</v>
      </c>
      <c r="BO654">
        <f t="shared" si="824"/>
        <v>11041</v>
      </c>
      <c r="BP654">
        <f t="shared" si="825"/>
        <v>6378</v>
      </c>
      <c r="BQ654" s="167">
        <f t="shared" si="783"/>
        <v>44478</v>
      </c>
      <c r="BR654">
        <f t="shared" si="784"/>
        <v>12261</v>
      </c>
      <c r="BS654">
        <f t="shared" si="785"/>
        <v>11946</v>
      </c>
      <c r="BT654">
        <f t="shared" si="786"/>
        <v>213</v>
      </c>
      <c r="BU654">
        <v>15</v>
      </c>
      <c r="BV654">
        <f t="shared" si="828"/>
        <v>8</v>
      </c>
      <c r="BW654">
        <f t="shared" si="826"/>
        <v>874</v>
      </c>
      <c r="BX654" s="167">
        <f t="shared" si="787"/>
        <v>44478</v>
      </c>
      <c r="BY654">
        <f t="shared" si="788"/>
        <v>77</v>
      </c>
      <c r="BZ654">
        <f t="shared" si="789"/>
        <v>64</v>
      </c>
      <c r="CA654">
        <f t="shared" si="790"/>
        <v>0</v>
      </c>
      <c r="CB654" s="167">
        <f t="shared" si="791"/>
        <v>44478</v>
      </c>
      <c r="CC654">
        <f t="shared" si="792"/>
        <v>16287</v>
      </c>
      <c r="CD654">
        <f t="shared" si="793"/>
        <v>13742</v>
      </c>
      <c r="CE654">
        <f t="shared" si="794"/>
        <v>846</v>
      </c>
      <c r="CI654" s="167">
        <f t="shared" si="795"/>
        <v>44478</v>
      </c>
      <c r="CJ654">
        <f t="shared" si="796"/>
        <v>8</v>
      </c>
      <c r="CK654">
        <f t="shared" si="797"/>
        <v>1</v>
      </c>
      <c r="CL654" s="167">
        <f t="shared" si="798"/>
        <v>44478</v>
      </c>
      <c r="CM654">
        <f t="shared" si="799"/>
        <v>0</v>
      </c>
      <c r="CN654" s="1">
        <f t="shared" si="830"/>
        <v>44478</v>
      </c>
      <c r="CO654" s="253">
        <f t="shared" si="831"/>
        <v>8</v>
      </c>
      <c r="CP654" s="1">
        <f t="shared" si="832"/>
        <v>44478</v>
      </c>
      <c r="CQ654" s="254">
        <f t="shared" si="833"/>
        <v>0</v>
      </c>
      <c r="CR654" s="167">
        <f t="shared" si="843"/>
        <v>44478</v>
      </c>
      <c r="CS654">
        <f t="shared" si="844"/>
        <v>4</v>
      </c>
      <c r="CT654">
        <f t="shared" si="845"/>
        <v>1</v>
      </c>
      <c r="CU654">
        <f t="shared" si="846"/>
        <v>0</v>
      </c>
    </row>
    <row r="655" spans="1:99" ht="18" customHeight="1" x14ac:dyDescent="0.55000000000000004">
      <c r="A655" s="167">
        <v>44479</v>
      </c>
      <c r="B655" s="219">
        <v>25</v>
      </c>
      <c r="C655" s="142">
        <f t="shared" si="827"/>
        <v>9303</v>
      </c>
      <c r="D655" s="142">
        <f t="shared" si="834"/>
        <v>501</v>
      </c>
      <c r="E655" s="135">
        <v>1</v>
      </c>
      <c r="F655" s="135">
        <v>8802</v>
      </c>
      <c r="G655" s="135">
        <v>0</v>
      </c>
      <c r="H655" s="123"/>
      <c r="I655" s="135">
        <v>1</v>
      </c>
      <c r="J655" s="123"/>
      <c r="K655" s="41">
        <v>0</v>
      </c>
      <c r="L655" s="134">
        <v>8</v>
      </c>
      <c r="M655" s="219">
        <v>8</v>
      </c>
      <c r="N655" s="123"/>
      <c r="O655" s="123"/>
      <c r="P655" s="135">
        <v>1</v>
      </c>
      <c r="Q655" s="135">
        <v>1</v>
      </c>
      <c r="R655" s="123"/>
      <c r="S655" s="123"/>
      <c r="T655" s="135">
        <v>15</v>
      </c>
      <c r="U655" s="135">
        <v>14</v>
      </c>
      <c r="V655" s="123"/>
      <c r="W655" s="41">
        <v>361</v>
      </c>
      <c r="X655" s="136">
        <v>345</v>
      </c>
      <c r="Y655" s="4">
        <f t="shared" si="704"/>
        <v>467</v>
      </c>
      <c r="Z655" s="74">
        <f t="shared" si="835"/>
        <v>44479</v>
      </c>
      <c r="AA655" s="210">
        <f t="shared" si="836"/>
        <v>28632</v>
      </c>
      <c r="AB655" s="210">
        <f t="shared" si="837"/>
        <v>25753</v>
      </c>
      <c r="AC655" s="211">
        <f t="shared" si="838"/>
        <v>1059</v>
      </c>
      <c r="AD655" s="170">
        <f t="shared" si="829"/>
        <v>0</v>
      </c>
      <c r="AE655" s="222">
        <f t="shared" si="839"/>
        <v>11056</v>
      </c>
      <c r="AF655" s="143">
        <v>12261</v>
      </c>
      <c r="AG655" s="171">
        <f t="shared" si="822"/>
        <v>1</v>
      </c>
      <c r="AH655" s="143">
        <v>11947</v>
      </c>
      <c r="AI655" s="171">
        <f t="shared" si="817"/>
        <v>0</v>
      </c>
      <c r="AJ655" s="172">
        <v>213</v>
      </c>
      <c r="AK655" s="173">
        <f t="shared" si="818"/>
        <v>0</v>
      </c>
      <c r="AL655" s="143">
        <v>77</v>
      </c>
      <c r="AM655" s="171">
        <f t="shared" si="819"/>
        <v>0</v>
      </c>
      <c r="AN655" s="143">
        <v>64</v>
      </c>
      <c r="AO655" s="171">
        <f t="shared" si="820"/>
        <v>0</v>
      </c>
      <c r="AP655" s="174">
        <v>0</v>
      </c>
      <c r="AQ655" s="173">
        <f t="shared" si="821"/>
        <v>7</v>
      </c>
      <c r="AR655" s="143">
        <v>16294</v>
      </c>
      <c r="AS655" s="171">
        <f t="shared" si="841"/>
        <v>0</v>
      </c>
      <c r="AT655" s="143">
        <v>13742</v>
      </c>
      <c r="AU655" s="171">
        <f t="shared" si="842"/>
        <v>0</v>
      </c>
      <c r="AV655" s="175">
        <v>846</v>
      </c>
      <c r="AW655" s="217">
        <f t="shared" si="715"/>
        <v>494</v>
      </c>
      <c r="AX655" s="216">
        <f t="shared" si="823"/>
        <v>44479</v>
      </c>
      <c r="AY655" s="5">
        <v>0</v>
      </c>
      <c r="AZ655" s="217">
        <f t="shared" si="810"/>
        <v>419</v>
      </c>
      <c r="BA655" s="217">
        <f t="shared" si="738"/>
        <v>369</v>
      </c>
      <c r="BB655" s="119">
        <v>0</v>
      </c>
      <c r="BC655" s="26">
        <f t="shared" si="811"/>
        <v>964</v>
      </c>
      <c r="BD655" s="217">
        <f t="shared" si="739"/>
        <v>404</v>
      </c>
      <c r="BE655" s="209">
        <f t="shared" si="840"/>
        <v>44479</v>
      </c>
      <c r="BF655" s="120">
        <f t="shared" ref="BF655:BF718" si="847">+B655</f>
        <v>25</v>
      </c>
      <c r="BG655" s="120">
        <f t="shared" si="812"/>
        <v>9303</v>
      </c>
      <c r="BH655" s="209">
        <f t="shared" si="813"/>
        <v>44479</v>
      </c>
      <c r="BI655" s="120">
        <f t="shared" si="814"/>
        <v>9303</v>
      </c>
      <c r="BJ655" s="1">
        <f t="shared" si="815"/>
        <v>44479</v>
      </c>
      <c r="BK655">
        <f t="shared" si="805"/>
        <v>0</v>
      </c>
      <c r="BL655">
        <f t="shared" si="816"/>
        <v>8</v>
      </c>
      <c r="BM655">
        <f t="shared" si="803"/>
        <v>8</v>
      </c>
      <c r="BN655" s="1">
        <f t="shared" si="804"/>
        <v>44479</v>
      </c>
      <c r="BO655">
        <f t="shared" si="824"/>
        <v>10957</v>
      </c>
      <c r="BP655">
        <f t="shared" si="825"/>
        <v>6311</v>
      </c>
      <c r="BQ655" s="167">
        <f t="shared" si="783"/>
        <v>44479</v>
      </c>
      <c r="BR655">
        <f t="shared" si="784"/>
        <v>12261</v>
      </c>
      <c r="BS655">
        <f t="shared" si="785"/>
        <v>11947</v>
      </c>
      <c r="BT655">
        <f t="shared" si="786"/>
        <v>213</v>
      </c>
      <c r="BU655">
        <v>15</v>
      </c>
      <c r="BV655">
        <f t="shared" si="828"/>
        <v>0</v>
      </c>
      <c r="BW655">
        <f t="shared" si="826"/>
        <v>892</v>
      </c>
      <c r="BX655" s="167">
        <f t="shared" si="787"/>
        <v>44479</v>
      </c>
      <c r="BY655">
        <f t="shared" si="788"/>
        <v>77</v>
      </c>
      <c r="BZ655">
        <f t="shared" si="789"/>
        <v>64</v>
      </c>
      <c r="CA655">
        <f t="shared" si="790"/>
        <v>0</v>
      </c>
      <c r="CB655" s="167">
        <f t="shared" si="791"/>
        <v>44479</v>
      </c>
      <c r="CC655">
        <f t="shared" si="792"/>
        <v>16294</v>
      </c>
      <c r="CD655">
        <f t="shared" si="793"/>
        <v>13742</v>
      </c>
      <c r="CE655">
        <f t="shared" si="794"/>
        <v>846</v>
      </c>
      <c r="CI655" s="167">
        <f t="shared" si="795"/>
        <v>44479</v>
      </c>
      <c r="CJ655">
        <f t="shared" si="796"/>
        <v>0</v>
      </c>
      <c r="CK655">
        <f t="shared" si="797"/>
        <v>1</v>
      </c>
      <c r="CL655" s="167">
        <f t="shared" si="798"/>
        <v>44479</v>
      </c>
      <c r="CM655">
        <f t="shared" si="799"/>
        <v>0</v>
      </c>
      <c r="CN655" s="1">
        <f t="shared" si="830"/>
        <v>44479</v>
      </c>
      <c r="CO655" s="253">
        <f t="shared" si="831"/>
        <v>0</v>
      </c>
      <c r="CP655" s="1">
        <f t="shared" si="832"/>
        <v>44479</v>
      </c>
      <c r="CQ655" s="254">
        <f t="shared" si="833"/>
        <v>0</v>
      </c>
      <c r="CR655" s="167">
        <f t="shared" si="843"/>
        <v>44479</v>
      </c>
      <c r="CS655">
        <f t="shared" si="844"/>
        <v>7</v>
      </c>
      <c r="CT655">
        <f t="shared" si="845"/>
        <v>0</v>
      </c>
      <c r="CU655">
        <f t="shared" si="846"/>
        <v>0</v>
      </c>
    </row>
    <row r="656" spans="1:99" ht="18" customHeight="1" x14ac:dyDescent="0.55000000000000004">
      <c r="A656" s="167">
        <v>44480</v>
      </c>
      <c r="B656" s="219">
        <v>12</v>
      </c>
      <c r="C656" s="142">
        <f t="shared" si="827"/>
        <v>9315</v>
      </c>
      <c r="D656" s="142">
        <f t="shared" si="834"/>
        <v>486</v>
      </c>
      <c r="E656" s="135">
        <v>0</v>
      </c>
      <c r="F656" s="135">
        <v>8829</v>
      </c>
      <c r="G656" s="135">
        <v>0</v>
      </c>
      <c r="H656" s="123"/>
      <c r="I656" s="135">
        <v>1</v>
      </c>
      <c r="J656" s="123"/>
      <c r="K656" s="41">
        <v>0</v>
      </c>
      <c r="L656" s="134">
        <v>14</v>
      </c>
      <c r="M656" s="219">
        <v>14</v>
      </c>
      <c r="N656" s="123"/>
      <c r="O656" s="123"/>
      <c r="P656" s="135">
        <v>1</v>
      </c>
      <c r="Q656" s="135">
        <v>1</v>
      </c>
      <c r="R656" s="123"/>
      <c r="S656" s="123"/>
      <c r="T656" s="135">
        <v>10</v>
      </c>
      <c r="U656" s="135">
        <v>9</v>
      </c>
      <c r="V656" s="123"/>
      <c r="W656" s="41">
        <v>364</v>
      </c>
      <c r="X656" s="136">
        <v>349</v>
      </c>
      <c r="Y656" s="4">
        <f t="shared" si="704"/>
        <v>468</v>
      </c>
      <c r="Z656" s="74">
        <f t="shared" si="835"/>
        <v>44480</v>
      </c>
      <c r="AA656" s="210">
        <f t="shared" si="836"/>
        <v>28650</v>
      </c>
      <c r="AB656" s="210">
        <f t="shared" si="837"/>
        <v>25759</v>
      </c>
      <c r="AC656" s="211">
        <f t="shared" si="838"/>
        <v>1059</v>
      </c>
      <c r="AD656" s="170">
        <f t="shared" si="829"/>
        <v>7</v>
      </c>
      <c r="AE656" s="222">
        <f t="shared" si="839"/>
        <v>11063</v>
      </c>
      <c r="AF656" s="143">
        <v>12268</v>
      </c>
      <c r="AG656" s="171">
        <f t="shared" si="822"/>
        <v>6</v>
      </c>
      <c r="AH656" s="143">
        <v>11953</v>
      </c>
      <c r="AI656" s="171">
        <f t="shared" si="817"/>
        <v>0</v>
      </c>
      <c r="AJ656" s="172">
        <v>213</v>
      </c>
      <c r="AK656" s="173">
        <f t="shared" si="818"/>
        <v>0</v>
      </c>
      <c r="AL656" s="143">
        <v>77</v>
      </c>
      <c r="AM656" s="171">
        <f t="shared" si="819"/>
        <v>0</v>
      </c>
      <c r="AN656" s="143">
        <v>64</v>
      </c>
      <c r="AO656" s="171">
        <f t="shared" si="820"/>
        <v>0</v>
      </c>
      <c r="AP656" s="174">
        <v>0</v>
      </c>
      <c r="AQ656" s="173">
        <f t="shared" si="821"/>
        <v>11</v>
      </c>
      <c r="AR656" s="143">
        <v>16305</v>
      </c>
      <c r="AS656" s="171">
        <f t="shared" si="841"/>
        <v>0</v>
      </c>
      <c r="AT656" s="143">
        <v>13742</v>
      </c>
      <c r="AU656" s="171">
        <f t="shared" si="842"/>
        <v>0</v>
      </c>
      <c r="AV656" s="175">
        <v>846</v>
      </c>
      <c r="AW656" s="217">
        <f t="shared" si="715"/>
        <v>495</v>
      </c>
      <c r="AX656" s="216">
        <f t="shared" si="823"/>
        <v>44480</v>
      </c>
      <c r="AY656" s="5">
        <v>0</v>
      </c>
      <c r="AZ656" s="217">
        <f t="shared" si="810"/>
        <v>419</v>
      </c>
      <c r="BA656" s="217">
        <f t="shared" si="738"/>
        <v>370</v>
      </c>
      <c r="BB656" s="119">
        <v>0</v>
      </c>
      <c r="BC656" s="26">
        <f t="shared" si="811"/>
        <v>964</v>
      </c>
      <c r="BD656" s="217">
        <f t="shared" si="739"/>
        <v>405</v>
      </c>
      <c r="BE656" s="209">
        <f t="shared" si="840"/>
        <v>44480</v>
      </c>
      <c r="BF656" s="120">
        <f t="shared" si="847"/>
        <v>12</v>
      </c>
      <c r="BG656" s="120">
        <f t="shared" si="812"/>
        <v>9315</v>
      </c>
      <c r="BH656" s="209">
        <f t="shared" si="813"/>
        <v>44480</v>
      </c>
      <c r="BI656" s="120">
        <f t="shared" si="814"/>
        <v>9315</v>
      </c>
      <c r="BJ656" s="1">
        <f t="shared" si="815"/>
        <v>44480</v>
      </c>
      <c r="BK656">
        <f t="shared" si="805"/>
        <v>0</v>
      </c>
      <c r="BL656">
        <f t="shared" si="816"/>
        <v>14</v>
      </c>
      <c r="BM656">
        <f t="shared" si="803"/>
        <v>14</v>
      </c>
      <c r="BN656" s="1">
        <f t="shared" si="804"/>
        <v>44480</v>
      </c>
      <c r="BO656">
        <f t="shared" si="824"/>
        <v>11029</v>
      </c>
      <c r="BP656">
        <f t="shared" si="825"/>
        <v>6383</v>
      </c>
      <c r="BQ656" s="167">
        <f t="shared" si="783"/>
        <v>44480</v>
      </c>
      <c r="BR656">
        <f t="shared" si="784"/>
        <v>12268</v>
      </c>
      <c r="BS656">
        <f t="shared" si="785"/>
        <v>11953</v>
      </c>
      <c r="BT656">
        <f t="shared" si="786"/>
        <v>213</v>
      </c>
      <c r="BU656">
        <v>15</v>
      </c>
      <c r="BV656">
        <f t="shared" si="828"/>
        <v>7</v>
      </c>
      <c r="BW656">
        <f t="shared" si="826"/>
        <v>876</v>
      </c>
      <c r="BX656" s="167">
        <f t="shared" si="787"/>
        <v>44480</v>
      </c>
      <c r="BY656">
        <f t="shared" si="788"/>
        <v>77</v>
      </c>
      <c r="BZ656">
        <f t="shared" si="789"/>
        <v>64</v>
      </c>
      <c r="CA656">
        <f t="shared" si="790"/>
        <v>0</v>
      </c>
      <c r="CB656" s="167">
        <f t="shared" si="791"/>
        <v>44480</v>
      </c>
      <c r="CC656">
        <f t="shared" si="792"/>
        <v>16305</v>
      </c>
      <c r="CD656">
        <f t="shared" si="793"/>
        <v>13742</v>
      </c>
      <c r="CE656">
        <f t="shared" si="794"/>
        <v>846</v>
      </c>
      <c r="CI656" s="167">
        <f t="shared" si="795"/>
        <v>44480</v>
      </c>
      <c r="CJ656">
        <f t="shared" si="796"/>
        <v>7</v>
      </c>
      <c r="CK656">
        <f t="shared" si="797"/>
        <v>6</v>
      </c>
      <c r="CL656" s="167">
        <f t="shared" si="798"/>
        <v>44480</v>
      </c>
      <c r="CM656">
        <f t="shared" si="799"/>
        <v>0</v>
      </c>
      <c r="CN656" s="1">
        <f t="shared" si="830"/>
        <v>44480</v>
      </c>
      <c r="CO656" s="253">
        <f t="shared" si="831"/>
        <v>7</v>
      </c>
      <c r="CP656" s="1">
        <f t="shared" si="832"/>
        <v>44480</v>
      </c>
      <c r="CQ656" s="254">
        <f t="shared" si="833"/>
        <v>0</v>
      </c>
      <c r="CR656" s="167">
        <f t="shared" si="843"/>
        <v>44480</v>
      </c>
      <c r="CS656">
        <f t="shared" si="844"/>
        <v>11</v>
      </c>
      <c r="CT656">
        <f t="shared" si="845"/>
        <v>0</v>
      </c>
      <c r="CU656">
        <f t="shared" si="846"/>
        <v>0</v>
      </c>
    </row>
    <row r="657" spans="1:99" ht="18" customHeight="1" x14ac:dyDescent="0.55000000000000004">
      <c r="A657" s="167">
        <v>44481</v>
      </c>
      <c r="B657" s="219">
        <v>22</v>
      </c>
      <c r="C657" s="142">
        <f t="shared" si="827"/>
        <v>9337</v>
      </c>
      <c r="D657" s="142">
        <f t="shared" si="834"/>
        <v>487</v>
      </c>
      <c r="E657" s="135">
        <v>0</v>
      </c>
      <c r="F657" s="135">
        <v>8850</v>
      </c>
      <c r="G657" s="135">
        <v>1</v>
      </c>
      <c r="H657" s="123"/>
      <c r="I657" s="135">
        <v>3</v>
      </c>
      <c r="J657" s="123"/>
      <c r="K657" s="41">
        <v>0</v>
      </c>
      <c r="L657" s="134">
        <v>16</v>
      </c>
      <c r="M657" s="219">
        <v>16</v>
      </c>
      <c r="N657" s="123"/>
      <c r="O657" s="123"/>
      <c r="P657" s="135">
        <v>1</v>
      </c>
      <c r="Q657" s="135">
        <v>1</v>
      </c>
      <c r="R657" s="123"/>
      <c r="S657" s="123"/>
      <c r="T657" s="135">
        <v>20</v>
      </c>
      <c r="U657" s="135">
        <v>19</v>
      </c>
      <c r="V657" s="123"/>
      <c r="W657" s="41">
        <v>359</v>
      </c>
      <c r="X657" s="136">
        <v>345</v>
      </c>
      <c r="Y657" s="4">
        <f t="shared" si="704"/>
        <v>469</v>
      </c>
      <c r="Z657" s="74">
        <f t="shared" si="835"/>
        <v>44481</v>
      </c>
      <c r="AA657" s="210">
        <f t="shared" si="836"/>
        <v>28658</v>
      </c>
      <c r="AB657" s="210">
        <f t="shared" si="837"/>
        <v>25762</v>
      </c>
      <c r="AC657" s="211">
        <f t="shared" si="838"/>
        <v>1059</v>
      </c>
      <c r="AD657" s="170">
        <f t="shared" si="829"/>
        <v>4</v>
      </c>
      <c r="AE657" s="222">
        <f t="shared" si="839"/>
        <v>11067</v>
      </c>
      <c r="AF657" s="143">
        <v>12272</v>
      </c>
      <c r="AG657" s="171">
        <f t="shared" si="822"/>
        <v>3</v>
      </c>
      <c r="AH657" s="143">
        <v>11956</v>
      </c>
      <c r="AI657" s="171">
        <f t="shared" si="817"/>
        <v>0</v>
      </c>
      <c r="AJ657" s="172">
        <v>213</v>
      </c>
      <c r="AK657" s="173">
        <f t="shared" si="818"/>
        <v>0</v>
      </c>
      <c r="AL657" s="143">
        <v>77</v>
      </c>
      <c r="AM657" s="171">
        <f t="shared" si="819"/>
        <v>0</v>
      </c>
      <c r="AN657" s="143">
        <v>64</v>
      </c>
      <c r="AO657" s="171">
        <f t="shared" si="820"/>
        <v>0</v>
      </c>
      <c r="AP657" s="174">
        <v>0</v>
      </c>
      <c r="AQ657" s="173">
        <f t="shared" si="821"/>
        <v>4</v>
      </c>
      <c r="AR657" s="143">
        <v>16309</v>
      </c>
      <c r="AS657" s="171">
        <f t="shared" si="841"/>
        <v>0</v>
      </c>
      <c r="AT657" s="143">
        <v>13742</v>
      </c>
      <c r="AU657" s="171">
        <f t="shared" si="842"/>
        <v>0</v>
      </c>
      <c r="AV657" s="175">
        <v>846</v>
      </c>
      <c r="AW657" s="217">
        <f t="shared" si="715"/>
        <v>496</v>
      </c>
      <c r="AX657" s="216">
        <f t="shared" si="823"/>
        <v>44481</v>
      </c>
      <c r="AY657" s="5">
        <v>0</v>
      </c>
      <c r="AZ657" s="217">
        <f t="shared" si="810"/>
        <v>419</v>
      </c>
      <c r="BA657" s="217">
        <f t="shared" si="738"/>
        <v>371</v>
      </c>
      <c r="BB657" s="119">
        <v>0</v>
      </c>
      <c r="BC657" s="26">
        <f t="shared" si="811"/>
        <v>964</v>
      </c>
      <c r="BD657" s="217">
        <f t="shared" si="739"/>
        <v>406</v>
      </c>
      <c r="BE657" s="209">
        <f t="shared" si="840"/>
        <v>44481</v>
      </c>
      <c r="BF657" s="120">
        <f t="shared" si="847"/>
        <v>22</v>
      </c>
      <c r="BG657" s="120">
        <f t="shared" si="812"/>
        <v>9337</v>
      </c>
      <c r="BH657" s="209">
        <f t="shared" si="813"/>
        <v>44481</v>
      </c>
      <c r="BI657" s="120">
        <f t="shared" si="814"/>
        <v>9337</v>
      </c>
      <c r="BJ657" s="1">
        <f t="shared" si="815"/>
        <v>44481</v>
      </c>
      <c r="BK657">
        <f t="shared" si="805"/>
        <v>0</v>
      </c>
      <c r="BL657">
        <f t="shared" si="816"/>
        <v>16</v>
      </c>
      <c r="BM657">
        <f t="shared" si="803"/>
        <v>16</v>
      </c>
      <c r="BN657" s="1">
        <f t="shared" si="804"/>
        <v>44481</v>
      </c>
      <c r="BO657">
        <f t="shared" si="824"/>
        <v>11086</v>
      </c>
      <c r="BP657">
        <f t="shared" si="825"/>
        <v>6421</v>
      </c>
      <c r="BQ657" s="167">
        <f t="shared" si="783"/>
        <v>44481</v>
      </c>
      <c r="BR657">
        <f t="shared" si="784"/>
        <v>12272</v>
      </c>
      <c r="BS657">
        <f t="shared" si="785"/>
        <v>11956</v>
      </c>
      <c r="BT657">
        <f t="shared" si="786"/>
        <v>213</v>
      </c>
      <c r="BU657">
        <v>15</v>
      </c>
      <c r="BV657">
        <f t="shared" si="828"/>
        <v>4</v>
      </c>
      <c r="BW657">
        <f t="shared" si="826"/>
        <v>882</v>
      </c>
      <c r="BX657" s="167">
        <f t="shared" si="787"/>
        <v>44481</v>
      </c>
      <c r="BY657">
        <f t="shared" si="788"/>
        <v>77</v>
      </c>
      <c r="BZ657">
        <f t="shared" si="789"/>
        <v>64</v>
      </c>
      <c r="CA657">
        <f t="shared" si="790"/>
        <v>0</v>
      </c>
      <c r="CB657" s="167">
        <f t="shared" si="791"/>
        <v>44481</v>
      </c>
      <c r="CC657">
        <f t="shared" si="792"/>
        <v>16309</v>
      </c>
      <c r="CD657">
        <f t="shared" si="793"/>
        <v>13742</v>
      </c>
      <c r="CE657">
        <f t="shared" si="794"/>
        <v>846</v>
      </c>
      <c r="CI657" s="167">
        <f t="shared" si="795"/>
        <v>44481</v>
      </c>
      <c r="CJ657">
        <f t="shared" si="796"/>
        <v>4</v>
      </c>
      <c r="CK657">
        <f t="shared" si="797"/>
        <v>3</v>
      </c>
      <c r="CL657" s="167">
        <f t="shared" si="798"/>
        <v>44481</v>
      </c>
      <c r="CM657">
        <f t="shared" si="799"/>
        <v>0</v>
      </c>
      <c r="CN657" s="1">
        <f t="shared" si="830"/>
        <v>44481</v>
      </c>
      <c r="CO657" s="253">
        <f t="shared" si="831"/>
        <v>4</v>
      </c>
      <c r="CP657" s="1">
        <f t="shared" si="832"/>
        <v>44481</v>
      </c>
      <c r="CQ657" s="254">
        <f t="shared" si="833"/>
        <v>0</v>
      </c>
      <c r="CR657" s="167">
        <f t="shared" si="843"/>
        <v>44481</v>
      </c>
      <c r="CS657">
        <f t="shared" si="844"/>
        <v>4</v>
      </c>
      <c r="CT657">
        <f t="shared" si="845"/>
        <v>0</v>
      </c>
      <c r="CU657">
        <f t="shared" si="846"/>
        <v>0</v>
      </c>
    </row>
    <row r="658" spans="1:99" ht="18" customHeight="1" x14ac:dyDescent="0.55000000000000004">
      <c r="A658" s="167">
        <v>44482</v>
      </c>
      <c r="B658" s="219">
        <v>20</v>
      </c>
      <c r="C658" s="142">
        <f t="shared" si="827"/>
        <v>9357</v>
      </c>
      <c r="D658" s="142">
        <f t="shared" si="834"/>
        <v>489</v>
      </c>
      <c r="E658" s="135">
        <v>0</v>
      </c>
      <c r="F658" s="135">
        <v>8868</v>
      </c>
      <c r="G658" s="135">
        <v>0</v>
      </c>
      <c r="H658" s="123"/>
      <c r="I658" s="135">
        <v>2</v>
      </c>
      <c r="J658" s="123"/>
      <c r="K658" s="41">
        <v>0</v>
      </c>
      <c r="L658" s="134">
        <v>22</v>
      </c>
      <c r="M658" s="219">
        <v>22</v>
      </c>
      <c r="N658" s="123"/>
      <c r="O658" s="123"/>
      <c r="P658" s="135">
        <v>2</v>
      </c>
      <c r="Q658" s="135">
        <v>2</v>
      </c>
      <c r="R658" s="123"/>
      <c r="S658" s="123"/>
      <c r="T658" s="135">
        <v>9</v>
      </c>
      <c r="U658" s="135">
        <v>7</v>
      </c>
      <c r="V658" s="123"/>
      <c r="W658" s="41">
        <v>370</v>
      </c>
      <c r="X658" s="136">
        <v>358</v>
      </c>
      <c r="Y658" s="4">
        <f t="shared" si="704"/>
        <v>470</v>
      </c>
      <c r="Z658" s="74">
        <f t="shared" si="835"/>
        <v>44482</v>
      </c>
      <c r="AA658" s="210">
        <f t="shared" si="836"/>
        <v>28665</v>
      </c>
      <c r="AB658" s="210">
        <f t="shared" si="837"/>
        <v>25768</v>
      </c>
      <c r="AC658" s="211">
        <f t="shared" si="838"/>
        <v>1059</v>
      </c>
      <c r="AD658" s="170">
        <f t="shared" si="829"/>
        <v>3</v>
      </c>
      <c r="AE658" s="222">
        <f t="shared" si="839"/>
        <v>11070</v>
      </c>
      <c r="AF658" s="143">
        <v>12275</v>
      </c>
      <c r="AG658" s="171">
        <f t="shared" si="822"/>
        <v>6</v>
      </c>
      <c r="AH658" s="143">
        <v>11962</v>
      </c>
      <c r="AI658" s="171">
        <f t="shared" si="817"/>
        <v>0</v>
      </c>
      <c r="AJ658" s="172">
        <v>213</v>
      </c>
      <c r="AK658" s="173">
        <f t="shared" si="818"/>
        <v>0</v>
      </c>
      <c r="AL658" s="143">
        <v>77</v>
      </c>
      <c r="AM658" s="171">
        <f t="shared" si="819"/>
        <v>0</v>
      </c>
      <c r="AN658" s="143">
        <v>64</v>
      </c>
      <c r="AO658" s="171">
        <f t="shared" si="820"/>
        <v>0</v>
      </c>
      <c r="AP658" s="174">
        <v>0</v>
      </c>
      <c r="AQ658" s="173">
        <f t="shared" si="821"/>
        <v>4</v>
      </c>
      <c r="AR658" s="143">
        <v>16313</v>
      </c>
      <c r="AS658" s="171">
        <f t="shared" si="841"/>
        <v>0</v>
      </c>
      <c r="AT658" s="143">
        <v>13742</v>
      </c>
      <c r="AU658" s="171">
        <f t="shared" si="842"/>
        <v>0</v>
      </c>
      <c r="AV658" s="175">
        <v>846</v>
      </c>
      <c r="AW658" s="217">
        <f t="shared" si="715"/>
        <v>497</v>
      </c>
      <c r="AX658" s="216">
        <f t="shared" si="823"/>
        <v>44482</v>
      </c>
      <c r="AY658" s="5">
        <v>0</v>
      </c>
      <c r="AZ658" s="217">
        <f t="shared" si="810"/>
        <v>419</v>
      </c>
      <c r="BA658" s="217">
        <f t="shared" si="738"/>
        <v>372</v>
      </c>
      <c r="BB658" s="119">
        <v>0</v>
      </c>
      <c r="BC658" s="26">
        <f t="shared" si="811"/>
        <v>964</v>
      </c>
      <c r="BD658" s="217">
        <f t="shared" si="739"/>
        <v>407</v>
      </c>
      <c r="BE658" s="209">
        <f t="shared" si="840"/>
        <v>44482</v>
      </c>
      <c r="BF658" s="120">
        <f t="shared" si="847"/>
        <v>20</v>
      </c>
      <c r="BG658" s="120">
        <f t="shared" si="812"/>
        <v>9357</v>
      </c>
      <c r="BH658" s="209">
        <f t="shared" si="813"/>
        <v>44482</v>
      </c>
      <c r="BI658" s="120">
        <f t="shared" si="814"/>
        <v>9357</v>
      </c>
      <c r="BJ658" s="1">
        <f t="shared" si="815"/>
        <v>44482</v>
      </c>
      <c r="BK658">
        <f t="shared" si="805"/>
        <v>0</v>
      </c>
      <c r="BL658">
        <f t="shared" si="816"/>
        <v>22</v>
      </c>
      <c r="BM658">
        <f t="shared" si="803"/>
        <v>22</v>
      </c>
      <c r="BN658" s="1">
        <f t="shared" si="804"/>
        <v>44482</v>
      </c>
      <c r="BO658">
        <f t="shared" si="824"/>
        <v>11063</v>
      </c>
      <c r="BP658">
        <f t="shared" si="825"/>
        <v>6400</v>
      </c>
      <c r="BQ658" s="167">
        <f t="shared" si="783"/>
        <v>44482</v>
      </c>
      <c r="BR658">
        <f t="shared" si="784"/>
        <v>12275</v>
      </c>
      <c r="BS658">
        <f t="shared" si="785"/>
        <v>11962</v>
      </c>
      <c r="BT658">
        <f t="shared" si="786"/>
        <v>213</v>
      </c>
      <c r="BU658">
        <v>15</v>
      </c>
      <c r="BV658">
        <f t="shared" si="828"/>
        <v>3</v>
      </c>
      <c r="BW658">
        <f t="shared" si="826"/>
        <v>877</v>
      </c>
      <c r="BX658" s="167">
        <f t="shared" si="787"/>
        <v>44482</v>
      </c>
      <c r="BY658">
        <f t="shared" si="788"/>
        <v>77</v>
      </c>
      <c r="BZ658">
        <f t="shared" si="789"/>
        <v>64</v>
      </c>
      <c r="CA658">
        <f t="shared" si="790"/>
        <v>0</v>
      </c>
      <c r="CB658" s="167">
        <f t="shared" si="791"/>
        <v>44482</v>
      </c>
      <c r="CC658">
        <f t="shared" si="792"/>
        <v>16313</v>
      </c>
      <c r="CD658">
        <f t="shared" si="793"/>
        <v>13742</v>
      </c>
      <c r="CE658">
        <f t="shared" si="794"/>
        <v>846</v>
      </c>
      <c r="CI658" s="167">
        <f t="shared" si="795"/>
        <v>44482</v>
      </c>
      <c r="CJ658">
        <f t="shared" si="796"/>
        <v>3</v>
      </c>
      <c r="CK658">
        <f t="shared" si="797"/>
        <v>6</v>
      </c>
      <c r="CL658" s="167">
        <f t="shared" si="798"/>
        <v>44482</v>
      </c>
      <c r="CM658">
        <f t="shared" si="799"/>
        <v>0</v>
      </c>
      <c r="CN658" s="1">
        <f t="shared" si="830"/>
        <v>44482</v>
      </c>
      <c r="CO658" s="253">
        <f t="shared" si="831"/>
        <v>3</v>
      </c>
      <c r="CP658" s="1">
        <f t="shared" si="832"/>
        <v>44482</v>
      </c>
      <c r="CQ658" s="254">
        <f t="shared" si="833"/>
        <v>0</v>
      </c>
      <c r="CR658" s="167">
        <f t="shared" si="843"/>
        <v>44482</v>
      </c>
      <c r="CS658">
        <f t="shared" si="844"/>
        <v>4</v>
      </c>
      <c r="CT658">
        <f t="shared" si="845"/>
        <v>0</v>
      </c>
      <c r="CU658">
        <f t="shared" si="846"/>
        <v>0</v>
      </c>
    </row>
    <row r="659" spans="1:99" ht="18" customHeight="1" x14ac:dyDescent="0.55000000000000004">
      <c r="A659" s="167">
        <v>44483</v>
      </c>
      <c r="B659" s="219">
        <v>10</v>
      </c>
      <c r="C659" s="142">
        <f t="shared" si="827"/>
        <v>9367</v>
      </c>
      <c r="D659" s="142">
        <f t="shared" si="834"/>
        <v>476</v>
      </c>
      <c r="E659" s="135">
        <v>0</v>
      </c>
      <c r="F659" s="135">
        <v>8891</v>
      </c>
      <c r="G659" s="135">
        <v>1</v>
      </c>
      <c r="H659" s="123"/>
      <c r="I659" s="135">
        <v>2</v>
      </c>
      <c r="J659" s="123"/>
      <c r="K659" s="41">
        <v>0</v>
      </c>
      <c r="L659" s="134">
        <v>25</v>
      </c>
      <c r="M659" s="219">
        <v>25</v>
      </c>
      <c r="N659" s="123"/>
      <c r="O659" s="123"/>
      <c r="P659" s="135">
        <v>3</v>
      </c>
      <c r="Q659" s="135">
        <v>3</v>
      </c>
      <c r="R659" s="123"/>
      <c r="S659" s="123"/>
      <c r="T659" s="135">
        <v>16</v>
      </c>
      <c r="U659" s="135">
        <v>14</v>
      </c>
      <c r="V659" s="123"/>
      <c r="W659" s="41">
        <v>376</v>
      </c>
      <c r="X659" s="136">
        <v>366</v>
      </c>
      <c r="Y659" s="4">
        <f t="shared" si="704"/>
        <v>471</v>
      </c>
      <c r="Z659" s="74">
        <f t="shared" si="835"/>
        <v>44483</v>
      </c>
      <c r="AA659" s="210">
        <f t="shared" si="836"/>
        <v>28674</v>
      </c>
      <c r="AB659" s="210">
        <f t="shared" si="837"/>
        <v>25779</v>
      </c>
      <c r="AC659" s="211">
        <f t="shared" si="838"/>
        <v>1059</v>
      </c>
      <c r="AD659" s="170">
        <f t="shared" si="829"/>
        <v>1</v>
      </c>
      <c r="AE659" s="222">
        <f t="shared" si="839"/>
        <v>11071</v>
      </c>
      <c r="AF659" s="143">
        <v>12276</v>
      </c>
      <c r="AG659" s="171">
        <f t="shared" si="822"/>
        <v>9</v>
      </c>
      <c r="AH659" s="143">
        <v>11971</v>
      </c>
      <c r="AI659" s="171">
        <f t="shared" si="817"/>
        <v>0</v>
      </c>
      <c r="AJ659" s="172">
        <v>213</v>
      </c>
      <c r="AK659" s="173">
        <f t="shared" si="818"/>
        <v>0</v>
      </c>
      <c r="AL659" s="143">
        <v>77</v>
      </c>
      <c r="AM659" s="171">
        <f t="shared" si="819"/>
        <v>2</v>
      </c>
      <c r="AN659" s="143">
        <v>66</v>
      </c>
      <c r="AO659" s="171">
        <f t="shared" si="820"/>
        <v>0</v>
      </c>
      <c r="AP659" s="174">
        <v>0</v>
      </c>
      <c r="AQ659" s="173">
        <f t="shared" si="821"/>
        <v>8</v>
      </c>
      <c r="AR659" s="143">
        <v>16321</v>
      </c>
      <c r="AS659" s="171">
        <f t="shared" si="841"/>
        <v>0</v>
      </c>
      <c r="AT659" s="143">
        <v>13742</v>
      </c>
      <c r="AU659" s="171">
        <f t="shared" si="842"/>
        <v>0</v>
      </c>
      <c r="AV659" s="175">
        <v>846</v>
      </c>
      <c r="AW659" s="217">
        <f t="shared" si="715"/>
        <v>498</v>
      </c>
      <c r="AX659" s="216">
        <f t="shared" si="823"/>
        <v>44483</v>
      </c>
      <c r="AY659" s="5">
        <v>0</v>
      </c>
      <c r="AZ659" s="217">
        <f t="shared" si="810"/>
        <v>419</v>
      </c>
      <c r="BA659" s="217">
        <f t="shared" si="738"/>
        <v>370</v>
      </c>
      <c r="BB659" s="119">
        <v>0</v>
      </c>
      <c r="BC659" s="26">
        <f t="shared" si="811"/>
        <v>964</v>
      </c>
      <c r="BD659" s="217">
        <f t="shared" si="739"/>
        <v>405</v>
      </c>
      <c r="BE659" s="209">
        <f t="shared" si="840"/>
        <v>44483</v>
      </c>
      <c r="BF659" s="120">
        <f t="shared" si="847"/>
        <v>10</v>
      </c>
      <c r="BG659" s="120">
        <f t="shared" si="812"/>
        <v>9367</v>
      </c>
      <c r="BH659" s="209">
        <f t="shared" si="813"/>
        <v>44483</v>
      </c>
      <c r="BI659" s="120">
        <f t="shared" si="814"/>
        <v>9367</v>
      </c>
      <c r="BJ659" s="1">
        <f t="shared" si="815"/>
        <v>44483</v>
      </c>
      <c r="BK659">
        <f t="shared" si="805"/>
        <v>0</v>
      </c>
      <c r="BL659">
        <f t="shared" si="816"/>
        <v>25</v>
      </c>
      <c r="BM659">
        <f t="shared" si="803"/>
        <v>25</v>
      </c>
      <c r="BN659" s="1">
        <f t="shared" si="804"/>
        <v>44483</v>
      </c>
      <c r="BO659">
        <f t="shared" si="824"/>
        <v>10982</v>
      </c>
      <c r="BP659">
        <f t="shared" si="825"/>
        <v>6336</v>
      </c>
      <c r="BQ659" s="167">
        <f t="shared" si="783"/>
        <v>44483</v>
      </c>
      <c r="BR659">
        <f t="shared" si="784"/>
        <v>12276</v>
      </c>
      <c r="BS659">
        <f t="shared" si="785"/>
        <v>11971</v>
      </c>
      <c r="BT659">
        <f t="shared" si="786"/>
        <v>213</v>
      </c>
      <c r="BU659">
        <v>15</v>
      </c>
      <c r="BV659">
        <f t="shared" si="828"/>
        <v>1</v>
      </c>
      <c r="BW659">
        <f t="shared" si="826"/>
        <v>893</v>
      </c>
      <c r="BX659" s="167">
        <f t="shared" si="787"/>
        <v>44483</v>
      </c>
      <c r="BY659">
        <f t="shared" si="788"/>
        <v>77</v>
      </c>
      <c r="BZ659">
        <f t="shared" si="789"/>
        <v>66</v>
      </c>
      <c r="CA659">
        <f t="shared" si="790"/>
        <v>0</v>
      </c>
      <c r="CB659" s="167">
        <f t="shared" si="791"/>
        <v>44483</v>
      </c>
      <c r="CC659">
        <f t="shared" si="792"/>
        <v>16321</v>
      </c>
      <c r="CD659">
        <f t="shared" si="793"/>
        <v>13742</v>
      </c>
      <c r="CE659">
        <f t="shared" si="794"/>
        <v>846</v>
      </c>
      <c r="CI659" s="167">
        <f t="shared" si="795"/>
        <v>44483</v>
      </c>
      <c r="CJ659">
        <f t="shared" si="796"/>
        <v>1</v>
      </c>
      <c r="CK659">
        <f t="shared" si="797"/>
        <v>9</v>
      </c>
      <c r="CL659" s="167">
        <f t="shared" si="798"/>
        <v>44483</v>
      </c>
      <c r="CM659">
        <f t="shared" si="799"/>
        <v>0</v>
      </c>
      <c r="CN659" s="1">
        <f t="shared" si="830"/>
        <v>44483</v>
      </c>
      <c r="CO659" s="253">
        <f t="shared" si="831"/>
        <v>1</v>
      </c>
      <c r="CP659" s="1">
        <f t="shared" si="832"/>
        <v>44483</v>
      </c>
      <c r="CQ659" s="254">
        <f t="shared" si="833"/>
        <v>0</v>
      </c>
      <c r="CR659" s="167">
        <f t="shared" si="843"/>
        <v>44483</v>
      </c>
      <c r="CS659">
        <f t="shared" si="844"/>
        <v>8</v>
      </c>
      <c r="CT659">
        <f t="shared" si="845"/>
        <v>0</v>
      </c>
      <c r="CU659">
        <f t="shared" si="846"/>
        <v>0</v>
      </c>
    </row>
    <row r="660" spans="1:99" ht="18" customHeight="1" x14ac:dyDescent="0.55000000000000004">
      <c r="A660" s="167">
        <v>44484</v>
      </c>
      <c r="B660" s="219">
        <v>14</v>
      </c>
      <c r="C660" s="142">
        <f t="shared" si="827"/>
        <v>9381</v>
      </c>
      <c r="D660" s="142">
        <f t="shared" si="834"/>
        <v>462</v>
      </c>
      <c r="E660" s="135">
        <v>1</v>
      </c>
      <c r="F660" s="135">
        <v>8919</v>
      </c>
      <c r="G660" s="135">
        <v>0</v>
      </c>
      <c r="H660" s="123"/>
      <c r="I660" s="135">
        <v>2</v>
      </c>
      <c r="J660" s="123"/>
      <c r="K660" s="41">
        <v>0</v>
      </c>
      <c r="L660" s="134">
        <v>18</v>
      </c>
      <c r="M660" s="219">
        <v>15</v>
      </c>
      <c r="N660" s="123"/>
      <c r="O660" s="123"/>
      <c r="P660" s="135">
        <v>5</v>
      </c>
      <c r="Q660" s="135">
        <v>5</v>
      </c>
      <c r="R660" s="123"/>
      <c r="S660" s="123"/>
      <c r="T660" s="135">
        <v>17</v>
      </c>
      <c r="U660" s="135">
        <v>17</v>
      </c>
      <c r="V660" s="123"/>
      <c r="W660" s="41">
        <v>372</v>
      </c>
      <c r="X660" s="136">
        <v>359</v>
      </c>
      <c r="Y660" s="4">
        <f t="shared" si="704"/>
        <v>472</v>
      </c>
      <c r="Z660" s="74">
        <f t="shared" si="835"/>
        <v>44484</v>
      </c>
      <c r="AA660" s="210">
        <f t="shared" si="836"/>
        <v>28687</v>
      </c>
      <c r="AB660" s="210">
        <f t="shared" si="837"/>
        <v>25788</v>
      </c>
      <c r="AC660" s="211">
        <f t="shared" si="838"/>
        <v>1059</v>
      </c>
      <c r="AD660" s="170">
        <f t="shared" si="829"/>
        <v>9</v>
      </c>
      <c r="AE660" s="222">
        <f t="shared" si="839"/>
        <v>11080</v>
      </c>
      <c r="AF660" s="143">
        <v>12285</v>
      </c>
      <c r="AG660" s="171">
        <f t="shared" si="822"/>
        <v>9</v>
      </c>
      <c r="AH660" s="143">
        <v>11980</v>
      </c>
      <c r="AI660" s="171">
        <f t="shared" si="817"/>
        <v>0</v>
      </c>
      <c r="AJ660" s="172">
        <v>213</v>
      </c>
      <c r="AK660" s="173">
        <f t="shared" si="818"/>
        <v>0</v>
      </c>
      <c r="AL660" s="143">
        <v>77</v>
      </c>
      <c r="AM660" s="171">
        <f t="shared" si="819"/>
        <v>0</v>
      </c>
      <c r="AN660" s="143">
        <v>66</v>
      </c>
      <c r="AO660" s="171">
        <f t="shared" si="820"/>
        <v>0</v>
      </c>
      <c r="AP660" s="174">
        <v>0</v>
      </c>
      <c r="AQ660" s="173">
        <f t="shared" si="821"/>
        <v>4</v>
      </c>
      <c r="AR660" s="143">
        <v>16325</v>
      </c>
      <c r="AS660" s="171">
        <f t="shared" si="841"/>
        <v>0</v>
      </c>
      <c r="AT660" s="143">
        <v>13742</v>
      </c>
      <c r="AU660" s="171">
        <f t="shared" si="842"/>
        <v>0</v>
      </c>
      <c r="AV660" s="175">
        <v>846</v>
      </c>
      <c r="AW660" s="217">
        <f t="shared" si="715"/>
        <v>499</v>
      </c>
      <c r="AX660" s="216">
        <f t="shared" si="823"/>
        <v>44484</v>
      </c>
      <c r="AY660" s="5">
        <v>0</v>
      </c>
      <c r="AZ660" s="217">
        <f t="shared" si="810"/>
        <v>419</v>
      </c>
      <c r="BA660" s="217">
        <f t="shared" si="738"/>
        <v>371</v>
      </c>
      <c r="BB660" s="119">
        <v>0</v>
      </c>
      <c r="BC660" s="26">
        <f t="shared" si="811"/>
        <v>964</v>
      </c>
      <c r="BD660" s="217">
        <f t="shared" si="739"/>
        <v>406</v>
      </c>
      <c r="BE660" s="209">
        <f t="shared" si="840"/>
        <v>44484</v>
      </c>
      <c r="BF660" s="120">
        <f t="shared" si="847"/>
        <v>14</v>
      </c>
      <c r="BG660" s="120">
        <f t="shared" si="812"/>
        <v>9381</v>
      </c>
      <c r="BH660" s="209">
        <f t="shared" si="813"/>
        <v>44484</v>
      </c>
      <c r="BI660" s="120">
        <f t="shared" si="814"/>
        <v>9381</v>
      </c>
      <c r="BJ660" s="1">
        <f t="shared" si="815"/>
        <v>44484</v>
      </c>
      <c r="BK660">
        <f t="shared" si="805"/>
        <v>3</v>
      </c>
      <c r="BL660">
        <f t="shared" si="816"/>
        <v>15</v>
      </c>
      <c r="BM660">
        <f t="shared" si="803"/>
        <v>18</v>
      </c>
      <c r="BN660" s="1">
        <f t="shared" si="804"/>
        <v>44484</v>
      </c>
      <c r="BO660">
        <f t="shared" si="824"/>
        <v>11047</v>
      </c>
      <c r="BP660">
        <f t="shared" si="825"/>
        <v>6398</v>
      </c>
      <c r="BQ660" s="167">
        <f t="shared" si="783"/>
        <v>44484</v>
      </c>
      <c r="BR660">
        <f t="shared" si="784"/>
        <v>12285</v>
      </c>
      <c r="BS660">
        <f t="shared" si="785"/>
        <v>11980</v>
      </c>
      <c r="BT660">
        <f t="shared" si="786"/>
        <v>213</v>
      </c>
      <c r="BU660">
        <v>15</v>
      </c>
      <c r="BV660">
        <f t="shared" si="828"/>
        <v>9</v>
      </c>
      <c r="BW660">
        <f t="shared" si="826"/>
        <v>885</v>
      </c>
      <c r="BX660" s="167">
        <f t="shared" si="787"/>
        <v>44484</v>
      </c>
      <c r="BY660">
        <f t="shared" si="788"/>
        <v>77</v>
      </c>
      <c r="BZ660">
        <f t="shared" si="789"/>
        <v>66</v>
      </c>
      <c r="CA660">
        <f t="shared" si="790"/>
        <v>0</v>
      </c>
      <c r="CB660" s="167">
        <f t="shared" si="791"/>
        <v>44484</v>
      </c>
      <c r="CC660">
        <f t="shared" si="792"/>
        <v>16325</v>
      </c>
      <c r="CD660">
        <f t="shared" si="793"/>
        <v>13742</v>
      </c>
      <c r="CE660">
        <f t="shared" si="794"/>
        <v>846</v>
      </c>
      <c r="CI660" s="167">
        <f t="shared" si="795"/>
        <v>44484</v>
      </c>
      <c r="CJ660">
        <f t="shared" si="796"/>
        <v>9</v>
      </c>
      <c r="CK660">
        <f t="shared" si="797"/>
        <v>9</v>
      </c>
      <c r="CL660" s="167">
        <f t="shared" si="798"/>
        <v>44484</v>
      </c>
      <c r="CM660">
        <f t="shared" si="799"/>
        <v>0</v>
      </c>
      <c r="CN660" s="1">
        <f t="shared" si="830"/>
        <v>44484</v>
      </c>
      <c r="CO660" s="253">
        <f t="shared" si="831"/>
        <v>9</v>
      </c>
      <c r="CP660" s="1">
        <f t="shared" si="832"/>
        <v>44484</v>
      </c>
      <c r="CQ660" s="254">
        <f t="shared" si="833"/>
        <v>0</v>
      </c>
      <c r="CR660" s="167">
        <f t="shared" si="843"/>
        <v>44484</v>
      </c>
      <c r="CS660">
        <f t="shared" si="844"/>
        <v>4</v>
      </c>
      <c r="CT660">
        <f t="shared" si="845"/>
        <v>0</v>
      </c>
      <c r="CU660">
        <f t="shared" si="846"/>
        <v>0</v>
      </c>
    </row>
    <row r="661" spans="1:99" ht="18" customHeight="1" x14ac:dyDescent="0.55000000000000004">
      <c r="A661" s="167">
        <v>44485</v>
      </c>
      <c r="B661" s="219">
        <v>19</v>
      </c>
      <c r="C661" s="142">
        <f t="shared" si="827"/>
        <v>9400</v>
      </c>
      <c r="D661" s="142">
        <f t="shared" si="834"/>
        <v>463</v>
      </c>
      <c r="E661" s="135">
        <v>1</v>
      </c>
      <c r="F661" s="135">
        <v>8937</v>
      </c>
      <c r="G661" s="135">
        <v>0</v>
      </c>
      <c r="H661" s="123"/>
      <c r="I661" s="135">
        <v>1</v>
      </c>
      <c r="J661" s="123"/>
      <c r="K661" s="41">
        <v>0</v>
      </c>
      <c r="L661" s="134">
        <v>13</v>
      </c>
      <c r="M661" s="219">
        <v>11</v>
      </c>
      <c r="N661" s="123"/>
      <c r="O661" s="123"/>
      <c r="P661" s="135">
        <v>6</v>
      </c>
      <c r="Q661" s="135">
        <v>6</v>
      </c>
      <c r="R661" s="123"/>
      <c r="S661" s="123"/>
      <c r="T661" s="135">
        <v>11</v>
      </c>
      <c r="U661" s="135">
        <v>11</v>
      </c>
      <c r="V661" s="123"/>
      <c r="W661" s="41">
        <v>368</v>
      </c>
      <c r="X661" s="136">
        <v>353</v>
      </c>
      <c r="Y661" s="4">
        <f t="shared" si="704"/>
        <v>473</v>
      </c>
      <c r="Z661" s="74">
        <f t="shared" si="835"/>
        <v>44485</v>
      </c>
      <c r="AA661" s="210">
        <f t="shared" si="836"/>
        <v>28704</v>
      </c>
      <c r="AB661" s="210">
        <f t="shared" si="837"/>
        <v>25796</v>
      </c>
      <c r="AC661" s="211">
        <f t="shared" si="838"/>
        <v>1059</v>
      </c>
      <c r="AD661" s="170">
        <f t="shared" si="829"/>
        <v>6</v>
      </c>
      <c r="AE661" s="222">
        <f t="shared" si="839"/>
        <v>11086</v>
      </c>
      <c r="AF661" s="143">
        <v>12291</v>
      </c>
      <c r="AG661" s="171">
        <f t="shared" si="822"/>
        <v>8</v>
      </c>
      <c r="AH661" s="143">
        <v>11988</v>
      </c>
      <c r="AI661" s="171">
        <f t="shared" ref="AI661:AI692" si="848">+AJ661-AJ660</f>
        <v>0</v>
      </c>
      <c r="AJ661" s="172">
        <v>213</v>
      </c>
      <c r="AK661" s="173">
        <f t="shared" ref="AK661:AK692" si="849">+AL661-AL660</f>
        <v>0</v>
      </c>
      <c r="AL661" s="143">
        <v>77</v>
      </c>
      <c r="AM661" s="171">
        <f t="shared" ref="AM661:AM692" si="850">+AN661-AN660</f>
        <v>0</v>
      </c>
      <c r="AN661" s="143">
        <v>66</v>
      </c>
      <c r="AO661" s="171">
        <f t="shared" ref="AO661:AO692" si="851">+AP661-AP660</f>
        <v>0</v>
      </c>
      <c r="AP661" s="174">
        <v>0</v>
      </c>
      <c r="AQ661" s="173">
        <f t="shared" ref="AQ661:AQ692" si="852">+AR661-AR660</f>
        <v>11</v>
      </c>
      <c r="AR661" s="143">
        <v>16336</v>
      </c>
      <c r="AS661" s="171">
        <f t="shared" si="841"/>
        <v>0</v>
      </c>
      <c r="AT661" s="143">
        <v>13742</v>
      </c>
      <c r="AU661" s="171">
        <f t="shared" si="842"/>
        <v>0</v>
      </c>
      <c r="AV661" s="175">
        <v>846</v>
      </c>
      <c r="AW661" s="217">
        <f t="shared" si="715"/>
        <v>500</v>
      </c>
      <c r="AX661" s="216">
        <f t="shared" si="823"/>
        <v>44485</v>
      </c>
      <c r="AY661" s="5">
        <v>0</v>
      </c>
      <c r="AZ661" s="217">
        <f t="shared" si="810"/>
        <v>419</v>
      </c>
      <c r="BA661" s="217">
        <f t="shared" si="738"/>
        <v>372</v>
      </c>
      <c r="BB661" s="119">
        <v>0</v>
      </c>
      <c r="BC661" s="26">
        <f t="shared" si="811"/>
        <v>964</v>
      </c>
      <c r="BD661" s="217">
        <f t="shared" si="739"/>
        <v>407</v>
      </c>
      <c r="BE661" s="209">
        <f t="shared" si="840"/>
        <v>44485</v>
      </c>
      <c r="BF661" s="120">
        <f t="shared" si="847"/>
        <v>19</v>
      </c>
      <c r="BG661" s="120">
        <f t="shared" si="812"/>
        <v>9400</v>
      </c>
      <c r="BH661" s="209">
        <f t="shared" si="813"/>
        <v>44485</v>
      </c>
      <c r="BI661" s="120">
        <f t="shared" si="814"/>
        <v>9400</v>
      </c>
      <c r="BJ661" s="1">
        <f t="shared" si="815"/>
        <v>44485</v>
      </c>
      <c r="BK661">
        <f t="shared" si="805"/>
        <v>2</v>
      </c>
      <c r="BL661">
        <f t="shared" si="816"/>
        <v>11</v>
      </c>
      <c r="BM661">
        <f t="shared" si="803"/>
        <v>13</v>
      </c>
      <c r="BN661" s="1">
        <f t="shared" si="804"/>
        <v>44485</v>
      </c>
      <c r="BO661">
        <f t="shared" si="824"/>
        <v>11099</v>
      </c>
      <c r="BP661">
        <f t="shared" si="825"/>
        <v>6432</v>
      </c>
      <c r="BQ661" s="167">
        <f t="shared" si="783"/>
        <v>44485</v>
      </c>
      <c r="BR661">
        <f t="shared" si="784"/>
        <v>12291</v>
      </c>
      <c r="BS661">
        <f t="shared" si="785"/>
        <v>11988</v>
      </c>
      <c r="BT661">
        <f t="shared" si="786"/>
        <v>213</v>
      </c>
      <c r="BU661">
        <v>15</v>
      </c>
      <c r="BV661">
        <f t="shared" si="828"/>
        <v>6</v>
      </c>
      <c r="BW661">
        <f t="shared" si="826"/>
        <v>888</v>
      </c>
      <c r="BX661" s="167">
        <f t="shared" si="787"/>
        <v>44485</v>
      </c>
      <c r="BY661">
        <f t="shared" si="788"/>
        <v>77</v>
      </c>
      <c r="BZ661">
        <f t="shared" si="789"/>
        <v>66</v>
      </c>
      <c r="CA661">
        <f t="shared" si="790"/>
        <v>0</v>
      </c>
      <c r="CB661" s="167">
        <f t="shared" si="791"/>
        <v>44485</v>
      </c>
      <c r="CC661">
        <f t="shared" si="792"/>
        <v>16336</v>
      </c>
      <c r="CD661">
        <f t="shared" si="793"/>
        <v>13742</v>
      </c>
      <c r="CE661">
        <f t="shared" si="794"/>
        <v>846</v>
      </c>
      <c r="CI661" s="167">
        <f t="shared" si="795"/>
        <v>44485</v>
      </c>
      <c r="CJ661">
        <f t="shared" si="796"/>
        <v>6</v>
      </c>
      <c r="CK661">
        <f t="shared" si="797"/>
        <v>8</v>
      </c>
      <c r="CL661" s="167">
        <f t="shared" si="798"/>
        <v>44485</v>
      </c>
      <c r="CM661">
        <f t="shared" si="799"/>
        <v>0</v>
      </c>
      <c r="CN661" s="1">
        <f t="shared" si="830"/>
        <v>44485</v>
      </c>
      <c r="CO661" s="253">
        <f t="shared" si="831"/>
        <v>6</v>
      </c>
      <c r="CP661" s="1">
        <f t="shared" si="832"/>
        <v>44485</v>
      </c>
      <c r="CQ661" s="254">
        <f t="shared" si="833"/>
        <v>0</v>
      </c>
      <c r="CR661" s="167">
        <f t="shared" si="843"/>
        <v>44485</v>
      </c>
      <c r="CS661">
        <f t="shared" si="844"/>
        <v>11</v>
      </c>
      <c r="CT661">
        <f t="shared" si="845"/>
        <v>0</v>
      </c>
      <c r="CU661">
        <f t="shared" si="846"/>
        <v>0</v>
      </c>
    </row>
    <row r="662" spans="1:99" ht="18" customHeight="1" x14ac:dyDescent="0.55000000000000004">
      <c r="A662" s="167">
        <v>44486</v>
      </c>
      <c r="B662" s="219">
        <v>22</v>
      </c>
      <c r="C662" s="142">
        <f t="shared" si="827"/>
        <v>9422</v>
      </c>
      <c r="D662" s="142">
        <f t="shared" si="834"/>
        <v>464</v>
      </c>
      <c r="E662" s="135">
        <v>1</v>
      </c>
      <c r="F662" s="135">
        <v>8958</v>
      </c>
      <c r="G662" s="135">
        <v>0</v>
      </c>
      <c r="H662" s="123"/>
      <c r="I662" s="135">
        <v>1</v>
      </c>
      <c r="J662" s="123"/>
      <c r="K662" s="41">
        <v>0</v>
      </c>
      <c r="L662" s="134">
        <v>9</v>
      </c>
      <c r="M662" s="219">
        <v>7</v>
      </c>
      <c r="N662" s="123"/>
      <c r="O662" s="123"/>
      <c r="P662" s="135">
        <v>1</v>
      </c>
      <c r="Q662" s="135">
        <v>1</v>
      </c>
      <c r="R662" s="123"/>
      <c r="S662" s="123"/>
      <c r="T662" s="135">
        <v>16</v>
      </c>
      <c r="U662" s="135">
        <v>13</v>
      </c>
      <c r="V662" s="123"/>
      <c r="W662" s="41">
        <v>360</v>
      </c>
      <c r="X662" s="136">
        <v>346</v>
      </c>
      <c r="Y662" s="4">
        <f t="shared" si="704"/>
        <v>474</v>
      </c>
      <c r="Z662" s="74">
        <f t="shared" si="835"/>
        <v>44486</v>
      </c>
      <c r="AA662" s="210">
        <f t="shared" si="836"/>
        <v>28708</v>
      </c>
      <c r="AB662" s="210">
        <f t="shared" si="837"/>
        <v>25800</v>
      </c>
      <c r="AC662" s="211">
        <f t="shared" si="838"/>
        <v>1059</v>
      </c>
      <c r="AD662" s="170">
        <f t="shared" si="829"/>
        <v>3</v>
      </c>
      <c r="AE662" s="222">
        <f t="shared" si="839"/>
        <v>11089</v>
      </c>
      <c r="AF662" s="143">
        <v>12294</v>
      </c>
      <c r="AG662" s="171">
        <f t="shared" ref="AG662:AG693" si="853">+AH662-AH661</f>
        <v>4</v>
      </c>
      <c r="AH662" s="143">
        <v>11992</v>
      </c>
      <c r="AI662" s="171">
        <f t="shared" si="848"/>
        <v>0</v>
      </c>
      <c r="AJ662" s="172">
        <v>213</v>
      </c>
      <c r="AK662" s="173">
        <f t="shared" si="849"/>
        <v>0</v>
      </c>
      <c r="AL662" s="143">
        <v>77</v>
      </c>
      <c r="AM662" s="171">
        <f t="shared" si="850"/>
        <v>0</v>
      </c>
      <c r="AN662" s="143">
        <v>66</v>
      </c>
      <c r="AO662" s="171">
        <f t="shared" si="851"/>
        <v>0</v>
      </c>
      <c r="AP662" s="174">
        <v>0</v>
      </c>
      <c r="AQ662" s="173">
        <f t="shared" si="852"/>
        <v>1</v>
      </c>
      <c r="AR662" s="143">
        <v>16337</v>
      </c>
      <c r="AS662" s="171">
        <f t="shared" si="841"/>
        <v>0</v>
      </c>
      <c r="AT662" s="143">
        <v>13742</v>
      </c>
      <c r="AU662" s="171">
        <f t="shared" si="842"/>
        <v>0</v>
      </c>
      <c r="AV662" s="175">
        <v>846</v>
      </c>
      <c r="AW662" s="217">
        <f t="shared" si="715"/>
        <v>501</v>
      </c>
      <c r="AX662" s="216">
        <f t="shared" si="823"/>
        <v>44486</v>
      </c>
      <c r="AY662" s="5">
        <v>0</v>
      </c>
      <c r="AZ662" s="217">
        <f t="shared" si="810"/>
        <v>419</v>
      </c>
      <c r="BA662" s="217">
        <f t="shared" si="738"/>
        <v>373</v>
      </c>
      <c r="BB662" s="119">
        <v>0</v>
      </c>
      <c r="BC662" s="26">
        <f t="shared" si="811"/>
        <v>964</v>
      </c>
      <c r="BD662" s="217">
        <f t="shared" si="739"/>
        <v>408</v>
      </c>
      <c r="BE662" s="209">
        <f t="shared" si="840"/>
        <v>44486</v>
      </c>
      <c r="BF662" s="120">
        <f t="shared" si="847"/>
        <v>22</v>
      </c>
      <c r="BG662" s="120">
        <f t="shared" si="812"/>
        <v>9422</v>
      </c>
      <c r="BH662" s="209">
        <f t="shared" si="813"/>
        <v>44486</v>
      </c>
      <c r="BI662" s="120">
        <f t="shared" si="814"/>
        <v>9422</v>
      </c>
      <c r="BJ662" s="1">
        <f t="shared" si="815"/>
        <v>44486</v>
      </c>
      <c r="BK662">
        <f t="shared" si="805"/>
        <v>2</v>
      </c>
      <c r="BL662">
        <f t="shared" si="816"/>
        <v>7</v>
      </c>
      <c r="BM662">
        <f t="shared" si="803"/>
        <v>9</v>
      </c>
      <c r="BN662" s="1">
        <f t="shared" si="804"/>
        <v>44486</v>
      </c>
      <c r="BO662">
        <f t="shared" si="824"/>
        <v>11072</v>
      </c>
      <c r="BP662">
        <f t="shared" si="825"/>
        <v>6407</v>
      </c>
      <c r="BQ662" s="167">
        <f t="shared" si="783"/>
        <v>44486</v>
      </c>
      <c r="BR662">
        <f t="shared" si="784"/>
        <v>12294</v>
      </c>
      <c r="BS662">
        <f t="shared" si="785"/>
        <v>11992</v>
      </c>
      <c r="BT662">
        <f t="shared" si="786"/>
        <v>213</v>
      </c>
      <c r="BU662">
        <v>15</v>
      </c>
      <c r="BV662">
        <f t="shared" si="828"/>
        <v>3</v>
      </c>
      <c r="BW662">
        <f t="shared" si="826"/>
        <v>880</v>
      </c>
      <c r="BX662" s="167">
        <f t="shared" si="787"/>
        <v>44486</v>
      </c>
      <c r="BY662">
        <f t="shared" si="788"/>
        <v>77</v>
      </c>
      <c r="BZ662">
        <f t="shared" si="789"/>
        <v>66</v>
      </c>
      <c r="CA662">
        <f t="shared" si="790"/>
        <v>0</v>
      </c>
      <c r="CB662" s="167">
        <f t="shared" si="791"/>
        <v>44486</v>
      </c>
      <c r="CC662">
        <f t="shared" si="792"/>
        <v>16337</v>
      </c>
      <c r="CD662">
        <f t="shared" si="793"/>
        <v>13742</v>
      </c>
      <c r="CE662">
        <f t="shared" si="794"/>
        <v>846</v>
      </c>
      <c r="CI662" s="167">
        <f t="shared" si="795"/>
        <v>44486</v>
      </c>
      <c r="CJ662">
        <f t="shared" si="796"/>
        <v>3</v>
      </c>
      <c r="CK662">
        <f t="shared" si="797"/>
        <v>4</v>
      </c>
      <c r="CL662" s="167">
        <f t="shared" si="798"/>
        <v>44486</v>
      </c>
      <c r="CM662">
        <f t="shared" si="799"/>
        <v>0</v>
      </c>
      <c r="CN662" s="1">
        <f t="shared" si="830"/>
        <v>44486</v>
      </c>
      <c r="CO662" s="253">
        <f t="shared" si="831"/>
        <v>3</v>
      </c>
      <c r="CP662" s="1">
        <f t="shared" si="832"/>
        <v>44486</v>
      </c>
      <c r="CQ662" s="254">
        <f t="shared" si="833"/>
        <v>0</v>
      </c>
      <c r="CR662" s="167">
        <f t="shared" si="843"/>
        <v>44486</v>
      </c>
      <c r="CS662">
        <f t="shared" si="844"/>
        <v>1</v>
      </c>
      <c r="CT662">
        <f t="shared" si="845"/>
        <v>0</v>
      </c>
      <c r="CU662">
        <f t="shared" si="846"/>
        <v>0</v>
      </c>
    </row>
    <row r="663" spans="1:99" ht="18" customHeight="1" x14ac:dyDescent="0.55000000000000004">
      <c r="A663" s="167">
        <v>44487</v>
      </c>
      <c r="B663" s="219">
        <v>16</v>
      </c>
      <c r="C663" s="142">
        <f t="shared" si="827"/>
        <v>9438</v>
      </c>
      <c r="D663" s="142">
        <f t="shared" si="834"/>
        <v>457</v>
      </c>
      <c r="E663" s="135">
        <v>1</v>
      </c>
      <c r="F663" s="135">
        <v>8981</v>
      </c>
      <c r="G663" s="135">
        <v>1</v>
      </c>
      <c r="H663" s="123"/>
      <c r="I663" s="135">
        <v>3</v>
      </c>
      <c r="J663" s="123"/>
      <c r="K663" s="41">
        <v>0</v>
      </c>
      <c r="L663" s="134">
        <v>19</v>
      </c>
      <c r="M663" s="219">
        <v>17</v>
      </c>
      <c r="N663" s="123"/>
      <c r="O663" s="123"/>
      <c r="P663" s="135">
        <v>4</v>
      </c>
      <c r="Q663" s="135">
        <v>4</v>
      </c>
      <c r="R663" s="123"/>
      <c r="S663" s="123"/>
      <c r="T663" s="135">
        <v>19</v>
      </c>
      <c r="U663" s="135">
        <v>18</v>
      </c>
      <c r="V663" s="123"/>
      <c r="W663" s="41">
        <v>356</v>
      </c>
      <c r="X663" s="136">
        <v>341</v>
      </c>
      <c r="Y663" s="4">
        <f t="shared" si="704"/>
        <v>475</v>
      </c>
      <c r="Z663" s="74">
        <f t="shared" si="835"/>
        <v>44487</v>
      </c>
      <c r="AA663" s="210">
        <f t="shared" si="836"/>
        <v>28713</v>
      </c>
      <c r="AB663" s="210">
        <f t="shared" si="837"/>
        <v>25802</v>
      </c>
      <c r="AC663" s="211">
        <f t="shared" si="838"/>
        <v>1059</v>
      </c>
      <c r="AD663" s="170">
        <f t="shared" si="829"/>
        <v>5</v>
      </c>
      <c r="AE663" s="222">
        <f t="shared" si="839"/>
        <v>11094</v>
      </c>
      <c r="AF663" s="143">
        <v>12299</v>
      </c>
      <c r="AG663" s="171">
        <f t="shared" si="853"/>
        <v>2</v>
      </c>
      <c r="AH663" s="143">
        <v>11994</v>
      </c>
      <c r="AI663" s="171">
        <f t="shared" si="848"/>
        <v>0</v>
      </c>
      <c r="AJ663" s="172">
        <v>213</v>
      </c>
      <c r="AK663" s="173">
        <f t="shared" si="849"/>
        <v>0</v>
      </c>
      <c r="AL663" s="143">
        <v>77</v>
      </c>
      <c r="AM663" s="171">
        <f t="shared" si="850"/>
        <v>0</v>
      </c>
      <c r="AN663" s="143">
        <v>66</v>
      </c>
      <c r="AO663" s="171">
        <f t="shared" si="851"/>
        <v>0</v>
      </c>
      <c r="AP663" s="174">
        <v>0</v>
      </c>
      <c r="AQ663" s="173">
        <f t="shared" si="852"/>
        <v>0</v>
      </c>
      <c r="AR663" s="143">
        <v>16337</v>
      </c>
      <c r="AS663" s="171">
        <f t="shared" si="841"/>
        <v>0</v>
      </c>
      <c r="AT663" s="143">
        <v>13742</v>
      </c>
      <c r="AU663" s="171">
        <f t="shared" si="842"/>
        <v>0</v>
      </c>
      <c r="AV663" s="175">
        <v>846</v>
      </c>
      <c r="AW663" s="217">
        <f t="shared" si="715"/>
        <v>502</v>
      </c>
      <c r="AX663" s="216">
        <f t="shared" si="823"/>
        <v>44487</v>
      </c>
      <c r="AY663" s="5">
        <v>0</v>
      </c>
      <c r="AZ663" s="217">
        <f t="shared" si="810"/>
        <v>419</v>
      </c>
      <c r="BA663" s="217">
        <f t="shared" si="738"/>
        <v>371</v>
      </c>
      <c r="BB663" s="119">
        <v>0</v>
      </c>
      <c r="BC663" s="26">
        <f t="shared" si="811"/>
        <v>964</v>
      </c>
      <c r="BD663" s="217">
        <f t="shared" si="739"/>
        <v>406</v>
      </c>
      <c r="BE663" s="209">
        <f t="shared" si="840"/>
        <v>44487</v>
      </c>
      <c r="BF663" s="120">
        <f t="shared" si="847"/>
        <v>16</v>
      </c>
      <c r="BG663" s="120">
        <f t="shared" si="812"/>
        <v>9438</v>
      </c>
      <c r="BH663" s="209">
        <f t="shared" si="813"/>
        <v>44487</v>
      </c>
      <c r="BI663" s="120">
        <f t="shared" si="814"/>
        <v>9438</v>
      </c>
      <c r="BJ663" s="1">
        <f t="shared" si="815"/>
        <v>44487</v>
      </c>
      <c r="BK663">
        <f t="shared" si="805"/>
        <v>2</v>
      </c>
      <c r="BL663">
        <f t="shared" si="816"/>
        <v>17</v>
      </c>
      <c r="BM663">
        <f t="shared" si="803"/>
        <v>19</v>
      </c>
      <c r="BN663" s="1">
        <f t="shared" si="804"/>
        <v>44487</v>
      </c>
      <c r="BO663">
        <f t="shared" ref="BO663:BO670" si="854">+BO659+BM663</f>
        <v>11001</v>
      </c>
      <c r="BP663">
        <f t="shared" ref="BP663:BP670" si="855">+BP659+BL663</f>
        <v>6353</v>
      </c>
      <c r="BQ663" s="167">
        <f t="shared" si="783"/>
        <v>44487</v>
      </c>
      <c r="BR663">
        <f t="shared" si="784"/>
        <v>12299</v>
      </c>
      <c r="BS663">
        <f t="shared" si="785"/>
        <v>11994</v>
      </c>
      <c r="BT663">
        <f t="shared" si="786"/>
        <v>213</v>
      </c>
      <c r="BU663">
        <v>15</v>
      </c>
      <c r="BV663">
        <f t="shared" si="828"/>
        <v>5</v>
      </c>
      <c r="BW663">
        <f t="shared" ref="BW663:BW694" si="856">+BW659+BV663</f>
        <v>898</v>
      </c>
      <c r="BX663" s="167">
        <f t="shared" si="787"/>
        <v>44487</v>
      </c>
      <c r="BY663">
        <f t="shared" si="788"/>
        <v>77</v>
      </c>
      <c r="BZ663">
        <f t="shared" si="789"/>
        <v>66</v>
      </c>
      <c r="CA663">
        <f t="shared" si="790"/>
        <v>0</v>
      </c>
      <c r="CB663" s="167">
        <f t="shared" si="791"/>
        <v>44487</v>
      </c>
      <c r="CC663">
        <f t="shared" si="792"/>
        <v>16337</v>
      </c>
      <c r="CD663">
        <f t="shared" si="793"/>
        <v>13742</v>
      </c>
      <c r="CE663">
        <f t="shared" si="794"/>
        <v>846</v>
      </c>
      <c r="CI663" s="167">
        <f t="shared" si="795"/>
        <v>44487</v>
      </c>
      <c r="CJ663">
        <f t="shared" si="796"/>
        <v>5</v>
      </c>
      <c r="CK663">
        <f t="shared" si="797"/>
        <v>2</v>
      </c>
      <c r="CL663" s="167">
        <f t="shared" si="798"/>
        <v>44487</v>
      </c>
      <c r="CM663">
        <f t="shared" si="799"/>
        <v>0</v>
      </c>
      <c r="CN663" s="1">
        <f t="shared" si="830"/>
        <v>44487</v>
      </c>
      <c r="CO663" s="253">
        <f t="shared" si="831"/>
        <v>5</v>
      </c>
      <c r="CP663" s="1">
        <f t="shared" si="832"/>
        <v>44487</v>
      </c>
      <c r="CQ663" s="254">
        <f t="shared" si="833"/>
        <v>0</v>
      </c>
      <c r="CR663" s="167">
        <f t="shared" si="843"/>
        <v>44487</v>
      </c>
      <c r="CS663">
        <f t="shared" si="844"/>
        <v>0</v>
      </c>
      <c r="CT663">
        <f t="shared" si="845"/>
        <v>0</v>
      </c>
      <c r="CU663">
        <f t="shared" si="846"/>
        <v>0</v>
      </c>
    </row>
    <row r="664" spans="1:99" ht="18" customHeight="1" x14ac:dyDescent="0.55000000000000004">
      <c r="A664" s="167">
        <v>44488</v>
      </c>
      <c r="B664" s="219">
        <v>13</v>
      </c>
      <c r="C664" s="142">
        <f t="shared" si="827"/>
        <v>9451</v>
      </c>
      <c r="D664" s="142">
        <f t="shared" si="834"/>
        <v>437</v>
      </c>
      <c r="E664" s="135">
        <v>1</v>
      </c>
      <c r="F664" s="135">
        <v>9014</v>
      </c>
      <c r="G664" s="135">
        <v>0</v>
      </c>
      <c r="H664" s="123"/>
      <c r="I664" s="135">
        <v>2</v>
      </c>
      <c r="J664" s="123"/>
      <c r="K664" s="41">
        <v>0</v>
      </c>
      <c r="L664" s="134">
        <v>22</v>
      </c>
      <c r="M664" s="219">
        <v>18</v>
      </c>
      <c r="N664" s="123"/>
      <c r="O664" s="123"/>
      <c r="P664" s="135">
        <v>4</v>
      </c>
      <c r="Q664" s="135">
        <v>3</v>
      </c>
      <c r="R664" s="123"/>
      <c r="S664" s="123"/>
      <c r="T664" s="135">
        <v>18</v>
      </c>
      <c r="U664" s="135">
        <v>17</v>
      </c>
      <c r="V664" s="123"/>
      <c r="W664" s="41">
        <v>356</v>
      </c>
      <c r="X664" s="136">
        <v>339</v>
      </c>
      <c r="Y664" s="4">
        <f t="shared" si="704"/>
        <v>476</v>
      </c>
      <c r="Z664" s="74">
        <f t="shared" si="835"/>
        <v>44488</v>
      </c>
      <c r="AA664" s="210">
        <f t="shared" si="836"/>
        <v>28721</v>
      </c>
      <c r="AB664" s="210">
        <f t="shared" si="837"/>
        <v>25806</v>
      </c>
      <c r="AC664" s="211">
        <f t="shared" si="838"/>
        <v>1059</v>
      </c>
      <c r="AD664" s="170">
        <f t="shared" si="829"/>
        <v>2</v>
      </c>
      <c r="AE664" s="222">
        <f t="shared" si="839"/>
        <v>11096</v>
      </c>
      <c r="AF664" s="143">
        <v>12301</v>
      </c>
      <c r="AG664" s="171">
        <f t="shared" si="853"/>
        <v>4</v>
      </c>
      <c r="AH664" s="143">
        <v>11998</v>
      </c>
      <c r="AI664" s="171">
        <f t="shared" si="848"/>
        <v>0</v>
      </c>
      <c r="AJ664" s="172">
        <v>213</v>
      </c>
      <c r="AK664" s="173">
        <f t="shared" si="849"/>
        <v>0</v>
      </c>
      <c r="AL664" s="143">
        <v>77</v>
      </c>
      <c r="AM664" s="171">
        <f t="shared" si="850"/>
        <v>0</v>
      </c>
      <c r="AN664" s="143">
        <v>66</v>
      </c>
      <c r="AO664" s="171">
        <f t="shared" si="851"/>
        <v>0</v>
      </c>
      <c r="AP664" s="174">
        <v>0</v>
      </c>
      <c r="AQ664" s="173">
        <f t="shared" si="852"/>
        <v>6</v>
      </c>
      <c r="AR664" s="143">
        <v>16343</v>
      </c>
      <c r="AS664" s="171">
        <f t="shared" si="841"/>
        <v>0</v>
      </c>
      <c r="AT664" s="143">
        <v>13742</v>
      </c>
      <c r="AU664" s="171">
        <f t="shared" si="842"/>
        <v>0</v>
      </c>
      <c r="AV664" s="175">
        <v>846</v>
      </c>
      <c r="AW664" s="217">
        <f t="shared" si="715"/>
        <v>503</v>
      </c>
      <c r="AX664" s="216">
        <f t="shared" si="823"/>
        <v>44488</v>
      </c>
      <c r="AY664" s="5">
        <v>1</v>
      </c>
      <c r="AZ664" s="217">
        <f t="shared" si="810"/>
        <v>420</v>
      </c>
      <c r="BA664" s="217">
        <f t="shared" si="738"/>
        <v>372</v>
      </c>
      <c r="BB664" s="119">
        <v>0</v>
      </c>
      <c r="BC664" s="26">
        <f t="shared" si="811"/>
        <v>964</v>
      </c>
      <c r="BD664" s="217">
        <f t="shared" si="739"/>
        <v>407</v>
      </c>
      <c r="BE664" s="209">
        <f t="shared" si="840"/>
        <v>44488</v>
      </c>
      <c r="BF664" s="120">
        <f t="shared" si="847"/>
        <v>13</v>
      </c>
      <c r="BG664" s="120">
        <f t="shared" si="812"/>
        <v>9451</v>
      </c>
      <c r="BH664" s="209">
        <f t="shared" si="813"/>
        <v>44488</v>
      </c>
      <c r="BI664" s="120">
        <f t="shared" si="814"/>
        <v>9451</v>
      </c>
      <c r="BJ664" s="1">
        <f t="shared" si="815"/>
        <v>44488</v>
      </c>
      <c r="BK664">
        <f t="shared" si="805"/>
        <v>4</v>
      </c>
      <c r="BL664">
        <f t="shared" si="816"/>
        <v>18</v>
      </c>
      <c r="BM664">
        <f t="shared" si="803"/>
        <v>22</v>
      </c>
      <c r="BN664" s="1">
        <f t="shared" si="804"/>
        <v>44488</v>
      </c>
      <c r="BO664">
        <f t="shared" si="854"/>
        <v>11069</v>
      </c>
      <c r="BP664">
        <f t="shared" si="855"/>
        <v>6416</v>
      </c>
      <c r="BQ664" s="167">
        <f t="shared" si="783"/>
        <v>44488</v>
      </c>
      <c r="BR664">
        <f t="shared" si="784"/>
        <v>12301</v>
      </c>
      <c r="BS664">
        <f t="shared" si="785"/>
        <v>11998</v>
      </c>
      <c r="BT664">
        <f t="shared" si="786"/>
        <v>213</v>
      </c>
      <c r="BU664">
        <v>15</v>
      </c>
      <c r="BV664">
        <f t="shared" si="828"/>
        <v>2</v>
      </c>
      <c r="BW664">
        <f t="shared" si="856"/>
        <v>887</v>
      </c>
      <c r="BX664" s="167">
        <f t="shared" si="787"/>
        <v>44488</v>
      </c>
      <c r="BY664">
        <f t="shared" si="788"/>
        <v>77</v>
      </c>
      <c r="BZ664">
        <f t="shared" si="789"/>
        <v>66</v>
      </c>
      <c r="CA664">
        <f t="shared" si="790"/>
        <v>0</v>
      </c>
      <c r="CB664" s="167">
        <f t="shared" si="791"/>
        <v>44488</v>
      </c>
      <c r="CC664">
        <f t="shared" si="792"/>
        <v>16343</v>
      </c>
      <c r="CD664">
        <f t="shared" si="793"/>
        <v>13742</v>
      </c>
      <c r="CE664">
        <f t="shared" si="794"/>
        <v>846</v>
      </c>
      <c r="CI664" s="167">
        <f t="shared" si="795"/>
        <v>44488</v>
      </c>
      <c r="CJ664">
        <f t="shared" si="796"/>
        <v>2</v>
      </c>
      <c r="CK664">
        <f t="shared" si="797"/>
        <v>4</v>
      </c>
      <c r="CL664" s="167">
        <f t="shared" si="798"/>
        <v>44488</v>
      </c>
      <c r="CM664">
        <f t="shared" si="799"/>
        <v>0</v>
      </c>
      <c r="CN664" s="1">
        <f t="shared" si="830"/>
        <v>44488</v>
      </c>
      <c r="CO664" s="253">
        <f t="shared" si="831"/>
        <v>2</v>
      </c>
      <c r="CP664" s="1">
        <f t="shared" si="832"/>
        <v>44488</v>
      </c>
      <c r="CQ664" s="254">
        <f t="shared" si="833"/>
        <v>0</v>
      </c>
      <c r="CR664" s="167">
        <f t="shared" si="843"/>
        <v>44488</v>
      </c>
      <c r="CS664">
        <f t="shared" si="844"/>
        <v>6</v>
      </c>
      <c r="CT664">
        <f t="shared" si="845"/>
        <v>0</v>
      </c>
      <c r="CU664">
        <f t="shared" si="846"/>
        <v>0</v>
      </c>
    </row>
    <row r="665" spans="1:99" ht="18" customHeight="1" x14ac:dyDescent="0.55000000000000004">
      <c r="A665" s="167">
        <v>44489</v>
      </c>
      <c r="B665" s="219">
        <v>8</v>
      </c>
      <c r="C665" s="142">
        <f t="shared" si="827"/>
        <v>9459</v>
      </c>
      <c r="D665" s="142">
        <f t="shared" si="834"/>
        <v>421</v>
      </c>
      <c r="E665" s="135">
        <v>0</v>
      </c>
      <c r="F665" s="135">
        <v>9038</v>
      </c>
      <c r="G665" s="135">
        <v>0</v>
      </c>
      <c r="H665" s="123"/>
      <c r="I665" s="135">
        <v>1</v>
      </c>
      <c r="J665" s="123"/>
      <c r="K665" s="41">
        <v>0</v>
      </c>
      <c r="L665" s="134">
        <v>27</v>
      </c>
      <c r="M665" s="219">
        <v>20</v>
      </c>
      <c r="N665" s="123"/>
      <c r="O665" s="123"/>
      <c r="P665" s="135">
        <v>2</v>
      </c>
      <c r="Q665" s="135">
        <v>1</v>
      </c>
      <c r="R665" s="123"/>
      <c r="S665" s="123"/>
      <c r="T665" s="135">
        <v>9</v>
      </c>
      <c r="U665" s="135">
        <v>6</v>
      </c>
      <c r="V665" s="123"/>
      <c r="W665" s="41">
        <v>372</v>
      </c>
      <c r="X665" s="136">
        <v>352</v>
      </c>
      <c r="Y665" s="4">
        <f t="shared" si="704"/>
        <v>477</v>
      </c>
      <c r="Z665" s="74">
        <f t="shared" si="835"/>
        <v>44489</v>
      </c>
      <c r="AA665" s="210">
        <f t="shared" si="836"/>
        <v>28729</v>
      </c>
      <c r="AB665" s="210">
        <f t="shared" si="837"/>
        <v>25811</v>
      </c>
      <c r="AC665" s="211">
        <f t="shared" si="838"/>
        <v>1059</v>
      </c>
      <c r="AD665" s="170">
        <f t="shared" si="829"/>
        <v>4</v>
      </c>
      <c r="AE665" s="222">
        <f t="shared" si="839"/>
        <v>11100</v>
      </c>
      <c r="AF665" s="143">
        <v>12305</v>
      </c>
      <c r="AG665" s="171">
        <f t="shared" si="853"/>
        <v>5</v>
      </c>
      <c r="AH665" s="143">
        <v>12003</v>
      </c>
      <c r="AI665" s="171">
        <f t="shared" si="848"/>
        <v>0</v>
      </c>
      <c r="AJ665" s="172">
        <v>213</v>
      </c>
      <c r="AK665" s="173">
        <f t="shared" si="849"/>
        <v>0</v>
      </c>
      <c r="AL665" s="143">
        <v>77</v>
      </c>
      <c r="AM665" s="171">
        <f t="shared" si="850"/>
        <v>0</v>
      </c>
      <c r="AN665" s="143">
        <v>66</v>
      </c>
      <c r="AO665" s="171">
        <f t="shared" si="851"/>
        <v>0</v>
      </c>
      <c r="AP665" s="174">
        <v>0</v>
      </c>
      <c r="AQ665" s="173">
        <f t="shared" si="852"/>
        <v>4</v>
      </c>
      <c r="AR665" s="143">
        <v>16347</v>
      </c>
      <c r="AS665" s="171">
        <f t="shared" si="841"/>
        <v>0</v>
      </c>
      <c r="AT665" s="143">
        <v>13742</v>
      </c>
      <c r="AU665" s="171">
        <f t="shared" si="842"/>
        <v>0</v>
      </c>
      <c r="AV665" s="175">
        <v>846</v>
      </c>
      <c r="AW665" s="217">
        <f t="shared" si="715"/>
        <v>504</v>
      </c>
      <c r="AX665" s="216">
        <f t="shared" si="823"/>
        <v>44489</v>
      </c>
      <c r="AY665" s="5">
        <v>0</v>
      </c>
      <c r="AZ665" s="217">
        <f t="shared" si="810"/>
        <v>420</v>
      </c>
      <c r="BA665" s="217">
        <f t="shared" si="738"/>
        <v>373</v>
      </c>
      <c r="BB665" s="119">
        <v>0</v>
      </c>
      <c r="BC665" s="26">
        <f t="shared" si="811"/>
        <v>964</v>
      </c>
      <c r="BD665" s="217">
        <f t="shared" si="739"/>
        <v>408</v>
      </c>
      <c r="BE665" s="209">
        <f t="shared" si="840"/>
        <v>44489</v>
      </c>
      <c r="BF665" s="120">
        <f t="shared" si="847"/>
        <v>8</v>
      </c>
      <c r="BG665" s="120">
        <f t="shared" si="812"/>
        <v>9459</v>
      </c>
      <c r="BH665" s="209">
        <f t="shared" si="813"/>
        <v>44489</v>
      </c>
      <c r="BI665" s="120">
        <f t="shared" si="814"/>
        <v>9459</v>
      </c>
      <c r="BJ665" s="1">
        <f t="shared" si="815"/>
        <v>44489</v>
      </c>
      <c r="BK665">
        <f t="shared" si="805"/>
        <v>7</v>
      </c>
      <c r="BL665">
        <f t="shared" si="816"/>
        <v>20</v>
      </c>
      <c r="BM665">
        <f t="shared" si="803"/>
        <v>27</v>
      </c>
      <c r="BN665" s="1">
        <f t="shared" si="804"/>
        <v>44489</v>
      </c>
      <c r="BO665">
        <f t="shared" si="854"/>
        <v>11126</v>
      </c>
      <c r="BP665">
        <f t="shared" si="855"/>
        <v>6452</v>
      </c>
      <c r="BQ665" s="167">
        <f t="shared" si="783"/>
        <v>44489</v>
      </c>
      <c r="BR665">
        <f t="shared" si="784"/>
        <v>12305</v>
      </c>
      <c r="BS665">
        <f t="shared" si="785"/>
        <v>12003</v>
      </c>
      <c r="BT665">
        <f t="shared" si="786"/>
        <v>213</v>
      </c>
      <c r="BU665">
        <v>15</v>
      </c>
      <c r="BV665">
        <f t="shared" si="828"/>
        <v>4</v>
      </c>
      <c r="BW665">
        <f t="shared" si="856"/>
        <v>892</v>
      </c>
      <c r="BX665" s="167">
        <f t="shared" si="787"/>
        <v>44489</v>
      </c>
      <c r="BY665">
        <f t="shared" si="788"/>
        <v>77</v>
      </c>
      <c r="BZ665">
        <f t="shared" si="789"/>
        <v>66</v>
      </c>
      <c r="CA665">
        <f t="shared" si="790"/>
        <v>0</v>
      </c>
      <c r="CB665" s="167">
        <f t="shared" si="791"/>
        <v>44489</v>
      </c>
      <c r="CC665">
        <f t="shared" si="792"/>
        <v>16347</v>
      </c>
      <c r="CD665">
        <f t="shared" si="793"/>
        <v>13742</v>
      </c>
      <c r="CE665">
        <f t="shared" si="794"/>
        <v>846</v>
      </c>
      <c r="CI665" s="167">
        <f t="shared" si="795"/>
        <v>44489</v>
      </c>
      <c r="CJ665">
        <f t="shared" si="796"/>
        <v>4</v>
      </c>
      <c r="CK665">
        <f t="shared" si="797"/>
        <v>5</v>
      </c>
      <c r="CL665" s="167">
        <f t="shared" si="798"/>
        <v>44489</v>
      </c>
      <c r="CM665">
        <f t="shared" si="799"/>
        <v>0</v>
      </c>
      <c r="CN665" s="1">
        <f t="shared" si="830"/>
        <v>44489</v>
      </c>
      <c r="CO665" s="253">
        <f t="shared" si="831"/>
        <v>4</v>
      </c>
      <c r="CP665" s="1">
        <f t="shared" si="832"/>
        <v>44489</v>
      </c>
      <c r="CQ665" s="254">
        <f t="shared" si="833"/>
        <v>0</v>
      </c>
      <c r="CR665" s="167">
        <f t="shared" si="843"/>
        <v>44489</v>
      </c>
      <c r="CS665">
        <f t="shared" si="844"/>
        <v>4</v>
      </c>
      <c r="CT665">
        <f t="shared" si="845"/>
        <v>0</v>
      </c>
      <c r="CU665">
        <f t="shared" si="846"/>
        <v>0</v>
      </c>
    </row>
    <row r="666" spans="1:99" ht="18" customHeight="1" x14ac:dyDescent="0.55000000000000004">
      <c r="A666" s="167">
        <v>44490</v>
      </c>
      <c r="B666" s="219">
        <v>15</v>
      </c>
      <c r="C666" s="142">
        <f t="shared" si="827"/>
        <v>9474</v>
      </c>
      <c r="D666" s="142">
        <f t="shared" si="834"/>
        <v>419</v>
      </c>
      <c r="E666" s="135">
        <v>1</v>
      </c>
      <c r="F666" s="135">
        <v>9055</v>
      </c>
      <c r="G666" s="135">
        <v>0</v>
      </c>
      <c r="H666" s="123"/>
      <c r="I666" s="135">
        <v>1</v>
      </c>
      <c r="J666" s="123"/>
      <c r="K666" s="41">
        <v>0</v>
      </c>
      <c r="L666" s="134">
        <v>26</v>
      </c>
      <c r="M666" s="219">
        <v>19</v>
      </c>
      <c r="N666" s="123"/>
      <c r="O666" s="123"/>
      <c r="P666" s="135">
        <v>1</v>
      </c>
      <c r="Q666" s="135">
        <v>1</v>
      </c>
      <c r="R666" s="123"/>
      <c r="S666" s="123"/>
      <c r="T666" s="135">
        <v>13</v>
      </c>
      <c r="U666" s="135">
        <v>13</v>
      </c>
      <c r="V666" s="123"/>
      <c r="W666" s="41">
        <v>384</v>
      </c>
      <c r="X666" s="136">
        <v>357</v>
      </c>
      <c r="Y666" s="4">
        <f t="shared" si="704"/>
        <v>478</v>
      </c>
      <c r="Z666" s="74">
        <f t="shared" si="835"/>
        <v>44490</v>
      </c>
      <c r="AA666" s="210">
        <f t="shared" si="836"/>
        <v>28737</v>
      </c>
      <c r="AB666" s="210">
        <f t="shared" si="837"/>
        <v>25814</v>
      </c>
      <c r="AC666" s="211">
        <f t="shared" si="838"/>
        <v>1059</v>
      </c>
      <c r="AD666" s="170">
        <f t="shared" si="829"/>
        <v>6</v>
      </c>
      <c r="AE666" s="222">
        <f t="shared" si="839"/>
        <v>11106</v>
      </c>
      <c r="AF666" s="143">
        <v>12311</v>
      </c>
      <c r="AG666" s="171">
        <f t="shared" si="853"/>
        <v>3</v>
      </c>
      <c r="AH666" s="143">
        <v>12006</v>
      </c>
      <c r="AI666" s="171">
        <f t="shared" si="848"/>
        <v>0</v>
      </c>
      <c r="AJ666" s="172">
        <v>213</v>
      </c>
      <c r="AK666" s="173">
        <f t="shared" si="849"/>
        <v>0</v>
      </c>
      <c r="AL666" s="143">
        <v>77</v>
      </c>
      <c r="AM666" s="171">
        <f t="shared" si="850"/>
        <v>0</v>
      </c>
      <c r="AN666" s="143">
        <v>66</v>
      </c>
      <c r="AO666" s="171">
        <f t="shared" si="851"/>
        <v>0</v>
      </c>
      <c r="AP666" s="174">
        <v>0</v>
      </c>
      <c r="AQ666" s="173">
        <f t="shared" si="852"/>
        <v>2</v>
      </c>
      <c r="AR666" s="143">
        <v>16349</v>
      </c>
      <c r="AS666" s="171">
        <f t="shared" si="841"/>
        <v>0</v>
      </c>
      <c r="AT666" s="143">
        <v>13742</v>
      </c>
      <c r="AU666" s="171">
        <f t="shared" si="842"/>
        <v>0</v>
      </c>
      <c r="AV666" s="175">
        <v>846</v>
      </c>
      <c r="AW666" s="217">
        <f t="shared" si="715"/>
        <v>505</v>
      </c>
      <c r="AX666" s="216">
        <f t="shared" si="823"/>
        <v>44490</v>
      </c>
      <c r="AY666" s="5">
        <v>1</v>
      </c>
      <c r="AZ666" s="217">
        <f t="shared" si="810"/>
        <v>421</v>
      </c>
      <c r="BA666" s="217">
        <f t="shared" si="738"/>
        <v>374</v>
      </c>
      <c r="BB666" s="119">
        <v>0</v>
      </c>
      <c r="BC666" s="26">
        <f t="shared" si="811"/>
        <v>964</v>
      </c>
      <c r="BD666" s="217">
        <f t="shared" si="739"/>
        <v>409</v>
      </c>
      <c r="BE666" s="209">
        <f t="shared" si="840"/>
        <v>44490</v>
      </c>
      <c r="BF666" s="120">
        <f t="shared" si="847"/>
        <v>15</v>
      </c>
      <c r="BG666" s="120">
        <f t="shared" si="812"/>
        <v>9474</v>
      </c>
      <c r="BH666" s="209">
        <f t="shared" si="813"/>
        <v>44490</v>
      </c>
      <c r="BI666" s="120">
        <f t="shared" si="814"/>
        <v>9474</v>
      </c>
      <c r="BJ666" s="1">
        <f t="shared" si="815"/>
        <v>44490</v>
      </c>
      <c r="BK666">
        <f t="shared" si="805"/>
        <v>7</v>
      </c>
      <c r="BL666">
        <f t="shared" si="816"/>
        <v>19</v>
      </c>
      <c r="BM666">
        <f t="shared" si="803"/>
        <v>26</v>
      </c>
      <c r="BN666" s="1">
        <f t="shared" si="804"/>
        <v>44490</v>
      </c>
      <c r="BO666">
        <f t="shared" si="854"/>
        <v>11098</v>
      </c>
      <c r="BP666">
        <f t="shared" si="855"/>
        <v>6426</v>
      </c>
      <c r="BQ666" s="167">
        <f t="shared" si="783"/>
        <v>44490</v>
      </c>
      <c r="BR666">
        <f t="shared" si="784"/>
        <v>12311</v>
      </c>
      <c r="BS666">
        <f t="shared" si="785"/>
        <v>12006</v>
      </c>
      <c r="BT666">
        <f t="shared" si="786"/>
        <v>213</v>
      </c>
      <c r="BU666">
        <v>15</v>
      </c>
      <c r="BV666">
        <f t="shared" si="828"/>
        <v>6</v>
      </c>
      <c r="BW666">
        <f t="shared" si="856"/>
        <v>886</v>
      </c>
      <c r="BX666" s="167">
        <f t="shared" si="787"/>
        <v>44490</v>
      </c>
      <c r="BY666">
        <f t="shared" si="788"/>
        <v>77</v>
      </c>
      <c r="BZ666">
        <f t="shared" si="789"/>
        <v>66</v>
      </c>
      <c r="CA666">
        <f t="shared" si="790"/>
        <v>0</v>
      </c>
      <c r="CB666" s="167">
        <f t="shared" si="791"/>
        <v>44490</v>
      </c>
      <c r="CC666">
        <f t="shared" si="792"/>
        <v>16349</v>
      </c>
      <c r="CD666">
        <f t="shared" si="793"/>
        <v>13742</v>
      </c>
      <c r="CE666">
        <f t="shared" si="794"/>
        <v>846</v>
      </c>
      <c r="CI666" s="167">
        <f t="shared" si="795"/>
        <v>44490</v>
      </c>
      <c r="CJ666">
        <f t="shared" si="796"/>
        <v>6</v>
      </c>
      <c r="CK666">
        <f t="shared" si="797"/>
        <v>3</v>
      </c>
      <c r="CL666" s="167">
        <f t="shared" si="798"/>
        <v>44490</v>
      </c>
      <c r="CM666">
        <f t="shared" si="799"/>
        <v>0</v>
      </c>
      <c r="CN666" s="1">
        <f t="shared" si="830"/>
        <v>44490</v>
      </c>
      <c r="CO666" s="253">
        <f t="shared" si="831"/>
        <v>6</v>
      </c>
      <c r="CP666" s="1">
        <f t="shared" si="832"/>
        <v>44490</v>
      </c>
      <c r="CQ666" s="254">
        <f t="shared" si="833"/>
        <v>0</v>
      </c>
      <c r="CR666" s="167">
        <f t="shared" si="843"/>
        <v>44490</v>
      </c>
      <c r="CS666">
        <f t="shared" si="844"/>
        <v>2</v>
      </c>
      <c r="CT666">
        <f t="shared" si="845"/>
        <v>0</v>
      </c>
      <c r="CU666">
        <f t="shared" si="846"/>
        <v>0</v>
      </c>
    </row>
    <row r="667" spans="1:99" ht="18" customHeight="1" x14ac:dyDescent="0.55000000000000004">
      <c r="A667" s="167">
        <v>44491</v>
      </c>
      <c r="B667" s="219">
        <v>12</v>
      </c>
      <c r="C667" s="142">
        <f t="shared" si="827"/>
        <v>9486</v>
      </c>
      <c r="D667" s="142">
        <f t="shared" si="834"/>
        <v>414</v>
      </c>
      <c r="E667" s="135">
        <v>1</v>
      </c>
      <c r="F667" s="135">
        <v>9072</v>
      </c>
      <c r="G667" s="135">
        <v>0</v>
      </c>
      <c r="H667" s="123"/>
      <c r="I667" s="135">
        <v>1</v>
      </c>
      <c r="J667" s="123"/>
      <c r="K667" s="41">
        <v>0</v>
      </c>
      <c r="L667" s="134">
        <v>17</v>
      </c>
      <c r="M667" s="219">
        <v>11</v>
      </c>
      <c r="N667" s="123"/>
      <c r="O667" s="123"/>
      <c r="P667" s="135">
        <v>3</v>
      </c>
      <c r="Q667" s="135">
        <v>2</v>
      </c>
      <c r="R667" s="123"/>
      <c r="S667" s="123"/>
      <c r="T667" s="135">
        <v>13</v>
      </c>
      <c r="U667" s="135">
        <v>13</v>
      </c>
      <c r="V667" s="123"/>
      <c r="W667" s="41">
        <v>385</v>
      </c>
      <c r="X667" s="136">
        <v>354</v>
      </c>
      <c r="Y667" s="4">
        <f t="shared" si="704"/>
        <v>479</v>
      </c>
      <c r="Z667" s="74">
        <f t="shared" si="835"/>
        <v>44491</v>
      </c>
      <c r="AA667" s="210">
        <f t="shared" si="836"/>
        <v>28747</v>
      </c>
      <c r="AB667" s="210">
        <f t="shared" si="837"/>
        <v>25820</v>
      </c>
      <c r="AC667" s="211">
        <f t="shared" si="838"/>
        <v>1059</v>
      </c>
      <c r="AD667" s="170">
        <f t="shared" si="829"/>
        <v>2</v>
      </c>
      <c r="AE667" s="222">
        <f t="shared" si="839"/>
        <v>11108</v>
      </c>
      <c r="AF667" s="143">
        <v>12313</v>
      </c>
      <c r="AG667" s="171">
        <f t="shared" si="853"/>
        <v>6</v>
      </c>
      <c r="AH667" s="143">
        <v>12012</v>
      </c>
      <c r="AI667" s="171">
        <f t="shared" si="848"/>
        <v>0</v>
      </c>
      <c r="AJ667" s="172">
        <v>213</v>
      </c>
      <c r="AK667" s="173">
        <f t="shared" si="849"/>
        <v>0</v>
      </c>
      <c r="AL667" s="143">
        <v>77</v>
      </c>
      <c r="AM667" s="171">
        <f t="shared" si="850"/>
        <v>0</v>
      </c>
      <c r="AN667" s="143">
        <v>66</v>
      </c>
      <c r="AO667" s="171">
        <f t="shared" si="851"/>
        <v>0</v>
      </c>
      <c r="AP667" s="174">
        <v>0</v>
      </c>
      <c r="AQ667" s="173">
        <f t="shared" si="852"/>
        <v>8</v>
      </c>
      <c r="AR667" s="143">
        <v>16357</v>
      </c>
      <c r="AS667" s="171">
        <f t="shared" si="841"/>
        <v>0</v>
      </c>
      <c r="AT667" s="143">
        <v>13742</v>
      </c>
      <c r="AU667" s="171">
        <f t="shared" si="842"/>
        <v>0</v>
      </c>
      <c r="AV667" s="175">
        <v>846</v>
      </c>
      <c r="AW667" s="217">
        <f t="shared" si="715"/>
        <v>506</v>
      </c>
      <c r="AX667" s="216">
        <f t="shared" si="823"/>
        <v>44491</v>
      </c>
      <c r="AY667" s="5">
        <v>6</v>
      </c>
      <c r="AZ667" s="217">
        <f t="shared" si="810"/>
        <v>427</v>
      </c>
      <c r="BA667" s="217">
        <f t="shared" si="738"/>
        <v>372</v>
      </c>
      <c r="BB667" s="119">
        <v>0</v>
      </c>
      <c r="BC667" s="26">
        <f t="shared" si="811"/>
        <v>964</v>
      </c>
      <c r="BD667" s="217">
        <f t="shared" si="739"/>
        <v>407</v>
      </c>
      <c r="BE667" s="209">
        <f t="shared" si="840"/>
        <v>44491</v>
      </c>
      <c r="BF667" s="120">
        <f t="shared" si="847"/>
        <v>12</v>
      </c>
      <c r="BG667" s="120">
        <f t="shared" si="812"/>
        <v>9486</v>
      </c>
      <c r="BH667" s="209">
        <f t="shared" si="813"/>
        <v>44491</v>
      </c>
      <c r="BI667" s="120">
        <f t="shared" si="814"/>
        <v>9486</v>
      </c>
      <c r="BJ667" s="1">
        <f t="shared" si="815"/>
        <v>44491</v>
      </c>
      <c r="BK667">
        <f t="shared" si="805"/>
        <v>6</v>
      </c>
      <c r="BL667">
        <f t="shared" si="816"/>
        <v>11</v>
      </c>
      <c r="BM667">
        <f t="shared" si="803"/>
        <v>17</v>
      </c>
      <c r="BN667" s="1">
        <f t="shared" si="804"/>
        <v>44491</v>
      </c>
      <c r="BO667">
        <f t="shared" si="854"/>
        <v>11018</v>
      </c>
      <c r="BP667">
        <f t="shared" si="855"/>
        <v>6364</v>
      </c>
      <c r="BQ667" s="167">
        <f t="shared" si="783"/>
        <v>44491</v>
      </c>
      <c r="BR667">
        <f t="shared" si="784"/>
        <v>12313</v>
      </c>
      <c r="BS667">
        <f t="shared" si="785"/>
        <v>12012</v>
      </c>
      <c r="BT667">
        <f t="shared" si="786"/>
        <v>213</v>
      </c>
      <c r="BU667">
        <v>15</v>
      </c>
      <c r="BV667">
        <f t="shared" si="828"/>
        <v>2</v>
      </c>
      <c r="BW667">
        <f t="shared" si="856"/>
        <v>900</v>
      </c>
      <c r="BX667" s="167">
        <f t="shared" si="787"/>
        <v>44491</v>
      </c>
      <c r="BY667">
        <f t="shared" si="788"/>
        <v>77</v>
      </c>
      <c r="BZ667">
        <f t="shared" si="789"/>
        <v>66</v>
      </c>
      <c r="CA667">
        <f t="shared" si="790"/>
        <v>0</v>
      </c>
      <c r="CB667" s="167">
        <f t="shared" si="791"/>
        <v>44491</v>
      </c>
      <c r="CC667">
        <f t="shared" si="792"/>
        <v>16357</v>
      </c>
      <c r="CD667">
        <f t="shared" si="793"/>
        <v>13742</v>
      </c>
      <c r="CE667">
        <f t="shared" si="794"/>
        <v>846</v>
      </c>
      <c r="CI667" s="167">
        <f t="shared" si="795"/>
        <v>44491</v>
      </c>
      <c r="CJ667">
        <f t="shared" si="796"/>
        <v>2</v>
      </c>
      <c r="CK667">
        <f t="shared" si="797"/>
        <v>6</v>
      </c>
      <c r="CL667" s="167">
        <f t="shared" si="798"/>
        <v>44491</v>
      </c>
      <c r="CM667">
        <f t="shared" si="799"/>
        <v>0</v>
      </c>
      <c r="CN667" s="1">
        <f t="shared" si="830"/>
        <v>44491</v>
      </c>
      <c r="CO667" s="253">
        <f t="shared" si="831"/>
        <v>2</v>
      </c>
      <c r="CP667" s="1">
        <f t="shared" si="832"/>
        <v>44491</v>
      </c>
      <c r="CQ667" s="254">
        <f t="shared" si="833"/>
        <v>0</v>
      </c>
      <c r="CR667" s="167">
        <f t="shared" si="843"/>
        <v>44491</v>
      </c>
      <c r="CS667">
        <f t="shared" si="844"/>
        <v>8</v>
      </c>
      <c r="CT667">
        <f t="shared" si="845"/>
        <v>0</v>
      </c>
      <c r="CU667">
        <f t="shared" si="846"/>
        <v>0</v>
      </c>
    </row>
    <row r="668" spans="1:99" ht="18" customHeight="1" x14ac:dyDescent="0.55000000000000004">
      <c r="A668" s="167">
        <v>44492</v>
      </c>
      <c r="B668" s="219">
        <v>17</v>
      </c>
      <c r="C668" s="142">
        <f t="shared" si="827"/>
        <v>9503</v>
      </c>
      <c r="D668" s="142">
        <f t="shared" si="834"/>
        <v>406</v>
      </c>
      <c r="E668" s="135">
        <v>1</v>
      </c>
      <c r="F668" s="135">
        <v>9097</v>
      </c>
      <c r="G668" s="135">
        <v>0</v>
      </c>
      <c r="H668" s="123"/>
      <c r="I668" s="135">
        <v>1</v>
      </c>
      <c r="J668" s="123"/>
      <c r="K668" s="41">
        <v>0</v>
      </c>
      <c r="L668" s="134">
        <v>19</v>
      </c>
      <c r="M668" s="219">
        <v>15</v>
      </c>
      <c r="N668" s="123"/>
      <c r="O668" s="123"/>
      <c r="P668" s="135">
        <v>9</v>
      </c>
      <c r="Q668" s="135">
        <v>9</v>
      </c>
      <c r="R668" s="123"/>
      <c r="S668" s="123"/>
      <c r="T668" s="135">
        <v>15</v>
      </c>
      <c r="U668" s="135">
        <v>15</v>
      </c>
      <c r="V668" s="123"/>
      <c r="W668" s="41">
        <v>380</v>
      </c>
      <c r="X668" s="136">
        <v>345</v>
      </c>
      <c r="Y668" s="4">
        <f t="shared" si="704"/>
        <v>480</v>
      </c>
      <c r="Z668" s="74">
        <f t="shared" si="835"/>
        <v>44492</v>
      </c>
      <c r="AA668" s="210">
        <f t="shared" si="836"/>
        <v>28760</v>
      </c>
      <c r="AB668" s="210">
        <f t="shared" si="837"/>
        <v>25824</v>
      </c>
      <c r="AC668" s="211">
        <f t="shared" si="838"/>
        <v>1059</v>
      </c>
      <c r="AD668" s="170">
        <f t="shared" ref="AD668:AD699" si="857">+AF668-AF667</f>
        <v>6</v>
      </c>
      <c r="AE668" s="222">
        <f t="shared" si="839"/>
        <v>11114</v>
      </c>
      <c r="AF668" s="143">
        <v>12319</v>
      </c>
      <c r="AG668" s="171">
        <f t="shared" si="853"/>
        <v>4</v>
      </c>
      <c r="AH668" s="143">
        <v>12016</v>
      </c>
      <c r="AI668" s="171">
        <f t="shared" si="848"/>
        <v>0</v>
      </c>
      <c r="AJ668" s="172">
        <v>213</v>
      </c>
      <c r="AK668" s="173">
        <f t="shared" si="849"/>
        <v>0</v>
      </c>
      <c r="AL668" s="143">
        <v>77</v>
      </c>
      <c r="AM668" s="171">
        <f t="shared" si="850"/>
        <v>0</v>
      </c>
      <c r="AN668" s="143">
        <v>66</v>
      </c>
      <c r="AO668" s="171">
        <f t="shared" si="851"/>
        <v>0</v>
      </c>
      <c r="AP668" s="174">
        <v>0</v>
      </c>
      <c r="AQ668" s="173">
        <f t="shared" si="852"/>
        <v>7</v>
      </c>
      <c r="AR668" s="143">
        <v>16364</v>
      </c>
      <c r="AS668" s="171">
        <f t="shared" si="841"/>
        <v>0</v>
      </c>
      <c r="AT668" s="143">
        <v>13742</v>
      </c>
      <c r="AU668" s="171">
        <f t="shared" si="842"/>
        <v>0</v>
      </c>
      <c r="AV668" s="175">
        <v>846</v>
      </c>
      <c r="AW668" s="217">
        <f t="shared" si="715"/>
        <v>507</v>
      </c>
      <c r="AX668" s="216">
        <f t="shared" si="823"/>
        <v>44492</v>
      </c>
      <c r="AY668" s="5">
        <v>4</v>
      </c>
      <c r="AZ668" s="217">
        <f t="shared" si="810"/>
        <v>431</v>
      </c>
      <c r="BA668" s="217">
        <f t="shared" si="738"/>
        <v>373</v>
      </c>
      <c r="BB668" s="119">
        <v>1</v>
      </c>
      <c r="BC668" s="26">
        <f t="shared" si="811"/>
        <v>965</v>
      </c>
      <c r="BD668" s="217">
        <f t="shared" si="739"/>
        <v>408</v>
      </c>
      <c r="BE668" s="209">
        <f t="shared" si="840"/>
        <v>44492</v>
      </c>
      <c r="BF668" s="120">
        <f t="shared" si="847"/>
        <v>17</v>
      </c>
      <c r="BG668" s="120">
        <f t="shared" si="812"/>
        <v>9503</v>
      </c>
      <c r="BH668" s="209">
        <f t="shared" si="813"/>
        <v>44492</v>
      </c>
      <c r="BI668" s="120">
        <f t="shared" si="814"/>
        <v>9503</v>
      </c>
      <c r="BJ668" s="1">
        <f t="shared" si="815"/>
        <v>44492</v>
      </c>
      <c r="BK668">
        <f t="shared" si="805"/>
        <v>4</v>
      </c>
      <c r="BL668">
        <f t="shared" si="816"/>
        <v>15</v>
      </c>
      <c r="BM668">
        <f t="shared" si="803"/>
        <v>19</v>
      </c>
      <c r="BN668" s="1">
        <f t="shared" si="804"/>
        <v>44492</v>
      </c>
      <c r="BO668">
        <f t="shared" si="854"/>
        <v>11088</v>
      </c>
      <c r="BP668">
        <f t="shared" si="855"/>
        <v>6431</v>
      </c>
      <c r="BQ668" s="167">
        <f t="shared" si="783"/>
        <v>44492</v>
      </c>
      <c r="BR668">
        <f t="shared" si="784"/>
        <v>12319</v>
      </c>
      <c r="BS668">
        <f t="shared" si="785"/>
        <v>12016</v>
      </c>
      <c r="BT668">
        <f t="shared" si="786"/>
        <v>213</v>
      </c>
      <c r="BU668">
        <v>15</v>
      </c>
      <c r="BV668">
        <f t="shared" si="828"/>
        <v>6</v>
      </c>
      <c r="BW668">
        <f t="shared" si="856"/>
        <v>893</v>
      </c>
      <c r="BX668" s="167">
        <f t="shared" si="787"/>
        <v>44492</v>
      </c>
      <c r="BY668">
        <f t="shared" si="788"/>
        <v>77</v>
      </c>
      <c r="BZ668">
        <f t="shared" si="789"/>
        <v>66</v>
      </c>
      <c r="CA668">
        <f t="shared" si="790"/>
        <v>0</v>
      </c>
      <c r="CB668" s="167">
        <f t="shared" si="791"/>
        <v>44492</v>
      </c>
      <c r="CC668">
        <f t="shared" si="792"/>
        <v>16364</v>
      </c>
      <c r="CD668">
        <f t="shared" si="793"/>
        <v>13742</v>
      </c>
      <c r="CE668">
        <f t="shared" si="794"/>
        <v>846</v>
      </c>
      <c r="CI668" s="167">
        <f t="shared" si="795"/>
        <v>44492</v>
      </c>
      <c r="CJ668">
        <f t="shared" si="796"/>
        <v>6</v>
      </c>
      <c r="CK668">
        <f t="shared" si="797"/>
        <v>4</v>
      </c>
      <c r="CL668" s="167">
        <f t="shared" si="798"/>
        <v>44492</v>
      </c>
      <c r="CM668">
        <f t="shared" si="799"/>
        <v>0</v>
      </c>
      <c r="CN668" s="1">
        <f t="shared" si="830"/>
        <v>44492</v>
      </c>
      <c r="CO668" s="253">
        <f t="shared" si="831"/>
        <v>6</v>
      </c>
      <c r="CP668" s="1">
        <f t="shared" si="832"/>
        <v>44492</v>
      </c>
      <c r="CQ668" s="254">
        <f t="shared" si="833"/>
        <v>0</v>
      </c>
      <c r="CR668" s="167">
        <f t="shared" si="843"/>
        <v>44492</v>
      </c>
      <c r="CS668">
        <f t="shared" si="844"/>
        <v>7</v>
      </c>
      <c r="CT668">
        <f t="shared" si="845"/>
        <v>0</v>
      </c>
      <c r="CU668">
        <f t="shared" si="846"/>
        <v>0</v>
      </c>
    </row>
    <row r="669" spans="1:99" ht="18" customHeight="1" x14ac:dyDescent="0.55000000000000004">
      <c r="A669" s="167">
        <v>44493</v>
      </c>
      <c r="B669" s="219">
        <v>4</v>
      </c>
      <c r="C669" s="142">
        <f t="shared" si="827"/>
        <v>9507</v>
      </c>
      <c r="D669" s="142">
        <f t="shared" si="834"/>
        <v>383</v>
      </c>
      <c r="E669" s="135">
        <v>0</v>
      </c>
      <c r="F669" s="135">
        <v>9124</v>
      </c>
      <c r="G669" s="135">
        <v>1</v>
      </c>
      <c r="H669" s="123"/>
      <c r="I669" s="135">
        <v>2</v>
      </c>
      <c r="J669" s="123"/>
      <c r="K669" s="41">
        <v>0</v>
      </c>
      <c r="L669" s="134">
        <v>13</v>
      </c>
      <c r="M669" s="219">
        <v>10</v>
      </c>
      <c r="N669" s="123"/>
      <c r="O669" s="123"/>
      <c r="P669" s="135">
        <v>5</v>
      </c>
      <c r="Q669" s="135">
        <v>5</v>
      </c>
      <c r="R669" s="123"/>
      <c r="S669" s="123"/>
      <c r="T669" s="135">
        <v>8</v>
      </c>
      <c r="U669" s="135">
        <v>7</v>
      </c>
      <c r="V669" s="123"/>
      <c r="W669" s="41">
        <v>380</v>
      </c>
      <c r="X669" s="136">
        <v>348</v>
      </c>
      <c r="Y669" s="4">
        <f t="shared" si="704"/>
        <v>481</v>
      </c>
      <c r="Z669" s="74">
        <f t="shared" si="835"/>
        <v>44493</v>
      </c>
      <c r="AA669" s="210">
        <f t="shared" si="836"/>
        <v>28768</v>
      </c>
      <c r="AB669" s="210">
        <f t="shared" si="837"/>
        <v>25827</v>
      </c>
      <c r="AC669" s="211">
        <f t="shared" si="838"/>
        <v>1059</v>
      </c>
      <c r="AD669" s="170">
        <f t="shared" si="857"/>
        <v>4</v>
      </c>
      <c r="AE669" s="222">
        <f t="shared" si="839"/>
        <v>11118</v>
      </c>
      <c r="AF669" s="143">
        <v>12323</v>
      </c>
      <c r="AG669" s="171">
        <f t="shared" si="853"/>
        <v>3</v>
      </c>
      <c r="AH669" s="143">
        <v>12019</v>
      </c>
      <c r="AI669" s="171">
        <f t="shared" si="848"/>
        <v>0</v>
      </c>
      <c r="AJ669" s="172">
        <v>213</v>
      </c>
      <c r="AK669" s="173">
        <f t="shared" si="849"/>
        <v>0</v>
      </c>
      <c r="AL669" s="143">
        <v>77</v>
      </c>
      <c r="AM669" s="171">
        <f t="shared" si="850"/>
        <v>0</v>
      </c>
      <c r="AN669" s="143">
        <v>66</v>
      </c>
      <c r="AO669" s="171">
        <f t="shared" si="851"/>
        <v>0</v>
      </c>
      <c r="AP669" s="174">
        <v>0</v>
      </c>
      <c r="AQ669" s="173">
        <f t="shared" si="852"/>
        <v>4</v>
      </c>
      <c r="AR669" s="143">
        <v>16368</v>
      </c>
      <c r="AS669" s="171">
        <f t="shared" si="841"/>
        <v>0</v>
      </c>
      <c r="AT669" s="143">
        <v>13742</v>
      </c>
      <c r="AU669" s="171">
        <f t="shared" si="842"/>
        <v>0</v>
      </c>
      <c r="AV669" s="175">
        <v>846</v>
      </c>
      <c r="AW669" s="217">
        <f t="shared" si="715"/>
        <v>508</v>
      </c>
      <c r="AX669" s="216">
        <f t="shared" si="823"/>
        <v>44493</v>
      </c>
      <c r="AY669" s="5">
        <v>2</v>
      </c>
      <c r="AZ669" s="217">
        <f t="shared" si="810"/>
        <v>433</v>
      </c>
      <c r="BA669" s="217">
        <f t="shared" si="738"/>
        <v>374</v>
      </c>
      <c r="BB669" s="119">
        <v>2</v>
      </c>
      <c r="BC669" s="26">
        <f t="shared" si="811"/>
        <v>967</v>
      </c>
      <c r="BD669" s="217">
        <f t="shared" si="739"/>
        <v>409</v>
      </c>
      <c r="BE669" s="209">
        <f t="shared" si="840"/>
        <v>44493</v>
      </c>
      <c r="BF669" s="120">
        <f t="shared" si="847"/>
        <v>4</v>
      </c>
      <c r="BG669" s="120">
        <f t="shared" si="812"/>
        <v>9507</v>
      </c>
      <c r="BH669" s="209">
        <f t="shared" si="813"/>
        <v>44493</v>
      </c>
      <c r="BI669" s="120">
        <f t="shared" si="814"/>
        <v>9507</v>
      </c>
      <c r="BJ669" s="1">
        <f t="shared" si="815"/>
        <v>44493</v>
      </c>
      <c r="BK669">
        <f t="shared" si="805"/>
        <v>3</v>
      </c>
      <c r="BL669">
        <f t="shared" si="816"/>
        <v>10</v>
      </c>
      <c r="BM669">
        <f t="shared" si="803"/>
        <v>13</v>
      </c>
      <c r="BN669" s="1">
        <f t="shared" si="804"/>
        <v>44493</v>
      </c>
      <c r="BO669">
        <f t="shared" si="854"/>
        <v>11139</v>
      </c>
      <c r="BP669">
        <f t="shared" si="855"/>
        <v>6462</v>
      </c>
      <c r="BQ669" s="167">
        <f t="shared" si="783"/>
        <v>44493</v>
      </c>
      <c r="BR669">
        <f t="shared" si="784"/>
        <v>12323</v>
      </c>
      <c r="BS669">
        <f t="shared" si="785"/>
        <v>12019</v>
      </c>
      <c r="BT669">
        <f t="shared" si="786"/>
        <v>213</v>
      </c>
      <c r="BU669">
        <v>15</v>
      </c>
      <c r="BV669">
        <f t="shared" si="828"/>
        <v>4</v>
      </c>
      <c r="BW669">
        <f t="shared" si="856"/>
        <v>896</v>
      </c>
      <c r="BX669" s="167">
        <f t="shared" ref="BX669:BX700" si="858">+A669</f>
        <v>44493</v>
      </c>
      <c r="BY669">
        <f t="shared" ref="BY669:BY700" si="859">+AL669</f>
        <v>77</v>
      </c>
      <c r="BZ669">
        <f t="shared" ref="BZ669:BZ700" si="860">+AN669</f>
        <v>66</v>
      </c>
      <c r="CA669">
        <f t="shared" ref="CA669:CA700" si="861">+AP669</f>
        <v>0</v>
      </c>
      <c r="CB669" s="167">
        <f t="shared" ref="CB669:CB700" si="862">+A669</f>
        <v>44493</v>
      </c>
      <c r="CC669">
        <f t="shared" si="792"/>
        <v>16368</v>
      </c>
      <c r="CD669">
        <f t="shared" ref="CD669:CD700" si="863">+AT669</f>
        <v>13742</v>
      </c>
      <c r="CE669">
        <f t="shared" ref="CE669:CE700" si="864">+AV669</f>
        <v>846</v>
      </c>
      <c r="CI669" s="167">
        <f t="shared" ref="CI669:CI700" si="865">+A669</f>
        <v>44493</v>
      </c>
      <c r="CJ669">
        <f t="shared" ref="CJ669:CJ700" si="866">+AD669</f>
        <v>4</v>
      </c>
      <c r="CK669">
        <f t="shared" ref="CK669:CK700" si="867">+AG669</f>
        <v>3</v>
      </c>
      <c r="CL669" s="167">
        <f t="shared" ref="CL669:CL700" si="868">+A669</f>
        <v>44493</v>
      </c>
      <c r="CM669">
        <f t="shared" ref="CM669:CM700" si="869">+AI669</f>
        <v>0</v>
      </c>
      <c r="CN669" s="1">
        <f t="shared" ref="CN669:CN700" si="870">+Z669</f>
        <v>44493</v>
      </c>
      <c r="CO669" s="253">
        <f t="shared" ref="CO669:CO700" si="871">+AD669</f>
        <v>4</v>
      </c>
      <c r="CP669" s="1">
        <f t="shared" ref="CP669:CP700" si="872">+Z669</f>
        <v>44493</v>
      </c>
      <c r="CQ669" s="254">
        <f t="shared" ref="CQ669:CQ700" si="873">+AI669</f>
        <v>0</v>
      </c>
      <c r="CR669" s="167">
        <f t="shared" ref="CR669:CR700" si="874">+A669</f>
        <v>44493</v>
      </c>
      <c r="CS669">
        <f t="shared" ref="CS669:CS700" si="875">+AQ669</f>
        <v>4</v>
      </c>
      <c r="CT669">
        <f t="shared" ref="CT669:CT700" si="876">+AU669</f>
        <v>0</v>
      </c>
      <c r="CU669">
        <f t="shared" ref="CU669:CU700" si="877">+AS669</f>
        <v>0</v>
      </c>
    </row>
    <row r="670" spans="1:99" ht="18" customHeight="1" x14ac:dyDescent="0.55000000000000004">
      <c r="A670" s="167">
        <v>44494</v>
      </c>
      <c r="B670" s="219">
        <v>14</v>
      </c>
      <c r="C670" s="142">
        <f t="shared" si="827"/>
        <v>9521</v>
      </c>
      <c r="D670" s="142">
        <f t="shared" si="834"/>
        <v>386</v>
      </c>
      <c r="E670" s="135">
        <v>1</v>
      </c>
      <c r="F670" s="135">
        <v>9135</v>
      </c>
      <c r="G670" s="135">
        <v>1</v>
      </c>
      <c r="H670" s="123"/>
      <c r="I670" s="135">
        <v>3</v>
      </c>
      <c r="J670" s="123"/>
      <c r="K670" s="41">
        <v>0</v>
      </c>
      <c r="L670" s="134">
        <v>26</v>
      </c>
      <c r="M670" s="219">
        <v>21</v>
      </c>
      <c r="N670" s="123"/>
      <c r="O670" s="123"/>
      <c r="P670" s="135">
        <v>6</v>
      </c>
      <c r="Q670" s="135">
        <v>4</v>
      </c>
      <c r="R670" s="123"/>
      <c r="S670" s="123"/>
      <c r="T670" s="135">
        <v>16</v>
      </c>
      <c r="U670" s="135">
        <v>16</v>
      </c>
      <c r="V670" s="123"/>
      <c r="W670" s="41">
        <v>384</v>
      </c>
      <c r="X670" s="136">
        <v>349</v>
      </c>
      <c r="Y670" s="4">
        <f t="shared" ref="Y670:Y748" si="878">+Y669+1</f>
        <v>482</v>
      </c>
      <c r="Z670" s="74">
        <f t="shared" si="835"/>
        <v>44494</v>
      </c>
      <c r="AA670" s="210">
        <f t="shared" si="836"/>
        <v>28780</v>
      </c>
      <c r="AB670" s="210">
        <f t="shared" si="837"/>
        <v>25831</v>
      </c>
      <c r="AC670" s="211">
        <f t="shared" si="838"/>
        <v>1060</v>
      </c>
      <c r="AD670" s="170">
        <f t="shared" si="857"/>
        <v>4</v>
      </c>
      <c r="AE670" s="222">
        <f t="shared" si="839"/>
        <v>11122</v>
      </c>
      <c r="AF670" s="143">
        <v>12327</v>
      </c>
      <c r="AG670" s="171">
        <f t="shared" si="853"/>
        <v>4</v>
      </c>
      <c r="AH670" s="143">
        <v>12023</v>
      </c>
      <c r="AI670" s="171">
        <f t="shared" si="848"/>
        <v>0</v>
      </c>
      <c r="AJ670" s="172">
        <v>213</v>
      </c>
      <c r="AK670" s="173">
        <f t="shared" si="849"/>
        <v>0</v>
      </c>
      <c r="AL670" s="143">
        <v>77</v>
      </c>
      <c r="AM670" s="171">
        <f t="shared" si="850"/>
        <v>0</v>
      </c>
      <c r="AN670" s="143">
        <v>66</v>
      </c>
      <c r="AO670" s="171">
        <f t="shared" si="851"/>
        <v>0</v>
      </c>
      <c r="AP670" s="174">
        <v>0</v>
      </c>
      <c r="AQ670" s="173">
        <f t="shared" si="852"/>
        <v>8</v>
      </c>
      <c r="AR670" s="143">
        <v>16376</v>
      </c>
      <c r="AS670" s="171">
        <f t="shared" si="841"/>
        <v>0</v>
      </c>
      <c r="AT670" s="143">
        <v>13742</v>
      </c>
      <c r="AU670" s="171">
        <f t="shared" si="842"/>
        <v>1</v>
      </c>
      <c r="AV670" s="175">
        <v>847</v>
      </c>
      <c r="AW670" s="217">
        <f t="shared" ref="AW670:AW748" si="879">+AW669+1</f>
        <v>509</v>
      </c>
      <c r="AX670" s="216">
        <f t="shared" si="823"/>
        <v>44494</v>
      </c>
      <c r="AY670" s="5">
        <v>3</v>
      </c>
      <c r="AZ670" s="217">
        <f t="shared" si="810"/>
        <v>436</v>
      </c>
      <c r="BA670" s="217">
        <f t="shared" ref="BA670:BA748" si="880">+BA666+1</f>
        <v>375</v>
      </c>
      <c r="BB670" s="119">
        <v>0</v>
      </c>
      <c r="BC670" s="26">
        <f t="shared" si="811"/>
        <v>967</v>
      </c>
      <c r="BD670" s="217">
        <f t="shared" ref="BD670:BD748" si="881">+BD666+1</f>
        <v>410</v>
      </c>
      <c r="BE670" s="209">
        <f t="shared" si="840"/>
        <v>44494</v>
      </c>
      <c r="BF670" s="120">
        <f t="shared" si="847"/>
        <v>14</v>
      </c>
      <c r="BG670" s="120">
        <f t="shared" si="812"/>
        <v>9521</v>
      </c>
      <c r="BH670" s="209">
        <f t="shared" si="813"/>
        <v>44494</v>
      </c>
      <c r="BI670" s="120">
        <f t="shared" si="814"/>
        <v>9521</v>
      </c>
      <c r="BJ670" s="1">
        <f t="shared" si="815"/>
        <v>44494</v>
      </c>
      <c r="BK670">
        <f t="shared" si="805"/>
        <v>5</v>
      </c>
      <c r="BL670">
        <f t="shared" si="816"/>
        <v>21</v>
      </c>
      <c r="BM670">
        <f t="shared" si="803"/>
        <v>26</v>
      </c>
      <c r="BN670" s="1">
        <f t="shared" si="804"/>
        <v>44494</v>
      </c>
      <c r="BO670">
        <f t="shared" si="854"/>
        <v>11124</v>
      </c>
      <c r="BP670">
        <f t="shared" si="855"/>
        <v>6447</v>
      </c>
      <c r="BQ670" s="167">
        <f t="shared" ref="BQ670:BQ701" si="882">+A670</f>
        <v>44494</v>
      </c>
      <c r="BR670">
        <f t="shared" ref="BR670:BR701" si="883">+AF670</f>
        <v>12327</v>
      </c>
      <c r="BS670">
        <f t="shared" ref="BS670:BS701" si="884">+AH670</f>
        <v>12023</v>
      </c>
      <c r="BT670">
        <f t="shared" ref="BT670:BT701" si="885">+AJ670</f>
        <v>213</v>
      </c>
      <c r="BU670">
        <v>15</v>
      </c>
      <c r="BV670">
        <f t="shared" si="828"/>
        <v>4</v>
      </c>
      <c r="BW670">
        <f t="shared" si="856"/>
        <v>890</v>
      </c>
      <c r="BX670" s="167">
        <f t="shared" si="858"/>
        <v>44494</v>
      </c>
      <c r="BY670">
        <f t="shared" si="859"/>
        <v>77</v>
      </c>
      <c r="BZ670">
        <f t="shared" si="860"/>
        <v>66</v>
      </c>
      <c r="CA670">
        <f t="shared" si="861"/>
        <v>0</v>
      </c>
      <c r="CB670" s="167">
        <f t="shared" si="862"/>
        <v>44494</v>
      </c>
      <c r="CC670">
        <f t="shared" ref="CC670:CC701" si="886">+AR670</f>
        <v>16376</v>
      </c>
      <c r="CD670">
        <f t="shared" si="863"/>
        <v>13742</v>
      </c>
      <c r="CE670">
        <f t="shared" si="864"/>
        <v>847</v>
      </c>
      <c r="CI670" s="167">
        <f t="shared" si="865"/>
        <v>44494</v>
      </c>
      <c r="CJ670">
        <f t="shared" si="866"/>
        <v>4</v>
      </c>
      <c r="CK670">
        <f t="shared" si="867"/>
        <v>4</v>
      </c>
      <c r="CL670" s="167">
        <f t="shared" si="868"/>
        <v>44494</v>
      </c>
      <c r="CM670">
        <f t="shared" si="869"/>
        <v>0</v>
      </c>
      <c r="CN670" s="1">
        <f t="shared" si="870"/>
        <v>44494</v>
      </c>
      <c r="CO670" s="253">
        <f t="shared" si="871"/>
        <v>4</v>
      </c>
      <c r="CP670" s="1">
        <f t="shared" si="872"/>
        <v>44494</v>
      </c>
      <c r="CQ670" s="254">
        <f t="shared" si="873"/>
        <v>0</v>
      </c>
      <c r="CR670" s="167">
        <f t="shared" si="874"/>
        <v>44494</v>
      </c>
      <c r="CS670">
        <f t="shared" si="875"/>
        <v>8</v>
      </c>
      <c r="CT670">
        <f t="shared" si="876"/>
        <v>1</v>
      </c>
      <c r="CU670">
        <f t="shared" si="877"/>
        <v>0</v>
      </c>
    </row>
    <row r="671" spans="1:99" ht="18" customHeight="1" x14ac:dyDescent="0.55000000000000004">
      <c r="A671" s="167">
        <v>44495</v>
      </c>
      <c r="B671" s="219">
        <v>9</v>
      </c>
      <c r="C671" s="142">
        <f t="shared" si="827"/>
        <v>9530</v>
      </c>
      <c r="D671" s="142">
        <f t="shared" si="834"/>
        <v>379</v>
      </c>
      <c r="E671" s="135">
        <v>1</v>
      </c>
      <c r="F671" s="135">
        <v>9151</v>
      </c>
      <c r="G671" s="135">
        <v>0</v>
      </c>
      <c r="H671" s="123"/>
      <c r="I671" s="135">
        <v>3</v>
      </c>
      <c r="J671" s="123"/>
      <c r="K671" s="41">
        <v>0</v>
      </c>
      <c r="L671" s="134">
        <v>26</v>
      </c>
      <c r="M671" s="219">
        <v>22</v>
      </c>
      <c r="N671" s="123"/>
      <c r="O671" s="123"/>
      <c r="P671" s="135">
        <v>9</v>
      </c>
      <c r="Q671" s="135">
        <v>3</v>
      </c>
      <c r="R671" s="123"/>
      <c r="S671" s="123"/>
      <c r="T671" s="135">
        <v>9</v>
      </c>
      <c r="U671" s="135">
        <v>9</v>
      </c>
      <c r="V671" s="123"/>
      <c r="W671" s="41">
        <v>392</v>
      </c>
      <c r="X671" s="136">
        <v>359</v>
      </c>
      <c r="Y671" s="4">
        <f t="shared" si="878"/>
        <v>483</v>
      </c>
      <c r="Z671" s="74">
        <f t="shared" si="835"/>
        <v>44495</v>
      </c>
      <c r="AA671" s="210">
        <f t="shared" si="836"/>
        <v>28787</v>
      </c>
      <c r="AB671" s="210">
        <f t="shared" si="837"/>
        <v>25837</v>
      </c>
      <c r="AC671" s="211">
        <f t="shared" si="838"/>
        <v>1060</v>
      </c>
      <c r="AD671" s="170">
        <f t="shared" si="857"/>
        <v>3</v>
      </c>
      <c r="AE671" s="222">
        <f t="shared" ref="AE671:AE702" si="887">+AE670+AD671</f>
        <v>11125</v>
      </c>
      <c r="AF671" s="143">
        <v>12330</v>
      </c>
      <c r="AG671" s="171">
        <f t="shared" si="853"/>
        <v>6</v>
      </c>
      <c r="AH671" s="143">
        <v>12029</v>
      </c>
      <c r="AI671" s="171">
        <f t="shared" si="848"/>
        <v>0</v>
      </c>
      <c r="AJ671" s="172">
        <v>213</v>
      </c>
      <c r="AK671" s="173">
        <f t="shared" si="849"/>
        <v>0</v>
      </c>
      <c r="AL671" s="143">
        <v>77</v>
      </c>
      <c r="AM671" s="171">
        <f t="shared" si="850"/>
        <v>0</v>
      </c>
      <c r="AN671" s="143">
        <v>66</v>
      </c>
      <c r="AO671" s="171">
        <f t="shared" si="851"/>
        <v>0</v>
      </c>
      <c r="AP671" s="174">
        <v>0</v>
      </c>
      <c r="AQ671" s="173">
        <f t="shared" si="852"/>
        <v>4</v>
      </c>
      <c r="AR671" s="143">
        <v>16380</v>
      </c>
      <c r="AS671" s="171">
        <f t="shared" si="841"/>
        <v>0</v>
      </c>
      <c r="AT671" s="143">
        <v>13742</v>
      </c>
      <c r="AU671" s="171">
        <f t="shared" si="842"/>
        <v>0</v>
      </c>
      <c r="AV671" s="175">
        <v>847</v>
      </c>
      <c r="AW671" s="217">
        <f t="shared" si="879"/>
        <v>510</v>
      </c>
      <c r="AX671" s="216">
        <f t="shared" si="823"/>
        <v>44495</v>
      </c>
      <c r="AY671" s="5">
        <v>3</v>
      </c>
      <c r="AZ671" s="217">
        <f t="shared" si="810"/>
        <v>439</v>
      </c>
      <c r="BA671" s="217">
        <f t="shared" si="880"/>
        <v>373</v>
      </c>
      <c r="BB671" s="119">
        <v>0</v>
      </c>
      <c r="BC671" s="26">
        <f t="shared" si="811"/>
        <v>967</v>
      </c>
      <c r="BD671" s="217">
        <f t="shared" si="881"/>
        <v>408</v>
      </c>
      <c r="BE671" s="209">
        <f t="shared" si="840"/>
        <v>44495</v>
      </c>
      <c r="BF671" s="120">
        <f t="shared" si="847"/>
        <v>9</v>
      </c>
      <c r="BG671" s="120">
        <f t="shared" si="812"/>
        <v>9530</v>
      </c>
      <c r="BH671" s="209">
        <f t="shared" si="813"/>
        <v>44495</v>
      </c>
      <c r="BI671" s="120">
        <f t="shared" si="814"/>
        <v>9530</v>
      </c>
      <c r="BJ671" s="1">
        <f t="shared" si="815"/>
        <v>44495</v>
      </c>
      <c r="BK671">
        <f t="shared" ref="BK671:BK702" si="888">+BM671-BL671</f>
        <v>4</v>
      </c>
      <c r="BL671">
        <f t="shared" si="816"/>
        <v>22</v>
      </c>
      <c r="BM671">
        <f t="shared" ref="BM671:BM702" si="889">+L671</f>
        <v>26</v>
      </c>
      <c r="BN671" s="1">
        <f t="shared" ref="BN671:BN702" si="890">+BJ671</f>
        <v>44495</v>
      </c>
      <c r="BO671">
        <f t="shared" ref="BO671:BO702" si="891">+BO667+BM671</f>
        <v>11044</v>
      </c>
      <c r="BP671">
        <f t="shared" ref="BP671:BP702" si="892">+BP667+BL671</f>
        <v>6386</v>
      </c>
      <c r="BQ671" s="167">
        <f t="shared" si="882"/>
        <v>44495</v>
      </c>
      <c r="BR671">
        <f t="shared" si="883"/>
        <v>12330</v>
      </c>
      <c r="BS671">
        <f t="shared" si="884"/>
        <v>12029</v>
      </c>
      <c r="BT671">
        <f t="shared" si="885"/>
        <v>213</v>
      </c>
      <c r="BU671">
        <v>15</v>
      </c>
      <c r="BV671">
        <f t="shared" ref="BV671:BV702" si="893">+AD671</f>
        <v>3</v>
      </c>
      <c r="BW671">
        <f t="shared" si="856"/>
        <v>903</v>
      </c>
      <c r="BX671" s="167">
        <f t="shared" si="858"/>
        <v>44495</v>
      </c>
      <c r="BY671">
        <f t="shared" si="859"/>
        <v>77</v>
      </c>
      <c r="BZ671">
        <f t="shared" si="860"/>
        <v>66</v>
      </c>
      <c r="CA671">
        <f t="shared" si="861"/>
        <v>0</v>
      </c>
      <c r="CB671" s="167">
        <f t="shared" si="862"/>
        <v>44495</v>
      </c>
      <c r="CC671">
        <f t="shared" si="886"/>
        <v>16380</v>
      </c>
      <c r="CD671">
        <f t="shared" si="863"/>
        <v>13742</v>
      </c>
      <c r="CE671">
        <f t="shared" si="864"/>
        <v>847</v>
      </c>
      <c r="CI671" s="167">
        <f t="shared" si="865"/>
        <v>44495</v>
      </c>
      <c r="CJ671">
        <f t="shared" si="866"/>
        <v>3</v>
      </c>
      <c r="CK671">
        <f t="shared" si="867"/>
        <v>6</v>
      </c>
      <c r="CL671" s="167">
        <f t="shared" si="868"/>
        <v>44495</v>
      </c>
      <c r="CM671">
        <f t="shared" si="869"/>
        <v>0</v>
      </c>
      <c r="CN671" s="1">
        <f t="shared" si="870"/>
        <v>44495</v>
      </c>
      <c r="CO671" s="253">
        <f t="shared" si="871"/>
        <v>3</v>
      </c>
      <c r="CP671" s="1">
        <f t="shared" si="872"/>
        <v>44495</v>
      </c>
      <c r="CQ671" s="254">
        <f t="shared" si="873"/>
        <v>0</v>
      </c>
      <c r="CR671" s="167">
        <f t="shared" si="874"/>
        <v>44495</v>
      </c>
      <c r="CS671">
        <f t="shared" si="875"/>
        <v>4</v>
      </c>
      <c r="CT671">
        <f t="shared" si="876"/>
        <v>0</v>
      </c>
      <c r="CU671">
        <f t="shared" si="877"/>
        <v>0</v>
      </c>
    </row>
    <row r="672" spans="1:99" ht="18" customHeight="1" x14ac:dyDescent="0.55000000000000004">
      <c r="A672" s="167">
        <v>44496</v>
      </c>
      <c r="B672" s="219">
        <v>16</v>
      </c>
      <c r="C672" s="142">
        <f t="shared" si="827"/>
        <v>9546</v>
      </c>
      <c r="D672" s="142">
        <f t="shared" si="834"/>
        <v>378</v>
      </c>
      <c r="E672" s="135">
        <v>1</v>
      </c>
      <c r="F672" s="135">
        <v>9168</v>
      </c>
      <c r="G672" s="135">
        <v>0</v>
      </c>
      <c r="H672" s="123"/>
      <c r="I672" s="135">
        <v>3</v>
      </c>
      <c r="J672" s="123"/>
      <c r="K672" s="41">
        <v>0</v>
      </c>
      <c r="L672" s="134">
        <v>31</v>
      </c>
      <c r="M672" s="219">
        <v>20</v>
      </c>
      <c r="N672" s="123"/>
      <c r="O672" s="123"/>
      <c r="P672" s="135">
        <v>10</v>
      </c>
      <c r="Q672" s="135">
        <v>8</v>
      </c>
      <c r="R672" s="123"/>
      <c r="S672" s="123"/>
      <c r="T672" s="135">
        <v>5</v>
      </c>
      <c r="U672" s="135">
        <v>5</v>
      </c>
      <c r="V672" s="123"/>
      <c r="W672" s="41">
        <v>408</v>
      </c>
      <c r="X672" s="136">
        <v>366</v>
      </c>
      <c r="Y672" s="4">
        <f t="shared" si="878"/>
        <v>484</v>
      </c>
      <c r="Z672" s="74">
        <f t="shared" si="835"/>
        <v>44496</v>
      </c>
      <c r="AA672" s="210">
        <f t="shared" si="836"/>
        <v>28800</v>
      </c>
      <c r="AB672" s="210">
        <f t="shared" si="837"/>
        <v>25841</v>
      </c>
      <c r="AC672" s="211">
        <f t="shared" si="838"/>
        <v>1060</v>
      </c>
      <c r="AD672" s="170">
        <f t="shared" si="857"/>
        <v>5</v>
      </c>
      <c r="AE672" s="222">
        <f t="shared" si="887"/>
        <v>11130</v>
      </c>
      <c r="AF672" s="143">
        <v>12335</v>
      </c>
      <c r="AG672" s="171">
        <f t="shared" si="853"/>
        <v>4</v>
      </c>
      <c r="AH672" s="143">
        <v>12033</v>
      </c>
      <c r="AI672" s="171">
        <f t="shared" si="848"/>
        <v>0</v>
      </c>
      <c r="AJ672" s="172">
        <v>213</v>
      </c>
      <c r="AK672" s="173">
        <f t="shared" si="849"/>
        <v>0</v>
      </c>
      <c r="AL672" s="143">
        <v>77</v>
      </c>
      <c r="AM672" s="171">
        <f t="shared" si="850"/>
        <v>0</v>
      </c>
      <c r="AN672" s="143">
        <v>66</v>
      </c>
      <c r="AO672" s="171">
        <f t="shared" si="851"/>
        <v>0</v>
      </c>
      <c r="AP672" s="174">
        <v>0</v>
      </c>
      <c r="AQ672" s="173">
        <f t="shared" si="852"/>
        <v>8</v>
      </c>
      <c r="AR672" s="143">
        <v>16388</v>
      </c>
      <c r="AS672" s="171">
        <f t="shared" si="841"/>
        <v>0</v>
      </c>
      <c r="AT672" s="143">
        <v>13742</v>
      </c>
      <c r="AU672" s="171">
        <f t="shared" si="842"/>
        <v>0</v>
      </c>
      <c r="AV672" s="175">
        <v>847</v>
      </c>
      <c r="AW672" s="217">
        <f t="shared" si="879"/>
        <v>511</v>
      </c>
      <c r="AX672" s="216">
        <f t="shared" si="823"/>
        <v>44496</v>
      </c>
      <c r="AY672" s="5">
        <v>3</v>
      </c>
      <c r="AZ672" s="217">
        <f t="shared" si="810"/>
        <v>442</v>
      </c>
      <c r="BA672" s="217">
        <f t="shared" si="880"/>
        <v>374</v>
      </c>
      <c r="BB672" s="119">
        <v>0</v>
      </c>
      <c r="BC672" s="26">
        <f t="shared" si="811"/>
        <v>967</v>
      </c>
      <c r="BD672" s="217">
        <f t="shared" si="881"/>
        <v>409</v>
      </c>
      <c r="BE672" s="209">
        <f t="shared" si="840"/>
        <v>44496</v>
      </c>
      <c r="BF672" s="120">
        <f t="shared" si="847"/>
        <v>16</v>
      </c>
      <c r="BG672" s="120">
        <f t="shared" si="812"/>
        <v>9546</v>
      </c>
      <c r="BH672" s="209">
        <f t="shared" si="813"/>
        <v>44496</v>
      </c>
      <c r="BI672" s="120">
        <f t="shared" si="814"/>
        <v>9546</v>
      </c>
      <c r="BJ672" s="1">
        <f t="shared" si="815"/>
        <v>44496</v>
      </c>
      <c r="BK672">
        <f t="shared" si="888"/>
        <v>11</v>
      </c>
      <c r="BL672">
        <f t="shared" si="816"/>
        <v>20</v>
      </c>
      <c r="BM672">
        <f t="shared" si="889"/>
        <v>31</v>
      </c>
      <c r="BN672" s="1">
        <f t="shared" si="890"/>
        <v>44496</v>
      </c>
      <c r="BO672">
        <f t="shared" si="891"/>
        <v>11119</v>
      </c>
      <c r="BP672">
        <f t="shared" si="892"/>
        <v>6451</v>
      </c>
      <c r="BQ672" s="167">
        <f t="shared" si="882"/>
        <v>44496</v>
      </c>
      <c r="BR672">
        <f t="shared" si="883"/>
        <v>12335</v>
      </c>
      <c r="BS672">
        <f t="shared" si="884"/>
        <v>12033</v>
      </c>
      <c r="BT672">
        <f t="shared" si="885"/>
        <v>213</v>
      </c>
      <c r="BU672">
        <v>15</v>
      </c>
      <c r="BV672">
        <f t="shared" si="893"/>
        <v>5</v>
      </c>
      <c r="BW672">
        <f t="shared" si="856"/>
        <v>898</v>
      </c>
      <c r="BX672" s="167">
        <f t="shared" si="858"/>
        <v>44496</v>
      </c>
      <c r="BY672">
        <f t="shared" si="859"/>
        <v>77</v>
      </c>
      <c r="BZ672">
        <f t="shared" si="860"/>
        <v>66</v>
      </c>
      <c r="CA672">
        <f t="shared" si="861"/>
        <v>0</v>
      </c>
      <c r="CB672" s="167">
        <f t="shared" si="862"/>
        <v>44496</v>
      </c>
      <c r="CC672">
        <f t="shared" si="886"/>
        <v>16388</v>
      </c>
      <c r="CD672">
        <f t="shared" si="863"/>
        <v>13742</v>
      </c>
      <c r="CE672">
        <f t="shared" si="864"/>
        <v>847</v>
      </c>
      <c r="CI672" s="167">
        <f t="shared" si="865"/>
        <v>44496</v>
      </c>
      <c r="CJ672">
        <f t="shared" si="866"/>
        <v>5</v>
      </c>
      <c r="CK672">
        <f t="shared" si="867"/>
        <v>4</v>
      </c>
      <c r="CL672" s="167">
        <f t="shared" si="868"/>
        <v>44496</v>
      </c>
      <c r="CM672">
        <f t="shared" si="869"/>
        <v>0</v>
      </c>
      <c r="CN672" s="1">
        <f t="shared" si="870"/>
        <v>44496</v>
      </c>
      <c r="CO672" s="253">
        <f t="shared" si="871"/>
        <v>5</v>
      </c>
      <c r="CP672" s="1">
        <f t="shared" si="872"/>
        <v>44496</v>
      </c>
      <c r="CQ672" s="254">
        <f t="shared" si="873"/>
        <v>0</v>
      </c>
      <c r="CR672" s="167">
        <f t="shared" si="874"/>
        <v>44496</v>
      </c>
      <c r="CS672">
        <f t="shared" si="875"/>
        <v>8</v>
      </c>
      <c r="CT672">
        <f t="shared" si="876"/>
        <v>0</v>
      </c>
      <c r="CU672">
        <f t="shared" si="877"/>
        <v>0</v>
      </c>
    </row>
    <row r="673" spans="1:99" ht="18" customHeight="1" x14ac:dyDescent="0.55000000000000004">
      <c r="A673" s="167">
        <v>44497</v>
      </c>
      <c r="B673" s="219">
        <v>16</v>
      </c>
      <c r="C673" s="142">
        <f t="shared" si="827"/>
        <v>9562</v>
      </c>
      <c r="D673" s="142">
        <f t="shared" si="834"/>
        <v>375</v>
      </c>
      <c r="E673" s="135">
        <v>1</v>
      </c>
      <c r="F673" s="135">
        <v>9187</v>
      </c>
      <c r="G673" s="135">
        <v>1</v>
      </c>
      <c r="H673" s="123"/>
      <c r="I673" s="135">
        <v>2</v>
      </c>
      <c r="J673" s="123"/>
      <c r="K673" s="41">
        <v>0</v>
      </c>
      <c r="L673" s="134">
        <v>23</v>
      </c>
      <c r="M673" s="219">
        <v>20</v>
      </c>
      <c r="N673" s="123"/>
      <c r="O673" s="123"/>
      <c r="P673" s="135">
        <v>8</v>
      </c>
      <c r="Q673" s="135">
        <v>5</v>
      </c>
      <c r="R673" s="123"/>
      <c r="S673" s="123"/>
      <c r="T673" s="135">
        <v>13</v>
      </c>
      <c r="U673" s="135">
        <v>12</v>
      </c>
      <c r="V673" s="123"/>
      <c r="W673" s="41">
        <v>410</v>
      </c>
      <c r="X673" s="136">
        <v>369</v>
      </c>
      <c r="Y673" s="4">
        <f t="shared" si="878"/>
        <v>485</v>
      </c>
      <c r="Z673" s="74">
        <f t="shared" si="835"/>
        <v>44497</v>
      </c>
      <c r="AA673" s="210">
        <f t="shared" si="836"/>
        <v>28808</v>
      </c>
      <c r="AB673" s="210">
        <f t="shared" si="837"/>
        <v>25847</v>
      </c>
      <c r="AC673" s="211">
        <f t="shared" si="838"/>
        <v>1060</v>
      </c>
      <c r="AD673" s="170">
        <f t="shared" si="857"/>
        <v>2</v>
      </c>
      <c r="AE673" s="222">
        <f t="shared" si="887"/>
        <v>11132</v>
      </c>
      <c r="AF673" s="143">
        <v>12337</v>
      </c>
      <c r="AG673" s="171">
        <f t="shared" si="853"/>
        <v>0</v>
      </c>
      <c r="AH673" s="143">
        <v>12033</v>
      </c>
      <c r="AI673" s="171">
        <f t="shared" si="848"/>
        <v>0</v>
      </c>
      <c r="AJ673" s="172">
        <v>213</v>
      </c>
      <c r="AK673" s="173">
        <f t="shared" si="849"/>
        <v>0</v>
      </c>
      <c r="AL673" s="143">
        <v>77</v>
      </c>
      <c r="AM673" s="171">
        <f t="shared" si="850"/>
        <v>6</v>
      </c>
      <c r="AN673" s="143">
        <v>72</v>
      </c>
      <c r="AO673" s="171">
        <f t="shared" si="851"/>
        <v>0</v>
      </c>
      <c r="AP673" s="174">
        <v>0</v>
      </c>
      <c r="AQ673" s="173">
        <f t="shared" si="852"/>
        <v>6</v>
      </c>
      <c r="AR673" s="143">
        <v>16394</v>
      </c>
      <c r="AS673" s="171">
        <f t="shared" ref="AS673:AS704" si="894">+AT673-AT672</f>
        <v>0</v>
      </c>
      <c r="AT673" s="143">
        <v>13742</v>
      </c>
      <c r="AU673" s="171">
        <f t="shared" ref="AU673:AU704" si="895">+AV673-AV672</f>
        <v>0</v>
      </c>
      <c r="AV673" s="175">
        <v>847</v>
      </c>
      <c r="AW673" s="217">
        <f t="shared" si="879"/>
        <v>512</v>
      </c>
      <c r="AX673" s="216">
        <f t="shared" si="823"/>
        <v>44497</v>
      </c>
      <c r="AY673" s="5">
        <v>2</v>
      </c>
      <c r="AZ673" s="217">
        <f t="shared" si="810"/>
        <v>444</v>
      </c>
      <c r="BA673" s="217">
        <f t="shared" si="880"/>
        <v>375</v>
      </c>
      <c r="BB673" s="119">
        <v>0</v>
      </c>
      <c r="BC673" s="26">
        <f t="shared" si="811"/>
        <v>967</v>
      </c>
      <c r="BD673" s="217">
        <f t="shared" si="881"/>
        <v>410</v>
      </c>
      <c r="BE673" s="209">
        <f t="shared" si="840"/>
        <v>44497</v>
      </c>
      <c r="BF673" s="120">
        <f t="shared" si="847"/>
        <v>16</v>
      </c>
      <c r="BG673" s="120">
        <f t="shared" si="812"/>
        <v>9562</v>
      </c>
      <c r="BH673" s="209">
        <f t="shared" si="813"/>
        <v>44497</v>
      </c>
      <c r="BI673" s="120">
        <f t="shared" si="814"/>
        <v>9562</v>
      </c>
      <c r="BJ673" s="1">
        <f t="shared" si="815"/>
        <v>44497</v>
      </c>
      <c r="BK673">
        <f t="shared" si="888"/>
        <v>3</v>
      </c>
      <c r="BL673">
        <f t="shared" si="816"/>
        <v>20</v>
      </c>
      <c r="BM673">
        <f t="shared" si="889"/>
        <v>23</v>
      </c>
      <c r="BN673" s="1">
        <f t="shared" si="890"/>
        <v>44497</v>
      </c>
      <c r="BO673">
        <f t="shared" si="891"/>
        <v>11162</v>
      </c>
      <c r="BP673">
        <f t="shared" si="892"/>
        <v>6482</v>
      </c>
      <c r="BQ673" s="167">
        <f t="shared" si="882"/>
        <v>44497</v>
      </c>
      <c r="BR673">
        <f t="shared" si="883"/>
        <v>12337</v>
      </c>
      <c r="BS673">
        <f t="shared" si="884"/>
        <v>12033</v>
      </c>
      <c r="BT673">
        <f t="shared" si="885"/>
        <v>213</v>
      </c>
      <c r="BU673">
        <v>15</v>
      </c>
      <c r="BV673">
        <f t="shared" si="893"/>
        <v>2</v>
      </c>
      <c r="BW673">
        <f t="shared" si="856"/>
        <v>898</v>
      </c>
      <c r="BX673" s="167">
        <f t="shared" si="858"/>
        <v>44497</v>
      </c>
      <c r="BY673">
        <f t="shared" si="859"/>
        <v>77</v>
      </c>
      <c r="BZ673">
        <f t="shared" si="860"/>
        <v>72</v>
      </c>
      <c r="CA673">
        <f t="shared" si="861"/>
        <v>0</v>
      </c>
      <c r="CB673" s="167">
        <f t="shared" si="862"/>
        <v>44497</v>
      </c>
      <c r="CC673">
        <f t="shared" si="886"/>
        <v>16394</v>
      </c>
      <c r="CD673">
        <f t="shared" si="863"/>
        <v>13742</v>
      </c>
      <c r="CE673">
        <f t="shared" si="864"/>
        <v>847</v>
      </c>
      <c r="CI673" s="167">
        <f t="shared" si="865"/>
        <v>44497</v>
      </c>
      <c r="CJ673">
        <f t="shared" si="866"/>
        <v>2</v>
      </c>
      <c r="CK673">
        <f t="shared" si="867"/>
        <v>0</v>
      </c>
      <c r="CL673" s="167">
        <f t="shared" si="868"/>
        <v>44497</v>
      </c>
      <c r="CM673">
        <f t="shared" si="869"/>
        <v>0</v>
      </c>
      <c r="CN673" s="1">
        <f t="shared" si="870"/>
        <v>44497</v>
      </c>
      <c r="CO673" s="253">
        <f t="shared" si="871"/>
        <v>2</v>
      </c>
      <c r="CP673" s="1">
        <f t="shared" si="872"/>
        <v>44497</v>
      </c>
      <c r="CQ673" s="254">
        <f t="shared" si="873"/>
        <v>0</v>
      </c>
      <c r="CR673" s="167">
        <f t="shared" si="874"/>
        <v>44497</v>
      </c>
      <c r="CS673">
        <f t="shared" si="875"/>
        <v>6</v>
      </c>
      <c r="CT673">
        <f t="shared" si="876"/>
        <v>0</v>
      </c>
      <c r="CU673">
        <f t="shared" si="877"/>
        <v>0</v>
      </c>
    </row>
    <row r="674" spans="1:99" ht="18" customHeight="1" x14ac:dyDescent="0.55000000000000004">
      <c r="A674" s="167">
        <v>44498</v>
      </c>
      <c r="B674" s="219">
        <v>19</v>
      </c>
      <c r="C674" s="142">
        <f t="shared" si="827"/>
        <v>9581</v>
      </c>
      <c r="D674" s="142">
        <f t="shared" si="834"/>
        <v>379</v>
      </c>
      <c r="E674" s="135">
        <v>1</v>
      </c>
      <c r="F674" s="135">
        <v>9202</v>
      </c>
      <c r="G674" s="135">
        <v>0</v>
      </c>
      <c r="H674" s="123"/>
      <c r="I674" s="135">
        <v>2</v>
      </c>
      <c r="J674" s="123"/>
      <c r="K674" s="41">
        <v>0</v>
      </c>
      <c r="L674" s="134">
        <v>24</v>
      </c>
      <c r="M674" s="219">
        <v>18</v>
      </c>
      <c r="N674" s="123"/>
      <c r="O674" s="123"/>
      <c r="P674" s="135">
        <v>7</v>
      </c>
      <c r="Q674" s="135">
        <v>7</v>
      </c>
      <c r="R674" s="123"/>
      <c r="S674" s="123"/>
      <c r="T674" s="135">
        <v>31</v>
      </c>
      <c r="U674" s="135">
        <v>31</v>
      </c>
      <c r="V674" s="123"/>
      <c r="W674" s="41">
        <v>396</v>
      </c>
      <c r="X674" s="136">
        <v>349</v>
      </c>
      <c r="Y674" s="4">
        <f t="shared" si="878"/>
        <v>486</v>
      </c>
      <c r="Z674" s="74">
        <f t="shared" si="835"/>
        <v>44498</v>
      </c>
      <c r="AA674" s="210">
        <f t="shared" si="836"/>
        <v>28818</v>
      </c>
      <c r="AB674" s="210">
        <f t="shared" si="837"/>
        <v>25847</v>
      </c>
      <c r="AC674" s="211">
        <f t="shared" si="838"/>
        <v>1060</v>
      </c>
      <c r="AD674" s="170">
        <f t="shared" si="857"/>
        <v>5</v>
      </c>
      <c r="AE674" s="222">
        <f t="shared" si="887"/>
        <v>11137</v>
      </c>
      <c r="AF674" s="143">
        <v>12342</v>
      </c>
      <c r="AG674" s="171">
        <f t="shared" si="853"/>
        <v>0</v>
      </c>
      <c r="AH674" s="143">
        <v>12033</v>
      </c>
      <c r="AI674" s="171">
        <f t="shared" si="848"/>
        <v>0</v>
      </c>
      <c r="AJ674" s="172">
        <v>213</v>
      </c>
      <c r="AK674" s="173">
        <f t="shared" si="849"/>
        <v>0</v>
      </c>
      <c r="AL674" s="143">
        <v>77</v>
      </c>
      <c r="AM674" s="171">
        <f t="shared" si="850"/>
        <v>0</v>
      </c>
      <c r="AN674" s="143">
        <v>72</v>
      </c>
      <c r="AO674" s="171">
        <f t="shared" si="851"/>
        <v>0</v>
      </c>
      <c r="AP674" s="174">
        <v>0</v>
      </c>
      <c r="AQ674" s="173">
        <f t="shared" si="852"/>
        <v>5</v>
      </c>
      <c r="AR674" s="143">
        <v>16399</v>
      </c>
      <c r="AS674" s="171">
        <f t="shared" si="894"/>
        <v>0</v>
      </c>
      <c r="AT674" s="143">
        <v>13742</v>
      </c>
      <c r="AU674" s="171">
        <f t="shared" si="895"/>
        <v>0</v>
      </c>
      <c r="AV674" s="175">
        <v>847</v>
      </c>
      <c r="AW674" s="217">
        <f t="shared" si="879"/>
        <v>513</v>
      </c>
      <c r="AX674" s="216">
        <f t="shared" si="823"/>
        <v>44498</v>
      </c>
      <c r="AY674" s="5">
        <v>2</v>
      </c>
      <c r="AZ674" s="217">
        <f t="shared" si="810"/>
        <v>446</v>
      </c>
      <c r="BA674" s="217">
        <f t="shared" si="880"/>
        <v>376</v>
      </c>
      <c r="BB674" s="119">
        <v>0</v>
      </c>
      <c r="BC674" s="26">
        <f t="shared" si="811"/>
        <v>967</v>
      </c>
      <c r="BD674" s="217">
        <f t="shared" si="881"/>
        <v>411</v>
      </c>
      <c r="BE674" s="209">
        <f t="shared" si="840"/>
        <v>44498</v>
      </c>
      <c r="BF674" s="120">
        <f t="shared" si="847"/>
        <v>19</v>
      </c>
      <c r="BG674" s="120">
        <f t="shared" si="812"/>
        <v>9581</v>
      </c>
      <c r="BH674" s="209">
        <f t="shared" si="813"/>
        <v>44498</v>
      </c>
      <c r="BI674" s="120">
        <f t="shared" si="814"/>
        <v>9581</v>
      </c>
      <c r="BJ674" s="1">
        <f t="shared" si="815"/>
        <v>44498</v>
      </c>
      <c r="BK674">
        <f t="shared" si="888"/>
        <v>6</v>
      </c>
      <c r="BL674">
        <f t="shared" si="816"/>
        <v>18</v>
      </c>
      <c r="BM674">
        <f t="shared" si="889"/>
        <v>24</v>
      </c>
      <c r="BN674" s="1">
        <f t="shared" si="890"/>
        <v>44498</v>
      </c>
      <c r="BO674">
        <f t="shared" si="891"/>
        <v>11148</v>
      </c>
      <c r="BP674">
        <f t="shared" si="892"/>
        <v>6465</v>
      </c>
      <c r="BQ674" s="167">
        <f t="shared" si="882"/>
        <v>44498</v>
      </c>
      <c r="BR674">
        <f t="shared" si="883"/>
        <v>12342</v>
      </c>
      <c r="BS674">
        <f t="shared" si="884"/>
        <v>12033</v>
      </c>
      <c r="BT674">
        <f t="shared" si="885"/>
        <v>213</v>
      </c>
      <c r="BU674">
        <v>15</v>
      </c>
      <c r="BV674">
        <f t="shared" si="893"/>
        <v>5</v>
      </c>
      <c r="BW674">
        <f t="shared" si="856"/>
        <v>895</v>
      </c>
      <c r="BX674" s="167">
        <f t="shared" si="858"/>
        <v>44498</v>
      </c>
      <c r="BY674">
        <f t="shared" si="859"/>
        <v>77</v>
      </c>
      <c r="BZ674">
        <f t="shared" si="860"/>
        <v>72</v>
      </c>
      <c r="CA674">
        <f t="shared" si="861"/>
        <v>0</v>
      </c>
      <c r="CB674" s="167">
        <f t="shared" si="862"/>
        <v>44498</v>
      </c>
      <c r="CC674">
        <f t="shared" si="886"/>
        <v>16399</v>
      </c>
      <c r="CD674">
        <f t="shared" si="863"/>
        <v>13742</v>
      </c>
      <c r="CE674">
        <f t="shared" si="864"/>
        <v>847</v>
      </c>
      <c r="CI674" s="167">
        <f t="shared" si="865"/>
        <v>44498</v>
      </c>
      <c r="CJ674">
        <f t="shared" si="866"/>
        <v>5</v>
      </c>
      <c r="CK674">
        <f t="shared" si="867"/>
        <v>0</v>
      </c>
      <c r="CL674" s="167">
        <f t="shared" si="868"/>
        <v>44498</v>
      </c>
      <c r="CM674">
        <f t="shared" si="869"/>
        <v>0</v>
      </c>
      <c r="CN674" s="1">
        <f t="shared" si="870"/>
        <v>44498</v>
      </c>
      <c r="CO674" s="253">
        <f t="shared" si="871"/>
        <v>5</v>
      </c>
      <c r="CP674" s="1">
        <f t="shared" si="872"/>
        <v>44498</v>
      </c>
      <c r="CQ674" s="254">
        <f t="shared" si="873"/>
        <v>0</v>
      </c>
      <c r="CR674" s="167">
        <f t="shared" si="874"/>
        <v>44498</v>
      </c>
      <c r="CS674">
        <f t="shared" si="875"/>
        <v>5</v>
      </c>
      <c r="CT674">
        <f t="shared" si="876"/>
        <v>0</v>
      </c>
      <c r="CU674">
        <f t="shared" si="877"/>
        <v>0</v>
      </c>
    </row>
    <row r="675" spans="1:99" ht="18" customHeight="1" x14ac:dyDescent="0.55000000000000004">
      <c r="A675" s="167">
        <v>44499</v>
      </c>
      <c r="B675" s="219">
        <v>23</v>
      </c>
      <c r="C675" s="142">
        <f t="shared" si="827"/>
        <v>9604</v>
      </c>
      <c r="D675" s="142">
        <f t="shared" si="834"/>
        <v>382</v>
      </c>
      <c r="E675" s="135">
        <v>0</v>
      </c>
      <c r="F675" s="135">
        <v>9222</v>
      </c>
      <c r="G675" s="135">
        <v>3</v>
      </c>
      <c r="H675" s="123"/>
      <c r="I675" s="135">
        <v>5</v>
      </c>
      <c r="J675" s="123"/>
      <c r="K675" s="41">
        <v>9</v>
      </c>
      <c r="L675" s="134">
        <v>23</v>
      </c>
      <c r="M675" s="219">
        <v>21</v>
      </c>
      <c r="N675" s="123"/>
      <c r="O675" s="123"/>
      <c r="P675" s="135">
        <v>11</v>
      </c>
      <c r="Q675" s="135">
        <v>6</v>
      </c>
      <c r="R675" s="123"/>
      <c r="S675" s="123"/>
      <c r="T675" s="135">
        <v>9</v>
      </c>
      <c r="U675" s="135">
        <v>9</v>
      </c>
      <c r="V675" s="123"/>
      <c r="W675" s="41">
        <v>399</v>
      </c>
      <c r="X675" s="136">
        <v>355</v>
      </c>
      <c r="Y675" s="4">
        <f t="shared" si="878"/>
        <v>487</v>
      </c>
      <c r="Z675" s="74">
        <f t="shared" si="835"/>
        <v>44499</v>
      </c>
      <c r="AA675" s="210">
        <f t="shared" si="836"/>
        <v>28828</v>
      </c>
      <c r="AB675" s="210">
        <f t="shared" si="837"/>
        <v>25849</v>
      </c>
      <c r="AC675" s="211">
        <f t="shared" si="838"/>
        <v>1060</v>
      </c>
      <c r="AD675" s="170">
        <f t="shared" si="857"/>
        <v>3</v>
      </c>
      <c r="AE675" s="222">
        <f t="shared" si="887"/>
        <v>11140</v>
      </c>
      <c r="AF675" s="143">
        <v>12345</v>
      </c>
      <c r="AG675" s="171">
        <f t="shared" si="853"/>
        <v>1</v>
      </c>
      <c r="AH675" s="143">
        <v>12034</v>
      </c>
      <c r="AI675" s="171">
        <f t="shared" si="848"/>
        <v>0</v>
      </c>
      <c r="AJ675" s="172">
        <v>213</v>
      </c>
      <c r="AK675" s="173">
        <f t="shared" si="849"/>
        <v>0</v>
      </c>
      <c r="AL675" s="143">
        <v>77</v>
      </c>
      <c r="AM675" s="171">
        <f t="shared" si="850"/>
        <v>1</v>
      </c>
      <c r="AN675" s="143">
        <v>73</v>
      </c>
      <c r="AO675" s="171">
        <f t="shared" si="851"/>
        <v>0</v>
      </c>
      <c r="AP675" s="174">
        <v>0</v>
      </c>
      <c r="AQ675" s="173">
        <f t="shared" si="852"/>
        <v>7</v>
      </c>
      <c r="AR675" s="143">
        <v>16406</v>
      </c>
      <c r="AS675" s="171">
        <f t="shared" si="894"/>
        <v>0</v>
      </c>
      <c r="AT675" s="143">
        <v>13742</v>
      </c>
      <c r="AU675" s="171">
        <f t="shared" si="895"/>
        <v>0</v>
      </c>
      <c r="AV675" s="175">
        <v>847</v>
      </c>
      <c r="AW675" s="217">
        <f t="shared" si="879"/>
        <v>514</v>
      </c>
      <c r="AX675" s="216">
        <f t="shared" si="823"/>
        <v>44499</v>
      </c>
      <c r="AY675" s="5">
        <v>1</v>
      </c>
      <c r="AZ675" s="217">
        <f t="shared" si="810"/>
        <v>447</v>
      </c>
      <c r="BA675" s="217">
        <f t="shared" si="880"/>
        <v>374</v>
      </c>
      <c r="BB675" s="119">
        <v>0</v>
      </c>
      <c r="BC675" s="26">
        <f t="shared" si="811"/>
        <v>967</v>
      </c>
      <c r="BD675" s="217">
        <f t="shared" si="881"/>
        <v>409</v>
      </c>
      <c r="BE675" s="209">
        <f t="shared" si="840"/>
        <v>44499</v>
      </c>
      <c r="BF675" s="120">
        <f t="shared" si="847"/>
        <v>23</v>
      </c>
      <c r="BG675" s="120">
        <f t="shared" si="812"/>
        <v>9604</v>
      </c>
      <c r="BH675" s="209">
        <f t="shared" si="813"/>
        <v>44499</v>
      </c>
      <c r="BI675" s="120">
        <f t="shared" si="814"/>
        <v>9604</v>
      </c>
      <c r="BJ675" s="1">
        <f t="shared" si="815"/>
        <v>44499</v>
      </c>
      <c r="BK675">
        <f t="shared" si="888"/>
        <v>2</v>
      </c>
      <c r="BL675">
        <f t="shared" si="816"/>
        <v>21</v>
      </c>
      <c r="BM675">
        <f t="shared" si="889"/>
        <v>23</v>
      </c>
      <c r="BN675" s="1">
        <f t="shared" si="890"/>
        <v>44499</v>
      </c>
      <c r="BO675">
        <f t="shared" si="891"/>
        <v>11067</v>
      </c>
      <c r="BP675">
        <f t="shared" si="892"/>
        <v>6407</v>
      </c>
      <c r="BQ675" s="167">
        <f t="shared" si="882"/>
        <v>44499</v>
      </c>
      <c r="BR675">
        <f t="shared" si="883"/>
        <v>12345</v>
      </c>
      <c r="BS675">
        <f t="shared" si="884"/>
        <v>12034</v>
      </c>
      <c r="BT675">
        <f t="shared" si="885"/>
        <v>213</v>
      </c>
      <c r="BU675">
        <v>15</v>
      </c>
      <c r="BV675">
        <f t="shared" si="893"/>
        <v>3</v>
      </c>
      <c r="BW675">
        <f t="shared" si="856"/>
        <v>906</v>
      </c>
      <c r="BX675" s="167">
        <f t="shared" si="858"/>
        <v>44499</v>
      </c>
      <c r="BY675">
        <f t="shared" si="859"/>
        <v>77</v>
      </c>
      <c r="BZ675">
        <f t="shared" si="860"/>
        <v>73</v>
      </c>
      <c r="CA675">
        <f t="shared" si="861"/>
        <v>0</v>
      </c>
      <c r="CB675" s="167">
        <f t="shared" si="862"/>
        <v>44499</v>
      </c>
      <c r="CC675">
        <f t="shared" si="886"/>
        <v>16406</v>
      </c>
      <c r="CD675">
        <f t="shared" si="863"/>
        <v>13742</v>
      </c>
      <c r="CE675">
        <f t="shared" si="864"/>
        <v>847</v>
      </c>
      <c r="CI675" s="167">
        <f t="shared" si="865"/>
        <v>44499</v>
      </c>
      <c r="CJ675">
        <f t="shared" si="866"/>
        <v>3</v>
      </c>
      <c r="CK675">
        <f t="shared" si="867"/>
        <v>1</v>
      </c>
      <c r="CL675" s="167">
        <f t="shared" si="868"/>
        <v>44499</v>
      </c>
      <c r="CM675">
        <f t="shared" si="869"/>
        <v>0</v>
      </c>
      <c r="CN675" s="1">
        <f t="shared" si="870"/>
        <v>44499</v>
      </c>
      <c r="CO675" s="253">
        <f t="shared" si="871"/>
        <v>3</v>
      </c>
      <c r="CP675" s="1">
        <f t="shared" si="872"/>
        <v>44499</v>
      </c>
      <c r="CQ675" s="254">
        <f t="shared" si="873"/>
        <v>0</v>
      </c>
      <c r="CR675" s="167">
        <f t="shared" si="874"/>
        <v>44499</v>
      </c>
      <c r="CS675">
        <f t="shared" si="875"/>
        <v>7</v>
      </c>
      <c r="CT675">
        <f t="shared" si="876"/>
        <v>0</v>
      </c>
      <c r="CU675">
        <f t="shared" si="877"/>
        <v>0</v>
      </c>
    </row>
    <row r="676" spans="1:99" ht="18" customHeight="1" x14ac:dyDescent="0.55000000000000004">
      <c r="A676" s="167">
        <v>44500</v>
      </c>
      <c r="B676" s="219">
        <v>33</v>
      </c>
      <c r="C676" s="142">
        <f t="shared" si="827"/>
        <v>9637</v>
      </c>
      <c r="D676" s="142">
        <f t="shared" si="834"/>
        <v>386</v>
      </c>
      <c r="E676" s="135">
        <v>0</v>
      </c>
      <c r="F676" s="135">
        <v>9251</v>
      </c>
      <c r="G676" s="135">
        <v>1</v>
      </c>
      <c r="H676" s="123"/>
      <c r="I676" s="135">
        <v>5</v>
      </c>
      <c r="J676" s="123"/>
      <c r="K676" s="41">
        <v>0</v>
      </c>
      <c r="L676" s="134">
        <v>24</v>
      </c>
      <c r="M676" s="219">
        <v>17</v>
      </c>
      <c r="N676" s="123"/>
      <c r="O676" s="123"/>
      <c r="P676" s="135">
        <v>15</v>
      </c>
      <c r="Q676" s="135">
        <v>12</v>
      </c>
      <c r="R676" s="123"/>
      <c r="S676" s="123"/>
      <c r="T676" s="135">
        <v>10</v>
      </c>
      <c r="U676" s="135">
        <v>9</v>
      </c>
      <c r="V676" s="123"/>
      <c r="W676" s="41">
        <v>398</v>
      </c>
      <c r="X676" s="136">
        <v>351</v>
      </c>
      <c r="Y676" s="4">
        <f t="shared" si="878"/>
        <v>488</v>
      </c>
      <c r="Z676" s="74">
        <f t="shared" si="835"/>
        <v>44500</v>
      </c>
      <c r="AA676" s="210">
        <f t="shared" si="836"/>
        <v>28835</v>
      </c>
      <c r="AB676" s="210">
        <f t="shared" si="837"/>
        <v>25849</v>
      </c>
      <c r="AC676" s="211">
        <f t="shared" si="838"/>
        <v>1060</v>
      </c>
      <c r="AD676" s="170">
        <f t="shared" si="857"/>
        <v>1</v>
      </c>
      <c r="AE676" s="222">
        <f t="shared" si="887"/>
        <v>11141</v>
      </c>
      <c r="AF676" s="143">
        <v>12346</v>
      </c>
      <c r="AG676" s="171">
        <f t="shared" si="853"/>
        <v>0</v>
      </c>
      <c r="AH676" s="143">
        <v>12034</v>
      </c>
      <c r="AI676" s="171">
        <f t="shared" si="848"/>
        <v>0</v>
      </c>
      <c r="AJ676" s="172">
        <v>213</v>
      </c>
      <c r="AK676" s="173">
        <f t="shared" si="849"/>
        <v>0</v>
      </c>
      <c r="AL676" s="143">
        <v>77</v>
      </c>
      <c r="AM676" s="171">
        <f t="shared" si="850"/>
        <v>0</v>
      </c>
      <c r="AN676" s="143">
        <v>73</v>
      </c>
      <c r="AO676" s="171">
        <f t="shared" si="851"/>
        <v>0</v>
      </c>
      <c r="AP676" s="174">
        <v>0</v>
      </c>
      <c r="AQ676" s="173">
        <f t="shared" si="852"/>
        <v>6</v>
      </c>
      <c r="AR676" s="143">
        <v>16412</v>
      </c>
      <c r="AS676" s="171">
        <f t="shared" si="894"/>
        <v>0</v>
      </c>
      <c r="AT676" s="143">
        <v>13742</v>
      </c>
      <c r="AU676" s="171">
        <f t="shared" si="895"/>
        <v>0</v>
      </c>
      <c r="AV676" s="175">
        <v>847</v>
      </c>
      <c r="AW676" s="217">
        <f t="shared" si="879"/>
        <v>515</v>
      </c>
      <c r="AX676" s="216">
        <f t="shared" si="823"/>
        <v>44500</v>
      </c>
      <c r="AY676" s="5">
        <v>0</v>
      </c>
      <c r="AZ676" s="217">
        <f t="shared" si="810"/>
        <v>447</v>
      </c>
      <c r="BA676" s="217">
        <f t="shared" si="880"/>
        <v>375</v>
      </c>
      <c r="BB676" s="119">
        <v>9</v>
      </c>
      <c r="BC676" s="26">
        <f t="shared" si="811"/>
        <v>976</v>
      </c>
      <c r="BD676" s="217">
        <f t="shared" si="881"/>
        <v>410</v>
      </c>
      <c r="BE676" s="209">
        <f t="shared" si="840"/>
        <v>44500</v>
      </c>
      <c r="BF676" s="120">
        <f t="shared" si="847"/>
        <v>33</v>
      </c>
      <c r="BG676" s="120">
        <f t="shared" si="812"/>
        <v>9637</v>
      </c>
      <c r="BH676" s="209">
        <f t="shared" si="813"/>
        <v>44500</v>
      </c>
      <c r="BI676" s="120">
        <f t="shared" si="814"/>
        <v>9637</v>
      </c>
      <c r="BJ676" s="1">
        <f t="shared" si="815"/>
        <v>44500</v>
      </c>
      <c r="BK676">
        <f t="shared" si="888"/>
        <v>7</v>
      </c>
      <c r="BL676">
        <f t="shared" si="816"/>
        <v>17</v>
      </c>
      <c r="BM676">
        <f t="shared" si="889"/>
        <v>24</v>
      </c>
      <c r="BN676" s="1">
        <f t="shared" si="890"/>
        <v>44500</v>
      </c>
      <c r="BO676">
        <f t="shared" si="891"/>
        <v>11143</v>
      </c>
      <c r="BP676">
        <f t="shared" si="892"/>
        <v>6468</v>
      </c>
      <c r="BQ676" s="167">
        <f t="shared" si="882"/>
        <v>44500</v>
      </c>
      <c r="BR676">
        <f t="shared" si="883"/>
        <v>12346</v>
      </c>
      <c r="BS676">
        <f t="shared" si="884"/>
        <v>12034</v>
      </c>
      <c r="BT676">
        <f t="shared" si="885"/>
        <v>213</v>
      </c>
      <c r="BU676">
        <v>15</v>
      </c>
      <c r="BV676">
        <f t="shared" si="893"/>
        <v>1</v>
      </c>
      <c r="BW676">
        <f t="shared" si="856"/>
        <v>899</v>
      </c>
      <c r="BX676" s="167">
        <f t="shared" si="858"/>
        <v>44500</v>
      </c>
      <c r="BY676">
        <f t="shared" si="859"/>
        <v>77</v>
      </c>
      <c r="BZ676">
        <f t="shared" si="860"/>
        <v>73</v>
      </c>
      <c r="CA676">
        <f t="shared" si="861"/>
        <v>0</v>
      </c>
      <c r="CB676" s="167">
        <f t="shared" si="862"/>
        <v>44500</v>
      </c>
      <c r="CC676">
        <f t="shared" si="886"/>
        <v>16412</v>
      </c>
      <c r="CD676">
        <f t="shared" si="863"/>
        <v>13742</v>
      </c>
      <c r="CE676">
        <f t="shared" si="864"/>
        <v>847</v>
      </c>
      <c r="CI676" s="167">
        <f t="shared" si="865"/>
        <v>44500</v>
      </c>
      <c r="CJ676">
        <f t="shared" si="866"/>
        <v>1</v>
      </c>
      <c r="CK676">
        <f t="shared" si="867"/>
        <v>0</v>
      </c>
      <c r="CL676" s="167">
        <f t="shared" si="868"/>
        <v>44500</v>
      </c>
      <c r="CM676">
        <f t="shared" si="869"/>
        <v>0</v>
      </c>
      <c r="CN676" s="1">
        <f t="shared" si="870"/>
        <v>44500</v>
      </c>
      <c r="CO676" s="253">
        <f t="shared" si="871"/>
        <v>1</v>
      </c>
      <c r="CP676" s="1">
        <f t="shared" si="872"/>
        <v>44500</v>
      </c>
      <c r="CQ676" s="254">
        <f t="shared" si="873"/>
        <v>0</v>
      </c>
      <c r="CR676" s="167">
        <f t="shared" si="874"/>
        <v>44500</v>
      </c>
      <c r="CS676">
        <f t="shared" si="875"/>
        <v>6</v>
      </c>
      <c r="CT676">
        <f t="shared" si="876"/>
        <v>0</v>
      </c>
      <c r="CU676">
        <f t="shared" si="877"/>
        <v>0</v>
      </c>
    </row>
    <row r="677" spans="1:99" ht="18" customHeight="1" x14ac:dyDescent="0.55000000000000004">
      <c r="A677" s="167">
        <v>44501</v>
      </c>
      <c r="B677" s="219">
        <v>17</v>
      </c>
      <c r="C677" s="142">
        <f t="shared" si="827"/>
        <v>9654</v>
      </c>
      <c r="D677" s="142">
        <f t="shared" si="834"/>
        <v>379</v>
      </c>
      <c r="E677" s="135">
        <v>2</v>
      </c>
      <c r="F677" s="135">
        <v>9275</v>
      </c>
      <c r="G677" s="135">
        <v>2</v>
      </c>
      <c r="H677" s="123"/>
      <c r="I677" s="135">
        <v>3</v>
      </c>
      <c r="J677" s="123"/>
      <c r="K677" s="41">
        <v>0</v>
      </c>
      <c r="L677" s="134">
        <v>13</v>
      </c>
      <c r="M677" s="219">
        <v>13</v>
      </c>
      <c r="N677" s="123"/>
      <c r="O677" s="123"/>
      <c r="P677" s="135">
        <v>9</v>
      </c>
      <c r="Q677" s="135">
        <v>4</v>
      </c>
      <c r="R677" s="123"/>
      <c r="S677" s="123"/>
      <c r="T677" s="135">
        <v>10</v>
      </c>
      <c r="U677" s="135">
        <v>9</v>
      </c>
      <c r="V677" s="123"/>
      <c r="W677" s="41">
        <v>392</v>
      </c>
      <c r="X677" s="136">
        <v>351</v>
      </c>
      <c r="Y677" s="4">
        <f t="shared" si="878"/>
        <v>489</v>
      </c>
      <c r="Z677" s="74">
        <f t="shared" si="835"/>
        <v>44501</v>
      </c>
      <c r="AA677" s="210">
        <f t="shared" si="836"/>
        <v>28841</v>
      </c>
      <c r="AB677" s="210">
        <f t="shared" si="837"/>
        <v>25849</v>
      </c>
      <c r="AC677" s="211">
        <f t="shared" si="838"/>
        <v>1060</v>
      </c>
      <c r="AD677" s="170">
        <f t="shared" si="857"/>
        <v>1</v>
      </c>
      <c r="AE677" s="222">
        <f t="shared" si="887"/>
        <v>11142</v>
      </c>
      <c r="AF677" s="143">
        <v>12347</v>
      </c>
      <c r="AG677" s="171">
        <f t="shared" si="853"/>
        <v>0</v>
      </c>
      <c r="AH677" s="143">
        <v>12034</v>
      </c>
      <c r="AI677" s="171">
        <f t="shared" si="848"/>
        <v>0</v>
      </c>
      <c r="AJ677" s="172">
        <v>213</v>
      </c>
      <c r="AK677" s="173">
        <f t="shared" si="849"/>
        <v>0</v>
      </c>
      <c r="AL677" s="143">
        <v>77</v>
      </c>
      <c r="AM677" s="171">
        <f t="shared" si="850"/>
        <v>0</v>
      </c>
      <c r="AN677" s="143">
        <v>73</v>
      </c>
      <c r="AO677" s="171">
        <f t="shared" si="851"/>
        <v>0</v>
      </c>
      <c r="AP677" s="174">
        <v>0</v>
      </c>
      <c r="AQ677" s="173">
        <f t="shared" si="852"/>
        <v>5</v>
      </c>
      <c r="AR677" s="143">
        <v>16417</v>
      </c>
      <c r="AS677" s="171">
        <f t="shared" si="894"/>
        <v>0</v>
      </c>
      <c r="AT677" s="143">
        <v>13742</v>
      </c>
      <c r="AU677" s="171">
        <f t="shared" si="895"/>
        <v>0</v>
      </c>
      <c r="AV677" s="175">
        <v>847</v>
      </c>
      <c r="AW677" s="217">
        <f t="shared" si="879"/>
        <v>516</v>
      </c>
      <c r="AX677" s="216">
        <f t="shared" si="823"/>
        <v>44501</v>
      </c>
      <c r="AY677" s="5">
        <v>1</v>
      </c>
      <c r="AZ677" s="217">
        <f t="shared" si="810"/>
        <v>448</v>
      </c>
      <c r="BA677" s="217">
        <f t="shared" si="880"/>
        <v>376</v>
      </c>
      <c r="BB677" s="119">
        <v>8</v>
      </c>
      <c r="BC677" s="26">
        <f t="shared" si="811"/>
        <v>984</v>
      </c>
      <c r="BD677" s="217">
        <f t="shared" si="881"/>
        <v>411</v>
      </c>
      <c r="BE677" s="209">
        <f t="shared" si="840"/>
        <v>44501</v>
      </c>
      <c r="BF677" s="120">
        <f t="shared" si="847"/>
        <v>17</v>
      </c>
      <c r="BG677" s="120">
        <f t="shared" si="812"/>
        <v>9654</v>
      </c>
      <c r="BH677" s="209">
        <f t="shared" si="813"/>
        <v>44501</v>
      </c>
      <c r="BI677" s="120">
        <f t="shared" si="814"/>
        <v>9654</v>
      </c>
      <c r="BJ677" s="1">
        <f t="shared" si="815"/>
        <v>44501</v>
      </c>
      <c r="BK677">
        <f t="shared" si="888"/>
        <v>0</v>
      </c>
      <c r="BL677">
        <f t="shared" si="816"/>
        <v>13</v>
      </c>
      <c r="BM677">
        <f t="shared" si="889"/>
        <v>13</v>
      </c>
      <c r="BN677" s="1">
        <f t="shared" si="890"/>
        <v>44501</v>
      </c>
      <c r="BO677">
        <f t="shared" si="891"/>
        <v>11175</v>
      </c>
      <c r="BP677">
        <f t="shared" si="892"/>
        <v>6495</v>
      </c>
      <c r="BQ677" s="167">
        <f t="shared" si="882"/>
        <v>44501</v>
      </c>
      <c r="BR677">
        <f t="shared" si="883"/>
        <v>12347</v>
      </c>
      <c r="BS677">
        <f t="shared" si="884"/>
        <v>12034</v>
      </c>
      <c r="BT677">
        <f t="shared" si="885"/>
        <v>213</v>
      </c>
      <c r="BU677">
        <v>15</v>
      </c>
      <c r="BV677">
        <f t="shared" si="893"/>
        <v>1</v>
      </c>
      <c r="BW677">
        <f t="shared" si="856"/>
        <v>899</v>
      </c>
      <c r="BX677" s="167">
        <f t="shared" si="858"/>
        <v>44501</v>
      </c>
      <c r="BY677">
        <f t="shared" si="859"/>
        <v>77</v>
      </c>
      <c r="BZ677">
        <f t="shared" si="860"/>
        <v>73</v>
      </c>
      <c r="CA677">
        <f t="shared" si="861"/>
        <v>0</v>
      </c>
      <c r="CB677" s="167">
        <f t="shared" si="862"/>
        <v>44501</v>
      </c>
      <c r="CC677">
        <f t="shared" si="886"/>
        <v>16417</v>
      </c>
      <c r="CD677">
        <f t="shared" si="863"/>
        <v>13742</v>
      </c>
      <c r="CE677">
        <f t="shared" si="864"/>
        <v>847</v>
      </c>
      <c r="CI677" s="167">
        <f t="shared" si="865"/>
        <v>44501</v>
      </c>
      <c r="CJ677">
        <f t="shared" si="866"/>
        <v>1</v>
      </c>
      <c r="CK677">
        <f t="shared" si="867"/>
        <v>0</v>
      </c>
      <c r="CL677" s="167">
        <f t="shared" si="868"/>
        <v>44501</v>
      </c>
      <c r="CM677">
        <f t="shared" si="869"/>
        <v>0</v>
      </c>
      <c r="CN677" s="1">
        <f t="shared" si="870"/>
        <v>44501</v>
      </c>
      <c r="CO677" s="253">
        <f t="shared" si="871"/>
        <v>1</v>
      </c>
      <c r="CP677" s="1">
        <f t="shared" si="872"/>
        <v>44501</v>
      </c>
      <c r="CQ677" s="254">
        <f t="shared" si="873"/>
        <v>0</v>
      </c>
      <c r="CR677" s="167">
        <f t="shared" si="874"/>
        <v>44501</v>
      </c>
      <c r="CS677">
        <f t="shared" si="875"/>
        <v>5</v>
      </c>
      <c r="CT677">
        <f t="shared" si="876"/>
        <v>0</v>
      </c>
      <c r="CU677">
        <f t="shared" si="877"/>
        <v>0</v>
      </c>
    </row>
    <row r="678" spans="1:99" ht="18" customHeight="1" x14ac:dyDescent="0.55000000000000004">
      <c r="A678" s="167">
        <v>44502</v>
      </c>
      <c r="B678" s="219">
        <v>16</v>
      </c>
      <c r="C678" s="142">
        <f t="shared" si="827"/>
        <v>9670</v>
      </c>
      <c r="D678" s="142">
        <f t="shared" si="834"/>
        <v>377</v>
      </c>
      <c r="E678" s="135">
        <v>2</v>
      </c>
      <c r="F678" s="135">
        <v>9293</v>
      </c>
      <c r="G678" s="135">
        <v>1</v>
      </c>
      <c r="H678" s="123"/>
      <c r="I678" s="135">
        <v>3</v>
      </c>
      <c r="J678" s="123"/>
      <c r="K678" s="41">
        <v>0</v>
      </c>
      <c r="L678" s="134">
        <v>19</v>
      </c>
      <c r="M678" s="219">
        <v>8</v>
      </c>
      <c r="N678" s="123"/>
      <c r="O678" s="123"/>
      <c r="P678" s="135">
        <v>4</v>
      </c>
      <c r="Q678" s="135">
        <v>3</v>
      </c>
      <c r="R678" s="123"/>
      <c r="S678" s="123"/>
      <c r="T678" s="135">
        <v>23</v>
      </c>
      <c r="U678" s="135">
        <v>21</v>
      </c>
      <c r="V678" s="123"/>
      <c r="W678" s="41">
        <v>384</v>
      </c>
      <c r="X678" s="136">
        <v>355</v>
      </c>
      <c r="Y678" s="4">
        <f t="shared" si="878"/>
        <v>490</v>
      </c>
      <c r="Z678" s="74">
        <f t="shared" si="835"/>
        <v>44502</v>
      </c>
      <c r="AA678" s="210">
        <f t="shared" si="836"/>
        <v>28847</v>
      </c>
      <c r="AB678" s="210">
        <f t="shared" si="837"/>
        <v>25851</v>
      </c>
      <c r="AC678" s="211">
        <f t="shared" si="838"/>
        <v>1060</v>
      </c>
      <c r="AD678" s="170">
        <f t="shared" si="857"/>
        <v>2</v>
      </c>
      <c r="AE678" s="222">
        <f t="shared" si="887"/>
        <v>11144</v>
      </c>
      <c r="AF678" s="143">
        <v>12349</v>
      </c>
      <c r="AG678" s="171">
        <f t="shared" si="853"/>
        <v>0</v>
      </c>
      <c r="AH678" s="143">
        <v>12034</v>
      </c>
      <c r="AI678" s="171">
        <f t="shared" si="848"/>
        <v>0</v>
      </c>
      <c r="AJ678" s="172">
        <v>213</v>
      </c>
      <c r="AK678" s="173">
        <f t="shared" si="849"/>
        <v>0</v>
      </c>
      <c r="AL678" s="143">
        <v>77</v>
      </c>
      <c r="AM678" s="171">
        <f t="shared" si="850"/>
        <v>2</v>
      </c>
      <c r="AN678" s="143">
        <v>75</v>
      </c>
      <c r="AO678" s="171">
        <f t="shared" si="851"/>
        <v>0</v>
      </c>
      <c r="AP678" s="174">
        <v>0</v>
      </c>
      <c r="AQ678" s="173">
        <f t="shared" si="852"/>
        <v>4</v>
      </c>
      <c r="AR678" s="143">
        <v>16421</v>
      </c>
      <c r="AS678" s="171">
        <f t="shared" si="894"/>
        <v>0</v>
      </c>
      <c r="AT678" s="143">
        <v>13742</v>
      </c>
      <c r="AU678" s="171">
        <f t="shared" si="895"/>
        <v>0</v>
      </c>
      <c r="AV678" s="175">
        <v>847</v>
      </c>
      <c r="AW678" s="217">
        <f t="shared" si="879"/>
        <v>517</v>
      </c>
      <c r="AX678" s="216">
        <f t="shared" si="823"/>
        <v>44502</v>
      </c>
      <c r="AY678" s="5">
        <v>9</v>
      </c>
      <c r="AZ678" s="217">
        <f t="shared" si="810"/>
        <v>457</v>
      </c>
      <c r="BA678" s="217">
        <f t="shared" si="880"/>
        <v>377</v>
      </c>
      <c r="BB678" s="119">
        <v>14</v>
      </c>
      <c r="BC678" s="26">
        <f t="shared" ref="BC678:BC709" si="896">+BC677+BB678</f>
        <v>998</v>
      </c>
      <c r="BD678" s="217">
        <f t="shared" si="881"/>
        <v>412</v>
      </c>
      <c r="BE678" s="209">
        <f t="shared" si="840"/>
        <v>44502</v>
      </c>
      <c r="BF678" s="120">
        <f t="shared" si="847"/>
        <v>16</v>
      </c>
      <c r="BG678" s="120">
        <f t="shared" si="812"/>
        <v>9670</v>
      </c>
      <c r="BH678" s="209">
        <f t="shared" si="813"/>
        <v>44502</v>
      </c>
      <c r="BI678" s="120">
        <f t="shared" si="814"/>
        <v>9670</v>
      </c>
      <c r="BJ678" s="1">
        <f t="shared" si="815"/>
        <v>44502</v>
      </c>
      <c r="BK678">
        <f t="shared" si="888"/>
        <v>11</v>
      </c>
      <c r="BL678">
        <f t="shared" si="816"/>
        <v>8</v>
      </c>
      <c r="BM678">
        <f t="shared" si="889"/>
        <v>19</v>
      </c>
      <c r="BN678" s="1">
        <f t="shared" si="890"/>
        <v>44502</v>
      </c>
      <c r="BO678">
        <f t="shared" si="891"/>
        <v>11167</v>
      </c>
      <c r="BP678">
        <f t="shared" si="892"/>
        <v>6473</v>
      </c>
      <c r="BQ678" s="167">
        <f t="shared" si="882"/>
        <v>44502</v>
      </c>
      <c r="BR678">
        <f t="shared" si="883"/>
        <v>12349</v>
      </c>
      <c r="BS678">
        <f t="shared" si="884"/>
        <v>12034</v>
      </c>
      <c r="BT678">
        <f t="shared" si="885"/>
        <v>213</v>
      </c>
      <c r="BU678">
        <v>15</v>
      </c>
      <c r="BV678">
        <f t="shared" si="893"/>
        <v>2</v>
      </c>
      <c r="BW678">
        <f t="shared" si="856"/>
        <v>897</v>
      </c>
      <c r="BX678" s="167">
        <f t="shared" si="858"/>
        <v>44502</v>
      </c>
      <c r="BY678">
        <f t="shared" si="859"/>
        <v>77</v>
      </c>
      <c r="BZ678">
        <f t="shared" si="860"/>
        <v>75</v>
      </c>
      <c r="CA678">
        <f t="shared" si="861"/>
        <v>0</v>
      </c>
      <c r="CB678" s="167">
        <f t="shared" si="862"/>
        <v>44502</v>
      </c>
      <c r="CC678">
        <f t="shared" si="886"/>
        <v>16421</v>
      </c>
      <c r="CD678">
        <f t="shared" si="863"/>
        <v>13742</v>
      </c>
      <c r="CE678">
        <f t="shared" si="864"/>
        <v>847</v>
      </c>
      <c r="CI678" s="167">
        <f t="shared" si="865"/>
        <v>44502</v>
      </c>
      <c r="CJ678">
        <f t="shared" si="866"/>
        <v>2</v>
      </c>
      <c r="CK678">
        <f t="shared" si="867"/>
        <v>0</v>
      </c>
      <c r="CL678" s="167">
        <f t="shared" si="868"/>
        <v>44502</v>
      </c>
      <c r="CM678">
        <f t="shared" si="869"/>
        <v>0</v>
      </c>
      <c r="CN678" s="1">
        <f t="shared" si="870"/>
        <v>44502</v>
      </c>
      <c r="CO678" s="253">
        <f t="shared" si="871"/>
        <v>2</v>
      </c>
      <c r="CP678" s="1">
        <f t="shared" si="872"/>
        <v>44502</v>
      </c>
      <c r="CQ678" s="254">
        <f t="shared" si="873"/>
        <v>0</v>
      </c>
      <c r="CR678" s="167">
        <f t="shared" si="874"/>
        <v>44502</v>
      </c>
      <c r="CS678">
        <f t="shared" si="875"/>
        <v>4</v>
      </c>
      <c r="CT678">
        <f t="shared" si="876"/>
        <v>0</v>
      </c>
      <c r="CU678">
        <f t="shared" si="877"/>
        <v>0</v>
      </c>
    </row>
    <row r="679" spans="1:99" ht="18" customHeight="1" x14ac:dyDescent="0.55000000000000004">
      <c r="A679" s="167">
        <v>44503</v>
      </c>
      <c r="B679" s="219">
        <v>17</v>
      </c>
      <c r="C679" s="142">
        <f t="shared" si="827"/>
        <v>9687</v>
      </c>
      <c r="D679" s="142">
        <f t="shared" si="834"/>
        <v>381</v>
      </c>
      <c r="E679" s="135">
        <v>2</v>
      </c>
      <c r="F679" s="135">
        <v>9306</v>
      </c>
      <c r="G679" s="135">
        <v>3</v>
      </c>
      <c r="H679" s="123"/>
      <c r="I679" s="135">
        <v>4</v>
      </c>
      <c r="J679" s="123"/>
      <c r="K679" s="41">
        <v>0</v>
      </c>
      <c r="L679" s="134">
        <v>31</v>
      </c>
      <c r="M679" s="219">
        <v>15</v>
      </c>
      <c r="N679" s="123"/>
      <c r="O679" s="123"/>
      <c r="P679" s="135">
        <v>3</v>
      </c>
      <c r="Q679" s="135">
        <v>1</v>
      </c>
      <c r="R679" s="123"/>
      <c r="S679" s="123"/>
      <c r="T679" s="135">
        <v>6</v>
      </c>
      <c r="U679" s="135">
        <v>6</v>
      </c>
      <c r="V679" s="123"/>
      <c r="W679" s="41">
        <v>406</v>
      </c>
      <c r="X679" s="136">
        <v>343</v>
      </c>
      <c r="Y679" s="4">
        <f t="shared" si="878"/>
        <v>491</v>
      </c>
      <c r="Z679" s="74">
        <f t="shared" si="835"/>
        <v>44503</v>
      </c>
      <c r="AA679" s="210">
        <f t="shared" si="836"/>
        <v>28857</v>
      </c>
      <c r="AB679" s="210">
        <f t="shared" si="837"/>
        <v>25851</v>
      </c>
      <c r="AC679" s="211">
        <f t="shared" si="838"/>
        <v>1060</v>
      </c>
      <c r="AD679" s="170">
        <f t="shared" si="857"/>
        <v>3</v>
      </c>
      <c r="AE679" s="222">
        <f t="shared" si="887"/>
        <v>11147</v>
      </c>
      <c r="AF679" s="143">
        <v>12352</v>
      </c>
      <c r="AG679" s="171">
        <f t="shared" si="853"/>
        <v>0</v>
      </c>
      <c r="AH679" s="143">
        <v>12034</v>
      </c>
      <c r="AI679" s="171">
        <f t="shared" si="848"/>
        <v>0</v>
      </c>
      <c r="AJ679" s="172">
        <v>213</v>
      </c>
      <c r="AK679" s="173">
        <f t="shared" si="849"/>
        <v>0</v>
      </c>
      <c r="AL679" s="143">
        <v>77</v>
      </c>
      <c r="AM679" s="171">
        <f t="shared" si="850"/>
        <v>0</v>
      </c>
      <c r="AN679" s="143">
        <v>75</v>
      </c>
      <c r="AO679" s="171">
        <f t="shared" si="851"/>
        <v>0</v>
      </c>
      <c r="AP679" s="174">
        <v>0</v>
      </c>
      <c r="AQ679" s="173">
        <f t="shared" si="852"/>
        <v>7</v>
      </c>
      <c r="AR679" s="143">
        <v>16428</v>
      </c>
      <c r="AS679" s="171">
        <f t="shared" si="894"/>
        <v>0</v>
      </c>
      <c r="AT679" s="143">
        <v>13742</v>
      </c>
      <c r="AU679" s="171">
        <f t="shared" si="895"/>
        <v>0</v>
      </c>
      <c r="AV679" s="175">
        <v>847</v>
      </c>
      <c r="AW679" s="217">
        <f t="shared" si="879"/>
        <v>518</v>
      </c>
      <c r="AX679" s="216">
        <f t="shared" si="823"/>
        <v>44503</v>
      </c>
      <c r="AY679" s="5">
        <v>0</v>
      </c>
      <c r="AZ679" s="217">
        <f t="shared" si="810"/>
        <v>457</v>
      </c>
      <c r="BA679" s="217">
        <f t="shared" si="880"/>
        <v>375</v>
      </c>
      <c r="BB679" s="119">
        <v>23</v>
      </c>
      <c r="BC679" s="26">
        <f t="shared" si="896"/>
        <v>1021</v>
      </c>
      <c r="BD679" s="217">
        <f t="shared" si="881"/>
        <v>410</v>
      </c>
      <c r="BE679" s="209">
        <f t="shared" si="840"/>
        <v>44503</v>
      </c>
      <c r="BF679" s="120">
        <f t="shared" si="847"/>
        <v>17</v>
      </c>
      <c r="BG679" s="120">
        <f t="shared" si="812"/>
        <v>9687</v>
      </c>
      <c r="BH679" s="209">
        <f t="shared" si="813"/>
        <v>44503</v>
      </c>
      <c r="BI679" s="120">
        <f t="shared" si="814"/>
        <v>9687</v>
      </c>
      <c r="BJ679" s="1">
        <f t="shared" si="815"/>
        <v>44503</v>
      </c>
      <c r="BK679">
        <f t="shared" si="888"/>
        <v>16</v>
      </c>
      <c r="BL679">
        <f t="shared" si="816"/>
        <v>15</v>
      </c>
      <c r="BM679">
        <f t="shared" si="889"/>
        <v>31</v>
      </c>
      <c r="BN679" s="1">
        <f t="shared" si="890"/>
        <v>44503</v>
      </c>
      <c r="BO679">
        <f t="shared" si="891"/>
        <v>11098</v>
      </c>
      <c r="BP679">
        <f t="shared" si="892"/>
        <v>6422</v>
      </c>
      <c r="BQ679" s="167">
        <f t="shared" si="882"/>
        <v>44503</v>
      </c>
      <c r="BR679">
        <f t="shared" si="883"/>
        <v>12352</v>
      </c>
      <c r="BS679">
        <f t="shared" si="884"/>
        <v>12034</v>
      </c>
      <c r="BT679">
        <f t="shared" si="885"/>
        <v>213</v>
      </c>
      <c r="BU679">
        <v>15</v>
      </c>
      <c r="BV679">
        <f t="shared" si="893"/>
        <v>3</v>
      </c>
      <c r="BW679">
        <f t="shared" si="856"/>
        <v>909</v>
      </c>
      <c r="BX679" s="167">
        <f t="shared" si="858"/>
        <v>44503</v>
      </c>
      <c r="BY679">
        <f t="shared" si="859"/>
        <v>77</v>
      </c>
      <c r="BZ679">
        <f t="shared" si="860"/>
        <v>75</v>
      </c>
      <c r="CA679">
        <f t="shared" si="861"/>
        <v>0</v>
      </c>
      <c r="CB679" s="167">
        <f t="shared" si="862"/>
        <v>44503</v>
      </c>
      <c r="CC679">
        <f t="shared" si="886"/>
        <v>16428</v>
      </c>
      <c r="CD679">
        <f t="shared" si="863"/>
        <v>13742</v>
      </c>
      <c r="CE679">
        <f t="shared" si="864"/>
        <v>847</v>
      </c>
      <c r="CI679" s="167">
        <f t="shared" si="865"/>
        <v>44503</v>
      </c>
      <c r="CJ679">
        <f t="shared" si="866"/>
        <v>3</v>
      </c>
      <c r="CK679">
        <f t="shared" si="867"/>
        <v>0</v>
      </c>
      <c r="CL679" s="167">
        <f t="shared" si="868"/>
        <v>44503</v>
      </c>
      <c r="CM679">
        <f t="shared" si="869"/>
        <v>0</v>
      </c>
      <c r="CN679" s="1">
        <f t="shared" si="870"/>
        <v>44503</v>
      </c>
      <c r="CO679" s="253">
        <f t="shared" si="871"/>
        <v>3</v>
      </c>
      <c r="CP679" s="1">
        <f t="shared" si="872"/>
        <v>44503</v>
      </c>
      <c r="CQ679" s="254">
        <f t="shared" si="873"/>
        <v>0</v>
      </c>
      <c r="CR679" s="167">
        <f t="shared" si="874"/>
        <v>44503</v>
      </c>
      <c r="CS679">
        <f t="shared" si="875"/>
        <v>7</v>
      </c>
      <c r="CT679">
        <f t="shared" si="876"/>
        <v>0</v>
      </c>
      <c r="CU679">
        <f t="shared" si="877"/>
        <v>0</v>
      </c>
    </row>
    <row r="680" spans="1:99" ht="18" customHeight="1" x14ac:dyDescent="0.55000000000000004">
      <c r="A680" s="167">
        <v>44504</v>
      </c>
      <c r="B680" s="219">
        <v>10</v>
      </c>
      <c r="C680" s="142">
        <f t="shared" si="827"/>
        <v>9697</v>
      </c>
      <c r="D680" s="142">
        <f t="shared" si="834"/>
        <v>373</v>
      </c>
      <c r="E680" s="135">
        <v>2</v>
      </c>
      <c r="F680" s="135">
        <v>9324</v>
      </c>
      <c r="G680" s="135">
        <v>1</v>
      </c>
      <c r="H680" s="123"/>
      <c r="I680" s="135">
        <v>4</v>
      </c>
      <c r="J680" s="123"/>
      <c r="K680" s="41">
        <v>0</v>
      </c>
      <c r="L680" s="134">
        <v>42</v>
      </c>
      <c r="M680" s="219">
        <v>20</v>
      </c>
      <c r="N680" s="123"/>
      <c r="O680" s="123"/>
      <c r="P680" s="135">
        <v>5</v>
      </c>
      <c r="Q680" s="135">
        <v>1</v>
      </c>
      <c r="R680" s="123"/>
      <c r="S680" s="123"/>
      <c r="T680" s="135">
        <v>17</v>
      </c>
      <c r="U680" s="135">
        <v>14</v>
      </c>
      <c r="V680" s="123"/>
      <c r="W680" s="41">
        <v>426</v>
      </c>
      <c r="X680" s="136">
        <v>348</v>
      </c>
      <c r="Y680" s="4">
        <f t="shared" si="878"/>
        <v>492</v>
      </c>
      <c r="Z680" s="74">
        <f t="shared" si="835"/>
        <v>44504</v>
      </c>
      <c r="AA680" s="210">
        <f t="shared" si="836"/>
        <v>28866</v>
      </c>
      <c r="AB680" s="210">
        <f t="shared" si="837"/>
        <v>25852</v>
      </c>
      <c r="AC680" s="211">
        <f t="shared" si="838"/>
        <v>1060</v>
      </c>
      <c r="AD680" s="170">
        <f t="shared" si="857"/>
        <v>7</v>
      </c>
      <c r="AE680" s="222">
        <f t="shared" si="887"/>
        <v>11154</v>
      </c>
      <c r="AF680" s="143">
        <v>12359</v>
      </c>
      <c r="AG680" s="171">
        <f t="shared" si="853"/>
        <v>1</v>
      </c>
      <c r="AH680" s="143">
        <v>12035</v>
      </c>
      <c r="AI680" s="171">
        <f t="shared" si="848"/>
        <v>0</v>
      </c>
      <c r="AJ680" s="172">
        <v>213</v>
      </c>
      <c r="AK680" s="173">
        <f t="shared" si="849"/>
        <v>0</v>
      </c>
      <c r="AL680" s="143">
        <v>77</v>
      </c>
      <c r="AM680" s="171">
        <f t="shared" si="850"/>
        <v>0</v>
      </c>
      <c r="AN680" s="143">
        <v>75</v>
      </c>
      <c r="AO680" s="171">
        <f t="shared" si="851"/>
        <v>0</v>
      </c>
      <c r="AP680" s="174">
        <v>0</v>
      </c>
      <c r="AQ680" s="173">
        <f t="shared" si="852"/>
        <v>2</v>
      </c>
      <c r="AR680" s="143">
        <v>16430</v>
      </c>
      <c r="AS680" s="171">
        <f t="shared" si="894"/>
        <v>0</v>
      </c>
      <c r="AT680" s="143">
        <v>13742</v>
      </c>
      <c r="AU680" s="171">
        <f t="shared" si="895"/>
        <v>0</v>
      </c>
      <c r="AV680" s="175">
        <v>847</v>
      </c>
      <c r="AW680" s="217">
        <f t="shared" si="879"/>
        <v>519</v>
      </c>
      <c r="AX680" s="216">
        <f t="shared" si="823"/>
        <v>44504</v>
      </c>
      <c r="AY680" s="5">
        <v>0</v>
      </c>
      <c r="AZ680" s="217">
        <f t="shared" si="810"/>
        <v>457</v>
      </c>
      <c r="BA680" s="217">
        <f t="shared" si="880"/>
        <v>376</v>
      </c>
      <c r="BB680" s="119">
        <v>10</v>
      </c>
      <c r="BC680" s="26">
        <f t="shared" si="896"/>
        <v>1031</v>
      </c>
      <c r="BD680" s="217">
        <f t="shared" si="881"/>
        <v>411</v>
      </c>
      <c r="BE680" s="209">
        <f t="shared" si="840"/>
        <v>44504</v>
      </c>
      <c r="BF680" s="120">
        <f t="shared" si="847"/>
        <v>10</v>
      </c>
      <c r="BG680" s="120">
        <f t="shared" si="812"/>
        <v>9697</v>
      </c>
      <c r="BH680" s="209">
        <f t="shared" si="813"/>
        <v>44504</v>
      </c>
      <c r="BI680" s="120">
        <f t="shared" si="814"/>
        <v>9697</v>
      </c>
      <c r="BJ680" s="1">
        <f t="shared" si="815"/>
        <v>44504</v>
      </c>
      <c r="BK680">
        <f t="shared" si="888"/>
        <v>22</v>
      </c>
      <c r="BL680">
        <f t="shared" si="816"/>
        <v>20</v>
      </c>
      <c r="BM680">
        <f t="shared" si="889"/>
        <v>42</v>
      </c>
      <c r="BN680" s="1">
        <f t="shared" si="890"/>
        <v>44504</v>
      </c>
      <c r="BO680">
        <f t="shared" si="891"/>
        <v>11185</v>
      </c>
      <c r="BP680">
        <f t="shared" si="892"/>
        <v>6488</v>
      </c>
      <c r="BQ680" s="167">
        <f t="shared" si="882"/>
        <v>44504</v>
      </c>
      <c r="BR680">
        <f t="shared" si="883"/>
        <v>12359</v>
      </c>
      <c r="BS680">
        <f t="shared" si="884"/>
        <v>12035</v>
      </c>
      <c r="BT680">
        <f t="shared" si="885"/>
        <v>213</v>
      </c>
      <c r="BU680">
        <v>15</v>
      </c>
      <c r="BV680">
        <f t="shared" si="893"/>
        <v>7</v>
      </c>
      <c r="BW680">
        <f t="shared" si="856"/>
        <v>906</v>
      </c>
      <c r="BX680" s="167">
        <f t="shared" si="858"/>
        <v>44504</v>
      </c>
      <c r="BY680">
        <f t="shared" si="859"/>
        <v>77</v>
      </c>
      <c r="BZ680">
        <f t="shared" si="860"/>
        <v>75</v>
      </c>
      <c r="CA680">
        <f t="shared" si="861"/>
        <v>0</v>
      </c>
      <c r="CB680" s="167">
        <f t="shared" si="862"/>
        <v>44504</v>
      </c>
      <c r="CC680">
        <f t="shared" si="886"/>
        <v>16430</v>
      </c>
      <c r="CD680">
        <f t="shared" si="863"/>
        <v>13742</v>
      </c>
      <c r="CE680">
        <f t="shared" si="864"/>
        <v>847</v>
      </c>
      <c r="CI680" s="167">
        <f t="shared" si="865"/>
        <v>44504</v>
      </c>
      <c r="CJ680">
        <f t="shared" si="866"/>
        <v>7</v>
      </c>
      <c r="CK680">
        <f t="shared" si="867"/>
        <v>1</v>
      </c>
      <c r="CL680" s="167">
        <f t="shared" si="868"/>
        <v>44504</v>
      </c>
      <c r="CM680">
        <f t="shared" si="869"/>
        <v>0</v>
      </c>
      <c r="CN680" s="1">
        <f t="shared" si="870"/>
        <v>44504</v>
      </c>
      <c r="CO680" s="253">
        <f t="shared" si="871"/>
        <v>7</v>
      </c>
      <c r="CP680" s="1">
        <f t="shared" si="872"/>
        <v>44504</v>
      </c>
      <c r="CQ680" s="254">
        <f t="shared" si="873"/>
        <v>0</v>
      </c>
      <c r="CR680" s="167">
        <f t="shared" si="874"/>
        <v>44504</v>
      </c>
      <c r="CS680">
        <f t="shared" si="875"/>
        <v>2</v>
      </c>
      <c r="CT680">
        <f t="shared" si="876"/>
        <v>0</v>
      </c>
      <c r="CU680">
        <f t="shared" si="877"/>
        <v>0</v>
      </c>
    </row>
    <row r="681" spans="1:99" ht="18" customHeight="1" x14ac:dyDescent="0.55000000000000004">
      <c r="A681" s="167">
        <v>44505</v>
      </c>
      <c r="B681" s="219">
        <v>15</v>
      </c>
      <c r="C681" s="142">
        <f t="shared" si="827"/>
        <v>9712</v>
      </c>
      <c r="D681" s="142">
        <f t="shared" si="834"/>
        <v>371</v>
      </c>
      <c r="E681" s="135">
        <v>2</v>
      </c>
      <c r="F681" s="135">
        <v>9341</v>
      </c>
      <c r="G681" s="135">
        <v>0</v>
      </c>
      <c r="H681" s="123"/>
      <c r="I681" s="135">
        <v>1</v>
      </c>
      <c r="J681" s="123"/>
      <c r="K681" s="41">
        <v>0</v>
      </c>
      <c r="L681" s="134">
        <v>27</v>
      </c>
      <c r="M681" s="219">
        <v>13</v>
      </c>
      <c r="N681" s="123"/>
      <c r="O681" s="123"/>
      <c r="P681" s="135">
        <v>6</v>
      </c>
      <c r="Q681" s="135">
        <v>3</v>
      </c>
      <c r="R681" s="123"/>
      <c r="S681" s="123"/>
      <c r="T681" s="135">
        <v>14</v>
      </c>
      <c r="U681" s="135">
        <v>14</v>
      </c>
      <c r="V681" s="123"/>
      <c r="W681" s="41">
        <v>433</v>
      </c>
      <c r="X681" s="136">
        <v>344</v>
      </c>
      <c r="Y681" s="4">
        <f t="shared" si="878"/>
        <v>493</v>
      </c>
      <c r="Z681" s="74">
        <f t="shared" si="835"/>
        <v>44505</v>
      </c>
      <c r="AA681" s="210">
        <f t="shared" si="836"/>
        <v>28874</v>
      </c>
      <c r="AB681" s="210">
        <f t="shared" si="837"/>
        <v>25852</v>
      </c>
      <c r="AC681" s="211">
        <f t="shared" si="838"/>
        <v>1060</v>
      </c>
      <c r="AD681" s="170">
        <f t="shared" si="857"/>
        <v>1</v>
      </c>
      <c r="AE681" s="222">
        <f t="shared" si="887"/>
        <v>11155</v>
      </c>
      <c r="AF681" s="143">
        <v>12360</v>
      </c>
      <c r="AG681" s="171">
        <f t="shared" si="853"/>
        <v>0</v>
      </c>
      <c r="AH681" s="143">
        <v>12035</v>
      </c>
      <c r="AI681" s="171">
        <f t="shared" si="848"/>
        <v>0</v>
      </c>
      <c r="AJ681" s="172">
        <v>213</v>
      </c>
      <c r="AK681" s="173">
        <f t="shared" si="849"/>
        <v>0</v>
      </c>
      <c r="AL681" s="143">
        <v>77</v>
      </c>
      <c r="AM681" s="171">
        <f t="shared" si="850"/>
        <v>0</v>
      </c>
      <c r="AN681" s="143">
        <v>75</v>
      </c>
      <c r="AO681" s="171">
        <f t="shared" si="851"/>
        <v>0</v>
      </c>
      <c r="AP681" s="174">
        <v>0</v>
      </c>
      <c r="AQ681" s="173">
        <f t="shared" si="852"/>
        <v>7</v>
      </c>
      <c r="AR681" s="143">
        <v>16437</v>
      </c>
      <c r="AS681" s="171">
        <f t="shared" si="894"/>
        <v>0</v>
      </c>
      <c r="AT681" s="143">
        <v>13742</v>
      </c>
      <c r="AU681" s="171">
        <f t="shared" si="895"/>
        <v>0</v>
      </c>
      <c r="AV681" s="175">
        <v>847</v>
      </c>
      <c r="AW681" s="217">
        <f t="shared" si="879"/>
        <v>520</v>
      </c>
      <c r="AX681" s="216">
        <f t="shared" si="823"/>
        <v>44505</v>
      </c>
      <c r="AY681" s="5">
        <v>0</v>
      </c>
      <c r="AZ681" s="217">
        <f t="shared" si="810"/>
        <v>457</v>
      </c>
      <c r="BA681" s="217">
        <f t="shared" si="880"/>
        <v>377</v>
      </c>
      <c r="BB681" s="119">
        <v>9</v>
      </c>
      <c r="BC681" s="26">
        <f t="shared" si="896"/>
        <v>1040</v>
      </c>
      <c r="BD681" s="217">
        <f t="shared" si="881"/>
        <v>412</v>
      </c>
      <c r="BE681" s="209">
        <f t="shared" si="840"/>
        <v>44505</v>
      </c>
      <c r="BF681" s="120">
        <f t="shared" si="847"/>
        <v>15</v>
      </c>
      <c r="BG681" s="120">
        <f t="shared" si="812"/>
        <v>9712</v>
      </c>
      <c r="BH681" s="209">
        <f t="shared" si="813"/>
        <v>44505</v>
      </c>
      <c r="BI681" s="120">
        <f t="shared" si="814"/>
        <v>9712</v>
      </c>
      <c r="BJ681" s="1">
        <f t="shared" si="815"/>
        <v>44505</v>
      </c>
      <c r="BK681">
        <f t="shared" si="888"/>
        <v>14</v>
      </c>
      <c r="BL681">
        <f t="shared" si="816"/>
        <v>13</v>
      </c>
      <c r="BM681">
        <f t="shared" si="889"/>
        <v>27</v>
      </c>
      <c r="BN681" s="1">
        <f t="shared" si="890"/>
        <v>44505</v>
      </c>
      <c r="BO681">
        <f t="shared" si="891"/>
        <v>11202</v>
      </c>
      <c r="BP681">
        <f t="shared" si="892"/>
        <v>6508</v>
      </c>
      <c r="BQ681" s="167">
        <f t="shared" si="882"/>
        <v>44505</v>
      </c>
      <c r="BR681">
        <f t="shared" si="883"/>
        <v>12360</v>
      </c>
      <c r="BS681">
        <f t="shared" si="884"/>
        <v>12035</v>
      </c>
      <c r="BT681">
        <f t="shared" si="885"/>
        <v>213</v>
      </c>
      <c r="BU681">
        <v>15</v>
      </c>
      <c r="BV681">
        <f t="shared" si="893"/>
        <v>1</v>
      </c>
      <c r="BW681">
        <f t="shared" si="856"/>
        <v>900</v>
      </c>
      <c r="BX681" s="167">
        <f t="shared" si="858"/>
        <v>44505</v>
      </c>
      <c r="BY681">
        <f t="shared" si="859"/>
        <v>77</v>
      </c>
      <c r="BZ681">
        <f t="shared" si="860"/>
        <v>75</v>
      </c>
      <c r="CA681">
        <f t="shared" si="861"/>
        <v>0</v>
      </c>
      <c r="CB681" s="167">
        <f t="shared" si="862"/>
        <v>44505</v>
      </c>
      <c r="CC681">
        <f t="shared" si="886"/>
        <v>16437</v>
      </c>
      <c r="CD681">
        <f t="shared" si="863"/>
        <v>13742</v>
      </c>
      <c r="CE681">
        <f t="shared" si="864"/>
        <v>847</v>
      </c>
      <c r="CI681" s="167">
        <f t="shared" si="865"/>
        <v>44505</v>
      </c>
      <c r="CJ681">
        <f t="shared" si="866"/>
        <v>1</v>
      </c>
      <c r="CK681">
        <f t="shared" si="867"/>
        <v>0</v>
      </c>
      <c r="CL681" s="167">
        <f t="shared" si="868"/>
        <v>44505</v>
      </c>
      <c r="CM681">
        <f t="shared" si="869"/>
        <v>0</v>
      </c>
      <c r="CN681" s="1">
        <f t="shared" si="870"/>
        <v>44505</v>
      </c>
      <c r="CO681" s="253">
        <f t="shared" si="871"/>
        <v>1</v>
      </c>
      <c r="CP681" s="1">
        <f t="shared" si="872"/>
        <v>44505</v>
      </c>
      <c r="CQ681" s="254">
        <f t="shared" si="873"/>
        <v>0</v>
      </c>
      <c r="CR681" s="167">
        <f t="shared" si="874"/>
        <v>44505</v>
      </c>
      <c r="CS681">
        <f t="shared" si="875"/>
        <v>7</v>
      </c>
      <c r="CT681">
        <f t="shared" si="876"/>
        <v>0</v>
      </c>
      <c r="CU681">
        <f t="shared" si="877"/>
        <v>0</v>
      </c>
    </row>
    <row r="682" spans="1:99" ht="18" customHeight="1" x14ac:dyDescent="0.55000000000000004">
      <c r="A682" s="167">
        <v>44506</v>
      </c>
      <c r="B682" s="219">
        <v>24</v>
      </c>
      <c r="C682" s="142">
        <f t="shared" si="827"/>
        <v>9736</v>
      </c>
      <c r="D682" s="142">
        <f t="shared" si="834"/>
        <v>383</v>
      </c>
      <c r="E682" s="135">
        <v>3</v>
      </c>
      <c r="F682" s="135">
        <v>9353</v>
      </c>
      <c r="G682" s="135">
        <v>2</v>
      </c>
      <c r="H682" s="123"/>
      <c r="I682" s="135">
        <v>3</v>
      </c>
      <c r="J682" s="123"/>
      <c r="K682" s="41">
        <v>0</v>
      </c>
      <c r="L682" s="134">
        <v>35</v>
      </c>
      <c r="M682" s="219">
        <v>14</v>
      </c>
      <c r="N682" s="123"/>
      <c r="O682" s="123"/>
      <c r="P682" s="135">
        <v>6</v>
      </c>
      <c r="Q682" s="135">
        <v>3</v>
      </c>
      <c r="R682" s="123"/>
      <c r="S682" s="123"/>
      <c r="T682" s="135">
        <v>20</v>
      </c>
      <c r="U682" s="135">
        <v>18</v>
      </c>
      <c r="V682" s="123"/>
      <c r="W682" s="41">
        <v>442</v>
      </c>
      <c r="X682" s="136">
        <v>337</v>
      </c>
      <c r="Y682" s="4">
        <f t="shared" si="878"/>
        <v>494</v>
      </c>
      <c r="Z682" s="74">
        <f t="shared" si="835"/>
        <v>44506</v>
      </c>
      <c r="AA682" s="210">
        <f t="shared" si="836"/>
        <v>28882</v>
      </c>
      <c r="AB682" s="210">
        <f t="shared" si="837"/>
        <v>25853</v>
      </c>
      <c r="AC682" s="211">
        <f t="shared" si="838"/>
        <v>1060</v>
      </c>
      <c r="AD682" s="170">
        <f t="shared" si="857"/>
        <v>7</v>
      </c>
      <c r="AE682" s="222">
        <f t="shared" si="887"/>
        <v>11162</v>
      </c>
      <c r="AF682" s="143">
        <v>12367</v>
      </c>
      <c r="AG682" s="171">
        <f t="shared" si="853"/>
        <v>1</v>
      </c>
      <c r="AH682" s="143">
        <v>12036</v>
      </c>
      <c r="AI682" s="171">
        <f t="shared" si="848"/>
        <v>0</v>
      </c>
      <c r="AJ682" s="172">
        <v>213</v>
      </c>
      <c r="AK682" s="173">
        <f t="shared" si="849"/>
        <v>0</v>
      </c>
      <c r="AL682" s="143">
        <v>77</v>
      </c>
      <c r="AM682" s="171">
        <f t="shared" si="850"/>
        <v>0</v>
      </c>
      <c r="AN682" s="143">
        <v>75</v>
      </c>
      <c r="AO682" s="171">
        <f t="shared" si="851"/>
        <v>0</v>
      </c>
      <c r="AP682" s="174">
        <v>0</v>
      </c>
      <c r="AQ682" s="173">
        <f t="shared" si="852"/>
        <v>1</v>
      </c>
      <c r="AR682" s="143">
        <v>16438</v>
      </c>
      <c r="AS682" s="171">
        <f t="shared" si="894"/>
        <v>0</v>
      </c>
      <c r="AT682" s="143">
        <v>13742</v>
      </c>
      <c r="AU682" s="171">
        <f t="shared" si="895"/>
        <v>0</v>
      </c>
      <c r="AV682" s="175">
        <v>847</v>
      </c>
      <c r="AW682" s="217">
        <f t="shared" si="879"/>
        <v>521</v>
      </c>
      <c r="AX682" s="216">
        <f t="shared" si="823"/>
        <v>44506</v>
      </c>
      <c r="AY682" s="5">
        <v>0</v>
      </c>
      <c r="AZ682" s="217">
        <f t="shared" ref="AZ682:AZ719" si="897">+AZ681+AY682</f>
        <v>457</v>
      </c>
      <c r="BA682" s="217">
        <f t="shared" si="880"/>
        <v>378</v>
      </c>
      <c r="BB682" s="119">
        <v>21</v>
      </c>
      <c r="BC682" s="26">
        <f t="shared" si="896"/>
        <v>1061</v>
      </c>
      <c r="BD682" s="217">
        <f t="shared" si="881"/>
        <v>413</v>
      </c>
      <c r="BE682" s="209">
        <f t="shared" si="840"/>
        <v>44506</v>
      </c>
      <c r="BF682" s="120">
        <f t="shared" si="847"/>
        <v>24</v>
      </c>
      <c r="BG682" s="120">
        <f t="shared" si="812"/>
        <v>9736</v>
      </c>
      <c r="BH682" s="209">
        <f t="shared" si="813"/>
        <v>44506</v>
      </c>
      <c r="BI682" s="120">
        <f t="shared" si="814"/>
        <v>9736</v>
      </c>
      <c r="BJ682" s="1">
        <f t="shared" si="815"/>
        <v>44506</v>
      </c>
      <c r="BK682">
        <f t="shared" si="888"/>
        <v>21</v>
      </c>
      <c r="BL682">
        <f t="shared" si="816"/>
        <v>14</v>
      </c>
      <c r="BM682">
        <f t="shared" si="889"/>
        <v>35</v>
      </c>
      <c r="BN682" s="1">
        <f t="shared" si="890"/>
        <v>44506</v>
      </c>
      <c r="BO682">
        <f t="shared" si="891"/>
        <v>11202</v>
      </c>
      <c r="BP682">
        <f t="shared" si="892"/>
        <v>6487</v>
      </c>
      <c r="BQ682" s="167">
        <f t="shared" si="882"/>
        <v>44506</v>
      </c>
      <c r="BR682">
        <f t="shared" si="883"/>
        <v>12367</v>
      </c>
      <c r="BS682">
        <f t="shared" si="884"/>
        <v>12036</v>
      </c>
      <c r="BT682">
        <f t="shared" si="885"/>
        <v>213</v>
      </c>
      <c r="BU682">
        <v>15</v>
      </c>
      <c r="BV682">
        <f t="shared" si="893"/>
        <v>7</v>
      </c>
      <c r="BW682">
        <f t="shared" si="856"/>
        <v>904</v>
      </c>
      <c r="BX682" s="167">
        <f t="shared" si="858"/>
        <v>44506</v>
      </c>
      <c r="BY682">
        <f t="shared" si="859"/>
        <v>77</v>
      </c>
      <c r="BZ682">
        <f t="shared" si="860"/>
        <v>75</v>
      </c>
      <c r="CA682">
        <f t="shared" si="861"/>
        <v>0</v>
      </c>
      <c r="CB682" s="167">
        <f t="shared" si="862"/>
        <v>44506</v>
      </c>
      <c r="CC682">
        <f t="shared" si="886"/>
        <v>16438</v>
      </c>
      <c r="CD682">
        <f t="shared" si="863"/>
        <v>13742</v>
      </c>
      <c r="CE682">
        <f t="shared" si="864"/>
        <v>847</v>
      </c>
      <c r="CI682" s="167">
        <f t="shared" si="865"/>
        <v>44506</v>
      </c>
      <c r="CJ682">
        <f t="shared" si="866"/>
        <v>7</v>
      </c>
      <c r="CK682">
        <f t="shared" si="867"/>
        <v>1</v>
      </c>
      <c r="CL682" s="167">
        <f t="shared" si="868"/>
        <v>44506</v>
      </c>
      <c r="CM682">
        <f t="shared" si="869"/>
        <v>0</v>
      </c>
      <c r="CN682" s="1">
        <f t="shared" si="870"/>
        <v>44506</v>
      </c>
      <c r="CO682" s="253">
        <f t="shared" si="871"/>
        <v>7</v>
      </c>
      <c r="CP682" s="1">
        <f t="shared" si="872"/>
        <v>44506</v>
      </c>
      <c r="CQ682" s="254">
        <f t="shared" si="873"/>
        <v>0</v>
      </c>
      <c r="CR682" s="167">
        <f t="shared" si="874"/>
        <v>44506</v>
      </c>
      <c r="CS682">
        <f t="shared" si="875"/>
        <v>1</v>
      </c>
      <c r="CT682">
        <f t="shared" si="876"/>
        <v>0</v>
      </c>
      <c r="CU682">
        <f t="shared" si="877"/>
        <v>0</v>
      </c>
    </row>
    <row r="683" spans="1:99" ht="18" customHeight="1" x14ac:dyDescent="0.55000000000000004">
      <c r="A683" s="167">
        <v>44507</v>
      </c>
      <c r="B683" s="219">
        <v>24</v>
      </c>
      <c r="C683" s="142">
        <f t="shared" si="827"/>
        <v>9760</v>
      </c>
      <c r="D683" s="142">
        <f t="shared" si="834"/>
        <v>388</v>
      </c>
      <c r="E683" s="135">
        <v>3</v>
      </c>
      <c r="F683" s="135">
        <v>9372</v>
      </c>
      <c r="G683" s="135">
        <v>0</v>
      </c>
      <c r="H683" s="123"/>
      <c r="I683" s="135">
        <v>1</v>
      </c>
      <c r="J683" s="123"/>
      <c r="K683" s="41">
        <v>0</v>
      </c>
      <c r="L683" s="134">
        <v>46</v>
      </c>
      <c r="M683" s="219">
        <v>12</v>
      </c>
      <c r="N683" s="123"/>
      <c r="O683" s="123"/>
      <c r="P683" s="135">
        <v>21</v>
      </c>
      <c r="Q683" s="135">
        <v>3</v>
      </c>
      <c r="R683" s="123"/>
      <c r="S683" s="123"/>
      <c r="T683" s="135">
        <v>11</v>
      </c>
      <c r="U683" s="135">
        <v>11</v>
      </c>
      <c r="V683" s="123"/>
      <c r="W683" s="41">
        <v>456</v>
      </c>
      <c r="X683" s="136">
        <v>335</v>
      </c>
      <c r="Y683" s="4">
        <f t="shared" si="878"/>
        <v>495</v>
      </c>
      <c r="Z683" s="74">
        <f t="shared" si="835"/>
        <v>44507</v>
      </c>
      <c r="AA683" s="210">
        <f t="shared" si="836"/>
        <v>28887</v>
      </c>
      <c r="AB683" s="210">
        <f t="shared" si="837"/>
        <v>25853</v>
      </c>
      <c r="AC683" s="211">
        <f t="shared" si="838"/>
        <v>1060</v>
      </c>
      <c r="AD683" s="170">
        <f t="shared" si="857"/>
        <v>1</v>
      </c>
      <c r="AE683" s="222">
        <f t="shared" si="887"/>
        <v>11163</v>
      </c>
      <c r="AF683" s="143">
        <v>12368</v>
      </c>
      <c r="AG683" s="171">
        <f t="shared" si="853"/>
        <v>0</v>
      </c>
      <c r="AH683" s="143">
        <v>12036</v>
      </c>
      <c r="AI683" s="171">
        <f t="shared" si="848"/>
        <v>0</v>
      </c>
      <c r="AJ683" s="172">
        <v>213</v>
      </c>
      <c r="AK683" s="173">
        <f t="shared" si="849"/>
        <v>0</v>
      </c>
      <c r="AL683" s="143">
        <v>77</v>
      </c>
      <c r="AM683" s="171">
        <f t="shared" si="850"/>
        <v>0</v>
      </c>
      <c r="AN683" s="143">
        <v>75</v>
      </c>
      <c r="AO683" s="171">
        <f t="shared" si="851"/>
        <v>0</v>
      </c>
      <c r="AP683" s="174">
        <v>0</v>
      </c>
      <c r="AQ683" s="173">
        <f t="shared" si="852"/>
        <v>4</v>
      </c>
      <c r="AR683" s="143">
        <v>16442</v>
      </c>
      <c r="AS683" s="171">
        <f t="shared" si="894"/>
        <v>0</v>
      </c>
      <c r="AT683" s="143">
        <v>13742</v>
      </c>
      <c r="AU683" s="171">
        <f t="shared" si="895"/>
        <v>0</v>
      </c>
      <c r="AV683" s="175">
        <v>847</v>
      </c>
      <c r="AW683" s="217">
        <f t="shared" si="879"/>
        <v>522</v>
      </c>
      <c r="AX683" s="216">
        <f t="shared" si="823"/>
        <v>44507</v>
      </c>
      <c r="AY683" s="5">
        <v>1</v>
      </c>
      <c r="AZ683" s="217">
        <f t="shared" si="897"/>
        <v>458</v>
      </c>
      <c r="BA683" s="217">
        <f t="shared" si="880"/>
        <v>376</v>
      </c>
      <c r="BB683" s="119">
        <v>8</v>
      </c>
      <c r="BC683" s="26">
        <f t="shared" si="896"/>
        <v>1069</v>
      </c>
      <c r="BD683" s="217">
        <f t="shared" si="881"/>
        <v>411</v>
      </c>
      <c r="BE683" s="209">
        <f t="shared" si="840"/>
        <v>44507</v>
      </c>
      <c r="BF683" s="120">
        <f t="shared" si="847"/>
        <v>24</v>
      </c>
      <c r="BG683" s="120">
        <f t="shared" si="812"/>
        <v>9760</v>
      </c>
      <c r="BH683" s="209">
        <f t="shared" si="813"/>
        <v>44507</v>
      </c>
      <c r="BI683" s="120">
        <f t="shared" si="814"/>
        <v>9760</v>
      </c>
      <c r="BJ683" s="1">
        <f t="shared" si="815"/>
        <v>44507</v>
      </c>
      <c r="BK683">
        <f t="shared" si="888"/>
        <v>34</v>
      </c>
      <c r="BL683">
        <f t="shared" si="816"/>
        <v>12</v>
      </c>
      <c r="BM683">
        <f t="shared" si="889"/>
        <v>46</v>
      </c>
      <c r="BN683" s="1">
        <f t="shared" si="890"/>
        <v>44507</v>
      </c>
      <c r="BO683">
        <f t="shared" si="891"/>
        <v>11144</v>
      </c>
      <c r="BP683">
        <f t="shared" si="892"/>
        <v>6434</v>
      </c>
      <c r="BQ683" s="167">
        <f t="shared" si="882"/>
        <v>44507</v>
      </c>
      <c r="BR683">
        <f t="shared" si="883"/>
        <v>12368</v>
      </c>
      <c r="BS683">
        <f t="shared" si="884"/>
        <v>12036</v>
      </c>
      <c r="BT683">
        <f t="shared" si="885"/>
        <v>213</v>
      </c>
      <c r="BU683">
        <v>15</v>
      </c>
      <c r="BV683">
        <f t="shared" si="893"/>
        <v>1</v>
      </c>
      <c r="BW683">
        <f t="shared" si="856"/>
        <v>910</v>
      </c>
      <c r="BX683" s="167">
        <f t="shared" si="858"/>
        <v>44507</v>
      </c>
      <c r="BY683">
        <f t="shared" si="859"/>
        <v>77</v>
      </c>
      <c r="BZ683">
        <f t="shared" si="860"/>
        <v>75</v>
      </c>
      <c r="CA683">
        <f t="shared" si="861"/>
        <v>0</v>
      </c>
      <c r="CB683" s="167">
        <f t="shared" si="862"/>
        <v>44507</v>
      </c>
      <c r="CC683">
        <f t="shared" si="886"/>
        <v>16442</v>
      </c>
      <c r="CD683">
        <f t="shared" si="863"/>
        <v>13742</v>
      </c>
      <c r="CE683">
        <f t="shared" si="864"/>
        <v>847</v>
      </c>
      <c r="CI683" s="167">
        <f t="shared" si="865"/>
        <v>44507</v>
      </c>
      <c r="CJ683">
        <f t="shared" si="866"/>
        <v>1</v>
      </c>
      <c r="CK683">
        <f t="shared" si="867"/>
        <v>0</v>
      </c>
      <c r="CL683" s="167">
        <f t="shared" si="868"/>
        <v>44507</v>
      </c>
      <c r="CM683">
        <f t="shared" si="869"/>
        <v>0</v>
      </c>
      <c r="CN683" s="1">
        <f t="shared" si="870"/>
        <v>44507</v>
      </c>
      <c r="CO683" s="253">
        <f t="shared" si="871"/>
        <v>1</v>
      </c>
      <c r="CP683" s="1">
        <f t="shared" si="872"/>
        <v>44507</v>
      </c>
      <c r="CQ683" s="254">
        <f t="shared" si="873"/>
        <v>0</v>
      </c>
      <c r="CR683" s="167">
        <f t="shared" si="874"/>
        <v>44507</v>
      </c>
      <c r="CS683">
        <f t="shared" si="875"/>
        <v>4</v>
      </c>
      <c r="CT683">
        <f t="shared" si="876"/>
        <v>0</v>
      </c>
      <c r="CU683">
        <f t="shared" si="877"/>
        <v>0</v>
      </c>
    </row>
    <row r="684" spans="1:99" ht="18" customHeight="1" x14ac:dyDescent="0.55000000000000004">
      <c r="A684" s="167">
        <v>44508</v>
      </c>
      <c r="B684" s="219">
        <v>19</v>
      </c>
      <c r="C684" s="142">
        <f t="shared" si="827"/>
        <v>9779</v>
      </c>
      <c r="D684" s="142">
        <f t="shared" si="834"/>
        <v>393</v>
      </c>
      <c r="E684" s="135">
        <v>3</v>
      </c>
      <c r="F684" s="135">
        <v>9386</v>
      </c>
      <c r="G684" s="135">
        <v>0</v>
      </c>
      <c r="H684" s="123"/>
      <c r="I684" s="135">
        <v>1</v>
      </c>
      <c r="J684" s="123"/>
      <c r="K684" s="41">
        <v>0</v>
      </c>
      <c r="L684" s="134">
        <v>74</v>
      </c>
      <c r="M684" s="219">
        <v>28</v>
      </c>
      <c r="N684" s="123"/>
      <c r="O684" s="123"/>
      <c r="P684" s="135">
        <v>12</v>
      </c>
      <c r="Q684" s="135">
        <v>4</v>
      </c>
      <c r="R684" s="123"/>
      <c r="S684" s="123"/>
      <c r="T684" s="135">
        <v>11</v>
      </c>
      <c r="U684" s="135">
        <v>9</v>
      </c>
      <c r="V684" s="123"/>
      <c r="W684" s="41">
        <v>507</v>
      </c>
      <c r="X684" s="136">
        <v>350</v>
      </c>
      <c r="Y684" s="4">
        <f t="shared" si="878"/>
        <v>496</v>
      </c>
      <c r="Z684" s="74">
        <f t="shared" si="835"/>
        <v>44508</v>
      </c>
      <c r="AA684" s="210">
        <f t="shared" si="836"/>
        <v>28890</v>
      </c>
      <c r="AB684" s="210">
        <f t="shared" si="837"/>
        <v>25853</v>
      </c>
      <c r="AC684" s="211">
        <f t="shared" si="838"/>
        <v>1060</v>
      </c>
      <c r="AD684" s="170">
        <f t="shared" si="857"/>
        <v>0</v>
      </c>
      <c r="AE684" s="222">
        <f t="shared" si="887"/>
        <v>11163</v>
      </c>
      <c r="AF684" s="143">
        <v>12368</v>
      </c>
      <c r="AG684" s="171">
        <f t="shared" si="853"/>
        <v>0</v>
      </c>
      <c r="AH684" s="143">
        <v>12036</v>
      </c>
      <c r="AI684" s="171">
        <f t="shared" si="848"/>
        <v>0</v>
      </c>
      <c r="AJ684" s="172">
        <v>213</v>
      </c>
      <c r="AK684" s="173">
        <f t="shared" si="849"/>
        <v>0</v>
      </c>
      <c r="AL684" s="143">
        <v>77</v>
      </c>
      <c r="AM684" s="171">
        <f t="shared" si="850"/>
        <v>0</v>
      </c>
      <c r="AN684" s="143">
        <v>75</v>
      </c>
      <c r="AO684" s="171">
        <f t="shared" si="851"/>
        <v>0</v>
      </c>
      <c r="AP684" s="174">
        <v>0</v>
      </c>
      <c r="AQ684" s="173">
        <f t="shared" si="852"/>
        <v>3</v>
      </c>
      <c r="AR684" s="143">
        <v>16445</v>
      </c>
      <c r="AS684" s="171">
        <f t="shared" si="894"/>
        <v>0</v>
      </c>
      <c r="AT684" s="143">
        <v>13742</v>
      </c>
      <c r="AU684" s="171">
        <f t="shared" si="895"/>
        <v>0</v>
      </c>
      <c r="AV684" s="175">
        <v>847</v>
      </c>
      <c r="AW684" s="217">
        <f t="shared" si="879"/>
        <v>523</v>
      </c>
      <c r="AX684" s="216">
        <f t="shared" si="823"/>
        <v>44508</v>
      </c>
      <c r="AY684" s="5">
        <v>0</v>
      </c>
      <c r="AZ684" s="217">
        <f t="shared" si="897"/>
        <v>458</v>
      </c>
      <c r="BA684" s="217">
        <f t="shared" si="880"/>
        <v>377</v>
      </c>
      <c r="BB684" s="119">
        <v>12</v>
      </c>
      <c r="BC684" s="26">
        <f t="shared" si="896"/>
        <v>1081</v>
      </c>
      <c r="BD684" s="217">
        <f t="shared" si="881"/>
        <v>412</v>
      </c>
      <c r="BE684" s="209">
        <f t="shared" si="840"/>
        <v>44508</v>
      </c>
      <c r="BF684" s="120">
        <f t="shared" si="847"/>
        <v>19</v>
      </c>
      <c r="BG684" s="120">
        <f t="shared" si="812"/>
        <v>9779</v>
      </c>
      <c r="BH684" s="209">
        <f t="shared" si="813"/>
        <v>44508</v>
      </c>
      <c r="BI684" s="120">
        <f t="shared" si="814"/>
        <v>9779</v>
      </c>
      <c r="BJ684" s="1">
        <f t="shared" si="815"/>
        <v>44508</v>
      </c>
      <c r="BK684">
        <f t="shared" si="888"/>
        <v>46</v>
      </c>
      <c r="BL684">
        <f t="shared" si="816"/>
        <v>28</v>
      </c>
      <c r="BM684">
        <f t="shared" si="889"/>
        <v>74</v>
      </c>
      <c r="BN684" s="1">
        <f t="shared" si="890"/>
        <v>44508</v>
      </c>
      <c r="BO684">
        <f t="shared" si="891"/>
        <v>11259</v>
      </c>
      <c r="BP684">
        <f t="shared" si="892"/>
        <v>6516</v>
      </c>
      <c r="BQ684" s="167">
        <f t="shared" si="882"/>
        <v>44508</v>
      </c>
      <c r="BR684">
        <f t="shared" si="883"/>
        <v>12368</v>
      </c>
      <c r="BS684">
        <f t="shared" si="884"/>
        <v>12036</v>
      </c>
      <c r="BT684">
        <f t="shared" si="885"/>
        <v>213</v>
      </c>
      <c r="BU684">
        <v>15</v>
      </c>
      <c r="BV684">
        <f t="shared" si="893"/>
        <v>0</v>
      </c>
      <c r="BW684">
        <f t="shared" si="856"/>
        <v>906</v>
      </c>
      <c r="BX684" s="167">
        <f t="shared" si="858"/>
        <v>44508</v>
      </c>
      <c r="BY684">
        <f t="shared" si="859"/>
        <v>77</v>
      </c>
      <c r="BZ684">
        <f t="shared" si="860"/>
        <v>75</v>
      </c>
      <c r="CA684">
        <f t="shared" si="861"/>
        <v>0</v>
      </c>
      <c r="CB684" s="167">
        <f t="shared" si="862"/>
        <v>44508</v>
      </c>
      <c r="CC684">
        <f t="shared" si="886"/>
        <v>16445</v>
      </c>
      <c r="CD684">
        <f t="shared" si="863"/>
        <v>13742</v>
      </c>
      <c r="CE684">
        <f t="shared" si="864"/>
        <v>847</v>
      </c>
      <c r="CI684" s="167">
        <f t="shared" si="865"/>
        <v>44508</v>
      </c>
      <c r="CJ684">
        <f t="shared" si="866"/>
        <v>0</v>
      </c>
      <c r="CK684">
        <f t="shared" si="867"/>
        <v>0</v>
      </c>
      <c r="CL684" s="167">
        <f t="shared" si="868"/>
        <v>44508</v>
      </c>
      <c r="CM684">
        <f t="shared" si="869"/>
        <v>0</v>
      </c>
      <c r="CN684" s="1">
        <f t="shared" si="870"/>
        <v>44508</v>
      </c>
      <c r="CO684" s="253">
        <f t="shared" si="871"/>
        <v>0</v>
      </c>
      <c r="CP684" s="1">
        <f t="shared" si="872"/>
        <v>44508</v>
      </c>
      <c r="CQ684" s="254">
        <f t="shared" si="873"/>
        <v>0</v>
      </c>
      <c r="CR684" s="167">
        <f t="shared" si="874"/>
        <v>44508</v>
      </c>
      <c r="CS684">
        <f t="shared" si="875"/>
        <v>3</v>
      </c>
      <c r="CT684">
        <f t="shared" si="876"/>
        <v>0</v>
      </c>
      <c r="CU684">
        <f t="shared" si="877"/>
        <v>0</v>
      </c>
    </row>
    <row r="685" spans="1:99" ht="18" customHeight="1" x14ac:dyDescent="0.55000000000000004">
      <c r="A685" s="167">
        <v>44509</v>
      </c>
      <c r="B685" s="219">
        <v>15</v>
      </c>
      <c r="C685" s="142">
        <f t="shared" si="827"/>
        <v>9794</v>
      </c>
      <c r="D685" s="142">
        <f t="shared" si="834"/>
        <v>388</v>
      </c>
      <c r="E685" s="135">
        <v>2</v>
      </c>
      <c r="F685" s="135">
        <v>9406</v>
      </c>
      <c r="G685" s="135">
        <v>1</v>
      </c>
      <c r="H685" s="123"/>
      <c r="I685" s="135">
        <v>2</v>
      </c>
      <c r="J685" s="123"/>
      <c r="K685" s="41">
        <v>0</v>
      </c>
      <c r="L685" s="134">
        <v>39</v>
      </c>
      <c r="M685" s="219">
        <v>14</v>
      </c>
      <c r="N685" s="123"/>
      <c r="O685" s="123"/>
      <c r="P685" s="135">
        <v>8</v>
      </c>
      <c r="Q685" s="135">
        <v>2</v>
      </c>
      <c r="R685" s="123"/>
      <c r="S685" s="123"/>
      <c r="T685" s="135">
        <v>9</v>
      </c>
      <c r="U685" s="135">
        <v>8</v>
      </c>
      <c r="V685" s="123"/>
      <c r="W685" s="41">
        <v>529</v>
      </c>
      <c r="X685" s="136">
        <v>354</v>
      </c>
      <c r="Y685" s="4">
        <f t="shared" si="878"/>
        <v>497</v>
      </c>
      <c r="Z685" s="74">
        <f t="shared" si="835"/>
        <v>44509</v>
      </c>
      <c r="AA685" s="210">
        <f t="shared" si="836"/>
        <v>28897</v>
      </c>
      <c r="AB685" s="210">
        <f t="shared" si="837"/>
        <v>25853</v>
      </c>
      <c r="AC685" s="211">
        <f t="shared" si="838"/>
        <v>1060</v>
      </c>
      <c r="AD685" s="170">
        <f t="shared" si="857"/>
        <v>1</v>
      </c>
      <c r="AE685" s="222">
        <f t="shared" si="887"/>
        <v>11164</v>
      </c>
      <c r="AF685" s="143">
        <v>12369</v>
      </c>
      <c r="AG685" s="171">
        <f t="shared" si="853"/>
        <v>0</v>
      </c>
      <c r="AH685" s="143">
        <v>12036</v>
      </c>
      <c r="AI685" s="171">
        <f t="shared" si="848"/>
        <v>0</v>
      </c>
      <c r="AJ685" s="172">
        <v>213</v>
      </c>
      <c r="AK685" s="173">
        <f t="shared" si="849"/>
        <v>0</v>
      </c>
      <c r="AL685" s="143">
        <v>77</v>
      </c>
      <c r="AM685" s="171">
        <f t="shared" si="850"/>
        <v>0</v>
      </c>
      <c r="AN685" s="143">
        <v>75</v>
      </c>
      <c r="AO685" s="171">
        <f t="shared" si="851"/>
        <v>0</v>
      </c>
      <c r="AP685" s="174">
        <v>0</v>
      </c>
      <c r="AQ685" s="173">
        <f t="shared" si="852"/>
        <v>6</v>
      </c>
      <c r="AR685" s="143">
        <v>16451</v>
      </c>
      <c r="AS685" s="171">
        <f t="shared" si="894"/>
        <v>0</v>
      </c>
      <c r="AT685" s="143">
        <v>13742</v>
      </c>
      <c r="AU685" s="171">
        <f t="shared" si="895"/>
        <v>0</v>
      </c>
      <c r="AV685" s="175">
        <v>847</v>
      </c>
      <c r="AW685" s="217">
        <f t="shared" si="879"/>
        <v>524</v>
      </c>
      <c r="AX685" s="216">
        <f t="shared" si="823"/>
        <v>44509</v>
      </c>
      <c r="AY685" s="5">
        <v>0</v>
      </c>
      <c r="AZ685" s="217">
        <f t="shared" si="897"/>
        <v>458</v>
      </c>
      <c r="BA685" s="217">
        <f t="shared" si="880"/>
        <v>378</v>
      </c>
      <c r="BB685" s="119">
        <v>5</v>
      </c>
      <c r="BC685" s="26">
        <f t="shared" si="896"/>
        <v>1086</v>
      </c>
      <c r="BD685" s="217">
        <f t="shared" si="881"/>
        <v>413</v>
      </c>
      <c r="BE685" s="209">
        <f t="shared" si="840"/>
        <v>44509</v>
      </c>
      <c r="BF685" s="120">
        <f t="shared" si="847"/>
        <v>15</v>
      </c>
      <c r="BG685" s="120">
        <f t="shared" si="812"/>
        <v>9794</v>
      </c>
      <c r="BH685" s="209">
        <f t="shared" si="813"/>
        <v>44509</v>
      </c>
      <c r="BI685" s="120">
        <f t="shared" si="814"/>
        <v>9794</v>
      </c>
      <c r="BJ685" s="1">
        <f t="shared" si="815"/>
        <v>44509</v>
      </c>
      <c r="BK685">
        <f t="shared" si="888"/>
        <v>25</v>
      </c>
      <c r="BL685">
        <f t="shared" si="816"/>
        <v>14</v>
      </c>
      <c r="BM685">
        <f t="shared" si="889"/>
        <v>39</v>
      </c>
      <c r="BN685" s="1">
        <f t="shared" si="890"/>
        <v>44509</v>
      </c>
      <c r="BO685">
        <f t="shared" si="891"/>
        <v>11241</v>
      </c>
      <c r="BP685">
        <f t="shared" si="892"/>
        <v>6522</v>
      </c>
      <c r="BQ685" s="167">
        <f t="shared" si="882"/>
        <v>44509</v>
      </c>
      <c r="BR685">
        <f t="shared" si="883"/>
        <v>12369</v>
      </c>
      <c r="BS685">
        <f t="shared" si="884"/>
        <v>12036</v>
      </c>
      <c r="BT685">
        <f t="shared" si="885"/>
        <v>213</v>
      </c>
      <c r="BU685">
        <v>15</v>
      </c>
      <c r="BV685">
        <f t="shared" si="893"/>
        <v>1</v>
      </c>
      <c r="BW685">
        <f t="shared" si="856"/>
        <v>901</v>
      </c>
      <c r="BX685" s="167">
        <f t="shared" si="858"/>
        <v>44509</v>
      </c>
      <c r="BY685">
        <f t="shared" si="859"/>
        <v>77</v>
      </c>
      <c r="BZ685">
        <f t="shared" si="860"/>
        <v>75</v>
      </c>
      <c r="CA685">
        <f t="shared" si="861"/>
        <v>0</v>
      </c>
      <c r="CB685" s="167">
        <f t="shared" si="862"/>
        <v>44509</v>
      </c>
      <c r="CC685">
        <f t="shared" si="886"/>
        <v>16451</v>
      </c>
      <c r="CD685">
        <f t="shared" si="863"/>
        <v>13742</v>
      </c>
      <c r="CE685">
        <f t="shared" si="864"/>
        <v>847</v>
      </c>
      <c r="CI685" s="167">
        <f t="shared" si="865"/>
        <v>44509</v>
      </c>
      <c r="CJ685">
        <f t="shared" si="866"/>
        <v>1</v>
      </c>
      <c r="CK685">
        <f t="shared" si="867"/>
        <v>0</v>
      </c>
      <c r="CL685" s="167">
        <f t="shared" si="868"/>
        <v>44509</v>
      </c>
      <c r="CM685">
        <f t="shared" si="869"/>
        <v>0</v>
      </c>
      <c r="CN685" s="1">
        <f t="shared" si="870"/>
        <v>44509</v>
      </c>
      <c r="CO685" s="253">
        <f t="shared" si="871"/>
        <v>1</v>
      </c>
      <c r="CP685" s="1">
        <f t="shared" si="872"/>
        <v>44509</v>
      </c>
      <c r="CQ685" s="254">
        <f t="shared" si="873"/>
        <v>0</v>
      </c>
      <c r="CR685" s="167">
        <f t="shared" si="874"/>
        <v>44509</v>
      </c>
      <c r="CS685">
        <f t="shared" si="875"/>
        <v>6</v>
      </c>
      <c r="CT685">
        <f t="shared" si="876"/>
        <v>0</v>
      </c>
      <c r="CU685">
        <f t="shared" si="877"/>
        <v>0</v>
      </c>
    </row>
    <row r="686" spans="1:99" ht="18" customHeight="1" x14ac:dyDescent="0.55000000000000004">
      <c r="A686" s="167">
        <v>44510</v>
      </c>
      <c r="B686" s="219">
        <v>15</v>
      </c>
      <c r="C686" s="142">
        <f t="shared" si="827"/>
        <v>9809</v>
      </c>
      <c r="D686" s="142">
        <f t="shared" si="834"/>
        <v>392</v>
      </c>
      <c r="E686" s="135">
        <v>3</v>
      </c>
      <c r="F686" s="135">
        <v>9417</v>
      </c>
      <c r="G686" s="135">
        <v>0</v>
      </c>
      <c r="H686" s="123"/>
      <c r="I686" s="135">
        <v>2</v>
      </c>
      <c r="J686" s="123"/>
      <c r="K686" s="41">
        <v>0</v>
      </c>
      <c r="L686" s="134">
        <v>35</v>
      </c>
      <c r="M686" s="219">
        <v>12</v>
      </c>
      <c r="N686" s="123"/>
      <c r="O686" s="123"/>
      <c r="P686" s="135">
        <v>16</v>
      </c>
      <c r="Q686" s="135">
        <v>1</v>
      </c>
      <c r="R686" s="123"/>
      <c r="S686" s="123"/>
      <c r="T686" s="135">
        <v>9</v>
      </c>
      <c r="U686" s="135">
        <v>8</v>
      </c>
      <c r="V686" s="123"/>
      <c r="W686" s="41">
        <v>538</v>
      </c>
      <c r="X686" s="136">
        <v>357</v>
      </c>
      <c r="Y686" s="4">
        <f t="shared" si="878"/>
        <v>498</v>
      </c>
      <c r="Z686" s="74">
        <f t="shared" si="835"/>
        <v>44510</v>
      </c>
      <c r="AA686" s="210">
        <f t="shared" si="836"/>
        <v>28907</v>
      </c>
      <c r="AB686" s="210">
        <f t="shared" si="837"/>
        <v>25853</v>
      </c>
      <c r="AC686" s="211">
        <f t="shared" si="838"/>
        <v>1060</v>
      </c>
      <c r="AD686" s="170">
        <f t="shared" si="857"/>
        <v>5</v>
      </c>
      <c r="AE686" s="222">
        <f t="shared" si="887"/>
        <v>11169</v>
      </c>
      <c r="AF686" s="143">
        <v>12374</v>
      </c>
      <c r="AG686" s="171">
        <f t="shared" si="853"/>
        <v>0</v>
      </c>
      <c r="AH686" s="143">
        <v>12036</v>
      </c>
      <c r="AI686" s="171">
        <f t="shared" si="848"/>
        <v>0</v>
      </c>
      <c r="AJ686" s="172">
        <v>213</v>
      </c>
      <c r="AK686" s="173">
        <f t="shared" si="849"/>
        <v>0</v>
      </c>
      <c r="AL686" s="143">
        <v>77</v>
      </c>
      <c r="AM686" s="171">
        <f t="shared" si="850"/>
        <v>0</v>
      </c>
      <c r="AN686" s="143">
        <v>75</v>
      </c>
      <c r="AO686" s="171">
        <f t="shared" si="851"/>
        <v>0</v>
      </c>
      <c r="AP686" s="174">
        <v>0</v>
      </c>
      <c r="AQ686" s="173">
        <f t="shared" si="852"/>
        <v>5</v>
      </c>
      <c r="AR686" s="143">
        <v>16456</v>
      </c>
      <c r="AS686" s="171">
        <f t="shared" si="894"/>
        <v>0</v>
      </c>
      <c r="AT686" s="143">
        <v>13742</v>
      </c>
      <c r="AU686" s="171">
        <f t="shared" si="895"/>
        <v>0</v>
      </c>
      <c r="AV686" s="175">
        <v>847</v>
      </c>
      <c r="AW686" s="217">
        <f t="shared" si="879"/>
        <v>525</v>
      </c>
      <c r="AX686" s="216">
        <f t="shared" si="823"/>
        <v>44510</v>
      </c>
      <c r="AY686" s="5">
        <v>0</v>
      </c>
      <c r="AZ686" s="217">
        <f t="shared" si="897"/>
        <v>458</v>
      </c>
      <c r="BA686" s="217">
        <f t="shared" si="880"/>
        <v>379</v>
      </c>
      <c r="BB686" s="119">
        <v>3</v>
      </c>
      <c r="BC686" s="26">
        <f t="shared" si="896"/>
        <v>1089</v>
      </c>
      <c r="BD686" s="217">
        <f t="shared" si="881"/>
        <v>414</v>
      </c>
      <c r="BE686" s="209">
        <f t="shared" si="840"/>
        <v>44510</v>
      </c>
      <c r="BF686" s="120">
        <f t="shared" si="847"/>
        <v>15</v>
      </c>
      <c r="BG686" s="120">
        <f t="shared" si="812"/>
        <v>9809</v>
      </c>
      <c r="BH686" s="209">
        <f t="shared" si="813"/>
        <v>44510</v>
      </c>
      <c r="BI686" s="120">
        <f t="shared" si="814"/>
        <v>9809</v>
      </c>
      <c r="BJ686" s="1">
        <f t="shared" si="815"/>
        <v>44510</v>
      </c>
      <c r="BK686">
        <f t="shared" si="888"/>
        <v>23</v>
      </c>
      <c r="BL686">
        <f t="shared" si="816"/>
        <v>12</v>
      </c>
      <c r="BM686">
        <f t="shared" si="889"/>
        <v>35</v>
      </c>
      <c r="BN686" s="1">
        <f t="shared" si="890"/>
        <v>44510</v>
      </c>
      <c r="BO686">
        <f t="shared" si="891"/>
        <v>11237</v>
      </c>
      <c r="BP686">
        <f t="shared" si="892"/>
        <v>6499</v>
      </c>
      <c r="BQ686" s="167">
        <f t="shared" si="882"/>
        <v>44510</v>
      </c>
      <c r="BR686">
        <f t="shared" si="883"/>
        <v>12374</v>
      </c>
      <c r="BS686">
        <f t="shared" si="884"/>
        <v>12036</v>
      </c>
      <c r="BT686">
        <f t="shared" si="885"/>
        <v>213</v>
      </c>
      <c r="BU686">
        <v>15</v>
      </c>
      <c r="BV686">
        <f t="shared" si="893"/>
        <v>5</v>
      </c>
      <c r="BW686">
        <f t="shared" si="856"/>
        <v>909</v>
      </c>
      <c r="BX686" s="167">
        <f t="shared" si="858"/>
        <v>44510</v>
      </c>
      <c r="BY686">
        <f t="shared" si="859"/>
        <v>77</v>
      </c>
      <c r="BZ686">
        <f t="shared" si="860"/>
        <v>75</v>
      </c>
      <c r="CA686">
        <f t="shared" si="861"/>
        <v>0</v>
      </c>
      <c r="CB686" s="167">
        <f t="shared" si="862"/>
        <v>44510</v>
      </c>
      <c r="CC686">
        <f t="shared" si="886"/>
        <v>16456</v>
      </c>
      <c r="CD686">
        <f t="shared" si="863"/>
        <v>13742</v>
      </c>
      <c r="CE686">
        <f t="shared" si="864"/>
        <v>847</v>
      </c>
      <c r="CI686" s="167">
        <f t="shared" si="865"/>
        <v>44510</v>
      </c>
      <c r="CJ686">
        <f t="shared" si="866"/>
        <v>5</v>
      </c>
      <c r="CK686">
        <f t="shared" si="867"/>
        <v>0</v>
      </c>
      <c r="CL686" s="167">
        <f t="shared" si="868"/>
        <v>44510</v>
      </c>
      <c r="CM686">
        <f t="shared" si="869"/>
        <v>0</v>
      </c>
      <c r="CN686" s="1">
        <f t="shared" si="870"/>
        <v>44510</v>
      </c>
      <c r="CO686" s="253">
        <f t="shared" si="871"/>
        <v>5</v>
      </c>
      <c r="CP686" s="1">
        <f t="shared" si="872"/>
        <v>44510</v>
      </c>
      <c r="CQ686" s="254">
        <f t="shared" si="873"/>
        <v>0</v>
      </c>
      <c r="CR686" s="167">
        <f t="shared" si="874"/>
        <v>44510</v>
      </c>
      <c r="CS686">
        <f t="shared" si="875"/>
        <v>5</v>
      </c>
      <c r="CT686">
        <f t="shared" si="876"/>
        <v>0</v>
      </c>
      <c r="CU686">
        <f t="shared" si="877"/>
        <v>0</v>
      </c>
    </row>
    <row r="687" spans="1:99" ht="18" customHeight="1" x14ac:dyDescent="0.55000000000000004">
      <c r="A687" s="167">
        <v>44511</v>
      </c>
      <c r="B687" s="219">
        <v>19</v>
      </c>
      <c r="C687" s="142">
        <f t="shared" si="827"/>
        <v>9828</v>
      </c>
      <c r="D687" s="142">
        <f t="shared" si="834"/>
        <v>377</v>
      </c>
      <c r="E687" s="135">
        <v>0</v>
      </c>
      <c r="F687" s="135">
        <v>9451</v>
      </c>
      <c r="G687" s="135">
        <v>0</v>
      </c>
      <c r="H687" s="123"/>
      <c r="I687" s="135">
        <v>2</v>
      </c>
      <c r="J687" s="123"/>
      <c r="K687" s="41">
        <v>0</v>
      </c>
      <c r="L687" s="134">
        <v>35</v>
      </c>
      <c r="M687" s="219">
        <v>23</v>
      </c>
      <c r="N687" s="123"/>
      <c r="O687" s="123"/>
      <c r="P687" s="135">
        <v>16</v>
      </c>
      <c r="Q687" s="135">
        <v>0</v>
      </c>
      <c r="R687" s="123"/>
      <c r="S687" s="123"/>
      <c r="T687" s="135">
        <v>24</v>
      </c>
      <c r="U687" s="135">
        <v>23</v>
      </c>
      <c r="V687" s="123"/>
      <c r="W687" s="41">
        <v>533</v>
      </c>
      <c r="X687" s="136">
        <v>357</v>
      </c>
      <c r="Y687" s="4">
        <f t="shared" si="878"/>
        <v>499</v>
      </c>
      <c r="Z687" s="74">
        <f t="shared" si="835"/>
        <v>44511</v>
      </c>
      <c r="AA687" s="210">
        <f t="shared" si="836"/>
        <v>28919</v>
      </c>
      <c r="AB687" s="210">
        <f t="shared" si="837"/>
        <v>25855</v>
      </c>
      <c r="AC687" s="211">
        <f t="shared" si="838"/>
        <v>1061</v>
      </c>
      <c r="AD687" s="170">
        <f t="shared" si="857"/>
        <v>3</v>
      </c>
      <c r="AE687" s="222">
        <f t="shared" si="887"/>
        <v>11172</v>
      </c>
      <c r="AF687" s="143">
        <v>12377</v>
      </c>
      <c r="AG687" s="171">
        <f t="shared" si="853"/>
        <v>1</v>
      </c>
      <c r="AH687" s="143">
        <v>12037</v>
      </c>
      <c r="AI687" s="171">
        <f t="shared" si="848"/>
        <v>0</v>
      </c>
      <c r="AJ687" s="172">
        <v>213</v>
      </c>
      <c r="AK687" s="173">
        <f t="shared" si="849"/>
        <v>0</v>
      </c>
      <c r="AL687" s="143">
        <v>77</v>
      </c>
      <c r="AM687" s="171">
        <f t="shared" si="850"/>
        <v>1</v>
      </c>
      <c r="AN687" s="143">
        <v>76</v>
      </c>
      <c r="AO687" s="171">
        <f t="shared" si="851"/>
        <v>0</v>
      </c>
      <c r="AP687" s="174">
        <v>0</v>
      </c>
      <c r="AQ687" s="173">
        <f t="shared" si="852"/>
        <v>9</v>
      </c>
      <c r="AR687" s="143">
        <v>16465</v>
      </c>
      <c r="AS687" s="171">
        <f t="shared" si="894"/>
        <v>0</v>
      </c>
      <c r="AT687" s="143">
        <v>13742</v>
      </c>
      <c r="AU687" s="171">
        <f t="shared" si="895"/>
        <v>1</v>
      </c>
      <c r="AV687" s="175">
        <v>848</v>
      </c>
      <c r="AW687" s="217">
        <f t="shared" si="879"/>
        <v>526</v>
      </c>
      <c r="AX687" s="216">
        <f t="shared" si="823"/>
        <v>44511</v>
      </c>
      <c r="AY687" s="5">
        <v>6</v>
      </c>
      <c r="AZ687" s="217">
        <f t="shared" si="897"/>
        <v>464</v>
      </c>
      <c r="BA687" s="217">
        <f t="shared" si="880"/>
        <v>377</v>
      </c>
      <c r="BB687" s="119">
        <v>2</v>
      </c>
      <c r="BC687" s="26">
        <f t="shared" si="896"/>
        <v>1091</v>
      </c>
      <c r="BD687" s="217">
        <f t="shared" si="881"/>
        <v>412</v>
      </c>
      <c r="BE687" s="209">
        <f t="shared" si="840"/>
        <v>44511</v>
      </c>
      <c r="BF687" s="120">
        <f t="shared" si="847"/>
        <v>19</v>
      </c>
      <c r="BG687" s="120">
        <f t="shared" si="812"/>
        <v>9828</v>
      </c>
      <c r="BH687" s="209">
        <f t="shared" si="813"/>
        <v>44511</v>
      </c>
      <c r="BI687" s="120">
        <f t="shared" si="814"/>
        <v>9828</v>
      </c>
      <c r="BJ687" s="1">
        <f t="shared" si="815"/>
        <v>44511</v>
      </c>
      <c r="BK687">
        <f t="shared" si="888"/>
        <v>12</v>
      </c>
      <c r="BL687">
        <f t="shared" si="816"/>
        <v>23</v>
      </c>
      <c r="BM687">
        <f t="shared" si="889"/>
        <v>35</v>
      </c>
      <c r="BN687" s="1">
        <f t="shared" si="890"/>
        <v>44511</v>
      </c>
      <c r="BO687">
        <f t="shared" si="891"/>
        <v>11179</v>
      </c>
      <c r="BP687">
        <f t="shared" si="892"/>
        <v>6457</v>
      </c>
      <c r="BQ687" s="167">
        <f t="shared" si="882"/>
        <v>44511</v>
      </c>
      <c r="BR687">
        <f t="shared" si="883"/>
        <v>12377</v>
      </c>
      <c r="BS687">
        <f t="shared" si="884"/>
        <v>12037</v>
      </c>
      <c r="BT687">
        <f t="shared" si="885"/>
        <v>213</v>
      </c>
      <c r="BU687">
        <v>15</v>
      </c>
      <c r="BV687">
        <f t="shared" si="893"/>
        <v>3</v>
      </c>
      <c r="BW687">
        <f t="shared" si="856"/>
        <v>913</v>
      </c>
      <c r="BX687" s="167">
        <f t="shared" si="858"/>
        <v>44511</v>
      </c>
      <c r="BY687">
        <f t="shared" si="859"/>
        <v>77</v>
      </c>
      <c r="BZ687">
        <f t="shared" si="860"/>
        <v>76</v>
      </c>
      <c r="CA687">
        <f t="shared" si="861"/>
        <v>0</v>
      </c>
      <c r="CB687" s="167">
        <f t="shared" si="862"/>
        <v>44511</v>
      </c>
      <c r="CC687">
        <f t="shared" si="886"/>
        <v>16465</v>
      </c>
      <c r="CD687">
        <f t="shared" si="863"/>
        <v>13742</v>
      </c>
      <c r="CE687">
        <f t="shared" si="864"/>
        <v>848</v>
      </c>
      <c r="CI687" s="167">
        <f t="shared" si="865"/>
        <v>44511</v>
      </c>
      <c r="CJ687">
        <f t="shared" si="866"/>
        <v>3</v>
      </c>
      <c r="CK687">
        <f t="shared" si="867"/>
        <v>1</v>
      </c>
      <c r="CL687" s="167">
        <f t="shared" si="868"/>
        <v>44511</v>
      </c>
      <c r="CM687">
        <f t="shared" si="869"/>
        <v>0</v>
      </c>
      <c r="CN687" s="1">
        <f t="shared" si="870"/>
        <v>44511</v>
      </c>
      <c r="CO687" s="253">
        <f t="shared" si="871"/>
        <v>3</v>
      </c>
      <c r="CP687" s="1">
        <f t="shared" si="872"/>
        <v>44511</v>
      </c>
      <c r="CQ687" s="254">
        <f t="shared" si="873"/>
        <v>0</v>
      </c>
      <c r="CR687" s="167">
        <f t="shared" si="874"/>
        <v>44511</v>
      </c>
      <c r="CS687">
        <f t="shared" si="875"/>
        <v>9</v>
      </c>
      <c r="CT687">
        <f t="shared" si="876"/>
        <v>1</v>
      </c>
      <c r="CU687">
        <f t="shared" si="877"/>
        <v>0</v>
      </c>
    </row>
    <row r="688" spans="1:99" ht="18" customHeight="1" x14ac:dyDescent="0.55000000000000004">
      <c r="A688" s="167">
        <v>44512</v>
      </c>
      <c r="B688" s="219">
        <v>18</v>
      </c>
      <c r="C688" s="142">
        <f t="shared" si="827"/>
        <v>9846</v>
      </c>
      <c r="D688" s="142">
        <f t="shared" si="834"/>
        <v>377</v>
      </c>
      <c r="E688" s="135">
        <v>2</v>
      </c>
      <c r="F688" s="135">
        <v>9469</v>
      </c>
      <c r="G688" s="135">
        <v>1</v>
      </c>
      <c r="H688" s="123"/>
      <c r="I688" s="135">
        <v>3</v>
      </c>
      <c r="J688" s="123"/>
      <c r="K688" s="41">
        <v>0</v>
      </c>
      <c r="L688" s="134">
        <v>34</v>
      </c>
      <c r="M688" s="219">
        <v>16</v>
      </c>
      <c r="N688" s="123"/>
      <c r="O688" s="123"/>
      <c r="P688" s="135">
        <v>33</v>
      </c>
      <c r="Q688" s="135">
        <v>1</v>
      </c>
      <c r="R688" s="123"/>
      <c r="S688" s="123"/>
      <c r="T688" s="135">
        <v>16</v>
      </c>
      <c r="U688" s="135">
        <v>13</v>
      </c>
      <c r="V688" s="123"/>
      <c r="W688" s="41">
        <v>518</v>
      </c>
      <c r="X688" s="136">
        <v>359</v>
      </c>
      <c r="Y688" s="4">
        <f t="shared" si="878"/>
        <v>500</v>
      </c>
      <c r="Z688" s="74">
        <f t="shared" si="835"/>
        <v>44512</v>
      </c>
      <c r="AA688" s="210">
        <f t="shared" si="836"/>
        <v>28930</v>
      </c>
      <c r="AB688" s="210">
        <f t="shared" si="837"/>
        <v>25890</v>
      </c>
      <c r="AC688" s="211">
        <f t="shared" si="838"/>
        <v>1061</v>
      </c>
      <c r="AD688" s="170">
        <f t="shared" si="857"/>
        <v>1</v>
      </c>
      <c r="AE688" s="222">
        <f t="shared" si="887"/>
        <v>11173</v>
      </c>
      <c r="AF688" s="143">
        <v>12378</v>
      </c>
      <c r="AG688" s="171">
        <f t="shared" si="853"/>
        <v>35</v>
      </c>
      <c r="AH688" s="143">
        <v>12072</v>
      </c>
      <c r="AI688" s="171">
        <f t="shared" si="848"/>
        <v>0</v>
      </c>
      <c r="AJ688" s="172">
        <v>213</v>
      </c>
      <c r="AK688" s="173">
        <f t="shared" si="849"/>
        <v>0</v>
      </c>
      <c r="AL688" s="143">
        <v>77</v>
      </c>
      <c r="AM688" s="171">
        <f t="shared" si="850"/>
        <v>0</v>
      </c>
      <c r="AN688" s="143">
        <v>76</v>
      </c>
      <c r="AO688" s="171">
        <f t="shared" si="851"/>
        <v>0</v>
      </c>
      <c r="AP688" s="174">
        <v>0</v>
      </c>
      <c r="AQ688" s="173">
        <f t="shared" si="852"/>
        <v>10</v>
      </c>
      <c r="AR688" s="143">
        <v>16475</v>
      </c>
      <c r="AS688" s="171">
        <f t="shared" si="894"/>
        <v>0</v>
      </c>
      <c r="AT688" s="143">
        <v>13742</v>
      </c>
      <c r="AU688" s="171">
        <f t="shared" si="895"/>
        <v>0</v>
      </c>
      <c r="AV688" s="175">
        <v>848</v>
      </c>
      <c r="AW688" s="217">
        <f t="shared" si="879"/>
        <v>527</v>
      </c>
      <c r="AX688" s="216">
        <f t="shared" si="823"/>
        <v>44512</v>
      </c>
      <c r="AY688" s="5">
        <v>1</v>
      </c>
      <c r="AZ688" s="217">
        <f t="shared" si="897"/>
        <v>465</v>
      </c>
      <c r="BA688" s="217">
        <f t="shared" si="880"/>
        <v>378</v>
      </c>
      <c r="BB688" s="119">
        <v>4</v>
      </c>
      <c r="BC688" s="26">
        <f t="shared" si="896"/>
        <v>1095</v>
      </c>
      <c r="BD688" s="217">
        <f t="shared" si="881"/>
        <v>413</v>
      </c>
      <c r="BE688" s="209">
        <f t="shared" si="840"/>
        <v>44512</v>
      </c>
      <c r="BF688" s="120">
        <f t="shared" si="847"/>
        <v>18</v>
      </c>
      <c r="BG688" s="120">
        <f t="shared" si="812"/>
        <v>9846</v>
      </c>
      <c r="BH688" s="209">
        <f t="shared" si="813"/>
        <v>44512</v>
      </c>
      <c r="BI688" s="120">
        <f t="shared" si="814"/>
        <v>9846</v>
      </c>
      <c r="BJ688" s="1">
        <f t="shared" si="815"/>
        <v>44512</v>
      </c>
      <c r="BK688">
        <f t="shared" si="888"/>
        <v>18</v>
      </c>
      <c r="BL688">
        <f t="shared" si="816"/>
        <v>16</v>
      </c>
      <c r="BM688">
        <f t="shared" si="889"/>
        <v>34</v>
      </c>
      <c r="BN688" s="1">
        <f t="shared" si="890"/>
        <v>44512</v>
      </c>
      <c r="BO688">
        <f t="shared" si="891"/>
        <v>11293</v>
      </c>
      <c r="BP688">
        <f t="shared" si="892"/>
        <v>6532</v>
      </c>
      <c r="BQ688" s="167">
        <f t="shared" si="882"/>
        <v>44512</v>
      </c>
      <c r="BR688">
        <f t="shared" si="883"/>
        <v>12378</v>
      </c>
      <c r="BS688">
        <f t="shared" si="884"/>
        <v>12072</v>
      </c>
      <c r="BT688">
        <f t="shared" si="885"/>
        <v>213</v>
      </c>
      <c r="BU688">
        <v>15</v>
      </c>
      <c r="BV688">
        <f t="shared" si="893"/>
        <v>1</v>
      </c>
      <c r="BW688">
        <f t="shared" si="856"/>
        <v>907</v>
      </c>
      <c r="BX688" s="167">
        <f t="shared" si="858"/>
        <v>44512</v>
      </c>
      <c r="BY688">
        <f t="shared" si="859"/>
        <v>77</v>
      </c>
      <c r="BZ688">
        <f t="shared" si="860"/>
        <v>76</v>
      </c>
      <c r="CA688">
        <f t="shared" si="861"/>
        <v>0</v>
      </c>
      <c r="CB688" s="167">
        <f t="shared" si="862"/>
        <v>44512</v>
      </c>
      <c r="CC688">
        <f t="shared" si="886"/>
        <v>16475</v>
      </c>
      <c r="CD688">
        <f t="shared" si="863"/>
        <v>13742</v>
      </c>
      <c r="CE688">
        <f t="shared" si="864"/>
        <v>848</v>
      </c>
      <c r="CI688" s="167">
        <f t="shared" si="865"/>
        <v>44512</v>
      </c>
      <c r="CJ688">
        <f t="shared" si="866"/>
        <v>1</v>
      </c>
      <c r="CK688">
        <f t="shared" si="867"/>
        <v>35</v>
      </c>
      <c r="CL688" s="167">
        <f t="shared" si="868"/>
        <v>44512</v>
      </c>
      <c r="CM688">
        <f t="shared" si="869"/>
        <v>0</v>
      </c>
      <c r="CN688" s="1">
        <f t="shared" si="870"/>
        <v>44512</v>
      </c>
      <c r="CO688" s="253">
        <f t="shared" si="871"/>
        <v>1</v>
      </c>
      <c r="CP688" s="1">
        <f t="shared" si="872"/>
        <v>44512</v>
      </c>
      <c r="CQ688" s="254">
        <f t="shared" si="873"/>
        <v>0</v>
      </c>
      <c r="CR688" s="167">
        <f t="shared" si="874"/>
        <v>44512</v>
      </c>
      <c r="CS688">
        <f t="shared" si="875"/>
        <v>10</v>
      </c>
      <c r="CT688">
        <f t="shared" si="876"/>
        <v>0</v>
      </c>
      <c r="CU688">
        <f t="shared" si="877"/>
        <v>0</v>
      </c>
    </row>
    <row r="689" spans="1:99" ht="18" customHeight="1" x14ac:dyDescent="0.55000000000000004">
      <c r="A689" s="167">
        <v>44513</v>
      </c>
      <c r="B689" s="219">
        <v>19</v>
      </c>
      <c r="C689" s="142">
        <f t="shared" si="827"/>
        <v>9865</v>
      </c>
      <c r="D689" s="142">
        <f t="shared" si="834"/>
        <v>381</v>
      </c>
      <c r="E689" s="135">
        <v>2</v>
      </c>
      <c r="F689" s="135">
        <v>9484</v>
      </c>
      <c r="G689" s="135">
        <v>0</v>
      </c>
      <c r="H689" s="123"/>
      <c r="I689" s="135">
        <v>2</v>
      </c>
      <c r="J689" s="123"/>
      <c r="K689" s="41">
        <v>0</v>
      </c>
      <c r="L689" s="134">
        <v>25</v>
      </c>
      <c r="M689" s="219">
        <v>17</v>
      </c>
      <c r="N689" s="123"/>
      <c r="O689" s="123"/>
      <c r="P689" s="135">
        <v>2</v>
      </c>
      <c r="Q689" s="135">
        <v>2</v>
      </c>
      <c r="R689" s="123"/>
      <c r="S689" s="123"/>
      <c r="T689" s="135">
        <v>9</v>
      </c>
      <c r="U689" s="135">
        <v>8</v>
      </c>
      <c r="V689" s="123"/>
      <c r="W689" s="41">
        <v>532</v>
      </c>
      <c r="X689" s="136">
        <v>366</v>
      </c>
      <c r="Y689" s="4">
        <f t="shared" si="878"/>
        <v>501</v>
      </c>
      <c r="Z689" s="74">
        <f t="shared" si="835"/>
        <v>44513</v>
      </c>
      <c r="AA689" s="210">
        <f t="shared" si="836"/>
        <v>28936</v>
      </c>
      <c r="AB689" s="210">
        <f t="shared" si="837"/>
        <v>25905</v>
      </c>
      <c r="AC689" s="211">
        <f t="shared" si="838"/>
        <v>1061</v>
      </c>
      <c r="AD689" s="170">
        <f t="shared" si="857"/>
        <v>2</v>
      </c>
      <c r="AE689" s="222">
        <f t="shared" si="887"/>
        <v>11175</v>
      </c>
      <c r="AF689" s="143">
        <v>12380</v>
      </c>
      <c r="AG689" s="171">
        <f t="shared" si="853"/>
        <v>15</v>
      </c>
      <c r="AH689" s="143">
        <v>12087</v>
      </c>
      <c r="AI689" s="171">
        <f t="shared" si="848"/>
        <v>0</v>
      </c>
      <c r="AJ689" s="172">
        <v>213</v>
      </c>
      <c r="AK689" s="173">
        <f t="shared" si="849"/>
        <v>0</v>
      </c>
      <c r="AL689" s="143">
        <v>77</v>
      </c>
      <c r="AM689" s="171">
        <f t="shared" si="850"/>
        <v>0</v>
      </c>
      <c r="AN689" s="143">
        <v>76</v>
      </c>
      <c r="AO689" s="171">
        <f t="shared" si="851"/>
        <v>0</v>
      </c>
      <c r="AP689" s="174">
        <v>0</v>
      </c>
      <c r="AQ689" s="173">
        <f t="shared" si="852"/>
        <v>4</v>
      </c>
      <c r="AR689" s="143">
        <v>16479</v>
      </c>
      <c r="AS689" s="171">
        <f t="shared" si="894"/>
        <v>0</v>
      </c>
      <c r="AT689" s="143">
        <v>13742</v>
      </c>
      <c r="AU689" s="171">
        <f t="shared" si="895"/>
        <v>0</v>
      </c>
      <c r="AV689" s="175">
        <v>848</v>
      </c>
      <c r="AW689" s="217">
        <f t="shared" si="879"/>
        <v>528</v>
      </c>
      <c r="AX689" s="216">
        <f t="shared" si="823"/>
        <v>44513</v>
      </c>
      <c r="AY689" s="5">
        <v>0</v>
      </c>
      <c r="AZ689" s="217">
        <f t="shared" si="897"/>
        <v>465</v>
      </c>
      <c r="BA689" s="217">
        <f t="shared" si="880"/>
        <v>379</v>
      </c>
      <c r="BB689" s="119">
        <v>3</v>
      </c>
      <c r="BC689" s="26">
        <f t="shared" si="896"/>
        <v>1098</v>
      </c>
      <c r="BD689" s="217">
        <f t="shared" si="881"/>
        <v>414</v>
      </c>
      <c r="BE689" s="209">
        <f t="shared" si="840"/>
        <v>44513</v>
      </c>
      <c r="BF689" s="120">
        <f t="shared" si="847"/>
        <v>19</v>
      </c>
      <c r="BG689" s="120">
        <f t="shared" si="812"/>
        <v>9865</v>
      </c>
      <c r="BH689" s="209">
        <f t="shared" si="813"/>
        <v>44513</v>
      </c>
      <c r="BI689" s="120">
        <f t="shared" si="814"/>
        <v>9865</v>
      </c>
      <c r="BJ689" s="1">
        <f t="shared" si="815"/>
        <v>44513</v>
      </c>
      <c r="BK689">
        <f t="shared" si="888"/>
        <v>8</v>
      </c>
      <c r="BL689">
        <f t="shared" si="816"/>
        <v>17</v>
      </c>
      <c r="BM689">
        <f t="shared" si="889"/>
        <v>25</v>
      </c>
      <c r="BN689" s="1">
        <f t="shared" si="890"/>
        <v>44513</v>
      </c>
      <c r="BO689">
        <f t="shared" si="891"/>
        <v>11266</v>
      </c>
      <c r="BP689">
        <f t="shared" si="892"/>
        <v>6539</v>
      </c>
      <c r="BQ689" s="167">
        <f t="shared" si="882"/>
        <v>44513</v>
      </c>
      <c r="BR689">
        <f t="shared" si="883"/>
        <v>12380</v>
      </c>
      <c r="BS689">
        <f t="shared" si="884"/>
        <v>12087</v>
      </c>
      <c r="BT689">
        <f t="shared" si="885"/>
        <v>213</v>
      </c>
      <c r="BU689">
        <v>15</v>
      </c>
      <c r="BV689">
        <f t="shared" si="893"/>
        <v>2</v>
      </c>
      <c r="BW689">
        <f t="shared" si="856"/>
        <v>903</v>
      </c>
      <c r="BX689" s="167">
        <f t="shared" si="858"/>
        <v>44513</v>
      </c>
      <c r="BY689">
        <f t="shared" si="859"/>
        <v>77</v>
      </c>
      <c r="BZ689">
        <f t="shared" si="860"/>
        <v>76</v>
      </c>
      <c r="CA689">
        <f t="shared" si="861"/>
        <v>0</v>
      </c>
      <c r="CB689" s="167">
        <f t="shared" si="862"/>
        <v>44513</v>
      </c>
      <c r="CC689">
        <f t="shared" si="886"/>
        <v>16479</v>
      </c>
      <c r="CD689">
        <f t="shared" si="863"/>
        <v>13742</v>
      </c>
      <c r="CE689">
        <f t="shared" si="864"/>
        <v>848</v>
      </c>
      <c r="CI689" s="167">
        <f t="shared" si="865"/>
        <v>44513</v>
      </c>
      <c r="CJ689">
        <f t="shared" si="866"/>
        <v>2</v>
      </c>
      <c r="CK689">
        <f t="shared" si="867"/>
        <v>15</v>
      </c>
      <c r="CL689" s="167">
        <f t="shared" si="868"/>
        <v>44513</v>
      </c>
      <c r="CM689">
        <f t="shared" si="869"/>
        <v>0</v>
      </c>
      <c r="CN689" s="1">
        <f t="shared" si="870"/>
        <v>44513</v>
      </c>
      <c r="CO689" s="253">
        <f t="shared" si="871"/>
        <v>2</v>
      </c>
      <c r="CP689" s="1">
        <f t="shared" si="872"/>
        <v>44513</v>
      </c>
      <c r="CQ689" s="254">
        <f t="shared" si="873"/>
        <v>0</v>
      </c>
      <c r="CR689" s="167">
        <f t="shared" si="874"/>
        <v>44513</v>
      </c>
      <c r="CS689">
        <f t="shared" si="875"/>
        <v>4</v>
      </c>
      <c r="CT689">
        <f t="shared" si="876"/>
        <v>0</v>
      </c>
      <c r="CU689">
        <f t="shared" si="877"/>
        <v>0</v>
      </c>
    </row>
    <row r="690" spans="1:99" ht="18" customHeight="1" x14ac:dyDescent="0.55000000000000004">
      <c r="A690" s="167">
        <v>44514</v>
      </c>
      <c r="B690" s="219">
        <v>20</v>
      </c>
      <c r="C690" s="142">
        <f t="shared" si="827"/>
        <v>9885</v>
      </c>
      <c r="D690" s="142">
        <f t="shared" si="834"/>
        <v>382</v>
      </c>
      <c r="E690" s="135">
        <v>2</v>
      </c>
      <c r="F690" s="135">
        <v>9503</v>
      </c>
      <c r="G690" s="135">
        <v>2</v>
      </c>
      <c r="H690" s="123"/>
      <c r="I690" s="135">
        <v>4</v>
      </c>
      <c r="J690" s="123"/>
      <c r="K690" s="41">
        <v>0</v>
      </c>
      <c r="L690" s="134">
        <v>14</v>
      </c>
      <c r="M690" s="219">
        <v>12</v>
      </c>
      <c r="N690" s="123"/>
      <c r="O690" s="123"/>
      <c r="P690" s="135">
        <v>13</v>
      </c>
      <c r="Q690" s="135">
        <v>1</v>
      </c>
      <c r="R690" s="123"/>
      <c r="S690" s="123"/>
      <c r="T690" s="135">
        <v>12</v>
      </c>
      <c r="U690" s="135">
        <v>10</v>
      </c>
      <c r="V690" s="123"/>
      <c r="W690" s="41">
        <v>521</v>
      </c>
      <c r="X690" s="136">
        <v>367</v>
      </c>
      <c r="Y690" s="4">
        <f t="shared" si="878"/>
        <v>502</v>
      </c>
      <c r="Z690" s="74">
        <f t="shared" si="835"/>
        <v>44514</v>
      </c>
      <c r="AA690" s="210">
        <f t="shared" si="836"/>
        <v>28945</v>
      </c>
      <c r="AB690" s="210">
        <f t="shared" si="837"/>
        <v>25908</v>
      </c>
      <c r="AC690" s="211">
        <f t="shared" si="838"/>
        <v>1061</v>
      </c>
      <c r="AD690" s="170">
        <f t="shared" si="857"/>
        <v>1</v>
      </c>
      <c r="AE690" s="222">
        <f t="shared" si="887"/>
        <v>11176</v>
      </c>
      <c r="AF690" s="143">
        <v>12381</v>
      </c>
      <c r="AG690" s="171">
        <f t="shared" si="853"/>
        <v>3</v>
      </c>
      <c r="AH690" s="143">
        <v>12090</v>
      </c>
      <c r="AI690" s="171">
        <f t="shared" si="848"/>
        <v>0</v>
      </c>
      <c r="AJ690" s="172">
        <v>213</v>
      </c>
      <c r="AK690" s="173">
        <f t="shared" si="849"/>
        <v>0</v>
      </c>
      <c r="AL690" s="143">
        <v>77</v>
      </c>
      <c r="AM690" s="171">
        <f t="shared" si="850"/>
        <v>0</v>
      </c>
      <c r="AN690" s="143">
        <v>76</v>
      </c>
      <c r="AO690" s="171">
        <f t="shared" si="851"/>
        <v>0</v>
      </c>
      <c r="AP690" s="174">
        <v>0</v>
      </c>
      <c r="AQ690" s="173">
        <f t="shared" si="852"/>
        <v>8</v>
      </c>
      <c r="AR690" s="143">
        <v>16487</v>
      </c>
      <c r="AS690" s="171">
        <f t="shared" si="894"/>
        <v>0</v>
      </c>
      <c r="AT690" s="143">
        <v>13742</v>
      </c>
      <c r="AU690" s="171">
        <f t="shared" si="895"/>
        <v>0</v>
      </c>
      <c r="AV690" s="175">
        <v>848</v>
      </c>
      <c r="AW690" s="217">
        <f t="shared" si="879"/>
        <v>529</v>
      </c>
      <c r="AX690" s="216">
        <f t="shared" si="823"/>
        <v>44514</v>
      </c>
      <c r="AY690" s="5">
        <v>0</v>
      </c>
      <c r="AZ690" s="217">
        <f t="shared" si="897"/>
        <v>465</v>
      </c>
      <c r="BA690" s="217">
        <f t="shared" si="880"/>
        <v>380</v>
      </c>
      <c r="BB690" s="119">
        <v>1</v>
      </c>
      <c r="BC690" s="26">
        <f t="shared" si="896"/>
        <v>1099</v>
      </c>
      <c r="BD690" s="217">
        <f t="shared" si="881"/>
        <v>415</v>
      </c>
      <c r="BE690" s="209">
        <f t="shared" si="840"/>
        <v>44514</v>
      </c>
      <c r="BF690" s="120">
        <f t="shared" si="847"/>
        <v>20</v>
      </c>
      <c r="BG690" s="120">
        <f t="shared" si="812"/>
        <v>9885</v>
      </c>
      <c r="BH690" s="209">
        <f t="shared" si="813"/>
        <v>44514</v>
      </c>
      <c r="BI690" s="120">
        <f t="shared" si="814"/>
        <v>9885</v>
      </c>
      <c r="BJ690" s="1">
        <f t="shared" si="815"/>
        <v>44514</v>
      </c>
      <c r="BK690">
        <f t="shared" si="888"/>
        <v>2</v>
      </c>
      <c r="BL690">
        <f t="shared" si="816"/>
        <v>12</v>
      </c>
      <c r="BM690">
        <f t="shared" si="889"/>
        <v>14</v>
      </c>
      <c r="BN690" s="1">
        <f t="shared" si="890"/>
        <v>44514</v>
      </c>
      <c r="BO690">
        <f t="shared" si="891"/>
        <v>11251</v>
      </c>
      <c r="BP690">
        <f t="shared" si="892"/>
        <v>6511</v>
      </c>
      <c r="BQ690" s="167">
        <f t="shared" si="882"/>
        <v>44514</v>
      </c>
      <c r="BR690">
        <f t="shared" si="883"/>
        <v>12381</v>
      </c>
      <c r="BS690">
        <f t="shared" si="884"/>
        <v>12090</v>
      </c>
      <c r="BT690">
        <f t="shared" si="885"/>
        <v>213</v>
      </c>
      <c r="BU690">
        <v>15</v>
      </c>
      <c r="BV690">
        <f t="shared" si="893"/>
        <v>1</v>
      </c>
      <c r="BW690">
        <f t="shared" si="856"/>
        <v>910</v>
      </c>
      <c r="BX690" s="167">
        <f t="shared" si="858"/>
        <v>44514</v>
      </c>
      <c r="BY690">
        <f t="shared" si="859"/>
        <v>77</v>
      </c>
      <c r="BZ690">
        <f t="shared" si="860"/>
        <v>76</v>
      </c>
      <c r="CA690">
        <f t="shared" si="861"/>
        <v>0</v>
      </c>
      <c r="CB690" s="167">
        <f t="shared" si="862"/>
        <v>44514</v>
      </c>
      <c r="CC690">
        <f t="shared" si="886"/>
        <v>16487</v>
      </c>
      <c r="CD690">
        <f t="shared" si="863"/>
        <v>13742</v>
      </c>
      <c r="CE690">
        <f t="shared" si="864"/>
        <v>848</v>
      </c>
      <c r="CI690" s="167">
        <f t="shared" si="865"/>
        <v>44514</v>
      </c>
      <c r="CJ690">
        <f t="shared" si="866"/>
        <v>1</v>
      </c>
      <c r="CK690">
        <f t="shared" si="867"/>
        <v>3</v>
      </c>
      <c r="CL690" s="167">
        <f t="shared" si="868"/>
        <v>44514</v>
      </c>
      <c r="CM690">
        <f t="shared" si="869"/>
        <v>0</v>
      </c>
      <c r="CN690" s="1">
        <f t="shared" si="870"/>
        <v>44514</v>
      </c>
      <c r="CO690" s="253">
        <f t="shared" si="871"/>
        <v>1</v>
      </c>
      <c r="CP690" s="1">
        <f t="shared" si="872"/>
        <v>44514</v>
      </c>
      <c r="CQ690" s="254">
        <f t="shared" si="873"/>
        <v>0</v>
      </c>
      <c r="CR690" s="167">
        <f t="shared" si="874"/>
        <v>44514</v>
      </c>
      <c r="CS690">
        <f t="shared" si="875"/>
        <v>8</v>
      </c>
      <c r="CT690">
        <f t="shared" si="876"/>
        <v>0</v>
      </c>
      <c r="CU690">
        <f t="shared" si="877"/>
        <v>0</v>
      </c>
    </row>
    <row r="691" spans="1:99" ht="18" customHeight="1" x14ac:dyDescent="0.55000000000000004">
      <c r="A691" s="167">
        <v>44515</v>
      </c>
      <c r="B691" s="219">
        <v>11</v>
      </c>
      <c r="C691" s="142">
        <f t="shared" si="827"/>
        <v>9896</v>
      </c>
      <c r="D691" s="142">
        <f t="shared" si="834"/>
        <v>370</v>
      </c>
      <c r="E691" s="135">
        <v>3</v>
      </c>
      <c r="F691" s="135">
        <v>9526</v>
      </c>
      <c r="G691" s="135">
        <v>1</v>
      </c>
      <c r="H691" s="123"/>
      <c r="I691" s="135">
        <v>2</v>
      </c>
      <c r="J691" s="123"/>
      <c r="K691" s="41">
        <v>0</v>
      </c>
      <c r="L691" s="134">
        <v>13</v>
      </c>
      <c r="M691" s="219">
        <v>11</v>
      </c>
      <c r="N691" s="123"/>
      <c r="O691" s="123"/>
      <c r="P691" s="135">
        <v>5</v>
      </c>
      <c r="Q691" s="135">
        <v>2</v>
      </c>
      <c r="R691" s="123"/>
      <c r="S691" s="123"/>
      <c r="T691" s="135">
        <v>19</v>
      </c>
      <c r="U691" s="135">
        <v>17</v>
      </c>
      <c r="V691" s="123"/>
      <c r="W691" s="41">
        <v>510</v>
      </c>
      <c r="X691" s="136">
        <v>359</v>
      </c>
      <c r="Y691" s="4">
        <f t="shared" si="878"/>
        <v>503</v>
      </c>
      <c r="Z691" s="74">
        <f t="shared" si="835"/>
        <v>44515</v>
      </c>
      <c r="AA691" s="210">
        <f t="shared" si="836"/>
        <v>28960</v>
      </c>
      <c r="AB691" s="210">
        <f t="shared" si="837"/>
        <v>25910</v>
      </c>
      <c r="AC691" s="211">
        <f t="shared" si="838"/>
        <v>1061</v>
      </c>
      <c r="AD691" s="170">
        <f t="shared" si="857"/>
        <v>6</v>
      </c>
      <c r="AE691" s="222">
        <f t="shared" si="887"/>
        <v>11182</v>
      </c>
      <c r="AF691" s="143">
        <v>12387</v>
      </c>
      <c r="AG691" s="171">
        <f t="shared" si="853"/>
        <v>2</v>
      </c>
      <c r="AH691" s="143">
        <v>12092</v>
      </c>
      <c r="AI691" s="171">
        <f t="shared" si="848"/>
        <v>0</v>
      </c>
      <c r="AJ691" s="172">
        <v>213</v>
      </c>
      <c r="AK691" s="173">
        <f t="shared" si="849"/>
        <v>0</v>
      </c>
      <c r="AL691" s="143">
        <v>77</v>
      </c>
      <c r="AM691" s="171">
        <f t="shared" si="850"/>
        <v>0</v>
      </c>
      <c r="AN691" s="143">
        <v>76</v>
      </c>
      <c r="AO691" s="171">
        <f t="shared" si="851"/>
        <v>0</v>
      </c>
      <c r="AP691" s="174">
        <v>0</v>
      </c>
      <c r="AQ691" s="173">
        <f t="shared" si="852"/>
        <v>9</v>
      </c>
      <c r="AR691" s="143">
        <v>16496</v>
      </c>
      <c r="AS691" s="171">
        <f t="shared" si="894"/>
        <v>0</v>
      </c>
      <c r="AT691" s="143">
        <v>13742</v>
      </c>
      <c r="AU691" s="171">
        <f t="shared" si="895"/>
        <v>0</v>
      </c>
      <c r="AV691" s="175">
        <v>848</v>
      </c>
      <c r="AW691" s="217">
        <f t="shared" si="879"/>
        <v>530</v>
      </c>
      <c r="AX691" s="216">
        <f t="shared" si="823"/>
        <v>44515</v>
      </c>
      <c r="AY691" s="5">
        <v>1</v>
      </c>
      <c r="AZ691" s="217">
        <f t="shared" si="897"/>
        <v>466</v>
      </c>
      <c r="BA691" s="217">
        <f t="shared" si="880"/>
        <v>378</v>
      </c>
      <c r="BB691" s="119">
        <v>0</v>
      </c>
      <c r="BC691" s="26">
        <f t="shared" si="896"/>
        <v>1099</v>
      </c>
      <c r="BD691" s="217">
        <f t="shared" si="881"/>
        <v>413</v>
      </c>
      <c r="BE691" s="209">
        <f t="shared" si="840"/>
        <v>44515</v>
      </c>
      <c r="BF691" s="120">
        <f t="shared" si="847"/>
        <v>11</v>
      </c>
      <c r="BG691" s="120">
        <f t="shared" ref="BG691:BG754" si="898">+BI691</f>
        <v>9896</v>
      </c>
      <c r="BH691" s="209">
        <f t="shared" ref="BH691:BH754" si="899">+A691</f>
        <v>44515</v>
      </c>
      <c r="BI691" s="120">
        <f t="shared" ref="BI691:BI754" si="900">+C691</f>
        <v>9896</v>
      </c>
      <c r="BJ691" s="1">
        <f t="shared" ref="BJ691:BJ754" si="901">+BE691</f>
        <v>44515</v>
      </c>
      <c r="BK691">
        <f t="shared" si="888"/>
        <v>2</v>
      </c>
      <c r="BL691">
        <f t="shared" ref="BL691:BL754" si="902">+M691</f>
        <v>11</v>
      </c>
      <c r="BM691">
        <f t="shared" si="889"/>
        <v>13</v>
      </c>
      <c r="BN691" s="1">
        <f t="shared" si="890"/>
        <v>44515</v>
      </c>
      <c r="BO691">
        <f t="shared" si="891"/>
        <v>11192</v>
      </c>
      <c r="BP691">
        <f t="shared" si="892"/>
        <v>6468</v>
      </c>
      <c r="BQ691" s="167">
        <f t="shared" si="882"/>
        <v>44515</v>
      </c>
      <c r="BR691">
        <f t="shared" si="883"/>
        <v>12387</v>
      </c>
      <c r="BS691">
        <f t="shared" si="884"/>
        <v>12092</v>
      </c>
      <c r="BT691">
        <f t="shared" si="885"/>
        <v>213</v>
      </c>
      <c r="BU691">
        <v>15</v>
      </c>
      <c r="BV691">
        <f t="shared" si="893"/>
        <v>6</v>
      </c>
      <c r="BW691">
        <f t="shared" si="856"/>
        <v>919</v>
      </c>
      <c r="BX691" s="167">
        <f t="shared" si="858"/>
        <v>44515</v>
      </c>
      <c r="BY691">
        <f t="shared" si="859"/>
        <v>77</v>
      </c>
      <c r="BZ691">
        <f t="shared" si="860"/>
        <v>76</v>
      </c>
      <c r="CA691">
        <f t="shared" si="861"/>
        <v>0</v>
      </c>
      <c r="CB691" s="167">
        <f t="shared" si="862"/>
        <v>44515</v>
      </c>
      <c r="CC691">
        <f t="shared" si="886"/>
        <v>16496</v>
      </c>
      <c r="CD691">
        <f t="shared" si="863"/>
        <v>13742</v>
      </c>
      <c r="CE691">
        <f t="shared" si="864"/>
        <v>848</v>
      </c>
      <c r="CI691" s="167">
        <f t="shared" si="865"/>
        <v>44515</v>
      </c>
      <c r="CJ691">
        <f t="shared" si="866"/>
        <v>6</v>
      </c>
      <c r="CK691">
        <f t="shared" si="867"/>
        <v>2</v>
      </c>
      <c r="CL691" s="167">
        <f t="shared" si="868"/>
        <v>44515</v>
      </c>
      <c r="CM691">
        <f t="shared" si="869"/>
        <v>0</v>
      </c>
      <c r="CN691" s="1">
        <f t="shared" si="870"/>
        <v>44515</v>
      </c>
      <c r="CO691" s="253">
        <f t="shared" si="871"/>
        <v>6</v>
      </c>
      <c r="CP691" s="1">
        <f t="shared" si="872"/>
        <v>44515</v>
      </c>
      <c r="CQ691" s="254">
        <f t="shared" si="873"/>
        <v>0</v>
      </c>
      <c r="CR691" s="167">
        <f t="shared" si="874"/>
        <v>44515</v>
      </c>
      <c r="CS691">
        <f t="shared" si="875"/>
        <v>9</v>
      </c>
      <c r="CT691">
        <f t="shared" si="876"/>
        <v>0</v>
      </c>
      <c r="CU691">
        <f t="shared" si="877"/>
        <v>0</v>
      </c>
    </row>
    <row r="692" spans="1:99" ht="18" customHeight="1" x14ac:dyDescent="0.55000000000000004">
      <c r="A692" s="167">
        <v>44516</v>
      </c>
      <c r="B692" s="219">
        <v>23</v>
      </c>
      <c r="C692" s="142">
        <f t="shared" si="827"/>
        <v>9919</v>
      </c>
      <c r="D692" s="142">
        <f t="shared" si="834"/>
        <v>378</v>
      </c>
      <c r="E692" s="135">
        <v>3</v>
      </c>
      <c r="F692" s="135">
        <v>9541</v>
      </c>
      <c r="G692" s="135">
        <v>2</v>
      </c>
      <c r="H692" s="123"/>
      <c r="I692" s="135">
        <v>4</v>
      </c>
      <c r="J692" s="123"/>
      <c r="K692" s="41">
        <v>0</v>
      </c>
      <c r="L692" s="134">
        <v>15</v>
      </c>
      <c r="M692" s="219">
        <v>14</v>
      </c>
      <c r="N692" s="123"/>
      <c r="O692" s="123"/>
      <c r="P692" s="135">
        <v>2</v>
      </c>
      <c r="Q692" s="135">
        <v>0</v>
      </c>
      <c r="R692" s="123"/>
      <c r="S692" s="123"/>
      <c r="T692" s="135">
        <v>23</v>
      </c>
      <c r="U692" s="135">
        <v>21</v>
      </c>
      <c r="V692" s="123"/>
      <c r="W692" s="41">
        <v>500</v>
      </c>
      <c r="X692" s="136">
        <v>352</v>
      </c>
      <c r="Y692" s="4">
        <f t="shared" si="878"/>
        <v>504</v>
      </c>
      <c r="Z692" s="74">
        <f t="shared" si="835"/>
        <v>44516</v>
      </c>
      <c r="AA692" s="210">
        <f t="shared" si="836"/>
        <v>28963</v>
      </c>
      <c r="AB692" s="210">
        <f t="shared" si="837"/>
        <v>25917</v>
      </c>
      <c r="AC692" s="211">
        <f t="shared" si="838"/>
        <v>1061</v>
      </c>
      <c r="AD692" s="170">
        <f t="shared" si="857"/>
        <v>1</v>
      </c>
      <c r="AE692" s="222">
        <f t="shared" si="887"/>
        <v>11183</v>
      </c>
      <c r="AF692" s="143">
        <v>12388</v>
      </c>
      <c r="AG692" s="171">
        <f t="shared" si="853"/>
        <v>7</v>
      </c>
      <c r="AH692" s="143">
        <v>12099</v>
      </c>
      <c r="AI692" s="171">
        <f t="shared" si="848"/>
        <v>0</v>
      </c>
      <c r="AJ692" s="172">
        <v>213</v>
      </c>
      <c r="AK692" s="173">
        <f t="shared" si="849"/>
        <v>0</v>
      </c>
      <c r="AL692" s="143">
        <v>77</v>
      </c>
      <c r="AM692" s="171">
        <f t="shared" si="850"/>
        <v>0</v>
      </c>
      <c r="AN692" s="143">
        <v>76</v>
      </c>
      <c r="AO692" s="171">
        <f t="shared" si="851"/>
        <v>0</v>
      </c>
      <c r="AP692" s="174">
        <v>0</v>
      </c>
      <c r="AQ692" s="173">
        <f t="shared" si="852"/>
        <v>2</v>
      </c>
      <c r="AR692" s="143">
        <v>16498</v>
      </c>
      <c r="AS692" s="171">
        <f t="shared" si="894"/>
        <v>0</v>
      </c>
      <c r="AT692" s="143">
        <v>13742</v>
      </c>
      <c r="AU692" s="171">
        <f t="shared" si="895"/>
        <v>0</v>
      </c>
      <c r="AV692" s="175">
        <v>848</v>
      </c>
      <c r="AW692" s="217">
        <f t="shared" si="879"/>
        <v>531</v>
      </c>
      <c r="AX692" s="216">
        <f t="shared" si="823"/>
        <v>44516</v>
      </c>
      <c r="AY692" s="5">
        <v>0</v>
      </c>
      <c r="AZ692" s="217">
        <f t="shared" si="897"/>
        <v>466</v>
      </c>
      <c r="BA692" s="217">
        <f t="shared" si="880"/>
        <v>379</v>
      </c>
      <c r="BB692" s="119">
        <v>0</v>
      </c>
      <c r="BC692" s="26">
        <f t="shared" si="896"/>
        <v>1099</v>
      </c>
      <c r="BD692" s="217">
        <f t="shared" si="881"/>
        <v>414</v>
      </c>
      <c r="BE692" s="209">
        <f t="shared" si="840"/>
        <v>44516</v>
      </c>
      <c r="BF692" s="120">
        <f t="shared" si="847"/>
        <v>23</v>
      </c>
      <c r="BG692" s="120">
        <f t="shared" si="898"/>
        <v>9919</v>
      </c>
      <c r="BH692" s="209">
        <f t="shared" si="899"/>
        <v>44516</v>
      </c>
      <c r="BI692" s="120">
        <f t="shared" si="900"/>
        <v>9919</v>
      </c>
      <c r="BJ692" s="1">
        <f t="shared" si="901"/>
        <v>44516</v>
      </c>
      <c r="BK692">
        <f t="shared" si="888"/>
        <v>1</v>
      </c>
      <c r="BL692">
        <f t="shared" si="902"/>
        <v>14</v>
      </c>
      <c r="BM692">
        <f t="shared" si="889"/>
        <v>15</v>
      </c>
      <c r="BN692" s="1">
        <f t="shared" si="890"/>
        <v>44516</v>
      </c>
      <c r="BO692">
        <f t="shared" si="891"/>
        <v>11308</v>
      </c>
      <c r="BP692">
        <f t="shared" si="892"/>
        <v>6546</v>
      </c>
      <c r="BQ692" s="167">
        <f t="shared" si="882"/>
        <v>44516</v>
      </c>
      <c r="BR692">
        <f t="shared" si="883"/>
        <v>12388</v>
      </c>
      <c r="BS692">
        <f t="shared" si="884"/>
        <v>12099</v>
      </c>
      <c r="BT692">
        <f t="shared" si="885"/>
        <v>213</v>
      </c>
      <c r="BU692">
        <v>15</v>
      </c>
      <c r="BV692">
        <f t="shared" si="893"/>
        <v>1</v>
      </c>
      <c r="BW692">
        <f t="shared" si="856"/>
        <v>908</v>
      </c>
      <c r="BX692" s="167">
        <f t="shared" si="858"/>
        <v>44516</v>
      </c>
      <c r="BY692">
        <f t="shared" si="859"/>
        <v>77</v>
      </c>
      <c r="BZ692">
        <f t="shared" si="860"/>
        <v>76</v>
      </c>
      <c r="CA692">
        <f t="shared" si="861"/>
        <v>0</v>
      </c>
      <c r="CB692" s="167">
        <f t="shared" si="862"/>
        <v>44516</v>
      </c>
      <c r="CC692">
        <f t="shared" si="886"/>
        <v>16498</v>
      </c>
      <c r="CD692">
        <f t="shared" si="863"/>
        <v>13742</v>
      </c>
      <c r="CE692">
        <f t="shared" si="864"/>
        <v>848</v>
      </c>
      <c r="CI692" s="167">
        <f t="shared" si="865"/>
        <v>44516</v>
      </c>
      <c r="CJ692">
        <f t="shared" si="866"/>
        <v>1</v>
      </c>
      <c r="CK692">
        <f t="shared" si="867"/>
        <v>7</v>
      </c>
      <c r="CL692" s="167">
        <f t="shared" si="868"/>
        <v>44516</v>
      </c>
      <c r="CM692">
        <f t="shared" si="869"/>
        <v>0</v>
      </c>
      <c r="CN692" s="1">
        <f t="shared" si="870"/>
        <v>44516</v>
      </c>
      <c r="CO692" s="253">
        <f t="shared" si="871"/>
        <v>1</v>
      </c>
      <c r="CP692" s="1">
        <f t="shared" si="872"/>
        <v>44516</v>
      </c>
      <c r="CQ692" s="254">
        <f t="shared" si="873"/>
        <v>0</v>
      </c>
      <c r="CR692" s="167">
        <f t="shared" si="874"/>
        <v>44516</v>
      </c>
      <c r="CS692">
        <f t="shared" si="875"/>
        <v>2</v>
      </c>
      <c r="CT692">
        <f t="shared" si="876"/>
        <v>0</v>
      </c>
      <c r="CU692">
        <f t="shared" si="877"/>
        <v>0</v>
      </c>
    </row>
    <row r="693" spans="1:99" ht="18" customHeight="1" x14ac:dyDescent="0.55000000000000004">
      <c r="A693" s="167">
        <v>44517</v>
      </c>
      <c r="B693" s="219">
        <v>29</v>
      </c>
      <c r="C693" s="142">
        <f t="shared" si="827"/>
        <v>9948</v>
      </c>
      <c r="D693" s="142">
        <f t="shared" si="834"/>
        <v>390</v>
      </c>
      <c r="E693" s="135">
        <v>2</v>
      </c>
      <c r="F693" s="135">
        <v>9558</v>
      </c>
      <c r="G693" s="135">
        <v>0</v>
      </c>
      <c r="H693" s="123"/>
      <c r="I693" s="135">
        <v>3</v>
      </c>
      <c r="J693" s="123"/>
      <c r="K693" s="41">
        <v>0</v>
      </c>
      <c r="L693" s="134">
        <v>27</v>
      </c>
      <c r="M693" s="219">
        <v>27</v>
      </c>
      <c r="N693" s="123"/>
      <c r="O693" s="123"/>
      <c r="P693" s="135">
        <v>7</v>
      </c>
      <c r="Q693" s="135">
        <v>6</v>
      </c>
      <c r="R693" s="123"/>
      <c r="S693" s="123"/>
      <c r="T693" s="135">
        <v>26</v>
      </c>
      <c r="U693" s="135">
        <v>26</v>
      </c>
      <c r="V693" s="123"/>
      <c r="W693" s="41">
        <v>494</v>
      </c>
      <c r="X693" s="136">
        <v>347</v>
      </c>
      <c r="Y693" s="4">
        <f t="shared" si="878"/>
        <v>505</v>
      </c>
      <c r="Z693" s="74">
        <f t="shared" si="835"/>
        <v>44517</v>
      </c>
      <c r="AA693" s="210">
        <f t="shared" si="836"/>
        <v>28971</v>
      </c>
      <c r="AB693" s="210">
        <f t="shared" si="837"/>
        <v>25918</v>
      </c>
      <c r="AC693" s="211">
        <f t="shared" si="838"/>
        <v>1061</v>
      </c>
      <c r="AD693" s="170">
        <f t="shared" si="857"/>
        <v>3</v>
      </c>
      <c r="AE693" s="222">
        <f t="shared" si="887"/>
        <v>11186</v>
      </c>
      <c r="AF693" s="143">
        <v>12391</v>
      </c>
      <c r="AG693" s="171">
        <f t="shared" si="853"/>
        <v>0</v>
      </c>
      <c r="AH693" s="143">
        <v>12099</v>
      </c>
      <c r="AI693" s="171">
        <f t="shared" ref="AI693:AI708" si="903">+AJ693-AJ692</f>
        <v>0</v>
      </c>
      <c r="AJ693" s="172">
        <v>213</v>
      </c>
      <c r="AK693" s="173">
        <f t="shared" ref="AK693:AK724" si="904">+AL693-AL692</f>
        <v>0</v>
      </c>
      <c r="AL693" s="143">
        <v>77</v>
      </c>
      <c r="AM693" s="171">
        <f t="shared" ref="AM693:AM724" si="905">+AN693-AN692</f>
        <v>1</v>
      </c>
      <c r="AN693" s="143">
        <v>77</v>
      </c>
      <c r="AO693" s="171">
        <f t="shared" ref="AO693:AO724" si="906">+AP693-AP692</f>
        <v>0</v>
      </c>
      <c r="AP693" s="174">
        <v>0</v>
      </c>
      <c r="AQ693" s="173">
        <f t="shared" ref="AQ693:AQ724" si="907">+AR693-AR692</f>
        <v>5</v>
      </c>
      <c r="AR693" s="143">
        <v>16503</v>
      </c>
      <c r="AS693" s="171">
        <f t="shared" si="894"/>
        <v>0</v>
      </c>
      <c r="AT693" s="143">
        <v>13742</v>
      </c>
      <c r="AU693" s="171">
        <f t="shared" si="895"/>
        <v>0</v>
      </c>
      <c r="AV693" s="175">
        <v>848</v>
      </c>
      <c r="AW693" s="217">
        <f t="shared" si="879"/>
        <v>532</v>
      </c>
      <c r="AX693" s="216">
        <f t="shared" si="823"/>
        <v>44517</v>
      </c>
      <c r="AY693" s="5">
        <v>0</v>
      </c>
      <c r="AZ693" s="217">
        <f t="shared" si="897"/>
        <v>466</v>
      </c>
      <c r="BA693" s="217">
        <f t="shared" si="880"/>
        <v>380</v>
      </c>
      <c r="BB693" s="119">
        <v>0</v>
      </c>
      <c r="BC693" s="26">
        <f t="shared" si="896"/>
        <v>1099</v>
      </c>
      <c r="BD693" s="217">
        <f t="shared" si="881"/>
        <v>415</v>
      </c>
      <c r="BE693" s="209">
        <f t="shared" si="840"/>
        <v>44517</v>
      </c>
      <c r="BF693" s="120">
        <f t="shared" si="847"/>
        <v>29</v>
      </c>
      <c r="BG693" s="120">
        <f t="shared" si="898"/>
        <v>9948</v>
      </c>
      <c r="BH693" s="209">
        <f t="shared" si="899"/>
        <v>44517</v>
      </c>
      <c r="BI693" s="120">
        <f t="shared" si="900"/>
        <v>9948</v>
      </c>
      <c r="BJ693" s="1">
        <f t="shared" si="901"/>
        <v>44517</v>
      </c>
      <c r="BK693">
        <f t="shared" si="888"/>
        <v>0</v>
      </c>
      <c r="BL693">
        <f t="shared" si="902"/>
        <v>27</v>
      </c>
      <c r="BM693">
        <f t="shared" si="889"/>
        <v>27</v>
      </c>
      <c r="BN693" s="1">
        <f t="shared" si="890"/>
        <v>44517</v>
      </c>
      <c r="BO693">
        <f t="shared" si="891"/>
        <v>11293</v>
      </c>
      <c r="BP693">
        <f t="shared" si="892"/>
        <v>6566</v>
      </c>
      <c r="BQ693" s="167">
        <f t="shared" si="882"/>
        <v>44517</v>
      </c>
      <c r="BR693">
        <f t="shared" si="883"/>
        <v>12391</v>
      </c>
      <c r="BS693">
        <f t="shared" si="884"/>
        <v>12099</v>
      </c>
      <c r="BT693">
        <f t="shared" si="885"/>
        <v>213</v>
      </c>
      <c r="BU693">
        <v>15</v>
      </c>
      <c r="BV693">
        <f t="shared" si="893"/>
        <v>3</v>
      </c>
      <c r="BW693">
        <f t="shared" si="856"/>
        <v>906</v>
      </c>
      <c r="BX693" s="167">
        <f t="shared" si="858"/>
        <v>44517</v>
      </c>
      <c r="BY693">
        <f t="shared" si="859"/>
        <v>77</v>
      </c>
      <c r="BZ693">
        <f t="shared" si="860"/>
        <v>77</v>
      </c>
      <c r="CA693">
        <f t="shared" si="861"/>
        <v>0</v>
      </c>
      <c r="CB693" s="167">
        <f t="shared" si="862"/>
        <v>44517</v>
      </c>
      <c r="CC693">
        <f t="shared" si="886"/>
        <v>16503</v>
      </c>
      <c r="CD693">
        <f t="shared" si="863"/>
        <v>13742</v>
      </c>
      <c r="CE693">
        <f t="shared" si="864"/>
        <v>848</v>
      </c>
      <c r="CI693" s="167">
        <f t="shared" si="865"/>
        <v>44517</v>
      </c>
      <c r="CJ693">
        <f t="shared" si="866"/>
        <v>3</v>
      </c>
      <c r="CK693">
        <f t="shared" si="867"/>
        <v>0</v>
      </c>
      <c r="CL693" s="167">
        <f t="shared" si="868"/>
        <v>44517</v>
      </c>
      <c r="CM693">
        <f t="shared" si="869"/>
        <v>0</v>
      </c>
      <c r="CN693" s="1">
        <f t="shared" si="870"/>
        <v>44517</v>
      </c>
      <c r="CO693" s="253">
        <f t="shared" si="871"/>
        <v>3</v>
      </c>
      <c r="CP693" s="1">
        <f t="shared" si="872"/>
        <v>44517</v>
      </c>
      <c r="CQ693" s="254">
        <f t="shared" si="873"/>
        <v>0</v>
      </c>
      <c r="CR693" s="167">
        <f t="shared" si="874"/>
        <v>44517</v>
      </c>
      <c r="CS693">
        <f t="shared" si="875"/>
        <v>5</v>
      </c>
      <c r="CT693">
        <f t="shared" si="876"/>
        <v>0</v>
      </c>
      <c r="CU693">
        <f t="shared" si="877"/>
        <v>0</v>
      </c>
    </row>
    <row r="694" spans="1:99" ht="18" customHeight="1" x14ac:dyDescent="0.55000000000000004">
      <c r="A694" s="167">
        <v>44518</v>
      </c>
      <c r="B694" s="219">
        <v>16</v>
      </c>
      <c r="C694" s="142">
        <f t="shared" si="827"/>
        <v>9964</v>
      </c>
      <c r="D694" s="142">
        <f t="shared" si="834"/>
        <v>386</v>
      </c>
      <c r="E694" s="135">
        <v>2</v>
      </c>
      <c r="F694" s="135">
        <v>9578</v>
      </c>
      <c r="G694" s="135">
        <v>0</v>
      </c>
      <c r="H694" s="123"/>
      <c r="I694" s="135">
        <v>2</v>
      </c>
      <c r="J694" s="123"/>
      <c r="K694" s="41">
        <v>0</v>
      </c>
      <c r="L694" s="134">
        <v>26</v>
      </c>
      <c r="M694" s="219">
        <v>25</v>
      </c>
      <c r="N694" s="123"/>
      <c r="O694" s="123"/>
      <c r="P694" s="135">
        <v>3</v>
      </c>
      <c r="Q694" s="135">
        <v>2</v>
      </c>
      <c r="R694" s="123"/>
      <c r="S694" s="123"/>
      <c r="T694" s="135">
        <v>18</v>
      </c>
      <c r="U694" s="135">
        <v>17</v>
      </c>
      <c r="V694" s="123"/>
      <c r="W694" s="41">
        <v>499</v>
      </c>
      <c r="X694" s="136">
        <v>353</v>
      </c>
      <c r="Y694" s="4">
        <f t="shared" si="878"/>
        <v>506</v>
      </c>
      <c r="Z694" s="74">
        <f t="shared" si="835"/>
        <v>44518</v>
      </c>
      <c r="AA694" s="210">
        <f t="shared" si="836"/>
        <v>28978</v>
      </c>
      <c r="AB694" s="210">
        <f t="shared" si="837"/>
        <v>25923</v>
      </c>
      <c r="AC694" s="211">
        <f t="shared" si="838"/>
        <v>1061</v>
      </c>
      <c r="AD694" s="170">
        <f t="shared" si="857"/>
        <v>4</v>
      </c>
      <c r="AE694" s="222">
        <f t="shared" si="887"/>
        <v>11190</v>
      </c>
      <c r="AF694" s="143">
        <v>12395</v>
      </c>
      <c r="AG694" s="171">
        <f t="shared" ref="AG694:AG725" si="908">+AH694-AH693</f>
        <v>5</v>
      </c>
      <c r="AH694" s="143">
        <v>12104</v>
      </c>
      <c r="AI694" s="171">
        <f t="shared" si="903"/>
        <v>0</v>
      </c>
      <c r="AJ694" s="172">
        <v>213</v>
      </c>
      <c r="AK694" s="173">
        <f t="shared" si="904"/>
        <v>0</v>
      </c>
      <c r="AL694" s="143">
        <v>77</v>
      </c>
      <c r="AM694" s="171">
        <f t="shared" si="905"/>
        <v>0</v>
      </c>
      <c r="AN694" s="143">
        <v>77</v>
      </c>
      <c r="AO694" s="171">
        <f t="shared" si="906"/>
        <v>0</v>
      </c>
      <c r="AP694" s="174">
        <v>0</v>
      </c>
      <c r="AQ694" s="173">
        <f t="shared" si="907"/>
        <v>3</v>
      </c>
      <c r="AR694" s="143">
        <v>16506</v>
      </c>
      <c r="AS694" s="171">
        <f t="shared" si="894"/>
        <v>0</v>
      </c>
      <c r="AT694" s="143">
        <v>13742</v>
      </c>
      <c r="AU694" s="171">
        <f t="shared" si="895"/>
        <v>0</v>
      </c>
      <c r="AV694" s="175">
        <v>848</v>
      </c>
      <c r="AW694" s="217">
        <f t="shared" si="879"/>
        <v>533</v>
      </c>
      <c r="AX694" s="216">
        <f t="shared" ref="AX694:AX757" si="909">+A694</f>
        <v>44518</v>
      </c>
      <c r="AY694" s="5">
        <v>0</v>
      </c>
      <c r="AZ694" s="217">
        <f t="shared" si="897"/>
        <v>466</v>
      </c>
      <c r="BA694" s="217">
        <f t="shared" si="880"/>
        <v>381</v>
      </c>
      <c r="BB694" s="119">
        <v>0</v>
      </c>
      <c r="BC694" s="26">
        <f t="shared" si="896"/>
        <v>1099</v>
      </c>
      <c r="BD694" s="217">
        <f t="shared" si="881"/>
        <v>416</v>
      </c>
      <c r="BE694" s="209">
        <f t="shared" si="840"/>
        <v>44518</v>
      </c>
      <c r="BF694" s="120">
        <f t="shared" si="847"/>
        <v>16</v>
      </c>
      <c r="BG694" s="120">
        <f t="shared" si="898"/>
        <v>9964</v>
      </c>
      <c r="BH694" s="209">
        <f t="shared" si="899"/>
        <v>44518</v>
      </c>
      <c r="BI694" s="120">
        <f t="shared" si="900"/>
        <v>9964</v>
      </c>
      <c r="BJ694" s="1">
        <f t="shared" si="901"/>
        <v>44518</v>
      </c>
      <c r="BK694">
        <f t="shared" si="888"/>
        <v>1</v>
      </c>
      <c r="BL694">
        <f t="shared" si="902"/>
        <v>25</v>
      </c>
      <c r="BM694">
        <f t="shared" si="889"/>
        <v>26</v>
      </c>
      <c r="BN694" s="1">
        <f t="shared" si="890"/>
        <v>44518</v>
      </c>
      <c r="BO694">
        <f t="shared" si="891"/>
        <v>11277</v>
      </c>
      <c r="BP694">
        <f t="shared" si="892"/>
        <v>6536</v>
      </c>
      <c r="BQ694" s="167">
        <f t="shared" si="882"/>
        <v>44518</v>
      </c>
      <c r="BR694">
        <f t="shared" si="883"/>
        <v>12395</v>
      </c>
      <c r="BS694">
        <f t="shared" si="884"/>
        <v>12104</v>
      </c>
      <c r="BT694">
        <f t="shared" si="885"/>
        <v>213</v>
      </c>
      <c r="BU694">
        <v>15</v>
      </c>
      <c r="BV694">
        <f t="shared" si="893"/>
        <v>4</v>
      </c>
      <c r="BW694">
        <f t="shared" si="856"/>
        <v>914</v>
      </c>
      <c r="BX694" s="167">
        <f t="shared" si="858"/>
        <v>44518</v>
      </c>
      <c r="BY694">
        <f t="shared" si="859"/>
        <v>77</v>
      </c>
      <c r="BZ694">
        <f t="shared" si="860"/>
        <v>77</v>
      </c>
      <c r="CA694">
        <f t="shared" si="861"/>
        <v>0</v>
      </c>
      <c r="CB694" s="167">
        <f t="shared" si="862"/>
        <v>44518</v>
      </c>
      <c r="CC694">
        <f t="shared" si="886"/>
        <v>16506</v>
      </c>
      <c r="CD694">
        <f t="shared" si="863"/>
        <v>13742</v>
      </c>
      <c r="CE694">
        <f t="shared" si="864"/>
        <v>848</v>
      </c>
      <c r="CI694" s="167">
        <f t="shared" si="865"/>
        <v>44518</v>
      </c>
      <c r="CJ694">
        <f t="shared" si="866"/>
        <v>4</v>
      </c>
      <c r="CK694">
        <f t="shared" si="867"/>
        <v>5</v>
      </c>
      <c r="CL694" s="167">
        <f t="shared" si="868"/>
        <v>44518</v>
      </c>
      <c r="CM694">
        <f t="shared" si="869"/>
        <v>0</v>
      </c>
      <c r="CN694" s="1">
        <f t="shared" si="870"/>
        <v>44518</v>
      </c>
      <c r="CO694" s="253">
        <f t="shared" si="871"/>
        <v>4</v>
      </c>
      <c r="CP694" s="1">
        <f t="shared" si="872"/>
        <v>44518</v>
      </c>
      <c r="CQ694" s="254">
        <f t="shared" si="873"/>
        <v>0</v>
      </c>
      <c r="CR694" s="167">
        <f t="shared" si="874"/>
        <v>44518</v>
      </c>
      <c r="CS694">
        <f t="shared" si="875"/>
        <v>3</v>
      </c>
      <c r="CT694">
        <f t="shared" si="876"/>
        <v>0</v>
      </c>
      <c r="CU694">
        <f t="shared" si="877"/>
        <v>0</v>
      </c>
    </row>
    <row r="695" spans="1:99" ht="18" customHeight="1" x14ac:dyDescent="0.55000000000000004">
      <c r="A695" s="167">
        <v>44519</v>
      </c>
      <c r="B695" s="219">
        <v>20</v>
      </c>
      <c r="C695" s="142">
        <f t="shared" si="827"/>
        <v>9984</v>
      </c>
      <c r="D695" s="142">
        <f t="shared" si="834"/>
        <v>388</v>
      </c>
      <c r="E695" s="135">
        <v>1</v>
      </c>
      <c r="F695" s="135">
        <v>9596</v>
      </c>
      <c r="G695" s="135">
        <v>0</v>
      </c>
      <c r="H695" s="123"/>
      <c r="I695" s="135">
        <v>2</v>
      </c>
      <c r="J695" s="123"/>
      <c r="K695" s="41">
        <v>0</v>
      </c>
      <c r="L695" s="134">
        <v>16</v>
      </c>
      <c r="M695" s="219">
        <v>15</v>
      </c>
      <c r="N695" s="123"/>
      <c r="O695" s="123"/>
      <c r="P695" s="135">
        <v>1</v>
      </c>
      <c r="Q695" s="135">
        <v>1</v>
      </c>
      <c r="R695" s="123"/>
      <c r="S695" s="123"/>
      <c r="T695" s="135">
        <v>27</v>
      </c>
      <c r="U695" s="135">
        <v>22</v>
      </c>
      <c r="V695" s="123"/>
      <c r="W695" s="41">
        <v>487</v>
      </c>
      <c r="X695" s="136">
        <v>345</v>
      </c>
      <c r="Y695" s="4">
        <f t="shared" si="878"/>
        <v>507</v>
      </c>
      <c r="Z695" s="74">
        <f t="shared" si="835"/>
        <v>44519</v>
      </c>
      <c r="AA695" s="210">
        <f t="shared" si="836"/>
        <v>28989</v>
      </c>
      <c r="AB695" s="210">
        <f t="shared" si="837"/>
        <v>25925</v>
      </c>
      <c r="AC695" s="211">
        <f t="shared" si="838"/>
        <v>1061</v>
      </c>
      <c r="AD695" s="170">
        <f t="shared" si="857"/>
        <v>1</v>
      </c>
      <c r="AE695" s="222">
        <f t="shared" si="887"/>
        <v>11191</v>
      </c>
      <c r="AF695" s="143">
        <v>12396</v>
      </c>
      <c r="AG695" s="171">
        <f t="shared" si="908"/>
        <v>2</v>
      </c>
      <c r="AH695" s="143">
        <v>12106</v>
      </c>
      <c r="AI695" s="171">
        <f t="shared" si="903"/>
        <v>0</v>
      </c>
      <c r="AJ695" s="172">
        <v>213</v>
      </c>
      <c r="AK695" s="173">
        <f t="shared" si="904"/>
        <v>0</v>
      </c>
      <c r="AL695" s="143">
        <v>77</v>
      </c>
      <c r="AM695" s="171">
        <f t="shared" si="905"/>
        <v>0</v>
      </c>
      <c r="AN695" s="143">
        <v>77</v>
      </c>
      <c r="AO695" s="171">
        <f t="shared" si="906"/>
        <v>0</v>
      </c>
      <c r="AP695" s="174">
        <v>0</v>
      </c>
      <c r="AQ695" s="173">
        <f t="shared" si="907"/>
        <v>10</v>
      </c>
      <c r="AR695" s="143">
        <v>16516</v>
      </c>
      <c r="AS695" s="171">
        <f t="shared" si="894"/>
        <v>0</v>
      </c>
      <c r="AT695" s="143">
        <v>13742</v>
      </c>
      <c r="AU695" s="171">
        <f t="shared" si="895"/>
        <v>0</v>
      </c>
      <c r="AV695" s="175">
        <v>848</v>
      </c>
      <c r="AW695" s="217">
        <f t="shared" si="879"/>
        <v>534</v>
      </c>
      <c r="AX695" s="216">
        <f t="shared" si="909"/>
        <v>44519</v>
      </c>
      <c r="AY695" s="5">
        <v>0</v>
      </c>
      <c r="AZ695" s="217">
        <f t="shared" si="897"/>
        <v>466</v>
      </c>
      <c r="BA695" s="217">
        <f t="shared" si="880"/>
        <v>379</v>
      </c>
      <c r="BB695" s="119">
        <v>0</v>
      </c>
      <c r="BC695" s="26">
        <f t="shared" si="896"/>
        <v>1099</v>
      </c>
      <c r="BD695" s="217">
        <f t="shared" si="881"/>
        <v>414</v>
      </c>
      <c r="BE695" s="209">
        <f t="shared" si="840"/>
        <v>44519</v>
      </c>
      <c r="BF695" s="120">
        <f t="shared" si="847"/>
        <v>20</v>
      </c>
      <c r="BG695" s="120">
        <f t="shared" si="898"/>
        <v>9984</v>
      </c>
      <c r="BH695" s="209">
        <f t="shared" si="899"/>
        <v>44519</v>
      </c>
      <c r="BI695" s="120">
        <f t="shared" si="900"/>
        <v>9984</v>
      </c>
      <c r="BJ695" s="1">
        <f t="shared" si="901"/>
        <v>44519</v>
      </c>
      <c r="BK695">
        <f t="shared" si="888"/>
        <v>1</v>
      </c>
      <c r="BL695">
        <f t="shared" si="902"/>
        <v>15</v>
      </c>
      <c r="BM695">
        <f t="shared" si="889"/>
        <v>16</v>
      </c>
      <c r="BN695" s="1">
        <f t="shared" si="890"/>
        <v>44519</v>
      </c>
      <c r="BO695">
        <f t="shared" si="891"/>
        <v>11208</v>
      </c>
      <c r="BP695">
        <f t="shared" si="892"/>
        <v>6483</v>
      </c>
      <c r="BQ695" s="167">
        <f t="shared" si="882"/>
        <v>44519</v>
      </c>
      <c r="BR695">
        <f t="shared" si="883"/>
        <v>12396</v>
      </c>
      <c r="BS695">
        <f t="shared" si="884"/>
        <v>12106</v>
      </c>
      <c r="BT695">
        <f t="shared" si="885"/>
        <v>213</v>
      </c>
      <c r="BU695">
        <v>15</v>
      </c>
      <c r="BV695">
        <f t="shared" si="893"/>
        <v>1</v>
      </c>
      <c r="BW695">
        <f t="shared" ref="BW695:BW726" si="910">+BW691+BV695</f>
        <v>920</v>
      </c>
      <c r="BX695" s="167">
        <f t="shared" si="858"/>
        <v>44519</v>
      </c>
      <c r="BY695">
        <f t="shared" si="859"/>
        <v>77</v>
      </c>
      <c r="BZ695">
        <f t="shared" si="860"/>
        <v>77</v>
      </c>
      <c r="CA695">
        <f t="shared" si="861"/>
        <v>0</v>
      </c>
      <c r="CB695" s="167">
        <f t="shared" si="862"/>
        <v>44519</v>
      </c>
      <c r="CC695">
        <f t="shared" si="886"/>
        <v>16516</v>
      </c>
      <c r="CD695">
        <f t="shared" si="863"/>
        <v>13742</v>
      </c>
      <c r="CE695">
        <f t="shared" si="864"/>
        <v>848</v>
      </c>
      <c r="CI695" s="167">
        <f t="shared" si="865"/>
        <v>44519</v>
      </c>
      <c r="CJ695">
        <f t="shared" si="866"/>
        <v>1</v>
      </c>
      <c r="CK695">
        <f t="shared" si="867"/>
        <v>2</v>
      </c>
      <c r="CL695" s="167">
        <f t="shared" si="868"/>
        <v>44519</v>
      </c>
      <c r="CM695">
        <f t="shared" si="869"/>
        <v>0</v>
      </c>
      <c r="CN695" s="1">
        <f t="shared" si="870"/>
        <v>44519</v>
      </c>
      <c r="CO695" s="253">
        <f t="shared" si="871"/>
        <v>1</v>
      </c>
      <c r="CP695" s="1">
        <f t="shared" si="872"/>
        <v>44519</v>
      </c>
      <c r="CQ695" s="254">
        <f t="shared" si="873"/>
        <v>0</v>
      </c>
      <c r="CR695" s="167">
        <f t="shared" si="874"/>
        <v>44519</v>
      </c>
      <c r="CS695">
        <f t="shared" si="875"/>
        <v>10</v>
      </c>
      <c r="CT695">
        <f t="shared" si="876"/>
        <v>0</v>
      </c>
      <c r="CU695">
        <f t="shared" si="877"/>
        <v>0</v>
      </c>
    </row>
    <row r="696" spans="1:99" ht="18" customHeight="1" x14ac:dyDescent="0.55000000000000004">
      <c r="A696" s="167">
        <v>44520</v>
      </c>
      <c r="B696" s="219">
        <v>13</v>
      </c>
      <c r="C696" s="142">
        <f t="shared" si="827"/>
        <v>9997</v>
      </c>
      <c r="D696" s="142">
        <f t="shared" si="834"/>
        <v>383</v>
      </c>
      <c r="E696" s="135">
        <v>1</v>
      </c>
      <c r="F696" s="135">
        <v>9614</v>
      </c>
      <c r="G696" s="135">
        <v>1</v>
      </c>
      <c r="H696" s="123"/>
      <c r="I696" s="135">
        <v>3</v>
      </c>
      <c r="J696" s="123"/>
      <c r="K696" s="41">
        <v>0</v>
      </c>
      <c r="L696" s="134">
        <v>8</v>
      </c>
      <c r="M696" s="219">
        <v>8</v>
      </c>
      <c r="N696" s="123"/>
      <c r="O696" s="123"/>
      <c r="P696" s="135">
        <v>1</v>
      </c>
      <c r="Q696" s="135">
        <v>1</v>
      </c>
      <c r="R696" s="123"/>
      <c r="S696" s="123"/>
      <c r="T696" s="135">
        <v>15</v>
      </c>
      <c r="U696" s="135">
        <v>13</v>
      </c>
      <c r="V696" s="123"/>
      <c r="W696" s="41">
        <v>479</v>
      </c>
      <c r="X696" s="136">
        <v>339</v>
      </c>
      <c r="Y696" s="4">
        <f t="shared" si="878"/>
        <v>508</v>
      </c>
      <c r="Z696" s="74">
        <f t="shared" si="835"/>
        <v>44520</v>
      </c>
      <c r="AA696" s="210">
        <f t="shared" si="836"/>
        <v>28996</v>
      </c>
      <c r="AB696" s="210">
        <f t="shared" si="837"/>
        <v>25927</v>
      </c>
      <c r="AC696" s="211">
        <f t="shared" si="838"/>
        <v>1061</v>
      </c>
      <c r="AD696" s="170">
        <f t="shared" si="857"/>
        <v>3</v>
      </c>
      <c r="AE696" s="222">
        <f t="shared" si="887"/>
        <v>11194</v>
      </c>
      <c r="AF696" s="143">
        <v>12399</v>
      </c>
      <c r="AG696" s="171">
        <f t="shared" si="908"/>
        <v>2</v>
      </c>
      <c r="AH696" s="143">
        <v>12108</v>
      </c>
      <c r="AI696" s="171">
        <f t="shared" si="903"/>
        <v>0</v>
      </c>
      <c r="AJ696" s="172">
        <v>213</v>
      </c>
      <c r="AK696" s="173">
        <f t="shared" si="904"/>
        <v>0</v>
      </c>
      <c r="AL696" s="143">
        <v>77</v>
      </c>
      <c r="AM696" s="171">
        <f t="shared" si="905"/>
        <v>0</v>
      </c>
      <c r="AN696" s="143">
        <v>77</v>
      </c>
      <c r="AO696" s="171">
        <f t="shared" si="906"/>
        <v>0</v>
      </c>
      <c r="AP696" s="174">
        <v>0</v>
      </c>
      <c r="AQ696" s="173">
        <f t="shared" si="907"/>
        <v>4</v>
      </c>
      <c r="AR696" s="143">
        <v>16520</v>
      </c>
      <c r="AS696" s="171">
        <f t="shared" si="894"/>
        <v>0</v>
      </c>
      <c r="AT696" s="143">
        <v>13742</v>
      </c>
      <c r="AU696" s="171">
        <f t="shared" si="895"/>
        <v>0</v>
      </c>
      <c r="AV696" s="175">
        <v>848</v>
      </c>
      <c r="AW696" s="217">
        <f t="shared" si="879"/>
        <v>535</v>
      </c>
      <c r="AX696" s="216">
        <f t="shared" si="909"/>
        <v>44520</v>
      </c>
      <c r="AY696" s="5">
        <v>0</v>
      </c>
      <c r="AZ696" s="217">
        <f t="shared" si="897"/>
        <v>466</v>
      </c>
      <c r="BA696" s="217">
        <f t="shared" si="880"/>
        <v>380</v>
      </c>
      <c r="BB696" s="119">
        <v>0</v>
      </c>
      <c r="BC696" s="26">
        <f t="shared" si="896"/>
        <v>1099</v>
      </c>
      <c r="BD696" s="217">
        <f t="shared" si="881"/>
        <v>415</v>
      </c>
      <c r="BE696" s="209">
        <f t="shared" si="840"/>
        <v>44520</v>
      </c>
      <c r="BF696" s="120">
        <f t="shared" si="847"/>
        <v>13</v>
      </c>
      <c r="BG696" s="120">
        <f t="shared" si="898"/>
        <v>9997</v>
      </c>
      <c r="BH696" s="209">
        <f t="shared" si="899"/>
        <v>44520</v>
      </c>
      <c r="BI696" s="120">
        <f t="shared" si="900"/>
        <v>9997</v>
      </c>
      <c r="BJ696" s="1">
        <f t="shared" si="901"/>
        <v>44520</v>
      </c>
      <c r="BK696">
        <f t="shared" si="888"/>
        <v>0</v>
      </c>
      <c r="BL696">
        <f t="shared" si="902"/>
        <v>8</v>
      </c>
      <c r="BM696">
        <f t="shared" si="889"/>
        <v>8</v>
      </c>
      <c r="BN696" s="1">
        <f t="shared" si="890"/>
        <v>44520</v>
      </c>
      <c r="BO696">
        <f t="shared" si="891"/>
        <v>11316</v>
      </c>
      <c r="BP696">
        <f t="shared" si="892"/>
        <v>6554</v>
      </c>
      <c r="BQ696" s="167">
        <f t="shared" si="882"/>
        <v>44520</v>
      </c>
      <c r="BR696">
        <f t="shared" si="883"/>
        <v>12399</v>
      </c>
      <c r="BS696">
        <f t="shared" si="884"/>
        <v>12108</v>
      </c>
      <c r="BT696">
        <f t="shared" si="885"/>
        <v>213</v>
      </c>
      <c r="BU696">
        <v>15</v>
      </c>
      <c r="BV696">
        <f t="shared" si="893"/>
        <v>3</v>
      </c>
      <c r="BW696">
        <f t="shared" si="910"/>
        <v>911</v>
      </c>
      <c r="BX696" s="167">
        <f t="shared" si="858"/>
        <v>44520</v>
      </c>
      <c r="BY696">
        <f t="shared" si="859"/>
        <v>77</v>
      </c>
      <c r="BZ696">
        <f t="shared" si="860"/>
        <v>77</v>
      </c>
      <c r="CA696">
        <f t="shared" si="861"/>
        <v>0</v>
      </c>
      <c r="CB696" s="167">
        <f t="shared" si="862"/>
        <v>44520</v>
      </c>
      <c r="CC696">
        <f t="shared" si="886"/>
        <v>16520</v>
      </c>
      <c r="CD696">
        <f t="shared" si="863"/>
        <v>13742</v>
      </c>
      <c r="CE696">
        <f t="shared" si="864"/>
        <v>848</v>
      </c>
      <c r="CI696" s="167">
        <f t="shared" si="865"/>
        <v>44520</v>
      </c>
      <c r="CJ696">
        <f t="shared" si="866"/>
        <v>3</v>
      </c>
      <c r="CK696">
        <f t="shared" si="867"/>
        <v>2</v>
      </c>
      <c r="CL696" s="167">
        <f t="shared" si="868"/>
        <v>44520</v>
      </c>
      <c r="CM696">
        <f t="shared" si="869"/>
        <v>0</v>
      </c>
      <c r="CN696" s="1">
        <f t="shared" si="870"/>
        <v>44520</v>
      </c>
      <c r="CO696" s="253">
        <f t="shared" si="871"/>
        <v>3</v>
      </c>
      <c r="CP696" s="1">
        <f t="shared" si="872"/>
        <v>44520</v>
      </c>
      <c r="CQ696" s="254">
        <f t="shared" si="873"/>
        <v>0</v>
      </c>
      <c r="CR696" s="167">
        <f t="shared" si="874"/>
        <v>44520</v>
      </c>
      <c r="CS696">
        <f t="shared" si="875"/>
        <v>4</v>
      </c>
      <c r="CT696">
        <f t="shared" si="876"/>
        <v>0</v>
      </c>
      <c r="CU696">
        <f t="shared" si="877"/>
        <v>0</v>
      </c>
    </row>
    <row r="697" spans="1:99" ht="18" customHeight="1" x14ac:dyDescent="0.55000000000000004">
      <c r="A697" s="167">
        <v>44521</v>
      </c>
      <c r="B697" s="219">
        <v>31</v>
      </c>
      <c r="C697" s="142">
        <f t="shared" ref="C697:C760" si="911">+B697+C696</f>
        <v>10028</v>
      </c>
      <c r="D697" s="142">
        <f t="shared" si="834"/>
        <v>395</v>
      </c>
      <c r="E697" s="135">
        <v>1</v>
      </c>
      <c r="F697" s="135">
        <v>9633</v>
      </c>
      <c r="G697" s="135">
        <v>2</v>
      </c>
      <c r="H697" s="123"/>
      <c r="I697" s="135">
        <v>4</v>
      </c>
      <c r="J697" s="123"/>
      <c r="K697" s="41">
        <v>0</v>
      </c>
      <c r="L697" s="134">
        <v>29</v>
      </c>
      <c r="M697" s="219">
        <v>28</v>
      </c>
      <c r="N697" s="123"/>
      <c r="O697" s="123"/>
      <c r="P697" s="135">
        <v>5</v>
      </c>
      <c r="Q697" s="135">
        <v>5</v>
      </c>
      <c r="R697" s="123"/>
      <c r="S697" s="123"/>
      <c r="T697" s="135">
        <v>14</v>
      </c>
      <c r="U697" s="135">
        <v>8</v>
      </c>
      <c r="V697" s="123"/>
      <c r="W697" s="41">
        <v>489</v>
      </c>
      <c r="X697" s="136">
        <v>354</v>
      </c>
      <c r="Y697" s="4">
        <f t="shared" si="878"/>
        <v>509</v>
      </c>
      <c r="Z697" s="74">
        <f t="shared" si="835"/>
        <v>44521</v>
      </c>
      <c r="AA697" s="210">
        <f t="shared" si="836"/>
        <v>29007</v>
      </c>
      <c r="AB697" s="210">
        <f t="shared" si="837"/>
        <v>25934</v>
      </c>
      <c r="AC697" s="211">
        <f t="shared" si="838"/>
        <v>1061</v>
      </c>
      <c r="AD697" s="170">
        <f t="shared" si="857"/>
        <v>2</v>
      </c>
      <c r="AE697" s="222">
        <f t="shared" si="887"/>
        <v>11196</v>
      </c>
      <c r="AF697" s="143">
        <v>12401</v>
      </c>
      <c r="AG697" s="171">
        <f t="shared" si="908"/>
        <v>7</v>
      </c>
      <c r="AH697" s="143">
        <v>12115</v>
      </c>
      <c r="AI697" s="171">
        <f t="shared" si="903"/>
        <v>0</v>
      </c>
      <c r="AJ697" s="172">
        <v>213</v>
      </c>
      <c r="AK697" s="173">
        <f t="shared" si="904"/>
        <v>0</v>
      </c>
      <c r="AL697" s="143">
        <v>77</v>
      </c>
      <c r="AM697" s="171">
        <f t="shared" si="905"/>
        <v>0</v>
      </c>
      <c r="AN697" s="143">
        <v>77</v>
      </c>
      <c r="AO697" s="171">
        <f t="shared" si="906"/>
        <v>0</v>
      </c>
      <c r="AP697" s="174">
        <v>0</v>
      </c>
      <c r="AQ697" s="173">
        <f t="shared" si="907"/>
        <v>9</v>
      </c>
      <c r="AR697" s="143">
        <v>16529</v>
      </c>
      <c r="AS697" s="171">
        <f t="shared" si="894"/>
        <v>0</v>
      </c>
      <c r="AT697" s="143">
        <v>13742</v>
      </c>
      <c r="AU697" s="171">
        <f t="shared" si="895"/>
        <v>0</v>
      </c>
      <c r="AV697" s="175">
        <v>848</v>
      </c>
      <c r="AW697" s="217">
        <f t="shared" si="879"/>
        <v>536</v>
      </c>
      <c r="AX697" s="216">
        <f t="shared" si="909"/>
        <v>44521</v>
      </c>
      <c r="AY697" s="5">
        <v>0</v>
      </c>
      <c r="AZ697" s="217">
        <f t="shared" si="897"/>
        <v>466</v>
      </c>
      <c r="BA697" s="217">
        <f t="shared" si="880"/>
        <v>381</v>
      </c>
      <c r="BB697" s="119">
        <v>0</v>
      </c>
      <c r="BC697" s="26">
        <f t="shared" si="896"/>
        <v>1099</v>
      </c>
      <c r="BD697" s="217">
        <f t="shared" si="881"/>
        <v>416</v>
      </c>
      <c r="BE697" s="209">
        <f t="shared" si="840"/>
        <v>44521</v>
      </c>
      <c r="BF697" s="120">
        <f t="shared" si="847"/>
        <v>31</v>
      </c>
      <c r="BG697" s="120">
        <f t="shared" si="898"/>
        <v>10028</v>
      </c>
      <c r="BH697" s="209">
        <f t="shared" si="899"/>
        <v>44521</v>
      </c>
      <c r="BI697" s="120">
        <f t="shared" si="900"/>
        <v>10028</v>
      </c>
      <c r="BJ697" s="1">
        <f t="shared" si="901"/>
        <v>44521</v>
      </c>
      <c r="BK697">
        <f t="shared" si="888"/>
        <v>1</v>
      </c>
      <c r="BL697">
        <f t="shared" si="902"/>
        <v>28</v>
      </c>
      <c r="BM697">
        <f t="shared" si="889"/>
        <v>29</v>
      </c>
      <c r="BN697" s="1">
        <f t="shared" si="890"/>
        <v>44521</v>
      </c>
      <c r="BO697">
        <f t="shared" si="891"/>
        <v>11322</v>
      </c>
      <c r="BP697">
        <f t="shared" si="892"/>
        <v>6594</v>
      </c>
      <c r="BQ697" s="167">
        <f t="shared" si="882"/>
        <v>44521</v>
      </c>
      <c r="BR697">
        <f t="shared" si="883"/>
        <v>12401</v>
      </c>
      <c r="BS697">
        <f t="shared" si="884"/>
        <v>12115</v>
      </c>
      <c r="BT697">
        <f t="shared" si="885"/>
        <v>213</v>
      </c>
      <c r="BU697">
        <v>15</v>
      </c>
      <c r="BV697">
        <f t="shared" si="893"/>
        <v>2</v>
      </c>
      <c r="BW697">
        <f t="shared" si="910"/>
        <v>908</v>
      </c>
      <c r="BX697" s="167">
        <f t="shared" si="858"/>
        <v>44521</v>
      </c>
      <c r="BY697">
        <f t="shared" si="859"/>
        <v>77</v>
      </c>
      <c r="BZ697">
        <f t="shared" si="860"/>
        <v>77</v>
      </c>
      <c r="CA697">
        <f t="shared" si="861"/>
        <v>0</v>
      </c>
      <c r="CB697" s="167">
        <f t="shared" si="862"/>
        <v>44521</v>
      </c>
      <c r="CC697">
        <f t="shared" si="886"/>
        <v>16529</v>
      </c>
      <c r="CD697">
        <f t="shared" si="863"/>
        <v>13742</v>
      </c>
      <c r="CE697">
        <f t="shared" si="864"/>
        <v>848</v>
      </c>
      <c r="CI697" s="167">
        <f t="shared" si="865"/>
        <v>44521</v>
      </c>
      <c r="CJ697">
        <f t="shared" si="866"/>
        <v>2</v>
      </c>
      <c r="CK697">
        <f t="shared" si="867"/>
        <v>7</v>
      </c>
      <c r="CL697" s="167">
        <f t="shared" si="868"/>
        <v>44521</v>
      </c>
      <c r="CM697">
        <f t="shared" si="869"/>
        <v>0</v>
      </c>
      <c r="CN697" s="1">
        <f t="shared" si="870"/>
        <v>44521</v>
      </c>
      <c r="CO697" s="253">
        <f t="shared" si="871"/>
        <v>2</v>
      </c>
      <c r="CP697" s="1">
        <f t="shared" si="872"/>
        <v>44521</v>
      </c>
      <c r="CQ697" s="254">
        <f t="shared" si="873"/>
        <v>0</v>
      </c>
      <c r="CR697" s="167">
        <f t="shared" si="874"/>
        <v>44521</v>
      </c>
      <c r="CS697">
        <f t="shared" si="875"/>
        <v>9</v>
      </c>
      <c r="CT697">
        <f t="shared" si="876"/>
        <v>0</v>
      </c>
      <c r="CU697">
        <f t="shared" si="877"/>
        <v>0</v>
      </c>
    </row>
    <row r="698" spans="1:99" ht="18" customHeight="1" x14ac:dyDescent="0.55000000000000004">
      <c r="A698" s="167">
        <v>44522</v>
      </c>
      <c r="B698" s="219">
        <v>14</v>
      </c>
      <c r="C698" s="142">
        <f t="shared" si="911"/>
        <v>10042</v>
      </c>
      <c r="D698" s="142">
        <f t="shared" si="834"/>
        <v>385</v>
      </c>
      <c r="E698" s="135">
        <v>2</v>
      </c>
      <c r="F698" s="135">
        <v>9657</v>
      </c>
      <c r="G698" s="135">
        <v>0</v>
      </c>
      <c r="H698" s="123"/>
      <c r="I698" s="135">
        <v>3</v>
      </c>
      <c r="J698" s="123"/>
      <c r="K698" s="41">
        <v>0</v>
      </c>
      <c r="L698" s="134">
        <v>18</v>
      </c>
      <c r="M698" s="219">
        <v>16</v>
      </c>
      <c r="N698" s="123"/>
      <c r="O698" s="123"/>
      <c r="P698" s="135">
        <v>3</v>
      </c>
      <c r="Q698" s="135">
        <v>3</v>
      </c>
      <c r="R698" s="123"/>
      <c r="S698" s="123"/>
      <c r="T698" s="135">
        <v>10</v>
      </c>
      <c r="U698" s="135">
        <v>8</v>
      </c>
      <c r="V698" s="123"/>
      <c r="W698" s="41">
        <v>494</v>
      </c>
      <c r="X698" s="136">
        <v>359</v>
      </c>
      <c r="Y698" s="4">
        <f t="shared" si="878"/>
        <v>510</v>
      </c>
      <c r="Z698" s="74">
        <f t="shared" si="835"/>
        <v>44522</v>
      </c>
      <c r="AA698" s="210">
        <f t="shared" si="836"/>
        <v>29013</v>
      </c>
      <c r="AB698" s="210">
        <f t="shared" si="837"/>
        <v>25938</v>
      </c>
      <c r="AC698" s="211">
        <f t="shared" si="838"/>
        <v>1061</v>
      </c>
      <c r="AD698" s="170">
        <f t="shared" si="857"/>
        <v>3</v>
      </c>
      <c r="AE698" s="222">
        <f t="shared" si="887"/>
        <v>11199</v>
      </c>
      <c r="AF698" s="143">
        <v>12404</v>
      </c>
      <c r="AG698" s="171">
        <f t="shared" si="908"/>
        <v>4</v>
      </c>
      <c r="AH698" s="143">
        <v>12119</v>
      </c>
      <c r="AI698" s="171">
        <f t="shared" si="903"/>
        <v>0</v>
      </c>
      <c r="AJ698" s="172">
        <v>213</v>
      </c>
      <c r="AK698" s="173">
        <f t="shared" si="904"/>
        <v>0</v>
      </c>
      <c r="AL698" s="143">
        <v>77</v>
      </c>
      <c r="AM698" s="171">
        <f t="shared" si="905"/>
        <v>0</v>
      </c>
      <c r="AN698" s="143">
        <v>77</v>
      </c>
      <c r="AO698" s="171">
        <f t="shared" si="906"/>
        <v>0</v>
      </c>
      <c r="AP698" s="174">
        <v>0</v>
      </c>
      <c r="AQ698" s="173">
        <f t="shared" si="907"/>
        <v>3</v>
      </c>
      <c r="AR698" s="143">
        <v>16532</v>
      </c>
      <c r="AS698" s="171">
        <f t="shared" si="894"/>
        <v>0</v>
      </c>
      <c r="AT698" s="143">
        <v>13742</v>
      </c>
      <c r="AU698" s="171">
        <f t="shared" si="895"/>
        <v>0</v>
      </c>
      <c r="AV698" s="175">
        <v>848</v>
      </c>
      <c r="AW698" s="217">
        <f t="shared" si="879"/>
        <v>537</v>
      </c>
      <c r="AX698" s="216">
        <f t="shared" si="909"/>
        <v>44522</v>
      </c>
      <c r="AY698" s="5">
        <v>0</v>
      </c>
      <c r="AZ698" s="217">
        <f t="shared" si="897"/>
        <v>466</v>
      </c>
      <c r="BA698" s="217">
        <f t="shared" si="880"/>
        <v>382</v>
      </c>
      <c r="BB698" s="119">
        <v>0</v>
      </c>
      <c r="BC698" s="26">
        <f t="shared" si="896"/>
        <v>1099</v>
      </c>
      <c r="BD698" s="217">
        <f t="shared" si="881"/>
        <v>417</v>
      </c>
      <c r="BE698" s="209">
        <f t="shared" si="840"/>
        <v>44522</v>
      </c>
      <c r="BF698" s="120">
        <f t="shared" si="847"/>
        <v>14</v>
      </c>
      <c r="BG698" s="120">
        <f t="shared" si="898"/>
        <v>10042</v>
      </c>
      <c r="BH698" s="209">
        <f t="shared" si="899"/>
        <v>44522</v>
      </c>
      <c r="BI698" s="120">
        <f t="shared" si="900"/>
        <v>10042</v>
      </c>
      <c r="BJ698" s="1">
        <f t="shared" si="901"/>
        <v>44522</v>
      </c>
      <c r="BK698">
        <f t="shared" si="888"/>
        <v>2</v>
      </c>
      <c r="BL698">
        <f t="shared" si="902"/>
        <v>16</v>
      </c>
      <c r="BM698">
        <f t="shared" si="889"/>
        <v>18</v>
      </c>
      <c r="BN698" s="1">
        <f t="shared" si="890"/>
        <v>44522</v>
      </c>
      <c r="BO698">
        <f t="shared" si="891"/>
        <v>11295</v>
      </c>
      <c r="BP698">
        <f t="shared" si="892"/>
        <v>6552</v>
      </c>
      <c r="BQ698" s="167">
        <f t="shared" si="882"/>
        <v>44522</v>
      </c>
      <c r="BR698">
        <f t="shared" si="883"/>
        <v>12404</v>
      </c>
      <c r="BS698">
        <f t="shared" si="884"/>
        <v>12119</v>
      </c>
      <c r="BT698">
        <f t="shared" si="885"/>
        <v>213</v>
      </c>
      <c r="BU698">
        <v>15</v>
      </c>
      <c r="BV698">
        <f t="shared" si="893"/>
        <v>3</v>
      </c>
      <c r="BW698">
        <f t="shared" si="910"/>
        <v>917</v>
      </c>
      <c r="BX698" s="167">
        <f t="shared" si="858"/>
        <v>44522</v>
      </c>
      <c r="BY698">
        <f t="shared" si="859"/>
        <v>77</v>
      </c>
      <c r="BZ698">
        <f t="shared" si="860"/>
        <v>77</v>
      </c>
      <c r="CA698">
        <f t="shared" si="861"/>
        <v>0</v>
      </c>
      <c r="CB698" s="167">
        <f t="shared" si="862"/>
        <v>44522</v>
      </c>
      <c r="CC698">
        <f t="shared" si="886"/>
        <v>16532</v>
      </c>
      <c r="CD698">
        <f t="shared" si="863"/>
        <v>13742</v>
      </c>
      <c r="CE698">
        <f t="shared" si="864"/>
        <v>848</v>
      </c>
      <c r="CI698" s="167">
        <f t="shared" si="865"/>
        <v>44522</v>
      </c>
      <c r="CJ698">
        <f t="shared" si="866"/>
        <v>3</v>
      </c>
      <c r="CK698">
        <f t="shared" si="867"/>
        <v>4</v>
      </c>
      <c r="CL698" s="167">
        <f t="shared" si="868"/>
        <v>44522</v>
      </c>
      <c r="CM698">
        <f t="shared" si="869"/>
        <v>0</v>
      </c>
      <c r="CN698" s="1">
        <f t="shared" si="870"/>
        <v>44522</v>
      </c>
      <c r="CO698" s="253">
        <f t="shared" si="871"/>
        <v>3</v>
      </c>
      <c r="CP698" s="1">
        <f t="shared" si="872"/>
        <v>44522</v>
      </c>
      <c r="CQ698" s="254">
        <f t="shared" si="873"/>
        <v>0</v>
      </c>
      <c r="CR698" s="167">
        <f t="shared" si="874"/>
        <v>44522</v>
      </c>
      <c r="CS698">
        <f t="shared" si="875"/>
        <v>3</v>
      </c>
      <c r="CT698">
        <f t="shared" si="876"/>
        <v>0</v>
      </c>
      <c r="CU698">
        <f t="shared" si="877"/>
        <v>0</v>
      </c>
    </row>
    <row r="699" spans="1:99" ht="18" customHeight="1" x14ac:dyDescent="0.55000000000000004">
      <c r="A699" s="167">
        <v>44523</v>
      </c>
      <c r="B699" s="219">
        <v>18</v>
      </c>
      <c r="C699" s="142">
        <f t="shared" si="911"/>
        <v>10060</v>
      </c>
      <c r="D699" s="142">
        <f t="shared" si="834"/>
        <v>383</v>
      </c>
      <c r="E699" s="135">
        <v>2</v>
      </c>
      <c r="F699" s="135">
        <v>9677</v>
      </c>
      <c r="G699" s="135">
        <v>0</v>
      </c>
      <c r="H699" s="123"/>
      <c r="I699" s="135">
        <v>1</v>
      </c>
      <c r="J699" s="123"/>
      <c r="K699" s="41">
        <v>0</v>
      </c>
      <c r="L699" s="134">
        <v>16</v>
      </c>
      <c r="M699" s="219">
        <v>16</v>
      </c>
      <c r="N699" s="123"/>
      <c r="O699" s="123"/>
      <c r="P699" s="135">
        <v>1</v>
      </c>
      <c r="Q699" s="135">
        <v>1</v>
      </c>
      <c r="R699" s="123"/>
      <c r="S699" s="123"/>
      <c r="T699" s="135">
        <v>20</v>
      </c>
      <c r="U699" s="135">
        <v>14</v>
      </c>
      <c r="V699" s="123"/>
      <c r="W699" s="41">
        <v>489</v>
      </c>
      <c r="X699" s="136">
        <v>360</v>
      </c>
      <c r="Y699" s="4">
        <f t="shared" si="878"/>
        <v>511</v>
      </c>
      <c r="Z699" s="74">
        <f t="shared" si="835"/>
        <v>44523</v>
      </c>
      <c r="AA699" s="210">
        <f t="shared" si="836"/>
        <v>29026</v>
      </c>
      <c r="AB699" s="210">
        <f t="shared" si="837"/>
        <v>25940</v>
      </c>
      <c r="AC699" s="211">
        <f t="shared" si="838"/>
        <v>1061</v>
      </c>
      <c r="AD699" s="170">
        <f t="shared" si="857"/>
        <v>6</v>
      </c>
      <c r="AE699" s="222">
        <f t="shared" si="887"/>
        <v>11205</v>
      </c>
      <c r="AF699" s="143">
        <v>12410</v>
      </c>
      <c r="AG699" s="171">
        <f t="shared" si="908"/>
        <v>2</v>
      </c>
      <c r="AH699" s="143">
        <v>12121</v>
      </c>
      <c r="AI699" s="171">
        <f t="shared" si="903"/>
        <v>0</v>
      </c>
      <c r="AJ699" s="172">
        <v>213</v>
      </c>
      <c r="AK699" s="173">
        <f t="shared" si="904"/>
        <v>0</v>
      </c>
      <c r="AL699" s="143">
        <v>77</v>
      </c>
      <c r="AM699" s="171">
        <f t="shared" si="905"/>
        <v>0</v>
      </c>
      <c r="AN699" s="143">
        <v>77</v>
      </c>
      <c r="AO699" s="171">
        <f t="shared" si="906"/>
        <v>0</v>
      </c>
      <c r="AP699" s="174">
        <v>0</v>
      </c>
      <c r="AQ699" s="173">
        <f t="shared" si="907"/>
        <v>7</v>
      </c>
      <c r="AR699" s="143">
        <v>16539</v>
      </c>
      <c r="AS699" s="171">
        <f t="shared" si="894"/>
        <v>0</v>
      </c>
      <c r="AT699" s="143">
        <v>13742</v>
      </c>
      <c r="AU699" s="171">
        <f t="shared" si="895"/>
        <v>0</v>
      </c>
      <c r="AV699" s="175">
        <v>848</v>
      </c>
      <c r="AW699" s="217">
        <f t="shared" si="879"/>
        <v>538</v>
      </c>
      <c r="AX699" s="216">
        <f t="shared" si="909"/>
        <v>44523</v>
      </c>
      <c r="AY699" s="5">
        <v>0</v>
      </c>
      <c r="AZ699" s="217">
        <f t="shared" si="897"/>
        <v>466</v>
      </c>
      <c r="BA699" s="217">
        <f t="shared" si="880"/>
        <v>380</v>
      </c>
      <c r="BB699" s="119">
        <v>0</v>
      </c>
      <c r="BC699" s="26">
        <f t="shared" si="896"/>
        <v>1099</v>
      </c>
      <c r="BD699" s="217">
        <f t="shared" si="881"/>
        <v>415</v>
      </c>
      <c r="BE699" s="209">
        <f t="shared" si="840"/>
        <v>44523</v>
      </c>
      <c r="BF699" s="120">
        <f t="shared" si="847"/>
        <v>18</v>
      </c>
      <c r="BG699" s="120">
        <f t="shared" si="898"/>
        <v>10060</v>
      </c>
      <c r="BH699" s="209">
        <f t="shared" si="899"/>
        <v>44523</v>
      </c>
      <c r="BI699" s="120">
        <f t="shared" si="900"/>
        <v>10060</v>
      </c>
      <c r="BJ699" s="1">
        <f t="shared" si="901"/>
        <v>44523</v>
      </c>
      <c r="BK699">
        <f t="shared" si="888"/>
        <v>0</v>
      </c>
      <c r="BL699">
        <f t="shared" si="902"/>
        <v>16</v>
      </c>
      <c r="BM699">
        <f t="shared" si="889"/>
        <v>16</v>
      </c>
      <c r="BN699" s="1">
        <f t="shared" si="890"/>
        <v>44523</v>
      </c>
      <c r="BO699">
        <f t="shared" si="891"/>
        <v>11224</v>
      </c>
      <c r="BP699">
        <f t="shared" si="892"/>
        <v>6499</v>
      </c>
      <c r="BQ699" s="167">
        <f t="shared" si="882"/>
        <v>44523</v>
      </c>
      <c r="BR699">
        <f t="shared" si="883"/>
        <v>12410</v>
      </c>
      <c r="BS699">
        <f t="shared" si="884"/>
        <v>12121</v>
      </c>
      <c r="BT699">
        <f t="shared" si="885"/>
        <v>213</v>
      </c>
      <c r="BU699">
        <v>15</v>
      </c>
      <c r="BV699">
        <f t="shared" si="893"/>
        <v>6</v>
      </c>
      <c r="BW699">
        <f t="shared" si="910"/>
        <v>926</v>
      </c>
      <c r="BX699" s="167">
        <f t="shared" si="858"/>
        <v>44523</v>
      </c>
      <c r="BY699">
        <f t="shared" si="859"/>
        <v>77</v>
      </c>
      <c r="BZ699">
        <f t="shared" si="860"/>
        <v>77</v>
      </c>
      <c r="CA699">
        <f t="shared" si="861"/>
        <v>0</v>
      </c>
      <c r="CB699" s="167">
        <f t="shared" si="862"/>
        <v>44523</v>
      </c>
      <c r="CC699">
        <f t="shared" si="886"/>
        <v>16539</v>
      </c>
      <c r="CD699">
        <f t="shared" si="863"/>
        <v>13742</v>
      </c>
      <c r="CE699">
        <f t="shared" si="864"/>
        <v>848</v>
      </c>
      <c r="CI699" s="167">
        <f t="shared" si="865"/>
        <v>44523</v>
      </c>
      <c r="CJ699">
        <f t="shared" si="866"/>
        <v>6</v>
      </c>
      <c r="CK699">
        <f t="shared" si="867"/>
        <v>2</v>
      </c>
      <c r="CL699" s="167">
        <f t="shared" si="868"/>
        <v>44523</v>
      </c>
      <c r="CM699">
        <f t="shared" si="869"/>
        <v>0</v>
      </c>
      <c r="CN699" s="1">
        <f t="shared" si="870"/>
        <v>44523</v>
      </c>
      <c r="CO699" s="253">
        <f t="shared" si="871"/>
        <v>6</v>
      </c>
      <c r="CP699" s="1">
        <f t="shared" si="872"/>
        <v>44523</v>
      </c>
      <c r="CQ699" s="254">
        <f t="shared" si="873"/>
        <v>0</v>
      </c>
      <c r="CR699" s="167">
        <f t="shared" si="874"/>
        <v>44523</v>
      </c>
      <c r="CS699">
        <f t="shared" si="875"/>
        <v>7</v>
      </c>
      <c r="CT699">
        <f t="shared" si="876"/>
        <v>0</v>
      </c>
      <c r="CU699">
        <f t="shared" si="877"/>
        <v>0</v>
      </c>
    </row>
    <row r="700" spans="1:99" ht="18" customHeight="1" x14ac:dyDescent="0.55000000000000004">
      <c r="A700" s="167">
        <v>44524</v>
      </c>
      <c r="B700" s="219">
        <v>22</v>
      </c>
      <c r="C700" s="142">
        <f t="shared" si="911"/>
        <v>10082</v>
      </c>
      <c r="D700" s="142">
        <f t="shared" si="834"/>
        <v>391</v>
      </c>
      <c r="E700" s="135">
        <v>3</v>
      </c>
      <c r="F700" s="135">
        <v>9691</v>
      </c>
      <c r="G700" s="135">
        <v>1</v>
      </c>
      <c r="H700" s="123"/>
      <c r="I700" s="135">
        <v>2</v>
      </c>
      <c r="J700" s="123"/>
      <c r="K700" s="41">
        <v>0</v>
      </c>
      <c r="L700" s="134">
        <v>22</v>
      </c>
      <c r="M700" s="219">
        <v>22</v>
      </c>
      <c r="N700" s="123"/>
      <c r="O700" s="123"/>
      <c r="P700" s="135">
        <v>0</v>
      </c>
      <c r="Q700" s="135">
        <v>0</v>
      </c>
      <c r="R700" s="123"/>
      <c r="S700" s="123"/>
      <c r="T700" s="135">
        <v>17</v>
      </c>
      <c r="U700" s="135">
        <v>14</v>
      </c>
      <c r="V700" s="123"/>
      <c r="W700" s="41">
        <v>494</v>
      </c>
      <c r="X700" s="136">
        <v>368</v>
      </c>
      <c r="Y700" s="4">
        <f t="shared" si="878"/>
        <v>512</v>
      </c>
      <c r="Z700" s="74">
        <f t="shared" si="835"/>
        <v>44524</v>
      </c>
      <c r="AA700" s="210">
        <f t="shared" si="836"/>
        <v>29032</v>
      </c>
      <c r="AB700" s="210">
        <f t="shared" si="837"/>
        <v>25942</v>
      </c>
      <c r="AC700" s="211">
        <f t="shared" si="838"/>
        <v>1061</v>
      </c>
      <c r="AD700" s="170">
        <f t="shared" ref="AD700:AD731" si="912">+AF700-AF699</f>
        <v>1</v>
      </c>
      <c r="AE700" s="222">
        <f t="shared" si="887"/>
        <v>11206</v>
      </c>
      <c r="AF700" s="143">
        <v>12411</v>
      </c>
      <c r="AG700" s="171">
        <f t="shared" si="908"/>
        <v>2</v>
      </c>
      <c r="AH700" s="143">
        <v>12123</v>
      </c>
      <c r="AI700" s="171">
        <f t="shared" si="903"/>
        <v>0</v>
      </c>
      <c r="AJ700" s="172">
        <v>213</v>
      </c>
      <c r="AK700" s="173">
        <f t="shared" si="904"/>
        <v>0</v>
      </c>
      <c r="AL700" s="143">
        <v>77</v>
      </c>
      <c r="AM700" s="171">
        <f t="shared" si="905"/>
        <v>0</v>
      </c>
      <c r="AN700" s="143">
        <v>77</v>
      </c>
      <c r="AO700" s="171">
        <f t="shared" si="906"/>
        <v>0</v>
      </c>
      <c r="AP700" s="174">
        <v>0</v>
      </c>
      <c r="AQ700" s="173">
        <f t="shared" si="907"/>
        <v>5</v>
      </c>
      <c r="AR700" s="143">
        <v>16544</v>
      </c>
      <c r="AS700" s="171">
        <f t="shared" si="894"/>
        <v>0</v>
      </c>
      <c r="AT700" s="143">
        <v>13742</v>
      </c>
      <c r="AU700" s="171">
        <f t="shared" si="895"/>
        <v>0</v>
      </c>
      <c r="AV700" s="175">
        <v>848</v>
      </c>
      <c r="AW700" s="217">
        <f t="shared" si="879"/>
        <v>539</v>
      </c>
      <c r="AX700" s="216">
        <f t="shared" si="909"/>
        <v>44524</v>
      </c>
      <c r="AY700" s="5">
        <v>0</v>
      </c>
      <c r="AZ700" s="217">
        <f t="shared" si="897"/>
        <v>466</v>
      </c>
      <c r="BA700" s="217">
        <f t="shared" si="880"/>
        <v>381</v>
      </c>
      <c r="BB700" s="119">
        <v>0</v>
      </c>
      <c r="BC700" s="26">
        <f t="shared" si="896"/>
        <v>1099</v>
      </c>
      <c r="BD700" s="217">
        <f t="shared" si="881"/>
        <v>416</v>
      </c>
      <c r="BE700" s="209">
        <f t="shared" si="840"/>
        <v>44524</v>
      </c>
      <c r="BF700" s="120">
        <f t="shared" si="847"/>
        <v>22</v>
      </c>
      <c r="BG700" s="120">
        <f t="shared" si="898"/>
        <v>10082</v>
      </c>
      <c r="BH700" s="209">
        <f t="shared" si="899"/>
        <v>44524</v>
      </c>
      <c r="BI700" s="120">
        <f t="shared" si="900"/>
        <v>10082</v>
      </c>
      <c r="BJ700" s="1">
        <f t="shared" si="901"/>
        <v>44524</v>
      </c>
      <c r="BK700">
        <f t="shared" si="888"/>
        <v>0</v>
      </c>
      <c r="BL700">
        <f t="shared" si="902"/>
        <v>22</v>
      </c>
      <c r="BM700">
        <f t="shared" si="889"/>
        <v>22</v>
      </c>
      <c r="BN700" s="1">
        <f t="shared" si="890"/>
        <v>44524</v>
      </c>
      <c r="BO700">
        <f t="shared" si="891"/>
        <v>11338</v>
      </c>
      <c r="BP700">
        <f t="shared" si="892"/>
        <v>6576</v>
      </c>
      <c r="BQ700" s="167">
        <f t="shared" si="882"/>
        <v>44524</v>
      </c>
      <c r="BR700">
        <f t="shared" si="883"/>
        <v>12411</v>
      </c>
      <c r="BS700">
        <f t="shared" si="884"/>
        <v>12123</v>
      </c>
      <c r="BT700">
        <f t="shared" si="885"/>
        <v>213</v>
      </c>
      <c r="BU700">
        <v>15</v>
      </c>
      <c r="BV700">
        <f t="shared" si="893"/>
        <v>1</v>
      </c>
      <c r="BW700">
        <f t="shared" si="910"/>
        <v>912</v>
      </c>
      <c r="BX700" s="167">
        <f t="shared" si="858"/>
        <v>44524</v>
      </c>
      <c r="BY700">
        <f t="shared" si="859"/>
        <v>77</v>
      </c>
      <c r="BZ700">
        <f t="shared" si="860"/>
        <v>77</v>
      </c>
      <c r="CA700">
        <f t="shared" si="861"/>
        <v>0</v>
      </c>
      <c r="CB700" s="167">
        <f t="shared" si="862"/>
        <v>44524</v>
      </c>
      <c r="CC700">
        <f t="shared" si="886"/>
        <v>16544</v>
      </c>
      <c r="CD700">
        <f t="shared" si="863"/>
        <v>13742</v>
      </c>
      <c r="CE700">
        <f t="shared" si="864"/>
        <v>848</v>
      </c>
      <c r="CI700" s="167">
        <f t="shared" si="865"/>
        <v>44524</v>
      </c>
      <c r="CJ700">
        <f t="shared" si="866"/>
        <v>1</v>
      </c>
      <c r="CK700">
        <f t="shared" si="867"/>
        <v>2</v>
      </c>
      <c r="CL700" s="167">
        <f t="shared" si="868"/>
        <v>44524</v>
      </c>
      <c r="CM700">
        <f t="shared" si="869"/>
        <v>0</v>
      </c>
      <c r="CN700" s="1">
        <f t="shared" si="870"/>
        <v>44524</v>
      </c>
      <c r="CO700" s="253">
        <f t="shared" si="871"/>
        <v>1</v>
      </c>
      <c r="CP700" s="1">
        <f t="shared" si="872"/>
        <v>44524</v>
      </c>
      <c r="CQ700" s="254">
        <f t="shared" si="873"/>
        <v>0</v>
      </c>
      <c r="CR700" s="167">
        <f t="shared" si="874"/>
        <v>44524</v>
      </c>
      <c r="CS700">
        <f t="shared" si="875"/>
        <v>5</v>
      </c>
      <c r="CT700">
        <f t="shared" si="876"/>
        <v>0</v>
      </c>
      <c r="CU700">
        <f t="shared" si="877"/>
        <v>0</v>
      </c>
    </row>
    <row r="701" spans="1:99" ht="18" customHeight="1" x14ac:dyDescent="0.55000000000000004">
      <c r="A701" s="167">
        <v>44525</v>
      </c>
      <c r="B701" s="219">
        <v>9</v>
      </c>
      <c r="C701" s="142">
        <f t="shared" si="911"/>
        <v>10091</v>
      </c>
      <c r="D701" s="142">
        <f t="shared" si="834"/>
        <v>387</v>
      </c>
      <c r="E701" s="135">
        <v>3</v>
      </c>
      <c r="F701" s="135">
        <v>9704</v>
      </c>
      <c r="G701" s="135">
        <v>2</v>
      </c>
      <c r="H701" s="123"/>
      <c r="I701" s="135">
        <v>4</v>
      </c>
      <c r="J701" s="123"/>
      <c r="K701" s="41">
        <v>0</v>
      </c>
      <c r="L701" s="134">
        <v>18</v>
      </c>
      <c r="M701" s="219">
        <v>15</v>
      </c>
      <c r="N701" s="123"/>
      <c r="O701" s="123"/>
      <c r="P701" s="135">
        <v>1</v>
      </c>
      <c r="Q701" s="135">
        <v>1</v>
      </c>
      <c r="R701" s="123"/>
      <c r="S701" s="123"/>
      <c r="T701" s="135">
        <v>62</v>
      </c>
      <c r="U701" s="135">
        <v>10</v>
      </c>
      <c r="V701" s="123"/>
      <c r="W701" s="41">
        <v>449</v>
      </c>
      <c r="X701" s="136">
        <v>372</v>
      </c>
      <c r="Y701" s="4">
        <f t="shared" si="878"/>
        <v>513</v>
      </c>
      <c r="Z701" s="74">
        <f t="shared" si="835"/>
        <v>44525</v>
      </c>
      <c r="AA701" s="210">
        <f t="shared" si="836"/>
        <v>29048</v>
      </c>
      <c r="AB701" s="210">
        <f t="shared" si="837"/>
        <v>25944</v>
      </c>
      <c r="AC701" s="211">
        <f t="shared" si="838"/>
        <v>1061</v>
      </c>
      <c r="AD701" s="170">
        <f t="shared" si="912"/>
        <v>6</v>
      </c>
      <c r="AE701" s="222">
        <f t="shared" si="887"/>
        <v>11212</v>
      </c>
      <c r="AF701" s="143">
        <v>12417</v>
      </c>
      <c r="AG701" s="171">
        <f t="shared" si="908"/>
        <v>2</v>
      </c>
      <c r="AH701" s="143">
        <v>12125</v>
      </c>
      <c r="AI701" s="171">
        <f t="shared" si="903"/>
        <v>0</v>
      </c>
      <c r="AJ701" s="172">
        <v>213</v>
      </c>
      <c r="AK701" s="173">
        <f t="shared" si="904"/>
        <v>0</v>
      </c>
      <c r="AL701" s="143">
        <v>77</v>
      </c>
      <c r="AM701" s="171">
        <f t="shared" si="905"/>
        <v>0</v>
      </c>
      <c r="AN701" s="143">
        <v>77</v>
      </c>
      <c r="AO701" s="171">
        <f t="shared" si="906"/>
        <v>0</v>
      </c>
      <c r="AP701" s="174">
        <v>0</v>
      </c>
      <c r="AQ701" s="173">
        <f t="shared" si="907"/>
        <v>10</v>
      </c>
      <c r="AR701" s="143">
        <v>16554</v>
      </c>
      <c r="AS701" s="171">
        <f t="shared" si="894"/>
        <v>0</v>
      </c>
      <c r="AT701" s="143">
        <v>13742</v>
      </c>
      <c r="AU701" s="171">
        <f t="shared" si="895"/>
        <v>0</v>
      </c>
      <c r="AV701" s="175">
        <v>848</v>
      </c>
      <c r="AW701" s="217">
        <f t="shared" si="879"/>
        <v>540</v>
      </c>
      <c r="AX701" s="216">
        <f t="shared" si="909"/>
        <v>44525</v>
      </c>
      <c r="AY701" s="5">
        <v>0</v>
      </c>
      <c r="AZ701" s="217">
        <f t="shared" si="897"/>
        <v>466</v>
      </c>
      <c r="BA701" s="217">
        <f t="shared" si="880"/>
        <v>382</v>
      </c>
      <c r="BB701" s="119">
        <v>0</v>
      </c>
      <c r="BC701" s="26">
        <f t="shared" si="896"/>
        <v>1099</v>
      </c>
      <c r="BD701" s="217">
        <f t="shared" si="881"/>
        <v>417</v>
      </c>
      <c r="BE701" s="209">
        <f t="shared" si="840"/>
        <v>44525</v>
      </c>
      <c r="BF701" s="120">
        <f t="shared" si="847"/>
        <v>9</v>
      </c>
      <c r="BG701" s="120">
        <f t="shared" si="898"/>
        <v>10091</v>
      </c>
      <c r="BH701" s="209">
        <f t="shared" si="899"/>
        <v>44525</v>
      </c>
      <c r="BI701" s="120">
        <f t="shared" si="900"/>
        <v>10091</v>
      </c>
      <c r="BJ701" s="1">
        <f t="shared" si="901"/>
        <v>44525</v>
      </c>
      <c r="BK701">
        <f t="shared" si="888"/>
        <v>3</v>
      </c>
      <c r="BL701">
        <f t="shared" si="902"/>
        <v>15</v>
      </c>
      <c r="BM701">
        <f t="shared" si="889"/>
        <v>18</v>
      </c>
      <c r="BN701" s="1">
        <f t="shared" si="890"/>
        <v>44525</v>
      </c>
      <c r="BO701">
        <f t="shared" si="891"/>
        <v>11340</v>
      </c>
      <c r="BP701">
        <f t="shared" si="892"/>
        <v>6609</v>
      </c>
      <c r="BQ701" s="167">
        <f t="shared" si="882"/>
        <v>44525</v>
      </c>
      <c r="BR701">
        <f t="shared" si="883"/>
        <v>12417</v>
      </c>
      <c r="BS701">
        <f t="shared" si="884"/>
        <v>12125</v>
      </c>
      <c r="BT701">
        <f t="shared" si="885"/>
        <v>213</v>
      </c>
      <c r="BU701">
        <v>15</v>
      </c>
      <c r="BV701">
        <f t="shared" si="893"/>
        <v>6</v>
      </c>
      <c r="BW701">
        <f t="shared" si="910"/>
        <v>914</v>
      </c>
      <c r="BX701" s="167">
        <f t="shared" ref="BX701:BX732" si="913">+A701</f>
        <v>44525</v>
      </c>
      <c r="BY701">
        <f t="shared" ref="BY701:BY732" si="914">+AL701</f>
        <v>77</v>
      </c>
      <c r="BZ701">
        <f t="shared" ref="BZ701:BZ732" si="915">+AN701</f>
        <v>77</v>
      </c>
      <c r="CA701">
        <f t="shared" ref="CA701:CA732" si="916">+AP701</f>
        <v>0</v>
      </c>
      <c r="CB701" s="167">
        <f t="shared" ref="CB701:CB732" si="917">+A701</f>
        <v>44525</v>
      </c>
      <c r="CC701">
        <f t="shared" si="886"/>
        <v>16554</v>
      </c>
      <c r="CD701">
        <f t="shared" ref="CD701:CD732" si="918">+AT701</f>
        <v>13742</v>
      </c>
      <c r="CE701">
        <f t="shared" ref="CE701:CE732" si="919">+AV701</f>
        <v>848</v>
      </c>
      <c r="CI701" s="167">
        <f t="shared" ref="CI701:CI732" si="920">+A701</f>
        <v>44525</v>
      </c>
      <c r="CJ701">
        <f t="shared" ref="CJ701:CJ732" si="921">+AD701</f>
        <v>6</v>
      </c>
      <c r="CK701">
        <f t="shared" ref="CK701:CK732" si="922">+AG701</f>
        <v>2</v>
      </c>
      <c r="CL701" s="167">
        <f t="shared" ref="CL701:CL732" si="923">+A701</f>
        <v>44525</v>
      </c>
      <c r="CM701">
        <f t="shared" ref="CM701:CM732" si="924">+AI701</f>
        <v>0</v>
      </c>
      <c r="CN701" s="1">
        <f t="shared" ref="CN701:CN732" si="925">+Z701</f>
        <v>44525</v>
      </c>
      <c r="CO701" s="253">
        <f t="shared" ref="CO701:CO732" si="926">+AD701</f>
        <v>6</v>
      </c>
      <c r="CP701" s="1">
        <f t="shared" ref="CP701:CP732" si="927">+Z701</f>
        <v>44525</v>
      </c>
      <c r="CQ701" s="254">
        <f t="shared" ref="CQ701:CQ732" si="928">+AI701</f>
        <v>0</v>
      </c>
      <c r="CR701" s="167">
        <f t="shared" ref="CR701:CR732" si="929">+A701</f>
        <v>44525</v>
      </c>
      <c r="CS701">
        <f t="shared" ref="CS701:CS732" si="930">+AQ701</f>
        <v>10</v>
      </c>
      <c r="CT701">
        <f t="shared" ref="CT701:CT732" si="931">+AU701</f>
        <v>0</v>
      </c>
      <c r="CU701">
        <f t="shared" ref="CU701:CU732" si="932">+AS701</f>
        <v>0</v>
      </c>
    </row>
    <row r="702" spans="1:99" ht="18" customHeight="1" x14ac:dyDescent="0.55000000000000004">
      <c r="A702" s="167">
        <v>44526</v>
      </c>
      <c r="B702" s="219">
        <v>20</v>
      </c>
      <c r="C702" s="142">
        <f t="shared" si="911"/>
        <v>10111</v>
      </c>
      <c r="D702" s="142">
        <f t="shared" ref="D702:D765" si="933">+C702-F702</f>
        <v>390</v>
      </c>
      <c r="E702" s="135">
        <v>3</v>
      </c>
      <c r="F702" s="135">
        <v>9721</v>
      </c>
      <c r="G702" s="135">
        <v>0</v>
      </c>
      <c r="H702" s="123"/>
      <c r="I702" s="135">
        <v>2</v>
      </c>
      <c r="J702" s="123"/>
      <c r="K702" s="41">
        <v>0</v>
      </c>
      <c r="L702" s="134">
        <v>15</v>
      </c>
      <c r="M702" s="219">
        <v>15</v>
      </c>
      <c r="N702" s="123"/>
      <c r="O702" s="123"/>
      <c r="P702" s="135">
        <v>4</v>
      </c>
      <c r="Q702" s="135">
        <v>4</v>
      </c>
      <c r="R702" s="123"/>
      <c r="S702" s="123"/>
      <c r="T702" s="135">
        <v>21</v>
      </c>
      <c r="U702" s="135">
        <v>13</v>
      </c>
      <c r="V702" s="123"/>
      <c r="W702" s="41">
        <v>439</v>
      </c>
      <c r="X702" s="136">
        <v>370</v>
      </c>
      <c r="Y702" s="4">
        <f t="shared" si="878"/>
        <v>514</v>
      </c>
      <c r="Z702" s="74">
        <f t="shared" si="835"/>
        <v>44526</v>
      </c>
      <c r="AA702" s="210">
        <f t="shared" si="836"/>
        <v>29064</v>
      </c>
      <c r="AB702" s="210">
        <f t="shared" si="837"/>
        <v>25947</v>
      </c>
      <c r="AC702" s="211">
        <f t="shared" si="838"/>
        <v>1061</v>
      </c>
      <c r="AD702" s="170">
        <f t="shared" si="912"/>
        <v>4</v>
      </c>
      <c r="AE702" s="222">
        <f t="shared" si="887"/>
        <v>11216</v>
      </c>
      <c r="AF702" s="143">
        <v>12421</v>
      </c>
      <c r="AG702" s="171">
        <f t="shared" si="908"/>
        <v>3</v>
      </c>
      <c r="AH702" s="143">
        <v>12128</v>
      </c>
      <c r="AI702" s="171">
        <f t="shared" si="903"/>
        <v>0</v>
      </c>
      <c r="AJ702" s="172">
        <v>213</v>
      </c>
      <c r="AK702" s="173">
        <f t="shared" si="904"/>
        <v>0</v>
      </c>
      <c r="AL702" s="143">
        <v>77</v>
      </c>
      <c r="AM702" s="171">
        <f t="shared" si="905"/>
        <v>0</v>
      </c>
      <c r="AN702" s="143">
        <v>77</v>
      </c>
      <c r="AO702" s="171">
        <f t="shared" si="906"/>
        <v>0</v>
      </c>
      <c r="AP702" s="174">
        <v>0</v>
      </c>
      <c r="AQ702" s="173">
        <f t="shared" si="907"/>
        <v>12</v>
      </c>
      <c r="AR702" s="143">
        <v>16566</v>
      </c>
      <c r="AS702" s="171">
        <f t="shared" si="894"/>
        <v>0</v>
      </c>
      <c r="AT702" s="143">
        <v>13742</v>
      </c>
      <c r="AU702" s="171">
        <f t="shared" si="895"/>
        <v>0</v>
      </c>
      <c r="AV702" s="175">
        <v>848</v>
      </c>
      <c r="AW702" s="217">
        <f t="shared" si="879"/>
        <v>541</v>
      </c>
      <c r="AX702" s="216">
        <f t="shared" si="909"/>
        <v>44526</v>
      </c>
      <c r="AY702" s="5">
        <v>0</v>
      </c>
      <c r="AZ702" s="217">
        <f t="shared" si="897"/>
        <v>466</v>
      </c>
      <c r="BA702" s="217">
        <f t="shared" si="880"/>
        <v>383</v>
      </c>
      <c r="BB702" s="119">
        <v>0</v>
      </c>
      <c r="BC702" s="26">
        <f t="shared" si="896"/>
        <v>1099</v>
      </c>
      <c r="BD702" s="217">
        <f t="shared" si="881"/>
        <v>418</v>
      </c>
      <c r="BE702" s="209">
        <f t="shared" si="840"/>
        <v>44526</v>
      </c>
      <c r="BF702" s="120">
        <f t="shared" si="847"/>
        <v>20</v>
      </c>
      <c r="BG702" s="120">
        <f t="shared" si="898"/>
        <v>10111</v>
      </c>
      <c r="BH702" s="209">
        <f t="shared" si="899"/>
        <v>44526</v>
      </c>
      <c r="BI702" s="120">
        <f t="shared" si="900"/>
        <v>10111</v>
      </c>
      <c r="BJ702" s="1">
        <f t="shared" si="901"/>
        <v>44526</v>
      </c>
      <c r="BK702">
        <f t="shared" si="888"/>
        <v>0</v>
      </c>
      <c r="BL702">
        <f t="shared" si="902"/>
        <v>15</v>
      </c>
      <c r="BM702">
        <f t="shared" si="889"/>
        <v>15</v>
      </c>
      <c r="BN702" s="1">
        <f t="shared" si="890"/>
        <v>44526</v>
      </c>
      <c r="BO702">
        <f t="shared" si="891"/>
        <v>11310</v>
      </c>
      <c r="BP702">
        <f t="shared" si="892"/>
        <v>6567</v>
      </c>
      <c r="BQ702" s="167">
        <f t="shared" ref="BQ702:BQ733" si="934">+A702</f>
        <v>44526</v>
      </c>
      <c r="BR702">
        <f t="shared" ref="BR702:BR733" si="935">+AF702</f>
        <v>12421</v>
      </c>
      <c r="BS702">
        <f t="shared" ref="BS702:BS733" si="936">+AH702</f>
        <v>12128</v>
      </c>
      <c r="BT702">
        <f t="shared" ref="BT702:BT733" si="937">+AJ702</f>
        <v>213</v>
      </c>
      <c r="BU702">
        <v>15</v>
      </c>
      <c r="BV702">
        <f t="shared" si="893"/>
        <v>4</v>
      </c>
      <c r="BW702">
        <f t="shared" si="910"/>
        <v>921</v>
      </c>
      <c r="BX702" s="167">
        <f t="shared" si="913"/>
        <v>44526</v>
      </c>
      <c r="BY702">
        <f t="shared" si="914"/>
        <v>77</v>
      </c>
      <c r="BZ702">
        <f t="shared" si="915"/>
        <v>77</v>
      </c>
      <c r="CA702">
        <f t="shared" si="916"/>
        <v>0</v>
      </c>
      <c r="CB702" s="167">
        <f t="shared" si="917"/>
        <v>44526</v>
      </c>
      <c r="CC702">
        <f t="shared" ref="CC702:CC733" si="938">+AR702</f>
        <v>16566</v>
      </c>
      <c r="CD702">
        <f t="shared" si="918"/>
        <v>13742</v>
      </c>
      <c r="CE702">
        <f t="shared" si="919"/>
        <v>848</v>
      </c>
      <c r="CI702" s="167">
        <f t="shared" si="920"/>
        <v>44526</v>
      </c>
      <c r="CJ702">
        <f t="shared" si="921"/>
        <v>4</v>
      </c>
      <c r="CK702">
        <f t="shared" si="922"/>
        <v>3</v>
      </c>
      <c r="CL702" s="167">
        <f t="shared" si="923"/>
        <v>44526</v>
      </c>
      <c r="CM702">
        <f t="shared" si="924"/>
        <v>0</v>
      </c>
      <c r="CN702" s="1">
        <f t="shared" si="925"/>
        <v>44526</v>
      </c>
      <c r="CO702" s="253">
        <f t="shared" si="926"/>
        <v>4</v>
      </c>
      <c r="CP702" s="1">
        <f t="shared" si="927"/>
        <v>44526</v>
      </c>
      <c r="CQ702" s="254">
        <f t="shared" si="928"/>
        <v>0</v>
      </c>
      <c r="CR702" s="167">
        <f t="shared" si="929"/>
        <v>44526</v>
      </c>
      <c r="CS702">
        <f t="shared" si="930"/>
        <v>12</v>
      </c>
      <c r="CT702">
        <f t="shared" si="931"/>
        <v>0</v>
      </c>
      <c r="CU702">
        <f t="shared" si="932"/>
        <v>0</v>
      </c>
    </row>
    <row r="703" spans="1:99" ht="18" customHeight="1" x14ac:dyDescent="0.55000000000000004">
      <c r="A703" s="167">
        <v>44527</v>
      </c>
      <c r="B703" s="219">
        <v>20</v>
      </c>
      <c r="C703" s="142">
        <f t="shared" si="911"/>
        <v>10131</v>
      </c>
      <c r="D703" s="142">
        <f t="shared" si="933"/>
        <v>398</v>
      </c>
      <c r="E703" s="135">
        <v>3</v>
      </c>
      <c r="F703" s="135">
        <v>9733</v>
      </c>
      <c r="G703" s="135">
        <v>2</v>
      </c>
      <c r="H703" s="123"/>
      <c r="I703" s="135">
        <v>3</v>
      </c>
      <c r="J703" s="123"/>
      <c r="K703" s="41">
        <v>0</v>
      </c>
      <c r="L703" s="134">
        <v>22</v>
      </c>
      <c r="M703" s="219">
        <v>18</v>
      </c>
      <c r="N703" s="123"/>
      <c r="O703" s="123"/>
      <c r="P703" s="135">
        <v>1</v>
      </c>
      <c r="Q703" s="135">
        <v>1</v>
      </c>
      <c r="R703" s="123"/>
      <c r="S703" s="123"/>
      <c r="T703" s="135">
        <v>11</v>
      </c>
      <c r="U703" s="135">
        <v>9</v>
      </c>
      <c r="V703" s="123"/>
      <c r="W703" s="41">
        <v>449</v>
      </c>
      <c r="X703" s="136">
        <v>378</v>
      </c>
      <c r="Y703" s="4">
        <f t="shared" si="878"/>
        <v>515</v>
      </c>
      <c r="Z703" s="74">
        <f t="shared" ref="Z703:Z766" si="939">+A703</f>
        <v>44527</v>
      </c>
      <c r="AA703" s="210">
        <f t="shared" ref="AA703:AA766" si="940">+AF703+AL703+AR703</f>
        <v>29079</v>
      </c>
      <c r="AB703" s="210">
        <f t="shared" ref="AB703:AB766" si="941">+AH703+AN703+AT703</f>
        <v>25949</v>
      </c>
      <c r="AC703" s="211">
        <f t="shared" ref="AC703:AC766" si="942">+AJ703+AP703+AV703</f>
        <v>1061</v>
      </c>
      <c r="AD703" s="170">
        <f t="shared" si="912"/>
        <v>3</v>
      </c>
      <c r="AE703" s="222">
        <f t="shared" ref="AE703:AE734" si="943">+AE702+AD703</f>
        <v>11219</v>
      </c>
      <c r="AF703" s="143">
        <v>12424</v>
      </c>
      <c r="AG703" s="171">
        <f t="shared" si="908"/>
        <v>2</v>
      </c>
      <c r="AH703" s="143">
        <v>12130</v>
      </c>
      <c r="AI703" s="171">
        <f t="shared" si="903"/>
        <v>0</v>
      </c>
      <c r="AJ703" s="172">
        <v>213</v>
      </c>
      <c r="AK703" s="173">
        <f t="shared" si="904"/>
        <v>0</v>
      </c>
      <c r="AL703" s="143">
        <v>77</v>
      </c>
      <c r="AM703" s="171">
        <f t="shared" si="905"/>
        <v>0</v>
      </c>
      <c r="AN703" s="143">
        <v>77</v>
      </c>
      <c r="AO703" s="171">
        <f t="shared" si="906"/>
        <v>0</v>
      </c>
      <c r="AP703" s="174">
        <v>0</v>
      </c>
      <c r="AQ703" s="173">
        <f t="shared" si="907"/>
        <v>12</v>
      </c>
      <c r="AR703" s="143">
        <v>16578</v>
      </c>
      <c r="AS703" s="171">
        <f t="shared" si="894"/>
        <v>0</v>
      </c>
      <c r="AT703" s="143">
        <v>13742</v>
      </c>
      <c r="AU703" s="171">
        <f t="shared" si="895"/>
        <v>0</v>
      </c>
      <c r="AV703" s="175">
        <v>848</v>
      </c>
      <c r="AW703" s="217">
        <f t="shared" si="879"/>
        <v>542</v>
      </c>
      <c r="AX703" s="216">
        <f t="shared" si="909"/>
        <v>44527</v>
      </c>
      <c r="AY703" s="5">
        <v>0</v>
      </c>
      <c r="AZ703" s="217">
        <f t="shared" si="897"/>
        <v>466</v>
      </c>
      <c r="BA703" s="217">
        <f t="shared" si="880"/>
        <v>381</v>
      </c>
      <c r="BB703" s="119">
        <v>0</v>
      </c>
      <c r="BC703" s="26">
        <f t="shared" si="896"/>
        <v>1099</v>
      </c>
      <c r="BD703" s="217">
        <f t="shared" si="881"/>
        <v>416</v>
      </c>
      <c r="BE703" s="209">
        <f t="shared" ref="BE703:BE766" si="944">+Z703</f>
        <v>44527</v>
      </c>
      <c r="BF703" s="120">
        <f t="shared" si="847"/>
        <v>20</v>
      </c>
      <c r="BG703" s="120">
        <f t="shared" si="898"/>
        <v>10131</v>
      </c>
      <c r="BH703" s="209">
        <f t="shared" si="899"/>
        <v>44527</v>
      </c>
      <c r="BI703" s="120">
        <f t="shared" si="900"/>
        <v>10131</v>
      </c>
      <c r="BJ703" s="1">
        <f t="shared" si="901"/>
        <v>44527</v>
      </c>
      <c r="BK703">
        <f t="shared" ref="BK703:BK734" si="945">+BM703-BL703</f>
        <v>4</v>
      </c>
      <c r="BL703">
        <f t="shared" si="902"/>
        <v>18</v>
      </c>
      <c r="BM703">
        <f t="shared" ref="BM703:BM734" si="946">+L703</f>
        <v>22</v>
      </c>
      <c r="BN703" s="1">
        <f t="shared" ref="BN703:BN734" si="947">+BJ703</f>
        <v>44527</v>
      </c>
      <c r="BO703">
        <f t="shared" ref="BO703:BO734" si="948">+BO699+BM703</f>
        <v>11246</v>
      </c>
      <c r="BP703">
        <f t="shared" ref="BP703:BP734" si="949">+BP699+BL703</f>
        <v>6517</v>
      </c>
      <c r="BQ703" s="167">
        <f t="shared" si="934"/>
        <v>44527</v>
      </c>
      <c r="BR703">
        <f t="shared" si="935"/>
        <v>12424</v>
      </c>
      <c r="BS703">
        <f t="shared" si="936"/>
        <v>12130</v>
      </c>
      <c r="BT703">
        <f t="shared" si="937"/>
        <v>213</v>
      </c>
      <c r="BU703">
        <v>15</v>
      </c>
      <c r="BV703">
        <f t="shared" ref="BV703:BV734" si="950">+AD703</f>
        <v>3</v>
      </c>
      <c r="BW703">
        <f t="shared" si="910"/>
        <v>929</v>
      </c>
      <c r="BX703" s="167">
        <f t="shared" si="913"/>
        <v>44527</v>
      </c>
      <c r="BY703">
        <f t="shared" si="914"/>
        <v>77</v>
      </c>
      <c r="BZ703">
        <f t="shared" si="915"/>
        <v>77</v>
      </c>
      <c r="CA703">
        <f t="shared" si="916"/>
        <v>0</v>
      </c>
      <c r="CB703" s="167">
        <f t="shared" si="917"/>
        <v>44527</v>
      </c>
      <c r="CC703">
        <f t="shared" si="938"/>
        <v>16578</v>
      </c>
      <c r="CD703">
        <f t="shared" si="918"/>
        <v>13742</v>
      </c>
      <c r="CE703">
        <f t="shared" si="919"/>
        <v>848</v>
      </c>
      <c r="CI703" s="167">
        <f t="shared" si="920"/>
        <v>44527</v>
      </c>
      <c r="CJ703">
        <f t="shared" si="921"/>
        <v>3</v>
      </c>
      <c r="CK703">
        <f t="shared" si="922"/>
        <v>2</v>
      </c>
      <c r="CL703" s="167">
        <f t="shared" si="923"/>
        <v>44527</v>
      </c>
      <c r="CM703">
        <f t="shared" si="924"/>
        <v>0</v>
      </c>
      <c r="CN703" s="1">
        <f t="shared" si="925"/>
        <v>44527</v>
      </c>
      <c r="CO703" s="253">
        <f t="shared" si="926"/>
        <v>3</v>
      </c>
      <c r="CP703" s="1">
        <f t="shared" si="927"/>
        <v>44527</v>
      </c>
      <c r="CQ703" s="254">
        <f t="shared" si="928"/>
        <v>0</v>
      </c>
      <c r="CR703" s="167">
        <f t="shared" si="929"/>
        <v>44527</v>
      </c>
      <c r="CS703">
        <f t="shared" si="930"/>
        <v>12</v>
      </c>
      <c r="CT703">
        <f t="shared" si="931"/>
        <v>0</v>
      </c>
      <c r="CU703">
        <f t="shared" si="932"/>
        <v>0</v>
      </c>
    </row>
    <row r="704" spans="1:99" ht="18" customHeight="1" x14ac:dyDescent="0.55000000000000004">
      <c r="A704" s="167">
        <v>44528</v>
      </c>
      <c r="B704" s="219">
        <v>20</v>
      </c>
      <c r="C704" s="142">
        <f t="shared" si="911"/>
        <v>10151</v>
      </c>
      <c r="D704" s="142">
        <f t="shared" si="933"/>
        <v>405</v>
      </c>
      <c r="E704" s="135">
        <v>3</v>
      </c>
      <c r="F704" s="135">
        <v>9746</v>
      </c>
      <c r="G704" s="135">
        <v>0</v>
      </c>
      <c r="H704" s="123"/>
      <c r="I704" s="135">
        <v>3</v>
      </c>
      <c r="J704" s="123"/>
      <c r="K704" s="41">
        <v>0</v>
      </c>
      <c r="L704" s="134">
        <v>22</v>
      </c>
      <c r="M704" s="219">
        <v>18</v>
      </c>
      <c r="N704" s="123"/>
      <c r="O704" s="123"/>
      <c r="P704" s="135">
        <v>4</v>
      </c>
      <c r="Q704" s="135">
        <v>2</v>
      </c>
      <c r="R704" s="123"/>
      <c r="S704" s="123"/>
      <c r="T704" s="135">
        <v>11</v>
      </c>
      <c r="U704" s="135">
        <v>9</v>
      </c>
      <c r="V704" s="123"/>
      <c r="W704" s="41">
        <v>456</v>
      </c>
      <c r="X704" s="136">
        <v>385</v>
      </c>
      <c r="Y704" s="4">
        <f t="shared" si="878"/>
        <v>516</v>
      </c>
      <c r="Z704" s="74">
        <f t="shared" si="939"/>
        <v>44528</v>
      </c>
      <c r="AA704" s="210">
        <f t="shared" si="940"/>
        <v>29092</v>
      </c>
      <c r="AB704" s="210">
        <f t="shared" si="941"/>
        <v>25952</v>
      </c>
      <c r="AC704" s="211">
        <f t="shared" si="942"/>
        <v>1061</v>
      </c>
      <c r="AD704" s="170">
        <f t="shared" si="912"/>
        <v>3</v>
      </c>
      <c r="AE704" s="222">
        <f t="shared" si="943"/>
        <v>11222</v>
      </c>
      <c r="AF704" s="143">
        <v>12427</v>
      </c>
      <c r="AG704" s="171">
        <f t="shared" si="908"/>
        <v>3</v>
      </c>
      <c r="AH704" s="143">
        <v>12133</v>
      </c>
      <c r="AI704" s="171">
        <f t="shared" si="903"/>
        <v>0</v>
      </c>
      <c r="AJ704" s="172">
        <v>213</v>
      </c>
      <c r="AK704" s="173">
        <f t="shared" si="904"/>
        <v>0</v>
      </c>
      <c r="AL704" s="143">
        <v>77</v>
      </c>
      <c r="AM704" s="171">
        <f t="shared" si="905"/>
        <v>0</v>
      </c>
      <c r="AN704" s="143">
        <v>77</v>
      </c>
      <c r="AO704" s="171">
        <f t="shared" si="906"/>
        <v>0</v>
      </c>
      <c r="AP704" s="174">
        <v>0</v>
      </c>
      <c r="AQ704" s="173">
        <f t="shared" si="907"/>
        <v>10</v>
      </c>
      <c r="AR704" s="143">
        <v>16588</v>
      </c>
      <c r="AS704" s="171">
        <f t="shared" si="894"/>
        <v>0</v>
      </c>
      <c r="AT704" s="143">
        <v>13742</v>
      </c>
      <c r="AU704" s="171">
        <f t="shared" si="895"/>
        <v>0</v>
      </c>
      <c r="AV704" s="175">
        <v>848</v>
      </c>
      <c r="AW704" s="217">
        <f t="shared" si="879"/>
        <v>543</v>
      </c>
      <c r="AX704" s="216">
        <f t="shared" si="909"/>
        <v>44528</v>
      </c>
      <c r="AY704" s="5">
        <v>0</v>
      </c>
      <c r="AZ704" s="217">
        <f t="shared" si="897"/>
        <v>466</v>
      </c>
      <c r="BA704" s="217">
        <f t="shared" si="880"/>
        <v>382</v>
      </c>
      <c r="BB704" s="119">
        <v>0</v>
      </c>
      <c r="BC704" s="26">
        <f t="shared" si="896"/>
        <v>1099</v>
      </c>
      <c r="BD704" s="217">
        <f t="shared" si="881"/>
        <v>417</v>
      </c>
      <c r="BE704" s="209">
        <f t="shared" si="944"/>
        <v>44528</v>
      </c>
      <c r="BF704" s="120">
        <f t="shared" si="847"/>
        <v>20</v>
      </c>
      <c r="BG704" s="120">
        <f t="shared" si="898"/>
        <v>10151</v>
      </c>
      <c r="BH704" s="209">
        <f t="shared" si="899"/>
        <v>44528</v>
      </c>
      <c r="BI704" s="120">
        <f t="shared" si="900"/>
        <v>10151</v>
      </c>
      <c r="BJ704" s="1">
        <f t="shared" si="901"/>
        <v>44528</v>
      </c>
      <c r="BK704">
        <f t="shared" si="945"/>
        <v>4</v>
      </c>
      <c r="BL704">
        <f t="shared" si="902"/>
        <v>18</v>
      </c>
      <c r="BM704">
        <f t="shared" si="946"/>
        <v>22</v>
      </c>
      <c r="BN704" s="1">
        <f t="shared" si="947"/>
        <v>44528</v>
      </c>
      <c r="BO704">
        <f t="shared" si="948"/>
        <v>11360</v>
      </c>
      <c r="BP704">
        <f t="shared" si="949"/>
        <v>6594</v>
      </c>
      <c r="BQ704" s="167">
        <f t="shared" si="934"/>
        <v>44528</v>
      </c>
      <c r="BR704">
        <f t="shared" si="935"/>
        <v>12427</v>
      </c>
      <c r="BS704">
        <f t="shared" si="936"/>
        <v>12133</v>
      </c>
      <c r="BT704">
        <f t="shared" si="937"/>
        <v>213</v>
      </c>
      <c r="BU704">
        <v>15</v>
      </c>
      <c r="BV704">
        <f t="shared" si="950"/>
        <v>3</v>
      </c>
      <c r="BW704">
        <f t="shared" si="910"/>
        <v>915</v>
      </c>
      <c r="BX704" s="167">
        <f t="shared" si="913"/>
        <v>44528</v>
      </c>
      <c r="BY704">
        <f t="shared" si="914"/>
        <v>77</v>
      </c>
      <c r="BZ704">
        <f t="shared" si="915"/>
        <v>77</v>
      </c>
      <c r="CA704">
        <f t="shared" si="916"/>
        <v>0</v>
      </c>
      <c r="CB704" s="167">
        <f t="shared" si="917"/>
        <v>44528</v>
      </c>
      <c r="CC704">
        <f t="shared" si="938"/>
        <v>16588</v>
      </c>
      <c r="CD704">
        <f t="shared" si="918"/>
        <v>13742</v>
      </c>
      <c r="CE704">
        <f t="shared" si="919"/>
        <v>848</v>
      </c>
      <c r="CI704" s="167">
        <f t="shared" si="920"/>
        <v>44528</v>
      </c>
      <c r="CJ704">
        <f t="shared" si="921"/>
        <v>3</v>
      </c>
      <c r="CK704">
        <f t="shared" si="922"/>
        <v>3</v>
      </c>
      <c r="CL704" s="167">
        <f t="shared" si="923"/>
        <v>44528</v>
      </c>
      <c r="CM704">
        <f t="shared" si="924"/>
        <v>0</v>
      </c>
      <c r="CN704" s="1">
        <f t="shared" si="925"/>
        <v>44528</v>
      </c>
      <c r="CO704" s="253">
        <f t="shared" si="926"/>
        <v>3</v>
      </c>
      <c r="CP704" s="1">
        <f t="shared" si="927"/>
        <v>44528</v>
      </c>
      <c r="CQ704" s="254">
        <f t="shared" si="928"/>
        <v>0</v>
      </c>
      <c r="CR704" s="167">
        <f t="shared" si="929"/>
        <v>44528</v>
      </c>
      <c r="CS704">
        <f t="shared" si="930"/>
        <v>10</v>
      </c>
      <c r="CT704">
        <f t="shared" si="931"/>
        <v>0</v>
      </c>
      <c r="CU704">
        <f t="shared" si="932"/>
        <v>0</v>
      </c>
    </row>
    <row r="705" spans="1:99" ht="18" customHeight="1" x14ac:dyDescent="0.55000000000000004">
      <c r="A705" s="167">
        <v>44529</v>
      </c>
      <c r="B705" s="219">
        <v>18</v>
      </c>
      <c r="C705" s="142">
        <f t="shared" si="911"/>
        <v>10169</v>
      </c>
      <c r="D705" s="142">
        <f t="shared" si="933"/>
        <v>407</v>
      </c>
      <c r="E705" s="135">
        <v>3</v>
      </c>
      <c r="F705" s="135">
        <v>9762</v>
      </c>
      <c r="G705" s="135">
        <v>0</v>
      </c>
      <c r="H705" s="123"/>
      <c r="I705" s="135">
        <v>3</v>
      </c>
      <c r="J705" s="123"/>
      <c r="K705" s="41">
        <v>0</v>
      </c>
      <c r="L705" s="134">
        <v>22</v>
      </c>
      <c r="M705" s="219">
        <v>22</v>
      </c>
      <c r="N705" s="123"/>
      <c r="O705" s="123"/>
      <c r="P705" s="135">
        <v>4</v>
      </c>
      <c r="Q705" s="135">
        <v>2</v>
      </c>
      <c r="R705" s="123"/>
      <c r="S705" s="123"/>
      <c r="T705" s="135">
        <v>12</v>
      </c>
      <c r="U705" s="135">
        <v>10</v>
      </c>
      <c r="V705" s="123"/>
      <c r="W705" s="41">
        <v>462</v>
      </c>
      <c r="X705" s="136">
        <v>395</v>
      </c>
      <c r="Y705" s="4">
        <f t="shared" si="878"/>
        <v>517</v>
      </c>
      <c r="Z705" s="74">
        <f t="shared" si="939"/>
        <v>44529</v>
      </c>
      <c r="AA705" s="210">
        <f t="shared" si="940"/>
        <v>29103</v>
      </c>
      <c r="AB705" s="210">
        <f t="shared" si="941"/>
        <v>25953</v>
      </c>
      <c r="AC705" s="211">
        <f t="shared" si="942"/>
        <v>1061</v>
      </c>
      <c r="AD705" s="170">
        <f t="shared" si="912"/>
        <v>3</v>
      </c>
      <c r="AE705" s="222">
        <f t="shared" si="943"/>
        <v>11225</v>
      </c>
      <c r="AF705" s="143">
        <v>12430</v>
      </c>
      <c r="AG705" s="171">
        <f t="shared" si="908"/>
        <v>1</v>
      </c>
      <c r="AH705" s="143">
        <v>12134</v>
      </c>
      <c r="AI705" s="171">
        <f t="shared" si="903"/>
        <v>0</v>
      </c>
      <c r="AJ705" s="172">
        <v>213</v>
      </c>
      <c r="AK705" s="173">
        <f t="shared" si="904"/>
        <v>0</v>
      </c>
      <c r="AL705" s="143">
        <v>77</v>
      </c>
      <c r="AM705" s="171">
        <f t="shared" si="905"/>
        <v>0</v>
      </c>
      <c r="AN705" s="143">
        <v>77</v>
      </c>
      <c r="AO705" s="171">
        <f t="shared" si="906"/>
        <v>0</v>
      </c>
      <c r="AP705" s="174">
        <v>0</v>
      </c>
      <c r="AQ705" s="173">
        <f t="shared" si="907"/>
        <v>8</v>
      </c>
      <c r="AR705" s="143">
        <v>16596</v>
      </c>
      <c r="AS705" s="171">
        <f t="shared" ref="AS705:AS736" si="951">+AT705-AT704</f>
        <v>0</v>
      </c>
      <c r="AT705" s="143">
        <v>13742</v>
      </c>
      <c r="AU705" s="171">
        <f t="shared" ref="AU705:AU736" si="952">+AV705-AV704</f>
        <v>0</v>
      </c>
      <c r="AV705" s="175">
        <v>848</v>
      </c>
      <c r="AW705" s="217">
        <f t="shared" si="879"/>
        <v>544</v>
      </c>
      <c r="AX705" s="216">
        <f t="shared" si="909"/>
        <v>44529</v>
      </c>
      <c r="AY705" s="5">
        <v>0</v>
      </c>
      <c r="AZ705" s="217">
        <f t="shared" si="897"/>
        <v>466</v>
      </c>
      <c r="BA705" s="217">
        <f t="shared" si="880"/>
        <v>383</v>
      </c>
      <c r="BB705" s="119">
        <v>0</v>
      </c>
      <c r="BC705" s="26">
        <f t="shared" si="896"/>
        <v>1099</v>
      </c>
      <c r="BD705" s="217">
        <f t="shared" si="881"/>
        <v>418</v>
      </c>
      <c r="BE705" s="209">
        <f t="shared" si="944"/>
        <v>44529</v>
      </c>
      <c r="BF705" s="120">
        <f t="shared" si="847"/>
        <v>18</v>
      </c>
      <c r="BG705" s="120">
        <f t="shared" si="898"/>
        <v>10169</v>
      </c>
      <c r="BH705" s="209">
        <f t="shared" si="899"/>
        <v>44529</v>
      </c>
      <c r="BI705" s="120">
        <f t="shared" si="900"/>
        <v>10169</v>
      </c>
      <c r="BJ705" s="1">
        <f t="shared" si="901"/>
        <v>44529</v>
      </c>
      <c r="BK705">
        <f t="shared" si="945"/>
        <v>0</v>
      </c>
      <c r="BL705">
        <f t="shared" si="902"/>
        <v>22</v>
      </c>
      <c r="BM705">
        <f t="shared" si="946"/>
        <v>22</v>
      </c>
      <c r="BN705" s="1">
        <f t="shared" si="947"/>
        <v>44529</v>
      </c>
      <c r="BO705">
        <f t="shared" si="948"/>
        <v>11362</v>
      </c>
      <c r="BP705">
        <f t="shared" si="949"/>
        <v>6631</v>
      </c>
      <c r="BQ705" s="167">
        <f t="shared" si="934"/>
        <v>44529</v>
      </c>
      <c r="BR705">
        <f t="shared" si="935"/>
        <v>12430</v>
      </c>
      <c r="BS705">
        <f t="shared" si="936"/>
        <v>12134</v>
      </c>
      <c r="BT705">
        <f t="shared" si="937"/>
        <v>213</v>
      </c>
      <c r="BU705">
        <v>15</v>
      </c>
      <c r="BV705">
        <f t="shared" si="950"/>
        <v>3</v>
      </c>
      <c r="BW705">
        <f t="shared" si="910"/>
        <v>917</v>
      </c>
      <c r="BX705" s="167">
        <f t="shared" si="913"/>
        <v>44529</v>
      </c>
      <c r="BY705">
        <f t="shared" si="914"/>
        <v>77</v>
      </c>
      <c r="BZ705">
        <f t="shared" si="915"/>
        <v>77</v>
      </c>
      <c r="CA705">
        <f t="shared" si="916"/>
        <v>0</v>
      </c>
      <c r="CB705" s="167">
        <f t="shared" si="917"/>
        <v>44529</v>
      </c>
      <c r="CC705">
        <f t="shared" si="938"/>
        <v>16596</v>
      </c>
      <c r="CD705">
        <f t="shared" si="918"/>
        <v>13742</v>
      </c>
      <c r="CE705">
        <f t="shared" si="919"/>
        <v>848</v>
      </c>
      <c r="CI705" s="167">
        <f t="shared" si="920"/>
        <v>44529</v>
      </c>
      <c r="CJ705">
        <f t="shared" si="921"/>
        <v>3</v>
      </c>
      <c r="CK705">
        <f t="shared" si="922"/>
        <v>1</v>
      </c>
      <c r="CL705" s="167">
        <f t="shared" si="923"/>
        <v>44529</v>
      </c>
      <c r="CM705">
        <f t="shared" si="924"/>
        <v>0</v>
      </c>
      <c r="CN705" s="1">
        <f t="shared" si="925"/>
        <v>44529</v>
      </c>
      <c r="CO705" s="253">
        <f t="shared" si="926"/>
        <v>3</v>
      </c>
      <c r="CP705" s="1">
        <f t="shared" si="927"/>
        <v>44529</v>
      </c>
      <c r="CQ705" s="254">
        <f t="shared" si="928"/>
        <v>0</v>
      </c>
      <c r="CR705" s="167">
        <f t="shared" si="929"/>
        <v>44529</v>
      </c>
      <c r="CS705">
        <f t="shared" si="930"/>
        <v>8</v>
      </c>
      <c r="CT705">
        <f t="shared" si="931"/>
        <v>0</v>
      </c>
      <c r="CU705">
        <f t="shared" si="932"/>
        <v>0</v>
      </c>
    </row>
    <row r="706" spans="1:99" ht="18" customHeight="1" x14ac:dyDescent="0.55000000000000004">
      <c r="A706" s="167">
        <v>44530</v>
      </c>
      <c r="B706" s="219">
        <v>22</v>
      </c>
      <c r="C706" s="142">
        <f t="shared" si="911"/>
        <v>10191</v>
      </c>
      <c r="D706" s="142">
        <f t="shared" si="933"/>
        <v>415</v>
      </c>
      <c r="E706" s="135">
        <v>3</v>
      </c>
      <c r="F706" s="135">
        <v>9776</v>
      </c>
      <c r="G706" s="135">
        <v>0</v>
      </c>
      <c r="H706" s="123"/>
      <c r="I706" s="135">
        <v>2</v>
      </c>
      <c r="J706" s="123"/>
      <c r="K706" s="41">
        <v>0</v>
      </c>
      <c r="L706" s="134">
        <v>14</v>
      </c>
      <c r="M706" s="219">
        <v>12</v>
      </c>
      <c r="N706" s="123"/>
      <c r="O706" s="123"/>
      <c r="P706" s="135">
        <v>3</v>
      </c>
      <c r="Q706" s="135">
        <v>3</v>
      </c>
      <c r="R706" s="123"/>
      <c r="S706" s="123"/>
      <c r="T706" s="135">
        <v>22</v>
      </c>
      <c r="U706" s="135">
        <v>20</v>
      </c>
      <c r="V706" s="123"/>
      <c r="W706" s="41">
        <v>451</v>
      </c>
      <c r="X706" s="136">
        <v>384</v>
      </c>
      <c r="Y706" s="4">
        <f t="shared" si="878"/>
        <v>518</v>
      </c>
      <c r="Z706" s="74">
        <f t="shared" si="939"/>
        <v>44530</v>
      </c>
      <c r="AA706" s="210">
        <f t="shared" si="940"/>
        <v>29114</v>
      </c>
      <c r="AB706" s="210">
        <f t="shared" si="941"/>
        <v>25955</v>
      </c>
      <c r="AC706" s="211">
        <f t="shared" si="942"/>
        <v>1061</v>
      </c>
      <c r="AD706" s="170">
        <f t="shared" si="912"/>
        <v>6</v>
      </c>
      <c r="AE706" s="222">
        <f t="shared" si="943"/>
        <v>11231</v>
      </c>
      <c r="AF706" s="143">
        <v>12436</v>
      </c>
      <c r="AG706" s="171">
        <f t="shared" si="908"/>
        <v>2</v>
      </c>
      <c r="AH706" s="143">
        <v>12136</v>
      </c>
      <c r="AI706" s="171">
        <f t="shared" si="903"/>
        <v>0</v>
      </c>
      <c r="AJ706" s="172">
        <v>213</v>
      </c>
      <c r="AK706" s="173">
        <f t="shared" si="904"/>
        <v>0</v>
      </c>
      <c r="AL706" s="143">
        <v>77</v>
      </c>
      <c r="AM706" s="171">
        <f t="shared" si="905"/>
        <v>0</v>
      </c>
      <c r="AN706" s="143">
        <v>77</v>
      </c>
      <c r="AO706" s="171">
        <f t="shared" si="906"/>
        <v>0</v>
      </c>
      <c r="AP706" s="174">
        <v>0</v>
      </c>
      <c r="AQ706" s="173">
        <f t="shared" si="907"/>
        <v>5</v>
      </c>
      <c r="AR706" s="143">
        <v>16601</v>
      </c>
      <c r="AS706" s="171">
        <f t="shared" si="951"/>
        <v>0</v>
      </c>
      <c r="AT706" s="143">
        <v>13742</v>
      </c>
      <c r="AU706" s="171">
        <f t="shared" si="952"/>
        <v>0</v>
      </c>
      <c r="AV706" s="175">
        <v>848</v>
      </c>
      <c r="AW706" s="217">
        <f t="shared" si="879"/>
        <v>545</v>
      </c>
      <c r="AX706" s="216">
        <f t="shared" si="909"/>
        <v>44530</v>
      </c>
      <c r="AY706" s="5">
        <v>0</v>
      </c>
      <c r="AZ706" s="217">
        <f t="shared" si="897"/>
        <v>466</v>
      </c>
      <c r="BA706" s="217">
        <f t="shared" si="880"/>
        <v>384</v>
      </c>
      <c r="BB706" s="119">
        <v>0</v>
      </c>
      <c r="BC706" s="26">
        <f t="shared" si="896"/>
        <v>1099</v>
      </c>
      <c r="BD706" s="217">
        <f t="shared" si="881"/>
        <v>419</v>
      </c>
      <c r="BE706" s="209">
        <f t="shared" si="944"/>
        <v>44530</v>
      </c>
      <c r="BF706" s="120">
        <f t="shared" si="847"/>
        <v>22</v>
      </c>
      <c r="BG706" s="120">
        <f t="shared" si="898"/>
        <v>10191</v>
      </c>
      <c r="BH706" s="209">
        <f t="shared" si="899"/>
        <v>44530</v>
      </c>
      <c r="BI706" s="120">
        <f t="shared" si="900"/>
        <v>10191</v>
      </c>
      <c r="BJ706" s="1">
        <f t="shared" si="901"/>
        <v>44530</v>
      </c>
      <c r="BK706">
        <f t="shared" si="945"/>
        <v>2</v>
      </c>
      <c r="BL706">
        <f t="shared" si="902"/>
        <v>12</v>
      </c>
      <c r="BM706">
        <f t="shared" si="946"/>
        <v>14</v>
      </c>
      <c r="BN706" s="1">
        <f t="shared" si="947"/>
        <v>44530</v>
      </c>
      <c r="BO706">
        <f t="shared" si="948"/>
        <v>11324</v>
      </c>
      <c r="BP706">
        <f t="shared" si="949"/>
        <v>6579</v>
      </c>
      <c r="BQ706" s="167">
        <f t="shared" si="934"/>
        <v>44530</v>
      </c>
      <c r="BR706">
        <f t="shared" si="935"/>
        <v>12436</v>
      </c>
      <c r="BS706">
        <f t="shared" si="936"/>
        <v>12136</v>
      </c>
      <c r="BT706">
        <f t="shared" si="937"/>
        <v>213</v>
      </c>
      <c r="BU706">
        <v>15</v>
      </c>
      <c r="BV706">
        <f t="shared" si="950"/>
        <v>6</v>
      </c>
      <c r="BW706">
        <f t="shared" si="910"/>
        <v>927</v>
      </c>
      <c r="BX706" s="167">
        <f t="shared" si="913"/>
        <v>44530</v>
      </c>
      <c r="BY706">
        <f t="shared" si="914"/>
        <v>77</v>
      </c>
      <c r="BZ706">
        <f t="shared" si="915"/>
        <v>77</v>
      </c>
      <c r="CA706">
        <f t="shared" si="916"/>
        <v>0</v>
      </c>
      <c r="CB706" s="167">
        <f t="shared" si="917"/>
        <v>44530</v>
      </c>
      <c r="CC706">
        <f t="shared" si="938"/>
        <v>16601</v>
      </c>
      <c r="CD706">
        <f t="shared" si="918"/>
        <v>13742</v>
      </c>
      <c r="CE706">
        <f t="shared" si="919"/>
        <v>848</v>
      </c>
      <c r="CI706" s="167">
        <f t="shared" si="920"/>
        <v>44530</v>
      </c>
      <c r="CJ706">
        <f t="shared" si="921"/>
        <v>6</v>
      </c>
      <c r="CK706">
        <f t="shared" si="922"/>
        <v>2</v>
      </c>
      <c r="CL706" s="167">
        <f t="shared" si="923"/>
        <v>44530</v>
      </c>
      <c r="CM706">
        <f t="shared" si="924"/>
        <v>0</v>
      </c>
      <c r="CN706" s="1">
        <f t="shared" si="925"/>
        <v>44530</v>
      </c>
      <c r="CO706" s="253">
        <f t="shared" si="926"/>
        <v>6</v>
      </c>
      <c r="CP706" s="1">
        <f t="shared" si="927"/>
        <v>44530</v>
      </c>
      <c r="CQ706" s="254">
        <f t="shared" si="928"/>
        <v>0</v>
      </c>
      <c r="CR706" s="167">
        <f t="shared" si="929"/>
        <v>44530</v>
      </c>
      <c r="CS706">
        <f t="shared" si="930"/>
        <v>5</v>
      </c>
      <c r="CT706">
        <f t="shared" si="931"/>
        <v>0</v>
      </c>
      <c r="CU706">
        <f t="shared" si="932"/>
        <v>0</v>
      </c>
    </row>
    <row r="707" spans="1:99" ht="18" customHeight="1" x14ac:dyDescent="0.55000000000000004">
      <c r="A707" s="167">
        <v>44531</v>
      </c>
      <c r="B707" s="219">
        <v>20</v>
      </c>
      <c r="C707" s="142">
        <f t="shared" si="911"/>
        <v>10211</v>
      </c>
      <c r="D707" s="142">
        <f t="shared" si="933"/>
        <v>415</v>
      </c>
      <c r="E707" s="135">
        <v>2</v>
      </c>
      <c r="F707" s="135">
        <v>9796</v>
      </c>
      <c r="G707" s="135">
        <v>1</v>
      </c>
      <c r="H707" s="123"/>
      <c r="I707" s="135">
        <v>2</v>
      </c>
      <c r="J707" s="123"/>
      <c r="K707" s="41">
        <v>0</v>
      </c>
      <c r="L707" s="134">
        <v>13</v>
      </c>
      <c r="M707" s="219">
        <v>12</v>
      </c>
      <c r="N707" s="123"/>
      <c r="O707" s="123"/>
      <c r="P707" s="135">
        <v>1</v>
      </c>
      <c r="Q707" s="135">
        <v>1</v>
      </c>
      <c r="R707" s="123"/>
      <c r="S707" s="123"/>
      <c r="T707" s="135">
        <v>22</v>
      </c>
      <c r="U707" s="135">
        <v>15</v>
      </c>
      <c r="V707" s="123"/>
      <c r="W707" s="41">
        <v>441</v>
      </c>
      <c r="X707" s="136">
        <v>380</v>
      </c>
      <c r="Y707" s="4">
        <f t="shared" si="878"/>
        <v>519</v>
      </c>
      <c r="Z707" s="74">
        <f t="shared" si="939"/>
        <v>44531</v>
      </c>
      <c r="AA707" s="210">
        <f t="shared" si="940"/>
        <v>29125</v>
      </c>
      <c r="AB707" s="210">
        <f t="shared" si="941"/>
        <v>25959</v>
      </c>
      <c r="AC707" s="211">
        <f t="shared" si="942"/>
        <v>1061</v>
      </c>
      <c r="AD707" s="170">
        <f t="shared" si="912"/>
        <v>3</v>
      </c>
      <c r="AE707" s="222">
        <f t="shared" si="943"/>
        <v>11234</v>
      </c>
      <c r="AF707" s="143">
        <v>12439</v>
      </c>
      <c r="AG707" s="171">
        <f t="shared" si="908"/>
        <v>4</v>
      </c>
      <c r="AH707" s="143">
        <v>12140</v>
      </c>
      <c r="AI707" s="171">
        <f t="shared" si="903"/>
        <v>0</v>
      </c>
      <c r="AJ707" s="172">
        <v>213</v>
      </c>
      <c r="AK707" s="173">
        <f t="shared" si="904"/>
        <v>0</v>
      </c>
      <c r="AL707" s="143">
        <v>77</v>
      </c>
      <c r="AM707" s="171">
        <f t="shared" si="905"/>
        <v>0</v>
      </c>
      <c r="AN707" s="143">
        <v>77</v>
      </c>
      <c r="AO707" s="171">
        <f t="shared" si="906"/>
        <v>0</v>
      </c>
      <c r="AP707" s="174">
        <v>0</v>
      </c>
      <c r="AQ707" s="173">
        <f t="shared" si="907"/>
        <v>8</v>
      </c>
      <c r="AR707" s="143">
        <v>16609</v>
      </c>
      <c r="AS707" s="171">
        <f t="shared" si="951"/>
        <v>0</v>
      </c>
      <c r="AT707" s="143">
        <v>13742</v>
      </c>
      <c r="AU707" s="171">
        <f t="shared" si="952"/>
        <v>0</v>
      </c>
      <c r="AV707" s="175">
        <v>848</v>
      </c>
      <c r="AW707" s="217">
        <f t="shared" si="879"/>
        <v>546</v>
      </c>
      <c r="AX707" s="216">
        <f t="shared" si="909"/>
        <v>44531</v>
      </c>
      <c r="AY707" s="5">
        <v>0</v>
      </c>
      <c r="AZ707" s="217">
        <f t="shared" si="897"/>
        <v>466</v>
      </c>
      <c r="BA707" s="217">
        <f t="shared" si="880"/>
        <v>382</v>
      </c>
      <c r="BB707" s="119">
        <v>0</v>
      </c>
      <c r="BC707" s="26">
        <f t="shared" si="896"/>
        <v>1099</v>
      </c>
      <c r="BD707" s="217">
        <f t="shared" si="881"/>
        <v>417</v>
      </c>
      <c r="BE707" s="209">
        <f t="shared" si="944"/>
        <v>44531</v>
      </c>
      <c r="BF707" s="120">
        <f t="shared" si="847"/>
        <v>20</v>
      </c>
      <c r="BG707" s="120">
        <f t="shared" si="898"/>
        <v>10211</v>
      </c>
      <c r="BH707" s="209">
        <f t="shared" si="899"/>
        <v>44531</v>
      </c>
      <c r="BI707" s="120">
        <f t="shared" si="900"/>
        <v>10211</v>
      </c>
      <c r="BJ707" s="1">
        <f t="shared" si="901"/>
        <v>44531</v>
      </c>
      <c r="BK707">
        <f t="shared" si="945"/>
        <v>1</v>
      </c>
      <c r="BL707">
        <f t="shared" si="902"/>
        <v>12</v>
      </c>
      <c r="BM707">
        <f t="shared" si="946"/>
        <v>13</v>
      </c>
      <c r="BN707" s="1">
        <f t="shared" si="947"/>
        <v>44531</v>
      </c>
      <c r="BO707">
        <f t="shared" si="948"/>
        <v>11259</v>
      </c>
      <c r="BP707">
        <f t="shared" si="949"/>
        <v>6529</v>
      </c>
      <c r="BQ707" s="167">
        <f t="shared" si="934"/>
        <v>44531</v>
      </c>
      <c r="BR707">
        <f t="shared" si="935"/>
        <v>12439</v>
      </c>
      <c r="BS707">
        <f t="shared" si="936"/>
        <v>12140</v>
      </c>
      <c r="BT707">
        <f t="shared" si="937"/>
        <v>213</v>
      </c>
      <c r="BU707">
        <v>15</v>
      </c>
      <c r="BV707">
        <f t="shared" si="950"/>
        <v>3</v>
      </c>
      <c r="BW707">
        <f t="shared" si="910"/>
        <v>932</v>
      </c>
      <c r="BX707" s="167">
        <f t="shared" si="913"/>
        <v>44531</v>
      </c>
      <c r="BY707">
        <f t="shared" si="914"/>
        <v>77</v>
      </c>
      <c r="BZ707">
        <f t="shared" si="915"/>
        <v>77</v>
      </c>
      <c r="CA707">
        <f t="shared" si="916"/>
        <v>0</v>
      </c>
      <c r="CB707" s="167">
        <f t="shared" si="917"/>
        <v>44531</v>
      </c>
      <c r="CC707">
        <f t="shared" si="938"/>
        <v>16609</v>
      </c>
      <c r="CD707">
        <f t="shared" si="918"/>
        <v>13742</v>
      </c>
      <c r="CE707">
        <f t="shared" si="919"/>
        <v>848</v>
      </c>
      <c r="CI707" s="167">
        <f t="shared" si="920"/>
        <v>44531</v>
      </c>
      <c r="CJ707">
        <f t="shared" si="921"/>
        <v>3</v>
      </c>
      <c r="CK707">
        <f t="shared" si="922"/>
        <v>4</v>
      </c>
      <c r="CL707" s="167">
        <f t="shared" si="923"/>
        <v>44531</v>
      </c>
      <c r="CM707">
        <f t="shared" si="924"/>
        <v>0</v>
      </c>
      <c r="CN707" s="1">
        <f t="shared" si="925"/>
        <v>44531</v>
      </c>
      <c r="CO707" s="253">
        <f t="shared" si="926"/>
        <v>3</v>
      </c>
      <c r="CP707" s="1">
        <f t="shared" si="927"/>
        <v>44531</v>
      </c>
      <c r="CQ707" s="254">
        <f t="shared" si="928"/>
        <v>0</v>
      </c>
      <c r="CR707" s="167">
        <f t="shared" si="929"/>
        <v>44531</v>
      </c>
      <c r="CS707">
        <f t="shared" si="930"/>
        <v>8</v>
      </c>
      <c r="CT707">
        <f t="shared" si="931"/>
        <v>0</v>
      </c>
      <c r="CU707">
        <f t="shared" si="932"/>
        <v>0</v>
      </c>
    </row>
    <row r="708" spans="1:99" ht="18" customHeight="1" x14ac:dyDescent="0.55000000000000004">
      <c r="A708" s="167">
        <v>44532</v>
      </c>
      <c r="B708" s="219">
        <v>16</v>
      </c>
      <c r="C708" s="142">
        <f t="shared" si="911"/>
        <v>10227</v>
      </c>
      <c r="D708" s="142">
        <f t="shared" si="933"/>
        <v>416</v>
      </c>
      <c r="E708" s="135">
        <v>5</v>
      </c>
      <c r="F708" s="135">
        <v>9811</v>
      </c>
      <c r="G708" s="135">
        <v>3</v>
      </c>
      <c r="H708" s="123"/>
      <c r="I708" s="135">
        <v>5</v>
      </c>
      <c r="J708" s="123"/>
      <c r="K708" s="41">
        <v>0</v>
      </c>
      <c r="L708" s="134">
        <v>24</v>
      </c>
      <c r="M708" s="219">
        <v>14</v>
      </c>
      <c r="N708" s="123"/>
      <c r="O708" s="123"/>
      <c r="P708" s="135">
        <v>0</v>
      </c>
      <c r="Q708" s="135">
        <v>0</v>
      </c>
      <c r="R708" s="123"/>
      <c r="S708" s="123"/>
      <c r="T708" s="135">
        <v>16</v>
      </c>
      <c r="U708" s="135">
        <v>10</v>
      </c>
      <c r="V708" s="123"/>
      <c r="W708" s="41">
        <v>449</v>
      </c>
      <c r="X708" s="136">
        <v>384</v>
      </c>
      <c r="Y708" s="4">
        <f t="shared" si="878"/>
        <v>520</v>
      </c>
      <c r="Z708" s="74">
        <f t="shared" si="939"/>
        <v>44532</v>
      </c>
      <c r="AA708" s="210">
        <f t="shared" si="940"/>
        <v>29148</v>
      </c>
      <c r="AB708" s="210">
        <f t="shared" si="941"/>
        <v>25962</v>
      </c>
      <c r="AC708" s="211">
        <f t="shared" si="942"/>
        <v>1061</v>
      </c>
      <c r="AD708" s="170">
        <f t="shared" si="912"/>
        <v>6</v>
      </c>
      <c r="AE708" s="222">
        <f t="shared" si="943"/>
        <v>11240</v>
      </c>
      <c r="AF708" s="143">
        <v>12445</v>
      </c>
      <c r="AG708" s="171">
        <f t="shared" si="908"/>
        <v>3</v>
      </c>
      <c r="AH708" s="143">
        <v>12143</v>
      </c>
      <c r="AI708" s="171">
        <f t="shared" si="903"/>
        <v>0</v>
      </c>
      <c r="AJ708" s="172">
        <v>213</v>
      </c>
      <c r="AK708" s="173">
        <f t="shared" si="904"/>
        <v>0</v>
      </c>
      <c r="AL708" s="143">
        <v>77</v>
      </c>
      <c r="AM708" s="171">
        <f t="shared" si="905"/>
        <v>0</v>
      </c>
      <c r="AN708" s="143">
        <v>77</v>
      </c>
      <c r="AO708" s="171">
        <f t="shared" si="906"/>
        <v>0</v>
      </c>
      <c r="AP708" s="174">
        <v>0</v>
      </c>
      <c r="AQ708" s="173">
        <f t="shared" si="907"/>
        <v>17</v>
      </c>
      <c r="AR708" s="143">
        <v>16626</v>
      </c>
      <c r="AS708" s="171">
        <f t="shared" si="951"/>
        <v>0</v>
      </c>
      <c r="AT708" s="143">
        <v>13742</v>
      </c>
      <c r="AU708" s="171">
        <f t="shared" si="952"/>
        <v>0</v>
      </c>
      <c r="AV708" s="175">
        <v>848</v>
      </c>
      <c r="AW708" s="217">
        <f t="shared" si="879"/>
        <v>547</v>
      </c>
      <c r="AX708" s="216">
        <f t="shared" si="909"/>
        <v>44532</v>
      </c>
      <c r="AY708" s="5">
        <v>1</v>
      </c>
      <c r="AZ708" s="217">
        <f t="shared" si="897"/>
        <v>467</v>
      </c>
      <c r="BA708" s="217">
        <f t="shared" si="880"/>
        <v>383</v>
      </c>
      <c r="BB708" s="119">
        <v>0</v>
      </c>
      <c r="BC708" s="26">
        <f t="shared" si="896"/>
        <v>1099</v>
      </c>
      <c r="BD708" s="217">
        <f t="shared" si="881"/>
        <v>418</v>
      </c>
      <c r="BE708" s="209">
        <f t="shared" si="944"/>
        <v>44532</v>
      </c>
      <c r="BF708" s="120">
        <f t="shared" si="847"/>
        <v>16</v>
      </c>
      <c r="BG708" s="120">
        <f t="shared" si="898"/>
        <v>10227</v>
      </c>
      <c r="BH708" s="209">
        <f t="shared" si="899"/>
        <v>44532</v>
      </c>
      <c r="BI708" s="120">
        <f t="shared" si="900"/>
        <v>10227</v>
      </c>
      <c r="BJ708" s="1">
        <f t="shared" si="901"/>
        <v>44532</v>
      </c>
      <c r="BK708">
        <f t="shared" si="945"/>
        <v>10</v>
      </c>
      <c r="BL708">
        <f t="shared" si="902"/>
        <v>14</v>
      </c>
      <c r="BM708">
        <f t="shared" si="946"/>
        <v>24</v>
      </c>
      <c r="BN708" s="1">
        <f t="shared" si="947"/>
        <v>44532</v>
      </c>
      <c r="BO708">
        <f t="shared" si="948"/>
        <v>11384</v>
      </c>
      <c r="BP708">
        <f t="shared" si="949"/>
        <v>6608</v>
      </c>
      <c r="BQ708" s="167">
        <f t="shared" si="934"/>
        <v>44532</v>
      </c>
      <c r="BR708">
        <f t="shared" si="935"/>
        <v>12445</v>
      </c>
      <c r="BS708">
        <f t="shared" si="936"/>
        <v>12143</v>
      </c>
      <c r="BT708">
        <f t="shared" si="937"/>
        <v>213</v>
      </c>
      <c r="BU708">
        <v>15</v>
      </c>
      <c r="BV708">
        <f t="shared" si="950"/>
        <v>6</v>
      </c>
      <c r="BW708">
        <f t="shared" si="910"/>
        <v>921</v>
      </c>
      <c r="BX708" s="167">
        <f t="shared" si="913"/>
        <v>44532</v>
      </c>
      <c r="BY708">
        <f t="shared" si="914"/>
        <v>77</v>
      </c>
      <c r="BZ708">
        <f t="shared" si="915"/>
        <v>77</v>
      </c>
      <c r="CA708">
        <f t="shared" si="916"/>
        <v>0</v>
      </c>
      <c r="CB708" s="167">
        <f t="shared" si="917"/>
        <v>44532</v>
      </c>
      <c r="CC708">
        <f t="shared" si="938"/>
        <v>16626</v>
      </c>
      <c r="CD708">
        <f t="shared" si="918"/>
        <v>13742</v>
      </c>
      <c r="CE708">
        <f t="shared" si="919"/>
        <v>848</v>
      </c>
      <c r="CI708" s="167">
        <f t="shared" si="920"/>
        <v>44532</v>
      </c>
      <c r="CJ708">
        <f t="shared" si="921"/>
        <v>6</v>
      </c>
      <c r="CK708">
        <f t="shared" si="922"/>
        <v>3</v>
      </c>
      <c r="CL708" s="167">
        <f t="shared" si="923"/>
        <v>44532</v>
      </c>
      <c r="CM708">
        <f t="shared" si="924"/>
        <v>0</v>
      </c>
      <c r="CN708" s="1">
        <f t="shared" si="925"/>
        <v>44532</v>
      </c>
      <c r="CO708" s="253">
        <f t="shared" si="926"/>
        <v>6</v>
      </c>
      <c r="CP708" s="1">
        <f t="shared" si="927"/>
        <v>44532</v>
      </c>
      <c r="CQ708" s="254">
        <f t="shared" si="928"/>
        <v>0</v>
      </c>
      <c r="CR708" s="167">
        <f t="shared" si="929"/>
        <v>44532</v>
      </c>
      <c r="CS708">
        <f t="shared" si="930"/>
        <v>17</v>
      </c>
      <c r="CT708">
        <f t="shared" si="931"/>
        <v>0</v>
      </c>
      <c r="CU708">
        <f t="shared" si="932"/>
        <v>0</v>
      </c>
    </row>
    <row r="709" spans="1:99" ht="18" customHeight="1" x14ac:dyDescent="0.55000000000000004">
      <c r="A709" s="167">
        <v>44533</v>
      </c>
      <c r="B709" s="219">
        <v>15</v>
      </c>
      <c r="C709" s="142">
        <f t="shared" si="911"/>
        <v>10242</v>
      </c>
      <c r="D709" s="142">
        <f t="shared" si="933"/>
        <v>417</v>
      </c>
      <c r="E709" s="135">
        <v>2</v>
      </c>
      <c r="F709" s="135">
        <v>9825</v>
      </c>
      <c r="G709" s="135">
        <v>1</v>
      </c>
      <c r="H709" s="123"/>
      <c r="I709" s="135">
        <v>2</v>
      </c>
      <c r="J709" s="123"/>
      <c r="K709" s="41">
        <v>0</v>
      </c>
      <c r="L709" s="134">
        <v>19</v>
      </c>
      <c r="M709" s="219">
        <v>13</v>
      </c>
      <c r="N709" s="123"/>
      <c r="O709" s="123"/>
      <c r="P709" s="135">
        <v>4</v>
      </c>
      <c r="Q709" s="135">
        <v>1</v>
      </c>
      <c r="R709" s="123"/>
      <c r="S709" s="123"/>
      <c r="T709" s="135">
        <v>15</v>
      </c>
      <c r="U709" s="135">
        <v>13</v>
      </c>
      <c r="V709" s="123"/>
      <c r="W709" s="41">
        <v>449</v>
      </c>
      <c r="X709" s="136">
        <v>383</v>
      </c>
      <c r="Y709" s="4">
        <f t="shared" si="878"/>
        <v>521</v>
      </c>
      <c r="Z709" s="74">
        <f t="shared" si="939"/>
        <v>44533</v>
      </c>
      <c r="AA709" s="210">
        <f t="shared" si="940"/>
        <v>29162</v>
      </c>
      <c r="AB709" s="210">
        <f t="shared" si="941"/>
        <v>25964</v>
      </c>
      <c r="AC709" s="211">
        <f t="shared" si="942"/>
        <v>1061</v>
      </c>
      <c r="AD709" s="170">
        <f t="shared" si="912"/>
        <v>3</v>
      </c>
      <c r="AE709" s="222">
        <f t="shared" si="943"/>
        <v>11243</v>
      </c>
      <c r="AF709" s="143">
        <v>12448</v>
      </c>
      <c r="AG709" s="171">
        <f t="shared" si="908"/>
        <v>2</v>
      </c>
      <c r="AH709" s="143">
        <v>12145</v>
      </c>
      <c r="AI709" s="171">
        <f t="shared" ref="AI709:AI772" si="953">+AJ709-AJ708</f>
        <v>0</v>
      </c>
      <c r="AJ709" s="172">
        <v>213</v>
      </c>
      <c r="AK709" s="173">
        <f t="shared" si="904"/>
        <v>0</v>
      </c>
      <c r="AL709" s="143">
        <v>77</v>
      </c>
      <c r="AM709" s="171">
        <f t="shared" si="905"/>
        <v>0</v>
      </c>
      <c r="AN709" s="143">
        <v>77</v>
      </c>
      <c r="AO709" s="171">
        <f t="shared" si="906"/>
        <v>0</v>
      </c>
      <c r="AP709" s="174">
        <v>0</v>
      </c>
      <c r="AQ709" s="173">
        <f t="shared" si="907"/>
        <v>11</v>
      </c>
      <c r="AR709" s="143">
        <v>16637</v>
      </c>
      <c r="AS709" s="171">
        <f t="shared" si="951"/>
        <v>0</v>
      </c>
      <c r="AT709" s="143">
        <v>13742</v>
      </c>
      <c r="AU709" s="171">
        <f t="shared" si="952"/>
        <v>0</v>
      </c>
      <c r="AV709" s="175">
        <v>848</v>
      </c>
      <c r="AW709" s="217">
        <f t="shared" si="879"/>
        <v>548</v>
      </c>
      <c r="AX709" s="216">
        <f t="shared" si="909"/>
        <v>44533</v>
      </c>
      <c r="AY709" s="5">
        <v>0</v>
      </c>
      <c r="AZ709" s="217">
        <f t="shared" si="897"/>
        <v>467</v>
      </c>
      <c r="BA709" s="217">
        <f t="shared" si="880"/>
        <v>384</v>
      </c>
      <c r="BB709" s="119">
        <v>4</v>
      </c>
      <c r="BC709" s="26">
        <f t="shared" si="896"/>
        <v>1103</v>
      </c>
      <c r="BD709" s="217">
        <f t="shared" si="881"/>
        <v>419</v>
      </c>
      <c r="BE709" s="209">
        <f t="shared" si="944"/>
        <v>44533</v>
      </c>
      <c r="BF709" s="120">
        <f t="shared" si="847"/>
        <v>15</v>
      </c>
      <c r="BG709" s="120">
        <f t="shared" si="898"/>
        <v>10242</v>
      </c>
      <c r="BH709" s="209">
        <f t="shared" si="899"/>
        <v>44533</v>
      </c>
      <c r="BI709" s="120">
        <f t="shared" si="900"/>
        <v>10242</v>
      </c>
      <c r="BJ709" s="1">
        <f t="shared" si="901"/>
        <v>44533</v>
      </c>
      <c r="BK709">
        <f t="shared" si="945"/>
        <v>6</v>
      </c>
      <c r="BL709">
        <f t="shared" si="902"/>
        <v>13</v>
      </c>
      <c r="BM709">
        <f t="shared" si="946"/>
        <v>19</v>
      </c>
      <c r="BN709" s="1">
        <f t="shared" si="947"/>
        <v>44533</v>
      </c>
      <c r="BO709">
        <f t="shared" si="948"/>
        <v>11381</v>
      </c>
      <c r="BP709">
        <f t="shared" si="949"/>
        <v>6644</v>
      </c>
      <c r="BQ709" s="167">
        <f t="shared" si="934"/>
        <v>44533</v>
      </c>
      <c r="BR709">
        <f t="shared" si="935"/>
        <v>12448</v>
      </c>
      <c r="BS709">
        <f t="shared" si="936"/>
        <v>12145</v>
      </c>
      <c r="BT709">
        <f t="shared" si="937"/>
        <v>213</v>
      </c>
      <c r="BU709">
        <v>15</v>
      </c>
      <c r="BV709">
        <f t="shared" si="950"/>
        <v>3</v>
      </c>
      <c r="BW709">
        <f t="shared" si="910"/>
        <v>920</v>
      </c>
      <c r="BX709" s="167">
        <f t="shared" si="913"/>
        <v>44533</v>
      </c>
      <c r="BY709">
        <f t="shared" si="914"/>
        <v>77</v>
      </c>
      <c r="BZ709">
        <f t="shared" si="915"/>
        <v>77</v>
      </c>
      <c r="CA709">
        <f t="shared" si="916"/>
        <v>0</v>
      </c>
      <c r="CB709" s="167">
        <f t="shared" si="917"/>
        <v>44533</v>
      </c>
      <c r="CC709">
        <f t="shared" si="938"/>
        <v>16637</v>
      </c>
      <c r="CD709">
        <f t="shared" si="918"/>
        <v>13742</v>
      </c>
      <c r="CE709">
        <f t="shared" si="919"/>
        <v>848</v>
      </c>
      <c r="CI709" s="167">
        <f t="shared" si="920"/>
        <v>44533</v>
      </c>
      <c r="CJ709">
        <f t="shared" si="921"/>
        <v>3</v>
      </c>
      <c r="CK709">
        <f t="shared" si="922"/>
        <v>2</v>
      </c>
      <c r="CL709" s="167">
        <f t="shared" si="923"/>
        <v>44533</v>
      </c>
      <c r="CM709">
        <f t="shared" si="924"/>
        <v>0</v>
      </c>
      <c r="CN709" s="1">
        <f t="shared" si="925"/>
        <v>44533</v>
      </c>
      <c r="CO709" s="253">
        <f t="shared" si="926"/>
        <v>3</v>
      </c>
      <c r="CP709" s="1">
        <f t="shared" si="927"/>
        <v>44533</v>
      </c>
      <c r="CQ709" s="254">
        <f t="shared" si="928"/>
        <v>0</v>
      </c>
      <c r="CR709" s="167">
        <f t="shared" si="929"/>
        <v>44533</v>
      </c>
      <c r="CS709">
        <f t="shared" si="930"/>
        <v>11</v>
      </c>
      <c r="CT709">
        <f t="shared" si="931"/>
        <v>0</v>
      </c>
      <c r="CU709">
        <f t="shared" si="932"/>
        <v>0</v>
      </c>
    </row>
    <row r="710" spans="1:99" ht="18" customHeight="1" x14ac:dyDescent="0.55000000000000004">
      <c r="A710" s="167">
        <v>44534</v>
      </c>
      <c r="B710" s="219">
        <v>17</v>
      </c>
      <c r="C710" s="142">
        <f t="shared" si="911"/>
        <v>10259</v>
      </c>
      <c r="D710" s="142">
        <f t="shared" si="933"/>
        <v>419</v>
      </c>
      <c r="E710" s="135">
        <v>2</v>
      </c>
      <c r="F710" s="135">
        <v>9840</v>
      </c>
      <c r="G710" s="135">
        <v>0</v>
      </c>
      <c r="H710" s="123"/>
      <c r="I710" s="135">
        <v>1</v>
      </c>
      <c r="J710" s="123"/>
      <c r="K710" s="41">
        <v>0</v>
      </c>
      <c r="L710" s="134">
        <v>21</v>
      </c>
      <c r="M710" s="219">
        <v>16</v>
      </c>
      <c r="N710" s="123"/>
      <c r="O710" s="123"/>
      <c r="P710" s="135">
        <v>2</v>
      </c>
      <c r="Q710" s="135">
        <v>2</v>
      </c>
      <c r="R710" s="123"/>
      <c r="S710" s="123"/>
      <c r="T710" s="135">
        <v>9</v>
      </c>
      <c r="U710" s="135">
        <v>7</v>
      </c>
      <c r="V710" s="123"/>
      <c r="W710" s="41">
        <v>459</v>
      </c>
      <c r="X710" s="136">
        <v>390</v>
      </c>
      <c r="Y710" s="4">
        <f t="shared" si="878"/>
        <v>522</v>
      </c>
      <c r="Z710" s="74">
        <f t="shared" si="939"/>
        <v>44534</v>
      </c>
      <c r="AA710" s="210">
        <f t="shared" si="940"/>
        <v>29177</v>
      </c>
      <c r="AB710" s="210">
        <f t="shared" si="941"/>
        <v>25967</v>
      </c>
      <c r="AC710" s="211">
        <f t="shared" si="942"/>
        <v>1061</v>
      </c>
      <c r="AD710" s="170">
        <f t="shared" si="912"/>
        <v>4</v>
      </c>
      <c r="AE710" s="222">
        <f t="shared" si="943"/>
        <v>11247</v>
      </c>
      <c r="AF710" s="143">
        <v>12452</v>
      </c>
      <c r="AG710" s="171">
        <f t="shared" si="908"/>
        <v>3</v>
      </c>
      <c r="AH710" s="143">
        <v>12148</v>
      </c>
      <c r="AI710" s="171">
        <f t="shared" si="953"/>
        <v>0</v>
      </c>
      <c r="AJ710" s="172">
        <v>213</v>
      </c>
      <c r="AK710" s="173">
        <f t="shared" si="904"/>
        <v>0</v>
      </c>
      <c r="AL710" s="143">
        <v>77</v>
      </c>
      <c r="AM710" s="171">
        <f t="shared" si="905"/>
        <v>0</v>
      </c>
      <c r="AN710" s="143">
        <v>77</v>
      </c>
      <c r="AO710" s="171">
        <f t="shared" si="906"/>
        <v>0</v>
      </c>
      <c r="AP710" s="174">
        <v>0</v>
      </c>
      <c r="AQ710" s="173">
        <f t="shared" si="907"/>
        <v>11</v>
      </c>
      <c r="AR710" s="143">
        <v>16648</v>
      </c>
      <c r="AS710" s="171">
        <f t="shared" si="951"/>
        <v>0</v>
      </c>
      <c r="AT710" s="143">
        <v>13742</v>
      </c>
      <c r="AU710" s="171">
        <f t="shared" si="952"/>
        <v>0</v>
      </c>
      <c r="AV710" s="175">
        <v>848</v>
      </c>
      <c r="AW710" s="217">
        <f t="shared" si="879"/>
        <v>549</v>
      </c>
      <c r="AX710" s="216">
        <f t="shared" si="909"/>
        <v>44534</v>
      </c>
      <c r="AY710" s="5">
        <v>0</v>
      </c>
      <c r="AZ710" s="217">
        <f t="shared" si="897"/>
        <v>467</v>
      </c>
      <c r="BA710" s="217">
        <f t="shared" si="880"/>
        <v>385</v>
      </c>
      <c r="BB710" s="119">
        <v>0</v>
      </c>
      <c r="BC710" s="26">
        <f t="shared" ref="BC710:BC741" si="954">+BC709+BB710</f>
        <v>1103</v>
      </c>
      <c r="BD710" s="217">
        <f t="shared" si="881"/>
        <v>420</v>
      </c>
      <c r="BE710" s="209">
        <f t="shared" si="944"/>
        <v>44534</v>
      </c>
      <c r="BF710" s="120">
        <f t="shared" si="847"/>
        <v>17</v>
      </c>
      <c r="BG710" s="120">
        <f t="shared" si="898"/>
        <v>10259</v>
      </c>
      <c r="BH710" s="209">
        <f t="shared" si="899"/>
        <v>44534</v>
      </c>
      <c r="BI710" s="120">
        <f t="shared" si="900"/>
        <v>10259</v>
      </c>
      <c r="BJ710" s="1">
        <f t="shared" si="901"/>
        <v>44534</v>
      </c>
      <c r="BK710">
        <f t="shared" si="945"/>
        <v>5</v>
      </c>
      <c r="BL710">
        <f t="shared" si="902"/>
        <v>16</v>
      </c>
      <c r="BM710">
        <f t="shared" si="946"/>
        <v>21</v>
      </c>
      <c r="BN710" s="1">
        <f t="shared" si="947"/>
        <v>44534</v>
      </c>
      <c r="BO710">
        <f t="shared" si="948"/>
        <v>11345</v>
      </c>
      <c r="BP710">
        <f t="shared" si="949"/>
        <v>6595</v>
      </c>
      <c r="BQ710" s="167">
        <f t="shared" si="934"/>
        <v>44534</v>
      </c>
      <c r="BR710">
        <f t="shared" si="935"/>
        <v>12452</v>
      </c>
      <c r="BS710">
        <f t="shared" si="936"/>
        <v>12148</v>
      </c>
      <c r="BT710">
        <f t="shared" si="937"/>
        <v>213</v>
      </c>
      <c r="BU710">
        <v>15</v>
      </c>
      <c r="BV710">
        <f t="shared" si="950"/>
        <v>4</v>
      </c>
      <c r="BW710">
        <f t="shared" si="910"/>
        <v>931</v>
      </c>
      <c r="BX710" s="167">
        <f t="shared" si="913"/>
        <v>44534</v>
      </c>
      <c r="BY710">
        <f t="shared" si="914"/>
        <v>77</v>
      </c>
      <c r="BZ710">
        <f t="shared" si="915"/>
        <v>77</v>
      </c>
      <c r="CA710">
        <f t="shared" si="916"/>
        <v>0</v>
      </c>
      <c r="CB710" s="167">
        <f t="shared" si="917"/>
        <v>44534</v>
      </c>
      <c r="CC710">
        <f t="shared" si="938"/>
        <v>16648</v>
      </c>
      <c r="CD710">
        <f t="shared" si="918"/>
        <v>13742</v>
      </c>
      <c r="CE710">
        <f t="shared" si="919"/>
        <v>848</v>
      </c>
      <c r="CI710" s="167">
        <f t="shared" si="920"/>
        <v>44534</v>
      </c>
      <c r="CJ710">
        <f t="shared" si="921"/>
        <v>4</v>
      </c>
      <c r="CK710">
        <f t="shared" si="922"/>
        <v>3</v>
      </c>
      <c r="CL710" s="167">
        <f t="shared" si="923"/>
        <v>44534</v>
      </c>
      <c r="CM710">
        <f t="shared" si="924"/>
        <v>0</v>
      </c>
      <c r="CN710" s="1">
        <f t="shared" si="925"/>
        <v>44534</v>
      </c>
      <c r="CO710" s="253">
        <f t="shared" si="926"/>
        <v>4</v>
      </c>
      <c r="CP710" s="1">
        <f t="shared" si="927"/>
        <v>44534</v>
      </c>
      <c r="CQ710" s="254">
        <f t="shared" si="928"/>
        <v>0</v>
      </c>
      <c r="CR710" s="167">
        <f t="shared" si="929"/>
        <v>44534</v>
      </c>
      <c r="CS710">
        <f t="shared" si="930"/>
        <v>11</v>
      </c>
      <c r="CT710">
        <f t="shared" si="931"/>
        <v>0</v>
      </c>
      <c r="CU710">
        <f t="shared" si="932"/>
        <v>0</v>
      </c>
    </row>
    <row r="711" spans="1:99" ht="18" customHeight="1" x14ac:dyDescent="0.55000000000000004">
      <c r="A711" s="167">
        <v>44535</v>
      </c>
      <c r="B711" s="219">
        <v>23</v>
      </c>
      <c r="C711" s="142">
        <f t="shared" si="911"/>
        <v>10282</v>
      </c>
      <c r="D711" s="142">
        <f t="shared" si="933"/>
        <v>425</v>
      </c>
      <c r="E711" s="135">
        <v>0</v>
      </c>
      <c r="F711" s="135">
        <v>9857</v>
      </c>
      <c r="G711" s="135">
        <v>1</v>
      </c>
      <c r="H711" s="123"/>
      <c r="I711" s="135">
        <v>2</v>
      </c>
      <c r="J711" s="123"/>
      <c r="K711" s="41">
        <v>0</v>
      </c>
      <c r="L711" s="134">
        <v>44</v>
      </c>
      <c r="M711" s="219">
        <v>39</v>
      </c>
      <c r="N711" s="123"/>
      <c r="O711" s="123"/>
      <c r="P711" s="135">
        <v>4</v>
      </c>
      <c r="Q711" s="135">
        <v>0</v>
      </c>
      <c r="R711" s="123"/>
      <c r="S711" s="123"/>
      <c r="T711" s="135">
        <v>12</v>
      </c>
      <c r="U711" s="135">
        <v>10</v>
      </c>
      <c r="V711" s="123"/>
      <c r="W711" s="41">
        <v>487</v>
      </c>
      <c r="X711" s="136">
        <v>419</v>
      </c>
      <c r="Y711" s="4">
        <f t="shared" si="878"/>
        <v>523</v>
      </c>
      <c r="Z711" s="74">
        <f t="shared" si="939"/>
        <v>44535</v>
      </c>
      <c r="AA711" s="210">
        <f t="shared" si="940"/>
        <v>29190</v>
      </c>
      <c r="AB711" s="210">
        <f t="shared" si="941"/>
        <v>25968</v>
      </c>
      <c r="AC711" s="211">
        <f t="shared" si="942"/>
        <v>1061</v>
      </c>
      <c r="AD711" s="170">
        <f t="shared" si="912"/>
        <v>9</v>
      </c>
      <c r="AE711" s="222">
        <f t="shared" si="943"/>
        <v>11256</v>
      </c>
      <c r="AF711" s="143">
        <v>12461</v>
      </c>
      <c r="AG711" s="171">
        <f t="shared" si="908"/>
        <v>1</v>
      </c>
      <c r="AH711" s="143">
        <v>12149</v>
      </c>
      <c r="AI711" s="171">
        <f t="shared" si="953"/>
        <v>0</v>
      </c>
      <c r="AJ711" s="172">
        <v>213</v>
      </c>
      <c r="AK711" s="173">
        <f t="shared" si="904"/>
        <v>0</v>
      </c>
      <c r="AL711" s="143">
        <v>77</v>
      </c>
      <c r="AM711" s="171">
        <f t="shared" si="905"/>
        <v>0</v>
      </c>
      <c r="AN711" s="143">
        <v>77</v>
      </c>
      <c r="AO711" s="171">
        <f t="shared" si="906"/>
        <v>0</v>
      </c>
      <c r="AP711" s="174">
        <v>0</v>
      </c>
      <c r="AQ711" s="173">
        <f t="shared" si="907"/>
        <v>4</v>
      </c>
      <c r="AR711" s="143">
        <v>16652</v>
      </c>
      <c r="AS711" s="171">
        <f t="shared" si="951"/>
        <v>0</v>
      </c>
      <c r="AT711" s="143">
        <v>13742</v>
      </c>
      <c r="AU711" s="171">
        <f t="shared" si="952"/>
        <v>0</v>
      </c>
      <c r="AV711" s="175">
        <v>848</v>
      </c>
      <c r="AW711" s="217">
        <f t="shared" si="879"/>
        <v>550</v>
      </c>
      <c r="AX711" s="216">
        <f t="shared" si="909"/>
        <v>44535</v>
      </c>
      <c r="AY711" s="5">
        <v>0</v>
      </c>
      <c r="AZ711" s="217">
        <f t="shared" si="897"/>
        <v>467</v>
      </c>
      <c r="BA711" s="217">
        <f t="shared" si="880"/>
        <v>383</v>
      </c>
      <c r="BB711" s="119">
        <v>1</v>
      </c>
      <c r="BC711" s="26">
        <f t="shared" si="954"/>
        <v>1104</v>
      </c>
      <c r="BD711" s="217">
        <f t="shared" si="881"/>
        <v>418</v>
      </c>
      <c r="BE711" s="209">
        <f t="shared" si="944"/>
        <v>44535</v>
      </c>
      <c r="BF711" s="120">
        <f t="shared" si="847"/>
        <v>23</v>
      </c>
      <c r="BG711" s="120">
        <f t="shared" si="898"/>
        <v>10282</v>
      </c>
      <c r="BH711" s="209">
        <f t="shared" si="899"/>
        <v>44535</v>
      </c>
      <c r="BI711" s="120">
        <f t="shared" si="900"/>
        <v>10282</v>
      </c>
      <c r="BJ711" s="1">
        <f t="shared" si="901"/>
        <v>44535</v>
      </c>
      <c r="BK711">
        <f t="shared" si="945"/>
        <v>5</v>
      </c>
      <c r="BL711">
        <f t="shared" si="902"/>
        <v>39</v>
      </c>
      <c r="BM711">
        <f t="shared" si="946"/>
        <v>44</v>
      </c>
      <c r="BN711" s="1">
        <f t="shared" si="947"/>
        <v>44535</v>
      </c>
      <c r="BO711">
        <f t="shared" si="948"/>
        <v>11303</v>
      </c>
      <c r="BP711">
        <f t="shared" si="949"/>
        <v>6568</v>
      </c>
      <c r="BQ711" s="167">
        <f t="shared" si="934"/>
        <v>44535</v>
      </c>
      <c r="BR711">
        <f t="shared" si="935"/>
        <v>12461</v>
      </c>
      <c r="BS711">
        <f t="shared" si="936"/>
        <v>12149</v>
      </c>
      <c r="BT711">
        <f t="shared" si="937"/>
        <v>213</v>
      </c>
      <c r="BU711">
        <v>15</v>
      </c>
      <c r="BV711">
        <f t="shared" si="950"/>
        <v>9</v>
      </c>
      <c r="BW711">
        <f t="shared" si="910"/>
        <v>941</v>
      </c>
      <c r="BX711" s="167">
        <f t="shared" si="913"/>
        <v>44535</v>
      </c>
      <c r="BY711">
        <f t="shared" si="914"/>
        <v>77</v>
      </c>
      <c r="BZ711">
        <f t="shared" si="915"/>
        <v>77</v>
      </c>
      <c r="CA711">
        <f t="shared" si="916"/>
        <v>0</v>
      </c>
      <c r="CB711" s="167">
        <f t="shared" si="917"/>
        <v>44535</v>
      </c>
      <c r="CC711">
        <f t="shared" si="938"/>
        <v>16652</v>
      </c>
      <c r="CD711">
        <f t="shared" si="918"/>
        <v>13742</v>
      </c>
      <c r="CE711">
        <f t="shared" si="919"/>
        <v>848</v>
      </c>
      <c r="CI711" s="167">
        <f t="shared" si="920"/>
        <v>44535</v>
      </c>
      <c r="CJ711">
        <f t="shared" si="921"/>
        <v>9</v>
      </c>
      <c r="CK711">
        <f t="shared" si="922"/>
        <v>1</v>
      </c>
      <c r="CL711" s="167">
        <f t="shared" si="923"/>
        <v>44535</v>
      </c>
      <c r="CM711">
        <f t="shared" si="924"/>
        <v>0</v>
      </c>
      <c r="CN711" s="1">
        <f t="shared" si="925"/>
        <v>44535</v>
      </c>
      <c r="CO711" s="253">
        <f t="shared" si="926"/>
        <v>9</v>
      </c>
      <c r="CP711" s="1">
        <f t="shared" si="927"/>
        <v>44535</v>
      </c>
      <c r="CQ711" s="254">
        <f t="shared" si="928"/>
        <v>0</v>
      </c>
      <c r="CR711" s="167">
        <f t="shared" si="929"/>
        <v>44535</v>
      </c>
      <c r="CS711">
        <f t="shared" si="930"/>
        <v>4</v>
      </c>
      <c r="CT711">
        <f t="shared" si="931"/>
        <v>0</v>
      </c>
      <c r="CU711">
        <f t="shared" si="932"/>
        <v>0</v>
      </c>
    </row>
    <row r="712" spans="1:99" ht="18" customHeight="1" x14ac:dyDescent="0.55000000000000004">
      <c r="A712" s="167">
        <v>44536</v>
      </c>
      <c r="B712" s="219">
        <v>34</v>
      </c>
      <c r="C712" s="142">
        <f t="shared" si="911"/>
        <v>10316</v>
      </c>
      <c r="D712" s="142">
        <f t="shared" si="933"/>
        <v>442</v>
      </c>
      <c r="E712" s="135">
        <v>1</v>
      </c>
      <c r="F712" s="135">
        <v>9874</v>
      </c>
      <c r="G712" s="135">
        <v>2</v>
      </c>
      <c r="H712" s="123"/>
      <c r="I712" s="135">
        <v>3</v>
      </c>
      <c r="J712" s="123"/>
      <c r="K712" s="41">
        <v>0</v>
      </c>
      <c r="L712" s="134">
        <v>14</v>
      </c>
      <c r="M712" s="219">
        <v>10</v>
      </c>
      <c r="N712" s="123"/>
      <c r="O712" s="123"/>
      <c r="P712" s="135">
        <v>9</v>
      </c>
      <c r="Q712" s="135">
        <v>7</v>
      </c>
      <c r="R712" s="123"/>
      <c r="S712" s="123"/>
      <c r="T712" s="135">
        <v>21</v>
      </c>
      <c r="U712" s="135">
        <v>18</v>
      </c>
      <c r="V712" s="123"/>
      <c r="W712" s="41">
        <v>471</v>
      </c>
      <c r="X712" s="136">
        <v>404</v>
      </c>
      <c r="Y712" s="4">
        <f t="shared" si="878"/>
        <v>524</v>
      </c>
      <c r="Z712" s="74">
        <f t="shared" si="939"/>
        <v>44536</v>
      </c>
      <c r="AA712" s="210">
        <f t="shared" si="940"/>
        <v>29205</v>
      </c>
      <c r="AB712" s="210">
        <f t="shared" si="941"/>
        <v>25970</v>
      </c>
      <c r="AC712" s="211">
        <f t="shared" si="942"/>
        <v>1061</v>
      </c>
      <c r="AD712" s="170">
        <f t="shared" si="912"/>
        <v>5</v>
      </c>
      <c r="AE712" s="222">
        <f t="shared" si="943"/>
        <v>11261</v>
      </c>
      <c r="AF712" s="143">
        <v>12466</v>
      </c>
      <c r="AG712" s="171">
        <f t="shared" si="908"/>
        <v>2</v>
      </c>
      <c r="AH712" s="143">
        <v>12151</v>
      </c>
      <c r="AI712" s="171">
        <f t="shared" si="953"/>
        <v>0</v>
      </c>
      <c r="AJ712" s="172">
        <v>213</v>
      </c>
      <c r="AK712" s="173">
        <f t="shared" si="904"/>
        <v>0</v>
      </c>
      <c r="AL712" s="143">
        <v>77</v>
      </c>
      <c r="AM712" s="171">
        <f t="shared" si="905"/>
        <v>0</v>
      </c>
      <c r="AN712" s="143">
        <v>77</v>
      </c>
      <c r="AO712" s="171">
        <f t="shared" si="906"/>
        <v>0</v>
      </c>
      <c r="AP712" s="174">
        <v>0</v>
      </c>
      <c r="AQ712" s="173">
        <f t="shared" si="907"/>
        <v>10</v>
      </c>
      <c r="AR712" s="143">
        <v>16662</v>
      </c>
      <c r="AS712" s="171">
        <f t="shared" si="951"/>
        <v>0</v>
      </c>
      <c r="AT712" s="143">
        <v>13742</v>
      </c>
      <c r="AU712" s="171">
        <f t="shared" si="952"/>
        <v>0</v>
      </c>
      <c r="AV712" s="175">
        <v>848</v>
      </c>
      <c r="AW712" s="217">
        <f t="shared" si="879"/>
        <v>551</v>
      </c>
      <c r="AX712" s="216">
        <f t="shared" si="909"/>
        <v>44536</v>
      </c>
      <c r="AY712" s="5">
        <v>0</v>
      </c>
      <c r="AZ712" s="217">
        <f t="shared" si="897"/>
        <v>467</v>
      </c>
      <c r="BA712" s="217">
        <f t="shared" si="880"/>
        <v>384</v>
      </c>
      <c r="BB712" s="119">
        <v>0</v>
      </c>
      <c r="BC712" s="26">
        <f t="shared" si="954"/>
        <v>1104</v>
      </c>
      <c r="BD712" s="217">
        <f t="shared" si="881"/>
        <v>419</v>
      </c>
      <c r="BE712" s="209">
        <f t="shared" si="944"/>
        <v>44536</v>
      </c>
      <c r="BF712" s="120">
        <f t="shared" si="847"/>
        <v>34</v>
      </c>
      <c r="BG712" s="120">
        <f t="shared" si="898"/>
        <v>10316</v>
      </c>
      <c r="BH712" s="209">
        <f t="shared" si="899"/>
        <v>44536</v>
      </c>
      <c r="BI712" s="120">
        <f t="shared" si="900"/>
        <v>10316</v>
      </c>
      <c r="BJ712" s="1">
        <f t="shared" si="901"/>
        <v>44536</v>
      </c>
      <c r="BK712">
        <f t="shared" si="945"/>
        <v>4</v>
      </c>
      <c r="BL712">
        <f t="shared" si="902"/>
        <v>10</v>
      </c>
      <c r="BM712">
        <f t="shared" si="946"/>
        <v>14</v>
      </c>
      <c r="BN712" s="1">
        <f t="shared" si="947"/>
        <v>44536</v>
      </c>
      <c r="BO712">
        <f t="shared" si="948"/>
        <v>11398</v>
      </c>
      <c r="BP712">
        <f t="shared" si="949"/>
        <v>6618</v>
      </c>
      <c r="BQ712" s="167">
        <f t="shared" si="934"/>
        <v>44536</v>
      </c>
      <c r="BR712">
        <f t="shared" si="935"/>
        <v>12466</v>
      </c>
      <c r="BS712">
        <f t="shared" si="936"/>
        <v>12151</v>
      </c>
      <c r="BT712">
        <f t="shared" si="937"/>
        <v>213</v>
      </c>
      <c r="BU712">
        <v>15</v>
      </c>
      <c r="BV712">
        <f t="shared" si="950"/>
        <v>5</v>
      </c>
      <c r="BW712">
        <f t="shared" si="910"/>
        <v>926</v>
      </c>
      <c r="BX712" s="167">
        <f t="shared" si="913"/>
        <v>44536</v>
      </c>
      <c r="BY712">
        <f t="shared" si="914"/>
        <v>77</v>
      </c>
      <c r="BZ712">
        <f t="shared" si="915"/>
        <v>77</v>
      </c>
      <c r="CA712">
        <f t="shared" si="916"/>
        <v>0</v>
      </c>
      <c r="CB712" s="167">
        <f t="shared" si="917"/>
        <v>44536</v>
      </c>
      <c r="CC712">
        <f t="shared" si="938"/>
        <v>16662</v>
      </c>
      <c r="CD712">
        <f t="shared" si="918"/>
        <v>13742</v>
      </c>
      <c r="CE712">
        <f t="shared" si="919"/>
        <v>848</v>
      </c>
      <c r="CI712" s="167">
        <f t="shared" si="920"/>
        <v>44536</v>
      </c>
      <c r="CJ712">
        <f t="shared" si="921"/>
        <v>5</v>
      </c>
      <c r="CK712">
        <f t="shared" si="922"/>
        <v>2</v>
      </c>
      <c r="CL712" s="167">
        <f t="shared" si="923"/>
        <v>44536</v>
      </c>
      <c r="CM712">
        <f t="shared" si="924"/>
        <v>0</v>
      </c>
      <c r="CN712" s="1">
        <f t="shared" si="925"/>
        <v>44536</v>
      </c>
      <c r="CO712" s="253">
        <f t="shared" si="926"/>
        <v>5</v>
      </c>
      <c r="CP712" s="1">
        <f t="shared" si="927"/>
        <v>44536</v>
      </c>
      <c r="CQ712" s="254">
        <f t="shared" si="928"/>
        <v>0</v>
      </c>
      <c r="CR712" s="167">
        <f t="shared" si="929"/>
        <v>44536</v>
      </c>
      <c r="CS712">
        <f t="shared" si="930"/>
        <v>10</v>
      </c>
      <c r="CT712">
        <f t="shared" si="931"/>
        <v>0</v>
      </c>
      <c r="CU712">
        <f t="shared" si="932"/>
        <v>0</v>
      </c>
    </row>
    <row r="713" spans="1:99" ht="18" customHeight="1" x14ac:dyDescent="0.55000000000000004">
      <c r="A713" s="167">
        <v>44537</v>
      </c>
      <c r="B713" s="219">
        <v>30</v>
      </c>
      <c r="C713" s="142">
        <f t="shared" si="911"/>
        <v>10346</v>
      </c>
      <c r="D713" s="142">
        <f t="shared" si="933"/>
        <v>450</v>
      </c>
      <c r="E713" s="135">
        <v>1</v>
      </c>
      <c r="F713" s="135">
        <v>9896</v>
      </c>
      <c r="G713" s="135">
        <v>1</v>
      </c>
      <c r="H713" s="123"/>
      <c r="I713" s="135">
        <v>4</v>
      </c>
      <c r="J713" s="123"/>
      <c r="K713" s="41">
        <v>0</v>
      </c>
      <c r="L713" s="134">
        <v>23</v>
      </c>
      <c r="M713" s="219">
        <v>18</v>
      </c>
      <c r="N713" s="123"/>
      <c r="O713" s="123"/>
      <c r="P713" s="135">
        <v>5</v>
      </c>
      <c r="Q713" s="135">
        <v>4</v>
      </c>
      <c r="R713" s="123"/>
      <c r="S713" s="123"/>
      <c r="T713" s="135">
        <v>24</v>
      </c>
      <c r="U713" s="135">
        <v>19</v>
      </c>
      <c r="V713" s="123"/>
      <c r="W713" s="41">
        <v>465</v>
      </c>
      <c r="X713" s="136">
        <v>399</v>
      </c>
      <c r="Y713" s="4">
        <f t="shared" si="878"/>
        <v>525</v>
      </c>
      <c r="Z713" s="74">
        <f t="shared" si="939"/>
        <v>44537</v>
      </c>
      <c r="AA713" s="210">
        <f t="shared" si="940"/>
        <v>29231</v>
      </c>
      <c r="AB713" s="210">
        <f t="shared" si="941"/>
        <v>25972</v>
      </c>
      <c r="AC713" s="211">
        <f t="shared" si="942"/>
        <v>1061</v>
      </c>
      <c r="AD713" s="170">
        <f t="shared" si="912"/>
        <v>5</v>
      </c>
      <c r="AE713" s="222">
        <f t="shared" si="943"/>
        <v>11266</v>
      </c>
      <c r="AF713" s="143">
        <v>12471</v>
      </c>
      <c r="AG713" s="171">
        <f t="shared" si="908"/>
        <v>2</v>
      </c>
      <c r="AH713" s="143">
        <v>12153</v>
      </c>
      <c r="AI713" s="171">
        <f t="shared" si="953"/>
        <v>0</v>
      </c>
      <c r="AJ713" s="172">
        <v>213</v>
      </c>
      <c r="AK713" s="173">
        <f t="shared" si="904"/>
        <v>0</v>
      </c>
      <c r="AL713" s="143">
        <v>77</v>
      </c>
      <c r="AM713" s="171">
        <f t="shared" si="905"/>
        <v>0</v>
      </c>
      <c r="AN713" s="143">
        <v>77</v>
      </c>
      <c r="AO713" s="171">
        <f t="shared" si="906"/>
        <v>0</v>
      </c>
      <c r="AP713" s="174">
        <v>0</v>
      </c>
      <c r="AQ713" s="173">
        <f t="shared" si="907"/>
        <v>21</v>
      </c>
      <c r="AR713" s="143">
        <v>16683</v>
      </c>
      <c r="AS713" s="171">
        <f t="shared" si="951"/>
        <v>0</v>
      </c>
      <c r="AT713" s="143">
        <v>13742</v>
      </c>
      <c r="AU713" s="171">
        <f t="shared" si="952"/>
        <v>0</v>
      </c>
      <c r="AV713" s="175">
        <v>848</v>
      </c>
      <c r="AW713" s="217">
        <f t="shared" si="879"/>
        <v>552</v>
      </c>
      <c r="AX713" s="216">
        <f t="shared" si="909"/>
        <v>44537</v>
      </c>
      <c r="AY713" s="5">
        <v>0</v>
      </c>
      <c r="AZ713" s="217">
        <f t="shared" si="897"/>
        <v>467</v>
      </c>
      <c r="BA713" s="217">
        <f t="shared" si="880"/>
        <v>385</v>
      </c>
      <c r="BB713" s="119">
        <v>0</v>
      </c>
      <c r="BC713" s="26">
        <f t="shared" si="954"/>
        <v>1104</v>
      </c>
      <c r="BD713" s="217">
        <f t="shared" si="881"/>
        <v>420</v>
      </c>
      <c r="BE713" s="209">
        <f t="shared" si="944"/>
        <v>44537</v>
      </c>
      <c r="BF713" s="120">
        <f t="shared" si="847"/>
        <v>30</v>
      </c>
      <c r="BG713" s="120">
        <f t="shared" si="898"/>
        <v>10346</v>
      </c>
      <c r="BH713" s="209">
        <f t="shared" si="899"/>
        <v>44537</v>
      </c>
      <c r="BI713" s="120">
        <f t="shared" si="900"/>
        <v>10346</v>
      </c>
      <c r="BJ713" s="1">
        <f t="shared" si="901"/>
        <v>44537</v>
      </c>
      <c r="BK713">
        <f t="shared" si="945"/>
        <v>5</v>
      </c>
      <c r="BL713">
        <f t="shared" si="902"/>
        <v>18</v>
      </c>
      <c r="BM713">
        <f t="shared" si="946"/>
        <v>23</v>
      </c>
      <c r="BN713" s="1">
        <f t="shared" si="947"/>
        <v>44537</v>
      </c>
      <c r="BO713">
        <f t="shared" si="948"/>
        <v>11404</v>
      </c>
      <c r="BP713">
        <f t="shared" si="949"/>
        <v>6662</v>
      </c>
      <c r="BQ713" s="167">
        <f t="shared" si="934"/>
        <v>44537</v>
      </c>
      <c r="BR713">
        <f t="shared" si="935"/>
        <v>12471</v>
      </c>
      <c r="BS713">
        <f t="shared" si="936"/>
        <v>12153</v>
      </c>
      <c r="BT713">
        <f t="shared" si="937"/>
        <v>213</v>
      </c>
      <c r="BU713">
        <v>15</v>
      </c>
      <c r="BV713">
        <f t="shared" si="950"/>
        <v>5</v>
      </c>
      <c r="BW713">
        <f t="shared" si="910"/>
        <v>925</v>
      </c>
      <c r="BX713" s="167">
        <f t="shared" si="913"/>
        <v>44537</v>
      </c>
      <c r="BY713">
        <f t="shared" si="914"/>
        <v>77</v>
      </c>
      <c r="BZ713">
        <f t="shared" si="915"/>
        <v>77</v>
      </c>
      <c r="CA713">
        <f t="shared" si="916"/>
        <v>0</v>
      </c>
      <c r="CB713" s="167">
        <f t="shared" si="917"/>
        <v>44537</v>
      </c>
      <c r="CC713">
        <f t="shared" si="938"/>
        <v>16683</v>
      </c>
      <c r="CD713">
        <f t="shared" si="918"/>
        <v>13742</v>
      </c>
      <c r="CE713">
        <f t="shared" si="919"/>
        <v>848</v>
      </c>
      <c r="CI713" s="167">
        <f t="shared" si="920"/>
        <v>44537</v>
      </c>
      <c r="CJ713">
        <f t="shared" si="921"/>
        <v>5</v>
      </c>
      <c r="CK713">
        <f t="shared" si="922"/>
        <v>2</v>
      </c>
      <c r="CL713" s="167">
        <f t="shared" si="923"/>
        <v>44537</v>
      </c>
      <c r="CM713">
        <f t="shared" si="924"/>
        <v>0</v>
      </c>
      <c r="CN713" s="1">
        <f t="shared" si="925"/>
        <v>44537</v>
      </c>
      <c r="CO713" s="253">
        <f t="shared" si="926"/>
        <v>5</v>
      </c>
      <c r="CP713" s="1">
        <f t="shared" si="927"/>
        <v>44537</v>
      </c>
      <c r="CQ713" s="254">
        <f t="shared" si="928"/>
        <v>0</v>
      </c>
      <c r="CR713" s="167">
        <f t="shared" si="929"/>
        <v>44537</v>
      </c>
      <c r="CS713">
        <f t="shared" si="930"/>
        <v>21</v>
      </c>
      <c r="CT713">
        <f t="shared" si="931"/>
        <v>0</v>
      </c>
      <c r="CU713">
        <f t="shared" si="932"/>
        <v>0</v>
      </c>
    </row>
    <row r="714" spans="1:99" ht="18" customHeight="1" x14ac:dyDescent="0.55000000000000004">
      <c r="A714" s="167">
        <v>44538</v>
      </c>
      <c r="B714" s="219">
        <v>23</v>
      </c>
      <c r="C714" s="142">
        <f t="shared" si="911"/>
        <v>10369</v>
      </c>
      <c r="D714" s="142">
        <f t="shared" si="933"/>
        <v>461</v>
      </c>
      <c r="E714" s="135">
        <v>2</v>
      </c>
      <c r="F714" s="135">
        <v>9908</v>
      </c>
      <c r="G714" s="135">
        <v>0</v>
      </c>
      <c r="H714" s="123"/>
      <c r="I714" s="135">
        <v>2</v>
      </c>
      <c r="J714" s="123"/>
      <c r="K714" s="41">
        <v>0</v>
      </c>
      <c r="L714" s="134">
        <v>33</v>
      </c>
      <c r="M714" s="219">
        <v>20</v>
      </c>
      <c r="N714" s="123"/>
      <c r="O714" s="123"/>
      <c r="P714" s="135">
        <v>1</v>
      </c>
      <c r="Q714" s="135">
        <v>1</v>
      </c>
      <c r="R714" s="123"/>
      <c r="S714" s="123"/>
      <c r="T714" s="135">
        <v>13</v>
      </c>
      <c r="U714" s="135">
        <v>12</v>
      </c>
      <c r="V714" s="123"/>
      <c r="W714" s="41">
        <v>484</v>
      </c>
      <c r="X714" s="136">
        <v>406</v>
      </c>
      <c r="Y714" s="4">
        <f t="shared" si="878"/>
        <v>526</v>
      </c>
      <c r="Z714" s="74">
        <f t="shared" si="939"/>
        <v>44538</v>
      </c>
      <c r="AA714" s="210">
        <f t="shared" si="940"/>
        <v>29236</v>
      </c>
      <c r="AB714" s="210">
        <f t="shared" si="941"/>
        <v>25974</v>
      </c>
      <c r="AC714" s="211">
        <f t="shared" si="942"/>
        <v>1061</v>
      </c>
      <c r="AD714" s="170">
        <f t="shared" si="912"/>
        <v>0</v>
      </c>
      <c r="AE714" s="222">
        <f t="shared" si="943"/>
        <v>11266</v>
      </c>
      <c r="AF714" s="143">
        <v>12471</v>
      </c>
      <c r="AG714" s="171">
        <f t="shared" si="908"/>
        <v>2</v>
      </c>
      <c r="AH714" s="143">
        <v>12155</v>
      </c>
      <c r="AI714" s="171">
        <f t="shared" si="953"/>
        <v>0</v>
      </c>
      <c r="AJ714" s="172">
        <v>213</v>
      </c>
      <c r="AK714" s="173">
        <f t="shared" si="904"/>
        <v>0</v>
      </c>
      <c r="AL714" s="143">
        <v>77</v>
      </c>
      <c r="AM714" s="171">
        <f t="shared" si="905"/>
        <v>0</v>
      </c>
      <c r="AN714" s="143">
        <v>77</v>
      </c>
      <c r="AO714" s="171">
        <f t="shared" si="906"/>
        <v>0</v>
      </c>
      <c r="AP714" s="174">
        <v>0</v>
      </c>
      <c r="AQ714" s="173">
        <f t="shared" si="907"/>
        <v>5</v>
      </c>
      <c r="AR714" s="143">
        <v>16688</v>
      </c>
      <c r="AS714" s="171">
        <f t="shared" si="951"/>
        <v>0</v>
      </c>
      <c r="AT714" s="143">
        <v>13742</v>
      </c>
      <c r="AU714" s="171">
        <f t="shared" si="952"/>
        <v>0</v>
      </c>
      <c r="AV714" s="175">
        <v>848</v>
      </c>
      <c r="AW714" s="217">
        <f t="shared" si="879"/>
        <v>553</v>
      </c>
      <c r="AX714" s="216">
        <f t="shared" si="909"/>
        <v>44538</v>
      </c>
      <c r="AY714" s="5">
        <v>0</v>
      </c>
      <c r="AZ714" s="217">
        <f t="shared" si="897"/>
        <v>467</v>
      </c>
      <c r="BA714" s="217">
        <f t="shared" si="880"/>
        <v>386</v>
      </c>
      <c r="BB714" s="119">
        <v>0</v>
      </c>
      <c r="BC714" s="26">
        <f t="shared" si="954"/>
        <v>1104</v>
      </c>
      <c r="BD714" s="217">
        <f t="shared" si="881"/>
        <v>421</v>
      </c>
      <c r="BE714" s="209">
        <f t="shared" si="944"/>
        <v>44538</v>
      </c>
      <c r="BF714" s="120">
        <f t="shared" si="847"/>
        <v>23</v>
      </c>
      <c r="BG714" s="120">
        <f t="shared" si="898"/>
        <v>10369</v>
      </c>
      <c r="BH714" s="209">
        <f t="shared" si="899"/>
        <v>44538</v>
      </c>
      <c r="BI714" s="120">
        <f t="shared" si="900"/>
        <v>10369</v>
      </c>
      <c r="BJ714" s="1">
        <f t="shared" si="901"/>
        <v>44538</v>
      </c>
      <c r="BK714">
        <f t="shared" si="945"/>
        <v>13</v>
      </c>
      <c r="BL714">
        <f t="shared" si="902"/>
        <v>20</v>
      </c>
      <c r="BM714">
        <f t="shared" si="946"/>
        <v>33</v>
      </c>
      <c r="BN714" s="1">
        <f t="shared" si="947"/>
        <v>44538</v>
      </c>
      <c r="BO714">
        <f t="shared" si="948"/>
        <v>11378</v>
      </c>
      <c r="BP714">
        <f t="shared" si="949"/>
        <v>6615</v>
      </c>
      <c r="BQ714" s="167">
        <f t="shared" si="934"/>
        <v>44538</v>
      </c>
      <c r="BR714">
        <f t="shared" si="935"/>
        <v>12471</v>
      </c>
      <c r="BS714">
        <f t="shared" si="936"/>
        <v>12155</v>
      </c>
      <c r="BT714">
        <f t="shared" si="937"/>
        <v>213</v>
      </c>
      <c r="BU714">
        <v>15</v>
      </c>
      <c r="BV714">
        <f t="shared" si="950"/>
        <v>0</v>
      </c>
      <c r="BW714">
        <f t="shared" si="910"/>
        <v>931</v>
      </c>
      <c r="BX714" s="167">
        <f t="shared" si="913"/>
        <v>44538</v>
      </c>
      <c r="BY714">
        <f t="shared" si="914"/>
        <v>77</v>
      </c>
      <c r="BZ714">
        <f t="shared" si="915"/>
        <v>77</v>
      </c>
      <c r="CA714">
        <f t="shared" si="916"/>
        <v>0</v>
      </c>
      <c r="CB714" s="167">
        <f t="shared" si="917"/>
        <v>44538</v>
      </c>
      <c r="CC714">
        <f t="shared" si="938"/>
        <v>16688</v>
      </c>
      <c r="CD714">
        <f t="shared" si="918"/>
        <v>13742</v>
      </c>
      <c r="CE714">
        <f t="shared" si="919"/>
        <v>848</v>
      </c>
      <c r="CI714" s="167">
        <f t="shared" si="920"/>
        <v>44538</v>
      </c>
      <c r="CJ714">
        <f t="shared" si="921"/>
        <v>0</v>
      </c>
      <c r="CK714">
        <f t="shared" si="922"/>
        <v>2</v>
      </c>
      <c r="CL714" s="167">
        <f t="shared" si="923"/>
        <v>44538</v>
      </c>
      <c r="CM714">
        <f t="shared" si="924"/>
        <v>0</v>
      </c>
      <c r="CN714" s="1">
        <f t="shared" si="925"/>
        <v>44538</v>
      </c>
      <c r="CO714" s="253">
        <f t="shared" si="926"/>
        <v>0</v>
      </c>
      <c r="CP714" s="1">
        <f t="shared" si="927"/>
        <v>44538</v>
      </c>
      <c r="CQ714" s="254">
        <f t="shared" si="928"/>
        <v>0</v>
      </c>
      <c r="CR714" s="167">
        <f t="shared" si="929"/>
        <v>44538</v>
      </c>
      <c r="CS714">
        <f t="shared" si="930"/>
        <v>5</v>
      </c>
      <c r="CT714">
        <f t="shared" si="931"/>
        <v>0</v>
      </c>
      <c r="CU714">
        <f t="shared" si="932"/>
        <v>0</v>
      </c>
    </row>
    <row r="715" spans="1:99" ht="18" customHeight="1" x14ac:dyDescent="0.55000000000000004">
      <c r="A715" s="167">
        <v>44539</v>
      </c>
      <c r="B715" s="219">
        <v>26</v>
      </c>
      <c r="C715" s="142">
        <f t="shared" si="911"/>
        <v>10395</v>
      </c>
      <c r="D715" s="142">
        <f t="shared" si="933"/>
        <v>473</v>
      </c>
      <c r="E715" s="135">
        <v>2</v>
      </c>
      <c r="F715" s="135">
        <v>9922</v>
      </c>
      <c r="G715" s="135">
        <v>0</v>
      </c>
      <c r="H715" s="123"/>
      <c r="I715" s="135">
        <v>1</v>
      </c>
      <c r="J715" s="123"/>
      <c r="K715" s="41">
        <v>0</v>
      </c>
      <c r="L715" s="134">
        <v>43</v>
      </c>
      <c r="M715" s="219">
        <v>20</v>
      </c>
      <c r="N715" s="123"/>
      <c r="O715" s="123"/>
      <c r="P715" s="135">
        <v>10</v>
      </c>
      <c r="Q715" s="135">
        <v>6</v>
      </c>
      <c r="R715" s="123"/>
      <c r="S715" s="123"/>
      <c r="T715" s="135">
        <v>9</v>
      </c>
      <c r="U715" s="135">
        <v>7</v>
      </c>
      <c r="V715" s="123"/>
      <c r="W715" s="41">
        <v>508</v>
      </c>
      <c r="X715" s="136">
        <v>413</v>
      </c>
      <c r="Y715" s="4">
        <f t="shared" si="878"/>
        <v>527</v>
      </c>
      <c r="Z715" s="74">
        <f t="shared" si="939"/>
        <v>44539</v>
      </c>
      <c r="AA715" s="210">
        <f t="shared" si="940"/>
        <v>29259</v>
      </c>
      <c r="AB715" s="210">
        <f t="shared" si="941"/>
        <v>25975</v>
      </c>
      <c r="AC715" s="211">
        <f t="shared" si="942"/>
        <v>1061</v>
      </c>
      <c r="AD715" s="170">
        <f t="shared" si="912"/>
        <v>7</v>
      </c>
      <c r="AE715" s="222">
        <f t="shared" si="943"/>
        <v>11273</v>
      </c>
      <c r="AF715" s="143">
        <v>12478</v>
      </c>
      <c r="AG715" s="171">
        <f t="shared" si="908"/>
        <v>1</v>
      </c>
      <c r="AH715" s="143">
        <v>12156</v>
      </c>
      <c r="AI715" s="171">
        <f t="shared" si="953"/>
        <v>0</v>
      </c>
      <c r="AJ715" s="172">
        <v>213</v>
      </c>
      <c r="AK715" s="173">
        <f t="shared" si="904"/>
        <v>0</v>
      </c>
      <c r="AL715" s="143">
        <v>77</v>
      </c>
      <c r="AM715" s="171">
        <f t="shared" si="905"/>
        <v>0</v>
      </c>
      <c r="AN715" s="143">
        <v>77</v>
      </c>
      <c r="AO715" s="171">
        <f t="shared" si="906"/>
        <v>0</v>
      </c>
      <c r="AP715" s="174">
        <v>0</v>
      </c>
      <c r="AQ715" s="173">
        <f t="shared" si="907"/>
        <v>16</v>
      </c>
      <c r="AR715" s="143">
        <v>16704</v>
      </c>
      <c r="AS715" s="171">
        <f t="shared" si="951"/>
        <v>0</v>
      </c>
      <c r="AT715" s="143">
        <v>13742</v>
      </c>
      <c r="AU715" s="171">
        <f t="shared" si="952"/>
        <v>0</v>
      </c>
      <c r="AV715" s="175">
        <v>848</v>
      </c>
      <c r="AW715" s="217">
        <f t="shared" si="879"/>
        <v>554</v>
      </c>
      <c r="AX715" s="216">
        <f t="shared" si="909"/>
        <v>44539</v>
      </c>
      <c r="AY715" s="5">
        <v>0</v>
      </c>
      <c r="AZ715" s="217">
        <f t="shared" si="897"/>
        <v>467</v>
      </c>
      <c r="BA715" s="217">
        <f t="shared" si="880"/>
        <v>384</v>
      </c>
      <c r="BB715" s="119">
        <v>0</v>
      </c>
      <c r="BC715" s="26">
        <f t="shared" si="954"/>
        <v>1104</v>
      </c>
      <c r="BD715" s="217">
        <f t="shared" si="881"/>
        <v>419</v>
      </c>
      <c r="BE715" s="209">
        <f t="shared" si="944"/>
        <v>44539</v>
      </c>
      <c r="BF715" s="120">
        <f t="shared" si="847"/>
        <v>26</v>
      </c>
      <c r="BG715" s="120">
        <f t="shared" si="898"/>
        <v>10395</v>
      </c>
      <c r="BH715" s="209">
        <f t="shared" si="899"/>
        <v>44539</v>
      </c>
      <c r="BI715" s="120">
        <f t="shared" si="900"/>
        <v>10395</v>
      </c>
      <c r="BJ715" s="1">
        <f t="shared" si="901"/>
        <v>44539</v>
      </c>
      <c r="BK715">
        <f t="shared" si="945"/>
        <v>23</v>
      </c>
      <c r="BL715">
        <f t="shared" si="902"/>
        <v>20</v>
      </c>
      <c r="BM715">
        <f t="shared" si="946"/>
        <v>43</v>
      </c>
      <c r="BN715" s="1">
        <f t="shared" si="947"/>
        <v>44539</v>
      </c>
      <c r="BO715">
        <f t="shared" si="948"/>
        <v>11346</v>
      </c>
      <c r="BP715">
        <f t="shared" si="949"/>
        <v>6588</v>
      </c>
      <c r="BQ715" s="167">
        <f t="shared" si="934"/>
        <v>44539</v>
      </c>
      <c r="BR715">
        <f t="shared" si="935"/>
        <v>12478</v>
      </c>
      <c r="BS715">
        <f t="shared" si="936"/>
        <v>12156</v>
      </c>
      <c r="BT715">
        <f t="shared" si="937"/>
        <v>213</v>
      </c>
      <c r="BU715">
        <v>15</v>
      </c>
      <c r="BV715">
        <f t="shared" si="950"/>
        <v>7</v>
      </c>
      <c r="BW715">
        <f t="shared" si="910"/>
        <v>948</v>
      </c>
      <c r="BX715" s="167">
        <f t="shared" si="913"/>
        <v>44539</v>
      </c>
      <c r="BY715">
        <f t="shared" si="914"/>
        <v>77</v>
      </c>
      <c r="BZ715">
        <f t="shared" si="915"/>
        <v>77</v>
      </c>
      <c r="CA715">
        <f t="shared" si="916"/>
        <v>0</v>
      </c>
      <c r="CB715" s="167">
        <f t="shared" si="917"/>
        <v>44539</v>
      </c>
      <c r="CC715">
        <f t="shared" si="938"/>
        <v>16704</v>
      </c>
      <c r="CD715">
        <f t="shared" si="918"/>
        <v>13742</v>
      </c>
      <c r="CE715">
        <f t="shared" si="919"/>
        <v>848</v>
      </c>
      <c r="CI715" s="167">
        <f t="shared" si="920"/>
        <v>44539</v>
      </c>
      <c r="CJ715">
        <f t="shared" si="921"/>
        <v>7</v>
      </c>
      <c r="CK715">
        <f t="shared" si="922"/>
        <v>1</v>
      </c>
      <c r="CL715" s="167">
        <f t="shared" si="923"/>
        <v>44539</v>
      </c>
      <c r="CM715">
        <f t="shared" si="924"/>
        <v>0</v>
      </c>
      <c r="CN715" s="1">
        <f t="shared" si="925"/>
        <v>44539</v>
      </c>
      <c r="CO715" s="253">
        <f t="shared" si="926"/>
        <v>7</v>
      </c>
      <c r="CP715" s="1">
        <f t="shared" si="927"/>
        <v>44539</v>
      </c>
      <c r="CQ715" s="254">
        <f t="shared" si="928"/>
        <v>0</v>
      </c>
      <c r="CR715" s="167">
        <f t="shared" si="929"/>
        <v>44539</v>
      </c>
      <c r="CS715">
        <f t="shared" si="930"/>
        <v>16</v>
      </c>
      <c r="CT715">
        <f t="shared" si="931"/>
        <v>0</v>
      </c>
      <c r="CU715">
        <f t="shared" si="932"/>
        <v>0</v>
      </c>
    </row>
    <row r="716" spans="1:99" ht="18" customHeight="1" x14ac:dyDescent="0.55000000000000004">
      <c r="A716" s="167">
        <v>44540</v>
      </c>
      <c r="B716" s="219">
        <v>36</v>
      </c>
      <c r="C716" s="142">
        <f t="shared" si="911"/>
        <v>10431</v>
      </c>
      <c r="D716" s="142">
        <f t="shared" si="933"/>
        <v>493</v>
      </c>
      <c r="E716" s="135">
        <v>3</v>
      </c>
      <c r="F716" s="135">
        <v>9938</v>
      </c>
      <c r="G716" s="135">
        <v>0</v>
      </c>
      <c r="H716" s="123"/>
      <c r="I716" s="135">
        <v>1</v>
      </c>
      <c r="J716" s="123"/>
      <c r="K716" s="41">
        <v>0</v>
      </c>
      <c r="L716" s="134">
        <v>30</v>
      </c>
      <c r="M716" s="219">
        <v>16</v>
      </c>
      <c r="N716" s="123"/>
      <c r="O716" s="123"/>
      <c r="P716" s="135">
        <v>28</v>
      </c>
      <c r="Q716" s="135">
        <v>8</v>
      </c>
      <c r="R716" s="123"/>
      <c r="S716" s="123"/>
      <c r="T716" s="135">
        <v>21</v>
      </c>
      <c r="U716" s="135">
        <v>18</v>
      </c>
      <c r="V716" s="123"/>
      <c r="W716" s="41">
        <v>189</v>
      </c>
      <c r="X716" s="136">
        <v>403</v>
      </c>
      <c r="Y716" s="4">
        <f t="shared" si="878"/>
        <v>528</v>
      </c>
      <c r="Z716" s="74">
        <f t="shared" si="939"/>
        <v>44540</v>
      </c>
      <c r="AA716" s="210">
        <f t="shared" si="940"/>
        <v>29280</v>
      </c>
      <c r="AB716" s="210">
        <f t="shared" si="941"/>
        <v>25978</v>
      </c>
      <c r="AC716" s="211">
        <f t="shared" si="942"/>
        <v>1061</v>
      </c>
      <c r="AD716" s="170">
        <f t="shared" si="912"/>
        <v>4</v>
      </c>
      <c r="AE716" s="222">
        <f t="shared" si="943"/>
        <v>11277</v>
      </c>
      <c r="AF716" s="143">
        <v>12482</v>
      </c>
      <c r="AG716" s="171">
        <f t="shared" si="908"/>
        <v>3</v>
      </c>
      <c r="AH716" s="143">
        <v>12159</v>
      </c>
      <c r="AI716" s="171">
        <f t="shared" si="953"/>
        <v>0</v>
      </c>
      <c r="AJ716" s="172">
        <v>213</v>
      </c>
      <c r="AK716" s="173">
        <f t="shared" si="904"/>
        <v>0</v>
      </c>
      <c r="AL716" s="143">
        <v>77</v>
      </c>
      <c r="AM716" s="171">
        <f t="shared" si="905"/>
        <v>0</v>
      </c>
      <c r="AN716" s="143">
        <v>77</v>
      </c>
      <c r="AO716" s="171">
        <f t="shared" si="906"/>
        <v>0</v>
      </c>
      <c r="AP716" s="174">
        <v>0</v>
      </c>
      <c r="AQ716" s="173">
        <f t="shared" si="907"/>
        <v>17</v>
      </c>
      <c r="AR716" s="143">
        <v>16721</v>
      </c>
      <c r="AS716" s="171">
        <f t="shared" si="951"/>
        <v>0</v>
      </c>
      <c r="AT716" s="143">
        <v>13742</v>
      </c>
      <c r="AU716" s="171">
        <f t="shared" si="952"/>
        <v>0</v>
      </c>
      <c r="AV716" s="175">
        <v>848</v>
      </c>
      <c r="AW716" s="217">
        <f t="shared" si="879"/>
        <v>555</v>
      </c>
      <c r="AX716" s="216">
        <f t="shared" si="909"/>
        <v>44540</v>
      </c>
      <c r="AY716" s="5">
        <v>0</v>
      </c>
      <c r="AZ716" s="217">
        <f t="shared" si="897"/>
        <v>467</v>
      </c>
      <c r="BA716" s="217">
        <f t="shared" si="880"/>
        <v>385</v>
      </c>
      <c r="BB716" s="119">
        <v>0</v>
      </c>
      <c r="BC716" s="26">
        <f t="shared" si="954"/>
        <v>1104</v>
      </c>
      <c r="BD716" s="217">
        <f t="shared" si="881"/>
        <v>420</v>
      </c>
      <c r="BE716" s="209">
        <f t="shared" si="944"/>
        <v>44540</v>
      </c>
      <c r="BF716" s="120">
        <f t="shared" si="847"/>
        <v>36</v>
      </c>
      <c r="BG716" s="120">
        <f t="shared" si="898"/>
        <v>10431</v>
      </c>
      <c r="BH716" s="209">
        <f t="shared" si="899"/>
        <v>44540</v>
      </c>
      <c r="BI716" s="120">
        <f t="shared" si="900"/>
        <v>10431</v>
      </c>
      <c r="BJ716" s="1">
        <f t="shared" si="901"/>
        <v>44540</v>
      </c>
      <c r="BK716">
        <f t="shared" si="945"/>
        <v>14</v>
      </c>
      <c r="BL716">
        <f t="shared" si="902"/>
        <v>16</v>
      </c>
      <c r="BM716">
        <f t="shared" si="946"/>
        <v>30</v>
      </c>
      <c r="BN716" s="1">
        <f t="shared" si="947"/>
        <v>44540</v>
      </c>
      <c r="BO716">
        <f t="shared" si="948"/>
        <v>11428</v>
      </c>
      <c r="BP716">
        <f t="shared" si="949"/>
        <v>6634</v>
      </c>
      <c r="BQ716" s="167">
        <f t="shared" si="934"/>
        <v>44540</v>
      </c>
      <c r="BR716">
        <f t="shared" si="935"/>
        <v>12482</v>
      </c>
      <c r="BS716">
        <f t="shared" si="936"/>
        <v>12159</v>
      </c>
      <c r="BT716">
        <f t="shared" si="937"/>
        <v>213</v>
      </c>
      <c r="BU716">
        <v>15</v>
      </c>
      <c r="BV716">
        <f t="shared" si="950"/>
        <v>4</v>
      </c>
      <c r="BW716">
        <f t="shared" si="910"/>
        <v>930</v>
      </c>
      <c r="BX716" s="167">
        <f t="shared" si="913"/>
        <v>44540</v>
      </c>
      <c r="BY716">
        <f t="shared" si="914"/>
        <v>77</v>
      </c>
      <c r="BZ716">
        <f t="shared" si="915"/>
        <v>77</v>
      </c>
      <c r="CA716">
        <f t="shared" si="916"/>
        <v>0</v>
      </c>
      <c r="CB716" s="167">
        <f t="shared" si="917"/>
        <v>44540</v>
      </c>
      <c r="CC716">
        <f t="shared" si="938"/>
        <v>16721</v>
      </c>
      <c r="CD716">
        <f t="shared" si="918"/>
        <v>13742</v>
      </c>
      <c r="CE716">
        <f t="shared" si="919"/>
        <v>848</v>
      </c>
      <c r="CI716" s="167">
        <f t="shared" si="920"/>
        <v>44540</v>
      </c>
      <c r="CJ716">
        <f t="shared" si="921"/>
        <v>4</v>
      </c>
      <c r="CK716">
        <f t="shared" si="922"/>
        <v>3</v>
      </c>
      <c r="CL716" s="167">
        <f t="shared" si="923"/>
        <v>44540</v>
      </c>
      <c r="CM716">
        <f t="shared" si="924"/>
        <v>0</v>
      </c>
      <c r="CN716" s="1">
        <f t="shared" si="925"/>
        <v>44540</v>
      </c>
      <c r="CO716" s="253">
        <f t="shared" si="926"/>
        <v>4</v>
      </c>
      <c r="CP716" s="1">
        <f t="shared" si="927"/>
        <v>44540</v>
      </c>
      <c r="CQ716" s="254">
        <f t="shared" si="928"/>
        <v>0</v>
      </c>
      <c r="CR716" s="167">
        <f t="shared" si="929"/>
        <v>44540</v>
      </c>
      <c r="CS716">
        <f t="shared" si="930"/>
        <v>17</v>
      </c>
      <c r="CT716">
        <f t="shared" si="931"/>
        <v>0</v>
      </c>
      <c r="CU716">
        <f t="shared" si="932"/>
        <v>0</v>
      </c>
    </row>
    <row r="717" spans="1:99" ht="18" customHeight="1" x14ac:dyDescent="0.55000000000000004">
      <c r="A717" s="167">
        <v>44541</v>
      </c>
      <c r="B717" s="219">
        <v>26</v>
      </c>
      <c r="C717" s="142">
        <f t="shared" si="911"/>
        <v>10457</v>
      </c>
      <c r="D717" s="142">
        <f t="shared" si="933"/>
        <v>504</v>
      </c>
      <c r="E717" s="135">
        <v>4</v>
      </c>
      <c r="F717" s="135">
        <v>9953</v>
      </c>
      <c r="G717" s="135">
        <v>1</v>
      </c>
      <c r="H717" s="123"/>
      <c r="I717" s="135">
        <v>2</v>
      </c>
      <c r="J717" s="123"/>
      <c r="K717" s="41">
        <v>0</v>
      </c>
      <c r="L717" s="134">
        <v>20</v>
      </c>
      <c r="M717" s="219">
        <v>10</v>
      </c>
      <c r="N717" s="123"/>
      <c r="O717" s="123"/>
      <c r="P717" s="135">
        <v>21</v>
      </c>
      <c r="Q717" s="135">
        <v>1</v>
      </c>
      <c r="R717" s="123"/>
      <c r="S717" s="123"/>
      <c r="T717" s="135">
        <v>14</v>
      </c>
      <c r="U717" s="135">
        <v>11</v>
      </c>
      <c r="V717" s="123"/>
      <c r="W717" s="41">
        <v>474</v>
      </c>
      <c r="X717" s="136">
        <v>401</v>
      </c>
      <c r="Y717" s="4">
        <f t="shared" si="878"/>
        <v>529</v>
      </c>
      <c r="Z717" s="74">
        <f t="shared" si="939"/>
        <v>44541</v>
      </c>
      <c r="AA717" s="210">
        <f t="shared" si="940"/>
        <v>29291</v>
      </c>
      <c r="AB717" s="210">
        <f t="shared" si="941"/>
        <v>25984</v>
      </c>
      <c r="AC717" s="211">
        <f t="shared" si="942"/>
        <v>1061</v>
      </c>
      <c r="AD717" s="170">
        <f t="shared" si="912"/>
        <v>1</v>
      </c>
      <c r="AE717" s="222">
        <f t="shared" si="943"/>
        <v>11278</v>
      </c>
      <c r="AF717" s="143">
        <v>12483</v>
      </c>
      <c r="AG717" s="171">
        <f t="shared" si="908"/>
        <v>6</v>
      </c>
      <c r="AH717" s="143">
        <v>12165</v>
      </c>
      <c r="AI717" s="171">
        <f t="shared" si="953"/>
        <v>0</v>
      </c>
      <c r="AJ717" s="172">
        <v>213</v>
      </c>
      <c r="AK717" s="173">
        <f t="shared" si="904"/>
        <v>0</v>
      </c>
      <c r="AL717" s="143">
        <v>77</v>
      </c>
      <c r="AM717" s="171">
        <f t="shared" si="905"/>
        <v>0</v>
      </c>
      <c r="AN717" s="143">
        <v>77</v>
      </c>
      <c r="AO717" s="171">
        <f t="shared" si="906"/>
        <v>0</v>
      </c>
      <c r="AP717" s="174">
        <v>0</v>
      </c>
      <c r="AQ717" s="173">
        <f t="shared" si="907"/>
        <v>10</v>
      </c>
      <c r="AR717" s="143">
        <v>16731</v>
      </c>
      <c r="AS717" s="171">
        <f t="shared" si="951"/>
        <v>0</v>
      </c>
      <c r="AT717" s="143">
        <v>13742</v>
      </c>
      <c r="AU717" s="171">
        <f t="shared" si="952"/>
        <v>0</v>
      </c>
      <c r="AV717" s="175">
        <v>848</v>
      </c>
      <c r="AW717" s="217">
        <f t="shared" si="879"/>
        <v>556</v>
      </c>
      <c r="AX717" s="216">
        <f t="shared" si="909"/>
        <v>44541</v>
      </c>
      <c r="AY717" s="5">
        <v>0</v>
      </c>
      <c r="AZ717" s="217">
        <f t="shared" si="897"/>
        <v>467</v>
      </c>
      <c r="BA717" s="217">
        <f t="shared" si="880"/>
        <v>386</v>
      </c>
      <c r="BB717" s="119">
        <v>0</v>
      </c>
      <c r="BC717" s="26">
        <f t="shared" si="954"/>
        <v>1104</v>
      </c>
      <c r="BD717" s="217">
        <f t="shared" si="881"/>
        <v>421</v>
      </c>
      <c r="BE717" s="209">
        <f t="shared" si="944"/>
        <v>44541</v>
      </c>
      <c r="BF717" s="120">
        <f t="shared" si="847"/>
        <v>26</v>
      </c>
      <c r="BG717" s="120">
        <f t="shared" si="898"/>
        <v>10457</v>
      </c>
      <c r="BH717" s="209">
        <f t="shared" si="899"/>
        <v>44541</v>
      </c>
      <c r="BI717" s="120">
        <f t="shared" si="900"/>
        <v>10457</v>
      </c>
      <c r="BJ717" s="1">
        <f t="shared" si="901"/>
        <v>44541</v>
      </c>
      <c r="BK717">
        <f t="shared" si="945"/>
        <v>10</v>
      </c>
      <c r="BL717">
        <f t="shared" si="902"/>
        <v>10</v>
      </c>
      <c r="BM717">
        <f t="shared" si="946"/>
        <v>20</v>
      </c>
      <c r="BN717" s="1">
        <f t="shared" si="947"/>
        <v>44541</v>
      </c>
      <c r="BO717">
        <f t="shared" si="948"/>
        <v>11424</v>
      </c>
      <c r="BP717">
        <f t="shared" si="949"/>
        <v>6672</v>
      </c>
      <c r="BQ717" s="167">
        <f t="shared" si="934"/>
        <v>44541</v>
      </c>
      <c r="BR717">
        <f t="shared" si="935"/>
        <v>12483</v>
      </c>
      <c r="BS717">
        <f t="shared" si="936"/>
        <v>12165</v>
      </c>
      <c r="BT717">
        <f t="shared" si="937"/>
        <v>213</v>
      </c>
      <c r="BU717">
        <v>15</v>
      </c>
      <c r="BV717">
        <f t="shared" si="950"/>
        <v>1</v>
      </c>
      <c r="BW717">
        <f t="shared" si="910"/>
        <v>926</v>
      </c>
      <c r="BX717" s="167">
        <f t="shared" si="913"/>
        <v>44541</v>
      </c>
      <c r="BY717">
        <f t="shared" si="914"/>
        <v>77</v>
      </c>
      <c r="BZ717">
        <f t="shared" si="915"/>
        <v>77</v>
      </c>
      <c r="CA717">
        <f t="shared" si="916"/>
        <v>0</v>
      </c>
      <c r="CB717" s="167">
        <f t="shared" si="917"/>
        <v>44541</v>
      </c>
      <c r="CC717">
        <f t="shared" si="938"/>
        <v>16731</v>
      </c>
      <c r="CD717">
        <f t="shared" si="918"/>
        <v>13742</v>
      </c>
      <c r="CE717">
        <f t="shared" si="919"/>
        <v>848</v>
      </c>
      <c r="CI717" s="167">
        <f t="shared" si="920"/>
        <v>44541</v>
      </c>
      <c r="CJ717">
        <f t="shared" si="921"/>
        <v>1</v>
      </c>
      <c r="CK717">
        <f t="shared" si="922"/>
        <v>6</v>
      </c>
      <c r="CL717" s="167">
        <f t="shared" si="923"/>
        <v>44541</v>
      </c>
      <c r="CM717">
        <f t="shared" si="924"/>
        <v>0</v>
      </c>
      <c r="CN717" s="1">
        <f t="shared" si="925"/>
        <v>44541</v>
      </c>
      <c r="CO717" s="253">
        <f t="shared" si="926"/>
        <v>1</v>
      </c>
      <c r="CP717" s="1">
        <f t="shared" si="927"/>
        <v>44541</v>
      </c>
      <c r="CQ717" s="254">
        <f t="shared" si="928"/>
        <v>0</v>
      </c>
      <c r="CR717" s="167">
        <f t="shared" si="929"/>
        <v>44541</v>
      </c>
      <c r="CS717">
        <f t="shared" si="930"/>
        <v>10</v>
      </c>
      <c r="CT717">
        <f t="shared" si="931"/>
        <v>0</v>
      </c>
      <c r="CU717">
        <f t="shared" si="932"/>
        <v>0</v>
      </c>
    </row>
    <row r="718" spans="1:99" ht="18" customHeight="1" x14ac:dyDescent="0.55000000000000004">
      <c r="A718" s="167">
        <v>44542</v>
      </c>
      <c r="B718" s="219">
        <v>21</v>
      </c>
      <c r="C718" s="142">
        <f t="shared" si="911"/>
        <v>10478</v>
      </c>
      <c r="D718" s="142">
        <f t="shared" si="933"/>
        <v>505</v>
      </c>
      <c r="E718" s="135">
        <v>4</v>
      </c>
      <c r="F718" s="135">
        <v>9973</v>
      </c>
      <c r="G718" s="135">
        <v>0</v>
      </c>
      <c r="H718" s="123"/>
      <c r="I718" s="135">
        <v>2</v>
      </c>
      <c r="J718" s="123"/>
      <c r="K718" s="41">
        <v>0</v>
      </c>
      <c r="L718" s="134">
        <v>17</v>
      </c>
      <c r="M718" s="219">
        <v>17</v>
      </c>
      <c r="N718" s="123"/>
      <c r="O718" s="123"/>
      <c r="P718" s="135">
        <v>26</v>
      </c>
      <c r="Q718" s="135">
        <v>1</v>
      </c>
      <c r="R718" s="123"/>
      <c r="S718" s="123"/>
      <c r="T718" s="135">
        <v>21</v>
      </c>
      <c r="U718" s="135">
        <v>19</v>
      </c>
      <c r="V718" s="123"/>
      <c r="W718" s="41">
        <v>444</v>
      </c>
      <c r="X718" s="136">
        <v>398</v>
      </c>
      <c r="Y718" s="4">
        <f t="shared" si="878"/>
        <v>530</v>
      </c>
      <c r="Z718" s="74">
        <f t="shared" si="939"/>
        <v>44542</v>
      </c>
      <c r="AA718" s="210">
        <f t="shared" si="940"/>
        <v>29302</v>
      </c>
      <c r="AB718" s="210">
        <f t="shared" si="941"/>
        <v>25987</v>
      </c>
      <c r="AC718" s="211">
        <f t="shared" si="942"/>
        <v>1061</v>
      </c>
      <c r="AD718" s="170">
        <f t="shared" si="912"/>
        <v>5</v>
      </c>
      <c r="AE718" s="222">
        <f t="shared" si="943"/>
        <v>11283</v>
      </c>
      <c r="AF718" s="143">
        <v>12488</v>
      </c>
      <c r="AG718" s="171">
        <f t="shared" si="908"/>
        <v>3</v>
      </c>
      <c r="AH718" s="143">
        <v>12168</v>
      </c>
      <c r="AI718" s="171">
        <f t="shared" si="953"/>
        <v>0</v>
      </c>
      <c r="AJ718" s="172">
        <v>213</v>
      </c>
      <c r="AK718" s="173">
        <f t="shared" si="904"/>
        <v>0</v>
      </c>
      <c r="AL718" s="143">
        <v>77</v>
      </c>
      <c r="AM718" s="171">
        <f t="shared" si="905"/>
        <v>0</v>
      </c>
      <c r="AN718" s="143">
        <v>77</v>
      </c>
      <c r="AO718" s="171">
        <f t="shared" si="906"/>
        <v>0</v>
      </c>
      <c r="AP718" s="174">
        <v>0</v>
      </c>
      <c r="AQ718" s="173">
        <f t="shared" si="907"/>
        <v>6</v>
      </c>
      <c r="AR718" s="143">
        <v>16737</v>
      </c>
      <c r="AS718" s="171">
        <f t="shared" si="951"/>
        <v>0</v>
      </c>
      <c r="AT718" s="143">
        <v>13742</v>
      </c>
      <c r="AU718" s="171">
        <f t="shared" si="952"/>
        <v>0</v>
      </c>
      <c r="AV718" s="175">
        <v>848</v>
      </c>
      <c r="AW718" s="217">
        <f t="shared" si="879"/>
        <v>557</v>
      </c>
      <c r="AX718" s="216">
        <f t="shared" si="909"/>
        <v>44542</v>
      </c>
      <c r="AY718" s="5">
        <v>0</v>
      </c>
      <c r="AZ718" s="217">
        <f t="shared" si="897"/>
        <v>467</v>
      </c>
      <c r="BA718" s="217">
        <f t="shared" si="880"/>
        <v>387</v>
      </c>
      <c r="BB718" s="119">
        <v>0</v>
      </c>
      <c r="BC718" s="26">
        <f t="shared" si="954"/>
        <v>1104</v>
      </c>
      <c r="BD718" s="217">
        <f t="shared" si="881"/>
        <v>422</v>
      </c>
      <c r="BE718" s="209">
        <f t="shared" si="944"/>
        <v>44542</v>
      </c>
      <c r="BF718" s="120">
        <f t="shared" si="847"/>
        <v>21</v>
      </c>
      <c r="BG718" s="120">
        <f t="shared" si="898"/>
        <v>10478</v>
      </c>
      <c r="BH718" s="209">
        <f t="shared" si="899"/>
        <v>44542</v>
      </c>
      <c r="BI718" s="120">
        <f t="shared" si="900"/>
        <v>10478</v>
      </c>
      <c r="BJ718" s="1">
        <f t="shared" si="901"/>
        <v>44542</v>
      </c>
      <c r="BK718">
        <f t="shared" si="945"/>
        <v>0</v>
      </c>
      <c r="BL718">
        <f t="shared" si="902"/>
        <v>17</v>
      </c>
      <c r="BM718">
        <f t="shared" si="946"/>
        <v>17</v>
      </c>
      <c r="BN718" s="1">
        <f t="shared" si="947"/>
        <v>44542</v>
      </c>
      <c r="BO718">
        <f t="shared" si="948"/>
        <v>11395</v>
      </c>
      <c r="BP718">
        <f t="shared" si="949"/>
        <v>6632</v>
      </c>
      <c r="BQ718" s="167">
        <f t="shared" si="934"/>
        <v>44542</v>
      </c>
      <c r="BR718">
        <f t="shared" si="935"/>
        <v>12488</v>
      </c>
      <c r="BS718">
        <f t="shared" si="936"/>
        <v>12168</v>
      </c>
      <c r="BT718">
        <f t="shared" si="937"/>
        <v>213</v>
      </c>
      <c r="BU718">
        <v>15</v>
      </c>
      <c r="BV718">
        <f t="shared" si="950"/>
        <v>5</v>
      </c>
      <c r="BW718">
        <f t="shared" si="910"/>
        <v>936</v>
      </c>
      <c r="BX718" s="167">
        <f t="shared" si="913"/>
        <v>44542</v>
      </c>
      <c r="BY718">
        <f t="shared" si="914"/>
        <v>77</v>
      </c>
      <c r="BZ718">
        <f t="shared" si="915"/>
        <v>77</v>
      </c>
      <c r="CA718">
        <f t="shared" si="916"/>
        <v>0</v>
      </c>
      <c r="CB718" s="167">
        <f t="shared" si="917"/>
        <v>44542</v>
      </c>
      <c r="CC718">
        <f t="shared" si="938"/>
        <v>16737</v>
      </c>
      <c r="CD718">
        <f t="shared" si="918"/>
        <v>13742</v>
      </c>
      <c r="CE718">
        <f t="shared" si="919"/>
        <v>848</v>
      </c>
      <c r="CI718" s="167">
        <f t="shared" si="920"/>
        <v>44542</v>
      </c>
      <c r="CJ718">
        <f t="shared" si="921"/>
        <v>5</v>
      </c>
      <c r="CK718">
        <f t="shared" si="922"/>
        <v>3</v>
      </c>
      <c r="CL718" s="167">
        <f t="shared" si="923"/>
        <v>44542</v>
      </c>
      <c r="CM718">
        <f t="shared" si="924"/>
        <v>0</v>
      </c>
      <c r="CN718" s="1">
        <f t="shared" si="925"/>
        <v>44542</v>
      </c>
      <c r="CO718" s="253">
        <f t="shared" si="926"/>
        <v>5</v>
      </c>
      <c r="CP718" s="1">
        <f t="shared" si="927"/>
        <v>44542</v>
      </c>
      <c r="CQ718" s="254">
        <f t="shared" si="928"/>
        <v>0</v>
      </c>
      <c r="CR718" s="167">
        <f t="shared" si="929"/>
        <v>44542</v>
      </c>
      <c r="CS718">
        <f t="shared" si="930"/>
        <v>6</v>
      </c>
      <c r="CT718">
        <f t="shared" si="931"/>
        <v>0</v>
      </c>
      <c r="CU718">
        <f t="shared" si="932"/>
        <v>0</v>
      </c>
    </row>
    <row r="719" spans="1:99" ht="18" customHeight="1" x14ac:dyDescent="0.55000000000000004">
      <c r="A719" s="167">
        <v>44543</v>
      </c>
      <c r="B719" s="219">
        <v>25</v>
      </c>
      <c r="C719" s="142">
        <f t="shared" si="911"/>
        <v>10503</v>
      </c>
      <c r="D719" s="142">
        <f t="shared" si="933"/>
        <v>518</v>
      </c>
      <c r="E719" s="135">
        <v>4</v>
      </c>
      <c r="F719" s="135">
        <v>9985</v>
      </c>
      <c r="G719" s="135">
        <v>0</v>
      </c>
      <c r="H719" s="123"/>
      <c r="I719" s="135">
        <v>1</v>
      </c>
      <c r="J719" s="123"/>
      <c r="K719" s="41">
        <v>0</v>
      </c>
      <c r="L719" s="134">
        <v>15</v>
      </c>
      <c r="M719" s="219">
        <v>11</v>
      </c>
      <c r="N719" s="123"/>
      <c r="O719" s="123"/>
      <c r="P719" s="135">
        <v>2</v>
      </c>
      <c r="Q719" s="135">
        <v>2</v>
      </c>
      <c r="R719" s="123"/>
      <c r="S719" s="123"/>
      <c r="T719" s="135">
        <v>12</v>
      </c>
      <c r="U719" s="135">
        <v>8</v>
      </c>
      <c r="V719" s="123"/>
      <c r="W719" s="41">
        <v>445</v>
      </c>
      <c r="X719" s="136">
        <v>399</v>
      </c>
      <c r="Y719" s="4">
        <f t="shared" si="878"/>
        <v>531</v>
      </c>
      <c r="Z719" s="74">
        <f t="shared" si="939"/>
        <v>44543</v>
      </c>
      <c r="AA719" s="210">
        <f t="shared" si="940"/>
        <v>29309</v>
      </c>
      <c r="AB719" s="210">
        <f t="shared" si="941"/>
        <v>25992</v>
      </c>
      <c r="AC719" s="211">
        <f t="shared" si="942"/>
        <v>1061</v>
      </c>
      <c r="AD719" s="170">
        <f t="shared" si="912"/>
        <v>2</v>
      </c>
      <c r="AE719" s="222">
        <f t="shared" si="943"/>
        <v>11285</v>
      </c>
      <c r="AF719" s="143">
        <v>12490</v>
      </c>
      <c r="AG719" s="171">
        <f t="shared" si="908"/>
        <v>5</v>
      </c>
      <c r="AH719" s="143">
        <v>12173</v>
      </c>
      <c r="AI719" s="171">
        <f t="shared" si="953"/>
        <v>0</v>
      </c>
      <c r="AJ719" s="172">
        <v>213</v>
      </c>
      <c r="AK719" s="173">
        <f t="shared" si="904"/>
        <v>0</v>
      </c>
      <c r="AL719" s="143">
        <v>77</v>
      </c>
      <c r="AM719" s="171">
        <f t="shared" si="905"/>
        <v>0</v>
      </c>
      <c r="AN719" s="143">
        <v>77</v>
      </c>
      <c r="AO719" s="171">
        <f t="shared" si="906"/>
        <v>0</v>
      </c>
      <c r="AP719" s="174">
        <v>0</v>
      </c>
      <c r="AQ719" s="173">
        <f t="shared" si="907"/>
        <v>5</v>
      </c>
      <c r="AR719" s="143">
        <v>16742</v>
      </c>
      <c r="AS719" s="171">
        <f t="shared" si="951"/>
        <v>0</v>
      </c>
      <c r="AT719" s="143">
        <v>13742</v>
      </c>
      <c r="AU719" s="171">
        <f t="shared" si="952"/>
        <v>0</v>
      </c>
      <c r="AV719" s="175">
        <v>848</v>
      </c>
      <c r="AW719" s="217">
        <f t="shared" si="879"/>
        <v>558</v>
      </c>
      <c r="AX719" s="216">
        <f t="shared" si="909"/>
        <v>44543</v>
      </c>
      <c r="AY719" s="5">
        <v>0</v>
      </c>
      <c r="AZ719" s="217">
        <f t="shared" si="897"/>
        <v>467</v>
      </c>
      <c r="BA719" s="217">
        <f t="shared" si="880"/>
        <v>385</v>
      </c>
      <c r="BB719" s="119">
        <v>0</v>
      </c>
      <c r="BC719" s="26">
        <f t="shared" si="954"/>
        <v>1104</v>
      </c>
      <c r="BD719" s="217">
        <f t="shared" si="881"/>
        <v>420</v>
      </c>
      <c r="BE719" s="209">
        <f t="shared" si="944"/>
        <v>44543</v>
      </c>
      <c r="BF719" s="120">
        <f t="shared" ref="BF719:BF782" si="955">+B719</f>
        <v>25</v>
      </c>
      <c r="BG719" s="120">
        <f t="shared" si="898"/>
        <v>10503</v>
      </c>
      <c r="BH719" s="209">
        <f t="shared" si="899"/>
        <v>44543</v>
      </c>
      <c r="BI719" s="120">
        <f t="shared" si="900"/>
        <v>10503</v>
      </c>
      <c r="BJ719" s="1">
        <f t="shared" si="901"/>
        <v>44543</v>
      </c>
      <c r="BK719">
        <f t="shared" si="945"/>
        <v>4</v>
      </c>
      <c r="BL719">
        <f t="shared" si="902"/>
        <v>11</v>
      </c>
      <c r="BM719">
        <f t="shared" si="946"/>
        <v>15</v>
      </c>
      <c r="BN719" s="1">
        <f t="shared" si="947"/>
        <v>44543</v>
      </c>
      <c r="BO719">
        <f t="shared" si="948"/>
        <v>11361</v>
      </c>
      <c r="BP719">
        <f t="shared" si="949"/>
        <v>6599</v>
      </c>
      <c r="BQ719" s="167">
        <f t="shared" si="934"/>
        <v>44543</v>
      </c>
      <c r="BR719">
        <f t="shared" si="935"/>
        <v>12490</v>
      </c>
      <c r="BS719">
        <f t="shared" si="936"/>
        <v>12173</v>
      </c>
      <c r="BT719">
        <f t="shared" si="937"/>
        <v>213</v>
      </c>
      <c r="BU719">
        <v>15</v>
      </c>
      <c r="BV719">
        <f t="shared" si="950"/>
        <v>2</v>
      </c>
      <c r="BW719">
        <f t="shared" si="910"/>
        <v>950</v>
      </c>
      <c r="BX719" s="167">
        <f t="shared" si="913"/>
        <v>44543</v>
      </c>
      <c r="BY719">
        <f t="shared" si="914"/>
        <v>77</v>
      </c>
      <c r="BZ719">
        <f t="shared" si="915"/>
        <v>77</v>
      </c>
      <c r="CA719">
        <f t="shared" si="916"/>
        <v>0</v>
      </c>
      <c r="CB719" s="167">
        <f t="shared" si="917"/>
        <v>44543</v>
      </c>
      <c r="CC719">
        <f t="shared" si="938"/>
        <v>16742</v>
      </c>
      <c r="CD719">
        <f t="shared" si="918"/>
        <v>13742</v>
      </c>
      <c r="CE719">
        <f t="shared" si="919"/>
        <v>848</v>
      </c>
      <c r="CI719" s="167">
        <f t="shared" si="920"/>
        <v>44543</v>
      </c>
      <c r="CJ719">
        <f t="shared" si="921"/>
        <v>2</v>
      </c>
      <c r="CK719">
        <f t="shared" si="922"/>
        <v>5</v>
      </c>
      <c r="CL719" s="167">
        <f t="shared" si="923"/>
        <v>44543</v>
      </c>
      <c r="CM719">
        <f t="shared" si="924"/>
        <v>0</v>
      </c>
      <c r="CN719" s="1">
        <f t="shared" si="925"/>
        <v>44543</v>
      </c>
      <c r="CO719" s="253">
        <f t="shared" si="926"/>
        <v>2</v>
      </c>
      <c r="CP719" s="1">
        <f t="shared" si="927"/>
        <v>44543</v>
      </c>
      <c r="CQ719" s="254">
        <f t="shared" si="928"/>
        <v>0</v>
      </c>
      <c r="CR719" s="167">
        <f t="shared" si="929"/>
        <v>44543</v>
      </c>
      <c r="CS719">
        <f t="shared" si="930"/>
        <v>5</v>
      </c>
      <c r="CT719">
        <f t="shared" si="931"/>
        <v>0</v>
      </c>
      <c r="CU719">
        <f t="shared" si="932"/>
        <v>0</v>
      </c>
    </row>
    <row r="720" spans="1:99" ht="18" customHeight="1" x14ac:dyDescent="0.55000000000000004">
      <c r="A720" s="167">
        <v>44544</v>
      </c>
      <c r="B720" s="219">
        <v>17</v>
      </c>
      <c r="C720" s="142">
        <f t="shared" si="911"/>
        <v>10520</v>
      </c>
      <c r="D720" s="142">
        <f t="shared" si="933"/>
        <v>520</v>
      </c>
      <c r="E720" s="135">
        <v>5</v>
      </c>
      <c r="F720" s="135">
        <v>10000</v>
      </c>
      <c r="G720" s="135">
        <v>0</v>
      </c>
      <c r="H720" s="123"/>
      <c r="I720" s="135">
        <v>1</v>
      </c>
      <c r="J720" s="123"/>
      <c r="K720" s="41">
        <v>0</v>
      </c>
      <c r="L720" s="134">
        <v>24</v>
      </c>
      <c r="M720" s="219">
        <v>22</v>
      </c>
      <c r="N720" s="123"/>
      <c r="O720" s="123"/>
      <c r="P720" s="135">
        <v>0</v>
      </c>
      <c r="Q720" s="135">
        <v>0</v>
      </c>
      <c r="R720" s="123"/>
      <c r="S720" s="123"/>
      <c r="T720" s="135">
        <v>17</v>
      </c>
      <c r="U720" s="135">
        <v>17</v>
      </c>
      <c r="V720" s="123"/>
      <c r="W720" s="41">
        <v>452</v>
      </c>
      <c r="X720" s="136">
        <v>404</v>
      </c>
      <c r="Y720" s="4">
        <f t="shared" si="878"/>
        <v>532</v>
      </c>
      <c r="Z720" s="74">
        <f t="shared" si="939"/>
        <v>44544</v>
      </c>
      <c r="AA720" s="210">
        <f t="shared" si="940"/>
        <v>29324</v>
      </c>
      <c r="AB720" s="210">
        <f t="shared" si="941"/>
        <v>25999</v>
      </c>
      <c r="AC720" s="211">
        <f t="shared" si="942"/>
        <v>1061</v>
      </c>
      <c r="AD720" s="170">
        <f t="shared" si="912"/>
        <v>5</v>
      </c>
      <c r="AE720" s="222">
        <f t="shared" si="943"/>
        <v>11290</v>
      </c>
      <c r="AF720" s="143">
        <v>12495</v>
      </c>
      <c r="AG720" s="171">
        <f t="shared" si="908"/>
        <v>7</v>
      </c>
      <c r="AH720" s="143">
        <v>12180</v>
      </c>
      <c r="AI720" s="171">
        <f t="shared" si="953"/>
        <v>0</v>
      </c>
      <c r="AJ720" s="172">
        <v>213</v>
      </c>
      <c r="AK720" s="173">
        <f t="shared" si="904"/>
        <v>0</v>
      </c>
      <c r="AL720" s="143">
        <v>77</v>
      </c>
      <c r="AM720" s="171">
        <f t="shared" si="905"/>
        <v>0</v>
      </c>
      <c r="AN720" s="143">
        <v>77</v>
      </c>
      <c r="AO720" s="171">
        <f t="shared" si="906"/>
        <v>0</v>
      </c>
      <c r="AP720" s="174">
        <v>0</v>
      </c>
      <c r="AQ720" s="173">
        <f t="shared" si="907"/>
        <v>10</v>
      </c>
      <c r="AR720" s="143">
        <v>16752</v>
      </c>
      <c r="AS720" s="171">
        <f t="shared" si="951"/>
        <v>0</v>
      </c>
      <c r="AT720" s="143">
        <v>13742</v>
      </c>
      <c r="AU720" s="171">
        <f t="shared" si="952"/>
        <v>0</v>
      </c>
      <c r="AV720" s="175">
        <v>848</v>
      </c>
      <c r="AW720" s="217">
        <f t="shared" si="879"/>
        <v>559</v>
      </c>
      <c r="AX720" s="216">
        <f t="shared" si="909"/>
        <v>44544</v>
      </c>
      <c r="AY720" s="5">
        <v>0</v>
      </c>
      <c r="AZ720" s="217">
        <f t="shared" ref="AZ720:AZ748" si="956">+AZ719+AY720</f>
        <v>467</v>
      </c>
      <c r="BA720" s="217">
        <f t="shared" si="880"/>
        <v>386</v>
      </c>
      <c r="BB720" s="119">
        <v>0</v>
      </c>
      <c r="BC720" s="26">
        <f t="shared" si="954"/>
        <v>1104</v>
      </c>
      <c r="BD720" s="217">
        <f t="shared" si="881"/>
        <v>421</v>
      </c>
      <c r="BE720" s="209">
        <f t="shared" si="944"/>
        <v>44544</v>
      </c>
      <c r="BF720" s="120">
        <f t="shared" si="955"/>
        <v>17</v>
      </c>
      <c r="BG720" s="120">
        <f t="shared" si="898"/>
        <v>10520</v>
      </c>
      <c r="BH720" s="209">
        <f t="shared" si="899"/>
        <v>44544</v>
      </c>
      <c r="BI720" s="120">
        <f t="shared" si="900"/>
        <v>10520</v>
      </c>
      <c r="BJ720" s="1">
        <f t="shared" si="901"/>
        <v>44544</v>
      </c>
      <c r="BK720">
        <f t="shared" si="945"/>
        <v>2</v>
      </c>
      <c r="BL720">
        <f t="shared" si="902"/>
        <v>22</v>
      </c>
      <c r="BM720">
        <f t="shared" si="946"/>
        <v>24</v>
      </c>
      <c r="BN720" s="1">
        <f t="shared" si="947"/>
        <v>44544</v>
      </c>
      <c r="BO720">
        <f t="shared" si="948"/>
        <v>11452</v>
      </c>
      <c r="BP720">
        <f t="shared" si="949"/>
        <v>6656</v>
      </c>
      <c r="BQ720" s="167">
        <f t="shared" si="934"/>
        <v>44544</v>
      </c>
      <c r="BR720">
        <f t="shared" si="935"/>
        <v>12495</v>
      </c>
      <c r="BS720">
        <f t="shared" si="936"/>
        <v>12180</v>
      </c>
      <c r="BT720">
        <f t="shared" si="937"/>
        <v>213</v>
      </c>
      <c r="BU720">
        <v>15</v>
      </c>
      <c r="BV720">
        <f t="shared" si="950"/>
        <v>5</v>
      </c>
      <c r="BW720">
        <f t="shared" si="910"/>
        <v>935</v>
      </c>
      <c r="BX720" s="167">
        <f t="shared" si="913"/>
        <v>44544</v>
      </c>
      <c r="BY720">
        <f t="shared" si="914"/>
        <v>77</v>
      </c>
      <c r="BZ720">
        <f t="shared" si="915"/>
        <v>77</v>
      </c>
      <c r="CA720">
        <f t="shared" si="916"/>
        <v>0</v>
      </c>
      <c r="CB720" s="167">
        <f t="shared" si="917"/>
        <v>44544</v>
      </c>
      <c r="CC720">
        <f t="shared" si="938"/>
        <v>16752</v>
      </c>
      <c r="CD720">
        <f t="shared" si="918"/>
        <v>13742</v>
      </c>
      <c r="CE720">
        <f t="shared" si="919"/>
        <v>848</v>
      </c>
      <c r="CI720" s="167">
        <f t="shared" si="920"/>
        <v>44544</v>
      </c>
      <c r="CJ720">
        <f t="shared" si="921"/>
        <v>5</v>
      </c>
      <c r="CK720">
        <f t="shared" si="922"/>
        <v>7</v>
      </c>
      <c r="CL720" s="167">
        <f t="shared" si="923"/>
        <v>44544</v>
      </c>
      <c r="CM720">
        <f t="shared" si="924"/>
        <v>0</v>
      </c>
      <c r="CN720" s="1">
        <f t="shared" si="925"/>
        <v>44544</v>
      </c>
      <c r="CO720" s="253">
        <f t="shared" si="926"/>
        <v>5</v>
      </c>
      <c r="CP720" s="1">
        <f t="shared" si="927"/>
        <v>44544</v>
      </c>
      <c r="CQ720" s="254">
        <f t="shared" si="928"/>
        <v>0</v>
      </c>
      <c r="CR720" s="167">
        <f t="shared" si="929"/>
        <v>44544</v>
      </c>
      <c r="CS720">
        <f t="shared" si="930"/>
        <v>10</v>
      </c>
      <c r="CT720">
        <f t="shared" si="931"/>
        <v>0</v>
      </c>
      <c r="CU720">
        <f t="shared" si="932"/>
        <v>0</v>
      </c>
    </row>
    <row r="721" spans="1:99" ht="18" customHeight="1" x14ac:dyDescent="0.55000000000000004">
      <c r="A721" s="167">
        <v>44545</v>
      </c>
      <c r="B721" s="219">
        <v>8</v>
      </c>
      <c r="C721" s="142">
        <f t="shared" si="911"/>
        <v>10528</v>
      </c>
      <c r="D721" s="142">
        <f t="shared" si="933"/>
        <v>512</v>
      </c>
      <c r="E721" s="135">
        <v>5</v>
      </c>
      <c r="F721" s="135">
        <v>10016</v>
      </c>
      <c r="G721" s="135">
        <v>0</v>
      </c>
      <c r="H721" s="123"/>
      <c r="I721" s="135">
        <v>1</v>
      </c>
      <c r="J721" s="123"/>
      <c r="K721" s="41">
        <v>0</v>
      </c>
      <c r="L721" s="134">
        <v>20</v>
      </c>
      <c r="M721" s="219">
        <v>19</v>
      </c>
      <c r="N721" s="123"/>
      <c r="O721" s="123"/>
      <c r="P721" s="135">
        <v>2</v>
      </c>
      <c r="Q721" s="135">
        <v>2</v>
      </c>
      <c r="R721" s="123"/>
      <c r="S721" s="123"/>
      <c r="T721" s="135">
        <v>11</v>
      </c>
      <c r="U721" s="135">
        <v>9</v>
      </c>
      <c r="V721" s="123"/>
      <c r="W721" s="41">
        <v>459</v>
      </c>
      <c r="X721" s="136">
        <v>414</v>
      </c>
      <c r="Y721" s="4">
        <f t="shared" si="878"/>
        <v>533</v>
      </c>
      <c r="Z721" s="74">
        <f t="shared" si="939"/>
        <v>44545</v>
      </c>
      <c r="AA721" s="210">
        <f t="shared" si="940"/>
        <v>29332</v>
      </c>
      <c r="AB721" s="210">
        <f t="shared" si="941"/>
        <v>25999</v>
      </c>
      <c r="AC721" s="211">
        <f t="shared" si="942"/>
        <v>1062</v>
      </c>
      <c r="AD721" s="170">
        <f t="shared" si="912"/>
        <v>1</v>
      </c>
      <c r="AE721" s="222">
        <f t="shared" si="943"/>
        <v>11291</v>
      </c>
      <c r="AF721" s="143">
        <v>12496</v>
      </c>
      <c r="AG721" s="171">
        <f t="shared" si="908"/>
        <v>0</v>
      </c>
      <c r="AH721" s="143">
        <v>12180</v>
      </c>
      <c r="AI721" s="171">
        <f t="shared" si="953"/>
        <v>0</v>
      </c>
      <c r="AJ721" s="172">
        <v>213</v>
      </c>
      <c r="AK721" s="173">
        <f t="shared" si="904"/>
        <v>0</v>
      </c>
      <c r="AL721" s="143">
        <v>77</v>
      </c>
      <c r="AM721" s="171">
        <f t="shared" si="905"/>
        <v>0</v>
      </c>
      <c r="AN721" s="143">
        <v>77</v>
      </c>
      <c r="AO721" s="171">
        <f t="shared" si="906"/>
        <v>0</v>
      </c>
      <c r="AP721" s="174">
        <v>0</v>
      </c>
      <c r="AQ721" s="173">
        <f t="shared" si="907"/>
        <v>7</v>
      </c>
      <c r="AR721" s="143">
        <v>16759</v>
      </c>
      <c r="AS721" s="171">
        <f t="shared" si="951"/>
        <v>0</v>
      </c>
      <c r="AT721" s="143">
        <v>13742</v>
      </c>
      <c r="AU721" s="171">
        <f t="shared" si="952"/>
        <v>1</v>
      </c>
      <c r="AV721" s="175">
        <v>849</v>
      </c>
      <c r="AW721" s="217">
        <f t="shared" si="879"/>
        <v>560</v>
      </c>
      <c r="AX721" s="216">
        <f t="shared" si="909"/>
        <v>44545</v>
      </c>
      <c r="AY721" s="5">
        <v>0</v>
      </c>
      <c r="AZ721" s="217">
        <f t="shared" si="956"/>
        <v>467</v>
      </c>
      <c r="BA721" s="217">
        <f t="shared" si="880"/>
        <v>387</v>
      </c>
      <c r="BB721" s="119">
        <v>0</v>
      </c>
      <c r="BC721" s="26">
        <f t="shared" si="954"/>
        <v>1104</v>
      </c>
      <c r="BD721" s="217">
        <f t="shared" si="881"/>
        <v>422</v>
      </c>
      <c r="BE721" s="209">
        <f t="shared" si="944"/>
        <v>44545</v>
      </c>
      <c r="BF721" s="120">
        <f t="shared" si="955"/>
        <v>8</v>
      </c>
      <c r="BG721" s="120">
        <f t="shared" si="898"/>
        <v>10528</v>
      </c>
      <c r="BH721" s="209">
        <f t="shared" si="899"/>
        <v>44545</v>
      </c>
      <c r="BI721" s="120">
        <f t="shared" si="900"/>
        <v>10528</v>
      </c>
      <c r="BJ721" s="1">
        <f t="shared" si="901"/>
        <v>44545</v>
      </c>
      <c r="BK721">
        <f t="shared" si="945"/>
        <v>1</v>
      </c>
      <c r="BL721">
        <f t="shared" si="902"/>
        <v>19</v>
      </c>
      <c r="BM721">
        <f t="shared" si="946"/>
        <v>20</v>
      </c>
      <c r="BN721" s="1">
        <f t="shared" si="947"/>
        <v>44545</v>
      </c>
      <c r="BO721">
        <f t="shared" si="948"/>
        <v>11444</v>
      </c>
      <c r="BP721">
        <f t="shared" si="949"/>
        <v>6691</v>
      </c>
      <c r="BQ721" s="167">
        <f t="shared" si="934"/>
        <v>44545</v>
      </c>
      <c r="BR721">
        <f t="shared" si="935"/>
        <v>12496</v>
      </c>
      <c r="BS721">
        <f t="shared" si="936"/>
        <v>12180</v>
      </c>
      <c r="BT721">
        <f t="shared" si="937"/>
        <v>213</v>
      </c>
      <c r="BU721">
        <v>15</v>
      </c>
      <c r="BV721">
        <f t="shared" si="950"/>
        <v>1</v>
      </c>
      <c r="BW721">
        <f t="shared" si="910"/>
        <v>927</v>
      </c>
      <c r="BX721" s="167">
        <f t="shared" si="913"/>
        <v>44545</v>
      </c>
      <c r="BY721">
        <f t="shared" si="914"/>
        <v>77</v>
      </c>
      <c r="BZ721">
        <f t="shared" si="915"/>
        <v>77</v>
      </c>
      <c r="CA721">
        <f t="shared" si="916"/>
        <v>0</v>
      </c>
      <c r="CB721" s="167">
        <f t="shared" si="917"/>
        <v>44545</v>
      </c>
      <c r="CC721">
        <f t="shared" si="938"/>
        <v>16759</v>
      </c>
      <c r="CD721">
        <f t="shared" si="918"/>
        <v>13742</v>
      </c>
      <c r="CE721">
        <f t="shared" si="919"/>
        <v>849</v>
      </c>
      <c r="CI721" s="167">
        <f t="shared" si="920"/>
        <v>44545</v>
      </c>
      <c r="CJ721">
        <f t="shared" si="921"/>
        <v>1</v>
      </c>
      <c r="CK721">
        <f t="shared" si="922"/>
        <v>0</v>
      </c>
      <c r="CL721" s="167">
        <f t="shared" si="923"/>
        <v>44545</v>
      </c>
      <c r="CM721">
        <f t="shared" si="924"/>
        <v>0</v>
      </c>
      <c r="CN721" s="1">
        <f t="shared" si="925"/>
        <v>44545</v>
      </c>
      <c r="CO721" s="253">
        <f t="shared" si="926"/>
        <v>1</v>
      </c>
      <c r="CP721" s="1">
        <f t="shared" si="927"/>
        <v>44545</v>
      </c>
      <c r="CQ721" s="254">
        <f t="shared" si="928"/>
        <v>0</v>
      </c>
      <c r="CR721" s="167">
        <f t="shared" si="929"/>
        <v>44545</v>
      </c>
      <c r="CS721">
        <f t="shared" si="930"/>
        <v>7</v>
      </c>
      <c r="CT721">
        <f t="shared" si="931"/>
        <v>1</v>
      </c>
      <c r="CU721">
        <f t="shared" si="932"/>
        <v>0</v>
      </c>
    </row>
    <row r="722" spans="1:99" ht="18" customHeight="1" x14ac:dyDescent="0.55000000000000004">
      <c r="A722" s="167">
        <v>44546</v>
      </c>
      <c r="B722" s="219">
        <v>20</v>
      </c>
      <c r="C722" s="142">
        <f t="shared" si="911"/>
        <v>10548</v>
      </c>
      <c r="D722" s="142">
        <f t="shared" si="933"/>
        <v>524</v>
      </c>
      <c r="E722" s="135">
        <v>5</v>
      </c>
      <c r="F722" s="135">
        <v>10024</v>
      </c>
      <c r="G722" s="135">
        <v>3</v>
      </c>
      <c r="H722" s="123"/>
      <c r="I722" s="135">
        <v>4</v>
      </c>
      <c r="J722" s="123"/>
      <c r="K722" s="41">
        <v>0</v>
      </c>
      <c r="L722" s="134">
        <v>23</v>
      </c>
      <c r="M722" s="219">
        <v>21</v>
      </c>
      <c r="N722" s="123"/>
      <c r="O722" s="123"/>
      <c r="P722" s="135">
        <v>0</v>
      </c>
      <c r="Q722" s="135">
        <v>0</v>
      </c>
      <c r="R722" s="123"/>
      <c r="S722" s="123"/>
      <c r="T722" s="135">
        <v>11</v>
      </c>
      <c r="U722" s="135">
        <v>9</v>
      </c>
      <c r="V722" s="123"/>
      <c r="W722" s="41">
        <v>471</v>
      </c>
      <c r="X722" s="136">
        <v>426</v>
      </c>
      <c r="Y722" s="4">
        <f t="shared" si="878"/>
        <v>534</v>
      </c>
      <c r="Z722" s="74">
        <f t="shared" si="939"/>
        <v>44546</v>
      </c>
      <c r="AA722" s="210">
        <f t="shared" si="940"/>
        <v>29354</v>
      </c>
      <c r="AB722" s="210">
        <f t="shared" si="941"/>
        <v>25999</v>
      </c>
      <c r="AC722" s="211">
        <f t="shared" si="942"/>
        <v>1062</v>
      </c>
      <c r="AD722" s="170">
        <f t="shared" si="912"/>
        <v>10</v>
      </c>
      <c r="AE722" s="222">
        <f t="shared" si="943"/>
        <v>11301</v>
      </c>
      <c r="AF722" s="143">
        <v>12506</v>
      </c>
      <c r="AG722" s="171">
        <f t="shared" si="908"/>
        <v>0</v>
      </c>
      <c r="AH722" s="143">
        <v>12180</v>
      </c>
      <c r="AI722" s="171">
        <f t="shared" si="953"/>
        <v>0</v>
      </c>
      <c r="AJ722" s="172">
        <v>213</v>
      </c>
      <c r="AK722" s="173">
        <f t="shared" si="904"/>
        <v>0</v>
      </c>
      <c r="AL722" s="143">
        <v>77</v>
      </c>
      <c r="AM722" s="171">
        <f t="shared" si="905"/>
        <v>0</v>
      </c>
      <c r="AN722" s="143">
        <v>77</v>
      </c>
      <c r="AO722" s="171">
        <f t="shared" si="906"/>
        <v>0</v>
      </c>
      <c r="AP722" s="174">
        <v>0</v>
      </c>
      <c r="AQ722" s="173">
        <f t="shared" si="907"/>
        <v>12</v>
      </c>
      <c r="AR722" s="143">
        <v>16771</v>
      </c>
      <c r="AS722" s="171">
        <f t="shared" si="951"/>
        <v>0</v>
      </c>
      <c r="AT722" s="143">
        <v>13742</v>
      </c>
      <c r="AU722" s="171">
        <f t="shared" si="952"/>
        <v>0</v>
      </c>
      <c r="AV722" s="175">
        <v>849</v>
      </c>
      <c r="AW722" s="217">
        <f t="shared" si="879"/>
        <v>561</v>
      </c>
      <c r="AX722" s="216">
        <f t="shared" si="909"/>
        <v>44546</v>
      </c>
      <c r="AY722" s="5">
        <v>0</v>
      </c>
      <c r="AZ722" s="217">
        <f t="shared" si="956"/>
        <v>467</v>
      </c>
      <c r="BA722" s="217">
        <f t="shared" si="880"/>
        <v>388</v>
      </c>
      <c r="BB722" s="119">
        <v>0</v>
      </c>
      <c r="BC722" s="26">
        <f t="shared" si="954"/>
        <v>1104</v>
      </c>
      <c r="BD722" s="217">
        <f t="shared" si="881"/>
        <v>423</v>
      </c>
      <c r="BE722" s="209">
        <f t="shared" si="944"/>
        <v>44546</v>
      </c>
      <c r="BF722" s="120">
        <f t="shared" si="955"/>
        <v>20</v>
      </c>
      <c r="BG722" s="120">
        <f t="shared" si="898"/>
        <v>10548</v>
      </c>
      <c r="BH722" s="209">
        <f t="shared" si="899"/>
        <v>44546</v>
      </c>
      <c r="BI722" s="120">
        <f t="shared" si="900"/>
        <v>10548</v>
      </c>
      <c r="BJ722" s="1">
        <f t="shared" si="901"/>
        <v>44546</v>
      </c>
      <c r="BK722">
        <f t="shared" si="945"/>
        <v>2</v>
      </c>
      <c r="BL722">
        <f t="shared" si="902"/>
        <v>21</v>
      </c>
      <c r="BM722">
        <f t="shared" si="946"/>
        <v>23</v>
      </c>
      <c r="BN722" s="1">
        <f t="shared" si="947"/>
        <v>44546</v>
      </c>
      <c r="BO722">
        <f t="shared" si="948"/>
        <v>11418</v>
      </c>
      <c r="BP722">
        <f t="shared" si="949"/>
        <v>6653</v>
      </c>
      <c r="BQ722" s="167">
        <f t="shared" si="934"/>
        <v>44546</v>
      </c>
      <c r="BR722">
        <f t="shared" si="935"/>
        <v>12506</v>
      </c>
      <c r="BS722">
        <f t="shared" si="936"/>
        <v>12180</v>
      </c>
      <c r="BT722">
        <f t="shared" si="937"/>
        <v>213</v>
      </c>
      <c r="BU722">
        <v>15</v>
      </c>
      <c r="BV722">
        <f t="shared" si="950"/>
        <v>10</v>
      </c>
      <c r="BW722">
        <f t="shared" si="910"/>
        <v>946</v>
      </c>
      <c r="BX722" s="167">
        <f t="shared" si="913"/>
        <v>44546</v>
      </c>
      <c r="BY722">
        <f t="shared" si="914"/>
        <v>77</v>
      </c>
      <c r="BZ722">
        <f t="shared" si="915"/>
        <v>77</v>
      </c>
      <c r="CA722">
        <f t="shared" si="916"/>
        <v>0</v>
      </c>
      <c r="CB722" s="167">
        <f t="shared" si="917"/>
        <v>44546</v>
      </c>
      <c r="CC722">
        <f t="shared" si="938"/>
        <v>16771</v>
      </c>
      <c r="CD722">
        <f t="shared" si="918"/>
        <v>13742</v>
      </c>
      <c r="CE722">
        <f t="shared" si="919"/>
        <v>849</v>
      </c>
      <c r="CI722" s="167">
        <f t="shared" si="920"/>
        <v>44546</v>
      </c>
      <c r="CJ722">
        <f t="shared" si="921"/>
        <v>10</v>
      </c>
      <c r="CK722">
        <f t="shared" si="922"/>
        <v>0</v>
      </c>
      <c r="CL722" s="167">
        <f t="shared" si="923"/>
        <v>44546</v>
      </c>
      <c r="CM722">
        <f t="shared" si="924"/>
        <v>0</v>
      </c>
      <c r="CN722" s="1">
        <f t="shared" si="925"/>
        <v>44546</v>
      </c>
      <c r="CO722" s="253">
        <f t="shared" si="926"/>
        <v>10</v>
      </c>
      <c r="CP722" s="1">
        <f t="shared" si="927"/>
        <v>44546</v>
      </c>
      <c r="CQ722" s="254">
        <f t="shared" si="928"/>
        <v>0</v>
      </c>
      <c r="CR722" s="167">
        <f t="shared" si="929"/>
        <v>44546</v>
      </c>
      <c r="CS722">
        <f t="shared" si="930"/>
        <v>12</v>
      </c>
      <c r="CT722">
        <f t="shared" si="931"/>
        <v>0</v>
      </c>
      <c r="CU722">
        <f t="shared" si="932"/>
        <v>0</v>
      </c>
    </row>
    <row r="723" spans="1:99" ht="18" customHeight="1" x14ac:dyDescent="0.55000000000000004">
      <c r="A723" s="167">
        <v>44547</v>
      </c>
      <c r="B723" s="219">
        <v>36</v>
      </c>
      <c r="C723" s="142">
        <f t="shared" si="911"/>
        <v>10584</v>
      </c>
      <c r="D723" s="142">
        <f t="shared" si="933"/>
        <v>547</v>
      </c>
      <c r="E723" s="135">
        <v>4</v>
      </c>
      <c r="F723" s="135">
        <v>10037</v>
      </c>
      <c r="G723" s="135">
        <v>3</v>
      </c>
      <c r="H723" s="123"/>
      <c r="I723" s="135">
        <v>6</v>
      </c>
      <c r="J723" s="123"/>
      <c r="K723" s="41">
        <v>0</v>
      </c>
      <c r="L723" s="134">
        <v>19</v>
      </c>
      <c r="M723" s="219">
        <v>17</v>
      </c>
      <c r="N723" s="123"/>
      <c r="O723" s="123"/>
      <c r="P723" s="135">
        <v>3</v>
      </c>
      <c r="Q723" s="135">
        <v>3</v>
      </c>
      <c r="R723" s="123"/>
      <c r="S723" s="123"/>
      <c r="T723" s="135">
        <v>16</v>
      </c>
      <c r="U723" s="135">
        <v>15</v>
      </c>
      <c r="V723" s="123"/>
      <c r="W723" s="41">
        <v>471</v>
      </c>
      <c r="X723" s="136">
        <v>425</v>
      </c>
      <c r="Y723" s="4">
        <f t="shared" si="878"/>
        <v>535</v>
      </c>
      <c r="Z723" s="74">
        <f t="shared" si="939"/>
        <v>44547</v>
      </c>
      <c r="AA723" s="210">
        <f t="shared" si="940"/>
        <v>29376</v>
      </c>
      <c r="AB723" s="210">
        <f t="shared" si="941"/>
        <v>25999</v>
      </c>
      <c r="AC723" s="211">
        <f t="shared" si="942"/>
        <v>1062</v>
      </c>
      <c r="AD723" s="170">
        <f t="shared" si="912"/>
        <v>7</v>
      </c>
      <c r="AE723" s="222">
        <f t="shared" si="943"/>
        <v>11308</v>
      </c>
      <c r="AF723" s="143">
        <v>12513</v>
      </c>
      <c r="AG723" s="171">
        <f t="shared" si="908"/>
        <v>0</v>
      </c>
      <c r="AH723" s="143">
        <v>12180</v>
      </c>
      <c r="AI723" s="171">
        <f t="shared" si="953"/>
        <v>0</v>
      </c>
      <c r="AJ723" s="172">
        <v>213</v>
      </c>
      <c r="AK723" s="173">
        <f t="shared" si="904"/>
        <v>0</v>
      </c>
      <c r="AL723" s="143">
        <v>77</v>
      </c>
      <c r="AM723" s="171">
        <f t="shared" si="905"/>
        <v>0</v>
      </c>
      <c r="AN723" s="143">
        <v>77</v>
      </c>
      <c r="AO723" s="171">
        <f t="shared" si="906"/>
        <v>0</v>
      </c>
      <c r="AP723" s="174">
        <v>0</v>
      </c>
      <c r="AQ723" s="173">
        <f t="shared" si="907"/>
        <v>15</v>
      </c>
      <c r="AR723" s="143">
        <v>16786</v>
      </c>
      <c r="AS723" s="171">
        <f t="shared" si="951"/>
        <v>0</v>
      </c>
      <c r="AT723" s="143">
        <v>13742</v>
      </c>
      <c r="AU723" s="171">
        <f t="shared" si="952"/>
        <v>0</v>
      </c>
      <c r="AV723" s="175">
        <v>849</v>
      </c>
      <c r="AW723" s="217">
        <f t="shared" si="879"/>
        <v>562</v>
      </c>
      <c r="AX723" s="216">
        <f t="shared" si="909"/>
        <v>44547</v>
      </c>
      <c r="AY723" s="5">
        <v>0</v>
      </c>
      <c r="AZ723" s="217">
        <f t="shared" si="956"/>
        <v>467</v>
      </c>
      <c r="BA723" s="217">
        <f t="shared" si="880"/>
        <v>386</v>
      </c>
      <c r="BB723" s="119">
        <v>0</v>
      </c>
      <c r="BC723" s="26">
        <f t="shared" si="954"/>
        <v>1104</v>
      </c>
      <c r="BD723" s="217">
        <f t="shared" si="881"/>
        <v>421</v>
      </c>
      <c r="BE723" s="209">
        <f t="shared" si="944"/>
        <v>44547</v>
      </c>
      <c r="BF723" s="120">
        <f t="shared" si="955"/>
        <v>36</v>
      </c>
      <c r="BG723" s="120">
        <f t="shared" si="898"/>
        <v>10584</v>
      </c>
      <c r="BH723" s="209">
        <f t="shared" si="899"/>
        <v>44547</v>
      </c>
      <c r="BI723" s="120">
        <f t="shared" si="900"/>
        <v>10584</v>
      </c>
      <c r="BJ723" s="1">
        <f t="shared" si="901"/>
        <v>44547</v>
      </c>
      <c r="BK723">
        <f t="shared" si="945"/>
        <v>2</v>
      </c>
      <c r="BL723">
        <f t="shared" si="902"/>
        <v>17</v>
      </c>
      <c r="BM723">
        <f t="shared" si="946"/>
        <v>19</v>
      </c>
      <c r="BN723" s="1">
        <f t="shared" si="947"/>
        <v>44547</v>
      </c>
      <c r="BO723">
        <f t="shared" si="948"/>
        <v>11380</v>
      </c>
      <c r="BP723">
        <f t="shared" si="949"/>
        <v>6616</v>
      </c>
      <c r="BQ723" s="167">
        <f t="shared" si="934"/>
        <v>44547</v>
      </c>
      <c r="BR723">
        <f t="shared" si="935"/>
        <v>12513</v>
      </c>
      <c r="BS723">
        <f t="shared" si="936"/>
        <v>12180</v>
      </c>
      <c r="BT723">
        <f t="shared" si="937"/>
        <v>213</v>
      </c>
      <c r="BU723">
        <v>15</v>
      </c>
      <c r="BV723">
        <f t="shared" si="950"/>
        <v>7</v>
      </c>
      <c r="BW723">
        <f t="shared" si="910"/>
        <v>957</v>
      </c>
      <c r="BX723" s="167">
        <f t="shared" si="913"/>
        <v>44547</v>
      </c>
      <c r="BY723">
        <f t="shared" si="914"/>
        <v>77</v>
      </c>
      <c r="BZ723">
        <f t="shared" si="915"/>
        <v>77</v>
      </c>
      <c r="CA723">
        <f t="shared" si="916"/>
        <v>0</v>
      </c>
      <c r="CB723" s="167">
        <f t="shared" si="917"/>
        <v>44547</v>
      </c>
      <c r="CC723">
        <f t="shared" si="938"/>
        <v>16786</v>
      </c>
      <c r="CD723">
        <f t="shared" si="918"/>
        <v>13742</v>
      </c>
      <c r="CE723">
        <f t="shared" si="919"/>
        <v>849</v>
      </c>
      <c r="CI723" s="167">
        <f t="shared" si="920"/>
        <v>44547</v>
      </c>
      <c r="CJ723">
        <f t="shared" si="921"/>
        <v>7</v>
      </c>
      <c r="CK723">
        <f t="shared" si="922"/>
        <v>0</v>
      </c>
      <c r="CL723" s="167">
        <f t="shared" si="923"/>
        <v>44547</v>
      </c>
      <c r="CM723">
        <f t="shared" si="924"/>
        <v>0</v>
      </c>
      <c r="CN723" s="1">
        <f t="shared" si="925"/>
        <v>44547</v>
      </c>
      <c r="CO723" s="253">
        <f t="shared" si="926"/>
        <v>7</v>
      </c>
      <c r="CP723" s="1">
        <f t="shared" si="927"/>
        <v>44547</v>
      </c>
      <c r="CQ723" s="254">
        <f t="shared" si="928"/>
        <v>0</v>
      </c>
      <c r="CR723" s="167">
        <f t="shared" si="929"/>
        <v>44547</v>
      </c>
      <c r="CS723">
        <f t="shared" si="930"/>
        <v>15</v>
      </c>
      <c r="CT723">
        <f t="shared" si="931"/>
        <v>0</v>
      </c>
      <c r="CU723">
        <f t="shared" si="932"/>
        <v>0</v>
      </c>
    </row>
    <row r="724" spans="1:99" ht="18" customHeight="1" x14ac:dyDescent="0.55000000000000004">
      <c r="A724" s="167">
        <v>44548</v>
      </c>
      <c r="B724" s="219">
        <v>39</v>
      </c>
      <c r="C724" s="142">
        <f t="shared" si="911"/>
        <v>10623</v>
      </c>
      <c r="D724" s="142">
        <f t="shared" si="933"/>
        <v>574</v>
      </c>
      <c r="E724" s="135">
        <v>4</v>
      </c>
      <c r="F724" s="135">
        <v>10049</v>
      </c>
      <c r="G724" s="135">
        <v>2</v>
      </c>
      <c r="H724" s="123"/>
      <c r="I724" s="135">
        <v>5</v>
      </c>
      <c r="J724" s="123"/>
      <c r="K724" s="41">
        <v>0</v>
      </c>
      <c r="L724" s="134">
        <v>41</v>
      </c>
      <c r="M724" s="219">
        <v>37</v>
      </c>
      <c r="N724" s="123"/>
      <c r="O724" s="123"/>
      <c r="P724" s="135">
        <v>3</v>
      </c>
      <c r="Q724" s="135">
        <v>2</v>
      </c>
      <c r="R724" s="123"/>
      <c r="S724" s="123"/>
      <c r="T724" s="135">
        <v>13</v>
      </c>
      <c r="U724" s="135">
        <v>12</v>
      </c>
      <c r="V724" s="123"/>
      <c r="W724" s="41">
        <v>496</v>
      </c>
      <c r="X724" s="136">
        <v>448</v>
      </c>
      <c r="Y724" s="4">
        <f t="shared" si="878"/>
        <v>536</v>
      </c>
      <c r="Z724" s="74">
        <f t="shared" si="939"/>
        <v>44548</v>
      </c>
      <c r="AA724" s="210">
        <f t="shared" si="940"/>
        <v>29394</v>
      </c>
      <c r="AB724" s="210">
        <f t="shared" si="941"/>
        <v>26001</v>
      </c>
      <c r="AC724" s="211">
        <f t="shared" si="942"/>
        <v>1062</v>
      </c>
      <c r="AD724" s="170">
        <f t="shared" si="912"/>
        <v>5</v>
      </c>
      <c r="AE724" s="222">
        <f t="shared" si="943"/>
        <v>11313</v>
      </c>
      <c r="AF724" s="143">
        <v>12518</v>
      </c>
      <c r="AG724" s="171">
        <f t="shared" si="908"/>
        <v>2</v>
      </c>
      <c r="AH724" s="143">
        <v>12182</v>
      </c>
      <c r="AI724" s="171">
        <f t="shared" si="953"/>
        <v>0</v>
      </c>
      <c r="AJ724" s="172">
        <v>213</v>
      </c>
      <c r="AK724" s="173">
        <f t="shared" si="904"/>
        <v>0</v>
      </c>
      <c r="AL724" s="143">
        <v>77</v>
      </c>
      <c r="AM724" s="171">
        <f t="shared" si="905"/>
        <v>0</v>
      </c>
      <c r="AN724" s="143">
        <v>77</v>
      </c>
      <c r="AO724" s="171">
        <f t="shared" si="906"/>
        <v>0</v>
      </c>
      <c r="AP724" s="174">
        <v>0</v>
      </c>
      <c r="AQ724" s="173">
        <f t="shared" si="907"/>
        <v>13</v>
      </c>
      <c r="AR724" s="143">
        <v>16799</v>
      </c>
      <c r="AS724" s="171">
        <f t="shared" si="951"/>
        <v>0</v>
      </c>
      <c r="AT724" s="143">
        <v>13742</v>
      </c>
      <c r="AU724" s="171">
        <f t="shared" si="952"/>
        <v>0</v>
      </c>
      <c r="AV724" s="175">
        <v>849</v>
      </c>
      <c r="AW724" s="217">
        <f t="shared" si="879"/>
        <v>563</v>
      </c>
      <c r="AX724" s="216">
        <f t="shared" si="909"/>
        <v>44548</v>
      </c>
      <c r="AY724" s="5">
        <v>0</v>
      </c>
      <c r="AZ724" s="217">
        <f t="shared" si="956"/>
        <v>467</v>
      </c>
      <c r="BA724" s="217">
        <f t="shared" si="880"/>
        <v>387</v>
      </c>
      <c r="BB724" s="119">
        <v>0</v>
      </c>
      <c r="BC724" s="26">
        <f t="shared" si="954"/>
        <v>1104</v>
      </c>
      <c r="BD724" s="217">
        <f t="shared" si="881"/>
        <v>422</v>
      </c>
      <c r="BE724" s="209">
        <f t="shared" si="944"/>
        <v>44548</v>
      </c>
      <c r="BF724" s="120">
        <f t="shared" si="955"/>
        <v>39</v>
      </c>
      <c r="BG724" s="120">
        <f t="shared" si="898"/>
        <v>10623</v>
      </c>
      <c r="BH724" s="209">
        <f t="shared" si="899"/>
        <v>44548</v>
      </c>
      <c r="BI724" s="120">
        <f t="shared" si="900"/>
        <v>10623</v>
      </c>
      <c r="BJ724" s="1">
        <f t="shared" si="901"/>
        <v>44548</v>
      </c>
      <c r="BK724">
        <f t="shared" si="945"/>
        <v>4</v>
      </c>
      <c r="BL724">
        <f t="shared" si="902"/>
        <v>37</v>
      </c>
      <c r="BM724">
        <f t="shared" si="946"/>
        <v>41</v>
      </c>
      <c r="BN724" s="1">
        <f t="shared" si="947"/>
        <v>44548</v>
      </c>
      <c r="BO724">
        <f t="shared" si="948"/>
        <v>11493</v>
      </c>
      <c r="BP724">
        <f t="shared" si="949"/>
        <v>6693</v>
      </c>
      <c r="BQ724" s="167">
        <f t="shared" si="934"/>
        <v>44548</v>
      </c>
      <c r="BR724">
        <f t="shared" si="935"/>
        <v>12518</v>
      </c>
      <c r="BS724">
        <f t="shared" si="936"/>
        <v>12182</v>
      </c>
      <c r="BT724">
        <f t="shared" si="937"/>
        <v>213</v>
      </c>
      <c r="BU724">
        <v>15</v>
      </c>
      <c r="BV724">
        <f t="shared" si="950"/>
        <v>5</v>
      </c>
      <c r="BW724">
        <f t="shared" si="910"/>
        <v>940</v>
      </c>
      <c r="BX724" s="167">
        <f t="shared" si="913"/>
        <v>44548</v>
      </c>
      <c r="BY724">
        <f t="shared" si="914"/>
        <v>77</v>
      </c>
      <c r="BZ724">
        <f t="shared" si="915"/>
        <v>77</v>
      </c>
      <c r="CA724">
        <f t="shared" si="916"/>
        <v>0</v>
      </c>
      <c r="CB724" s="167">
        <f t="shared" si="917"/>
        <v>44548</v>
      </c>
      <c r="CC724">
        <f t="shared" si="938"/>
        <v>16799</v>
      </c>
      <c r="CD724">
        <f t="shared" si="918"/>
        <v>13742</v>
      </c>
      <c r="CE724">
        <f t="shared" si="919"/>
        <v>849</v>
      </c>
      <c r="CI724" s="167">
        <f t="shared" si="920"/>
        <v>44548</v>
      </c>
      <c r="CJ724">
        <f t="shared" si="921"/>
        <v>5</v>
      </c>
      <c r="CK724">
        <f t="shared" si="922"/>
        <v>2</v>
      </c>
      <c r="CL724" s="167">
        <f t="shared" si="923"/>
        <v>44548</v>
      </c>
      <c r="CM724">
        <f t="shared" si="924"/>
        <v>0</v>
      </c>
      <c r="CN724" s="1">
        <f t="shared" si="925"/>
        <v>44548</v>
      </c>
      <c r="CO724" s="253">
        <f t="shared" si="926"/>
        <v>5</v>
      </c>
      <c r="CP724" s="1">
        <f t="shared" si="927"/>
        <v>44548</v>
      </c>
      <c r="CQ724" s="254">
        <f t="shared" si="928"/>
        <v>0</v>
      </c>
      <c r="CR724" s="167">
        <f t="shared" si="929"/>
        <v>44548</v>
      </c>
      <c r="CS724">
        <f t="shared" si="930"/>
        <v>13</v>
      </c>
      <c r="CT724">
        <f t="shared" si="931"/>
        <v>0</v>
      </c>
      <c r="CU724">
        <f t="shared" si="932"/>
        <v>0</v>
      </c>
    </row>
    <row r="725" spans="1:99" ht="18" customHeight="1" x14ac:dyDescent="0.55000000000000004">
      <c r="A725" s="167">
        <v>44549</v>
      </c>
      <c r="B725" s="219">
        <v>65</v>
      </c>
      <c r="C725" s="142">
        <f t="shared" si="911"/>
        <v>10688</v>
      </c>
      <c r="D725" s="142">
        <f t="shared" si="933"/>
        <v>622</v>
      </c>
      <c r="E725" s="135">
        <v>4</v>
      </c>
      <c r="F725" s="135">
        <v>10066</v>
      </c>
      <c r="G725" s="135">
        <v>1</v>
      </c>
      <c r="H725" s="123"/>
      <c r="I725" s="135">
        <v>4</v>
      </c>
      <c r="J725" s="123"/>
      <c r="K725" s="41">
        <v>0</v>
      </c>
      <c r="L725" s="134">
        <v>33</v>
      </c>
      <c r="M725" s="219">
        <v>31</v>
      </c>
      <c r="N725" s="123"/>
      <c r="O725" s="123"/>
      <c r="P725" s="135">
        <v>5</v>
      </c>
      <c r="Q725" s="135">
        <v>5</v>
      </c>
      <c r="R725" s="123"/>
      <c r="S725" s="123"/>
      <c r="T725" s="135">
        <v>13</v>
      </c>
      <c r="U725" s="135">
        <v>11</v>
      </c>
      <c r="V725" s="123"/>
      <c r="W725" s="41">
        <v>511</v>
      </c>
      <c r="X725" s="136">
        <v>463</v>
      </c>
      <c r="Y725" s="4">
        <f t="shared" si="878"/>
        <v>537</v>
      </c>
      <c r="Z725" s="74">
        <f t="shared" si="939"/>
        <v>44549</v>
      </c>
      <c r="AA725" s="210">
        <f t="shared" si="940"/>
        <v>29408</v>
      </c>
      <c r="AB725" s="210">
        <f t="shared" si="941"/>
        <v>26003</v>
      </c>
      <c r="AC725" s="211">
        <f t="shared" si="942"/>
        <v>1063</v>
      </c>
      <c r="AD725" s="170">
        <f t="shared" si="912"/>
        <v>8</v>
      </c>
      <c r="AE725" s="222">
        <f t="shared" si="943"/>
        <v>11321</v>
      </c>
      <c r="AF725" s="143">
        <v>12526</v>
      </c>
      <c r="AG725" s="171">
        <f t="shared" si="908"/>
        <v>2</v>
      </c>
      <c r="AH725" s="143">
        <v>12184</v>
      </c>
      <c r="AI725" s="171">
        <f t="shared" si="953"/>
        <v>0</v>
      </c>
      <c r="AJ725" s="172">
        <v>213</v>
      </c>
      <c r="AK725" s="173">
        <f t="shared" ref="AK725:AK748" si="957">+AL725-AL724</f>
        <v>0</v>
      </c>
      <c r="AL725" s="143">
        <v>77</v>
      </c>
      <c r="AM725" s="171">
        <f t="shared" ref="AM725:AM748" si="958">+AN725-AN724</f>
        <v>0</v>
      </c>
      <c r="AN725" s="143">
        <v>77</v>
      </c>
      <c r="AO725" s="171">
        <f t="shared" ref="AO725:AO748" si="959">+AP725-AP724</f>
        <v>0</v>
      </c>
      <c r="AP725" s="174">
        <v>0</v>
      </c>
      <c r="AQ725" s="173">
        <f t="shared" ref="AQ725:AQ748" si="960">+AR725-AR724</f>
        <v>6</v>
      </c>
      <c r="AR725" s="143">
        <v>16805</v>
      </c>
      <c r="AS725" s="171">
        <f t="shared" si="951"/>
        <v>0</v>
      </c>
      <c r="AT725" s="143">
        <v>13742</v>
      </c>
      <c r="AU725" s="171">
        <f t="shared" si="952"/>
        <v>1</v>
      </c>
      <c r="AV725" s="175">
        <v>850</v>
      </c>
      <c r="AW725" s="217">
        <f t="shared" si="879"/>
        <v>564</v>
      </c>
      <c r="AX725" s="216">
        <f t="shared" si="909"/>
        <v>44549</v>
      </c>
      <c r="AY725" s="5">
        <v>1</v>
      </c>
      <c r="AZ725" s="217">
        <f t="shared" si="956"/>
        <v>468</v>
      </c>
      <c r="BA725" s="217">
        <f t="shared" si="880"/>
        <v>388</v>
      </c>
      <c r="BB725" s="119">
        <v>0</v>
      </c>
      <c r="BC725" s="26">
        <f t="shared" si="954"/>
        <v>1104</v>
      </c>
      <c r="BD725" s="217">
        <f t="shared" si="881"/>
        <v>423</v>
      </c>
      <c r="BE725" s="209">
        <f t="shared" si="944"/>
        <v>44549</v>
      </c>
      <c r="BF725" s="120">
        <f t="shared" si="955"/>
        <v>65</v>
      </c>
      <c r="BG725" s="120">
        <f t="shared" si="898"/>
        <v>10688</v>
      </c>
      <c r="BH725" s="209">
        <f t="shared" si="899"/>
        <v>44549</v>
      </c>
      <c r="BI725" s="120">
        <f t="shared" si="900"/>
        <v>10688</v>
      </c>
      <c r="BJ725" s="1">
        <f t="shared" si="901"/>
        <v>44549</v>
      </c>
      <c r="BK725">
        <f t="shared" si="945"/>
        <v>2</v>
      </c>
      <c r="BL725">
        <f t="shared" si="902"/>
        <v>31</v>
      </c>
      <c r="BM725">
        <f t="shared" si="946"/>
        <v>33</v>
      </c>
      <c r="BN725" s="1">
        <f t="shared" si="947"/>
        <v>44549</v>
      </c>
      <c r="BO725">
        <f t="shared" si="948"/>
        <v>11477</v>
      </c>
      <c r="BP725">
        <f t="shared" si="949"/>
        <v>6722</v>
      </c>
      <c r="BQ725" s="167">
        <f t="shared" si="934"/>
        <v>44549</v>
      </c>
      <c r="BR725">
        <f t="shared" si="935"/>
        <v>12526</v>
      </c>
      <c r="BS725">
        <f t="shared" si="936"/>
        <v>12184</v>
      </c>
      <c r="BT725">
        <f t="shared" si="937"/>
        <v>213</v>
      </c>
      <c r="BU725">
        <v>15</v>
      </c>
      <c r="BV725">
        <f t="shared" si="950"/>
        <v>8</v>
      </c>
      <c r="BW725">
        <f t="shared" si="910"/>
        <v>935</v>
      </c>
      <c r="BX725" s="167">
        <f t="shared" si="913"/>
        <v>44549</v>
      </c>
      <c r="BY725">
        <f t="shared" si="914"/>
        <v>77</v>
      </c>
      <c r="BZ725">
        <f t="shared" si="915"/>
        <v>77</v>
      </c>
      <c r="CA725">
        <f t="shared" si="916"/>
        <v>0</v>
      </c>
      <c r="CB725" s="167">
        <f t="shared" si="917"/>
        <v>44549</v>
      </c>
      <c r="CC725">
        <f t="shared" si="938"/>
        <v>16805</v>
      </c>
      <c r="CD725">
        <f t="shared" si="918"/>
        <v>13742</v>
      </c>
      <c r="CE725">
        <f t="shared" si="919"/>
        <v>850</v>
      </c>
      <c r="CI725" s="167">
        <f t="shared" si="920"/>
        <v>44549</v>
      </c>
      <c r="CJ725">
        <f t="shared" si="921"/>
        <v>8</v>
      </c>
      <c r="CK725">
        <f t="shared" si="922"/>
        <v>2</v>
      </c>
      <c r="CL725" s="167">
        <f t="shared" si="923"/>
        <v>44549</v>
      </c>
      <c r="CM725">
        <f t="shared" si="924"/>
        <v>0</v>
      </c>
      <c r="CN725" s="1">
        <f t="shared" si="925"/>
        <v>44549</v>
      </c>
      <c r="CO725" s="253">
        <f t="shared" si="926"/>
        <v>8</v>
      </c>
      <c r="CP725" s="1">
        <f t="shared" si="927"/>
        <v>44549</v>
      </c>
      <c r="CQ725" s="254">
        <f t="shared" si="928"/>
        <v>0</v>
      </c>
      <c r="CR725" s="167">
        <f t="shared" si="929"/>
        <v>44549</v>
      </c>
      <c r="CS725">
        <f t="shared" si="930"/>
        <v>6</v>
      </c>
      <c r="CT725">
        <f t="shared" si="931"/>
        <v>1</v>
      </c>
      <c r="CU725">
        <f t="shared" si="932"/>
        <v>0</v>
      </c>
    </row>
    <row r="726" spans="1:99" ht="18" customHeight="1" x14ac:dyDescent="0.55000000000000004">
      <c r="A726" s="167">
        <v>44550</v>
      </c>
      <c r="B726" s="219">
        <v>24</v>
      </c>
      <c r="C726" s="142">
        <f t="shared" si="911"/>
        <v>10712</v>
      </c>
      <c r="D726" s="142">
        <f t="shared" si="933"/>
        <v>632</v>
      </c>
      <c r="E726" s="135">
        <v>4</v>
      </c>
      <c r="F726" s="135">
        <v>10080</v>
      </c>
      <c r="G726" s="135">
        <v>0</v>
      </c>
      <c r="H726" s="123"/>
      <c r="I726" s="135">
        <v>1</v>
      </c>
      <c r="J726" s="123"/>
      <c r="K726" s="41">
        <v>0</v>
      </c>
      <c r="L726" s="134">
        <v>19</v>
      </c>
      <c r="M726" s="219">
        <v>18</v>
      </c>
      <c r="N726" s="123"/>
      <c r="O726" s="123"/>
      <c r="P726" s="135">
        <v>9</v>
      </c>
      <c r="Q726" s="135">
        <v>1</v>
      </c>
      <c r="R726" s="123"/>
      <c r="S726" s="123"/>
      <c r="T726" s="135">
        <v>16</v>
      </c>
      <c r="U726" s="135">
        <v>15</v>
      </c>
      <c r="V726" s="123"/>
      <c r="W726" s="41">
        <v>505</v>
      </c>
      <c r="X726" s="136">
        <v>465</v>
      </c>
      <c r="Y726" s="4">
        <f t="shared" si="878"/>
        <v>538</v>
      </c>
      <c r="Z726" s="74">
        <f t="shared" si="939"/>
        <v>44550</v>
      </c>
      <c r="AA726" s="210">
        <f t="shared" si="940"/>
        <v>29426</v>
      </c>
      <c r="AB726" s="210">
        <f t="shared" si="941"/>
        <v>26003</v>
      </c>
      <c r="AC726" s="211">
        <f t="shared" si="942"/>
        <v>1063</v>
      </c>
      <c r="AD726" s="170">
        <f t="shared" si="912"/>
        <v>7</v>
      </c>
      <c r="AE726" s="222">
        <f t="shared" si="943"/>
        <v>11328</v>
      </c>
      <c r="AF726" s="143">
        <v>12533</v>
      </c>
      <c r="AG726" s="171">
        <f t="shared" ref="AG726:AG748" si="961">+AH726-AH725</f>
        <v>0</v>
      </c>
      <c r="AH726" s="143">
        <v>12184</v>
      </c>
      <c r="AI726" s="171">
        <f t="shared" si="953"/>
        <v>0</v>
      </c>
      <c r="AJ726" s="172">
        <v>213</v>
      </c>
      <c r="AK726" s="173">
        <f t="shared" si="957"/>
        <v>0</v>
      </c>
      <c r="AL726" s="143">
        <v>77</v>
      </c>
      <c r="AM726" s="171">
        <f t="shared" si="958"/>
        <v>0</v>
      </c>
      <c r="AN726" s="143">
        <v>77</v>
      </c>
      <c r="AO726" s="171">
        <f t="shared" si="959"/>
        <v>0</v>
      </c>
      <c r="AP726" s="174">
        <v>0</v>
      </c>
      <c r="AQ726" s="173">
        <f t="shared" si="960"/>
        <v>11</v>
      </c>
      <c r="AR726" s="143">
        <v>16816</v>
      </c>
      <c r="AS726" s="171">
        <f t="shared" si="951"/>
        <v>0</v>
      </c>
      <c r="AT726" s="143">
        <v>13742</v>
      </c>
      <c r="AU726" s="171">
        <f t="shared" si="952"/>
        <v>0</v>
      </c>
      <c r="AV726" s="175">
        <v>850</v>
      </c>
      <c r="AW726" s="217">
        <f t="shared" si="879"/>
        <v>565</v>
      </c>
      <c r="AX726" s="216">
        <f t="shared" si="909"/>
        <v>44550</v>
      </c>
      <c r="AY726" s="5">
        <v>0</v>
      </c>
      <c r="AZ726" s="217">
        <f t="shared" si="956"/>
        <v>468</v>
      </c>
      <c r="BA726" s="217">
        <f t="shared" si="880"/>
        <v>389</v>
      </c>
      <c r="BB726" s="119">
        <v>0</v>
      </c>
      <c r="BC726" s="26">
        <f t="shared" si="954"/>
        <v>1104</v>
      </c>
      <c r="BD726" s="217">
        <f t="shared" si="881"/>
        <v>424</v>
      </c>
      <c r="BE726" s="209">
        <f t="shared" si="944"/>
        <v>44550</v>
      </c>
      <c r="BF726" s="120">
        <f t="shared" si="955"/>
        <v>24</v>
      </c>
      <c r="BG726" s="120">
        <f t="shared" si="898"/>
        <v>10712</v>
      </c>
      <c r="BH726" s="209">
        <f t="shared" si="899"/>
        <v>44550</v>
      </c>
      <c r="BI726" s="120">
        <f t="shared" si="900"/>
        <v>10712</v>
      </c>
      <c r="BJ726" s="1">
        <f t="shared" si="901"/>
        <v>44550</v>
      </c>
      <c r="BK726">
        <f t="shared" si="945"/>
        <v>1</v>
      </c>
      <c r="BL726">
        <f t="shared" si="902"/>
        <v>18</v>
      </c>
      <c r="BM726">
        <f t="shared" si="946"/>
        <v>19</v>
      </c>
      <c r="BN726" s="1">
        <f t="shared" si="947"/>
        <v>44550</v>
      </c>
      <c r="BO726">
        <f t="shared" si="948"/>
        <v>11437</v>
      </c>
      <c r="BP726">
        <f t="shared" si="949"/>
        <v>6671</v>
      </c>
      <c r="BQ726" s="167">
        <f t="shared" si="934"/>
        <v>44550</v>
      </c>
      <c r="BR726">
        <f t="shared" si="935"/>
        <v>12533</v>
      </c>
      <c r="BS726">
        <f t="shared" si="936"/>
        <v>12184</v>
      </c>
      <c r="BT726">
        <f t="shared" si="937"/>
        <v>213</v>
      </c>
      <c r="BU726">
        <v>15</v>
      </c>
      <c r="BV726">
        <f t="shared" si="950"/>
        <v>7</v>
      </c>
      <c r="BW726">
        <f t="shared" si="910"/>
        <v>953</v>
      </c>
      <c r="BX726" s="167">
        <f t="shared" si="913"/>
        <v>44550</v>
      </c>
      <c r="BY726">
        <f t="shared" si="914"/>
        <v>77</v>
      </c>
      <c r="BZ726">
        <f t="shared" si="915"/>
        <v>77</v>
      </c>
      <c r="CA726">
        <f t="shared" si="916"/>
        <v>0</v>
      </c>
      <c r="CB726" s="167">
        <f t="shared" si="917"/>
        <v>44550</v>
      </c>
      <c r="CC726">
        <f t="shared" si="938"/>
        <v>16816</v>
      </c>
      <c r="CD726">
        <f t="shared" si="918"/>
        <v>13742</v>
      </c>
      <c r="CE726">
        <f t="shared" si="919"/>
        <v>850</v>
      </c>
      <c r="CI726" s="167">
        <f t="shared" si="920"/>
        <v>44550</v>
      </c>
      <c r="CJ726">
        <f t="shared" si="921"/>
        <v>7</v>
      </c>
      <c r="CK726">
        <f t="shared" si="922"/>
        <v>0</v>
      </c>
      <c r="CL726" s="167">
        <f t="shared" si="923"/>
        <v>44550</v>
      </c>
      <c r="CM726">
        <f t="shared" si="924"/>
        <v>0</v>
      </c>
      <c r="CN726" s="1">
        <f t="shared" si="925"/>
        <v>44550</v>
      </c>
      <c r="CO726" s="253">
        <f t="shared" si="926"/>
        <v>7</v>
      </c>
      <c r="CP726" s="1">
        <f t="shared" si="927"/>
        <v>44550</v>
      </c>
      <c r="CQ726" s="254">
        <f t="shared" si="928"/>
        <v>0</v>
      </c>
      <c r="CR726" s="167">
        <f t="shared" si="929"/>
        <v>44550</v>
      </c>
      <c r="CS726">
        <f t="shared" si="930"/>
        <v>11</v>
      </c>
      <c r="CT726">
        <f t="shared" si="931"/>
        <v>0</v>
      </c>
      <c r="CU726">
        <f t="shared" si="932"/>
        <v>0</v>
      </c>
    </row>
    <row r="727" spans="1:99" ht="18" customHeight="1" x14ac:dyDescent="0.55000000000000004">
      <c r="A727" s="167">
        <v>44551</v>
      </c>
      <c r="B727" s="219">
        <v>20</v>
      </c>
      <c r="C727" s="142">
        <f t="shared" si="911"/>
        <v>10732</v>
      </c>
      <c r="D727" s="142">
        <f t="shared" si="933"/>
        <v>639</v>
      </c>
      <c r="E727" s="135">
        <v>4</v>
      </c>
      <c r="F727" s="135">
        <v>10093</v>
      </c>
      <c r="G727" s="135">
        <v>2</v>
      </c>
      <c r="H727" s="123"/>
      <c r="I727" s="135">
        <v>3</v>
      </c>
      <c r="J727" s="123"/>
      <c r="K727" s="41">
        <v>0</v>
      </c>
      <c r="L727" s="134">
        <v>19</v>
      </c>
      <c r="M727" s="219">
        <v>19</v>
      </c>
      <c r="N727" s="123"/>
      <c r="O727" s="123"/>
      <c r="P727" s="135">
        <v>2</v>
      </c>
      <c r="Q727" s="135">
        <v>2</v>
      </c>
      <c r="R727" s="123"/>
      <c r="S727" s="123"/>
      <c r="T727" s="135">
        <v>21</v>
      </c>
      <c r="U727" s="135">
        <v>19</v>
      </c>
      <c r="V727" s="123"/>
      <c r="W727" s="41">
        <v>501</v>
      </c>
      <c r="X727" s="136">
        <v>463</v>
      </c>
      <c r="Y727" s="4">
        <f t="shared" si="878"/>
        <v>539</v>
      </c>
      <c r="Z727" s="74">
        <f t="shared" si="939"/>
        <v>44551</v>
      </c>
      <c r="AA727" s="210">
        <f t="shared" si="940"/>
        <v>29444</v>
      </c>
      <c r="AB727" s="210">
        <f t="shared" si="941"/>
        <v>26003</v>
      </c>
      <c r="AC727" s="211">
        <f t="shared" si="942"/>
        <v>1063</v>
      </c>
      <c r="AD727" s="170">
        <f t="shared" si="912"/>
        <v>8</v>
      </c>
      <c r="AE727" s="222">
        <f t="shared" si="943"/>
        <v>11336</v>
      </c>
      <c r="AF727" s="143">
        <v>12541</v>
      </c>
      <c r="AG727" s="171">
        <f t="shared" si="961"/>
        <v>0</v>
      </c>
      <c r="AH727" s="143">
        <v>12184</v>
      </c>
      <c r="AI727" s="171">
        <f t="shared" si="953"/>
        <v>0</v>
      </c>
      <c r="AJ727" s="172">
        <v>213</v>
      </c>
      <c r="AK727" s="173">
        <f t="shared" si="957"/>
        <v>0</v>
      </c>
      <c r="AL727" s="143">
        <v>77</v>
      </c>
      <c r="AM727" s="171">
        <f t="shared" si="958"/>
        <v>0</v>
      </c>
      <c r="AN727" s="143">
        <v>77</v>
      </c>
      <c r="AO727" s="171">
        <f t="shared" si="959"/>
        <v>0</v>
      </c>
      <c r="AP727" s="174">
        <v>0</v>
      </c>
      <c r="AQ727" s="173">
        <f t="shared" si="960"/>
        <v>10</v>
      </c>
      <c r="AR727" s="143">
        <v>16826</v>
      </c>
      <c r="AS727" s="171">
        <f t="shared" si="951"/>
        <v>0</v>
      </c>
      <c r="AT727" s="143">
        <v>13742</v>
      </c>
      <c r="AU727" s="171">
        <f t="shared" si="952"/>
        <v>0</v>
      </c>
      <c r="AV727" s="175">
        <v>850</v>
      </c>
      <c r="AW727" s="217">
        <f t="shared" si="879"/>
        <v>566</v>
      </c>
      <c r="AX727" s="216">
        <f t="shared" si="909"/>
        <v>44551</v>
      </c>
      <c r="AY727" s="5">
        <v>0</v>
      </c>
      <c r="AZ727" s="217">
        <f t="shared" si="956"/>
        <v>468</v>
      </c>
      <c r="BA727" s="217">
        <f t="shared" si="880"/>
        <v>387</v>
      </c>
      <c r="BB727" s="119">
        <v>0</v>
      </c>
      <c r="BC727" s="26">
        <f t="shared" si="954"/>
        <v>1104</v>
      </c>
      <c r="BD727" s="217">
        <f t="shared" si="881"/>
        <v>422</v>
      </c>
      <c r="BE727" s="209">
        <f t="shared" si="944"/>
        <v>44551</v>
      </c>
      <c r="BF727" s="120">
        <f t="shared" si="955"/>
        <v>20</v>
      </c>
      <c r="BG727" s="120">
        <f t="shared" si="898"/>
        <v>10732</v>
      </c>
      <c r="BH727" s="209">
        <f t="shared" si="899"/>
        <v>44551</v>
      </c>
      <c r="BI727" s="120">
        <f t="shared" si="900"/>
        <v>10732</v>
      </c>
      <c r="BJ727" s="1">
        <f t="shared" si="901"/>
        <v>44551</v>
      </c>
      <c r="BK727">
        <f t="shared" si="945"/>
        <v>0</v>
      </c>
      <c r="BL727">
        <f t="shared" si="902"/>
        <v>19</v>
      </c>
      <c r="BM727">
        <f t="shared" si="946"/>
        <v>19</v>
      </c>
      <c r="BN727" s="1">
        <f t="shared" si="947"/>
        <v>44551</v>
      </c>
      <c r="BO727">
        <f t="shared" si="948"/>
        <v>11399</v>
      </c>
      <c r="BP727">
        <f t="shared" si="949"/>
        <v>6635</v>
      </c>
      <c r="BQ727" s="167">
        <f t="shared" si="934"/>
        <v>44551</v>
      </c>
      <c r="BR727">
        <f t="shared" si="935"/>
        <v>12541</v>
      </c>
      <c r="BS727">
        <f t="shared" si="936"/>
        <v>12184</v>
      </c>
      <c r="BT727">
        <f t="shared" si="937"/>
        <v>213</v>
      </c>
      <c r="BU727">
        <v>15</v>
      </c>
      <c r="BV727">
        <f t="shared" si="950"/>
        <v>8</v>
      </c>
      <c r="BW727">
        <f t="shared" ref="BW727:BW748" si="962">+BW723+BV727</f>
        <v>965</v>
      </c>
      <c r="BX727" s="167">
        <f t="shared" si="913"/>
        <v>44551</v>
      </c>
      <c r="BY727">
        <f t="shared" si="914"/>
        <v>77</v>
      </c>
      <c r="BZ727">
        <f t="shared" si="915"/>
        <v>77</v>
      </c>
      <c r="CA727">
        <f t="shared" si="916"/>
        <v>0</v>
      </c>
      <c r="CB727" s="167">
        <f t="shared" si="917"/>
        <v>44551</v>
      </c>
      <c r="CC727">
        <f t="shared" si="938"/>
        <v>16826</v>
      </c>
      <c r="CD727">
        <f t="shared" si="918"/>
        <v>13742</v>
      </c>
      <c r="CE727">
        <f t="shared" si="919"/>
        <v>850</v>
      </c>
      <c r="CI727" s="167">
        <f t="shared" si="920"/>
        <v>44551</v>
      </c>
      <c r="CJ727">
        <f t="shared" si="921"/>
        <v>8</v>
      </c>
      <c r="CK727">
        <f t="shared" si="922"/>
        <v>0</v>
      </c>
      <c r="CL727" s="167">
        <f t="shared" si="923"/>
        <v>44551</v>
      </c>
      <c r="CM727">
        <f t="shared" si="924"/>
        <v>0</v>
      </c>
      <c r="CN727" s="1">
        <f t="shared" si="925"/>
        <v>44551</v>
      </c>
      <c r="CO727" s="253">
        <f t="shared" si="926"/>
        <v>8</v>
      </c>
      <c r="CP727" s="1">
        <f t="shared" si="927"/>
        <v>44551</v>
      </c>
      <c r="CQ727" s="254">
        <f t="shared" si="928"/>
        <v>0</v>
      </c>
      <c r="CR727" s="167">
        <f t="shared" si="929"/>
        <v>44551</v>
      </c>
      <c r="CS727">
        <f t="shared" si="930"/>
        <v>10</v>
      </c>
      <c r="CT727">
        <f t="shared" si="931"/>
        <v>0</v>
      </c>
      <c r="CU727">
        <f t="shared" si="932"/>
        <v>0</v>
      </c>
    </row>
    <row r="728" spans="1:99" ht="18" customHeight="1" x14ac:dyDescent="0.55000000000000004">
      <c r="A728" s="167">
        <v>44552</v>
      </c>
      <c r="B728" s="219">
        <v>29</v>
      </c>
      <c r="C728" s="142">
        <f t="shared" si="911"/>
        <v>10761</v>
      </c>
      <c r="D728" s="142">
        <f t="shared" si="933"/>
        <v>651</v>
      </c>
      <c r="E728" s="135">
        <v>4</v>
      </c>
      <c r="F728" s="135">
        <v>10110</v>
      </c>
      <c r="G728" s="135">
        <v>0</v>
      </c>
      <c r="H728" s="123"/>
      <c r="I728" s="135">
        <v>3</v>
      </c>
      <c r="J728" s="123"/>
      <c r="K728" s="41">
        <v>0</v>
      </c>
      <c r="L728" s="134">
        <v>19</v>
      </c>
      <c r="M728" s="219">
        <v>17</v>
      </c>
      <c r="N728" s="123"/>
      <c r="O728" s="123"/>
      <c r="P728" s="135">
        <v>1</v>
      </c>
      <c r="Q728" s="135">
        <v>1</v>
      </c>
      <c r="R728" s="123"/>
      <c r="S728" s="123"/>
      <c r="T728" s="135">
        <v>23</v>
      </c>
      <c r="U728" s="135">
        <v>21</v>
      </c>
      <c r="V728" s="123"/>
      <c r="W728" s="41">
        <v>496</v>
      </c>
      <c r="X728" s="136">
        <v>458</v>
      </c>
      <c r="Y728" s="4">
        <f t="shared" si="878"/>
        <v>540</v>
      </c>
      <c r="Z728" s="74">
        <f t="shared" si="939"/>
        <v>44552</v>
      </c>
      <c r="AA728" s="210">
        <f t="shared" si="940"/>
        <v>29465</v>
      </c>
      <c r="AB728" s="210">
        <f t="shared" si="941"/>
        <v>26003</v>
      </c>
      <c r="AC728" s="211">
        <f t="shared" si="942"/>
        <v>1063</v>
      </c>
      <c r="AD728" s="170">
        <f t="shared" si="912"/>
        <v>7</v>
      </c>
      <c r="AE728" s="222">
        <f t="shared" si="943"/>
        <v>11343</v>
      </c>
      <c r="AF728" s="143">
        <v>12548</v>
      </c>
      <c r="AG728" s="171">
        <f t="shared" si="961"/>
        <v>0</v>
      </c>
      <c r="AH728" s="143">
        <v>12184</v>
      </c>
      <c r="AI728" s="171">
        <f t="shared" si="953"/>
        <v>0</v>
      </c>
      <c r="AJ728" s="172">
        <v>213</v>
      </c>
      <c r="AK728" s="173">
        <f t="shared" si="957"/>
        <v>0</v>
      </c>
      <c r="AL728" s="143">
        <v>77</v>
      </c>
      <c r="AM728" s="171">
        <f t="shared" si="958"/>
        <v>0</v>
      </c>
      <c r="AN728" s="143">
        <v>77</v>
      </c>
      <c r="AO728" s="171">
        <f t="shared" si="959"/>
        <v>0</v>
      </c>
      <c r="AP728" s="174">
        <v>0</v>
      </c>
      <c r="AQ728" s="173">
        <f t="shared" si="960"/>
        <v>14</v>
      </c>
      <c r="AR728" s="143">
        <v>16840</v>
      </c>
      <c r="AS728" s="171">
        <f t="shared" si="951"/>
        <v>0</v>
      </c>
      <c r="AT728" s="143">
        <v>13742</v>
      </c>
      <c r="AU728" s="171">
        <f t="shared" si="952"/>
        <v>0</v>
      </c>
      <c r="AV728" s="175">
        <v>850</v>
      </c>
      <c r="AW728" s="217">
        <f t="shared" si="879"/>
        <v>567</v>
      </c>
      <c r="AX728" s="216">
        <f t="shared" si="909"/>
        <v>44552</v>
      </c>
      <c r="AY728" s="5">
        <v>0</v>
      </c>
      <c r="AZ728" s="217">
        <f t="shared" si="956"/>
        <v>468</v>
      </c>
      <c r="BA728" s="217">
        <f t="shared" si="880"/>
        <v>388</v>
      </c>
      <c r="BB728" s="119">
        <v>0</v>
      </c>
      <c r="BC728" s="26">
        <f t="shared" si="954"/>
        <v>1104</v>
      </c>
      <c r="BD728" s="217">
        <f t="shared" si="881"/>
        <v>423</v>
      </c>
      <c r="BE728" s="209">
        <f t="shared" si="944"/>
        <v>44552</v>
      </c>
      <c r="BF728" s="120">
        <f t="shared" si="955"/>
        <v>29</v>
      </c>
      <c r="BG728" s="120">
        <f t="shared" si="898"/>
        <v>10761</v>
      </c>
      <c r="BH728" s="209">
        <f t="shared" si="899"/>
        <v>44552</v>
      </c>
      <c r="BI728" s="120">
        <f t="shared" si="900"/>
        <v>10761</v>
      </c>
      <c r="BJ728" s="1">
        <f t="shared" si="901"/>
        <v>44552</v>
      </c>
      <c r="BK728">
        <f t="shared" si="945"/>
        <v>2</v>
      </c>
      <c r="BL728">
        <f t="shared" si="902"/>
        <v>17</v>
      </c>
      <c r="BM728">
        <f t="shared" si="946"/>
        <v>19</v>
      </c>
      <c r="BN728" s="1">
        <f t="shared" si="947"/>
        <v>44552</v>
      </c>
      <c r="BO728">
        <f t="shared" si="948"/>
        <v>11512</v>
      </c>
      <c r="BP728">
        <f t="shared" si="949"/>
        <v>6710</v>
      </c>
      <c r="BQ728" s="167">
        <f t="shared" si="934"/>
        <v>44552</v>
      </c>
      <c r="BR728">
        <f t="shared" si="935"/>
        <v>12548</v>
      </c>
      <c r="BS728">
        <f t="shared" si="936"/>
        <v>12184</v>
      </c>
      <c r="BT728">
        <f t="shared" si="937"/>
        <v>213</v>
      </c>
      <c r="BU728">
        <v>15</v>
      </c>
      <c r="BV728">
        <f t="shared" si="950"/>
        <v>7</v>
      </c>
      <c r="BW728">
        <f t="shared" si="962"/>
        <v>947</v>
      </c>
      <c r="BX728" s="167">
        <f t="shared" si="913"/>
        <v>44552</v>
      </c>
      <c r="BY728">
        <f t="shared" si="914"/>
        <v>77</v>
      </c>
      <c r="BZ728">
        <f t="shared" si="915"/>
        <v>77</v>
      </c>
      <c r="CA728">
        <f t="shared" si="916"/>
        <v>0</v>
      </c>
      <c r="CB728" s="167">
        <f t="shared" si="917"/>
        <v>44552</v>
      </c>
      <c r="CC728">
        <f t="shared" si="938"/>
        <v>16840</v>
      </c>
      <c r="CD728">
        <f t="shared" si="918"/>
        <v>13742</v>
      </c>
      <c r="CE728">
        <f t="shared" si="919"/>
        <v>850</v>
      </c>
      <c r="CI728" s="167">
        <f t="shared" si="920"/>
        <v>44552</v>
      </c>
      <c r="CJ728">
        <f t="shared" si="921"/>
        <v>7</v>
      </c>
      <c r="CK728">
        <f t="shared" si="922"/>
        <v>0</v>
      </c>
      <c r="CL728" s="167">
        <f t="shared" si="923"/>
        <v>44552</v>
      </c>
      <c r="CM728">
        <f t="shared" si="924"/>
        <v>0</v>
      </c>
      <c r="CN728" s="1">
        <f t="shared" si="925"/>
        <v>44552</v>
      </c>
      <c r="CO728" s="253">
        <f t="shared" si="926"/>
        <v>7</v>
      </c>
      <c r="CP728" s="1">
        <f t="shared" si="927"/>
        <v>44552</v>
      </c>
      <c r="CQ728" s="254">
        <f t="shared" si="928"/>
        <v>0</v>
      </c>
      <c r="CR728" s="167">
        <f t="shared" si="929"/>
        <v>44552</v>
      </c>
      <c r="CS728">
        <f t="shared" si="930"/>
        <v>14</v>
      </c>
      <c r="CT728">
        <f t="shared" si="931"/>
        <v>0</v>
      </c>
      <c r="CU728">
        <f t="shared" si="932"/>
        <v>0</v>
      </c>
    </row>
    <row r="729" spans="1:99" ht="18" customHeight="1" x14ac:dyDescent="0.55000000000000004">
      <c r="A729" s="167">
        <v>44553</v>
      </c>
      <c r="B729" s="219">
        <v>32</v>
      </c>
      <c r="C729" s="142">
        <f t="shared" si="911"/>
        <v>10793</v>
      </c>
      <c r="D729" s="142">
        <f t="shared" si="933"/>
        <v>668</v>
      </c>
      <c r="E729" s="135">
        <v>3</v>
      </c>
      <c r="F729" s="135">
        <v>10125</v>
      </c>
      <c r="G729" s="135">
        <v>6</v>
      </c>
      <c r="H729" s="123"/>
      <c r="I729" s="135">
        <v>8</v>
      </c>
      <c r="J729" s="123"/>
      <c r="K729" s="41">
        <v>0</v>
      </c>
      <c r="L729" s="134">
        <v>26</v>
      </c>
      <c r="M729" s="219">
        <v>25</v>
      </c>
      <c r="N729" s="123"/>
      <c r="O729" s="123"/>
      <c r="P729" s="135">
        <v>3</v>
      </c>
      <c r="Q729" s="135">
        <v>3</v>
      </c>
      <c r="R729" s="123"/>
      <c r="S729" s="123"/>
      <c r="T729" s="135">
        <v>22</v>
      </c>
      <c r="U729" s="135">
        <v>19</v>
      </c>
      <c r="V729" s="123"/>
      <c r="W729" s="41">
        <v>497</v>
      </c>
      <c r="X729" s="136">
        <v>461</v>
      </c>
      <c r="Y729" s="4">
        <f t="shared" si="878"/>
        <v>541</v>
      </c>
      <c r="Z729" s="74">
        <f t="shared" si="939"/>
        <v>44553</v>
      </c>
      <c r="AA729" s="210">
        <f t="shared" si="940"/>
        <v>29480</v>
      </c>
      <c r="AB729" s="210">
        <f t="shared" si="941"/>
        <v>26005</v>
      </c>
      <c r="AC729" s="211">
        <f t="shared" si="942"/>
        <v>1063</v>
      </c>
      <c r="AD729" s="170">
        <f t="shared" si="912"/>
        <v>2</v>
      </c>
      <c r="AE729" s="222">
        <f t="shared" si="943"/>
        <v>11345</v>
      </c>
      <c r="AF729" s="143">
        <v>12550</v>
      </c>
      <c r="AG729" s="171">
        <f t="shared" si="961"/>
        <v>2</v>
      </c>
      <c r="AH729" s="143">
        <v>12186</v>
      </c>
      <c r="AI729" s="171">
        <f t="shared" si="953"/>
        <v>0</v>
      </c>
      <c r="AJ729" s="172">
        <v>213</v>
      </c>
      <c r="AK729" s="173">
        <f t="shared" si="957"/>
        <v>0</v>
      </c>
      <c r="AL729" s="143">
        <v>77</v>
      </c>
      <c r="AM729" s="171">
        <f t="shared" si="958"/>
        <v>0</v>
      </c>
      <c r="AN729" s="143">
        <v>77</v>
      </c>
      <c r="AO729" s="171">
        <f t="shared" si="959"/>
        <v>0</v>
      </c>
      <c r="AP729" s="174">
        <v>0</v>
      </c>
      <c r="AQ729" s="173">
        <f t="shared" si="960"/>
        <v>13</v>
      </c>
      <c r="AR729" s="143">
        <v>16853</v>
      </c>
      <c r="AS729" s="171">
        <f t="shared" si="951"/>
        <v>0</v>
      </c>
      <c r="AT729" s="143">
        <v>13742</v>
      </c>
      <c r="AU729" s="171">
        <f t="shared" si="952"/>
        <v>0</v>
      </c>
      <c r="AV729" s="175">
        <v>850</v>
      </c>
      <c r="AW729" s="217">
        <f t="shared" si="879"/>
        <v>568</v>
      </c>
      <c r="AX729" s="216">
        <f t="shared" si="909"/>
        <v>44553</v>
      </c>
      <c r="AY729" s="5">
        <v>0</v>
      </c>
      <c r="AZ729" s="217">
        <f t="shared" si="956"/>
        <v>468</v>
      </c>
      <c r="BA729" s="217">
        <f t="shared" si="880"/>
        <v>389</v>
      </c>
      <c r="BB729" s="119">
        <v>0</v>
      </c>
      <c r="BC729" s="26">
        <f t="shared" si="954"/>
        <v>1104</v>
      </c>
      <c r="BD729" s="217">
        <f t="shared" si="881"/>
        <v>424</v>
      </c>
      <c r="BE729" s="209">
        <f t="shared" si="944"/>
        <v>44553</v>
      </c>
      <c r="BF729" s="120">
        <f t="shared" si="955"/>
        <v>32</v>
      </c>
      <c r="BG729" s="120">
        <f t="shared" si="898"/>
        <v>10793</v>
      </c>
      <c r="BH729" s="209">
        <f t="shared" si="899"/>
        <v>44553</v>
      </c>
      <c r="BI729" s="120">
        <f t="shared" si="900"/>
        <v>10793</v>
      </c>
      <c r="BJ729" s="1">
        <f t="shared" si="901"/>
        <v>44553</v>
      </c>
      <c r="BK729">
        <f t="shared" si="945"/>
        <v>1</v>
      </c>
      <c r="BL729">
        <f t="shared" si="902"/>
        <v>25</v>
      </c>
      <c r="BM729">
        <f t="shared" si="946"/>
        <v>26</v>
      </c>
      <c r="BN729" s="1">
        <f t="shared" si="947"/>
        <v>44553</v>
      </c>
      <c r="BO729">
        <f t="shared" si="948"/>
        <v>11503</v>
      </c>
      <c r="BP729">
        <f t="shared" si="949"/>
        <v>6747</v>
      </c>
      <c r="BQ729" s="167">
        <f t="shared" si="934"/>
        <v>44553</v>
      </c>
      <c r="BR729">
        <f t="shared" si="935"/>
        <v>12550</v>
      </c>
      <c r="BS729">
        <f t="shared" si="936"/>
        <v>12186</v>
      </c>
      <c r="BT729">
        <f t="shared" si="937"/>
        <v>213</v>
      </c>
      <c r="BU729">
        <v>15</v>
      </c>
      <c r="BV729">
        <f t="shared" si="950"/>
        <v>2</v>
      </c>
      <c r="BW729">
        <f t="shared" si="962"/>
        <v>937</v>
      </c>
      <c r="BX729" s="167">
        <f t="shared" si="913"/>
        <v>44553</v>
      </c>
      <c r="BY729">
        <f t="shared" si="914"/>
        <v>77</v>
      </c>
      <c r="BZ729">
        <f t="shared" si="915"/>
        <v>77</v>
      </c>
      <c r="CA729">
        <f t="shared" si="916"/>
        <v>0</v>
      </c>
      <c r="CB729" s="167">
        <f t="shared" si="917"/>
        <v>44553</v>
      </c>
      <c r="CC729">
        <f t="shared" si="938"/>
        <v>16853</v>
      </c>
      <c r="CD729">
        <f t="shared" si="918"/>
        <v>13742</v>
      </c>
      <c r="CE729">
        <f t="shared" si="919"/>
        <v>850</v>
      </c>
      <c r="CI729" s="167">
        <f t="shared" si="920"/>
        <v>44553</v>
      </c>
      <c r="CJ729">
        <f t="shared" si="921"/>
        <v>2</v>
      </c>
      <c r="CK729">
        <f t="shared" si="922"/>
        <v>2</v>
      </c>
      <c r="CL729" s="167">
        <f t="shared" si="923"/>
        <v>44553</v>
      </c>
      <c r="CM729">
        <f t="shared" si="924"/>
        <v>0</v>
      </c>
      <c r="CN729" s="1">
        <f t="shared" si="925"/>
        <v>44553</v>
      </c>
      <c r="CO729" s="253">
        <f t="shared" si="926"/>
        <v>2</v>
      </c>
      <c r="CP729" s="1">
        <f t="shared" si="927"/>
        <v>44553</v>
      </c>
      <c r="CQ729" s="254">
        <f t="shared" si="928"/>
        <v>0</v>
      </c>
      <c r="CR729" s="167">
        <f t="shared" si="929"/>
        <v>44553</v>
      </c>
      <c r="CS729">
        <f t="shared" si="930"/>
        <v>13</v>
      </c>
      <c r="CT729">
        <f t="shared" si="931"/>
        <v>0</v>
      </c>
      <c r="CU729">
        <f t="shared" si="932"/>
        <v>0</v>
      </c>
    </row>
    <row r="730" spans="1:99" ht="18" customHeight="1" x14ac:dyDescent="0.55000000000000004">
      <c r="A730" s="167">
        <v>44554</v>
      </c>
      <c r="B730" s="219">
        <v>53</v>
      </c>
      <c r="C730" s="142">
        <f t="shared" si="911"/>
        <v>10846</v>
      </c>
      <c r="D730" s="142">
        <f t="shared" si="933"/>
        <v>696</v>
      </c>
      <c r="E730" s="135">
        <v>3</v>
      </c>
      <c r="F730" s="135">
        <v>10150</v>
      </c>
      <c r="G730" s="135">
        <v>6</v>
      </c>
      <c r="H730" s="123"/>
      <c r="I730" s="135">
        <v>10</v>
      </c>
      <c r="J730" s="123"/>
      <c r="K730" s="41">
        <v>0</v>
      </c>
      <c r="L730" s="134">
        <v>24</v>
      </c>
      <c r="M730" s="219">
        <v>20</v>
      </c>
      <c r="N730" s="123"/>
      <c r="O730" s="123"/>
      <c r="P730" s="135">
        <v>9</v>
      </c>
      <c r="Q730" s="135">
        <v>9</v>
      </c>
      <c r="R730" s="123"/>
      <c r="S730" s="123"/>
      <c r="T730" s="135">
        <v>20</v>
      </c>
      <c r="U730" s="135">
        <v>20</v>
      </c>
      <c r="V730" s="123"/>
      <c r="W730" s="41">
        <v>492</v>
      </c>
      <c r="X730" s="136">
        <v>452</v>
      </c>
      <c r="Y730" s="4">
        <f t="shared" si="878"/>
        <v>542</v>
      </c>
      <c r="Z730" s="74">
        <f t="shared" si="939"/>
        <v>44554</v>
      </c>
      <c r="AA730" s="210">
        <f t="shared" si="940"/>
        <v>29505</v>
      </c>
      <c r="AB730" s="210">
        <f t="shared" si="941"/>
        <v>26008</v>
      </c>
      <c r="AC730" s="211">
        <f t="shared" si="942"/>
        <v>1063</v>
      </c>
      <c r="AD730" s="170">
        <f t="shared" si="912"/>
        <v>5</v>
      </c>
      <c r="AE730" s="222">
        <f t="shared" si="943"/>
        <v>11350</v>
      </c>
      <c r="AF730" s="143">
        <v>12555</v>
      </c>
      <c r="AG730" s="171">
        <f t="shared" si="961"/>
        <v>3</v>
      </c>
      <c r="AH730" s="143">
        <v>12189</v>
      </c>
      <c r="AI730" s="171">
        <f t="shared" si="953"/>
        <v>0</v>
      </c>
      <c r="AJ730" s="172">
        <v>213</v>
      </c>
      <c r="AK730" s="173">
        <f t="shared" si="957"/>
        <v>0</v>
      </c>
      <c r="AL730" s="143">
        <v>77</v>
      </c>
      <c r="AM730" s="171">
        <f t="shared" si="958"/>
        <v>0</v>
      </c>
      <c r="AN730" s="143">
        <v>77</v>
      </c>
      <c r="AO730" s="171">
        <f t="shared" si="959"/>
        <v>0</v>
      </c>
      <c r="AP730" s="174">
        <v>0</v>
      </c>
      <c r="AQ730" s="173">
        <f t="shared" si="960"/>
        <v>20</v>
      </c>
      <c r="AR730" s="143">
        <v>16873</v>
      </c>
      <c r="AS730" s="171">
        <f t="shared" si="951"/>
        <v>0</v>
      </c>
      <c r="AT730" s="143">
        <v>13742</v>
      </c>
      <c r="AU730" s="171">
        <f t="shared" si="952"/>
        <v>0</v>
      </c>
      <c r="AV730" s="175">
        <v>850</v>
      </c>
      <c r="AW730" s="217">
        <f t="shared" si="879"/>
        <v>569</v>
      </c>
      <c r="AX730" s="216">
        <f t="shared" si="909"/>
        <v>44554</v>
      </c>
      <c r="AY730" s="5">
        <v>0</v>
      </c>
      <c r="AZ730" s="217">
        <f t="shared" si="956"/>
        <v>468</v>
      </c>
      <c r="BA730" s="217">
        <f t="shared" si="880"/>
        <v>390</v>
      </c>
      <c r="BB730" s="119">
        <v>0</v>
      </c>
      <c r="BC730" s="26">
        <f t="shared" si="954"/>
        <v>1104</v>
      </c>
      <c r="BD730" s="217">
        <f t="shared" si="881"/>
        <v>425</v>
      </c>
      <c r="BE730" s="209">
        <f t="shared" si="944"/>
        <v>44554</v>
      </c>
      <c r="BF730" s="120">
        <f t="shared" si="955"/>
        <v>53</v>
      </c>
      <c r="BG730" s="120">
        <f t="shared" si="898"/>
        <v>10846</v>
      </c>
      <c r="BH730" s="209">
        <f t="shared" si="899"/>
        <v>44554</v>
      </c>
      <c r="BI730" s="120">
        <f t="shared" si="900"/>
        <v>10846</v>
      </c>
      <c r="BJ730" s="1">
        <f t="shared" si="901"/>
        <v>44554</v>
      </c>
      <c r="BK730">
        <f t="shared" si="945"/>
        <v>4</v>
      </c>
      <c r="BL730">
        <f t="shared" si="902"/>
        <v>20</v>
      </c>
      <c r="BM730">
        <f t="shared" si="946"/>
        <v>24</v>
      </c>
      <c r="BN730" s="1">
        <f t="shared" si="947"/>
        <v>44554</v>
      </c>
      <c r="BO730">
        <f t="shared" si="948"/>
        <v>11461</v>
      </c>
      <c r="BP730">
        <f t="shared" si="949"/>
        <v>6691</v>
      </c>
      <c r="BQ730" s="167">
        <f t="shared" si="934"/>
        <v>44554</v>
      </c>
      <c r="BR730">
        <f t="shared" si="935"/>
        <v>12555</v>
      </c>
      <c r="BS730">
        <f t="shared" si="936"/>
        <v>12189</v>
      </c>
      <c r="BT730">
        <f t="shared" si="937"/>
        <v>213</v>
      </c>
      <c r="BU730">
        <v>15</v>
      </c>
      <c r="BV730">
        <f t="shared" si="950"/>
        <v>5</v>
      </c>
      <c r="BW730">
        <f t="shared" si="962"/>
        <v>958</v>
      </c>
      <c r="BX730" s="167">
        <f t="shared" si="913"/>
        <v>44554</v>
      </c>
      <c r="BY730">
        <f t="shared" si="914"/>
        <v>77</v>
      </c>
      <c r="BZ730">
        <f t="shared" si="915"/>
        <v>77</v>
      </c>
      <c r="CA730">
        <f t="shared" si="916"/>
        <v>0</v>
      </c>
      <c r="CB730" s="167">
        <f t="shared" si="917"/>
        <v>44554</v>
      </c>
      <c r="CC730">
        <f t="shared" si="938"/>
        <v>16873</v>
      </c>
      <c r="CD730">
        <f t="shared" si="918"/>
        <v>13742</v>
      </c>
      <c r="CE730">
        <f t="shared" si="919"/>
        <v>850</v>
      </c>
      <c r="CI730" s="167">
        <f t="shared" si="920"/>
        <v>44554</v>
      </c>
      <c r="CJ730">
        <f t="shared" si="921"/>
        <v>5</v>
      </c>
      <c r="CK730">
        <f t="shared" si="922"/>
        <v>3</v>
      </c>
      <c r="CL730" s="167">
        <f t="shared" si="923"/>
        <v>44554</v>
      </c>
      <c r="CM730">
        <f t="shared" si="924"/>
        <v>0</v>
      </c>
      <c r="CN730" s="1">
        <f t="shared" si="925"/>
        <v>44554</v>
      </c>
      <c r="CO730" s="253">
        <f t="shared" si="926"/>
        <v>5</v>
      </c>
      <c r="CP730" s="1">
        <f t="shared" si="927"/>
        <v>44554</v>
      </c>
      <c r="CQ730" s="254">
        <f t="shared" si="928"/>
        <v>0</v>
      </c>
      <c r="CR730" s="167">
        <f t="shared" si="929"/>
        <v>44554</v>
      </c>
      <c r="CS730">
        <f t="shared" si="930"/>
        <v>20</v>
      </c>
      <c r="CT730">
        <f t="shared" si="931"/>
        <v>0</v>
      </c>
      <c r="CU730">
        <f t="shared" si="932"/>
        <v>0</v>
      </c>
    </row>
    <row r="731" spans="1:99" ht="18" customHeight="1" x14ac:dyDescent="0.55000000000000004">
      <c r="A731" s="167">
        <v>44555</v>
      </c>
      <c r="B731" s="219">
        <v>48</v>
      </c>
      <c r="C731" s="142">
        <f t="shared" si="911"/>
        <v>10894</v>
      </c>
      <c r="D731" s="142">
        <f t="shared" si="933"/>
        <v>721</v>
      </c>
      <c r="E731" s="135">
        <v>3</v>
      </c>
      <c r="F731" s="135">
        <v>10173</v>
      </c>
      <c r="G731" s="135">
        <v>0</v>
      </c>
      <c r="H731" s="123"/>
      <c r="I731" s="135">
        <v>3</v>
      </c>
      <c r="J731" s="123"/>
      <c r="K731" s="41">
        <v>0</v>
      </c>
      <c r="L731" s="134">
        <v>29</v>
      </c>
      <c r="M731" s="219">
        <v>28</v>
      </c>
      <c r="N731" s="123"/>
      <c r="O731" s="123"/>
      <c r="P731" s="135">
        <v>6</v>
      </c>
      <c r="Q731" s="135">
        <v>6</v>
      </c>
      <c r="R731" s="123"/>
      <c r="S731" s="123"/>
      <c r="T731" s="135">
        <v>11</v>
      </c>
      <c r="U731" s="135">
        <v>8</v>
      </c>
      <c r="V731" s="123"/>
      <c r="W731" s="41">
        <v>504</v>
      </c>
      <c r="X731" s="136">
        <v>466</v>
      </c>
      <c r="Y731" s="4">
        <f t="shared" si="878"/>
        <v>543</v>
      </c>
      <c r="Z731" s="74">
        <f t="shared" si="939"/>
        <v>44555</v>
      </c>
      <c r="AA731" s="210">
        <f t="shared" si="940"/>
        <v>29548</v>
      </c>
      <c r="AB731" s="210">
        <f t="shared" si="941"/>
        <v>26008</v>
      </c>
      <c r="AC731" s="211">
        <f t="shared" si="942"/>
        <v>1063</v>
      </c>
      <c r="AD731" s="170">
        <f t="shared" si="912"/>
        <v>25</v>
      </c>
      <c r="AE731" s="222">
        <f t="shared" si="943"/>
        <v>11375</v>
      </c>
      <c r="AF731" s="143">
        <v>12580</v>
      </c>
      <c r="AG731" s="171">
        <f t="shared" si="961"/>
        <v>0</v>
      </c>
      <c r="AH731" s="143">
        <v>12189</v>
      </c>
      <c r="AI731" s="171">
        <f t="shared" si="953"/>
        <v>0</v>
      </c>
      <c r="AJ731" s="172">
        <v>213</v>
      </c>
      <c r="AK731" s="173">
        <f t="shared" si="957"/>
        <v>0</v>
      </c>
      <c r="AL731" s="143">
        <v>77</v>
      </c>
      <c r="AM731" s="171">
        <f t="shared" si="958"/>
        <v>0</v>
      </c>
      <c r="AN731" s="143">
        <v>77</v>
      </c>
      <c r="AO731" s="171">
        <f t="shared" si="959"/>
        <v>0</v>
      </c>
      <c r="AP731" s="174">
        <v>0</v>
      </c>
      <c r="AQ731" s="173">
        <f t="shared" si="960"/>
        <v>18</v>
      </c>
      <c r="AR731" s="143">
        <v>16891</v>
      </c>
      <c r="AS731" s="171">
        <f t="shared" si="951"/>
        <v>0</v>
      </c>
      <c r="AT731" s="143">
        <v>13742</v>
      </c>
      <c r="AU731" s="171">
        <f t="shared" si="952"/>
        <v>0</v>
      </c>
      <c r="AV731" s="175">
        <v>850</v>
      </c>
      <c r="AW731" s="217">
        <f t="shared" si="879"/>
        <v>570</v>
      </c>
      <c r="AX731" s="216">
        <f t="shared" si="909"/>
        <v>44555</v>
      </c>
      <c r="AY731" s="5">
        <v>0</v>
      </c>
      <c r="AZ731" s="217">
        <f t="shared" si="956"/>
        <v>468</v>
      </c>
      <c r="BA731" s="217">
        <f t="shared" si="880"/>
        <v>388</v>
      </c>
      <c r="BB731" s="119">
        <v>0</v>
      </c>
      <c r="BC731" s="26">
        <f t="shared" si="954"/>
        <v>1104</v>
      </c>
      <c r="BD731" s="217">
        <f t="shared" si="881"/>
        <v>423</v>
      </c>
      <c r="BE731" s="209">
        <f t="shared" si="944"/>
        <v>44555</v>
      </c>
      <c r="BF731" s="120">
        <f t="shared" si="955"/>
        <v>48</v>
      </c>
      <c r="BG731" s="120">
        <f t="shared" si="898"/>
        <v>10894</v>
      </c>
      <c r="BH731" s="209">
        <f t="shared" si="899"/>
        <v>44555</v>
      </c>
      <c r="BI731" s="120">
        <f t="shared" si="900"/>
        <v>10894</v>
      </c>
      <c r="BJ731" s="1">
        <f t="shared" si="901"/>
        <v>44555</v>
      </c>
      <c r="BK731">
        <f t="shared" si="945"/>
        <v>1</v>
      </c>
      <c r="BL731">
        <f t="shared" si="902"/>
        <v>28</v>
      </c>
      <c r="BM731">
        <f t="shared" si="946"/>
        <v>29</v>
      </c>
      <c r="BN731" s="1">
        <f t="shared" si="947"/>
        <v>44555</v>
      </c>
      <c r="BO731">
        <f t="shared" si="948"/>
        <v>11428</v>
      </c>
      <c r="BP731">
        <f t="shared" si="949"/>
        <v>6663</v>
      </c>
      <c r="BQ731" s="167">
        <f t="shared" si="934"/>
        <v>44555</v>
      </c>
      <c r="BR731">
        <f t="shared" si="935"/>
        <v>12580</v>
      </c>
      <c r="BS731">
        <f t="shared" si="936"/>
        <v>12189</v>
      </c>
      <c r="BT731">
        <f t="shared" si="937"/>
        <v>213</v>
      </c>
      <c r="BU731">
        <v>15</v>
      </c>
      <c r="BV731">
        <f t="shared" si="950"/>
        <v>25</v>
      </c>
      <c r="BW731">
        <f t="shared" si="962"/>
        <v>990</v>
      </c>
      <c r="BX731" s="167">
        <f t="shared" si="913"/>
        <v>44555</v>
      </c>
      <c r="BY731">
        <f t="shared" si="914"/>
        <v>77</v>
      </c>
      <c r="BZ731">
        <f t="shared" si="915"/>
        <v>77</v>
      </c>
      <c r="CA731">
        <f t="shared" si="916"/>
        <v>0</v>
      </c>
      <c r="CB731" s="167">
        <f t="shared" si="917"/>
        <v>44555</v>
      </c>
      <c r="CC731">
        <f t="shared" si="938"/>
        <v>16891</v>
      </c>
      <c r="CD731">
        <f t="shared" si="918"/>
        <v>13742</v>
      </c>
      <c r="CE731">
        <f t="shared" si="919"/>
        <v>850</v>
      </c>
      <c r="CI731" s="167">
        <f t="shared" si="920"/>
        <v>44555</v>
      </c>
      <c r="CJ731">
        <f t="shared" si="921"/>
        <v>25</v>
      </c>
      <c r="CK731">
        <f t="shared" si="922"/>
        <v>0</v>
      </c>
      <c r="CL731" s="167">
        <f t="shared" si="923"/>
        <v>44555</v>
      </c>
      <c r="CM731">
        <f t="shared" si="924"/>
        <v>0</v>
      </c>
      <c r="CN731" s="1">
        <f t="shared" si="925"/>
        <v>44555</v>
      </c>
      <c r="CO731" s="253">
        <f t="shared" si="926"/>
        <v>25</v>
      </c>
      <c r="CP731" s="1">
        <f t="shared" si="927"/>
        <v>44555</v>
      </c>
      <c r="CQ731" s="254">
        <f t="shared" si="928"/>
        <v>0</v>
      </c>
      <c r="CR731" s="167">
        <f t="shared" si="929"/>
        <v>44555</v>
      </c>
      <c r="CS731">
        <f t="shared" si="930"/>
        <v>18</v>
      </c>
      <c r="CT731">
        <f t="shared" si="931"/>
        <v>0</v>
      </c>
      <c r="CU731">
        <f t="shared" si="932"/>
        <v>0</v>
      </c>
    </row>
    <row r="732" spans="1:99" ht="18" customHeight="1" x14ac:dyDescent="0.55000000000000004">
      <c r="A732" s="167">
        <v>44556</v>
      </c>
      <c r="B732" s="219">
        <v>38</v>
      </c>
      <c r="C732" s="142">
        <f t="shared" si="911"/>
        <v>10932</v>
      </c>
      <c r="D732" s="142">
        <f t="shared" si="933"/>
        <v>738</v>
      </c>
      <c r="E732" s="135">
        <v>3</v>
      </c>
      <c r="F732" s="135">
        <v>10194</v>
      </c>
      <c r="G732" s="135">
        <v>4</v>
      </c>
      <c r="H732" s="123"/>
      <c r="I732" s="135">
        <v>6</v>
      </c>
      <c r="J732" s="123"/>
      <c r="K732" s="41">
        <v>0</v>
      </c>
      <c r="L732" s="134">
        <v>27</v>
      </c>
      <c r="M732" s="219">
        <v>27</v>
      </c>
      <c r="N732" s="123"/>
      <c r="O732" s="123"/>
      <c r="P732" s="135">
        <v>20</v>
      </c>
      <c r="Q732" s="135">
        <v>15</v>
      </c>
      <c r="R732" s="123"/>
      <c r="S732" s="123"/>
      <c r="T732" s="135">
        <v>16</v>
      </c>
      <c r="U732" s="135">
        <v>10</v>
      </c>
      <c r="V732" s="123"/>
      <c r="W732" s="41">
        <v>495</v>
      </c>
      <c r="X732" s="136">
        <v>468</v>
      </c>
      <c r="Y732" s="4">
        <f t="shared" si="878"/>
        <v>544</v>
      </c>
      <c r="Z732" s="74">
        <f t="shared" si="939"/>
        <v>44556</v>
      </c>
      <c r="AA732" s="210">
        <f t="shared" si="940"/>
        <v>29581</v>
      </c>
      <c r="AB732" s="210">
        <f t="shared" si="941"/>
        <v>26008</v>
      </c>
      <c r="AC732" s="211">
        <f t="shared" si="942"/>
        <v>1063</v>
      </c>
      <c r="AD732" s="170">
        <f t="shared" ref="AD732:AD748" si="963">+AF732-AF731</f>
        <v>9</v>
      </c>
      <c r="AE732" s="222">
        <f t="shared" si="943"/>
        <v>11384</v>
      </c>
      <c r="AF732" s="143">
        <v>12589</v>
      </c>
      <c r="AG732" s="171">
        <f t="shared" si="961"/>
        <v>0</v>
      </c>
      <c r="AH732" s="143">
        <v>12189</v>
      </c>
      <c r="AI732" s="171">
        <f t="shared" si="953"/>
        <v>0</v>
      </c>
      <c r="AJ732" s="172">
        <v>213</v>
      </c>
      <c r="AK732" s="173">
        <f t="shared" si="957"/>
        <v>0</v>
      </c>
      <c r="AL732" s="143">
        <v>77</v>
      </c>
      <c r="AM732" s="171">
        <f t="shared" si="958"/>
        <v>0</v>
      </c>
      <c r="AN732" s="143">
        <v>77</v>
      </c>
      <c r="AO732" s="171">
        <f t="shared" si="959"/>
        <v>0</v>
      </c>
      <c r="AP732" s="174">
        <v>0</v>
      </c>
      <c r="AQ732" s="173">
        <f t="shared" si="960"/>
        <v>24</v>
      </c>
      <c r="AR732" s="143">
        <v>16915</v>
      </c>
      <c r="AS732" s="171">
        <f t="shared" si="951"/>
        <v>0</v>
      </c>
      <c r="AT732" s="143">
        <v>13742</v>
      </c>
      <c r="AU732" s="171">
        <f t="shared" si="952"/>
        <v>0</v>
      </c>
      <c r="AV732" s="175">
        <v>850</v>
      </c>
      <c r="AW732" s="217">
        <f t="shared" si="879"/>
        <v>571</v>
      </c>
      <c r="AX732" s="216">
        <f t="shared" si="909"/>
        <v>44556</v>
      </c>
      <c r="AY732" s="5">
        <v>0</v>
      </c>
      <c r="AZ732" s="217">
        <f t="shared" si="956"/>
        <v>468</v>
      </c>
      <c r="BA732" s="217">
        <f t="shared" si="880"/>
        <v>389</v>
      </c>
      <c r="BB732" s="119">
        <v>0</v>
      </c>
      <c r="BC732" s="26">
        <f t="shared" si="954"/>
        <v>1104</v>
      </c>
      <c r="BD732" s="217">
        <f t="shared" si="881"/>
        <v>424</v>
      </c>
      <c r="BE732" s="209">
        <f t="shared" si="944"/>
        <v>44556</v>
      </c>
      <c r="BF732" s="120">
        <f t="shared" si="955"/>
        <v>38</v>
      </c>
      <c r="BG732" s="120">
        <f t="shared" si="898"/>
        <v>10932</v>
      </c>
      <c r="BH732" s="209">
        <f t="shared" si="899"/>
        <v>44556</v>
      </c>
      <c r="BI732" s="120">
        <f t="shared" si="900"/>
        <v>10932</v>
      </c>
      <c r="BJ732" s="1">
        <f t="shared" si="901"/>
        <v>44556</v>
      </c>
      <c r="BK732">
        <f t="shared" si="945"/>
        <v>0</v>
      </c>
      <c r="BL732">
        <f t="shared" si="902"/>
        <v>27</v>
      </c>
      <c r="BM732">
        <f t="shared" si="946"/>
        <v>27</v>
      </c>
      <c r="BN732" s="1">
        <f t="shared" si="947"/>
        <v>44556</v>
      </c>
      <c r="BO732">
        <f t="shared" si="948"/>
        <v>11539</v>
      </c>
      <c r="BP732">
        <f t="shared" si="949"/>
        <v>6737</v>
      </c>
      <c r="BQ732" s="167">
        <f t="shared" si="934"/>
        <v>44556</v>
      </c>
      <c r="BR732">
        <f t="shared" si="935"/>
        <v>12589</v>
      </c>
      <c r="BS732">
        <f t="shared" si="936"/>
        <v>12189</v>
      </c>
      <c r="BT732">
        <f t="shared" si="937"/>
        <v>213</v>
      </c>
      <c r="BU732">
        <v>15</v>
      </c>
      <c r="BV732">
        <f t="shared" si="950"/>
        <v>9</v>
      </c>
      <c r="BW732">
        <f t="shared" si="962"/>
        <v>956</v>
      </c>
      <c r="BX732" s="167">
        <f t="shared" si="913"/>
        <v>44556</v>
      </c>
      <c r="BY732">
        <f t="shared" si="914"/>
        <v>77</v>
      </c>
      <c r="BZ732">
        <f t="shared" si="915"/>
        <v>77</v>
      </c>
      <c r="CA732">
        <f t="shared" si="916"/>
        <v>0</v>
      </c>
      <c r="CB732" s="167">
        <f t="shared" si="917"/>
        <v>44556</v>
      </c>
      <c r="CC732">
        <f t="shared" si="938"/>
        <v>16915</v>
      </c>
      <c r="CD732">
        <f t="shared" si="918"/>
        <v>13742</v>
      </c>
      <c r="CE732">
        <f t="shared" si="919"/>
        <v>850</v>
      </c>
      <c r="CI732" s="167">
        <f t="shared" si="920"/>
        <v>44556</v>
      </c>
      <c r="CJ732">
        <f t="shared" si="921"/>
        <v>9</v>
      </c>
      <c r="CK732">
        <f t="shared" si="922"/>
        <v>0</v>
      </c>
      <c r="CL732" s="167">
        <f t="shared" si="923"/>
        <v>44556</v>
      </c>
      <c r="CM732">
        <f t="shared" si="924"/>
        <v>0</v>
      </c>
      <c r="CN732" s="1">
        <f t="shared" si="925"/>
        <v>44556</v>
      </c>
      <c r="CO732" s="253">
        <f t="shared" si="926"/>
        <v>9</v>
      </c>
      <c r="CP732" s="1">
        <f t="shared" si="927"/>
        <v>44556</v>
      </c>
      <c r="CQ732" s="254">
        <f t="shared" si="928"/>
        <v>0</v>
      </c>
      <c r="CR732" s="167">
        <f t="shared" si="929"/>
        <v>44556</v>
      </c>
      <c r="CS732">
        <f t="shared" si="930"/>
        <v>24</v>
      </c>
      <c r="CT732">
        <f t="shared" si="931"/>
        <v>0</v>
      </c>
      <c r="CU732">
        <f t="shared" si="932"/>
        <v>0</v>
      </c>
    </row>
    <row r="733" spans="1:99" ht="18" customHeight="1" x14ac:dyDescent="0.55000000000000004">
      <c r="A733" s="167">
        <v>44557</v>
      </c>
      <c r="B733" s="219">
        <v>27</v>
      </c>
      <c r="C733" s="142">
        <f t="shared" si="911"/>
        <v>10959</v>
      </c>
      <c r="D733" s="142">
        <f t="shared" si="933"/>
        <v>731</v>
      </c>
      <c r="E733" s="135">
        <v>3</v>
      </c>
      <c r="F733" s="135">
        <v>10228</v>
      </c>
      <c r="G733" s="135">
        <v>0</v>
      </c>
      <c r="H733" s="123"/>
      <c r="I733" s="135">
        <v>3</v>
      </c>
      <c r="J733" s="123"/>
      <c r="K733" s="41">
        <v>0</v>
      </c>
      <c r="L733" s="134">
        <v>21</v>
      </c>
      <c r="M733" s="219">
        <v>18</v>
      </c>
      <c r="N733" s="123"/>
      <c r="O733" s="123"/>
      <c r="P733" s="135">
        <v>0</v>
      </c>
      <c r="Q733" s="135">
        <v>0</v>
      </c>
      <c r="R733" s="123"/>
      <c r="S733" s="123"/>
      <c r="T733" s="135">
        <v>20</v>
      </c>
      <c r="U733" s="135">
        <v>19</v>
      </c>
      <c r="V733" s="123"/>
      <c r="W733" s="41">
        <v>496</v>
      </c>
      <c r="X733" s="136">
        <v>467</v>
      </c>
      <c r="Y733" s="4">
        <f t="shared" si="878"/>
        <v>545</v>
      </c>
      <c r="Z733" s="74">
        <f t="shared" si="939"/>
        <v>44557</v>
      </c>
      <c r="AA733" s="210">
        <f t="shared" si="940"/>
        <v>29607</v>
      </c>
      <c r="AB733" s="210">
        <f t="shared" si="941"/>
        <v>26008</v>
      </c>
      <c r="AC733" s="211">
        <f t="shared" si="942"/>
        <v>1063</v>
      </c>
      <c r="AD733" s="170">
        <f t="shared" si="963"/>
        <v>9</v>
      </c>
      <c r="AE733" s="222">
        <f t="shared" si="943"/>
        <v>11393</v>
      </c>
      <c r="AF733" s="143">
        <v>12598</v>
      </c>
      <c r="AG733" s="171">
        <f t="shared" si="961"/>
        <v>0</v>
      </c>
      <c r="AH733" s="143">
        <v>12189</v>
      </c>
      <c r="AI733" s="171">
        <f t="shared" si="953"/>
        <v>0</v>
      </c>
      <c r="AJ733" s="172">
        <v>213</v>
      </c>
      <c r="AK733" s="173">
        <f t="shared" si="957"/>
        <v>1</v>
      </c>
      <c r="AL733" s="143">
        <v>78</v>
      </c>
      <c r="AM733" s="171">
        <f t="shared" si="958"/>
        <v>0</v>
      </c>
      <c r="AN733" s="143">
        <v>77</v>
      </c>
      <c r="AO733" s="171">
        <f t="shared" si="959"/>
        <v>0</v>
      </c>
      <c r="AP733" s="174">
        <v>0</v>
      </c>
      <c r="AQ733" s="173">
        <f t="shared" si="960"/>
        <v>16</v>
      </c>
      <c r="AR733" s="143">
        <v>16931</v>
      </c>
      <c r="AS733" s="171">
        <f t="shared" si="951"/>
        <v>0</v>
      </c>
      <c r="AT733" s="143">
        <v>13742</v>
      </c>
      <c r="AU733" s="171">
        <f t="shared" si="952"/>
        <v>0</v>
      </c>
      <c r="AV733" s="175">
        <v>850</v>
      </c>
      <c r="AW733" s="217">
        <f t="shared" si="879"/>
        <v>572</v>
      </c>
      <c r="AX733" s="216">
        <f t="shared" si="909"/>
        <v>44557</v>
      </c>
      <c r="AY733" s="5">
        <v>0</v>
      </c>
      <c r="AZ733" s="217">
        <f t="shared" si="956"/>
        <v>468</v>
      </c>
      <c r="BA733" s="217">
        <f t="shared" si="880"/>
        <v>390</v>
      </c>
      <c r="BB733" s="119">
        <v>0</v>
      </c>
      <c r="BC733" s="26">
        <f t="shared" si="954"/>
        <v>1104</v>
      </c>
      <c r="BD733" s="217">
        <f t="shared" si="881"/>
        <v>425</v>
      </c>
      <c r="BE733" s="209">
        <f t="shared" si="944"/>
        <v>44557</v>
      </c>
      <c r="BF733" s="120">
        <f t="shared" si="955"/>
        <v>27</v>
      </c>
      <c r="BG733" s="120">
        <f t="shared" si="898"/>
        <v>10959</v>
      </c>
      <c r="BH733" s="209">
        <f t="shared" si="899"/>
        <v>44557</v>
      </c>
      <c r="BI733" s="120">
        <f t="shared" si="900"/>
        <v>10959</v>
      </c>
      <c r="BJ733" s="1">
        <f t="shared" si="901"/>
        <v>44557</v>
      </c>
      <c r="BK733">
        <f t="shared" si="945"/>
        <v>3</v>
      </c>
      <c r="BL733">
        <f t="shared" si="902"/>
        <v>18</v>
      </c>
      <c r="BM733">
        <f t="shared" si="946"/>
        <v>21</v>
      </c>
      <c r="BN733" s="1">
        <f t="shared" si="947"/>
        <v>44557</v>
      </c>
      <c r="BO733">
        <f t="shared" si="948"/>
        <v>11524</v>
      </c>
      <c r="BP733">
        <f t="shared" si="949"/>
        <v>6765</v>
      </c>
      <c r="BQ733" s="167">
        <f t="shared" si="934"/>
        <v>44557</v>
      </c>
      <c r="BR733">
        <f t="shared" si="935"/>
        <v>12598</v>
      </c>
      <c r="BS733">
        <f t="shared" si="936"/>
        <v>12189</v>
      </c>
      <c r="BT733">
        <f t="shared" si="937"/>
        <v>213</v>
      </c>
      <c r="BU733">
        <v>15</v>
      </c>
      <c r="BV733">
        <f t="shared" si="950"/>
        <v>9</v>
      </c>
      <c r="BW733">
        <f t="shared" si="962"/>
        <v>946</v>
      </c>
      <c r="BX733" s="167">
        <f t="shared" ref="BX733:BX764" si="964">+A733</f>
        <v>44557</v>
      </c>
      <c r="BY733">
        <f t="shared" ref="BY733:BY764" si="965">+AL733</f>
        <v>78</v>
      </c>
      <c r="BZ733">
        <f t="shared" ref="BZ733:BZ764" si="966">+AN733</f>
        <v>77</v>
      </c>
      <c r="CA733">
        <f t="shared" ref="CA733:CA764" si="967">+AP733</f>
        <v>0</v>
      </c>
      <c r="CB733" s="167">
        <f t="shared" ref="CB733:CB764" si="968">+A733</f>
        <v>44557</v>
      </c>
      <c r="CC733">
        <f t="shared" si="938"/>
        <v>16931</v>
      </c>
      <c r="CD733">
        <f t="shared" ref="CD733:CD764" si="969">+AT733</f>
        <v>13742</v>
      </c>
      <c r="CE733">
        <f t="shared" ref="CE733:CE764" si="970">+AV733</f>
        <v>850</v>
      </c>
      <c r="CI733" s="167">
        <f t="shared" ref="CI733:CI764" si="971">+A733</f>
        <v>44557</v>
      </c>
      <c r="CJ733">
        <f t="shared" ref="CJ733:CJ764" si="972">+AD733</f>
        <v>9</v>
      </c>
      <c r="CK733">
        <f t="shared" ref="CK733:CK764" si="973">+AG733</f>
        <v>0</v>
      </c>
      <c r="CL733" s="167">
        <f t="shared" ref="CL733:CL764" si="974">+A733</f>
        <v>44557</v>
      </c>
      <c r="CM733">
        <f t="shared" ref="CM733:CM764" si="975">+AI733</f>
        <v>0</v>
      </c>
      <c r="CN733" s="1">
        <f t="shared" ref="CN733:CN764" si="976">+Z733</f>
        <v>44557</v>
      </c>
      <c r="CO733" s="253">
        <f t="shared" ref="CO733:CO764" si="977">+AD733</f>
        <v>9</v>
      </c>
      <c r="CP733" s="1">
        <f t="shared" ref="CP733:CP764" si="978">+Z733</f>
        <v>44557</v>
      </c>
      <c r="CQ733" s="254">
        <f t="shared" ref="CQ733:CQ764" si="979">+AI733</f>
        <v>0</v>
      </c>
      <c r="CR733" s="167">
        <f t="shared" ref="CR733:CR764" si="980">+A733</f>
        <v>44557</v>
      </c>
      <c r="CS733">
        <f t="shared" ref="CS733:CS764" si="981">+AQ733</f>
        <v>16</v>
      </c>
      <c r="CT733">
        <f t="shared" ref="CT733:CT764" si="982">+AU733</f>
        <v>0</v>
      </c>
      <c r="CU733">
        <f t="shared" ref="CU733:CU764" si="983">+AS733</f>
        <v>0</v>
      </c>
    </row>
    <row r="734" spans="1:99" ht="18" customHeight="1" x14ac:dyDescent="0.55000000000000004">
      <c r="A734" s="167">
        <v>44558</v>
      </c>
      <c r="B734" s="219">
        <v>45</v>
      </c>
      <c r="C734" s="142">
        <f t="shared" si="911"/>
        <v>11004</v>
      </c>
      <c r="D734" s="142">
        <f t="shared" si="933"/>
        <v>751</v>
      </c>
      <c r="E734" s="135">
        <v>3</v>
      </c>
      <c r="F734" s="135">
        <v>10253</v>
      </c>
      <c r="G734" s="135">
        <v>2</v>
      </c>
      <c r="H734" s="123"/>
      <c r="I734" s="135">
        <v>3</v>
      </c>
      <c r="J734" s="123"/>
      <c r="K734" s="41">
        <v>0</v>
      </c>
      <c r="L734" s="134">
        <v>15</v>
      </c>
      <c r="M734" s="219">
        <v>14</v>
      </c>
      <c r="N734" s="123"/>
      <c r="O734" s="123"/>
      <c r="P734" s="135">
        <v>7</v>
      </c>
      <c r="Q734" s="135">
        <v>7</v>
      </c>
      <c r="R734" s="123"/>
      <c r="S734" s="123"/>
      <c r="T734" s="135">
        <v>8</v>
      </c>
      <c r="U734" s="135">
        <v>8</v>
      </c>
      <c r="V734" s="123"/>
      <c r="W734" s="41">
        <v>496</v>
      </c>
      <c r="X734" s="136">
        <v>466</v>
      </c>
      <c r="Y734" s="4">
        <f t="shared" si="878"/>
        <v>546</v>
      </c>
      <c r="Z734" s="74">
        <f t="shared" si="939"/>
        <v>44558</v>
      </c>
      <c r="AA734" s="210">
        <f t="shared" si="940"/>
        <v>29632</v>
      </c>
      <c r="AB734" s="210">
        <f t="shared" si="941"/>
        <v>26008</v>
      </c>
      <c r="AC734" s="211">
        <f t="shared" si="942"/>
        <v>1063</v>
      </c>
      <c r="AD734" s="170">
        <f t="shared" si="963"/>
        <v>6</v>
      </c>
      <c r="AE734" s="222">
        <f t="shared" si="943"/>
        <v>11399</v>
      </c>
      <c r="AF734" s="143">
        <v>12604</v>
      </c>
      <c r="AG734" s="171">
        <f t="shared" si="961"/>
        <v>0</v>
      </c>
      <c r="AH734" s="143">
        <v>12189</v>
      </c>
      <c r="AI734" s="171">
        <f t="shared" si="953"/>
        <v>0</v>
      </c>
      <c r="AJ734" s="172">
        <v>213</v>
      </c>
      <c r="AK734" s="173">
        <f t="shared" si="957"/>
        <v>0</v>
      </c>
      <c r="AL734" s="143">
        <v>78</v>
      </c>
      <c r="AM734" s="171">
        <f t="shared" si="958"/>
        <v>0</v>
      </c>
      <c r="AN734" s="143">
        <v>77</v>
      </c>
      <c r="AO734" s="171">
        <f t="shared" si="959"/>
        <v>0</v>
      </c>
      <c r="AP734" s="174">
        <v>0</v>
      </c>
      <c r="AQ734" s="173">
        <f t="shared" si="960"/>
        <v>19</v>
      </c>
      <c r="AR734" s="143">
        <v>16950</v>
      </c>
      <c r="AS734" s="171">
        <f t="shared" si="951"/>
        <v>0</v>
      </c>
      <c r="AT734" s="143">
        <v>13742</v>
      </c>
      <c r="AU734" s="171">
        <f t="shared" si="952"/>
        <v>0</v>
      </c>
      <c r="AV734" s="175">
        <v>850</v>
      </c>
      <c r="AW734" s="217">
        <f t="shared" si="879"/>
        <v>573</v>
      </c>
      <c r="AX734" s="216">
        <f t="shared" si="909"/>
        <v>44558</v>
      </c>
      <c r="AY734" s="5">
        <v>0</v>
      </c>
      <c r="AZ734" s="217">
        <f t="shared" si="956"/>
        <v>468</v>
      </c>
      <c r="BA734" s="217">
        <f t="shared" si="880"/>
        <v>391</v>
      </c>
      <c r="BB734" s="119">
        <v>0</v>
      </c>
      <c r="BC734" s="26">
        <f t="shared" si="954"/>
        <v>1104</v>
      </c>
      <c r="BD734" s="217">
        <f t="shared" si="881"/>
        <v>426</v>
      </c>
      <c r="BE734" s="209">
        <f t="shared" si="944"/>
        <v>44558</v>
      </c>
      <c r="BF734" s="120">
        <f t="shared" si="955"/>
        <v>45</v>
      </c>
      <c r="BG734" s="120">
        <f t="shared" si="898"/>
        <v>11004</v>
      </c>
      <c r="BH734" s="209">
        <f t="shared" si="899"/>
        <v>44558</v>
      </c>
      <c r="BI734" s="120">
        <f t="shared" si="900"/>
        <v>11004</v>
      </c>
      <c r="BJ734" s="1">
        <f t="shared" si="901"/>
        <v>44558</v>
      </c>
      <c r="BK734">
        <f t="shared" si="945"/>
        <v>1</v>
      </c>
      <c r="BL734">
        <f t="shared" si="902"/>
        <v>14</v>
      </c>
      <c r="BM734">
        <f t="shared" si="946"/>
        <v>15</v>
      </c>
      <c r="BN734" s="1">
        <f t="shared" si="947"/>
        <v>44558</v>
      </c>
      <c r="BO734">
        <f t="shared" si="948"/>
        <v>11476</v>
      </c>
      <c r="BP734">
        <f t="shared" si="949"/>
        <v>6705</v>
      </c>
      <c r="BQ734" s="167">
        <f t="shared" ref="BQ734:BQ765" si="984">+A734</f>
        <v>44558</v>
      </c>
      <c r="BR734">
        <f t="shared" ref="BR734:BR765" si="985">+AF734</f>
        <v>12604</v>
      </c>
      <c r="BS734">
        <f t="shared" ref="BS734:BS765" si="986">+AH734</f>
        <v>12189</v>
      </c>
      <c r="BT734">
        <f t="shared" ref="BT734:BT765" si="987">+AJ734</f>
        <v>213</v>
      </c>
      <c r="BU734">
        <v>15</v>
      </c>
      <c r="BV734">
        <f t="shared" si="950"/>
        <v>6</v>
      </c>
      <c r="BW734">
        <f t="shared" si="962"/>
        <v>964</v>
      </c>
      <c r="BX734" s="167">
        <f t="shared" si="964"/>
        <v>44558</v>
      </c>
      <c r="BY734">
        <f t="shared" si="965"/>
        <v>78</v>
      </c>
      <c r="BZ734">
        <f t="shared" si="966"/>
        <v>77</v>
      </c>
      <c r="CA734">
        <f t="shared" si="967"/>
        <v>0</v>
      </c>
      <c r="CB734" s="167">
        <f t="shared" si="968"/>
        <v>44558</v>
      </c>
      <c r="CC734">
        <f t="shared" ref="CC734:CC765" si="988">+AR734</f>
        <v>16950</v>
      </c>
      <c r="CD734">
        <f t="shared" si="969"/>
        <v>13742</v>
      </c>
      <c r="CE734">
        <f t="shared" si="970"/>
        <v>850</v>
      </c>
      <c r="CI734" s="167">
        <f t="shared" si="971"/>
        <v>44558</v>
      </c>
      <c r="CJ734">
        <f t="shared" si="972"/>
        <v>6</v>
      </c>
      <c r="CK734">
        <f t="shared" si="973"/>
        <v>0</v>
      </c>
      <c r="CL734" s="167">
        <f t="shared" si="974"/>
        <v>44558</v>
      </c>
      <c r="CM734">
        <f t="shared" si="975"/>
        <v>0</v>
      </c>
      <c r="CN734" s="1">
        <f t="shared" si="976"/>
        <v>44558</v>
      </c>
      <c r="CO734" s="253">
        <f t="shared" si="977"/>
        <v>6</v>
      </c>
      <c r="CP734" s="1">
        <f t="shared" si="978"/>
        <v>44558</v>
      </c>
      <c r="CQ734" s="254">
        <f t="shared" si="979"/>
        <v>0</v>
      </c>
      <c r="CR734" s="167">
        <f t="shared" si="980"/>
        <v>44558</v>
      </c>
      <c r="CS734">
        <f t="shared" si="981"/>
        <v>19</v>
      </c>
      <c r="CT734">
        <f t="shared" si="982"/>
        <v>0</v>
      </c>
      <c r="CU734">
        <f t="shared" si="983"/>
        <v>0</v>
      </c>
    </row>
    <row r="735" spans="1:99" ht="18" customHeight="1" x14ac:dyDescent="0.55000000000000004">
      <c r="A735" s="167">
        <v>44559</v>
      </c>
      <c r="B735" s="219">
        <v>51</v>
      </c>
      <c r="C735" s="142">
        <f t="shared" si="911"/>
        <v>11055</v>
      </c>
      <c r="D735" s="142">
        <f t="shared" si="933"/>
        <v>770</v>
      </c>
      <c r="E735" s="135">
        <v>3</v>
      </c>
      <c r="F735" s="135">
        <v>10285</v>
      </c>
      <c r="G735" s="135">
        <v>2</v>
      </c>
      <c r="H735" s="123"/>
      <c r="I735" s="135">
        <v>2</v>
      </c>
      <c r="J735" s="123"/>
      <c r="K735" s="41">
        <v>0</v>
      </c>
      <c r="L735" s="134">
        <v>27</v>
      </c>
      <c r="M735" s="219">
        <v>26</v>
      </c>
      <c r="N735" s="123"/>
      <c r="O735" s="123"/>
      <c r="P735" s="135">
        <v>2</v>
      </c>
      <c r="Q735" s="135">
        <v>2</v>
      </c>
      <c r="R735" s="123"/>
      <c r="S735" s="123"/>
      <c r="T735" s="135">
        <v>14</v>
      </c>
      <c r="U735" s="135">
        <v>13</v>
      </c>
      <c r="V735" s="123"/>
      <c r="W735" s="41">
        <v>507</v>
      </c>
      <c r="X735" s="136">
        <v>477</v>
      </c>
      <c r="Y735" s="4">
        <f t="shared" si="878"/>
        <v>547</v>
      </c>
      <c r="Z735" s="74">
        <f t="shared" si="939"/>
        <v>44559</v>
      </c>
      <c r="AA735" s="210">
        <f t="shared" si="940"/>
        <v>29660</v>
      </c>
      <c r="AB735" s="210">
        <f t="shared" si="941"/>
        <v>26010</v>
      </c>
      <c r="AC735" s="211">
        <f t="shared" si="942"/>
        <v>1063</v>
      </c>
      <c r="AD735" s="170">
        <f t="shared" si="963"/>
        <v>14</v>
      </c>
      <c r="AE735" s="222">
        <f t="shared" ref="AE735:AE748" si="989">+AE734+AD735</f>
        <v>11413</v>
      </c>
      <c r="AF735" s="143">
        <v>12618</v>
      </c>
      <c r="AG735" s="171">
        <f t="shared" si="961"/>
        <v>2</v>
      </c>
      <c r="AH735" s="143">
        <v>12191</v>
      </c>
      <c r="AI735" s="171">
        <f t="shared" si="953"/>
        <v>0</v>
      </c>
      <c r="AJ735" s="172">
        <v>213</v>
      </c>
      <c r="AK735" s="173">
        <f t="shared" si="957"/>
        <v>0</v>
      </c>
      <c r="AL735" s="143">
        <v>78</v>
      </c>
      <c r="AM735" s="171">
        <f t="shared" si="958"/>
        <v>0</v>
      </c>
      <c r="AN735" s="143">
        <v>77</v>
      </c>
      <c r="AO735" s="171">
        <f t="shared" si="959"/>
        <v>0</v>
      </c>
      <c r="AP735" s="174">
        <v>0</v>
      </c>
      <c r="AQ735" s="173">
        <f t="shared" si="960"/>
        <v>14</v>
      </c>
      <c r="AR735" s="143">
        <v>16964</v>
      </c>
      <c r="AS735" s="171">
        <f t="shared" si="951"/>
        <v>0</v>
      </c>
      <c r="AT735" s="143">
        <v>13742</v>
      </c>
      <c r="AU735" s="171">
        <f t="shared" si="952"/>
        <v>0</v>
      </c>
      <c r="AV735" s="175">
        <v>850</v>
      </c>
      <c r="AW735" s="217">
        <f t="shared" si="879"/>
        <v>574</v>
      </c>
      <c r="AX735" s="216">
        <f t="shared" si="909"/>
        <v>44559</v>
      </c>
      <c r="AY735" s="5">
        <v>0</v>
      </c>
      <c r="AZ735" s="217">
        <f t="shared" si="956"/>
        <v>468</v>
      </c>
      <c r="BA735" s="217">
        <f t="shared" si="880"/>
        <v>389</v>
      </c>
      <c r="BB735" s="119">
        <v>0</v>
      </c>
      <c r="BC735" s="26">
        <f t="shared" si="954"/>
        <v>1104</v>
      </c>
      <c r="BD735" s="217">
        <f t="shared" si="881"/>
        <v>424</v>
      </c>
      <c r="BE735" s="209">
        <f t="shared" si="944"/>
        <v>44559</v>
      </c>
      <c r="BF735" s="120">
        <f t="shared" si="955"/>
        <v>51</v>
      </c>
      <c r="BG735" s="120">
        <f t="shared" si="898"/>
        <v>11055</v>
      </c>
      <c r="BH735" s="209">
        <f t="shared" si="899"/>
        <v>44559</v>
      </c>
      <c r="BI735" s="120">
        <f t="shared" si="900"/>
        <v>11055</v>
      </c>
      <c r="BJ735" s="1">
        <f t="shared" si="901"/>
        <v>44559</v>
      </c>
      <c r="BK735">
        <f t="shared" ref="BK735:BK766" si="990">+BM735-BL735</f>
        <v>1</v>
      </c>
      <c r="BL735">
        <f t="shared" si="902"/>
        <v>26</v>
      </c>
      <c r="BM735">
        <f t="shared" ref="BM735:BM766" si="991">+L735</f>
        <v>27</v>
      </c>
      <c r="BN735" s="1">
        <f t="shared" ref="BN735:BN766" si="992">+BJ735</f>
        <v>44559</v>
      </c>
      <c r="BO735">
        <f t="shared" ref="BO735:BO748" si="993">+BO731+BM735</f>
        <v>11455</v>
      </c>
      <c r="BP735">
        <f t="shared" ref="BP735:BP748" si="994">+BP731+BL735</f>
        <v>6689</v>
      </c>
      <c r="BQ735" s="167">
        <f t="shared" si="984"/>
        <v>44559</v>
      </c>
      <c r="BR735">
        <f t="shared" si="985"/>
        <v>12618</v>
      </c>
      <c r="BS735">
        <f t="shared" si="986"/>
        <v>12191</v>
      </c>
      <c r="BT735">
        <f t="shared" si="987"/>
        <v>213</v>
      </c>
      <c r="BU735">
        <v>15</v>
      </c>
      <c r="BV735">
        <f t="shared" ref="BV735:BV766" si="995">+AD735</f>
        <v>14</v>
      </c>
      <c r="BW735">
        <f t="shared" si="962"/>
        <v>1004</v>
      </c>
      <c r="BX735" s="167">
        <f t="shared" si="964"/>
        <v>44559</v>
      </c>
      <c r="BY735">
        <f t="shared" si="965"/>
        <v>78</v>
      </c>
      <c r="BZ735">
        <f t="shared" si="966"/>
        <v>77</v>
      </c>
      <c r="CA735">
        <f t="shared" si="967"/>
        <v>0</v>
      </c>
      <c r="CB735" s="167">
        <f t="shared" si="968"/>
        <v>44559</v>
      </c>
      <c r="CC735">
        <f t="shared" si="988"/>
        <v>16964</v>
      </c>
      <c r="CD735">
        <f t="shared" si="969"/>
        <v>13742</v>
      </c>
      <c r="CE735">
        <f t="shared" si="970"/>
        <v>850</v>
      </c>
      <c r="CI735" s="167">
        <f t="shared" si="971"/>
        <v>44559</v>
      </c>
      <c r="CJ735">
        <f t="shared" si="972"/>
        <v>14</v>
      </c>
      <c r="CK735">
        <f t="shared" si="973"/>
        <v>2</v>
      </c>
      <c r="CL735" s="167">
        <f t="shared" si="974"/>
        <v>44559</v>
      </c>
      <c r="CM735">
        <f t="shared" si="975"/>
        <v>0</v>
      </c>
      <c r="CN735" s="1">
        <f t="shared" si="976"/>
        <v>44559</v>
      </c>
      <c r="CO735" s="253">
        <f t="shared" si="977"/>
        <v>14</v>
      </c>
      <c r="CP735" s="1">
        <f t="shared" si="978"/>
        <v>44559</v>
      </c>
      <c r="CQ735" s="254">
        <f t="shared" si="979"/>
        <v>0</v>
      </c>
      <c r="CR735" s="167">
        <f t="shared" si="980"/>
        <v>44559</v>
      </c>
      <c r="CS735">
        <f t="shared" si="981"/>
        <v>14</v>
      </c>
      <c r="CT735">
        <f t="shared" si="982"/>
        <v>0</v>
      </c>
      <c r="CU735">
        <f t="shared" si="983"/>
        <v>0</v>
      </c>
    </row>
    <row r="736" spans="1:99" ht="18" customHeight="1" x14ac:dyDescent="0.55000000000000004">
      <c r="A736" s="167">
        <v>44560</v>
      </c>
      <c r="B736" s="219">
        <v>29</v>
      </c>
      <c r="C736" s="142">
        <f t="shared" si="911"/>
        <v>11084</v>
      </c>
      <c r="D736" s="142">
        <f t="shared" si="933"/>
        <v>780</v>
      </c>
      <c r="E736" s="135">
        <v>4</v>
      </c>
      <c r="F736" s="135">
        <v>10304</v>
      </c>
      <c r="G736" s="135">
        <v>1</v>
      </c>
      <c r="H736" s="123"/>
      <c r="I736" s="135">
        <v>2</v>
      </c>
      <c r="J736" s="123"/>
      <c r="K736" s="41">
        <v>0</v>
      </c>
      <c r="L736" s="134">
        <v>29</v>
      </c>
      <c r="M736" s="219">
        <v>29</v>
      </c>
      <c r="N736" s="123"/>
      <c r="O736" s="123"/>
      <c r="P736" s="135">
        <v>4</v>
      </c>
      <c r="Q736" s="135">
        <v>3</v>
      </c>
      <c r="R736" s="123"/>
      <c r="S736" s="123"/>
      <c r="T736" s="135">
        <v>20</v>
      </c>
      <c r="U736" s="135">
        <v>19</v>
      </c>
      <c r="V736" s="123"/>
      <c r="W736" s="41">
        <v>512</v>
      </c>
      <c r="X736" s="136">
        <v>484</v>
      </c>
      <c r="Y736" s="4">
        <f t="shared" si="878"/>
        <v>548</v>
      </c>
      <c r="Z736" s="74">
        <f t="shared" si="939"/>
        <v>44560</v>
      </c>
      <c r="AA736" s="210">
        <f t="shared" si="940"/>
        <v>29697</v>
      </c>
      <c r="AB736" s="210">
        <f t="shared" si="941"/>
        <v>26015</v>
      </c>
      <c r="AC736" s="211">
        <f t="shared" si="942"/>
        <v>1063</v>
      </c>
      <c r="AD736" s="170">
        <f t="shared" si="963"/>
        <v>12</v>
      </c>
      <c r="AE736" s="222">
        <f t="shared" si="989"/>
        <v>11425</v>
      </c>
      <c r="AF736" s="143">
        <v>12630</v>
      </c>
      <c r="AG736" s="171">
        <f t="shared" si="961"/>
        <v>5</v>
      </c>
      <c r="AH736" s="143">
        <v>12196</v>
      </c>
      <c r="AI736" s="171">
        <f t="shared" si="953"/>
        <v>0</v>
      </c>
      <c r="AJ736" s="172">
        <v>213</v>
      </c>
      <c r="AK736" s="173">
        <f t="shared" si="957"/>
        <v>1</v>
      </c>
      <c r="AL736" s="143">
        <v>79</v>
      </c>
      <c r="AM736" s="171">
        <f t="shared" si="958"/>
        <v>0</v>
      </c>
      <c r="AN736" s="143">
        <v>77</v>
      </c>
      <c r="AO736" s="171">
        <f t="shared" si="959"/>
        <v>0</v>
      </c>
      <c r="AP736" s="174">
        <v>0</v>
      </c>
      <c r="AQ736" s="173">
        <f t="shared" si="960"/>
        <v>24</v>
      </c>
      <c r="AR736" s="143">
        <v>16988</v>
      </c>
      <c r="AS736" s="171">
        <f t="shared" si="951"/>
        <v>0</v>
      </c>
      <c r="AT736" s="143">
        <v>13742</v>
      </c>
      <c r="AU736" s="171">
        <f t="shared" si="952"/>
        <v>0</v>
      </c>
      <c r="AV736" s="175">
        <v>850</v>
      </c>
      <c r="AW736" s="217">
        <f t="shared" si="879"/>
        <v>575</v>
      </c>
      <c r="AX736" s="216">
        <f t="shared" si="909"/>
        <v>44560</v>
      </c>
      <c r="AY736" s="5">
        <v>0</v>
      </c>
      <c r="AZ736" s="217">
        <f t="shared" si="956"/>
        <v>468</v>
      </c>
      <c r="BA736" s="217">
        <f t="shared" si="880"/>
        <v>390</v>
      </c>
      <c r="BB736" s="119">
        <v>0</v>
      </c>
      <c r="BC736" s="26">
        <f t="shared" si="954"/>
        <v>1104</v>
      </c>
      <c r="BD736" s="217">
        <f t="shared" si="881"/>
        <v>425</v>
      </c>
      <c r="BE736" s="209">
        <f t="shared" si="944"/>
        <v>44560</v>
      </c>
      <c r="BF736" s="120">
        <f t="shared" si="955"/>
        <v>29</v>
      </c>
      <c r="BG736" s="120">
        <f t="shared" si="898"/>
        <v>11084</v>
      </c>
      <c r="BH736" s="209">
        <f t="shared" si="899"/>
        <v>44560</v>
      </c>
      <c r="BI736" s="120">
        <f t="shared" si="900"/>
        <v>11084</v>
      </c>
      <c r="BJ736" s="1">
        <f t="shared" si="901"/>
        <v>44560</v>
      </c>
      <c r="BK736">
        <f t="shared" si="990"/>
        <v>0</v>
      </c>
      <c r="BL736">
        <f t="shared" si="902"/>
        <v>29</v>
      </c>
      <c r="BM736">
        <f t="shared" si="991"/>
        <v>29</v>
      </c>
      <c r="BN736" s="1">
        <f t="shared" si="992"/>
        <v>44560</v>
      </c>
      <c r="BO736">
        <f t="shared" si="993"/>
        <v>11568</v>
      </c>
      <c r="BP736">
        <f t="shared" si="994"/>
        <v>6766</v>
      </c>
      <c r="BQ736" s="167">
        <f t="shared" si="984"/>
        <v>44560</v>
      </c>
      <c r="BR736">
        <f t="shared" si="985"/>
        <v>12630</v>
      </c>
      <c r="BS736">
        <f t="shared" si="986"/>
        <v>12196</v>
      </c>
      <c r="BT736">
        <f t="shared" si="987"/>
        <v>213</v>
      </c>
      <c r="BU736">
        <v>15</v>
      </c>
      <c r="BV736">
        <f t="shared" si="995"/>
        <v>12</v>
      </c>
      <c r="BW736">
        <f t="shared" si="962"/>
        <v>968</v>
      </c>
      <c r="BX736" s="167">
        <f t="shared" si="964"/>
        <v>44560</v>
      </c>
      <c r="BY736">
        <f t="shared" si="965"/>
        <v>79</v>
      </c>
      <c r="BZ736">
        <f t="shared" si="966"/>
        <v>77</v>
      </c>
      <c r="CA736">
        <f t="shared" si="967"/>
        <v>0</v>
      </c>
      <c r="CB736" s="167">
        <f t="shared" si="968"/>
        <v>44560</v>
      </c>
      <c r="CC736">
        <f t="shared" si="988"/>
        <v>16988</v>
      </c>
      <c r="CD736">
        <f t="shared" si="969"/>
        <v>13742</v>
      </c>
      <c r="CE736">
        <f t="shared" si="970"/>
        <v>850</v>
      </c>
      <c r="CG736" t="s">
        <v>144</v>
      </c>
      <c r="CI736" s="167">
        <f t="shared" si="971"/>
        <v>44560</v>
      </c>
      <c r="CJ736">
        <f t="shared" si="972"/>
        <v>12</v>
      </c>
      <c r="CK736">
        <f t="shared" si="973"/>
        <v>5</v>
      </c>
      <c r="CL736" s="167">
        <f t="shared" si="974"/>
        <v>44560</v>
      </c>
      <c r="CM736">
        <f t="shared" si="975"/>
        <v>0</v>
      </c>
      <c r="CN736" s="1">
        <f t="shared" si="976"/>
        <v>44560</v>
      </c>
      <c r="CO736" s="253">
        <f t="shared" si="977"/>
        <v>12</v>
      </c>
      <c r="CP736" s="1">
        <f t="shared" si="978"/>
        <v>44560</v>
      </c>
      <c r="CQ736" s="254">
        <f t="shared" si="979"/>
        <v>0</v>
      </c>
      <c r="CR736" s="167">
        <f t="shared" si="980"/>
        <v>44560</v>
      </c>
      <c r="CS736">
        <f t="shared" si="981"/>
        <v>24</v>
      </c>
      <c r="CT736">
        <f t="shared" si="982"/>
        <v>0</v>
      </c>
      <c r="CU736">
        <f t="shared" si="983"/>
        <v>0</v>
      </c>
    </row>
    <row r="737" spans="1:99" ht="18" customHeight="1" x14ac:dyDescent="0.55000000000000004">
      <c r="A737" s="167">
        <v>44561</v>
      </c>
      <c r="B737" s="219">
        <v>56</v>
      </c>
      <c r="C737" s="142">
        <f t="shared" si="911"/>
        <v>11140</v>
      </c>
      <c r="D737" s="142">
        <f t="shared" si="933"/>
        <v>803</v>
      </c>
      <c r="E737" s="135">
        <v>3</v>
      </c>
      <c r="F737" s="135">
        <v>10337</v>
      </c>
      <c r="G737" s="135">
        <v>1</v>
      </c>
      <c r="H737" s="123"/>
      <c r="I737" s="135">
        <v>1</v>
      </c>
      <c r="J737" s="123"/>
      <c r="K737" s="41">
        <v>0</v>
      </c>
      <c r="L737" s="134">
        <v>38</v>
      </c>
      <c r="M737" s="219">
        <v>38</v>
      </c>
      <c r="N737" s="123"/>
      <c r="O737" s="123"/>
      <c r="P737" s="135">
        <v>11</v>
      </c>
      <c r="Q737" s="135">
        <v>10</v>
      </c>
      <c r="R737" s="123"/>
      <c r="S737" s="123"/>
      <c r="T737" s="135">
        <v>25</v>
      </c>
      <c r="U737" s="135">
        <v>22</v>
      </c>
      <c r="V737" s="123"/>
      <c r="W737" s="41">
        <v>514</v>
      </c>
      <c r="X737" s="136">
        <v>485</v>
      </c>
      <c r="Y737" s="4">
        <f t="shared" si="878"/>
        <v>549</v>
      </c>
      <c r="Z737" s="74">
        <f t="shared" si="939"/>
        <v>44561</v>
      </c>
      <c r="AA737" s="210">
        <f t="shared" si="940"/>
        <v>29757</v>
      </c>
      <c r="AB737" s="210">
        <f t="shared" si="941"/>
        <v>26025</v>
      </c>
      <c r="AC737" s="211">
        <f t="shared" si="942"/>
        <v>1063</v>
      </c>
      <c r="AD737" s="170">
        <f t="shared" si="963"/>
        <v>19</v>
      </c>
      <c r="AE737" s="222">
        <f t="shared" si="989"/>
        <v>11444</v>
      </c>
      <c r="AF737" s="143">
        <v>12649</v>
      </c>
      <c r="AG737" s="171">
        <f t="shared" si="961"/>
        <v>10</v>
      </c>
      <c r="AH737" s="143">
        <v>12206</v>
      </c>
      <c r="AI737" s="171">
        <f t="shared" si="953"/>
        <v>0</v>
      </c>
      <c r="AJ737" s="172">
        <v>213</v>
      </c>
      <c r="AK737" s="173">
        <f t="shared" si="957"/>
        <v>0</v>
      </c>
      <c r="AL737" s="143">
        <v>79</v>
      </c>
      <c r="AM737" s="171">
        <f t="shared" si="958"/>
        <v>0</v>
      </c>
      <c r="AN737" s="143">
        <v>77</v>
      </c>
      <c r="AO737" s="171">
        <f t="shared" si="959"/>
        <v>0</v>
      </c>
      <c r="AP737" s="174">
        <v>0</v>
      </c>
      <c r="AQ737" s="173">
        <f t="shared" si="960"/>
        <v>41</v>
      </c>
      <c r="AR737" s="143">
        <v>17029</v>
      </c>
      <c r="AS737" s="171">
        <f t="shared" ref="AS737:AS748" si="996">+AT737-AT736</f>
        <v>0</v>
      </c>
      <c r="AT737" s="143">
        <v>13742</v>
      </c>
      <c r="AU737" s="171">
        <f t="shared" ref="AU737:AU748" si="997">+AV737-AV736</f>
        <v>0</v>
      </c>
      <c r="AV737" s="175">
        <v>850</v>
      </c>
      <c r="AW737" s="217">
        <f t="shared" si="879"/>
        <v>576</v>
      </c>
      <c r="AX737" s="216">
        <f t="shared" si="909"/>
        <v>44561</v>
      </c>
      <c r="AY737" s="5">
        <v>0</v>
      </c>
      <c r="AZ737" s="217">
        <f t="shared" si="956"/>
        <v>468</v>
      </c>
      <c r="BA737" s="217">
        <f t="shared" si="880"/>
        <v>391</v>
      </c>
      <c r="BB737" s="119">
        <v>0</v>
      </c>
      <c r="BC737" s="26">
        <f t="shared" si="954"/>
        <v>1104</v>
      </c>
      <c r="BD737" s="217">
        <f t="shared" si="881"/>
        <v>426</v>
      </c>
      <c r="BE737" s="209">
        <f t="shared" si="944"/>
        <v>44561</v>
      </c>
      <c r="BF737" s="120">
        <f t="shared" si="955"/>
        <v>56</v>
      </c>
      <c r="BG737" s="120">
        <f t="shared" si="898"/>
        <v>11140</v>
      </c>
      <c r="BH737" s="209">
        <f t="shared" si="899"/>
        <v>44561</v>
      </c>
      <c r="BI737" s="120">
        <f t="shared" si="900"/>
        <v>11140</v>
      </c>
      <c r="BJ737" s="1">
        <f t="shared" si="901"/>
        <v>44561</v>
      </c>
      <c r="BK737">
        <f t="shared" si="990"/>
        <v>0</v>
      </c>
      <c r="BL737">
        <f t="shared" si="902"/>
        <v>38</v>
      </c>
      <c r="BM737">
        <f t="shared" si="991"/>
        <v>38</v>
      </c>
      <c r="BN737" s="1">
        <f t="shared" si="992"/>
        <v>44561</v>
      </c>
      <c r="BO737">
        <f t="shared" si="993"/>
        <v>11562</v>
      </c>
      <c r="BP737">
        <f t="shared" si="994"/>
        <v>6803</v>
      </c>
      <c r="BQ737" s="167">
        <f t="shared" si="984"/>
        <v>44561</v>
      </c>
      <c r="BR737">
        <f t="shared" si="985"/>
        <v>12649</v>
      </c>
      <c r="BS737">
        <f t="shared" si="986"/>
        <v>12206</v>
      </c>
      <c r="BT737">
        <f t="shared" si="987"/>
        <v>213</v>
      </c>
      <c r="BU737">
        <v>15</v>
      </c>
      <c r="BV737">
        <f t="shared" si="995"/>
        <v>19</v>
      </c>
      <c r="BW737">
        <f t="shared" si="962"/>
        <v>965</v>
      </c>
      <c r="BX737" s="167">
        <f t="shared" si="964"/>
        <v>44561</v>
      </c>
      <c r="BY737">
        <f t="shared" si="965"/>
        <v>79</v>
      </c>
      <c r="BZ737">
        <f t="shared" si="966"/>
        <v>77</v>
      </c>
      <c r="CA737">
        <f t="shared" si="967"/>
        <v>0</v>
      </c>
      <c r="CB737" s="167">
        <f t="shared" si="968"/>
        <v>44561</v>
      </c>
      <c r="CC737">
        <f t="shared" si="988"/>
        <v>17029</v>
      </c>
      <c r="CD737">
        <f t="shared" si="969"/>
        <v>13742</v>
      </c>
      <c r="CE737">
        <f t="shared" si="970"/>
        <v>850</v>
      </c>
      <c r="CG737" t="s">
        <v>902</v>
      </c>
      <c r="CH737" t="s">
        <v>640</v>
      </c>
      <c r="CI737" s="167">
        <f t="shared" si="971"/>
        <v>44561</v>
      </c>
      <c r="CJ737">
        <f t="shared" si="972"/>
        <v>19</v>
      </c>
      <c r="CK737">
        <f t="shared" si="973"/>
        <v>10</v>
      </c>
      <c r="CL737" s="167">
        <f t="shared" si="974"/>
        <v>44561</v>
      </c>
      <c r="CM737">
        <f t="shared" si="975"/>
        <v>0</v>
      </c>
      <c r="CN737" s="1">
        <f t="shared" si="976"/>
        <v>44561</v>
      </c>
      <c r="CO737" s="253">
        <f t="shared" si="977"/>
        <v>19</v>
      </c>
      <c r="CP737" s="1">
        <f t="shared" si="978"/>
        <v>44561</v>
      </c>
      <c r="CQ737" s="254">
        <f t="shared" si="979"/>
        <v>0</v>
      </c>
      <c r="CR737" s="167">
        <f t="shared" si="980"/>
        <v>44561</v>
      </c>
      <c r="CS737">
        <f t="shared" si="981"/>
        <v>41</v>
      </c>
      <c r="CT737">
        <f t="shared" si="982"/>
        <v>0</v>
      </c>
      <c r="CU737">
        <f t="shared" si="983"/>
        <v>0</v>
      </c>
    </row>
    <row r="738" spans="1:99" ht="18" customHeight="1" x14ac:dyDescent="0.55000000000000004">
      <c r="A738" s="167">
        <v>44562</v>
      </c>
      <c r="B738" s="219">
        <v>60</v>
      </c>
      <c r="C738" s="142">
        <f t="shared" si="911"/>
        <v>11200</v>
      </c>
      <c r="D738" s="142">
        <f t="shared" si="933"/>
        <v>823</v>
      </c>
      <c r="E738" s="135">
        <v>3</v>
      </c>
      <c r="F738" s="135">
        <v>10377</v>
      </c>
      <c r="G738" s="135">
        <v>1</v>
      </c>
      <c r="H738" s="123"/>
      <c r="I738" s="135">
        <v>1</v>
      </c>
      <c r="J738" s="123"/>
      <c r="K738" s="41">
        <v>0</v>
      </c>
      <c r="L738" s="134">
        <v>52</v>
      </c>
      <c r="M738" s="219">
        <v>48</v>
      </c>
      <c r="N738" s="123"/>
      <c r="O738" s="123"/>
      <c r="P738" s="135">
        <v>7</v>
      </c>
      <c r="Q738" s="135">
        <v>6</v>
      </c>
      <c r="R738" s="123"/>
      <c r="S738" s="123"/>
      <c r="T738" s="135">
        <v>9</v>
      </c>
      <c r="U738" s="135">
        <v>8</v>
      </c>
      <c r="V738" s="123"/>
      <c r="W738" s="41">
        <v>550</v>
      </c>
      <c r="X738" s="136">
        <v>519</v>
      </c>
      <c r="Y738" s="4">
        <f t="shared" si="878"/>
        <v>550</v>
      </c>
      <c r="Z738" s="74">
        <f t="shared" si="939"/>
        <v>44562</v>
      </c>
      <c r="AA738" s="210">
        <f t="shared" si="940"/>
        <v>29796</v>
      </c>
      <c r="AB738" s="210">
        <f t="shared" si="941"/>
        <v>26028</v>
      </c>
      <c r="AC738" s="211">
        <f t="shared" si="942"/>
        <v>1063</v>
      </c>
      <c r="AD738" s="170">
        <f t="shared" si="963"/>
        <v>18</v>
      </c>
      <c r="AE738" s="222">
        <f t="shared" si="989"/>
        <v>11462</v>
      </c>
      <c r="AF738" s="143">
        <v>12667</v>
      </c>
      <c r="AG738" s="171">
        <f t="shared" si="961"/>
        <v>3</v>
      </c>
      <c r="AH738" s="143">
        <v>12209</v>
      </c>
      <c r="AI738" s="171">
        <f t="shared" si="953"/>
        <v>0</v>
      </c>
      <c r="AJ738" s="172">
        <v>213</v>
      </c>
      <c r="AK738" s="173">
        <f t="shared" si="957"/>
        <v>0</v>
      </c>
      <c r="AL738" s="143">
        <v>79</v>
      </c>
      <c r="AM738" s="171">
        <f t="shared" si="958"/>
        <v>0</v>
      </c>
      <c r="AN738" s="143">
        <v>77</v>
      </c>
      <c r="AO738" s="171">
        <f t="shared" si="959"/>
        <v>0</v>
      </c>
      <c r="AP738" s="174">
        <v>0</v>
      </c>
      <c r="AQ738" s="173">
        <f t="shared" si="960"/>
        <v>21</v>
      </c>
      <c r="AR738" s="143">
        <v>17050</v>
      </c>
      <c r="AS738" s="171">
        <f t="shared" si="996"/>
        <v>0</v>
      </c>
      <c r="AT738" s="143">
        <v>13742</v>
      </c>
      <c r="AU738" s="171">
        <f t="shared" si="997"/>
        <v>0</v>
      </c>
      <c r="AV738" s="175">
        <v>850</v>
      </c>
      <c r="AW738" s="217">
        <f t="shared" si="879"/>
        <v>577</v>
      </c>
      <c r="AX738" s="216">
        <f t="shared" si="909"/>
        <v>44562</v>
      </c>
      <c r="AY738" s="5">
        <v>0</v>
      </c>
      <c r="AZ738" s="217">
        <f t="shared" si="956"/>
        <v>468</v>
      </c>
      <c r="BA738" s="217">
        <f t="shared" si="880"/>
        <v>392</v>
      </c>
      <c r="BB738" s="119">
        <v>0</v>
      </c>
      <c r="BC738" s="26">
        <f t="shared" si="954"/>
        <v>1104</v>
      </c>
      <c r="BD738" s="217">
        <f t="shared" si="881"/>
        <v>427</v>
      </c>
      <c r="BE738" s="209">
        <f t="shared" si="944"/>
        <v>44562</v>
      </c>
      <c r="BF738" s="120">
        <f t="shared" si="955"/>
        <v>60</v>
      </c>
      <c r="BG738" s="120">
        <f t="shared" si="898"/>
        <v>11200</v>
      </c>
      <c r="BH738" s="209">
        <f t="shared" si="899"/>
        <v>44562</v>
      </c>
      <c r="BI738" s="120">
        <f t="shared" si="900"/>
        <v>11200</v>
      </c>
      <c r="BJ738" s="1">
        <f t="shared" si="901"/>
        <v>44562</v>
      </c>
      <c r="BK738">
        <f t="shared" si="990"/>
        <v>4</v>
      </c>
      <c r="BL738">
        <f t="shared" si="902"/>
        <v>48</v>
      </c>
      <c r="BM738">
        <f t="shared" si="991"/>
        <v>52</v>
      </c>
      <c r="BN738" s="1">
        <f t="shared" si="992"/>
        <v>44562</v>
      </c>
      <c r="BO738">
        <f t="shared" si="993"/>
        <v>11528</v>
      </c>
      <c r="BP738">
        <f t="shared" si="994"/>
        <v>6753</v>
      </c>
      <c r="BQ738" s="167">
        <f t="shared" si="984"/>
        <v>44562</v>
      </c>
      <c r="BR738">
        <f t="shared" si="985"/>
        <v>12667</v>
      </c>
      <c r="BS738">
        <f t="shared" si="986"/>
        <v>12209</v>
      </c>
      <c r="BT738">
        <f t="shared" si="987"/>
        <v>213</v>
      </c>
      <c r="BU738">
        <v>15</v>
      </c>
      <c r="BV738">
        <f t="shared" si="995"/>
        <v>18</v>
      </c>
      <c r="BW738">
        <f t="shared" si="962"/>
        <v>982</v>
      </c>
      <c r="BX738" s="167">
        <f t="shared" si="964"/>
        <v>44562</v>
      </c>
      <c r="BY738">
        <f t="shared" si="965"/>
        <v>79</v>
      </c>
      <c r="BZ738">
        <f t="shared" si="966"/>
        <v>77</v>
      </c>
      <c r="CA738">
        <f t="shared" si="967"/>
        <v>0</v>
      </c>
      <c r="CB738" s="167">
        <f t="shared" si="968"/>
        <v>44562</v>
      </c>
      <c r="CC738">
        <f>+AR738</f>
        <v>17050</v>
      </c>
      <c r="CD738">
        <f t="shared" si="969"/>
        <v>13742</v>
      </c>
      <c r="CE738">
        <f t="shared" si="970"/>
        <v>850</v>
      </c>
      <c r="CF738" s="167">
        <f>+A738</f>
        <v>44562</v>
      </c>
      <c r="CG738">
        <f>+AQ738</f>
        <v>21</v>
      </c>
      <c r="CH738">
        <f>+AU738</f>
        <v>0</v>
      </c>
      <c r="CI738" s="167">
        <f t="shared" si="971"/>
        <v>44562</v>
      </c>
      <c r="CJ738">
        <f t="shared" si="972"/>
        <v>18</v>
      </c>
      <c r="CK738">
        <f t="shared" si="973"/>
        <v>3</v>
      </c>
      <c r="CL738" s="167">
        <f t="shared" si="974"/>
        <v>44562</v>
      </c>
      <c r="CM738">
        <f t="shared" si="975"/>
        <v>0</v>
      </c>
      <c r="CN738" s="1">
        <f t="shared" si="976"/>
        <v>44562</v>
      </c>
      <c r="CO738" s="253">
        <f t="shared" si="977"/>
        <v>18</v>
      </c>
      <c r="CP738" s="1">
        <f t="shared" si="978"/>
        <v>44562</v>
      </c>
      <c r="CQ738" s="254">
        <f t="shared" si="979"/>
        <v>0</v>
      </c>
      <c r="CR738" s="167">
        <f t="shared" si="980"/>
        <v>44562</v>
      </c>
      <c r="CS738">
        <f t="shared" si="981"/>
        <v>21</v>
      </c>
      <c r="CT738">
        <f t="shared" si="982"/>
        <v>0</v>
      </c>
      <c r="CU738">
        <f t="shared" si="983"/>
        <v>0</v>
      </c>
    </row>
    <row r="739" spans="1:99" ht="18" customHeight="1" x14ac:dyDescent="0.55000000000000004">
      <c r="A739" s="167">
        <v>44563</v>
      </c>
      <c r="B739" s="219">
        <v>60</v>
      </c>
      <c r="C739" s="142">
        <f t="shared" si="911"/>
        <v>11260</v>
      </c>
      <c r="D739" s="142">
        <f t="shared" si="933"/>
        <v>851</v>
      </c>
      <c r="E739" s="135">
        <v>3</v>
      </c>
      <c r="F739" s="135">
        <v>10409</v>
      </c>
      <c r="G739" s="135">
        <v>0</v>
      </c>
      <c r="H739" s="123"/>
      <c r="I739" s="135">
        <v>0</v>
      </c>
      <c r="J739" s="123"/>
      <c r="K739" s="41">
        <v>0</v>
      </c>
      <c r="L739" s="134">
        <v>35</v>
      </c>
      <c r="M739" s="219">
        <v>31</v>
      </c>
      <c r="N739" s="123"/>
      <c r="O739" s="123"/>
      <c r="P739" s="135">
        <v>7</v>
      </c>
      <c r="Q739" s="135">
        <v>7</v>
      </c>
      <c r="R739" s="123"/>
      <c r="S739" s="123"/>
      <c r="T739" s="135">
        <v>16</v>
      </c>
      <c r="U739" s="135">
        <v>14</v>
      </c>
      <c r="V739" s="123"/>
      <c r="W739" s="41">
        <v>562</v>
      </c>
      <c r="X739" s="136">
        <v>529</v>
      </c>
      <c r="Y739" s="4">
        <f t="shared" si="878"/>
        <v>551</v>
      </c>
      <c r="Z739" s="74">
        <f t="shared" si="939"/>
        <v>44563</v>
      </c>
      <c r="AA739" s="210">
        <f t="shared" si="940"/>
        <v>29813</v>
      </c>
      <c r="AB739" s="210">
        <f t="shared" si="941"/>
        <v>26033</v>
      </c>
      <c r="AC739" s="211">
        <f t="shared" si="942"/>
        <v>1063</v>
      </c>
      <c r="AD739" s="170">
        <f t="shared" si="963"/>
        <v>-3</v>
      </c>
      <c r="AE739" s="222">
        <f t="shared" si="989"/>
        <v>11459</v>
      </c>
      <c r="AF739" s="143">
        <v>12664</v>
      </c>
      <c r="AG739" s="171">
        <f t="shared" si="961"/>
        <v>5</v>
      </c>
      <c r="AH739" s="143">
        <v>12214</v>
      </c>
      <c r="AI739" s="171">
        <f t="shared" si="953"/>
        <v>0</v>
      </c>
      <c r="AJ739" s="172">
        <v>213</v>
      </c>
      <c r="AK739" s="173">
        <f t="shared" si="957"/>
        <v>0</v>
      </c>
      <c r="AL739" s="143">
        <v>79</v>
      </c>
      <c r="AM739" s="171">
        <f t="shared" si="958"/>
        <v>0</v>
      </c>
      <c r="AN739" s="143">
        <v>77</v>
      </c>
      <c r="AO739" s="171">
        <f t="shared" si="959"/>
        <v>0</v>
      </c>
      <c r="AP739" s="174">
        <v>0</v>
      </c>
      <c r="AQ739" s="173">
        <f t="shared" si="960"/>
        <v>20</v>
      </c>
      <c r="AR739" s="143">
        <v>17070</v>
      </c>
      <c r="AS739" s="171">
        <f t="shared" si="996"/>
        <v>0</v>
      </c>
      <c r="AT739" s="143">
        <v>13742</v>
      </c>
      <c r="AU739" s="171">
        <f t="shared" si="997"/>
        <v>0</v>
      </c>
      <c r="AV739" s="175">
        <v>850</v>
      </c>
      <c r="AW739" s="217">
        <f t="shared" si="879"/>
        <v>578</v>
      </c>
      <c r="AX739" s="216">
        <f t="shared" si="909"/>
        <v>44563</v>
      </c>
      <c r="AY739" s="5">
        <v>0</v>
      </c>
      <c r="AZ739" s="217">
        <f t="shared" si="956"/>
        <v>468</v>
      </c>
      <c r="BA739" s="217">
        <f t="shared" si="880"/>
        <v>390</v>
      </c>
      <c r="BB739" s="119">
        <v>0</v>
      </c>
      <c r="BC739" s="26">
        <f t="shared" si="954"/>
        <v>1104</v>
      </c>
      <c r="BD739" s="217">
        <f t="shared" si="881"/>
        <v>425</v>
      </c>
      <c r="BE739" s="209">
        <f t="shared" si="944"/>
        <v>44563</v>
      </c>
      <c r="BF739" s="120">
        <f t="shared" si="955"/>
        <v>60</v>
      </c>
      <c r="BG739" s="120">
        <f t="shared" si="898"/>
        <v>11260</v>
      </c>
      <c r="BH739" s="209">
        <f t="shared" si="899"/>
        <v>44563</v>
      </c>
      <c r="BI739" s="120">
        <f t="shared" si="900"/>
        <v>11260</v>
      </c>
      <c r="BJ739" s="1">
        <f t="shared" si="901"/>
        <v>44563</v>
      </c>
      <c r="BK739">
        <f t="shared" si="990"/>
        <v>4</v>
      </c>
      <c r="BL739">
        <f t="shared" si="902"/>
        <v>31</v>
      </c>
      <c r="BM739">
        <f t="shared" si="991"/>
        <v>35</v>
      </c>
      <c r="BN739" s="1">
        <f t="shared" si="992"/>
        <v>44563</v>
      </c>
      <c r="BO739">
        <f t="shared" si="993"/>
        <v>11490</v>
      </c>
      <c r="BP739">
        <f t="shared" si="994"/>
        <v>6720</v>
      </c>
      <c r="BQ739" s="167">
        <f t="shared" si="984"/>
        <v>44563</v>
      </c>
      <c r="BR739">
        <f t="shared" si="985"/>
        <v>12664</v>
      </c>
      <c r="BS739">
        <f t="shared" si="986"/>
        <v>12214</v>
      </c>
      <c r="BT739">
        <f t="shared" si="987"/>
        <v>213</v>
      </c>
      <c r="BU739">
        <v>15</v>
      </c>
      <c r="BV739">
        <f t="shared" si="995"/>
        <v>-3</v>
      </c>
      <c r="BW739">
        <f t="shared" si="962"/>
        <v>1001</v>
      </c>
      <c r="BX739" s="167">
        <f t="shared" si="964"/>
        <v>44563</v>
      </c>
      <c r="BY739">
        <f t="shared" si="965"/>
        <v>79</v>
      </c>
      <c r="BZ739">
        <f t="shared" si="966"/>
        <v>77</v>
      </c>
      <c r="CA739">
        <f t="shared" si="967"/>
        <v>0</v>
      </c>
      <c r="CB739" s="167">
        <f t="shared" si="968"/>
        <v>44563</v>
      </c>
      <c r="CC739">
        <f t="shared" si="988"/>
        <v>17070</v>
      </c>
      <c r="CD739">
        <f t="shared" si="969"/>
        <v>13742</v>
      </c>
      <c r="CE739">
        <f t="shared" si="970"/>
        <v>850</v>
      </c>
      <c r="CF739" s="167">
        <f t="shared" ref="CF739:CF802" si="998">+A739</f>
        <v>44563</v>
      </c>
      <c r="CG739">
        <f t="shared" ref="CG739:CG746" si="999">+AQ739</f>
        <v>20</v>
      </c>
      <c r="CH739">
        <f t="shared" ref="CH739:CH746" si="1000">+AU739</f>
        <v>0</v>
      </c>
      <c r="CI739" s="167">
        <f t="shared" si="971"/>
        <v>44563</v>
      </c>
      <c r="CJ739">
        <f t="shared" si="972"/>
        <v>-3</v>
      </c>
      <c r="CK739">
        <f t="shared" si="973"/>
        <v>5</v>
      </c>
      <c r="CL739" s="167">
        <f t="shared" si="974"/>
        <v>44563</v>
      </c>
      <c r="CM739">
        <f t="shared" si="975"/>
        <v>0</v>
      </c>
      <c r="CN739" s="1">
        <f t="shared" si="976"/>
        <v>44563</v>
      </c>
      <c r="CO739" s="253">
        <f t="shared" si="977"/>
        <v>-3</v>
      </c>
      <c r="CP739" s="1">
        <f t="shared" si="978"/>
        <v>44563</v>
      </c>
      <c r="CQ739" s="254">
        <f t="shared" si="979"/>
        <v>0</v>
      </c>
      <c r="CR739" s="167">
        <f t="shared" si="980"/>
        <v>44563</v>
      </c>
      <c r="CS739">
        <f t="shared" si="981"/>
        <v>20</v>
      </c>
      <c r="CT739">
        <f t="shared" si="982"/>
        <v>0</v>
      </c>
      <c r="CU739">
        <f t="shared" si="983"/>
        <v>0</v>
      </c>
    </row>
    <row r="740" spans="1:99" ht="18" customHeight="1" x14ac:dyDescent="0.55000000000000004">
      <c r="A740" s="167">
        <v>44564</v>
      </c>
      <c r="B740" s="219">
        <v>67</v>
      </c>
      <c r="C740" s="142">
        <f t="shared" si="911"/>
        <v>11327</v>
      </c>
      <c r="D740" s="142">
        <f t="shared" si="933"/>
        <v>894</v>
      </c>
      <c r="E740" s="135">
        <v>3</v>
      </c>
      <c r="F740" s="135">
        <v>10433</v>
      </c>
      <c r="G740" s="135">
        <v>3</v>
      </c>
      <c r="H740" s="123"/>
      <c r="I740" s="135">
        <v>3</v>
      </c>
      <c r="J740" s="123"/>
      <c r="K740" s="41">
        <v>0</v>
      </c>
      <c r="L740" s="134">
        <v>54</v>
      </c>
      <c r="M740" s="219">
        <v>33</v>
      </c>
      <c r="N740" s="123"/>
      <c r="O740" s="123"/>
      <c r="P740" s="135">
        <v>9</v>
      </c>
      <c r="Q740" s="135">
        <v>5</v>
      </c>
      <c r="R740" s="123"/>
      <c r="S740" s="123"/>
      <c r="T740" s="135">
        <v>19</v>
      </c>
      <c r="U740" s="135">
        <v>17</v>
      </c>
      <c r="V740" s="123"/>
      <c r="W740" s="41">
        <v>588</v>
      </c>
      <c r="X740" s="136">
        <v>540</v>
      </c>
      <c r="Y740" s="4">
        <f t="shared" si="878"/>
        <v>552</v>
      </c>
      <c r="Z740" s="74">
        <f t="shared" si="939"/>
        <v>44564</v>
      </c>
      <c r="AA740" s="210">
        <f t="shared" si="940"/>
        <v>29851</v>
      </c>
      <c r="AB740" s="210">
        <f t="shared" si="941"/>
        <v>26038</v>
      </c>
      <c r="AC740" s="211">
        <f t="shared" si="942"/>
        <v>1063</v>
      </c>
      <c r="AD740" s="170">
        <f t="shared" si="963"/>
        <v>13</v>
      </c>
      <c r="AE740" s="222">
        <f t="shared" si="989"/>
        <v>11472</v>
      </c>
      <c r="AF740" s="143">
        <v>12677</v>
      </c>
      <c r="AG740" s="171">
        <f t="shared" si="961"/>
        <v>5</v>
      </c>
      <c r="AH740" s="143">
        <v>12219</v>
      </c>
      <c r="AI740" s="171">
        <f t="shared" si="953"/>
        <v>0</v>
      </c>
      <c r="AJ740" s="172">
        <v>213</v>
      </c>
      <c r="AK740" s="173">
        <f t="shared" si="957"/>
        <v>0</v>
      </c>
      <c r="AL740" s="143">
        <v>79</v>
      </c>
      <c r="AM740" s="171">
        <f t="shared" si="958"/>
        <v>0</v>
      </c>
      <c r="AN740" s="143">
        <v>77</v>
      </c>
      <c r="AO740" s="171">
        <f t="shared" si="959"/>
        <v>0</v>
      </c>
      <c r="AP740" s="174">
        <v>0</v>
      </c>
      <c r="AQ740" s="173">
        <f t="shared" si="960"/>
        <v>25</v>
      </c>
      <c r="AR740" s="143">
        <v>17095</v>
      </c>
      <c r="AS740" s="171">
        <f t="shared" si="996"/>
        <v>0</v>
      </c>
      <c r="AT740" s="143">
        <v>13742</v>
      </c>
      <c r="AU740" s="171">
        <f t="shared" si="997"/>
        <v>0</v>
      </c>
      <c r="AV740" s="175">
        <v>850</v>
      </c>
      <c r="AW740" s="217">
        <f t="shared" si="879"/>
        <v>579</v>
      </c>
      <c r="AX740" s="216">
        <f t="shared" si="909"/>
        <v>44564</v>
      </c>
      <c r="AY740" s="5">
        <v>0</v>
      </c>
      <c r="AZ740" s="217">
        <f t="shared" si="956"/>
        <v>468</v>
      </c>
      <c r="BA740" s="217">
        <f t="shared" si="880"/>
        <v>391</v>
      </c>
      <c r="BB740" s="119">
        <v>0</v>
      </c>
      <c r="BC740" s="26">
        <f t="shared" si="954"/>
        <v>1104</v>
      </c>
      <c r="BD740" s="217">
        <f t="shared" si="881"/>
        <v>426</v>
      </c>
      <c r="BE740" s="209">
        <f t="shared" si="944"/>
        <v>44564</v>
      </c>
      <c r="BF740" s="120">
        <f t="shared" si="955"/>
        <v>67</v>
      </c>
      <c r="BG740" s="120">
        <f t="shared" si="898"/>
        <v>11327</v>
      </c>
      <c r="BH740" s="209">
        <f t="shared" si="899"/>
        <v>44564</v>
      </c>
      <c r="BI740" s="120">
        <f t="shared" si="900"/>
        <v>11327</v>
      </c>
      <c r="BJ740" s="1">
        <f t="shared" si="901"/>
        <v>44564</v>
      </c>
      <c r="BK740">
        <f t="shared" si="990"/>
        <v>21</v>
      </c>
      <c r="BL740">
        <f t="shared" si="902"/>
        <v>33</v>
      </c>
      <c r="BM740">
        <f t="shared" si="991"/>
        <v>54</v>
      </c>
      <c r="BN740" s="1">
        <f t="shared" si="992"/>
        <v>44564</v>
      </c>
      <c r="BO740">
        <f t="shared" si="993"/>
        <v>11622</v>
      </c>
      <c r="BP740">
        <f t="shared" si="994"/>
        <v>6799</v>
      </c>
      <c r="BQ740" s="167">
        <f t="shared" si="984"/>
        <v>44564</v>
      </c>
      <c r="BR740">
        <f t="shared" si="985"/>
        <v>12677</v>
      </c>
      <c r="BS740">
        <f t="shared" si="986"/>
        <v>12219</v>
      </c>
      <c r="BT740">
        <f t="shared" si="987"/>
        <v>213</v>
      </c>
      <c r="BU740">
        <v>15</v>
      </c>
      <c r="BV740">
        <f t="shared" si="995"/>
        <v>13</v>
      </c>
      <c r="BW740">
        <f t="shared" si="962"/>
        <v>981</v>
      </c>
      <c r="BX740" s="167">
        <f t="shared" si="964"/>
        <v>44564</v>
      </c>
      <c r="BY740">
        <f t="shared" si="965"/>
        <v>79</v>
      </c>
      <c r="BZ740">
        <f t="shared" si="966"/>
        <v>77</v>
      </c>
      <c r="CA740">
        <f t="shared" si="967"/>
        <v>0</v>
      </c>
      <c r="CB740" s="167">
        <f t="shared" si="968"/>
        <v>44564</v>
      </c>
      <c r="CC740">
        <f t="shared" si="988"/>
        <v>17095</v>
      </c>
      <c r="CD740">
        <f t="shared" si="969"/>
        <v>13742</v>
      </c>
      <c r="CE740">
        <f t="shared" si="970"/>
        <v>850</v>
      </c>
      <c r="CF740" s="167">
        <f t="shared" si="998"/>
        <v>44564</v>
      </c>
      <c r="CG740">
        <f t="shared" si="999"/>
        <v>25</v>
      </c>
      <c r="CH740">
        <f t="shared" si="1000"/>
        <v>0</v>
      </c>
      <c r="CI740" s="167">
        <f t="shared" si="971"/>
        <v>44564</v>
      </c>
      <c r="CJ740">
        <f t="shared" si="972"/>
        <v>13</v>
      </c>
      <c r="CK740">
        <f t="shared" si="973"/>
        <v>5</v>
      </c>
      <c r="CL740" s="167">
        <f t="shared" si="974"/>
        <v>44564</v>
      </c>
      <c r="CM740">
        <f t="shared" si="975"/>
        <v>0</v>
      </c>
      <c r="CN740" s="1">
        <f t="shared" si="976"/>
        <v>44564</v>
      </c>
      <c r="CO740" s="253">
        <f t="shared" si="977"/>
        <v>13</v>
      </c>
      <c r="CP740" s="1">
        <f t="shared" si="978"/>
        <v>44564</v>
      </c>
      <c r="CQ740" s="254">
        <f t="shared" si="979"/>
        <v>0</v>
      </c>
      <c r="CR740" s="167">
        <f t="shared" si="980"/>
        <v>44564</v>
      </c>
      <c r="CS740">
        <f t="shared" si="981"/>
        <v>25</v>
      </c>
      <c r="CT740">
        <f t="shared" si="982"/>
        <v>0</v>
      </c>
      <c r="CU740">
        <f t="shared" si="983"/>
        <v>0</v>
      </c>
    </row>
    <row r="741" spans="1:99" ht="18" customHeight="1" x14ac:dyDescent="0.55000000000000004">
      <c r="A741" s="167">
        <v>44565</v>
      </c>
      <c r="B741" s="219">
        <v>50</v>
      </c>
      <c r="C741" s="142">
        <f t="shared" si="911"/>
        <v>11377</v>
      </c>
      <c r="D741" s="142">
        <f t="shared" si="933"/>
        <v>922</v>
      </c>
      <c r="E741" s="135">
        <v>3</v>
      </c>
      <c r="F741" s="135">
        <v>10455</v>
      </c>
      <c r="G741" s="135">
        <v>0</v>
      </c>
      <c r="H741" s="123"/>
      <c r="I741" s="135">
        <v>1</v>
      </c>
      <c r="J741" s="123"/>
      <c r="K741" s="41">
        <v>0</v>
      </c>
      <c r="L741" s="134">
        <v>71</v>
      </c>
      <c r="M741" s="219">
        <v>49</v>
      </c>
      <c r="N741" s="123"/>
      <c r="O741" s="123"/>
      <c r="P741" s="135">
        <v>5</v>
      </c>
      <c r="Q741" s="135">
        <v>3</v>
      </c>
      <c r="R741" s="123"/>
      <c r="S741" s="123"/>
      <c r="T741" s="135">
        <v>22</v>
      </c>
      <c r="U741" s="135">
        <v>21</v>
      </c>
      <c r="V741" s="123"/>
      <c r="W741" s="41">
        <v>632</v>
      </c>
      <c r="X741" s="136">
        <v>565</v>
      </c>
      <c r="Y741" s="4">
        <f t="shared" si="878"/>
        <v>553</v>
      </c>
      <c r="Z741" s="74">
        <f t="shared" si="939"/>
        <v>44565</v>
      </c>
      <c r="AA741" s="210">
        <f t="shared" si="940"/>
        <v>29898</v>
      </c>
      <c r="AB741" s="210">
        <f t="shared" si="941"/>
        <v>26047</v>
      </c>
      <c r="AC741" s="211">
        <f t="shared" si="942"/>
        <v>1063</v>
      </c>
      <c r="AD741" s="170">
        <f t="shared" si="963"/>
        <v>13</v>
      </c>
      <c r="AE741" s="222">
        <f t="shared" si="989"/>
        <v>11485</v>
      </c>
      <c r="AF741" s="143">
        <v>12690</v>
      </c>
      <c r="AG741" s="171">
        <f t="shared" si="961"/>
        <v>9</v>
      </c>
      <c r="AH741" s="143">
        <v>12228</v>
      </c>
      <c r="AI741" s="171">
        <f t="shared" si="953"/>
        <v>0</v>
      </c>
      <c r="AJ741" s="172">
        <v>213</v>
      </c>
      <c r="AK741" s="173">
        <f t="shared" si="957"/>
        <v>0</v>
      </c>
      <c r="AL741" s="143">
        <v>79</v>
      </c>
      <c r="AM741" s="171">
        <f t="shared" si="958"/>
        <v>0</v>
      </c>
      <c r="AN741" s="143">
        <v>77</v>
      </c>
      <c r="AO741" s="171">
        <f t="shared" si="959"/>
        <v>0</v>
      </c>
      <c r="AP741" s="174">
        <v>0</v>
      </c>
      <c r="AQ741" s="173">
        <f t="shared" si="960"/>
        <v>34</v>
      </c>
      <c r="AR741" s="143">
        <v>17129</v>
      </c>
      <c r="AS741" s="171">
        <f t="shared" si="996"/>
        <v>0</v>
      </c>
      <c r="AT741" s="143">
        <v>13742</v>
      </c>
      <c r="AU741" s="171">
        <f t="shared" si="997"/>
        <v>0</v>
      </c>
      <c r="AV741" s="175">
        <v>850</v>
      </c>
      <c r="AW741" s="217">
        <f t="shared" si="879"/>
        <v>580</v>
      </c>
      <c r="AX741" s="216">
        <f t="shared" si="909"/>
        <v>44565</v>
      </c>
      <c r="AY741" s="5">
        <v>0</v>
      </c>
      <c r="AZ741" s="217">
        <f t="shared" si="956"/>
        <v>468</v>
      </c>
      <c r="BA741" s="217">
        <f t="shared" si="880"/>
        <v>392</v>
      </c>
      <c r="BB741" s="119">
        <v>0</v>
      </c>
      <c r="BC741" s="26">
        <f t="shared" si="954"/>
        <v>1104</v>
      </c>
      <c r="BD741" s="217">
        <f t="shared" si="881"/>
        <v>427</v>
      </c>
      <c r="BE741" s="209">
        <f t="shared" si="944"/>
        <v>44565</v>
      </c>
      <c r="BF741" s="120">
        <f t="shared" si="955"/>
        <v>50</v>
      </c>
      <c r="BG741" s="120">
        <f t="shared" si="898"/>
        <v>11377</v>
      </c>
      <c r="BH741" s="209">
        <f t="shared" si="899"/>
        <v>44565</v>
      </c>
      <c r="BI741" s="120">
        <f t="shared" si="900"/>
        <v>11377</v>
      </c>
      <c r="BJ741" s="1">
        <f t="shared" si="901"/>
        <v>44565</v>
      </c>
      <c r="BK741">
        <f t="shared" si="990"/>
        <v>22</v>
      </c>
      <c r="BL741">
        <f t="shared" si="902"/>
        <v>49</v>
      </c>
      <c r="BM741">
        <f t="shared" si="991"/>
        <v>71</v>
      </c>
      <c r="BN741" s="1">
        <f t="shared" si="992"/>
        <v>44565</v>
      </c>
      <c r="BO741">
        <f t="shared" si="993"/>
        <v>11633</v>
      </c>
      <c r="BP741">
        <f t="shared" si="994"/>
        <v>6852</v>
      </c>
      <c r="BQ741" s="167">
        <f t="shared" si="984"/>
        <v>44565</v>
      </c>
      <c r="BR741">
        <f t="shared" si="985"/>
        <v>12690</v>
      </c>
      <c r="BS741">
        <f t="shared" si="986"/>
        <v>12228</v>
      </c>
      <c r="BT741">
        <f t="shared" si="987"/>
        <v>213</v>
      </c>
      <c r="BU741">
        <v>15</v>
      </c>
      <c r="BV741">
        <f t="shared" si="995"/>
        <v>13</v>
      </c>
      <c r="BW741">
        <f t="shared" si="962"/>
        <v>978</v>
      </c>
      <c r="BX741" s="167">
        <f t="shared" si="964"/>
        <v>44565</v>
      </c>
      <c r="BY741">
        <f t="shared" si="965"/>
        <v>79</v>
      </c>
      <c r="BZ741">
        <f t="shared" si="966"/>
        <v>77</v>
      </c>
      <c r="CA741">
        <f t="shared" si="967"/>
        <v>0</v>
      </c>
      <c r="CB741" s="167">
        <f t="shared" si="968"/>
        <v>44565</v>
      </c>
      <c r="CC741">
        <f t="shared" si="988"/>
        <v>17129</v>
      </c>
      <c r="CD741">
        <f t="shared" si="969"/>
        <v>13742</v>
      </c>
      <c r="CE741">
        <f t="shared" si="970"/>
        <v>850</v>
      </c>
      <c r="CF741" s="167">
        <f t="shared" si="998"/>
        <v>44565</v>
      </c>
      <c r="CG741">
        <f t="shared" si="999"/>
        <v>34</v>
      </c>
      <c r="CH741">
        <f t="shared" si="1000"/>
        <v>0</v>
      </c>
      <c r="CI741" s="167">
        <f t="shared" si="971"/>
        <v>44565</v>
      </c>
      <c r="CJ741">
        <f t="shared" si="972"/>
        <v>13</v>
      </c>
      <c r="CK741">
        <f t="shared" si="973"/>
        <v>9</v>
      </c>
      <c r="CL741" s="167">
        <f t="shared" si="974"/>
        <v>44565</v>
      </c>
      <c r="CM741">
        <f t="shared" si="975"/>
        <v>0</v>
      </c>
      <c r="CN741" s="1">
        <f t="shared" si="976"/>
        <v>44565</v>
      </c>
      <c r="CO741" s="253">
        <f t="shared" si="977"/>
        <v>13</v>
      </c>
      <c r="CP741" s="1">
        <f t="shared" si="978"/>
        <v>44565</v>
      </c>
      <c r="CQ741" s="254">
        <f t="shared" si="979"/>
        <v>0</v>
      </c>
      <c r="CR741" s="167">
        <f t="shared" si="980"/>
        <v>44565</v>
      </c>
      <c r="CS741">
        <f t="shared" si="981"/>
        <v>34</v>
      </c>
      <c r="CT741">
        <f t="shared" si="982"/>
        <v>0</v>
      </c>
      <c r="CU741">
        <f t="shared" si="983"/>
        <v>0</v>
      </c>
    </row>
    <row r="742" spans="1:99" ht="18" customHeight="1" x14ac:dyDescent="0.55000000000000004">
      <c r="A742" s="167">
        <v>44566</v>
      </c>
      <c r="B742" s="219">
        <v>57</v>
      </c>
      <c r="C742" s="142">
        <f t="shared" si="911"/>
        <v>11434</v>
      </c>
      <c r="D742" s="142">
        <f t="shared" si="933"/>
        <v>940</v>
      </c>
      <c r="E742" s="135">
        <v>3</v>
      </c>
      <c r="F742" s="135">
        <v>10494</v>
      </c>
      <c r="G742" s="135">
        <v>2</v>
      </c>
      <c r="H742" s="123"/>
      <c r="I742" s="135">
        <v>2</v>
      </c>
      <c r="J742" s="123"/>
      <c r="K742" s="41">
        <v>0</v>
      </c>
      <c r="L742" s="134">
        <v>45</v>
      </c>
      <c r="M742" s="219">
        <v>35</v>
      </c>
      <c r="N742" s="123"/>
      <c r="O742" s="123"/>
      <c r="P742" s="135">
        <v>36</v>
      </c>
      <c r="Q742" s="135">
        <v>6</v>
      </c>
      <c r="R742" s="123"/>
      <c r="S742" s="123"/>
      <c r="T742" s="135">
        <v>12</v>
      </c>
      <c r="U742" s="135">
        <v>11</v>
      </c>
      <c r="V742" s="123"/>
      <c r="W742" s="41">
        <v>629</v>
      </c>
      <c r="X742" s="136">
        <v>583</v>
      </c>
      <c r="Y742" s="4">
        <f t="shared" si="878"/>
        <v>554</v>
      </c>
      <c r="Z742" s="74">
        <f t="shared" si="939"/>
        <v>44566</v>
      </c>
      <c r="AA742" s="210">
        <f t="shared" si="940"/>
        <v>29942</v>
      </c>
      <c r="AB742" s="210">
        <f t="shared" si="941"/>
        <v>26049</v>
      </c>
      <c r="AC742" s="211">
        <f t="shared" si="942"/>
        <v>1063</v>
      </c>
      <c r="AD742" s="170">
        <f t="shared" si="963"/>
        <v>18</v>
      </c>
      <c r="AE742" s="222">
        <f t="shared" si="989"/>
        <v>11503</v>
      </c>
      <c r="AF742" s="143">
        <v>12708</v>
      </c>
      <c r="AG742" s="171">
        <f t="shared" si="961"/>
        <v>2</v>
      </c>
      <c r="AH742" s="143">
        <v>12230</v>
      </c>
      <c r="AI742" s="171">
        <f t="shared" si="953"/>
        <v>0</v>
      </c>
      <c r="AJ742" s="172">
        <v>213</v>
      </c>
      <c r="AK742" s="173">
        <f t="shared" si="957"/>
        <v>0</v>
      </c>
      <c r="AL742" s="143">
        <v>79</v>
      </c>
      <c r="AM742" s="171">
        <f t="shared" si="958"/>
        <v>0</v>
      </c>
      <c r="AN742" s="143">
        <v>77</v>
      </c>
      <c r="AO742" s="171">
        <f t="shared" si="959"/>
        <v>0</v>
      </c>
      <c r="AP742" s="174">
        <v>0</v>
      </c>
      <c r="AQ742" s="173">
        <f t="shared" si="960"/>
        <v>26</v>
      </c>
      <c r="AR742" s="143">
        <v>17155</v>
      </c>
      <c r="AS742" s="171">
        <f t="shared" si="996"/>
        <v>0</v>
      </c>
      <c r="AT742" s="143">
        <v>13742</v>
      </c>
      <c r="AU742" s="171">
        <f t="shared" si="997"/>
        <v>0</v>
      </c>
      <c r="AV742" s="175">
        <v>850</v>
      </c>
      <c r="AW742" s="217">
        <f t="shared" si="879"/>
        <v>581</v>
      </c>
      <c r="AX742" s="216">
        <f t="shared" si="909"/>
        <v>44566</v>
      </c>
      <c r="AY742" s="5">
        <v>0</v>
      </c>
      <c r="AZ742" s="217">
        <f t="shared" si="956"/>
        <v>468</v>
      </c>
      <c r="BA742" s="217">
        <f t="shared" si="880"/>
        <v>393</v>
      </c>
      <c r="BB742" s="119">
        <v>0</v>
      </c>
      <c r="BC742" s="26">
        <f t="shared" ref="BC742:BC748" si="1001">+BC741+BB742</f>
        <v>1104</v>
      </c>
      <c r="BD742" s="217">
        <f t="shared" si="881"/>
        <v>428</v>
      </c>
      <c r="BE742" s="209">
        <f t="shared" si="944"/>
        <v>44566</v>
      </c>
      <c r="BF742" s="120">
        <f t="shared" si="955"/>
        <v>57</v>
      </c>
      <c r="BG742" s="120">
        <f t="shared" si="898"/>
        <v>11434</v>
      </c>
      <c r="BH742" s="209">
        <f t="shared" si="899"/>
        <v>44566</v>
      </c>
      <c r="BI742" s="120">
        <f t="shared" si="900"/>
        <v>11434</v>
      </c>
      <c r="BJ742" s="1">
        <f t="shared" si="901"/>
        <v>44566</v>
      </c>
      <c r="BK742">
        <f t="shared" si="990"/>
        <v>10</v>
      </c>
      <c r="BL742">
        <f t="shared" si="902"/>
        <v>35</v>
      </c>
      <c r="BM742">
        <f t="shared" si="991"/>
        <v>45</v>
      </c>
      <c r="BN742" s="1">
        <f t="shared" si="992"/>
        <v>44566</v>
      </c>
      <c r="BO742">
        <f t="shared" si="993"/>
        <v>11573</v>
      </c>
      <c r="BP742">
        <f t="shared" si="994"/>
        <v>6788</v>
      </c>
      <c r="BQ742" s="167">
        <f t="shared" si="984"/>
        <v>44566</v>
      </c>
      <c r="BR742">
        <f t="shared" si="985"/>
        <v>12708</v>
      </c>
      <c r="BS742">
        <f t="shared" si="986"/>
        <v>12230</v>
      </c>
      <c r="BT742">
        <f t="shared" si="987"/>
        <v>213</v>
      </c>
      <c r="BU742">
        <v>15</v>
      </c>
      <c r="BV742">
        <f t="shared" si="995"/>
        <v>18</v>
      </c>
      <c r="BW742">
        <f t="shared" si="962"/>
        <v>1000</v>
      </c>
      <c r="BX742" s="167">
        <f t="shared" si="964"/>
        <v>44566</v>
      </c>
      <c r="BY742">
        <f t="shared" si="965"/>
        <v>79</v>
      </c>
      <c r="BZ742">
        <f t="shared" si="966"/>
        <v>77</v>
      </c>
      <c r="CA742">
        <f t="shared" si="967"/>
        <v>0</v>
      </c>
      <c r="CB742" s="167">
        <f t="shared" si="968"/>
        <v>44566</v>
      </c>
      <c r="CC742">
        <f t="shared" si="988"/>
        <v>17155</v>
      </c>
      <c r="CD742">
        <f t="shared" si="969"/>
        <v>13742</v>
      </c>
      <c r="CE742">
        <f t="shared" si="970"/>
        <v>850</v>
      </c>
      <c r="CF742" s="167">
        <f t="shared" si="998"/>
        <v>44566</v>
      </c>
      <c r="CG742">
        <f t="shared" si="999"/>
        <v>26</v>
      </c>
      <c r="CH742">
        <f t="shared" si="1000"/>
        <v>0</v>
      </c>
      <c r="CI742" s="167">
        <f t="shared" si="971"/>
        <v>44566</v>
      </c>
      <c r="CJ742">
        <f t="shared" si="972"/>
        <v>18</v>
      </c>
      <c r="CK742">
        <f t="shared" si="973"/>
        <v>2</v>
      </c>
      <c r="CL742" s="167">
        <f t="shared" si="974"/>
        <v>44566</v>
      </c>
      <c r="CM742">
        <f t="shared" si="975"/>
        <v>0</v>
      </c>
      <c r="CN742" s="1">
        <f t="shared" si="976"/>
        <v>44566</v>
      </c>
      <c r="CO742" s="253">
        <f t="shared" si="977"/>
        <v>18</v>
      </c>
      <c r="CP742" s="1">
        <f t="shared" si="978"/>
        <v>44566</v>
      </c>
      <c r="CQ742" s="254">
        <f t="shared" si="979"/>
        <v>0</v>
      </c>
      <c r="CR742" s="167">
        <f t="shared" si="980"/>
        <v>44566</v>
      </c>
      <c r="CS742">
        <f t="shared" si="981"/>
        <v>26</v>
      </c>
      <c r="CT742">
        <f t="shared" si="982"/>
        <v>0</v>
      </c>
      <c r="CU742">
        <f t="shared" si="983"/>
        <v>0</v>
      </c>
    </row>
    <row r="743" spans="1:99" ht="18" customHeight="1" x14ac:dyDescent="0.55000000000000004">
      <c r="A743" s="167">
        <v>44567</v>
      </c>
      <c r="B743" s="219">
        <v>58</v>
      </c>
      <c r="C743" s="142">
        <f t="shared" si="911"/>
        <v>11492</v>
      </c>
      <c r="D743" s="142">
        <f t="shared" si="933"/>
        <v>979</v>
      </c>
      <c r="E743" s="135">
        <v>3</v>
      </c>
      <c r="F743" s="135">
        <v>10513</v>
      </c>
      <c r="G743" s="135">
        <v>6</v>
      </c>
      <c r="H743" s="123"/>
      <c r="I743" s="135">
        <v>7</v>
      </c>
      <c r="J743" s="123"/>
      <c r="K743" s="41">
        <v>0</v>
      </c>
      <c r="L743" s="134">
        <v>45</v>
      </c>
      <c r="M743" s="219">
        <v>42</v>
      </c>
      <c r="N743" s="123"/>
      <c r="O743" s="123"/>
      <c r="P743" s="135">
        <v>26</v>
      </c>
      <c r="Q743" s="135">
        <v>5</v>
      </c>
      <c r="R743" s="123"/>
      <c r="S743" s="123"/>
      <c r="T743" s="135">
        <v>16</v>
      </c>
      <c r="U743" s="135">
        <v>16</v>
      </c>
      <c r="V743" s="123"/>
      <c r="W743" s="41">
        <v>632</v>
      </c>
      <c r="X743" s="136">
        <v>604</v>
      </c>
      <c r="Y743" s="4">
        <f t="shared" si="878"/>
        <v>555</v>
      </c>
      <c r="Z743" s="74">
        <f t="shared" si="939"/>
        <v>44567</v>
      </c>
      <c r="AA743" s="210">
        <f t="shared" si="940"/>
        <v>30009</v>
      </c>
      <c r="AB743" s="210">
        <f t="shared" si="941"/>
        <v>26054</v>
      </c>
      <c r="AC743" s="211">
        <f t="shared" si="942"/>
        <v>1063</v>
      </c>
      <c r="AD743" s="170">
        <f t="shared" si="963"/>
        <v>24</v>
      </c>
      <c r="AE743" s="222">
        <f t="shared" si="989"/>
        <v>11527</v>
      </c>
      <c r="AF743" s="143">
        <v>12732</v>
      </c>
      <c r="AG743" s="171">
        <f t="shared" si="961"/>
        <v>5</v>
      </c>
      <c r="AH743" s="143">
        <v>12235</v>
      </c>
      <c r="AI743" s="171">
        <f t="shared" si="953"/>
        <v>0</v>
      </c>
      <c r="AJ743" s="172">
        <v>213</v>
      </c>
      <c r="AK743" s="173">
        <f t="shared" si="957"/>
        <v>0</v>
      </c>
      <c r="AL743" s="143">
        <v>79</v>
      </c>
      <c r="AM743" s="171">
        <f t="shared" si="958"/>
        <v>0</v>
      </c>
      <c r="AN743" s="143">
        <v>77</v>
      </c>
      <c r="AO743" s="171">
        <f t="shared" si="959"/>
        <v>0</v>
      </c>
      <c r="AP743" s="174">
        <v>0</v>
      </c>
      <c r="AQ743" s="173">
        <f t="shared" si="960"/>
        <v>43</v>
      </c>
      <c r="AR743" s="143">
        <v>17198</v>
      </c>
      <c r="AS743" s="171">
        <f t="shared" si="996"/>
        <v>0</v>
      </c>
      <c r="AT743" s="143">
        <v>13742</v>
      </c>
      <c r="AU743" s="171">
        <f t="shared" si="997"/>
        <v>0</v>
      </c>
      <c r="AV743" s="175">
        <v>850</v>
      </c>
      <c r="AW743" s="217">
        <f t="shared" si="879"/>
        <v>582</v>
      </c>
      <c r="AX743" s="216">
        <f t="shared" si="909"/>
        <v>44567</v>
      </c>
      <c r="AY743" s="5">
        <v>0</v>
      </c>
      <c r="AZ743" s="217">
        <f t="shared" si="956"/>
        <v>468</v>
      </c>
      <c r="BA743" s="217">
        <f t="shared" si="880"/>
        <v>391</v>
      </c>
      <c r="BB743" s="119">
        <v>0</v>
      </c>
      <c r="BC743" s="26">
        <f t="shared" si="1001"/>
        <v>1104</v>
      </c>
      <c r="BD743" s="217">
        <f t="shared" si="881"/>
        <v>426</v>
      </c>
      <c r="BE743" s="209">
        <f t="shared" si="944"/>
        <v>44567</v>
      </c>
      <c r="BF743" s="120">
        <f t="shared" si="955"/>
        <v>58</v>
      </c>
      <c r="BG743" s="120">
        <f t="shared" si="898"/>
        <v>11492</v>
      </c>
      <c r="BH743" s="209">
        <f t="shared" si="899"/>
        <v>44567</v>
      </c>
      <c r="BI743" s="120">
        <f t="shared" si="900"/>
        <v>11492</v>
      </c>
      <c r="BJ743" s="1">
        <f t="shared" si="901"/>
        <v>44567</v>
      </c>
      <c r="BK743">
        <f t="shared" si="990"/>
        <v>3</v>
      </c>
      <c r="BL743">
        <f t="shared" si="902"/>
        <v>42</v>
      </c>
      <c r="BM743">
        <f t="shared" si="991"/>
        <v>45</v>
      </c>
      <c r="BN743" s="1">
        <f t="shared" si="992"/>
        <v>44567</v>
      </c>
      <c r="BO743">
        <f t="shared" si="993"/>
        <v>11535</v>
      </c>
      <c r="BP743">
        <f t="shared" si="994"/>
        <v>6762</v>
      </c>
      <c r="BQ743" s="167">
        <f t="shared" si="984"/>
        <v>44567</v>
      </c>
      <c r="BR743">
        <f t="shared" si="985"/>
        <v>12732</v>
      </c>
      <c r="BS743">
        <f t="shared" si="986"/>
        <v>12235</v>
      </c>
      <c r="BT743">
        <f t="shared" si="987"/>
        <v>213</v>
      </c>
      <c r="BU743">
        <v>15</v>
      </c>
      <c r="BV743">
        <f t="shared" si="995"/>
        <v>24</v>
      </c>
      <c r="BW743">
        <f t="shared" si="962"/>
        <v>1025</v>
      </c>
      <c r="BX743" s="167">
        <f t="shared" si="964"/>
        <v>44567</v>
      </c>
      <c r="BY743">
        <f t="shared" si="965"/>
        <v>79</v>
      </c>
      <c r="BZ743">
        <f t="shared" si="966"/>
        <v>77</v>
      </c>
      <c r="CA743">
        <f t="shared" si="967"/>
        <v>0</v>
      </c>
      <c r="CB743" s="167">
        <f t="shared" si="968"/>
        <v>44567</v>
      </c>
      <c r="CC743">
        <f t="shared" si="988"/>
        <v>17198</v>
      </c>
      <c r="CD743">
        <f t="shared" si="969"/>
        <v>13742</v>
      </c>
      <c r="CE743">
        <f t="shared" si="970"/>
        <v>850</v>
      </c>
      <c r="CF743" s="167">
        <f t="shared" si="998"/>
        <v>44567</v>
      </c>
      <c r="CG743">
        <f t="shared" si="999"/>
        <v>43</v>
      </c>
      <c r="CH743">
        <f t="shared" si="1000"/>
        <v>0</v>
      </c>
      <c r="CI743" s="167">
        <f t="shared" si="971"/>
        <v>44567</v>
      </c>
      <c r="CJ743">
        <f t="shared" si="972"/>
        <v>24</v>
      </c>
      <c r="CK743">
        <f t="shared" si="973"/>
        <v>5</v>
      </c>
      <c r="CL743" s="167">
        <f t="shared" si="974"/>
        <v>44567</v>
      </c>
      <c r="CM743">
        <f t="shared" si="975"/>
        <v>0</v>
      </c>
      <c r="CN743" s="1">
        <f t="shared" si="976"/>
        <v>44567</v>
      </c>
      <c r="CO743" s="253">
        <f t="shared" si="977"/>
        <v>24</v>
      </c>
      <c r="CP743" s="1">
        <f t="shared" si="978"/>
        <v>44567</v>
      </c>
      <c r="CQ743" s="254">
        <f t="shared" si="979"/>
        <v>0</v>
      </c>
      <c r="CR743" s="167">
        <f t="shared" si="980"/>
        <v>44567</v>
      </c>
      <c r="CS743">
        <f t="shared" si="981"/>
        <v>43</v>
      </c>
      <c r="CT743">
        <f t="shared" si="982"/>
        <v>0</v>
      </c>
      <c r="CU743">
        <f t="shared" si="983"/>
        <v>0</v>
      </c>
    </row>
    <row r="744" spans="1:99" ht="18" customHeight="1" x14ac:dyDescent="0.55000000000000004">
      <c r="A744" s="167">
        <v>44568</v>
      </c>
      <c r="B744" s="219">
        <v>64</v>
      </c>
      <c r="C744" s="142">
        <f t="shared" si="911"/>
        <v>11556</v>
      </c>
      <c r="D744" s="142">
        <f t="shared" si="933"/>
        <v>1005</v>
      </c>
      <c r="E744" s="135">
        <v>3</v>
      </c>
      <c r="F744" s="135">
        <v>10551</v>
      </c>
      <c r="G744" s="135">
        <v>1</v>
      </c>
      <c r="H744" s="123"/>
      <c r="I744" s="135">
        <v>1</v>
      </c>
      <c r="J744" s="123"/>
      <c r="K744" s="41">
        <v>0</v>
      </c>
      <c r="L744" s="134">
        <v>52</v>
      </c>
      <c r="M744" s="219">
        <v>46</v>
      </c>
      <c r="N744" s="123"/>
      <c r="O744" s="123"/>
      <c r="P744" s="135">
        <v>7</v>
      </c>
      <c r="Q744" s="135">
        <v>7</v>
      </c>
      <c r="R744" s="123"/>
      <c r="S744" s="123"/>
      <c r="T744" s="135">
        <v>16</v>
      </c>
      <c r="U744" s="135">
        <v>15</v>
      </c>
      <c r="V744" s="123"/>
      <c r="W744" s="41">
        <v>661</v>
      </c>
      <c r="X744" s="136">
        <v>628</v>
      </c>
      <c r="Y744" s="4">
        <f t="shared" si="878"/>
        <v>556</v>
      </c>
      <c r="Z744" s="74">
        <f t="shared" si="939"/>
        <v>44568</v>
      </c>
      <c r="AA744" s="210">
        <f t="shared" si="940"/>
        <v>30086</v>
      </c>
      <c r="AB744" s="210">
        <f t="shared" si="941"/>
        <v>26054</v>
      </c>
      <c r="AC744" s="211">
        <f t="shared" si="942"/>
        <v>1063</v>
      </c>
      <c r="AD744" s="170">
        <f t="shared" si="963"/>
        <v>17</v>
      </c>
      <c r="AE744" s="222">
        <f t="shared" si="989"/>
        <v>11544</v>
      </c>
      <c r="AF744" s="143">
        <v>12749</v>
      </c>
      <c r="AG744" s="171">
        <f t="shared" si="961"/>
        <v>0</v>
      </c>
      <c r="AH744" s="143">
        <v>12235</v>
      </c>
      <c r="AI744" s="171">
        <f t="shared" si="953"/>
        <v>0</v>
      </c>
      <c r="AJ744" s="172">
        <v>213</v>
      </c>
      <c r="AK744" s="173">
        <f t="shared" si="957"/>
        <v>0</v>
      </c>
      <c r="AL744" s="143">
        <v>79</v>
      </c>
      <c r="AM744" s="171">
        <f t="shared" si="958"/>
        <v>0</v>
      </c>
      <c r="AN744" s="143">
        <v>77</v>
      </c>
      <c r="AO744" s="171">
        <f t="shared" si="959"/>
        <v>0</v>
      </c>
      <c r="AP744" s="174">
        <v>0</v>
      </c>
      <c r="AQ744" s="173">
        <f t="shared" si="960"/>
        <v>60</v>
      </c>
      <c r="AR744" s="143">
        <v>17258</v>
      </c>
      <c r="AS744" s="171">
        <f t="shared" si="996"/>
        <v>0</v>
      </c>
      <c r="AT744" s="143">
        <v>13742</v>
      </c>
      <c r="AU744" s="171">
        <f t="shared" si="997"/>
        <v>0</v>
      </c>
      <c r="AV744" s="175">
        <v>850</v>
      </c>
      <c r="AW744" s="217">
        <f t="shared" si="879"/>
        <v>583</v>
      </c>
      <c r="AX744" s="216">
        <f t="shared" si="909"/>
        <v>44568</v>
      </c>
      <c r="AY744" s="5">
        <v>0</v>
      </c>
      <c r="AZ744" s="217">
        <f t="shared" si="956"/>
        <v>468</v>
      </c>
      <c r="BA744" s="217">
        <f t="shared" si="880"/>
        <v>392</v>
      </c>
      <c r="BB744" s="119">
        <v>0</v>
      </c>
      <c r="BC744" s="26">
        <f t="shared" si="1001"/>
        <v>1104</v>
      </c>
      <c r="BD744" s="217">
        <f t="shared" si="881"/>
        <v>427</v>
      </c>
      <c r="BE744" s="209">
        <f t="shared" si="944"/>
        <v>44568</v>
      </c>
      <c r="BF744" s="120">
        <f t="shared" si="955"/>
        <v>64</v>
      </c>
      <c r="BG744" s="120">
        <f t="shared" si="898"/>
        <v>11556</v>
      </c>
      <c r="BH744" s="209">
        <f t="shared" si="899"/>
        <v>44568</v>
      </c>
      <c r="BI744" s="120">
        <f t="shared" si="900"/>
        <v>11556</v>
      </c>
      <c r="BJ744" s="1">
        <f t="shared" si="901"/>
        <v>44568</v>
      </c>
      <c r="BK744">
        <f t="shared" si="990"/>
        <v>6</v>
      </c>
      <c r="BL744">
        <f t="shared" si="902"/>
        <v>46</v>
      </c>
      <c r="BM744">
        <f t="shared" si="991"/>
        <v>52</v>
      </c>
      <c r="BN744" s="1">
        <f t="shared" si="992"/>
        <v>44568</v>
      </c>
      <c r="BO744">
        <f t="shared" si="993"/>
        <v>11674</v>
      </c>
      <c r="BP744">
        <f t="shared" si="994"/>
        <v>6845</v>
      </c>
      <c r="BQ744" s="167">
        <f t="shared" si="984"/>
        <v>44568</v>
      </c>
      <c r="BR744">
        <f t="shared" si="985"/>
        <v>12749</v>
      </c>
      <c r="BS744">
        <f t="shared" si="986"/>
        <v>12235</v>
      </c>
      <c r="BT744">
        <f t="shared" si="987"/>
        <v>213</v>
      </c>
      <c r="BU744">
        <v>15</v>
      </c>
      <c r="BV744">
        <f t="shared" si="995"/>
        <v>17</v>
      </c>
      <c r="BW744">
        <f t="shared" si="962"/>
        <v>998</v>
      </c>
      <c r="BX744" s="167">
        <f t="shared" si="964"/>
        <v>44568</v>
      </c>
      <c r="BY744">
        <f t="shared" si="965"/>
        <v>79</v>
      </c>
      <c r="BZ744">
        <f t="shared" si="966"/>
        <v>77</v>
      </c>
      <c r="CA744">
        <f t="shared" si="967"/>
        <v>0</v>
      </c>
      <c r="CB744" s="167">
        <f t="shared" si="968"/>
        <v>44568</v>
      </c>
      <c r="CC744">
        <f t="shared" si="988"/>
        <v>17258</v>
      </c>
      <c r="CD744">
        <f t="shared" si="969"/>
        <v>13742</v>
      </c>
      <c r="CE744">
        <f t="shared" si="970"/>
        <v>850</v>
      </c>
      <c r="CF744" s="167">
        <f t="shared" si="998"/>
        <v>44568</v>
      </c>
      <c r="CG744">
        <f t="shared" si="999"/>
        <v>60</v>
      </c>
      <c r="CH744">
        <f t="shared" si="1000"/>
        <v>0</v>
      </c>
      <c r="CI744" s="167">
        <f t="shared" si="971"/>
        <v>44568</v>
      </c>
      <c r="CJ744">
        <f t="shared" si="972"/>
        <v>17</v>
      </c>
      <c r="CK744">
        <f t="shared" si="973"/>
        <v>0</v>
      </c>
      <c r="CL744" s="167">
        <f t="shared" si="974"/>
        <v>44568</v>
      </c>
      <c r="CM744">
        <f t="shared" si="975"/>
        <v>0</v>
      </c>
      <c r="CN744" s="1">
        <f t="shared" si="976"/>
        <v>44568</v>
      </c>
      <c r="CO744" s="253">
        <f t="shared" si="977"/>
        <v>17</v>
      </c>
      <c r="CP744" s="1">
        <f t="shared" si="978"/>
        <v>44568</v>
      </c>
      <c r="CQ744" s="254">
        <f t="shared" si="979"/>
        <v>0</v>
      </c>
      <c r="CR744" s="167">
        <f t="shared" si="980"/>
        <v>44568</v>
      </c>
      <c r="CS744">
        <f t="shared" si="981"/>
        <v>60</v>
      </c>
      <c r="CT744">
        <f t="shared" si="982"/>
        <v>0</v>
      </c>
      <c r="CU744">
        <f t="shared" si="983"/>
        <v>0</v>
      </c>
    </row>
    <row r="745" spans="1:99" ht="18" customHeight="1" x14ac:dyDescent="0.55000000000000004">
      <c r="A745" s="167">
        <v>44569</v>
      </c>
      <c r="B745" s="219">
        <v>73</v>
      </c>
      <c r="C745" s="142">
        <f t="shared" si="911"/>
        <v>11629</v>
      </c>
      <c r="D745" s="142">
        <f t="shared" si="933"/>
        <v>1049</v>
      </c>
      <c r="E745" s="135">
        <v>3</v>
      </c>
      <c r="F745" s="135">
        <v>10580</v>
      </c>
      <c r="G745" s="135">
        <v>2</v>
      </c>
      <c r="H745" s="123"/>
      <c r="I745" s="135">
        <v>2</v>
      </c>
      <c r="J745" s="123"/>
      <c r="K745" s="41">
        <v>0</v>
      </c>
      <c r="L745" s="134">
        <v>46</v>
      </c>
      <c r="M745" s="219">
        <v>46</v>
      </c>
      <c r="N745" s="123"/>
      <c r="O745" s="123"/>
      <c r="P745" s="135">
        <v>15</v>
      </c>
      <c r="Q745" s="135">
        <v>12</v>
      </c>
      <c r="R745" s="123"/>
      <c r="S745" s="123"/>
      <c r="T745" s="135">
        <v>17</v>
      </c>
      <c r="U745" s="135">
        <v>17</v>
      </c>
      <c r="V745" s="123"/>
      <c r="W745" s="41">
        <v>675</v>
      </c>
      <c r="X745" s="136">
        <v>645</v>
      </c>
      <c r="Y745" s="4">
        <f t="shared" si="878"/>
        <v>557</v>
      </c>
      <c r="Z745" s="74">
        <f t="shared" si="939"/>
        <v>44569</v>
      </c>
      <c r="AA745" s="210">
        <f t="shared" si="940"/>
        <v>30151</v>
      </c>
      <c r="AB745" s="210">
        <f t="shared" si="941"/>
        <v>26062</v>
      </c>
      <c r="AC745" s="211">
        <f t="shared" si="942"/>
        <v>1063</v>
      </c>
      <c r="AD745" s="170">
        <f t="shared" si="963"/>
        <v>21</v>
      </c>
      <c r="AE745" s="222">
        <f t="shared" si="989"/>
        <v>11565</v>
      </c>
      <c r="AF745" s="143">
        <v>12770</v>
      </c>
      <c r="AG745" s="171">
        <f t="shared" si="961"/>
        <v>8</v>
      </c>
      <c r="AH745" s="143">
        <v>12243</v>
      </c>
      <c r="AI745" s="171">
        <f t="shared" si="953"/>
        <v>0</v>
      </c>
      <c r="AJ745" s="172">
        <v>213</v>
      </c>
      <c r="AK745" s="173">
        <f t="shared" si="957"/>
        <v>0</v>
      </c>
      <c r="AL745" s="143">
        <v>79</v>
      </c>
      <c r="AM745" s="171">
        <f t="shared" si="958"/>
        <v>0</v>
      </c>
      <c r="AN745" s="143">
        <v>77</v>
      </c>
      <c r="AO745" s="171">
        <f t="shared" si="959"/>
        <v>0</v>
      </c>
      <c r="AP745" s="174">
        <v>0</v>
      </c>
      <c r="AQ745" s="173">
        <f t="shared" si="960"/>
        <v>44</v>
      </c>
      <c r="AR745" s="143">
        <v>17302</v>
      </c>
      <c r="AS745" s="171">
        <f t="shared" si="996"/>
        <v>0</v>
      </c>
      <c r="AT745" s="143">
        <v>13742</v>
      </c>
      <c r="AU745" s="171">
        <f t="shared" si="997"/>
        <v>0</v>
      </c>
      <c r="AV745" s="175">
        <v>850</v>
      </c>
      <c r="AW745" s="217">
        <f t="shared" si="879"/>
        <v>584</v>
      </c>
      <c r="AX745" s="216">
        <f t="shared" si="909"/>
        <v>44569</v>
      </c>
      <c r="AY745" s="5">
        <v>0</v>
      </c>
      <c r="AZ745" s="217">
        <f t="shared" si="956"/>
        <v>468</v>
      </c>
      <c r="BA745" s="217">
        <f t="shared" si="880"/>
        <v>393</v>
      </c>
      <c r="BB745" s="119">
        <v>0</v>
      </c>
      <c r="BC745" s="26">
        <f t="shared" si="1001"/>
        <v>1104</v>
      </c>
      <c r="BD745" s="217">
        <f t="shared" si="881"/>
        <v>428</v>
      </c>
      <c r="BE745" s="209">
        <f t="shared" si="944"/>
        <v>44569</v>
      </c>
      <c r="BF745" s="120">
        <f t="shared" si="955"/>
        <v>73</v>
      </c>
      <c r="BG745" s="120">
        <f t="shared" si="898"/>
        <v>11629</v>
      </c>
      <c r="BH745" s="209">
        <f t="shared" si="899"/>
        <v>44569</v>
      </c>
      <c r="BI745" s="120">
        <f t="shared" si="900"/>
        <v>11629</v>
      </c>
      <c r="BJ745" s="1">
        <f t="shared" si="901"/>
        <v>44569</v>
      </c>
      <c r="BK745">
        <f t="shared" si="990"/>
        <v>0</v>
      </c>
      <c r="BL745">
        <f t="shared" si="902"/>
        <v>46</v>
      </c>
      <c r="BM745">
        <f t="shared" si="991"/>
        <v>46</v>
      </c>
      <c r="BN745" s="1">
        <f t="shared" si="992"/>
        <v>44569</v>
      </c>
      <c r="BO745">
        <f t="shared" si="993"/>
        <v>11679</v>
      </c>
      <c r="BP745">
        <f t="shared" si="994"/>
        <v>6898</v>
      </c>
      <c r="BQ745" s="167">
        <f t="shared" si="984"/>
        <v>44569</v>
      </c>
      <c r="BR745">
        <f t="shared" si="985"/>
        <v>12770</v>
      </c>
      <c r="BS745">
        <f t="shared" si="986"/>
        <v>12243</v>
      </c>
      <c r="BT745">
        <f t="shared" si="987"/>
        <v>213</v>
      </c>
      <c r="BU745">
        <v>15</v>
      </c>
      <c r="BV745">
        <f t="shared" si="995"/>
        <v>21</v>
      </c>
      <c r="BW745">
        <f t="shared" si="962"/>
        <v>999</v>
      </c>
      <c r="BX745" s="167">
        <f t="shared" si="964"/>
        <v>44569</v>
      </c>
      <c r="BY745">
        <f t="shared" si="965"/>
        <v>79</v>
      </c>
      <c r="BZ745">
        <f t="shared" si="966"/>
        <v>77</v>
      </c>
      <c r="CA745">
        <f t="shared" si="967"/>
        <v>0</v>
      </c>
      <c r="CB745" s="167">
        <f t="shared" si="968"/>
        <v>44569</v>
      </c>
      <c r="CC745">
        <f t="shared" si="988"/>
        <v>17302</v>
      </c>
      <c r="CD745">
        <f t="shared" si="969"/>
        <v>13742</v>
      </c>
      <c r="CE745">
        <f t="shared" si="970"/>
        <v>850</v>
      </c>
      <c r="CF745" s="167">
        <f t="shared" si="998"/>
        <v>44569</v>
      </c>
      <c r="CG745">
        <f t="shared" si="999"/>
        <v>44</v>
      </c>
      <c r="CH745">
        <f t="shared" si="1000"/>
        <v>0</v>
      </c>
      <c r="CI745" s="167">
        <f t="shared" si="971"/>
        <v>44569</v>
      </c>
      <c r="CJ745">
        <f t="shared" si="972"/>
        <v>21</v>
      </c>
      <c r="CK745">
        <f t="shared" si="973"/>
        <v>8</v>
      </c>
      <c r="CL745" s="167">
        <f t="shared" si="974"/>
        <v>44569</v>
      </c>
      <c r="CM745">
        <f t="shared" si="975"/>
        <v>0</v>
      </c>
      <c r="CN745" s="1">
        <f t="shared" si="976"/>
        <v>44569</v>
      </c>
      <c r="CO745" s="253">
        <f t="shared" si="977"/>
        <v>21</v>
      </c>
      <c r="CP745" s="1">
        <f t="shared" si="978"/>
        <v>44569</v>
      </c>
      <c r="CQ745" s="254">
        <f t="shared" si="979"/>
        <v>0</v>
      </c>
      <c r="CR745" s="167">
        <f t="shared" si="980"/>
        <v>44569</v>
      </c>
      <c r="CS745">
        <f t="shared" si="981"/>
        <v>44</v>
      </c>
      <c r="CT745">
        <f t="shared" si="982"/>
        <v>0</v>
      </c>
      <c r="CU745">
        <f t="shared" si="983"/>
        <v>0</v>
      </c>
    </row>
    <row r="746" spans="1:99" ht="18" customHeight="1" x14ac:dyDescent="0.55000000000000004">
      <c r="A746" s="167">
        <v>44570</v>
      </c>
      <c r="B746" s="219">
        <v>60</v>
      </c>
      <c r="C746" s="142">
        <f t="shared" si="911"/>
        <v>11689</v>
      </c>
      <c r="D746" s="142">
        <f t="shared" si="933"/>
        <v>1085</v>
      </c>
      <c r="E746" s="135">
        <v>3</v>
      </c>
      <c r="F746" s="135">
        <v>10604</v>
      </c>
      <c r="G746" s="135">
        <v>3</v>
      </c>
      <c r="H746" s="123"/>
      <c r="I746" s="135">
        <v>3</v>
      </c>
      <c r="J746" s="123"/>
      <c r="K746" s="41">
        <v>0</v>
      </c>
      <c r="L746" s="134">
        <v>42</v>
      </c>
      <c r="M746" s="219">
        <v>40</v>
      </c>
      <c r="N746" s="123"/>
      <c r="O746" s="123"/>
      <c r="P746" s="135">
        <v>4</v>
      </c>
      <c r="Q746" s="135">
        <v>4</v>
      </c>
      <c r="R746" s="123"/>
      <c r="S746" s="123"/>
      <c r="T746" s="135">
        <v>14</v>
      </c>
      <c r="U746" s="135">
        <v>13</v>
      </c>
      <c r="V746" s="123"/>
      <c r="W746" s="41">
        <v>699</v>
      </c>
      <c r="X746" s="136">
        <v>668</v>
      </c>
      <c r="Y746" s="4">
        <f t="shared" si="878"/>
        <v>558</v>
      </c>
      <c r="Z746" s="74">
        <f t="shared" si="939"/>
        <v>44570</v>
      </c>
      <c r="AA746" s="210">
        <f t="shared" si="940"/>
        <v>30227</v>
      </c>
      <c r="AB746" s="210">
        <f t="shared" si="941"/>
        <v>26103</v>
      </c>
      <c r="AC746" s="211">
        <f t="shared" si="942"/>
        <v>1063</v>
      </c>
      <c r="AD746" s="170">
        <f t="shared" si="963"/>
        <v>16</v>
      </c>
      <c r="AE746" s="222">
        <f t="shared" si="989"/>
        <v>11581</v>
      </c>
      <c r="AF746" s="143">
        <v>12786</v>
      </c>
      <c r="AG746" s="171">
        <f t="shared" si="961"/>
        <v>41</v>
      </c>
      <c r="AH746" s="143">
        <v>12284</v>
      </c>
      <c r="AI746" s="171">
        <f t="shared" si="953"/>
        <v>0</v>
      </c>
      <c r="AJ746" s="172">
        <v>213</v>
      </c>
      <c r="AK746" s="173">
        <f t="shared" si="957"/>
        <v>0</v>
      </c>
      <c r="AL746" s="143">
        <v>79</v>
      </c>
      <c r="AM746" s="171">
        <f t="shared" si="958"/>
        <v>0</v>
      </c>
      <c r="AN746" s="143">
        <v>77</v>
      </c>
      <c r="AO746" s="171">
        <f t="shared" si="959"/>
        <v>0</v>
      </c>
      <c r="AP746" s="174">
        <v>0</v>
      </c>
      <c r="AQ746" s="173">
        <f t="shared" si="960"/>
        <v>60</v>
      </c>
      <c r="AR746" s="143">
        <v>17362</v>
      </c>
      <c r="AS746" s="171">
        <f t="shared" si="996"/>
        <v>0</v>
      </c>
      <c r="AT746" s="143">
        <v>13742</v>
      </c>
      <c r="AU746" s="171">
        <f t="shared" si="997"/>
        <v>0</v>
      </c>
      <c r="AV746" s="175">
        <v>850</v>
      </c>
      <c r="AW746" s="217">
        <f t="shared" si="879"/>
        <v>585</v>
      </c>
      <c r="AX746" s="216">
        <f t="shared" si="909"/>
        <v>44570</v>
      </c>
      <c r="AY746" s="5">
        <v>0</v>
      </c>
      <c r="AZ746" s="217">
        <f t="shared" si="956"/>
        <v>468</v>
      </c>
      <c r="BA746" s="217">
        <f t="shared" si="880"/>
        <v>394</v>
      </c>
      <c r="BB746" s="119">
        <v>0</v>
      </c>
      <c r="BC746" s="26">
        <f t="shared" si="1001"/>
        <v>1104</v>
      </c>
      <c r="BD746" s="217">
        <f t="shared" si="881"/>
        <v>429</v>
      </c>
      <c r="BE746" s="209">
        <f t="shared" si="944"/>
        <v>44570</v>
      </c>
      <c r="BF746" s="120">
        <f t="shared" si="955"/>
        <v>60</v>
      </c>
      <c r="BG746" s="120">
        <f t="shared" si="898"/>
        <v>11689</v>
      </c>
      <c r="BH746" s="209">
        <f t="shared" si="899"/>
        <v>44570</v>
      </c>
      <c r="BI746" s="120">
        <f t="shared" si="900"/>
        <v>11689</v>
      </c>
      <c r="BJ746" s="1">
        <f t="shared" si="901"/>
        <v>44570</v>
      </c>
      <c r="BK746">
        <f t="shared" si="990"/>
        <v>2</v>
      </c>
      <c r="BL746">
        <f t="shared" si="902"/>
        <v>40</v>
      </c>
      <c r="BM746">
        <f t="shared" si="991"/>
        <v>42</v>
      </c>
      <c r="BN746" s="1">
        <f t="shared" si="992"/>
        <v>44570</v>
      </c>
      <c r="BO746">
        <f t="shared" si="993"/>
        <v>11615</v>
      </c>
      <c r="BP746">
        <f t="shared" si="994"/>
        <v>6828</v>
      </c>
      <c r="BQ746" s="167">
        <f t="shared" si="984"/>
        <v>44570</v>
      </c>
      <c r="BR746">
        <f t="shared" si="985"/>
        <v>12786</v>
      </c>
      <c r="BS746">
        <f t="shared" si="986"/>
        <v>12284</v>
      </c>
      <c r="BT746">
        <f t="shared" si="987"/>
        <v>213</v>
      </c>
      <c r="BU746">
        <v>15</v>
      </c>
      <c r="BV746">
        <f t="shared" si="995"/>
        <v>16</v>
      </c>
      <c r="BW746">
        <f t="shared" si="962"/>
        <v>1016</v>
      </c>
      <c r="BX746" s="167">
        <f t="shared" si="964"/>
        <v>44570</v>
      </c>
      <c r="BY746">
        <f t="shared" si="965"/>
        <v>79</v>
      </c>
      <c r="BZ746">
        <f t="shared" si="966"/>
        <v>77</v>
      </c>
      <c r="CA746">
        <f t="shared" si="967"/>
        <v>0</v>
      </c>
      <c r="CB746" s="167">
        <f t="shared" si="968"/>
        <v>44570</v>
      </c>
      <c r="CC746">
        <f t="shared" si="988"/>
        <v>17362</v>
      </c>
      <c r="CD746">
        <f t="shared" si="969"/>
        <v>13742</v>
      </c>
      <c r="CE746">
        <f t="shared" si="970"/>
        <v>850</v>
      </c>
      <c r="CF746" s="167">
        <f t="shared" si="998"/>
        <v>44570</v>
      </c>
      <c r="CG746">
        <f t="shared" si="999"/>
        <v>60</v>
      </c>
      <c r="CH746">
        <f t="shared" si="1000"/>
        <v>0</v>
      </c>
      <c r="CI746" s="167">
        <f t="shared" si="971"/>
        <v>44570</v>
      </c>
      <c r="CJ746">
        <f t="shared" si="972"/>
        <v>16</v>
      </c>
      <c r="CK746">
        <f t="shared" si="973"/>
        <v>41</v>
      </c>
      <c r="CL746" s="167">
        <f t="shared" si="974"/>
        <v>44570</v>
      </c>
      <c r="CM746">
        <f t="shared" si="975"/>
        <v>0</v>
      </c>
      <c r="CN746" s="1">
        <f t="shared" si="976"/>
        <v>44570</v>
      </c>
      <c r="CO746" s="253">
        <f t="shared" si="977"/>
        <v>16</v>
      </c>
      <c r="CP746" s="1">
        <f t="shared" si="978"/>
        <v>44570</v>
      </c>
      <c r="CQ746" s="254">
        <f t="shared" si="979"/>
        <v>0</v>
      </c>
      <c r="CR746" s="167">
        <f t="shared" si="980"/>
        <v>44570</v>
      </c>
      <c r="CS746">
        <f t="shared" si="981"/>
        <v>60</v>
      </c>
      <c r="CT746">
        <f t="shared" si="982"/>
        <v>0</v>
      </c>
      <c r="CU746">
        <f t="shared" si="983"/>
        <v>0</v>
      </c>
    </row>
    <row r="747" spans="1:99" ht="18" customHeight="1" x14ac:dyDescent="0.55000000000000004">
      <c r="A747" s="167">
        <v>44571</v>
      </c>
      <c r="B747" s="219">
        <v>82</v>
      </c>
      <c r="C747" s="142">
        <f t="shared" si="911"/>
        <v>11771</v>
      </c>
      <c r="D747" s="142">
        <f t="shared" si="933"/>
        <v>1131</v>
      </c>
      <c r="E747" s="135">
        <v>3</v>
      </c>
      <c r="F747" s="135">
        <v>10640</v>
      </c>
      <c r="G747" s="135">
        <v>0</v>
      </c>
      <c r="H747" s="123"/>
      <c r="I747" s="135">
        <v>1</v>
      </c>
      <c r="J747" s="123"/>
      <c r="K747" s="41">
        <v>0</v>
      </c>
      <c r="L747" s="134">
        <v>50</v>
      </c>
      <c r="M747" s="219">
        <v>39</v>
      </c>
      <c r="N747" s="123"/>
      <c r="O747" s="123"/>
      <c r="P747" s="135">
        <v>8</v>
      </c>
      <c r="Q747" s="135">
        <v>8</v>
      </c>
      <c r="R747" s="123"/>
      <c r="S747" s="123"/>
      <c r="T747" s="135">
        <v>20</v>
      </c>
      <c r="U747" s="135">
        <v>18</v>
      </c>
      <c r="V747" s="123"/>
      <c r="W747" s="41">
        <v>721</v>
      </c>
      <c r="X747" s="136">
        <v>681</v>
      </c>
      <c r="Y747" s="4">
        <f t="shared" si="878"/>
        <v>559</v>
      </c>
      <c r="Z747" s="74">
        <f t="shared" si="939"/>
        <v>44571</v>
      </c>
      <c r="AA747" s="210">
        <f t="shared" si="940"/>
        <v>30265</v>
      </c>
      <c r="AB747" s="210">
        <f t="shared" si="941"/>
        <v>26115</v>
      </c>
      <c r="AC747" s="211">
        <f t="shared" si="942"/>
        <v>1063</v>
      </c>
      <c r="AD747" s="170">
        <f t="shared" si="963"/>
        <v>6</v>
      </c>
      <c r="AE747" s="222">
        <f t="shared" si="989"/>
        <v>11587</v>
      </c>
      <c r="AF747" s="143">
        <v>12792</v>
      </c>
      <c r="AG747" s="171">
        <f t="shared" si="961"/>
        <v>12</v>
      </c>
      <c r="AH747" s="143">
        <v>12296</v>
      </c>
      <c r="AI747" s="171">
        <f t="shared" si="953"/>
        <v>0</v>
      </c>
      <c r="AJ747" s="172">
        <v>213</v>
      </c>
      <c r="AK747" s="173">
        <f t="shared" si="957"/>
        <v>0</v>
      </c>
      <c r="AL747" s="143">
        <v>79</v>
      </c>
      <c r="AM747" s="171">
        <f t="shared" si="958"/>
        <v>0</v>
      </c>
      <c r="AN747" s="143">
        <v>77</v>
      </c>
      <c r="AO747" s="171">
        <f t="shared" si="959"/>
        <v>0</v>
      </c>
      <c r="AP747" s="174">
        <v>0</v>
      </c>
      <c r="AQ747" s="173">
        <f t="shared" si="960"/>
        <v>32</v>
      </c>
      <c r="AR747" s="143">
        <v>17394</v>
      </c>
      <c r="AS747" s="171">
        <f t="shared" si="996"/>
        <v>0</v>
      </c>
      <c r="AT747" s="143">
        <v>13742</v>
      </c>
      <c r="AU747" s="171">
        <f t="shared" si="997"/>
        <v>0</v>
      </c>
      <c r="AV747" s="175">
        <v>850</v>
      </c>
      <c r="AW747" s="217">
        <f t="shared" si="879"/>
        <v>586</v>
      </c>
      <c r="AX747" s="216">
        <f t="shared" si="909"/>
        <v>44571</v>
      </c>
      <c r="AY747" s="5">
        <v>0</v>
      </c>
      <c r="AZ747" s="217">
        <f t="shared" si="956"/>
        <v>468</v>
      </c>
      <c r="BA747" s="217">
        <f t="shared" si="880"/>
        <v>392</v>
      </c>
      <c r="BB747" s="119">
        <v>0</v>
      </c>
      <c r="BC747" s="26">
        <f t="shared" si="1001"/>
        <v>1104</v>
      </c>
      <c r="BD747" s="217">
        <f t="shared" si="881"/>
        <v>427</v>
      </c>
      <c r="BE747" s="209">
        <f t="shared" si="944"/>
        <v>44571</v>
      </c>
      <c r="BF747" s="120">
        <f t="shared" si="955"/>
        <v>82</v>
      </c>
      <c r="BG747" s="120">
        <f t="shared" si="898"/>
        <v>11771</v>
      </c>
      <c r="BH747" s="209">
        <f t="shared" si="899"/>
        <v>44571</v>
      </c>
      <c r="BI747" s="120">
        <f t="shared" si="900"/>
        <v>11771</v>
      </c>
      <c r="BJ747" s="1">
        <f t="shared" si="901"/>
        <v>44571</v>
      </c>
      <c r="BK747">
        <f t="shared" si="990"/>
        <v>11</v>
      </c>
      <c r="BL747">
        <f t="shared" si="902"/>
        <v>39</v>
      </c>
      <c r="BM747">
        <f t="shared" si="991"/>
        <v>50</v>
      </c>
      <c r="BN747" s="1">
        <f t="shared" si="992"/>
        <v>44571</v>
      </c>
      <c r="BO747">
        <f t="shared" si="993"/>
        <v>11585</v>
      </c>
      <c r="BP747">
        <f t="shared" si="994"/>
        <v>6801</v>
      </c>
      <c r="BQ747" s="167">
        <f t="shared" si="984"/>
        <v>44571</v>
      </c>
      <c r="BR747">
        <f t="shared" si="985"/>
        <v>12792</v>
      </c>
      <c r="BS747">
        <f t="shared" si="986"/>
        <v>12296</v>
      </c>
      <c r="BT747">
        <f t="shared" si="987"/>
        <v>213</v>
      </c>
      <c r="BU747">
        <v>15</v>
      </c>
      <c r="BV747">
        <f t="shared" si="995"/>
        <v>6</v>
      </c>
      <c r="BW747">
        <f t="shared" si="962"/>
        <v>1031</v>
      </c>
      <c r="BX747" s="167">
        <f t="shared" si="964"/>
        <v>44571</v>
      </c>
      <c r="BY747">
        <f t="shared" si="965"/>
        <v>79</v>
      </c>
      <c r="BZ747">
        <f t="shared" si="966"/>
        <v>77</v>
      </c>
      <c r="CA747">
        <f t="shared" si="967"/>
        <v>0</v>
      </c>
      <c r="CB747" s="167">
        <f t="shared" si="968"/>
        <v>44571</v>
      </c>
      <c r="CC747">
        <f t="shared" si="988"/>
        <v>17394</v>
      </c>
      <c r="CD747">
        <f t="shared" si="969"/>
        <v>13742</v>
      </c>
      <c r="CE747">
        <f t="shared" si="970"/>
        <v>850</v>
      </c>
      <c r="CF747" s="167">
        <f t="shared" si="998"/>
        <v>44571</v>
      </c>
      <c r="CG747">
        <f t="shared" ref="CG747:CG810" si="1002">+AQ747</f>
        <v>32</v>
      </c>
      <c r="CH747">
        <f t="shared" ref="CH747:CH810" si="1003">+AU747</f>
        <v>0</v>
      </c>
      <c r="CI747" s="167">
        <f t="shared" si="971"/>
        <v>44571</v>
      </c>
      <c r="CJ747">
        <f t="shared" si="972"/>
        <v>6</v>
      </c>
      <c r="CK747">
        <f t="shared" si="973"/>
        <v>12</v>
      </c>
      <c r="CL747" s="167">
        <f t="shared" si="974"/>
        <v>44571</v>
      </c>
      <c r="CM747">
        <f t="shared" si="975"/>
        <v>0</v>
      </c>
      <c r="CN747" s="1">
        <f t="shared" si="976"/>
        <v>44571</v>
      </c>
      <c r="CO747" s="253">
        <f t="shared" si="977"/>
        <v>6</v>
      </c>
      <c r="CP747" s="1">
        <f t="shared" si="978"/>
        <v>44571</v>
      </c>
      <c r="CQ747" s="254">
        <f t="shared" si="979"/>
        <v>0</v>
      </c>
      <c r="CR747" s="167">
        <f t="shared" si="980"/>
        <v>44571</v>
      </c>
      <c r="CS747">
        <f t="shared" si="981"/>
        <v>32</v>
      </c>
      <c r="CT747">
        <f t="shared" si="982"/>
        <v>0</v>
      </c>
      <c r="CU747">
        <f t="shared" si="983"/>
        <v>0</v>
      </c>
    </row>
    <row r="748" spans="1:99" ht="18" customHeight="1" x14ac:dyDescent="0.55000000000000004">
      <c r="A748" s="167">
        <v>44572</v>
      </c>
      <c r="B748" s="219">
        <v>55</v>
      </c>
      <c r="C748" s="142">
        <f t="shared" si="911"/>
        <v>11826</v>
      </c>
      <c r="D748" s="142">
        <f t="shared" si="933"/>
        <v>1151</v>
      </c>
      <c r="E748" s="135">
        <v>2</v>
      </c>
      <c r="F748" s="135">
        <v>10675</v>
      </c>
      <c r="G748" s="135">
        <v>1</v>
      </c>
      <c r="H748" s="123"/>
      <c r="I748" s="135">
        <v>1</v>
      </c>
      <c r="J748" s="123"/>
      <c r="K748" s="41">
        <v>0</v>
      </c>
      <c r="L748" s="134">
        <v>32</v>
      </c>
      <c r="M748" s="219">
        <v>32</v>
      </c>
      <c r="N748" s="123"/>
      <c r="O748" s="123"/>
      <c r="P748" s="135">
        <v>4</v>
      </c>
      <c r="Q748" s="135">
        <v>4</v>
      </c>
      <c r="R748" s="123"/>
      <c r="S748" s="123"/>
      <c r="T748" s="135">
        <v>25</v>
      </c>
      <c r="U748" s="135">
        <v>24</v>
      </c>
      <c r="V748" s="123"/>
      <c r="W748" s="41">
        <v>724</v>
      </c>
      <c r="X748" s="136">
        <v>681</v>
      </c>
      <c r="Y748" s="4">
        <f t="shared" si="878"/>
        <v>560</v>
      </c>
      <c r="Z748" s="74">
        <f t="shared" si="939"/>
        <v>44572</v>
      </c>
      <c r="AA748" s="210">
        <f t="shared" si="940"/>
        <v>30351</v>
      </c>
      <c r="AB748" s="210">
        <f t="shared" si="941"/>
        <v>26123</v>
      </c>
      <c r="AC748" s="211">
        <f t="shared" si="942"/>
        <v>1063</v>
      </c>
      <c r="AD748" s="170">
        <f t="shared" si="963"/>
        <v>17</v>
      </c>
      <c r="AE748" s="222">
        <f t="shared" si="989"/>
        <v>11604</v>
      </c>
      <c r="AF748" s="143">
        <v>12809</v>
      </c>
      <c r="AG748" s="171">
        <f t="shared" si="961"/>
        <v>8</v>
      </c>
      <c r="AH748" s="143">
        <v>12304</v>
      </c>
      <c r="AI748" s="171">
        <f t="shared" si="953"/>
        <v>0</v>
      </c>
      <c r="AJ748" s="172">
        <v>213</v>
      </c>
      <c r="AK748" s="173">
        <f t="shared" si="957"/>
        <v>0</v>
      </c>
      <c r="AL748" s="143">
        <v>79</v>
      </c>
      <c r="AM748" s="171">
        <f t="shared" si="958"/>
        <v>0</v>
      </c>
      <c r="AN748" s="143">
        <v>77</v>
      </c>
      <c r="AO748" s="171">
        <f t="shared" si="959"/>
        <v>0</v>
      </c>
      <c r="AP748" s="174">
        <v>0</v>
      </c>
      <c r="AQ748" s="173">
        <f t="shared" si="960"/>
        <v>69</v>
      </c>
      <c r="AR748" s="143">
        <v>17463</v>
      </c>
      <c r="AS748" s="171">
        <f t="shared" si="996"/>
        <v>0</v>
      </c>
      <c r="AT748" s="143">
        <v>13742</v>
      </c>
      <c r="AU748" s="171">
        <f t="shared" si="997"/>
        <v>0</v>
      </c>
      <c r="AV748" s="175">
        <v>850</v>
      </c>
      <c r="AW748" s="217">
        <f t="shared" si="879"/>
        <v>587</v>
      </c>
      <c r="AX748" s="216">
        <f t="shared" si="909"/>
        <v>44572</v>
      </c>
      <c r="AY748" s="5">
        <v>0</v>
      </c>
      <c r="AZ748" s="217">
        <f t="shared" si="956"/>
        <v>468</v>
      </c>
      <c r="BA748" s="217">
        <f t="shared" si="880"/>
        <v>393</v>
      </c>
      <c r="BB748" s="119">
        <v>0</v>
      </c>
      <c r="BC748" s="26">
        <f t="shared" si="1001"/>
        <v>1104</v>
      </c>
      <c r="BD748" s="217">
        <f t="shared" si="881"/>
        <v>428</v>
      </c>
      <c r="BE748" s="209">
        <f t="shared" si="944"/>
        <v>44572</v>
      </c>
      <c r="BF748" s="120">
        <f t="shared" si="955"/>
        <v>55</v>
      </c>
      <c r="BG748" s="120">
        <f t="shared" si="898"/>
        <v>11826</v>
      </c>
      <c r="BH748" s="209">
        <f t="shared" si="899"/>
        <v>44572</v>
      </c>
      <c r="BI748" s="120">
        <f t="shared" si="900"/>
        <v>11826</v>
      </c>
      <c r="BJ748" s="1">
        <f t="shared" si="901"/>
        <v>44572</v>
      </c>
      <c r="BK748">
        <f t="shared" si="990"/>
        <v>0</v>
      </c>
      <c r="BL748">
        <f t="shared" si="902"/>
        <v>32</v>
      </c>
      <c r="BM748">
        <f t="shared" si="991"/>
        <v>32</v>
      </c>
      <c r="BN748" s="1">
        <f t="shared" si="992"/>
        <v>44572</v>
      </c>
      <c r="BO748">
        <f t="shared" si="993"/>
        <v>11706</v>
      </c>
      <c r="BP748">
        <f t="shared" si="994"/>
        <v>6877</v>
      </c>
      <c r="BQ748" s="167">
        <f t="shared" si="984"/>
        <v>44572</v>
      </c>
      <c r="BR748">
        <f t="shared" si="985"/>
        <v>12809</v>
      </c>
      <c r="BS748">
        <f t="shared" si="986"/>
        <v>12304</v>
      </c>
      <c r="BT748">
        <f t="shared" si="987"/>
        <v>213</v>
      </c>
      <c r="BU748">
        <v>15</v>
      </c>
      <c r="BV748">
        <f t="shared" si="995"/>
        <v>17</v>
      </c>
      <c r="BW748">
        <f t="shared" si="962"/>
        <v>1015</v>
      </c>
      <c r="BX748" s="167">
        <f t="shared" si="964"/>
        <v>44572</v>
      </c>
      <c r="BY748">
        <f t="shared" si="965"/>
        <v>79</v>
      </c>
      <c r="BZ748">
        <f t="shared" si="966"/>
        <v>77</v>
      </c>
      <c r="CA748">
        <f t="shared" si="967"/>
        <v>0</v>
      </c>
      <c r="CB748" s="167">
        <f t="shared" si="968"/>
        <v>44572</v>
      </c>
      <c r="CC748">
        <f t="shared" si="988"/>
        <v>17463</v>
      </c>
      <c r="CD748">
        <f t="shared" si="969"/>
        <v>13742</v>
      </c>
      <c r="CE748">
        <f t="shared" si="970"/>
        <v>850</v>
      </c>
      <c r="CF748" s="167">
        <f t="shared" si="998"/>
        <v>44572</v>
      </c>
      <c r="CG748">
        <f t="shared" si="1002"/>
        <v>69</v>
      </c>
      <c r="CH748">
        <f t="shared" si="1003"/>
        <v>0</v>
      </c>
      <c r="CI748" s="167">
        <f t="shared" si="971"/>
        <v>44572</v>
      </c>
      <c r="CJ748">
        <f t="shared" si="972"/>
        <v>17</v>
      </c>
      <c r="CK748">
        <f t="shared" si="973"/>
        <v>8</v>
      </c>
      <c r="CL748" s="167">
        <f t="shared" si="974"/>
        <v>44572</v>
      </c>
      <c r="CM748">
        <f t="shared" si="975"/>
        <v>0</v>
      </c>
      <c r="CN748" s="1">
        <f t="shared" si="976"/>
        <v>44572</v>
      </c>
      <c r="CO748" s="253">
        <f t="shared" si="977"/>
        <v>17</v>
      </c>
      <c r="CP748" s="1">
        <f t="shared" si="978"/>
        <v>44572</v>
      </c>
      <c r="CQ748" s="254">
        <f t="shared" si="979"/>
        <v>0</v>
      </c>
      <c r="CR748" s="167">
        <f t="shared" si="980"/>
        <v>44572</v>
      </c>
      <c r="CS748">
        <f t="shared" si="981"/>
        <v>69</v>
      </c>
      <c r="CT748">
        <f t="shared" si="982"/>
        <v>0</v>
      </c>
      <c r="CU748">
        <f t="shared" si="983"/>
        <v>0</v>
      </c>
    </row>
    <row r="749" spans="1:99" ht="18" customHeight="1" x14ac:dyDescent="0.55000000000000004">
      <c r="A749" s="167">
        <v>44573</v>
      </c>
      <c r="B749" s="219">
        <v>66</v>
      </c>
      <c r="C749" s="142">
        <f t="shared" si="911"/>
        <v>11892</v>
      </c>
      <c r="D749" s="142">
        <f t="shared" si="933"/>
        <v>1176</v>
      </c>
      <c r="E749" s="135">
        <v>2</v>
      </c>
      <c r="F749" s="135">
        <v>10716</v>
      </c>
      <c r="G749" s="135">
        <v>9</v>
      </c>
      <c r="H749" s="123"/>
      <c r="I749" s="135">
        <v>9</v>
      </c>
      <c r="J749" s="123"/>
      <c r="K749" s="41">
        <v>0</v>
      </c>
      <c r="L749" s="134">
        <v>31</v>
      </c>
      <c r="M749" s="219">
        <v>22</v>
      </c>
      <c r="N749" s="123"/>
      <c r="O749" s="123"/>
      <c r="P749" s="135">
        <v>6</v>
      </c>
      <c r="Q749" s="135">
        <v>6</v>
      </c>
      <c r="R749" s="123"/>
      <c r="S749" s="123"/>
      <c r="T749" s="135">
        <v>23</v>
      </c>
      <c r="U749" s="135">
        <v>23</v>
      </c>
      <c r="V749" s="123"/>
      <c r="W749" s="41">
        <v>726</v>
      </c>
      <c r="X749" s="136">
        <v>674</v>
      </c>
      <c r="Y749" s="4">
        <f t="shared" ref="Y749:Y754" si="1004">+Y748+1</f>
        <v>561</v>
      </c>
      <c r="Z749" s="74">
        <f t="shared" si="939"/>
        <v>44573</v>
      </c>
      <c r="AA749" s="210">
        <f t="shared" si="940"/>
        <v>30459</v>
      </c>
      <c r="AB749" s="210">
        <f t="shared" si="941"/>
        <v>26135</v>
      </c>
      <c r="AC749" s="211">
        <f t="shared" si="942"/>
        <v>1063</v>
      </c>
      <c r="AD749" s="170">
        <f t="shared" ref="AD749:AD754" si="1005">+AF749-AF748</f>
        <v>12</v>
      </c>
      <c r="AE749" s="222">
        <f t="shared" ref="AE749:AE754" si="1006">+AE748+AD749</f>
        <v>11616</v>
      </c>
      <c r="AF749" s="143">
        <v>12821</v>
      </c>
      <c r="AG749" s="171">
        <f t="shared" ref="AG749:AG757" si="1007">+AH749-AH748</f>
        <v>12</v>
      </c>
      <c r="AH749" s="143">
        <v>12316</v>
      </c>
      <c r="AI749" s="171">
        <f t="shared" si="953"/>
        <v>0</v>
      </c>
      <c r="AJ749" s="172">
        <v>213</v>
      </c>
      <c r="AK749" s="173">
        <f t="shared" ref="AK749:AK755" si="1008">+AL749-AL748</f>
        <v>0</v>
      </c>
      <c r="AL749" s="143">
        <v>79</v>
      </c>
      <c r="AM749" s="171">
        <f t="shared" ref="AM749:AM755" si="1009">+AN749-AN748</f>
        <v>0</v>
      </c>
      <c r="AN749" s="143">
        <v>77</v>
      </c>
      <c r="AO749" s="171">
        <f t="shared" ref="AO749:AO755" si="1010">+AP749-AP748</f>
        <v>0</v>
      </c>
      <c r="AP749" s="174">
        <v>0</v>
      </c>
      <c r="AQ749" s="173">
        <f t="shared" ref="AQ749:AQ755" si="1011">+AR749-AR748</f>
        <v>96</v>
      </c>
      <c r="AR749" s="143">
        <v>17559</v>
      </c>
      <c r="AS749" s="171">
        <f t="shared" ref="AS749:AS755" si="1012">+AT749-AT748</f>
        <v>0</v>
      </c>
      <c r="AT749" s="143">
        <v>13742</v>
      </c>
      <c r="AU749" s="171">
        <f t="shared" ref="AU749:AU755" si="1013">+AV749-AV748</f>
        <v>0</v>
      </c>
      <c r="AV749" s="175">
        <v>850</v>
      </c>
      <c r="AW749" s="217">
        <f t="shared" ref="AW749:AW754" si="1014">+AW748+1</f>
        <v>588</v>
      </c>
      <c r="AX749" s="216">
        <f t="shared" si="909"/>
        <v>44573</v>
      </c>
      <c r="AY749" s="5">
        <v>0</v>
      </c>
      <c r="AZ749" s="217">
        <f t="shared" ref="AZ749:AZ754" si="1015">+AZ748+AY749</f>
        <v>468</v>
      </c>
      <c r="BA749" s="217">
        <f t="shared" ref="BA749:BA815" si="1016">+BA745+1</f>
        <v>394</v>
      </c>
      <c r="BB749" s="119">
        <v>0</v>
      </c>
      <c r="BC749" s="26">
        <f t="shared" ref="BC749:BC754" si="1017">+BC748+BB749</f>
        <v>1104</v>
      </c>
      <c r="BD749" s="217">
        <f t="shared" ref="BD749:BD815" si="1018">+BD745+1</f>
        <v>429</v>
      </c>
      <c r="BE749" s="209">
        <f t="shared" si="944"/>
        <v>44573</v>
      </c>
      <c r="BF749" s="120">
        <f t="shared" si="955"/>
        <v>66</v>
      </c>
      <c r="BG749" s="120">
        <f t="shared" si="898"/>
        <v>11892</v>
      </c>
      <c r="BH749" s="209">
        <f t="shared" si="899"/>
        <v>44573</v>
      </c>
      <c r="BI749" s="120">
        <f t="shared" si="900"/>
        <v>11892</v>
      </c>
      <c r="BJ749" s="1">
        <f t="shared" si="901"/>
        <v>44573</v>
      </c>
      <c r="BK749">
        <f t="shared" si="990"/>
        <v>9</v>
      </c>
      <c r="BL749">
        <f t="shared" si="902"/>
        <v>22</v>
      </c>
      <c r="BM749">
        <f t="shared" si="991"/>
        <v>31</v>
      </c>
      <c r="BN749" s="1">
        <f t="shared" si="992"/>
        <v>44573</v>
      </c>
      <c r="BO749">
        <f t="shared" ref="BO749:BO754" si="1019">+BO745+BM749</f>
        <v>11710</v>
      </c>
      <c r="BP749">
        <f t="shared" ref="BP749:BP754" si="1020">+BP745+BL749</f>
        <v>6920</v>
      </c>
      <c r="BQ749" s="167">
        <f t="shared" si="984"/>
        <v>44573</v>
      </c>
      <c r="BR749">
        <f t="shared" si="985"/>
        <v>12821</v>
      </c>
      <c r="BS749">
        <f t="shared" si="986"/>
        <v>12316</v>
      </c>
      <c r="BT749">
        <f t="shared" si="987"/>
        <v>213</v>
      </c>
      <c r="BU749">
        <v>15</v>
      </c>
      <c r="BV749">
        <f t="shared" si="995"/>
        <v>12</v>
      </c>
      <c r="BW749">
        <f t="shared" ref="BW749:BW755" si="1021">+BW745+BV749</f>
        <v>1011</v>
      </c>
      <c r="BX749" s="167">
        <f t="shared" si="964"/>
        <v>44573</v>
      </c>
      <c r="BY749">
        <f t="shared" si="965"/>
        <v>79</v>
      </c>
      <c r="BZ749">
        <f t="shared" si="966"/>
        <v>77</v>
      </c>
      <c r="CA749">
        <f t="shared" si="967"/>
        <v>0</v>
      </c>
      <c r="CB749" s="167">
        <f t="shared" si="968"/>
        <v>44573</v>
      </c>
      <c r="CC749">
        <f t="shared" si="988"/>
        <v>17559</v>
      </c>
      <c r="CD749">
        <f t="shared" si="969"/>
        <v>13742</v>
      </c>
      <c r="CE749">
        <f t="shared" si="970"/>
        <v>850</v>
      </c>
      <c r="CF749" s="167">
        <f t="shared" si="998"/>
        <v>44573</v>
      </c>
      <c r="CG749">
        <f t="shared" si="1002"/>
        <v>96</v>
      </c>
      <c r="CH749">
        <f t="shared" si="1003"/>
        <v>0</v>
      </c>
      <c r="CI749" s="167">
        <f t="shared" si="971"/>
        <v>44573</v>
      </c>
      <c r="CJ749">
        <f t="shared" si="972"/>
        <v>12</v>
      </c>
      <c r="CK749">
        <f t="shared" si="973"/>
        <v>12</v>
      </c>
      <c r="CL749" s="167">
        <f t="shared" si="974"/>
        <v>44573</v>
      </c>
      <c r="CM749">
        <f t="shared" si="975"/>
        <v>0</v>
      </c>
      <c r="CN749" s="1">
        <f t="shared" si="976"/>
        <v>44573</v>
      </c>
      <c r="CO749" s="253">
        <f t="shared" si="977"/>
        <v>12</v>
      </c>
      <c r="CP749" s="1">
        <f t="shared" si="978"/>
        <v>44573</v>
      </c>
      <c r="CQ749" s="254">
        <f t="shared" si="979"/>
        <v>0</v>
      </c>
      <c r="CR749" s="167">
        <f t="shared" si="980"/>
        <v>44573</v>
      </c>
      <c r="CS749">
        <f t="shared" si="981"/>
        <v>96</v>
      </c>
      <c r="CT749">
        <f t="shared" si="982"/>
        <v>0</v>
      </c>
      <c r="CU749">
        <f t="shared" si="983"/>
        <v>0</v>
      </c>
    </row>
    <row r="750" spans="1:99" ht="18" customHeight="1" x14ac:dyDescent="0.55000000000000004">
      <c r="A750" s="167">
        <v>44574</v>
      </c>
      <c r="B750" s="219">
        <v>58</v>
      </c>
      <c r="C750" s="142">
        <f t="shared" si="911"/>
        <v>11950</v>
      </c>
      <c r="D750" s="142">
        <f t="shared" si="933"/>
        <v>1199</v>
      </c>
      <c r="E750" s="135">
        <v>2</v>
      </c>
      <c r="F750" s="135">
        <v>10751</v>
      </c>
      <c r="G750" s="135">
        <v>9</v>
      </c>
      <c r="H750" s="123"/>
      <c r="I750" s="135">
        <v>9</v>
      </c>
      <c r="J750" s="123"/>
      <c r="K750" s="41">
        <v>0</v>
      </c>
      <c r="L750" s="134">
        <v>42</v>
      </c>
      <c r="M750" s="219">
        <v>38</v>
      </c>
      <c r="N750" s="123"/>
      <c r="O750" s="123"/>
      <c r="P750" s="135">
        <v>9</v>
      </c>
      <c r="Q750" s="135">
        <v>8</v>
      </c>
      <c r="R750" s="123"/>
      <c r="S750" s="123"/>
      <c r="T750" s="135">
        <v>11</v>
      </c>
      <c r="U750" s="135">
        <v>11</v>
      </c>
      <c r="V750" s="123"/>
      <c r="W750" s="41">
        <v>748</v>
      </c>
      <c r="X750" s="136">
        <v>693</v>
      </c>
      <c r="Y750" s="4">
        <f t="shared" si="1004"/>
        <v>562</v>
      </c>
      <c r="Z750" s="74">
        <f t="shared" si="939"/>
        <v>44574</v>
      </c>
      <c r="AA750" s="210">
        <f t="shared" si="940"/>
        <v>30555</v>
      </c>
      <c r="AB750" s="210">
        <f t="shared" si="941"/>
        <v>26146</v>
      </c>
      <c r="AC750" s="211">
        <f t="shared" si="942"/>
        <v>1064</v>
      </c>
      <c r="AD750" s="170">
        <f t="shared" si="1005"/>
        <v>31</v>
      </c>
      <c r="AE750" s="222">
        <f t="shared" si="1006"/>
        <v>11647</v>
      </c>
      <c r="AF750" s="143">
        <v>12852</v>
      </c>
      <c r="AG750" s="171">
        <f t="shared" si="1007"/>
        <v>11</v>
      </c>
      <c r="AH750" s="143">
        <v>12327</v>
      </c>
      <c r="AI750" s="171">
        <f t="shared" si="953"/>
        <v>0</v>
      </c>
      <c r="AJ750" s="172">
        <v>213</v>
      </c>
      <c r="AK750" s="173">
        <f t="shared" si="1008"/>
        <v>0</v>
      </c>
      <c r="AL750" s="143">
        <v>79</v>
      </c>
      <c r="AM750" s="171">
        <f t="shared" si="1009"/>
        <v>0</v>
      </c>
      <c r="AN750" s="143">
        <v>77</v>
      </c>
      <c r="AO750" s="171">
        <f t="shared" si="1010"/>
        <v>0</v>
      </c>
      <c r="AP750" s="174">
        <v>0</v>
      </c>
      <c r="AQ750" s="173">
        <f t="shared" si="1011"/>
        <v>65</v>
      </c>
      <c r="AR750" s="143">
        <v>17624</v>
      </c>
      <c r="AS750" s="171">
        <f t="shared" si="1012"/>
        <v>0</v>
      </c>
      <c r="AT750" s="143">
        <v>13742</v>
      </c>
      <c r="AU750" s="171">
        <f t="shared" si="1013"/>
        <v>1</v>
      </c>
      <c r="AV750" s="175">
        <v>851</v>
      </c>
      <c r="AW750" s="217">
        <f t="shared" si="1014"/>
        <v>589</v>
      </c>
      <c r="AX750" s="216">
        <f t="shared" si="909"/>
        <v>44574</v>
      </c>
      <c r="AY750" s="5">
        <v>0</v>
      </c>
      <c r="AZ750" s="217">
        <f t="shared" si="1015"/>
        <v>468</v>
      </c>
      <c r="BA750" s="217">
        <f t="shared" si="1016"/>
        <v>395</v>
      </c>
      <c r="BB750" s="119">
        <v>0</v>
      </c>
      <c r="BC750" s="26">
        <f t="shared" si="1017"/>
        <v>1104</v>
      </c>
      <c r="BD750" s="217">
        <f t="shared" si="1018"/>
        <v>430</v>
      </c>
      <c r="BE750" s="209">
        <f t="shared" si="944"/>
        <v>44574</v>
      </c>
      <c r="BF750" s="120">
        <f t="shared" si="955"/>
        <v>58</v>
      </c>
      <c r="BG750" s="120">
        <f t="shared" si="898"/>
        <v>11950</v>
      </c>
      <c r="BH750" s="209">
        <f t="shared" si="899"/>
        <v>44574</v>
      </c>
      <c r="BI750" s="120">
        <f t="shared" si="900"/>
        <v>11950</v>
      </c>
      <c r="BJ750" s="1">
        <f t="shared" si="901"/>
        <v>44574</v>
      </c>
      <c r="BK750">
        <f t="shared" si="990"/>
        <v>4</v>
      </c>
      <c r="BL750">
        <f t="shared" si="902"/>
        <v>38</v>
      </c>
      <c r="BM750">
        <f t="shared" si="991"/>
        <v>42</v>
      </c>
      <c r="BN750" s="1">
        <f t="shared" si="992"/>
        <v>44574</v>
      </c>
      <c r="BO750">
        <f t="shared" si="1019"/>
        <v>11657</v>
      </c>
      <c r="BP750">
        <f t="shared" si="1020"/>
        <v>6866</v>
      </c>
      <c r="BQ750" s="167">
        <f t="shared" si="984"/>
        <v>44574</v>
      </c>
      <c r="BR750">
        <f t="shared" si="985"/>
        <v>12852</v>
      </c>
      <c r="BS750">
        <f t="shared" si="986"/>
        <v>12327</v>
      </c>
      <c r="BT750">
        <f t="shared" si="987"/>
        <v>213</v>
      </c>
      <c r="BU750">
        <v>15</v>
      </c>
      <c r="BV750">
        <f t="shared" si="995"/>
        <v>31</v>
      </c>
      <c r="BW750">
        <f t="shared" si="1021"/>
        <v>1047</v>
      </c>
      <c r="BX750" s="167">
        <f t="shared" si="964"/>
        <v>44574</v>
      </c>
      <c r="BY750">
        <f t="shared" si="965"/>
        <v>79</v>
      </c>
      <c r="BZ750">
        <f t="shared" si="966"/>
        <v>77</v>
      </c>
      <c r="CA750">
        <f t="shared" si="967"/>
        <v>0</v>
      </c>
      <c r="CB750" s="167">
        <f t="shared" si="968"/>
        <v>44574</v>
      </c>
      <c r="CC750">
        <f t="shared" si="988"/>
        <v>17624</v>
      </c>
      <c r="CD750">
        <f t="shared" si="969"/>
        <v>13742</v>
      </c>
      <c r="CE750">
        <f t="shared" si="970"/>
        <v>851</v>
      </c>
      <c r="CF750" s="167">
        <f t="shared" si="998"/>
        <v>44574</v>
      </c>
      <c r="CG750">
        <f t="shared" si="1002"/>
        <v>65</v>
      </c>
      <c r="CH750">
        <f t="shared" si="1003"/>
        <v>1</v>
      </c>
      <c r="CI750" s="167">
        <f t="shared" si="971"/>
        <v>44574</v>
      </c>
      <c r="CJ750">
        <f t="shared" si="972"/>
        <v>31</v>
      </c>
      <c r="CK750">
        <f t="shared" si="973"/>
        <v>11</v>
      </c>
      <c r="CL750" s="167">
        <f t="shared" si="974"/>
        <v>44574</v>
      </c>
      <c r="CM750">
        <f t="shared" si="975"/>
        <v>0</v>
      </c>
      <c r="CN750" s="1">
        <f t="shared" si="976"/>
        <v>44574</v>
      </c>
      <c r="CO750" s="253">
        <f t="shared" si="977"/>
        <v>31</v>
      </c>
      <c r="CP750" s="1">
        <f t="shared" si="978"/>
        <v>44574</v>
      </c>
      <c r="CQ750" s="254">
        <f t="shared" si="979"/>
        <v>0</v>
      </c>
      <c r="CR750" s="167">
        <f t="shared" si="980"/>
        <v>44574</v>
      </c>
      <c r="CS750">
        <f t="shared" si="981"/>
        <v>65</v>
      </c>
      <c r="CT750">
        <f t="shared" si="982"/>
        <v>1</v>
      </c>
      <c r="CU750">
        <f t="shared" si="983"/>
        <v>0</v>
      </c>
    </row>
    <row r="751" spans="1:99" ht="18" customHeight="1" x14ac:dyDescent="0.55000000000000004">
      <c r="A751" s="167">
        <v>44575</v>
      </c>
      <c r="B751" s="219">
        <v>61</v>
      </c>
      <c r="C751" s="142">
        <f t="shared" si="911"/>
        <v>12011</v>
      </c>
      <c r="D751" s="142">
        <f t="shared" si="933"/>
        <v>1241</v>
      </c>
      <c r="E751" s="135">
        <v>1</v>
      </c>
      <c r="F751" s="135">
        <v>10770</v>
      </c>
      <c r="G751" s="135">
        <v>6</v>
      </c>
      <c r="H751" s="123"/>
      <c r="I751" s="135">
        <v>9</v>
      </c>
      <c r="J751" s="123"/>
      <c r="K751" s="41">
        <v>0</v>
      </c>
      <c r="L751" s="134">
        <v>25</v>
      </c>
      <c r="M751" s="219">
        <v>23</v>
      </c>
      <c r="N751" s="123"/>
      <c r="O751" s="123"/>
      <c r="P751" s="135">
        <v>6</v>
      </c>
      <c r="Q751" s="135">
        <v>4</v>
      </c>
      <c r="R751" s="123"/>
      <c r="S751" s="123"/>
      <c r="T751" s="135">
        <v>24</v>
      </c>
      <c r="U751" s="135">
        <v>23</v>
      </c>
      <c r="V751" s="123"/>
      <c r="W751" s="41">
        <v>743</v>
      </c>
      <c r="X751" s="136">
        <v>689</v>
      </c>
      <c r="Y751" s="4">
        <f t="shared" si="1004"/>
        <v>563</v>
      </c>
      <c r="Z751" s="74">
        <f t="shared" si="939"/>
        <v>44575</v>
      </c>
      <c r="AA751" s="210">
        <f t="shared" si="940"/>
        <v>30625</v>
      </c>
      <c r="AB751" s="210">
        <f t="shared" si="941"/>
        <v>26158</v>
      </c>
      <c r="AC751" s="211">
        <f t="shared" si="942"/>
        <v>1064</v>
      </c>
      <c r="AD751" s="170">
        <f t="shared" si="1005"/>
        <v>2</v>
      </c>
      <c r="AE751" s="222">
        <f t="shared" si="1006"/>
        <v>11649</v>
      </c>
      <c r="AF751" s="143">
        <v>12854</v>
      </c>
      <c r="AG751" s="171">
        <f t="shared" si="1007"/>
        <v>12</v>
      </c>
      <c r="AH751" s="143">
        <v>12339</v>
      </c>
      <c r="AI751" s="171">
        <f t="shared" si="953"/>
        <v>0</v>
      </c>
      <c r="AJ751" s="172">
        <v>213</v>
      </c>
      <c r="AK751" s="173">
        <f t="shared" si="1008"/>
        <v>0</v>
      </c>
      <c r="AL751" s="143">
        <v>79</v>
      </c>
      <c r="AM751" s="171">
        <f t="shared" si="1009"/>
        <v>0</v>
      </c>
      <c r="AN751" s="143">
        <v>77</v>
      </c>
      <c r="AO751" s="171">
        <f t="shared" si="1010"/>
        <v>0</v>
      </c>
      <c r="AP751" s="174">
        <v>0</v>
      </c>
      <c r="AQ751" s="173">
        <f t="shared" si="1011"/>
        <v>68</v>
      </c>
      <c r="AR751" s="143">
        <v>17692</v>
      </c>
      <c r="AS751" s="171">
        <f t="shared" si="1012"/>
        <v>0</v>
      </c>
      <c r="AT751" s="143">
        <v>13742</v>
      </c>
      <c r="AU751" s="171">
        <f t="shared" si="1013"/>
        <v>0</v>
      </c>
      <c r="AV751" s="175">
        <v>851</v>
      </c>
      <c r="AW751" s="217">
        <f t="shared" si="1014"/>
        <v>590</v>
      </c>
      <c r="AX751" s="216">
        <f t="shared" si="909"/>
        <v>44575</v>
      </c>
      <c r="AY751" s="5">
        <v>0</v>
      </c>
      <c r="AZ751" s="217">
        <f t="shared" si="1015"/>
        <v>468</v>
      </c>
      <c r="BA751" s="217">
        <f t="shared" si="1016"/>
        <v>393</v>
      </c>
      <c r="BB751" s="119">
        <v>0</v>
      </c>
      <c r="BC751" s="26">
        <f t="shared" si="1017"/>
        <v>1104</v>
      </c>
      <c r="BD751" s="217">
        <f t="shared" si="1018"/>
        <v>428</v>
      </c>
      <c r="BE751" s="209">
        <f t="shared" si="944"/>
        <v>44575</v>
      </c>
      <c r="BF751" s="120">
        <f t="shared" si="955"/>
        <v>61</v>
      </c>
      <c r="BG751" s="120">
        <f t="shared" si="898"/>
        <v>12011</v>
      </c>
      <c r="BH751" s="209">
        <f t="shared" si="899"/>
        <v>44575</v>
      </c>
      <c r="BI751" s="120">
        <f t="shared" si="900"/>
        <v>12011</v>
      </c>
      <c r="BJ751" s="1">
        <f t="shared" si="901"/>
        <v>44575</v>
      </c>
      <c r="BK751">
        <f t="shared" si="990"/>
        <v>2</v>
      </c>
      <c r="BL751">
        <f t="shared" si="902"/>
        <v>23</v>
      </c>
      <c r="BM751">
        <f t="shared" si="991"/>
        <v>25</v>
      </c>
      <c r="BN751" s="1">
        <f t="shared" si="992"/>
        <v>44575</v>
      </c>
      <c r="BO751">
        <f t="shared" si="1019"/>
        <v>11610</v>
      </c>
      <c r="BP751">
        <f t="shared" si="1020"/>
        <v>6824</v>
      </c>
      <c r="BQ751" s="167">
        <f t="shared" si="984"/>
        <v>44575</v>
      </c>
      <c r="BR751">
        <f t="shared" si="985"/>
        <v>12854</v>
      </c>
      <c r="BS751">
        <f t="shared" si="986"/>
        <v>12339</v>
      </c>
      <c r="BT751">
        <f t="shared" si="987"/>
        <v>213</v>
      </c>
      <c r="BU751">
        <v>15</v>
      </c>
      <c r="BV751">
        <f t="shared" si="995"/>
        <v>2</v>
      </c>
      <c r="BW751">
        <f t="shared" si="1021"/>
        <v>1033</v>
      </c>
      <c r="BX751" s="167">
        <f t="shared" si="964"/>
        <v>44575</v>
      </c>
      <c r="BY751">
        <f t="shared" si="965"/>
        <v>79</v>
      </c>
      <c r="BZ751">
        <f t="shared" si="966"/>
        <v>77</v>
      </c>
      <c r="CA751">
        <f t="shared" si="967"/>
        <v>0</v>
      </c>
      <c r="CB751" s="167">
        <f t="shared" si="968"/>
        <v>44575</v>
      </c>
      <c r="CC751">
        <f t="shared" si="988"/>
        <v>17692</v>
      </c>
      <c r="CD751">
        <f t="shared" si="969"/>
        <v>13742</v>
      </c>
      <c r="CE751">
        <f t="shared" si="970"/>
        <v>851</v>
      </c>
      <c r="CF751" s="167">
        <f t="shared" si="998"/>
        <v>44575</v>
      </c>
      <c r="CG751">
        <f t="shared" si="1002"/>
        <v>68</v>
      </c>
      <c r="CH751">
        <f t="shared" si="1003"/>
        <v>0</v>
      </c>
      <c r="CI751" s="167">
        <f t="shared" si="971"/>
        <v>44575</v>
      </c>
      <c r="CJ751">
        <f t="shared" si="972"/>
        <v>2</v>
      </c>
      <c r="CK751">
        <f t="shared" si="973"/>
        <v>12</v>
      </c>
      <c r="CL751" s="167">
        <f t="shared" si="974"/>
        <v>44575</v>
      </c>
      <c r="CM751">
        <f t="shared" si="975"/>
        <v>0</v>
      </c>
      <c r="CN751" s="1">
        <f t="shared" si="976"/>
        <v>44575</v>
      </c>
      <c r="CO751" s="253">
        <f t="shared" si="977"/>
        <v>2</v>
      </c>
      <c r="CP751" s="1">
        <f t="shared" si="978"/>
        <v>44575</v>
      </c>
      <c r="CQ751" s="254">
        <f t="shared" si="979"/>
        <v>0</v>
      </c>
      <c r="CR751" s="167">
        <f t="shared" si="980"/>
        <v>44575</v>
      </c>
      <c r="CS751">
        <f t="shared" si="981"/>
        <v>68</v>
      </c>
      <c r="CT751">
        <f t="shared" si="982"/>
        <v>0</v>
      </c>
      <c r="CU751">
        <f t="shared" si="983"/>
        <v>0</v>
      </c>
    </row>
    <row r="752" spans="1:99" ht="18" customHeight="1" x14ac:dyDescent="0.55000000000000004">
      <c r="A752" s="167">
        <v>44576</v>
      </c>
      <c r="B752" s="219">
        <v>54</v>
      </c>
      <c r="C752" s="142">
        <f t="shared" si="911"/>
        <v>12065</v>
      </c>
      <c r="D752" s="142">
        <f t="shared" si="933"/>
        <v>1265</v>
      </c>
      <c r="E752" s="135">
        <v>0</v>
      </c>
      <c r="F752" s="135">
        <v>10800</v>
      </c>
      <c r="G752" s="135">
        <v>9</v>
      </c>
      <c r="H752" s="123"/>
      <c r="I752" s="135">
        <v>14</v>
      </c>
      <c r="J752" s="123"/>
      <c r="K752" s="41">
        <v>0</v>
      </c>
      <c r="L752" s="134">
        <v>52</v>
      </c>
      <c r="M752" s="219">
        <v>47</v>
      </c>
      <c r="N752" s="123"/>
      <c r="O752" s="123"/>
      <c r="P752" s="135">
        <v>12</v>
      </c>
      <c r="Q752" s="135">
        <v>6</v>
      </c>
      <c r="R752" s="123"/>
      <c r="S752" s="123"/>
      <c r="T752" s="135">
        <v>30</v>
      </c>
      <c r="U752" s="135">
        <v>29</v>
      </c>
      <c r="V752" s="123"/>
      <c r="W752" s="41">
        <v>753</v>
      </c>
      <c r="X752" s="136">
        <v>701</v>
      </c>
      <c r="Y752" s="4">
        <f t="shared" si="1004"/>
        <v>564</v>
      </c>
      <c r="Z752" s="74">
        <f t="shared" si="939"/>
        <v>44576</v>
      </c>
      <c r="AA752" s="210">
        <f t="shared" si="940"/>
        <v>30705</v>
      </c>
      <c r="AB752" s="210">
        <f t="shared" si="941"/>
        <v>26185</v>
      </c>
      <c r="AC752" s="211">
        <f t="shared" si="942"/>
        <v>1064</v>
      </c>
      <c r="AD752" s="170">
        <f t="shared" si="1005"/>
        <v>3</v>
      </c>
      <c r="AE752" s="222">
        <f t="shared" si="1006"/>
        <v>11652</v>
      </c>
      <c r="AF752" s="143">
        <v>12857</v>
      </c>
      <c r="AG752" s="171">
        <f t="shared" si="1007"/>
        <v>27</v>
      </c>
      <c r="AH752" s="143">
        <v>12366</v>
      </c>
      <c r="AI752" s="171">
        <f t="shared" si="953"/>
        <v>0</v>
      </c>
      <c r="AJ752" s="172">
        <v>213</v>
      </c>
      <c r="AK752" s="173">
        <f t="shared" si="1008"/>
        <v>0</v>
      </c>
      <c r="AL752" s="143">
        <v>79</v>
      </c>
      <c r="AM752" s="171">
        <f t="shared" si="1009"/>
        <v>0</v>
      </c>
      <c r="AN752" s="143">
        <v>77</v>
      </c>
      <c r="AO752" s="171">
        <f t="shared" si="1010"/>
        <v>0</v>
      </c>
      <c r="AP752" s="174">
        <v>0</v>
      </c>
      <c r="AQ752" s="173">
        <f t="shared" si="1011"/>
        <v>77</v>
      </c>
      <c r="AR752" s="143">
        <v>17769</v>
      </c>
      <c r="AS752" s="171">
        <f t="shared" si="1012"/>
        <v>0</v>
      </c>
      <c r="AT752" s="143">
        <v>13742</v>
      </c>
      <c r="AU752" s="171">
        <f t="shared" si="1013"/>
        <v>0</v>
      </c>
      <c r="AV752" s="175">
        <v>851</v>
      </c>
      <c r="AW752" s="217">
        <f t="shared" si="1014"/>
        <v>591</v>
      </c>
      <c r="AX752" s="216">
        <f t="shared" si="909"/>
        <v>44576</v>
      </c>
      <c r="AY752" s="5">
        <v>1</v>
      </c>
      <c r="AZ752" s="217">
        <f t="shared" si="1015"/>
        <v>469</v>
      </c>
      <c r="BA752" s="217">
        <f t="shared" si="1016"/>
        <v>394</v>
      </c>
      <c r="BB752" s="119">
        <v>0</v>
      </c>
      <c r="BC752" s="26">
        <f t="shared" si="1017"/>
        <v>1104</v>
      </c>
      <c r="BD752" s="217">
        <f t="shared" si="1018"/>
        <v>429</v>
      </c>
      <c r="BE752" s="209">
        <f t="shared" si="944"/>
        <v>44576</v>
      </c>
      <c r="BF752" s="120">
        <f t="shared" si="955"/>
        <v>54</v>
      </c>
      <c r="BG752" s="120">
        <f t="shared" si="898"/>
        <v>12065</v>
      </c>
      <c r="BH752" s="209">
        <f t="shared" si="899"/>
        <v>44576</v>
      </c>
      <c r="BI752" s="120">
        <f t="shared" si="900"/>
        <v>12065</v>
      </c>
      <c r="BJ752" s="1">
        <f t="shared" si="901"/>
        <v>44576</v>
      </c>
      <c r="BK752">
        <f t="shared" si="990"/>
        <v>5</v>
      </c>
      <c r="BL752">
        <f t="shared" si="902"/>
        <v>47</v>
      </c>
      <c r="BM752">
        <f t="shared" si="991"/>
        <v>52</v>
      </c>
      <c r="BN752" s="1">
        <f t="shared" si="992"/>
        <v>44576</v>
      </c>
      <c r="BO752">
        <f t="shared" si="1019"/>
        <v>11758</v>
      </c>
      <c r="BP752">
        <f t="shared" si="1020"/>
        <v>6924</v>
      </c>
      <c r="BQ752" s="167">
        <f t="shared" si="984"/>
        <v>44576</v>
      </c>
      <c r="BR752">
        <f t="shared" si="985"/>
        <v>12857</v>
      </c>
      <c r="BS752">
        <f t="shared" si="986"/>
        <v>12366</v>
      </c>
      <c r="BT752">
        <f t="shared" si="987"/>
        <v>213</v>
      </c>
      <c r="BU752">
        <v>15</v>
      </c>
      <c r="BV752">
        <f t="shared" si="995"/>
        <v>3</v>
      </c>
      <c r="BW752">
        <f t="shared" si="1021"/>
        <v>1018</v>
      </c>
      <c r="BX752" s="167">
        <f t="shared" si="964"/>
        <v>44576</v>
      </c>
      <c r="BY752">
        <f t="shared" si="965"/>
        <v>79</v>
      </c>
      <c r="BZ752">
        <f t="shared" si="966"/>
        <v>77</v>
      </c>
      <c r="CA752">
        <f t="shared" si="967"/>
        <v>0</v>
      </c>
      <c r="CB752" s="167">
        <f t="shared" si="968"/>
        <v>44576</v>
      </c>
      <c r="CC752">
        <f t="shared" si="988"/>
        <v>17769</v>
      </c>
      <c r="CD752">
        <f t="shared" si="969"/>
        <v>13742</v>
      </c>
      <c r="CE752">
        <f t="shared" si="970"/>
        <v>851</v>
      </c>
      <c r="CF752" s="167">
        <f t="shared" si="998"/>
        <v>44576</v>
      </c>
      <c r="CG752">
        <f t="shared" si="1002"/>
        <v>77</v>
      </c>
      <c r="CH752">
        <f t="shared" si="1003"/>
        <v>0</v>
      </c>
      <c r="CI752" s="167">
        <f t="shared" si="971"/>
        <v>44576</v>
      </c>
      <c r="CJ752">
        <f t="shared" si="972"/>
        <v>3</v>
      </c>
      <c r="CK752">
        <f t="shared" si="973"/>
        <v>27</v>
      </c>
      <c r="CL752" s="167">
        <f t="shared" si="974"/>
        <v>44576</v>
      </c>
      <c r="CM752">
        <f t="shared" si="975"/>
        <v>0</v>
      </c>
      <c r="CN752" s="1">
        <f t="shared" si="976"/>
        <v>44576</v>
      </c>
      <c r="CO752" s="253">
        <f t="shared" si="977"/>
        <v>3</v>
      </c>
      <c r="CP752" s="1">
        <f t="shared" si="978"/>
        <v>44576</v>
      </c>
      <c r="CQ752" s="254">
        <f t="shared" si="979"/>
        <v>0</v>
      </c>
      <c r="CR752" s="167">
        <f t="shared" si="980"/>
        <v>44576</v>
      </c>
      <c r="CS752">
        <f t="shared" si="981"/>
        <v>77</v>
      </c>
      <c r="CT752">
        <f t="shared" si="982"/>
        <v>0</v>
      </c>
      <c r="CU752">
        <f t="shared" si="983"/>
        <v>0</v>
      </c>
    </row>
    <row r="753" spans="1:99" ht="18" customHeight="1" x14ac:dyDescent="0.55000000000000004">
      <c r="A753" s="167">
        <v>44577</v>
      </c>
      <c r="B753" s="219">
        <v>60</v>
      </c>
      <c r="C753" s="142">
        <f t="shared" si="911"/>
        <v>12125</v>
      </c>
      <c r="D753" s="142">
        <f t="shared" si="933"/>
        <v>1287</v>
      </c>
      <c r="E753" s="135">
        <v>0</v>
      </c>
      <c r="F753" s="135">
        <v>10838</v>
      </c>
      <c r="G753" s="135">
        <v>4</v>
      </c>
      <c r="H753" s="123"/>
      <c r="I753" s="135">
        <v>8</v>
      </c>
      <c r="J753" s="123"/>
      <c r="K753" s="41">
        <v>0</v>
      </c>
      <c r="L753" s="134">
        <v>28</v>
      </c>
      <c r="M753" s="219">
        <v>28</v>
      </c>
      <c r="N753" s="123"/>
      <c r="O753" s="123"/>
      <c r="P753" s="135">
        <v>11</v>
      </c>
      <c r="Q753" s="135">
        <v>10</v>
      </c>
      <c r="R753" s="123"/>
      <c r="S753" s="123"/>
      <c r="T753" s="135">
        <v>28</v>
      </c>
      <c r="U753" s="135">
        <v>27</v>
      </c>
      <c r="V753" s="123"/>
      <c r="W753" s="41">
        <v>742</v>
      </c>
      <c r="X753" s="136">
        <v>692</v>
      </c>
      <c r="Y753" s="4">
        <f t="shared" si="1004"/>
        <v>565</v>
      </c>
      <c r="Z753" s="74">
        <f t="shared" si="939"/>
        <v>44577</v>
      </c>
      <c r="AA753" s="210">
        <f t="shared" si="940"/>
        <v>30763</v>
      </c>
      <c r="AB753" s="210">
        <f t="shared" si="941"/>
        <v>26212</v>
      </c>
      <c r="AC753" s="211">
        <f t="shared" si="942"/>
        <v>1064</v>
      </c>
      <c r="AD753" s="170">
        <f t="shared" si="1005"/>
        <v>7</v>
      </c>
      <c r="AE753" s="222">
        <f t="shared" si="1006"/>
        <v>11659</v>
      </c>
      <c r="AF753" s="143">
        <v>12864</v>
      </c>
      <c r="AG753" s="171">
        <f t="shared" si="1007"/>
        <v>27</v>
      </c>
      <c r="AH753" s="143">
        <v>12393</v>
      </c>
      <c r="AI753" s="171">
        <f t="shared" si="953"/>
        <v>0</v>
      </c>
      <c r="AJ753" s="172">
        <v>213</v>
      </c>
      <c r="AK753" s="173">
        <f t="shared" si="1008"/>
        <v>0</v>
      </c>
      <c r="AL753" s="143">
        <v>79</v>
      </c>
      <c r="AM753" s="171">
        <f t="shared" si="1009"/>
        <v>0</v>
      </c>
      <c r="AN753" s="143">
        <v>77</v>
      </c>
      <c r="AO753" s="171">
        <f t="shared" si="1010"/>
        <v>0</v>
      </c>
      <c r="AP753" s="174">
        <v>0</v>
      </c>
      <c r="AQ753" s="173">
        <f t="shared" si="1011"/>
        <v>51</v>
      </c>
      <c r="AR753" s="143">
        <v>17820</v>
      </c>
      <c r="AS753" s="171">
        <f t="shared" si="1012"/>
        <v>0</v>
      </c>
      <c r="AT753" s="143">
        <v>13742</v>
      </c>
      <c r="AU753" s="171">
        <f t="shared" si="1013"/>
        <v>0</v>
      </c>
      <c r="AV753" s="175">
        <v>851</v>
      </c>
      <c r="AW753" s="217">
        <f t="shared" si="1014"/>
        <v>592</v>
      </c>
      <c r="AX753" s="216">
        <f t="shared" si="909"/>
        <v>44577</v>
      </c>
      <c r="AY753" s="5">
        <v>0</v>
      </c>
      <c r="AZ753" s="217">
        <f t="shared" si="1015"/>
        <v>469</v>
      </c>
      <c r="BA753" s="217">
        <f t="shared" si="1016"/>
        <v>395</v>
      </c>
      <c r="BB753" s="119">
        <v>0</v>
      </c>
      <c r="BC753" s="26">
        <f t="shared" si="1017"/>
        <v>1104</v>
      </c>
      <c r="BD753" s="217">
        <f t="shared" si="1018"/>
        <v>430</v>
      </c>
      <c r="BE753" s="209">
        <f t="shared" si="944"/>
        <v>44577</v>
      </c>
      <c r="BF753" s="120">
        <f t="shared" si="955"/>
        <v>60</v>
      </c>
      <c r="BG753" s="120">
        <f t="shared" si="898"/>
        <v>12125</v>
      </c>
      <c r="BH753" s="209">
        <f t="shared" si="899"/>
        <v>44577</v>
      </c>
      <c r="BI753" s="120">
        <f t="shared" si="900"/>
        <v>12125</v>
      </c>
      <c r="BJ753" s="1">
        <f t="shared" si="901"/>
        <v>44577</v>
      </c>
      <c r="BK753">
        <f t="shared" si="990"/>
        <v>0</v>
      </c>
      <c r="BL753">
        <f t="shared" si="902"/>
        <v>28</v>
      </c>
      <c r="BM753">
        <f t="shared" si="991"/>
        <v>28</v>
      </c>
      <c r="BN753" s="1">
        <f t="shared" si="992"/>
        <v>44577</v>
      </c>
      <c r="BO753">
        <f t="shared" si="1019"/>
        <v>11738</v>
      </c>
      <c r="BP753">
        <f t="shared" si="1020"/>
        <v>6948</v>
      </c>
      <c r="BQ753" s="167">
        <f t="shared" si="984"/>
        <v>44577</v>
      </c>
      <c r="BR753">
        <f t="shared" si="985"/>
        <v>12864</v>
      </c>
      <c r="BS753">
        <f t="shared" si="986"/>
        <v>12393</v>
      </c>
      <c r="BT753">
        <f t="shared" si="987"/>
        <v>213</v>
      </c>
      <c r="BU753">
        <v>15</v>
      </c>
      <c r="BV753">
        <f t="shared" si="995"/>
        <v>7</v>
      </c>
      <c r="BW753">
        <f t="shared" si="1021"/>
        <v>1018</v>
      </c>
      <c r="BX753" s="167">
        <f t="shared" si="964"/>
        <v>44577</v>
      </c>
      <c r="BY753">
        <f t="shared" si="965"/>
        <v>79</v>
      </c>
      <c r="BZ753">
        <f t="shared" si="966"/>
        <v>77</v>
      </c>
      <c r="CA753">
        <f t="shared" si="967"/>
        <v>0</v>
      </c>
      <c r="CB753" s="167">
        <f t="shared" si="968"/>
        <v>44577</v>
      </c>
      <c r="CC753">
        <f t="shared" si="988"/>
        <v>17820</v>
      </c>
      <c r="CD753">
        <f t="shared" si="969"/>
        <v>13742</v>
      </c>
      <c r="CE753">
        <f t="shared" si="970"/>
        <v>851</v>
      </c>
      <c r="CF753" s="167">
        <f t="shared" si="998"/>
        <v>44577</v>
      </c>
      <c r="CG753">
        <f t="shared" si="1002"/>
        <v>51</v>
      </c>
      <c r="CH753">
        <f t="shared" si="1003"/>
        <v>0</v>
      </c>
      <c r="CI753" s="167">
        <f t="shared" si="971"/>
        <v>44577</v>
      </c>
      <c r="CJ753">
        <f t="shared" si="972"/>
        <v>7</v>
      </c>
      <c r="CK753">
        <f t="shared" si="973"/>
        <v>27</v>
      </c>
      <c r="CL753" s="167">
        <f t="shared" si="974"/>
        <v>44577</v>
      </c>
      <c r="CM753">
        <f t="shared" si="975"/>
        <v>0</v>
      </c>
      <c r="CN753" s="1">
        <f t="shared" si="976"/>
        <v>44577</v>
      </c>
      <c r="CO753" s="253">
        <f t="shared" si="977"/>
        <v>7</v>
      </c>
      <c r="CP753" s="1">
        <f t="shared" si="978"/>
        <v>44577</v>
      </c>
      <c r="CQ753" s="254">
        <f t="shared" si="979"/>
        <v>0</v>
      </c>
      <c r="CR753" s="167">
        <f t="shared" si="980"/>
        <v>44577</v>
      </c>
      <c r="CS753">
        <f t="shared" si="981"/>
        <v>51</v>
      </c>
      <c r="CT753">
        <f t="shared" si="982"/>
        <v>0</v>
      </c>
      <c r="CU753">
        <f t="shared" si="983"/>
        <v>0</v>
      </c>
    </row>
    <row r="754" spans="1:99" ht="18" customHeight="1" x14ac:dyDescent="0.55000000000000004">
      <c r="A754" s="167">
        <v>44578</v>
      </c>
      <c r="B754" s="219">
        <v>44</v>
      </c>
      <c r="C754" s="142">
        <f t="shared" si="911"/>
        <v>12169</v>
      </c>
      <c r="D754" s="142">
        <f t="shared" si="933"/>
        <v>1286</v>
      </c>
      <c r="E754" s="135">
        <v>0</v>
      </c>
      <c r="F754" s="135">
        <v>10883</v>
      </c>
      <c r="G754" s="135">
        <v>3</v>
      </c>
      <c r="H754" s="123"/>
      <c r="I754" s="135">
        <v>8</v>
      </c>
      <c r="J754" s="123"/>
      <c r="K754" s="41">
        <v>0</v>
      </c>
      <c r="L754" s="134">
        <v>33</v>
      </c>
      <c r="M754" s="219">
        <v>32</v>
      </c>
      <c r="N754" s="123"/>
      <c r="O754" s="123"/>
      <c r="P754" s="135">
        <v>6</v>
      </c>
      <c r="Q754" s="135">
        <v>6</v>
      </c>
      <c r="R754" s="123"/>
      <c r="S754" s="123"/>
      <c r="T754" s="135">
        <v>9</v>
      </c>
      <c r="U754" s="135">
        <v>9</v>
      </c>
      <c r="V754" s="123"/>
      <c r="W754" s="41">
        <v>760</v>
      </c>
      <c r="X754" s="136">
        <v>709</v>
      </c>
      <c r="Y754" s="4">
        <f t="shared" si="1004"/>
        <v>566</v>
      </c>
      <c r="Z754" s="74">
        <f t="shared" si="939"/>
        <v>44578</v>
      </c>
      <c r="AA754" s="210">
        <f t="shared" si="940"/>
        <v>30831</v>
      </c>
      <c r="AB754" s="210">
        <f t="shared" si="941"/>
        <v>26235</v>
      </c>
      <c r="AC754" s="211">
        <f t="shared" si="942"/>
        <v>1064</v>
      </c>
      <c r="AD754" s="170">
        <f t="shared" si="1005"/>
        <v>3</v>
      </c>
      <c r="AE754" s="222">
        <f t="shared" si="1006"/>
        <v>11662</v>
      </c>
      <c r="AF754" s="143">
        <v>12867</v>
      </c>
      <c r="AG754" s="171">
        <f t="shared" si="1007"/>
        <v>23</v>
      </c>
      <c r="AH754" s="143">
        <v>12416</v>
      </c>
      <c r="AI754" s="171">
        <f t="shared" si="953"/>
        <v>0</v>
      </c>
      <c r="AJ754" s="172">
        <v>213</v>
      </c>
      <c r="AK754" s="173">
        <f t="shared" si="1008"/>
        <v>0</v>
      </c>
      <c r="AL754" s="143">
        <v>79</v>
      </c>
      <c r="AM754" s="171">
        <f t="shared" si="1009"/>
        <v>0</v>
      </c>
      <c r="AN754" s="143">
        <v>77</v>
      </c>
      <c r="AO754" s="171">
        <f t="shared" si="1010"/>
        <v>0</v>
      </c>
      <c r="AP754" s="174">
        <v>0</v>
      </c>
      <c r="AQ754" s="173">
        <f t="shared" si="1011"/>
        <v>65</v>
      </c>
      <c r="AR754" s="143">
        <v>17885</v>
      </c>
      <c r="AS754" s="171">
        <f t="shared" si="1012"/>
        <v>0</v>
      </c>
      <c r="AT754" s="143">
        <v>13742</v>
      </c>
      <c r="AU754" s="171">
        <f t="shared" si="1013"/>
        <v>0</v>
      </c>
      <c r="AV754" s="175">
        <v>851</v>
      </c>
      <c r="AW754" s="217">
        <f t="shared" si="1014"/>
        <v>593</v>
      </c>
      <c r="AX754" s="216">
        <f t="shared" si="909"/>
        <v>44578</v>
      </c>
      <c r="AY754" s="5">
        <v>1</v>
      </c>
      <c r="AZ754" s="217">
        <f t="shared" si="1015"/>
        <v>470</v>
      </c>
      <c r="BA754" s="217">
        <f t="shared" si="1016"/>
        <v>396</v>
      </c>
      <c r="BB754" s="119">
        <v>0</v>
      </c>
      <c r="BC754" s="26">
        <f t="shared" si="1017"/>
        <v>1104</v>
      </c>
      <c r="BD754" s="217">
        <f t="shared" si="1018"/>
        <v>431</v>
      </c>
      <c r="BE754" s="209">
        <f t="shared" si="944"/>
        <v>44578</v>
      </c>
      <c r="BF754" s="120">
        <f t="shared" si="955"/>
        <v>44</v>
      </c>
      <c r="BG754" s="120">
        <f t="shared" si="898"/>
        <v>12169</v>
      </c>
      <c r="BH754" s="209">
        <f t="shared" si="899"/>
        <v>44578</v>
      </c>
      <c r="BI754" s="120">
        <f t="shared" si="900"/>
        <v>12169</v>
      </c>
      <c r="BJ754" s="1">
        <f t="shared" si="901"/>
        <v>44578</v>
      </c>
      <c r="BK754">
        <f t="shared" si="990"/>
        <v>1</v>
      </c>
      <c r="BL754">
        <f t="shared" si="902"/>
        <v>32</v>
      </c>
      <c r="BM754">
        <f t="shared" si="991"/>
        <v>33</v>
      </c>
      <c r="BN754" s="1">
        <f t="shared" si="992"/>
        <v>44578</v>
      </c>
      <c r="BO754">
        <f t="shared" si="1019"/>
        <v>11690</v>
      </c>
      <c r="BP754">
        <f t="shared" si="1020"/>
        <v>6898</v>
      </c>
      <c r="BQ754" s="167">
        <f t="shared" si="984"/>
        <v>44578</v>
      </c>
      <c r="BR754">
        <f t="shared" si="985"/>
        <v>12867</v>
      </c>
      <c r="BS754">
        <f t="shared" si="986"/>
        <v>12416</v>
      </c>
      <c r="BT754">
        <f t="shared" si="987"/>
        <v>213</v>
      </c>
      <c r="BU754">
        <v>15</v>
      </c>
      <c r="BV754">
        <f t="shared" si="995"/>
        <v>3</v>
      </c>
      <c r="BW754">
        <f t="shared" si="1021"/>
        <v>1050</v>
      </c>
      <c r="BX754" s="167">
        <f t="shared" si="964"/>
        <v>44578</v>
      </c>
      <c r="BY754">
        <f t="shared" si="965"/>
        <v>79</v>
      </c>
      <c r="BZ754">
        <f t="shared" si="966"/>
        <v>77</v>
      </c>
      <c r="CA754">
        <f t="shared" si="967"/>
        <v>0</v>
      </c>
      <c r="CB754" s="167">
        <f t="shared" si="968"/>
        <v>44578</v>
      </c>
      <c r="CC754">
        <f t="shared" si="988"/>
        <v>17885</v>
      </c>
      <c r="CD754">
        <f t="shared" si="969"/>
        <v>13742</v>
      </c>
      <c r="CE754">
        <f t="shared" si="970"/>
        <v>851</v>
      </c>
      <c r="CF754" s="167">
        <f t="shared" si="998"/>
        <v>44578</v>
      </c>
      <c r="CG754">
        <f t="shared" si="1002"/>
        <v>65</v>
      </c>
      <c r="CH754">
        <f t="shared" si="1003"/>
        <v>0</v>
      </c>
      <c r="CI754" s="167">
        <f t="shared" si="971"/>
        <v>44578</v>
      </c>
      <c r="CJ754">
        <f t="shared" si="972"/>
        <v>3</v>
      </c>
      <c r="CK754">
        <f t="shared" si="973"/>
        <v>23</v>
      </c>
      <c r="CL754" s="167">
        <f t="shared" si="974"/>
        <v>44578</v>
      </c>
      <c r="CM754">
        <f t="shared" si="975"/>
        <v>0</v>
      </c>
      <c r="CN754" s="1">
        <f t="shared" si="976"/>
        <v>44578</v>
      </c>
      <c r="CO754" s="253">
        <f t="shared" si="977"/>
        <v>3</v>
      </c>
      <c r="CP754" s="1">
        <f t="shared" si="978"/>
        <v>44578</v>
      </c>
      <c r="CQ754" s="254">
        <f t="shared" si="979"/>
        <v>0</v>
      </c>
      <c r="CR754" s="167">
        <f t="shared" si="980"/>
        <v>44578</v>
      </c>
      <c r="CS754">
        <f t="shared" si="981"/>
        <v>65</v>
      </c>
      <c r="CT754">
        <f t="shared" si="982"/>
        <v>0</v>
      </c>
      <c r="CU754">
        <f t="shared" si="983"/>
        <v>0</v>
      </c>
    </row>
    <row r="755" spans="1:99" ht="18" customHeight="1" x14ac:dyDescent="0.55000000000000004">
      <c r="A755" s="167">
        <v>44579</v>
      </c>
      <c r="B755" s="219">
        <v>32</v>
      </c>
      <c r="C755" s="142">
        <f t="shared" si="911"/>
        <v>12201</v>
      </c>
      <c r="D755" s="142">
        <f t="shared" si="933"/>
        <v>1276</v>
      </c>
      <c r="E755" s="135">
        <v>0</v>
      </c>
      <c r="F755" s="135">
        <v>10925</v>
      </c>
      <c r="G755" s="135">
        <v>5</v>
      </c>
      <c r="H755" s="123"/>
      <c r="I755" s="135">
        <v>11</v>
      </c>
      <c r="J755" s="123"/>
      <c r="K755" s="41">
        <v>0</v>
      </c>
      <c r="L755" s="134">
        <v>37</v>
      </c>
      <c r="M755" s="219">
        <v>35</v>
      </c>
      <c r="N755" s="123"/>
      <c r="O755" s="123"/>
      <c r="P755" s="135">
        <v>4</v>
      </c>
      <c r="Q755" s="135">
        <v>2</v>
      </c>
      <c r="R755" s="123"/>
      <c r="S755" s="123"/>
      <c r="T755" s="135">
        <v>26</v>
      </c>
      <c r="U755" s="135">
        <v>25</v>
      </c>
      <c r="V755" s="123"/>
      <c r="W755" s="41">
        <v>767</v>
      </c>
      <c r="X755" s="136">
        <v>717</v>
      </c>
      <c r="Y755" s="4">
        <f t="shared" ref="Y755:Y815" si="1022">+Y754+1</f>
        <v>567</v>
      </c>
      <c r="Z755" s="74">
        <f t="shared" si="939"/>
        <v>44579</v>
      </c>
      <c r="AA755" s="210">
        <f t="shared" si="940"/>
        <v>30903</v>
      </c>
      <c r="AB755" s="210">
        <f t="shared" si="941"/>
        <v>26265</v>
      </c>
      <c r="AC755" s="211">
        <f t="shared" si="942"/>
        <v>1064</v>
      </c>
      <c r="AD755" s="170">
        <f t="shared" ref="AD755:AD786" si="1023">+AF755-AF754</f>
        <v>6</v>
      </c>
      <c r="AE755" s="222">
        <f t="shared" ref="AE755:AE786" si="1024">+AE754+AD755</f>
        <v>11668</v>
      </c>
      <c r="AF755" s="143">
        <v>12873</v>
      </c>
      <c r="AG755" s="171">
        <f t="shared" si="1007"/>
        <v>30</v>
      </c>
      <c r="AH755" s="143">
        <v>12446</v>
      </c>
      <c r="AI755" s="171">
        <f t="shared" si="953"/>
        <v>0</v>
      </c>
      <c r="AJ755" s="172">
        <v>213</v>
      </c>
      <c r="AK755" s="173">
        <f t="shared" si="1008"/>
        <v>0</v>
      </c>
      <c r="AL755" s="143">
        <v>79</v>
      </c>
      <c r="AM755" s="171">
        <f t="shared" si="1009"/>
        <v>0</v>
      </c>
      <c r="AN755" s="143">
        <v>77</v>
      </c>
      <c r="AO755" s="171">
        <f t="shared" si="1010"/>
        <v>0</v>
      </c>
      <c r="AP755" s="174">
        <v>0</v>
      </c>
      <c r="AQ755" s="173">
        <f t="shared" si="1011"/>
        <v>66</v>
      </c>
      <c r="AR755" s="143">
        <v>17951</v>
      </c>
      <c r="AS755" s="171">
        <f t="shared" si="1012"/>
        <v>0</v>
      </c>
      <c r="AT755" s="143">
        <v>13742</v>
      </c>
      <c r="AU755" s="171">
        <f t="shared" si="1013"/>
        <v>0</v>
      </c>
      <c r="AV755" s="175">
        <v>851</v>
      </c>
      <c r="AW755" s="217">
        <f t="shared" ref="AW755:AW815" si="1025">+AW754+1</f>
        <v>594</v>
      </c>
      <c r="AX755" s="216">
        <f t="shared" si="909"/>
        <v>44579</v>
      </c>
      <c r="AY755" s="5">
        <v>1</v>
      </c>
      <c r="AZ755" s="217">
        <f t="shared" ref="AZ755:AZ786" si="1026">+AZ754+AY755</f>
        <v>471</v>
      </c>
      <c r="BA755" s="217">
        <f t="shared" si="1016"/>
        <v>394</v>
      </c>
      <c r="BB755" s="119">
        <v>0</v>
      </c>
      <c r="BC755" s="26">
        <f t="shared" ref="BC755:BC786" si="1027">+BC754+BB755</f>
        <v>1104</v>
      </c>
      <c r="BD755" s="217">
        <f t="shared" si="1018"/>
        <v>429</v>
      </c>
      <c r="BE755" s="209">
        <f t="shared" si="944"/>
        <v>44579</v>
      </c>
      <c r="BF755" s="120">
        <f t="shared" si="955"/>
        <v>32</v>
      </c>
      <c r="BG755" s="120">
        <f t="shared" ref="BG755:BG818" si="1028">+BI755</f>
        <v>12201</v>
      </c>
      <c r="BH755" s="209">
        <f t="shared" ref="BH755:BH818" si="1029">+A755</f>
        <v>44579</v>
      </c>
      <c r="BI755" s="120">
        <f t="shared" ref="BI755:BI818" si="1030">+C755</f>
        <v>12201</v>
      </c>
      <c r="BJ755" s="1">
        <f t="shared" ref="BJ755:BJ818" si="1031">+BE755</f>
        <v>44579</v>
      </c>
      <c r="BK755">
        <f t="shared" si="990"/>
        <v>2</v>
      </c>
      <c r="BL755">
        <f t="shared" ref="BL755:BL818" si="1032">+M755</f>
        <v>35</v>
      </c>
      <c r="BM755">
        <f t="shared" si="991"/>
        <v>37</v>
      </c>
      <c r="BN755" s="1">
        <f t="shared" si="992"/>
        <v>44579</v>
      </c>
      <c r="BO755">
        <f t="shared" ref="BO755:BO786" si="1033">+BO751+BM755</f>
        <v>11647</v>
      </c>
      <c r="BP755">
        <f t="shared" ref="BP755:BP786" si="1034">+BP751+BL755</f>
        <v>6859</v>
      </c>
      <c r="BQ755" s="167">
        <f t="shared" si="984"/>
        <v>44579</v>
      </c>
      <c r="BR755">
        <f t="shared" si="985"/>
        <v>12873</v>
      </c>
      <c r="BS755">
        <f t="shared" si="986"/>
        <v>12446</v>
      </c>
      <c r="BT755">
        <f t="shared" si="987"/>
        <v>213</v>
      </c>
      <c r="BU755">
        <v>15</v>
      </c>
      <c r="BV755">
        <f t="shared" si="995"/>
        <v>6</v>
      </c>
      <c r="BW755">
        <f t="shared" si="1021"/>
        <v>1039</v>
      </c>
      <c r="BX755" s="167">
        <f t="shared" si="964"/>
        <v>44579</v>
      </c>
      <c r="BY755">
        <f t="shared" si="965"/>
        <v>79</v>
      </c>
      <c r="BZ755">
        <f t="shared" si="966"/>
        <v>77</v>
      </c>
      <c r="CA755">
        <f t="shared" si="967"/>
        <v>0</v>
      </c>
      <c r="CB755" s="167">
        <f t="shared" si="968"/>
        <v>44579</v>
      </c>
      <c r="CC755">
        <f t="shared" si="988"/>
        <v>17951</v>
      </c>
      <c r="CD755">
        <f t="shared" si="969"/>
        <v>13742</v>
      </c>
      <c r="CE755">
        <f t="shared" si="970"/>
        <v>851</v>
      </c>
      <c r="CF755" s="167">
        <f t="shared" si="998"/>
        <v>44579</v>
      </c>
      <c r="CG755">
        <f t="shared" si="1002"/>
        <v>66</v>
      </c>
      <c r="CH755">
        <f t="shared" si="1003"/>
        <v>0</v>
      </c>
      <c r="CI755" s="167">
        <f t="shared" si="971"/>
        <v>44579</v>
      </c>
      <c r="CJ755">
        <f t="shared" si="972"/>
        <v>6</v>
      </c>
      <c r="CK755">
        <f t="shared" si="973"/>
        <v>30</v>
      </c>
      <c r="CL755" s="167">
        <f t="shared" si="974"/>
        <v>44579</v>
      </c>
      <c r="CM755">
        <f t="shared" si="975"/>
        <v>0</v>
      </c>
      <c r="CN755" s="1">
        <f t="shared" si="976"/>
        <v>44579</v>
      </c>
      <c r="CO755" s="253">
        <f t="shared" si="977"/>
        <v>6</v>
      </c>
      <c r="CP755" s="1">
        <f t="shared" si="978"/>
        <v>44579</v>
      </c>
      <c r="CQ755" s="254">
        <f t="shared" si="979"/>
        <v>0</v>
      </c>
      <c r="CR755" s="167">
        <f t="shared" si="980"/>
        <v>44579</v>
      </c>
      <c r="CS755">
        <f t="shared" si="981"/>
        <v>66</v>
      </c>
      <c r="CT755">
        <f t="shared" si="982"/>
        <v>0</v>
      </c>
      <c r="CU755">
        <f t="shared" si="983"/>
        <v>0</v>
      </c>
    </row>
    <row r="756" spans="1:99" ht="18" customHeight="1" x14ac:dyDescent="0.55000000000000004">
      <c r="A756" s="167">
        <v>44580</v>
      </c>
      <c r="B756" s="219">
        <v>23</v>
      </c>
      <c r="C756" s="142">
        <f t="shared" si="911"/>
        <v>12224</v>
      </c>
      <c r="D756" s="142">
        <f t="shared" si="933"/>
        <v>1245</v>
      </c>
      <c r="E756" s="135">
        <v>0</v>
      </c>
      <c r="F756" s="135">
        <v>10979</v>
      </c>
      <c r="G756" s="135">
        <v>3</v>
      </c>
      <c r="H756" s="123"/>
      <c r="I756" s="135">
        <v>10</v>
      </c>
      <c r="J756" s="123"/>
      <c r="K756" s="41">
        <v>0</v>
      </c>
      <c r="L756" s="134">
        <v>28</v>
      </c>
      <c r="M756" s="219">
        <v>26</v>
      </c>
      <c r="N756" s="123"/>
      <c r="O756" s="123"/>
      <c r="P756" s="135">
        <v>10</v>
      </c>
      <c r="Q756" s="135">
        <v>3</v>
      </c>
      <c r="R756" s="123"/>
      <c r="S756" s="123"/>
      <c r="T756" s="135">
        <v>30</v>
      </c>
      <c r="U756" s="135">
        <v>30</v>
      </c>
      <c r="V756" s="123"/>
      <c r="W756" s="41">
        <v>755</v>
      </c>
      <c r="X756" s="136">
        <v>710</v>
      </c>
      <c r="Y756" s="4">
        <f t="shared" si="1022"/>
        <v>568</v>
      </c>
      <c r="Z756" s="74">
        <f t="shared" si="939"/>
        <v>44580</v>
      </c>
      <c r="AA756" s="210">
        <f t="shared" si="940"/>
        <v>30964</v>
      </c>
      <c r="AB756" s="210">
        <f t="shared" si="941"/>
        <v>26293</v>
      </c>
      <c r="AC756" s="211">
        <f t="shared" si="942"/>
        <v>1064</v>
      </c>
      <c r="AD756" s="170">
        <f t="shared" si="1023"/>
        <v>7</v>
      </c>
      <c r="AE756" s="222">
        <f t="shared" si="1024"/>
        <v>11675</v>
      </c>
      <c r="AF756" s="143">
        <v>12880</v>
      </c>
      <c r="AG756" s="171">
        <f t="shared" si="1007"/>
        <v>28</v>
      </c>
      <c r="AH756" s="143">
        <v>12474</v>
      </c>
      <c r="AI756" s="171">
        <f t="shared" si="953"/>
        <v>0</v>
      </c>
      <c r="AJ756" s="172">
        <v>213</v>
      </c>
      <c r="AK756" s="173">
        <f t="shared" ref="AK756:AK787" si="1035">+AL756-AL755</f>
        <v>0</v>
      </c>
      <c r="AL756" s="143">
        <v>79</v>
      </c>
      <c r="AM756" s="171">
        <f t="shared" ref="AM756:AM787" si="1036">+AN756-AN755</f>
        <v>0</v>
      </c>
      <c r="AN756" s="143">
        <v>77</v>
      </c>
      <c r="AO756" s="171">
        <f t="shared" ref="AO756:AO787" si="1037">+AP756-AP755</f>
        <v>0</v>
      </c>
      <c r="AP756" s="174">
        <v>0</v>
      </c>
      <c r="AQ756" s="173">
        <f t="shared" ref="AQ756:AQ787" si="1038">+AR756-AR755</f>
        <v>54</v>
      </c>
      <c r="AR756" s="143">
        <v>18005</v>
      </c>
      <c r="AS756" s="171">
        <f t="shared" ref="AS756:AS787" si="1039">+AT756-AT755</f>
        <v>0</v>
      </c>
      <c r="AT756" s="143">
        <v>13742</v>
      </c>
      <c r="AU756" s="171">
        <f t="shared" ref="AU756:AU787" si="1040">+AV756-AV755</f>
        <v>0</v>
      </c>
      <c r="AV756" s="175">
        <v>851</v>
      </c>
      <c r="AW756" s="217">
        <f t="shared" si="1025"/>
        <v>595</v>
      </c>
      <c r="AX756" s="216">
        <f t="shared" si="909"/>
        <v>44580</v>
      </c>
      <c r="AY756" s="5">
        <v>3</v>
      </c>
      <c r="AZ756" s="217">
        <f t="shared" si="1026"/>
        <v>474</v>
      </c>
      <c r="BA756" s="217">
        <f t="shared" si="1016"/>
        <v>395</v>
      </c>
      <c r="BB756" s="119">
        <v>0</v>
      </c>
      <c r="BC756" s="26">
        <f t="shared" si="1027"/>
        <v>1104</v>
      </c>
      <c r="BD756" s="217">
        <f t="shared" si="1018"/>
        <v>430</v>
      </c>
      <c r="BE756" s="209">
        <f t="shared" si="944"/>
        <v>44580</v>
      </c>
      <c r="BF756" s="120">
        <f t="shared" si="955"/>
        <v>23</v>
      </c>
      <c r="BG756" s="120">
        <f t="shared" si="1028"/>
        <v>12224</v>
      </c>
      <c r="BH756" s="209">
        <f t="shared" si="1029"/>
        <v>44580</v>
      </c>
      <c r="BI756" s="120">
        <f t="shared" si="1030"/>
        <v>12224</v>
      </c>
      <c r="BJ756" s="1">
        <f t="shared" si="1031"/>
        <v>44580</v>
      </c>
      <c r="BK756">
        <f t="shared" si="990"/>
        <v>2</v>
      </c>
      <c r="BL756">
        <f t="shared" si="1032"/>
        <v>26</v>
      </c>
      <c r="BM756">
        <f t="shared" si="991"/>
        <v>28</v>
      </c>
      <c r="BN756" s="1">
        <f t="shared" si="992"/>
        <v>44580</v>
      </c>
      <c r="BO756">
        <f t="shared" si="1033"/>
        <v>11786</v>
      </c>
      <c r="BP756">
        <f t="shared" si="1034"/>
        <v>6950</v>
      </c>
      <c r="BQ756" s="167">
        <f t="shared" si="984"/>
        <v>44580</v>
      </c>
      <c r="BR756">
        <f t="shared" si="985"/>
        <v>12880</v>
      </c>
      <c r="BS756">
        <f t="shared" si="986"/>
        <v>12474</v>
      </c>
      <c r="BT756">
        <f t="shared" si="987"/>
        <v>213</v>
      </c>
      <c r="BU756">
        <v>15</v>
      </c>
      <c r="BV756">
        <f t="shared" si="995"/>
        <v>7</v>
      </c>
      <c r="BW756">
        <f t="shared" ref="BW756:BW787" si="1041">+BW752+BV756</f>
        <v>1025</v>
      </c>
      <c r="BX756" s="167">
        <f t="shared" si="964"/>
        <v>44580</v>
      </c>
      <c r="BY756">
        <f t="shared" si="965"/>
        <v>79</v>
      </c>
      <c r="BZ756">
        <f t="shared" si="966"/>
        <v>77</v>
      </c>
      <c r="CA756">
        <f t="shared" si="967"/>
        <v>0</v>
      </c>
      <c r="CB756" s="167">
        <f t="shared" si="968"/>
        <v>44580</v>
      </c>
      <c r="CC756">
        <f t="shared" si="988"/>
        <v>18005</v>
      </c>
      <c r="CD756">
        <f t="shared" si="969"/>
        <v>13742</v>
      </c>
      <c r="CE756">
        <f t="shared" si="970"/>
        <v>851</v>
      </c>
      <c r="CF756" s="167">
        <f t="shared" si="998"/>
        <v>44580</v>
      </c>
      <c r="CG756">
        <f t="shared" si="1002"/>
        <v>54</v>
      </c>
      <c r="CH756">
        <f t="shared" si="1003"/>
        <v>0</v>
      </c>
      <c r="CI756" s="167">
        <f t="shared" si="971"/>
        <v>44580</v>
      </c>
      <c r="CJ756">
        <f t="shared" si="972"/>
        <v>7</v>
      </c>
      <c r="CK756">
        <f t="shared" si="973"/>
        <v>28</v>
      </c>
      <c r="CL756" s="167">
        <f t="shared" si="974"/>
        <v>44580</v>
      </c>
      <c r="CM756">
        <f t="shared" si="975"/>
        <v>0</v>
      </c>
      <c r="CN756" s="1">
        <f t="shared" si="976"/>
        <v>44580</v>
      </c>
      <c r="CO756" s="253">
        <f t="shared" si="977"/>
        <v>7</v>
      </c>
      <c r="CP756" s="1">
        <f t="shared" si="978"/>
        <v>44580</v>
      </c>
      <c r="CQ756" s="254">
        <f t="shared" si="979"/>
        <v>0</v>
      </c>
      <c r="CR756" s="167">
        <f t="shared" si="980"/>
        <v>44580</v>
      </c>
      <c r="CS756">
        <f t="shared" si="981"/>
        <v>54</v>
      </c>
      <c r="CT756">
        <f t="shared" si="982"/>
        <v>0</v>
      </c>
      <c r="CU756">
        <f t="shared" si="983"/>
        <v>0</v>
      </c>
    </row>
    <row r="757" spans="1:99" ht="18" customHeight="1" x14ac:dyDescent="0.55000000000000004">
      <c r="A757" s="167">
        <v>44581</v>
      </c>
      <c r="B757" s="219">
        <v>50</v>
      </c>
      <c r="C757" s="142">
        <f t="shared" si="911"/>
        <v>12274</v>
      </c>
      <c r="D757" s="142">
        <f t="shared" si="933"/>
        <v>1213</v>
      </c>
      <c r="E757" s="135">
        <v>0</v>
      </c>
      <c r="F757" s="135">
        <v>11061</v>
      </c>
      <c r="G757" s="135">
        <v>1</v>
      </c>
      <c r="H757" s="123"/>
      <c r="I757" s="135">
        <v>5</v>
      </c>
      <c r="J757" s="123"/>
      <c r="K757" s="41">
        <v>0</v>
      </c>
      <c r="L757" s="134">
        <v>31</v>
      </c>
      <c r="M757" s="219">
        <v>29</v>
      </c>
      <c r="N757" s="123"/>
      <c r="O757" s="123"/>
      <c r="P757" s="135">
        <v>2</v>
      </c>
      <c r="Q757" s="135">
        <v>2</v>
      </c>
      <c r="R757" s="123"/>
      <c r="S757" s="123"/>
      <c r="T757" s="135">
        <v>19</v>
      </c>
      <c r="U757" s="135">
        <v>17</v>
      </c>
      <c r="V757" s="123"/>
      <c r="W757" s="41">
        <v>765</v>
      </c>
      <c r="X757" s="136">
        <v>720</v>
      </c>
      <c r="Y757" s="4">
        <f t="shared" si="1022"/>
        <v>569</v>
      </c>
      <c r="Z757" s="74">
        <f t="shared" si="939"/>
        <v>44581</v>
      </c>
      <c r="AA757" s="210">
        <f t="shared" si="940"/>
        <v>31027</v>
      </c>
      <c r="AB757" s="210">
        <f t="shared" si="941"/>
        <v>26314</v>
      </c>
      <c r="AC757" s="211">
        <f t="shared" si="942"/>
        <v>1064</v>
      </c>
      <c r="AD757" s="170">
        <f t="shared" si="1023"/>
        <v>27</v>
      </c>
      <c r="AE757" s="222">
        <f t="shared" si="1024"/>
        <v>11702</v>
      </c>
      <c r="AF757" s="143">
        <v>12907</v>
      </c>
      <c r="AG757" s="171">
        <f t="shared" si="1007"/>
        <v>19</v>
      </c>
      <c r="AH757" s="143">
        <v>12493</v>
      </c>
      <c r="AI757" s="171">
        <f t="shared" si="953"/>
        <v>0</v>
      </c>
      <c r="AJ757" s="172">
        <v>213</v>
      </c>
      <c r="AK757" s="173">
        <f t="shared" si="1035"/>
        <v>0</v>
      </c>
      <c r="AL757" s="143">
        <v>79</v>
      </c>
      <c r="AM757" s="171">
        <f t="shared" si="1036"/>
        <v>2</v>
      </c>
      <c r="AN757" s="143">
        <v>79</v>
      </c>
      <c r="AO757" s="171">
        <f t="shared" si="1037"/>
        <v>0</v>
      </c>
      <c r="AP757" s="174">
        <v>0</v>
      </c>
      <c r="AQ757" s="173">
        <f t="shared" si="1038"/>
        <v>36</v>
      </c>
      <c r="AR757" s="143">
        <v>18041</v>
      </c>
      <c r="AS757" s="171">
        <f t="shared" si="1039"/>
        <v>0</v>
      </c>
      <c r="AT757" s="143">
        <v>13742</v>
      </c>
      <c r="AU757" s="171">
        <f t="shared" si="1040"/>
        <v>0</v>
      </c>
      <c r="AV757" s="175">
        <v>851</v>
      </c>
      <c r="AW757" s="217">
        <f t="shared" si="1025"/>
        <v>596</v>
      </c>
      <c r="AX757" s="216">
        <f t="shared" si="909"/>
        <v>44581</v>
      </c>
      <c r="AY757" s="5">
        <v>5</v>
      </c>
      <c r="AZ757" s="217">
        <f t="shared" si="1026"/>
        <v>479</v>
      </c>
      <c r="BA757" s="217">
        <f t="shared" si="1016"/>
        <v>396</v>
      </c>
      <c r="BB757" s="119">
        <v>0</v>
      </c>
      <c r="BC757" s="26">
        <f t="shared" si="1027"/>
        <v>1104</v>
      </c>
      <c r="BD757" s="217">
        <f t="shared" si="1018"/>
        <v>431</v>
      </c>
      <c r="BE757" s="209">
        <f t="shared" si="944"/>
        <v>44581</v>
      </c>
      <c r="BF757" s="120">
        <f t="shared" si="955"/>
        <v>50</v>
      </c>
      <c r="BG757" s="120">
        <f t="shared" si="1028"/>
        <v>12274</v>
      </c>
      <c r="BH757" s="209">
        <f t="shared" si="1029"/>
        <v>44581</v>
      </c>
      <c r="BI757" s="120">
        <f t="shared" si="1030"/>
        <v>12274</v>
      </c>
      <c r="BJ757" s="1">
        <f t="shared" si="1031"/>
        <v>44581</v>
      </c>
      <c r="BK757">
        <f t="shared" si="990"/>
        <v>2</v>
      </c>
      <c r="BL757">
        <f t="shared" si="1032"/>
        <v>29</v>
      </c>
      <c r="BM757">
        <f t="shared" si="991"/>
        <v>31</v>
      </c>
      <c r="BN757" s="1">
        <f t="shared" si="992"/>
        <v>44581</v>
      </c>
      <c r="BO757">
        <f t="shared" si="1033"/>
        <v>11769</v>
      </c>
      <c r="BP757">
        <f t="shared" si="1034"/>
        <v>6977</v>
      </c>
      <c r="BQ757" s="167">
        <f t="shared" si="984"/>
        <v>44581</v>
      </c>
      <c r="BR757">
        <f t="shared" si="985"/>
        <v>12907</v>
      </c>
      <c r="BS757">
        <f t="shared" si="986"/>
        <v>12493</v>
      </c>
      <c r="BT757">
        <f t="shared" si="987"/>
        <v>213</v>
      </c>
      <c r="BU757">
        <v>15</v>
      </c>
      <c r="BV757">
        <f t="shared" si="995"/>
        <v>27</v>
      </c>
      <c r="BW757">
        <f t="shared" si="1041"/>
        <v>1045</v>
      </c>
      <c r="BX757" s="167">
        <f t="shared" si="964"/>
        <v>44581</v>
      </c>
      <c r="BY757">
        <f t="shared" si="965"/>
        <v>79</v>
      </c>
      <c r="BZ757">
        <f t="shared" si="966"/>
        <v>79</v>
      </c>
      <c r="CA757">
        <f t="shared" si="967"/>
        <v>0</v>
      </c>
      <c r="CB757" s="167">
        <f t="shared" si="968"/>
        <v>44581</v>
      </c>
      <c r="CC757">
        <f t="shared" si="988"/>
        <v>18041</v>
      </c>
      <c r="CD757">
        <f t="shared" si="969"/>
        <v>13742</v>
      </c>
      <c r="CE757">
        <f t="shared" si="970"/>
        <v>851</v>
      </c>
      <c r="CF757" s="167">
        <f t="shared" si="998"/>
        <v>44581</v>
      </c>
      <c r="CG757">
        <f t="shared" si="1002"/>
        <v>36</v>
      </c>
      <c r="CH757">
        <f t="shared" si="1003"/>
        <v>0</v>
      </c>
      <c r="CI757" s="167">
        <f t="shared" si="971"/>
        <v>44581</v>
      </c>
      <c r="CJ757">
        <f t="shared" si="972"/>
        <v>27</v>
      </c>
      <c r="CK757">
        <f t="shared" si="973"/>
        <v>19</v>
      </c>
      <c r="CL757" s="167">
        <f t="shared" si="974"/>
        <v>44581</v>
      </c>
      <c r="CM757">
        <f t="shared" si="975"/>
        <v>0</v>
      </c>
      <c r="CN757" s="1">
        <f t="shared" si="976"/>
        <v>44581</v>
      </c>
      <c r="CO757" s="253">
        <f t="shared" si="977"/>
        <v>27</v>
      </c>
      <c r="CP757" s="1">
        <f t="shared" si="978"/>
        <v>44581</v>
      </c>
      <c r="CQ757" s="254">
        <f t="shared" si="979"/>
        <v>0</v>
      </c>
      <c r="CR757" s="167">
        <f t="shared" si="980"/>
        <v>44581</v>
      </c>
      <c r="CS757">
        <f t="shared" si="981"/>
        <v>36</v>
      </c>
      <c r="CT757">
        <f t="shared" si="982"/>
        <v>0</v>
      </c>
      <c r="CU757">
        <f t="shared" si="983"/>
        <v>0</v>
      </c>
    </row>
    <row r="758" spans="1:99" ht="18" customHeight="1" x14ac:dyDescent="0.55000000000000004">
      <c r="A758" s="167">
        <v>44582</v>
      </c>
      <c r="B758" s="219">
        <v>40</v>
      </c>
      <c r="C758" s="142">
        <f t="shared" si="911"/>
        <v>12314</v>
      </c>
      <c r="D758" s="142">
        <f t="shared" si="933"/>
        <v>1178</v>
      </c>
      <c r="E758" s="135">
        <v>0</v>
      </c>
      <c r="F758" s="135">
        <v>11136</v>
      </c>
      <c r="G758" s="135">
        <v>0</v>
      </c>
      <c r="H758" s="123"/>
      <c r="I758" s="135">
        <v>4</v>
      </c>
      <c r="J758" s="123"/>
      <c r="K758" s="41">
        <v>0</v>
      </c>
      <c r="L758" s="134">
        <v>43</v>
      </c>
      <c r="M758" s="219">
        <v>37</v>
      </c>
      <c r="N758" s="123"/>
      <c r="O758" s="123"/>
      <c r="P758" s="135">
        <v>8</v>
      </c>
      <c r="Q758" s="135">
        <v>8</v>
      </c>
      <c r="R758" s="123"/>
      <c r="S758" s="123"/>
      <c r="T758" s="135">
        <v>22</v>
      </c>
      <c r="U758" s="135">
        <v>22</v>
      </c>
      <c r="V758" s="123"/>
      <c r="W758" s="41">
        <v>778</v>
      </c>
      <c r="X758" s="136">
        <v>727</v>
      </c>
      <c r="Y758" s="4">
        <f t="shared" si="1022"/>
        <v>570</v>
      </c>
      <c r="Z758" s="74">
        <f t="shared" si="939"/>
        <v>44582</v>
      </c>
      <c r="AA758" s="210">
        <f t="shared" si="940"/>
        <v>31106</v>
      </c>
      <c r="AB758" s="210">
        <f t="shared" si="941"/>
        <v>26335</v>
      </c>
      <c r="AC758" s="211">
        <f t="shared" si="942"/>
        <v>1064</v>
      </c>
      <c r="AD758" s="170">
        <f t="shared" si="1023"/>
        <v>11</v>
      </c>
      <c r="AE758" s="222">
        <f t="shared" si="1024"/>
        <v>11713</v>
      </c>
      <c r="AF758" s="143">
        <v>12918</v>
      </c>
      <c r="AG758" s="171">
        <f t="shared" ref="AG758:AG771" si="1042">+AH758-AH757</f>
        <v>21</v>
      </c>
      <c r="AH758" s="143">
        <v>12514</v>
      </c>
      <c r="AI758" s="171">
        <f t="shared" si="953"/>
        <v>0</v>
      </c>
      <c r="AJ758" s="172">
        <v>213</v>
      </c>
      <c r="AK758" s="173">
        <f t="shared" si="1035"/>
        <v>0</v>
      </c>
      <c r="AL758" s="143">
        <v>79</v>
      </c>
      <c r="AM758" s="171">
        <f t="shared" si="1036"/>
        <v>0</v>
      </c>
      <c r="AN758" s="143">
        <v>79</v>
      </c>
      <c r="AO758" s="171">
        <f t="shared" si="1037"/>
        <v>0</v>
      </c>
      <c r="AP758" s="174">
        <v>0</v>
      </c>
      <c r="AQ758" s="173">
        <f t="shared" si="1038"/>
        <v>68</v>
      </c>
      <c r="AR758" s="143">
        <v>18109</v>
      </c>
      <c r="AS758" s="171">
        <f t="shared" si="1039"/>
        <v>0</v>
      </c>
      <c r="AT758" s="143">
        <v>13742</v>
      </c>
      <c r="AU758" s="171">
        <f t="shared" si="1040"/>
        <v>0</v>
      </c>
      <c r="AV758" s="175">
        <v>851</v>
      </c>
      <c r="AW758" s="217">
        <f t="shared" si="1025"/>
        <v>597</v>
      </c>
      <c r="AX758" s="216">
        <f t="shared" ref="AX758:AX821" si="1043">+A758</f>
        <v>44582</v>
      </c>
      <c r="AY758" s="5">
        <v>10</v>
      </c>
      <c r="AZ758" s="217">
        <f t="shared" si="1026"/>
        <v>489</v>
      </c>
      <c r="BA758" s="217">
        <f t="shared" si="1016"/>
        <v>397</v>
      </c>
      <c r="BB758" s="119">
        <v>0</v>
      </c>
      <c r="BC758" s="26">
        <f t="shared" si="1027"/>
        <v>1104</v>
      </c>
      <c r="BD758" s="217">
        <f t="shared" si="1018"/>
        <v>432</v>
      </c>
      <c r="BE758" s="209">
        <f t="shared" si="944"/>
        <v>44582</v>
      </c>
      <c r="BF758" s="120">
        <f t="shared" si="955"/>
        <v>40</v>
      </c>
      <c r="BG758" s="120">
        <f t="shared" si="1028"/>
        <v>12314</v>
      </c>
      <c r="BH758" s="209">
        <f t="shared" si="1029"/>
        <v>44582</v>
      </c>
      <c r="BI758" s="120">
        <f t="shared" si="1030"/>
        <v>12314</v>
      </c>
      <c r="BJ758" s="1">
        <f t="shared" si="1031"/>
        <v>44582</v>
      </c>
      <c r="BK758">
        <f t="shared" si="990"/>
        <v>6</v>
      </c>
      <c r="BL758">
        <f t="shared" si="1032"/>
        <v>37</v>
      </c>
      <c r="BM758">
        <f t="shared" si="991"/>
        <v>43</v>
      </c>
      <c r="BN758" s="1">
        <f t="shared" si="992"/>
        <v>44582</v>
      </c>
      <c r="BO758">
        <f t="shared" si="1033"/>
        <v>11733</v>
      </c>
      <c r="BP758">
        <f t="shared" si="1034"/>
        <v>6935</v>
      </c>
      <c r="BQ758" s="167">
        <f t="shared" si="984"/>
        <v>44582</v>
      </c>
      <c r="BR758">
        <f t="shared" si="985"/>
        <v>12918</v>
      </c>
      <c r="BS758">
        <f t="shared" si="986"/>
        <v>12514</v>
      </c>
      <c r="BT758">
        <f t="shared" si="987"/>
        <v>213</v>
      </c>
      <c r="BU758">
        <v>15</v>
      </c>
      <c r="BV758">
        <f t="shared" si="995"/>
        <v>11</v>
      </c>
      <c r="BW758">
        <f t="shared" si="1041"/>
        <v>1061</v>
      </c>
      <c r="BX758" s="167">
        <f t="shared" si="964"/>
        <v>44582</v>
      </c>
      <c r="BY758">
        <f t="shared" si="965"/>
        <v>79</v>
      </c>
      <c r="BZ758">
        <f t="shared" si="966"/>
        <v>79</v>
      </c>
      <c r="CA758">
        <f t="shared" si="967"/>
        <v>0</v>
      </c>
      <c r="CB758" s="167">
        <f t="shared" si="968"/>
        <v>44582</v>
      </c>
      <c r="CC758">
        <f t="shared" si="988"/>
        <v>18109</v>
      </c>
      <c r="CD758">
        <f t="shared" si="969"/>
        <v>13742</v>
      </c>
      <c r="CE758">
        <f t="shared" si="970"/>
        <v>851</v>
      </c>
      <c r="CF758" s="167">
        <f t="shared" si="998"/>
        <v>44582</v>
      </c>
      <c r="CG758">
        <f t="shared" si="1002"/>
        <v>68</v>
      </c>
      <c r="CH758">
        <f t="shared" si="1003"/>
        <v>0</v>
      </c>
      <c r="CI758" s="167">
        <f t="shared" si="971"/>
        <v>44582</v>
      </c>
      <c r="CJ758">
        <f t="shared" si="972"/>
        <v>11</v>
      </c>
      <c r="CK758">
        <f t="shared" si="973"/>
        <v>21</v>
      </c>
      <c r="CL758" s="167">
        <f t="shared" si="974"/>
        <v>44582</v>
      </c>
      <c r="CM758">
        <f t="shared" si="975"/>
        <v>0</v>
      </c>
      <c r="CN758" s="1">
        <f t="shared" si="976"/>
        <v>44582</v>
      </c>
      <c r="CO758" s="253">
        <f t="shared" si="977"/>
        <v>11</v>
      </c>
      <c r="CP758" s="1">
        <f t="shared" si="978"/>
        <v>44582</v>
      </c>
      <c r="CQ758" s="254">
        <f t="shared" si="979"/>
        <v>0</v>
      </c>
      <c r="CR758" s="167">
        <f t="shared" si="980"/>
        <v>44582</v>
      </c>
      <c r="CS758">
        <f t="shared" si="981"/>
        <v>68</v>
      </c>
      <c r="CT758">
        <f t="shared" si="982"/>
        <v>0</v>
      </c>
      <c r="CU758">
        <f t="shared" si="983"/>
        <v>0</v>
      </c>
    </row>
    <row r="759" spans="1:99" ht="18" customHeight="1" x14ac:dyDescent="0.55000000000000004">
      <c r="A759" s="167">
        <v>44583</v>
      </c>
      <c r="B759" s="219">
        <v>37</v>
      </c>
      <c r="C759" s="142">
        <f t="shared" si="911"/>
        <v>12351</v>
      </c>
      <c r="D759" s="142">
        <f t="shared" si="933"/>
        <v>1138</v>
      </c>
      <c r="E759" s="135">
        <v>0</v>
      </c>
      <c r="F759" s="135">
        <v>11213</v>
      </c>
      <c r="G759" s="135">
        <v>3</v>
      </c>
      <c r="H759" s="123"/>
      <c r="I759" s="135">
        <v>7</v>
      </c>
      <c r="J759" s="123"/>
      <c r="K759" s="41">
        <v>0</v>
      </c>
      <c r="L759" s="134">
        <v>34</v>
      </c>
      <c r="M759" s="219">
        <v>27</v>
      </c>
      <c r="N759" s="123"/>
      <c r="O759" s="123"/>
      <c r="P759" s="135">
        <v>15</v>
      </c>
      <c r="Q759" s="135">
        <v>14</v>
      </c>
      <c r="R759" s="123"/>
      <c r="S759" s="123"/>
      <c r="T759" s="135">
        <v>46</v>
      </c>
      <c r="U759" s="135">
        <v>46</v>
      </c>
      <c r="V759" s="123"/>
      <c r="W759" s="41">
        <v>751</v>
      </c>
      <c r="X759" s="136">
        <v>694</v>
      </c>
      <c r="Y759" s="4">
        <f t="shared" si="1022"/>
        <v>571</v>
      </c>
      <c r="Z759" s="74">
        <f t="shared" si="939"/>
        <v>44583</v>
      </c>
      <c r="AA759" s="210">
        <f t="shared" si="940"/>
        <v>31249</v>
      </c>
      <c r="AB759" s="210">
        <f t="shared" si="941"/>
        <v>26362</v>
      </c>
      <c r="AC759" s="211">
        <f t="shared" si="942"/>
        <v>1064</v>
      </c>
      <c r="AD759" s="170">
        <f t="shared" si="1023"/>
        <v>14</v>
      </c>
      <c r="AE759" s="222">
        <f t="shared" si="1024"/>
        <v>11727</v>
      </c>
      <c r="AF759" s="143">
        <v>12932</v>
      </c>
      <c r="AG759" s="171">
        <f t="shared" si="1042"/>
        <v>27</v>
      </c>
      <c r="AH759" s="143">
        <v>12541</v>
      </c>
      <c r="AI759" s="171">
        <f t="shared" si="953"/>
        <v>0</v>
      </c>
      <c r="AJ759" s="172">
        <v>213</v>
      </c>
      <c r="AK759" s="173">
        <f t="shared" si="1035"/>
        <v>0</v>
      </c>
      <c r="AL759" s="143">
        <v>79</v>
      </c>
      <c r="AM759" s="171">
        <f t="shared" si="1036"/>
        <v>0</v>
      </c>
      <c r="AN759" s="143">
        <v>79</v>
      </c>
      <c r="AO759" s="171">
        <f t="shared" si="1037"/>
        <v>0</v>
      </c>
      <c r="AP759" s="174">
        <v>0</v>
      </c>
      <c r="AQ759" s="173">
        <f t="shared" si="1038"/>
        <v>129</v>
      </c>
      <c r="AR759" s="143">
        <v>18238</v>
      </c>
      <c r="AS759" s="171">
        <f t="shared" si="1039"/>
        <v>0</v>
      </c>
      <c r="AT759" s="143">
        <v>13742</v>
      </c>
      <c r="AU759" s="171">
        <f t="shared" si="1040"/>
        <v>0</v>
      </c>
      <c r="AV759" s="175">
        <v>851</v>
      </c>
      <c r="AW759" s="217">
        <f t="shared" si="1025"/>
        <v>598</v>
      </c>
      <c r="AX759" s="216">
        <f t="shared" si="1043"/>
        <v>44583</v>
      </c>
      <c r="AY759" s="5">
        <v>9</v>
      </c>
      <c r="AZ759" s="217">
        <f t="shared" si="1026"/>
        <v>498</v>
      </c>
      <c r="BA759" s="217">
        <f t="shared" si="1016"/>
        <v>395</v>
      </c>
      <c r="BB759" s="119">
        <v>0</v>
      </c>
      <c r="BC759" s="26">
        <f t="shared" si="1027"/>
        <v>1104</v>
      </c>
      <c r="BD759" s="217">
        <f t="shared" si="1018"/>
        <v>430</v>
      </c>
      <c r="BE759" s="209">
        <f t="shared" si="944"/>
        <v>44583</v>
      </c>
      <c r="BF759" s="120">
        <f t="shared" si="955"/>
        <v>37</v>
      </c>
      <c r="BG759" s="120">
        <f t="shared" si="1028"/>
        <v>12351</v>
      </c>
      <c r="BH759" s="209">
        <f t="shared" si="1029"/>
        <v>44583</v>
      </c>
      <c r="BI759" s="120">
        <f t="shared" si="1030"/>
        <v>12351</v>
      </c>
      <c r="BJ759" s="1">
        <f t="shared" si="1031"/>
        <v>44583</v>
      </c>
      <c r="BK759">
        <f t="shared" si="990"/>
        <v>7</v>
      </c>
      <c r="BL759">
        <f t="shared" si="1032"/>
        <v>27</v>
      </c>
      <c r="BM759">
        <f t="shared" si="991"/>
        <v>34</v>
      </c>
      <c r="BN759" s="1">
        <f t="shared" si="992"/>
        <v>44583</v>
      </c>
      <c r="BO759">
        <f t="shared" si="1033"/>
        <v>11681</v>
      </c>
      <c r="BP759">
        <f t="shared" si="1034"/>
        <v>6886</v>
      </c>
      <c r="BQ759" s="167">
        <f t="shared" si="984"/>
        <v>44583</v>
      </c>
      <c r="BR759">
        <f t="shared" si="985"/>
        <v>12932</v>
      </c>
      <c r="BS759">
        <f t="shared" si="986"/>
        <v>12541</v>
      </c>
      <c r="BT759">
        <f t="shared" si="987"/>
        <v>213</v>
      </c>
      <c r="BU759">
        <v>15</v>
      </c>
      <c r="BV759">
        <f t="shared" si="995"/>
        <v>14</v>
      </c>
      <c r="BW759">
        <f t="shared" si="1041"/>
        <v>1053</v>
      </c>
      <c r="BX759" s="167">
        <f t="shared" si="964"/>
        <v>44583</v>
      </c>
      <c r="BY759">
        <f t="shared" si="965"/>
        <v>79</v>
      </c>
      <c r="BZ759">
        <f t="shared" si="966"/>
        <v>79</v>
      </c>
      <c r="CA759">
        <f t="shared" si="967"/>
        <v>0</v>
      </c>
      <c r="CB759" s="167">
        <f t="shared" si="968"/>
        <v>44583</v>
      </c>
      <c r="CC759">
        <f t="shared" si="988"/>
        <v>18238</v>
      </c>
      <c r="CD759">
        <f t="shared" si="969"/>
        <v>13742</v>
      </c>
      <c r="CE759">
        <f t="shared" si="970"/>
        <v>851</v>
      </c>
      <c r="CF759" s="167">
        <f t="shared" si="998"/>
        <v>44583</v>
      </c>
      <c r="CG759">
        <f t="shared" si="1002"/>
        <v>129</v>
      </c>
      <c r="CH759">
        <f t="shared" si="1003"/>
        <v>0</v>
      </c>
      <c r="CI759" s="167">
        <f t="shared" si="971"/>
        <v>44583</v>
      </c>
      <c r="CJ759">
        <f t="shared" si="972"/>
        <v>14</v>
      </c>
      <c r="CK759">
        <f t="shared" si="973"/>
        <v>27</v>
      </c>
      <c r="CL759" s="167">
        <f t="shared" si="974"/>
        <v>44583</v>
      </c>
      <c r="CM759">
        <f t="shared" si="975"/>
        <v>0</v>
      </c>
      <c r="CN759" s="1">
        <f t="shared" si="976"/>
        <v>44583</v>
      </c>
      <c r="CO759" s="253">
        <f t="shared" si="977"/>
        <v>14</v>
      </c>
      <c r="CP759" s="1">
        <f t="shared" si="978"/>
        <v>44583</v>
      </c>
      <c r="CQ759" s="254">
        <f t="shared" si="979"/>
        <v>0</v>
      </c>
      <c r="CR759" s="167">
        <f t="shared" si="980"/>
        <v>44583</v>
      </c>
      <c r="CS759">
        <f t="shared" si="981"/>
        <v>129</v>
      </c>
      <c r="CT759">
        <f t="shared" si="982"/>
        <v>0</v>
      </c>
      <c r="CU759">
        <f t="shared" si="983"/>
        <v>0</v>
      </c>
    </row>
    <row r="760" spans="1:99" ht="18" customHeight="1" x14ac:dyDescent="0.55000000000000004">
      <c r="A760" s="167">
        <v>44584</v>
      </c>
      <c r="B760" s="219">
        <v>39</v>
      </c>
      <c r="C760" s="142">
        <f t="shared" si="911"/>
        <v>12390</v>
      </c>
      <c r="D760" s="142">
        <f t="shared" si="933"/>
        <v>1105</v>
      </c>
      <c r="E760" s="135">
        <v>0</v>
      </c>
      <c r="F760" s="135">
        <v>11285</v>
      </c>
      <c r="G760" s="135">
        <v>1</v>
      </c>
      <c r="H760" s="123"/>
      <c r="I760" s="135">
        <v>7</v>
      </c>
      <c r="J760" s="123"/>
      <c r="K760" s="41">
        <v>0</v>
      </c>
      <c r="L760" s="134">
        <v>27</v>
      </c>
      <c r="M760" s="219">
        <v>22</v>
      </c>
      <c r="N760" s="123"/>
      <c r="O760" s="123"/>
      <c r="P760" s="135">
        <v>6</v>
      </c>
      <c r="Q760" s="135">
        <v>4</v>
      </c>
      <c r="R760" s="123"/>
      <c r="S760" s="123"/>
      <c r="T760" s="135">
        <v>36</v>
      </c>
      <c r="U760" s="135">
        <v>36</v>
      </c>
      <c r="V760" s="123"/>
      <c r="W760" s="41">
        <v>736</v>
      </c>
      <c r="X760" s="136">
        <v>676</v>
      </c>
      <c r="Y760" s="4">
        <f t="shared" si="1022"/>
        <v>572</v>
      </c>
      <c r="Z760" s="74">
        <f t="shared" si="939"/>
        <v>44584</v>
      </c>
      <c r="AA760" s="210">
        <f t="shared" si="940"/>
        <v>31438</v>
      </c>
      <c r="AB760" s="210">
        <f t="shared" si="941"/>
        <v>26393</v>
      </c>
      <c r="AC760" s="211">
        <f t="shared" si="942"/>
        <v>1064</v>
      </c>
      <c r="AD760" s="170">
        <f t="shared" si="1023"/>
        <v>102</v>
      </c>
      <c r="AE760" s="222">
        <f t="shared" si="1024"/>
        <v>11829</v>
      </c>
      <c r="AF760" s="143">
        <v>13034</v>
      </c>
      <c r="AG760" s="171">
        <f t="shared" si="1042"/>
        <v>31</v>
      </c>
      <c r="AH760" s="143">
        <v>12572</v>
      </c>
      <c r="AI760" s="171">
        <f t="shared" si="953"/>
        <v>0</v>
      </c>
      <c r="AJ760" s="172">
        <v>213</v>
      </c>
      <c r="AK760" s="173">
        <f t="shared" si="1035"/>
        <v>0</v>
      </c>
      <c r="AL760" s="143">
        <v>79</v>
      </c>
      <c r="AM760" s="171">
        <f t="shared" si="1036"/>
        <v>0</v>
      </c>
      <c r="AN760" s="143">
        <v>79</v>
      </c>
      <c r="AO760" s="171">
        <f t="shared" si="1037"/>
        <v>0</v>
      </c>
      <c r="AP760" s="174">
        <v>0</v>
      </c>
      <c r="AQ760" s="173">
        <f t="shared" si="1038"/>
        <v>87</v>
      </c>
      <c r="AR760" s="143">
        <v>18325</v>
      </c>
      <c r="AS760" s="171">
        <f t="shared" si="1039"/>
        <v>0</v>
      </c>
      <c r="AT760" s="143">
        <v>13742</v>
      </c>
      <c r="AU760" s="171">
        <f t="shared" si="1040"/>
        <v>0</v>
      </c>
      <c r="AV760" s="175">
        <v>851</v>
      </c>
      <c r="AW760" s="217">
        <f t="shared" si="1025"/>
        <v>599</v>
      </c>
      <c r="AX760" s="216">
        <f t="shared" si="1043"/>
        <v>44584</v>
      </c>
      <c r="AY760" s="5">
        <v>6</v>
      </c>
      <c r="AZ760" s="217">
        <f t="shared" si="1026"/>
        <v>504</v>
      </c>
      <c r="BA760" s="217">
        <f t="shared" si="1016"/>
        <v>396</v>
      </c>
      <c r="BB760" s="119">
        <v>3</v>
      </c>
      <c r="BC760" s="26">
        <f t="shared" si="1027"/>
        <v>1107</v>
      </c>
      <c r="BD760" s="217">
        <f t="shared" si="1018"/>
        <v>431</v>
      </c>
      <c r="BE760" s="209">
        <f t="shared" si="944"/>
        <v>44584</v>
      </c>
      <c r="BF760" s="120">
        <f t="shared" si="955"/>
        <v>39</v>
      </c>
      <c r="BG760" s="120">
        <f t="shared" si="1028"/>
        <v>12390</v>
      </c>
      <c r="BH760" s="209">
        <f t="shared" si="1029"/>
        <v>44584</v>
      </c>
      <c r="BI760" s="120">
        <f t="shared" si="1030"/>
        <v>12390</v>
      </c>
      <c r="BJ760" s="1">
        <f t="shared" si="1031"/>
        <v>44584</v>
      </c>
      <c r="BK760">
        <f t="shared" si="990"/>
        <v>5</v>
      </c>
      <c r="BL760">
        <f t="shared" si="1032"/>
        <v>22</v>
      </c>
      <c r="BM760">
        <f t="shared" si="991"/>
        <v>27</v>
      </c>
      <c r="BN760" s="1">
        <f t="shared" si="992"/>
        <v>44584</v>
      </c>
      <c r="BO760">
        <f t="shared" si="1033"/>
        <v>11813</v>
      </c>
      <c r="BP760">
        <f t="shared" si="1034"/>
        <v>6972</v>
      </c>
      <c r="BQ760" s="167">
        <f t="shared" si="984"/>
        <v>44584</v>
      </c>
      <c r="BR760">
        <f t="shared" si="985"/>
        <v>13034</v>
      </c>
      <c r="BS760">
        <f t="shared" si="986"/>
        <v>12572</v>
      </c>
      <c r="BT760">
        <f t="shared" si="987"/>
        <v>213</v>
      </c>
      <c r="BU760">
        <v>15</v>
      </c>
      <c r="BV760">
        <f t="shared" si="995"/>
        <v>102</v>
      </c>
      <c r="BW760">
        <f t="shared" si="1041"/>
        <v>1127</v>
      </c>
      <c r="BX760" s="167">
        <f t="shared" si="964"/>
        <v>44584</v>
      </c>
      <c r="BY760">
        <f t="shared" si="965"/>
        <v>79</v>
      </c>
      <c r="BZ760">
        <f t="shared" si="966"/>
        <v>79</v>
      </c>
      <c r="CA760">
        <f t="shared" si="967"/>
        <v>0</v>
      </c>
      <c r="CB760" s="167">
        <f t="shared" si="968"/>
        <v>44584</v>
      </c>
      <c r="CC760">
        <f t="shared" si="988"/>
        <v>18325</v>
      </c>
      <c r="CD760">
        <f t="shared" si="969"/>
        <v>13742</v>
      </c>
      <c r="CE760">
        <f t="shared" si="970"/>
        <v>851</v>
      </c>
      <c r="CF760" s="167">
        <f t="shared" si="998"/>
        <v>44584</v>
      </c>
      <c r="CG760">
        <f t="shared" si="1002"/>
        <v>87</v>
      </c>
      <c r="CH760">
        <f t="shared" si="1003"/>
        <v>0</v>
      </c>
      <c r="CI760" s="167">
        <f t="shared" si="971"/>
        <v>44584</v>
      </c>
      <c r="CJ760">
        <f t="shared" si="972"/>
        <v>102</v>
      </c>
      <c r="CK760">
        <f t="shared" si="973"/>
        <v>31</v>
      </c>
      <c r="CL760" s="167">
        <f t="shared" si="974"/>
        <v>44584</v>
      </c>
      <c r="CM760">
        <f t="shared" si="975"/>
        <v>0</v>
      </c>
      <c r="CN760" s="1">
        <f t="shared" si="976"/>
        <v>44584</v>
      </c>
      <c r="CO760" s="253">
        <f t="shared" si="977"/>
        <v>102</v>
      </c>
      <c r="CP760" s="1">
        <f t="shared" si="978"/>
        <v>44584</v>
      </c>
      <c r="CQ760" s="254">
        <f t="shared" si="979"/>
        <v>0</v>
      </c>
      <c r="CR760" s="167">
        <f t="shared" si="980"/>
        <v>44584</v>
      </c>
      <c r="CS760">
        <f t="shared" si="981"/>
        <v>87</v>
      </c>
      <c r="CT760">
        <f t="shared" si="982"/>
        <v>0</v>
      </c>
      <c r="CU760">
        <f t="shared" si="983"/>
        <v>0</v>
      </c>
    </row>
    <row r="761" spans="1:99" ht="18" customHeight="1" x14ac:dyDescent="0.55000000000000004">
      <c r="A761" s="167">
        <v>44585</v>
      </c>
      <c r="B761" s="219">
        <v>27</v>
      </c>
      <c r="C761" s="142">
        <f t="shared" ref="C761:C824" si="1044">+B761+C760</f>
        <v>12417</v>
      </c>
      <c r="D761" s="142">
        <f t="shared" si="933"/>
        <v>1079</v>
      </c>
      <c r="E761" s="135">
        <v>0</v>
      </c>
      <c r="F761" s="135">
        <v>11338</v>
      </c>
      <c r="G761" s="135">
        <v>0</v>
      </c>
      <c r="H761" s="123"/>
      <c r="I761" s="135">
        <v>6</v>
      </c>
      <c r="J761" s="123"/>
      <c r="K761" s="41">
        <v>0</v>
      </c>
      <c r="L761" s="134">
        <v>43</v>
      </c>
      <c r="M761" s="219">
        <v>25</v>
      </c>
      <c r="N761" s="123"/>
      <c r="O761" s="123"/>
      <c r="P761" s="135">
        <v>5</v>
      </c>
      <c r="Q761" s="135">
        <v>5</v>
      </c>
      <c r="R761" s="123"/>
      <c r="S761" s="123"/>
      <c r="T761" s="135">
        <v>27</v>
      </c>
      <c r="U761" s="135">
        <v>25</v>
      </c>
      <c r="V761" s="123"/>
      <c r="W761" s="41">
        <v>747</v>
      </c>
      <c r="X761" s="136">
        <v>671</v>
      </c>
      <c r="Y761" s="4">
        <f t="shared" si="1022"/>
        <v>573</v>
      </c>
      <c r="Z761" s="74">
        <f t="shared" si="939"/>
        <v>44585</v>
      </c>
      <c r="AA761" s="210">
        <f t="shared" si="940"/>
        <v>31559</v>
      </c>
      <c r="AB761" s="210">
        <f t="shared" si="941"/>
        <v>26423</v>
      </c>
      <c r="AC761" s="211">
        <f t="shared" si="942"/>
        <v>1064</v>
      </c>
      <c r="AD761" s="170">
        <f t="shared" si="1023"/>
        <v>70</v>
      </c>
      <c r="AE761" s="222">
        <f t="shared" si="1024"/>
        <v>11899</v>
      </c>
      <c r="AF761" s="143">
        <v>13104</v>
      </c>
      <c r="AG761" s="171">
        <f t="shared" si="1042"/>
        <v>30</v>
      </c>
      <c r="AH761" s="143">
        <v>12602</v>
      </c>
      <c r="AI761" s="171">
        <f t="shared" si="953"/>
        <v>0</v>
      </c>
      <c r="AJ761" s="172">
        <v>213</v>
      </c>
      <c r="AK761" s="173">
        <f t="shared" si="1035"/>
        <v>0</v>
      </c>
      <c r="AL761" s="143">
        <v>79</v>
      </c>
      <c r="AM761" s="171">
        <f t="shared" si="1036"/>
        <v>0</v>
      </c>
      <c r="AN761" s="143">
        <v>79</v>
      </c>
      <c r="AO761" s="171">
        <f t="shared" si="1037"/>
        <v>0</v>
      </c>
      <c r="AP761" s="174">
        <v>0</v>
      </c>
      <c r="AQ761" s="173">
        <f t="shared" si="1038"/>
        <v>51</v>
      </c>
      <c r="AR761" s="143">
        <v>18376</v>
      </c>
      <c r="AS761" s="171">
        <f t="shared" si="1039"/>
        <v>0</v>
      </c>
      <c r="AT761" s="143">
        <v>13742</v>
      </c>
      <c r="AU761" s="171">
        <f t="shared" si="1040"/>
        <v>0</v>
      </c>
      <c r="AV761" s="175">
        <v>851</v>
      </c>
      <c r="AW761" s="217">
        <f t="shared" si="1025"/>
        <v>600</v>
      </c>
      <c r="AX761" s="216">
        <f t="shared" si="1043"/>
        <v>44585</v>
      </c>
      <c r="AY761" s="5">
        <v>5</v>
      </c>
      <c r="AZ761" s="217">
        <f t="shared" si="1026"/>
        <v>509</v>
      </c>
      <c r="BA761" s="217">
        <f t="shared" si="1016"/>
        <v>397</v>
      </c>
      <c r="BB761" s="119">
        <v>2</v>
      </c>
      <c r="BC761" s="26">
        <f t="shared" si="1027"/>
        <v>1109</v>
      </c>
      <c r="BD761" s="217">
        <f t="shared" si="1018"/>
        <v>432</v>
      </c>
      <c r="BE761" s="209">
        <f t="shared" si="944"/>
        <v>44585</v>
      </c>
      <c r="BF761" s="120">
        <f t="shared" si="955"/>
        <v>27</v>
      </c>
      <c r="BG761" s="120">
        <f t="shared" si="1028"/>
        <v>12417</v>
      </c>
      <c r="BH761" s="209">
        <f t="shared" si="1029"/>
        <v>44585</v>
      </c>
      <c r="BI761" s="120">
        <f t="shared" si="1030"/>
        <v>12417</v>
      </c>
      <c r="BJ761" s="1">
        <f t="shared" si="1031"/>
        <v>44585</v>
      </c>
      <c r="BK761">
        <f t="shared" si="990"/>
        <v>18</v>
      </c>
      <c r="BL761">
        <f t="shared" si="1032"/>
        <v>25</v>
      </c>
      <c r="BM761">
        <f t="shared" si="991"/>
        <v>43</v>
      </c>
      <c r="BN761" s="1">
        <f t="shared" si="992"/>
        <v>44585</v>
      </c>
      <c r="BO761">
        <f t="shared" si="1033"/>
        <v>11812</v>
      </c>
      <c r="BP761">
        <f t="shared" si="1034"/>
        <v>7002</v>
      </c>
      <c r="BQ761" s="167">
        <f t="shared" si="984"/>
        <v>44585</v>
      </c>
      <c r="BR761">
        <f t="shared" si="985"/>
        <v>13104</v>
      </c>
      <c r="BS761">
        <f t="shared" si="986"/>
        <v>12602</v>
      </c>
      <c r="BT761">
        <f t="shared" si="987"/>
        <v>213</v>
      </c>
      <c r="BU761">
        <v>15</v>
      </c>
      <c r="BV761">
        <f t="shared" si="995"/>
        <v>70</v>
      </c>
      <c r="BW761">
        <f t="shared" si="1041"/>
        <v>1115</v>
      </c>
      <c r="BX761" s="167">
        <f t="shared" si="964"/>
        <v>44585</v>
      </c>
      <c r="BY761">
        <f t="shared" si="965"/>
        <v>79</v>
      </c>
      <c r="BZ761">
        <f t="shared" si="966"/>
        <v>79</v>
      </c>
      <c r="CA761">
        <f t="shared" si="967"/>
        <v>0</v>
      </c>
      <c r="CB761" s="167">
        <f t="shared" si="968"/>
        <v>44585</v>
      </c>
      <c r="CC761">
        <f t="shared" si="988"/>
        <v>18376</v>
      </c>
      <c r="CD761">
        <f t="shared" si="969"/>
        <v>13742</v>
      </c>
      <c r="CE761">
        <f t="shared" si="970"/>
        <v>851</v>
      </c>
      <c r="CF761" s="167">
        <f t="shared" si="998"/>
        <v>44585</v>
      </c>
      <c r="CG761">
        <f t="shared" si="1002"/>
        <v>51</v>
      </c>
      <c r="CH761">
        <f t="shared" si="1003"/>
        <v>0</v>
      </c>
      <c r="CI761" s="167">
        <f t="shared" si="971"/>
        <v>44585</v>
      </c>
      <c r="CJ761">
        <f t="shared" si="972"/>
        <v>70</v>
      </c>
      <c r="CK761">
        <f t="shared" si="973"/>
        <v>30</v>
      </c>
      <c r="CL761" s="167">
        <f t="shared" si="974"/>
        <v>44585</v>
      </c>
      <c r="CM761">
        <f t="shared" si="975"/>
        <v>0</v>
      </c>
      <c r="CN761" s="1">
        <f t="shared" si="976"/>
        <v>44585</v>
      </c>
      <c r="CO761" s="253">
        <f t="shared" si="977"/>
        <v>70</v>
      </c>
      <c r="CP761" s="1">
        <f t="shared" si="978"/>
        <v>44585</v>
      </c>
      <c r="CQ761" s="254">
        <f t="shared" si="979"/>
        <v>0</v>
      </c>
      <c r="CR761" s="167">
        <f t="shared" si="980"/>
        <v>44585</v>
      </c>
      <c r="CS761">
        <f t="shared" si="981"/>
        <v>51</v>
      </c>
      <c r="CT761">
        <f t="shared" si="982"/>
        <v>0</v>
      </c>
      <c r="CU761">
        <f t="shared" si="983"/>
        <v>0</v>
      </c>
    </row>
    <row r="762" spans="1:99" ht="18" customHeight="1" x14ac:dyDescent="0.55000000000000004">
      <c r="A762" s="167">
        <v>44586</v>
      </c>
      <c r="B762" s="219">
        <v>20</v>
      </c>
      <c r="C762" s="142">
        <f t="shared" si="1044"/>
        <v>12437</v>
      </c>
      <c r="D762" s="142">
        <f t="shared" si="933"/>
        <v>1050</v>
      </c>
      <c r="E762" s="135">
        <v>0</v>
      </c>
      <c r="F762" s="135">
        <v>11387</v>
      </c>
      <c r="G762" s="135">
        <v>0</v>
      </c>
      <c r="H762" s="123"/>
      <c r="I762" s="135">
        <v>3</v>
      </c>
      <c r="J762" s="123"/>
      <c r="K762" s="41">
        <v>0</v>
      </c>
      <c r="L762" s="134">
        <v>64</v>
      </c>
      <c r="M762" s="219">
        <v>44</v>
      </c>
      <c r="N762" s="123"/>
      <c r="O762" s="123"/>
      <c r="P762" s="135">
        <v>2</v>
      </c>
      <c r="Q762" s="135">
        <v>2</v>
      </c>
      <c r="R762" s="123"/>
      <c r="S762" s="123"/>
      <c r="T762" s="135">
        <v>31</v>
      </c>
      <c r="U762" s="135">
        <v>29</v>
      </c>
      <c r="V762" s="123"/>
      <c r="W762" s="41">
        <v>778</v>
      </c>
      <c r="X762" s="136">
        <v>684</v>
      </c>
      <c r="Y762" s="4">
        <f t="shared" si="1022"/>
        <v>574</v>
      </c>
      <c r="Z762" s="74">
        <f t="shared" si="939"/>
        <v>44586</v>
      </c>
      <c r="AA762" s="210">
        <f t="shared" si="940"/>
        <v>31671</v>
      </c>
      <c r="AB762" s="210">
        <f t="shared" si="941"/>
        <v>26444</v>
      </c>
      <c r="AC762" s="211">
        <f t="shared" si="942"/>
        <v>1064</v>
      </c>
      <c r="AD762" s="170">
        <f t="shared" si="1023"/>
        <v>77</v>
      </c>
      <c r="AE762" s="222">
        <f t="shared" si="1024"/>
        <v>11976</v>
      </c>
      <c r="AF762" s="143">
        <v>13181</v>
      </c>
      <c r="AG762" s="171">
        <f t="shared" si="1042"/>
        <v>21</v>
      </c>
      <c r="AH762" s="143">
        <v>12623</v>
      </c>
      <c r="AI762" s="171">
        <f t="shared" si="953"/>
        <v>0</v>
      </c>
      <c r="AJ762" s="172">
        <v>213</v>
      </c>
      <c r="AK762" s="173">
        <f t="shared" si="1035"/>
        <v>0</v>
      </c>
      <c r="AL762" s="143">
        <v>79</v>
      </c>
      <c r="AM762" s="171">
        <f t="shared" si="1036"/>
        <v>0</v>
      </c>
      <c r="AN762" s="143">
        <v>79</v>
      </c>
      <c r="AO762" s="171">
        <f t="shared" si="1037"/>
        <v>0</v>
      </c>
      <c r="AP762" s="174">
        <v>0</v>
      </c>
      <c r="AQ762" s="173">
        <f t="shared" si="1038"/>
        <v>35</v>
      </c>
      <c r="AR762" s="143">
        <v>18411</v>
      </c>
      <c r="AS762" s="171">
        <f t="shared" si="1039"/>
        <v>0</v>
      </c>
      <c r="AT762" s="143">
        <v>13742</v>
      </c>
      <c r="AU762" s="171">
        <f t="shared" si="1040"/>
        <v>0</v>
      </c>
      <c r="AV762" s="175">
        <v>851</v>
      </c>
      <c r="AW762" s="217">
        <f t="shared" si="1025"/>
        <v>601</v>
      </c>
      <c r="AX762" s="216">
        <f t="shared" si="1043"/>
        <v>44586</v>
      </c>
      <c r="AY762" s="5">
        <v>14</v>
      </c>
      <c r="AZ762" s="217">
        <f t="shared" si="1026"/>
        <v>523</v>
      </c>
      <c r="BA762" s="217">
        <f t="shared" si="1016"/>
        <v>398</v>
      </c>
      <c r="BB762" s="119">
        <v>1</v>
      </c>
      <c r="BC762" s="26">
        <f t="shared" si="1027"/>
        <v>1110</v>
      </c>
      <c r="BD762" s="217">
        <f t="shared" si="1018"/>
        <v>433</v>
      </c>
      <c r="BE762" s="209">
        <f t="shared" si="944"/>
        <v>44586</v>
      </c>
      <c r="BF762" s="120">
        <f t="shared" si="955"/>
        <v>20</v>
      </c>
      <c r="BG762" s="120">
        <f t="shared" si="1028"/>
        <v>12437</v>
      </c>
      <c r="BH762" s="209">
        <f t="shared" si="1029"/>
        <v>44586</v>
      </c>
      <c r="BI762" s="120">
        <f t="shared" si="1030"/>
        <v>12437</v>
      </c>
      <c r="BJ762" s="1">
        <f t="shared" si="1031"/>
        <v>44586</v>
      </c>
      <c r="BK762">
        <f t="shared" si="990"/>
        <v>20</v>
      </c>
      <c r="BL762">
        <f t="shared" si="1032"/>
        <v>44</v>
      </c>
      <c r="BM762">
        <f t="shared" si="991"/>
        <v>64</v>
      </c>
      <c r="BN762" s="1">
        <f t="shared" si="992"/>
        <v>44586</v>
      </c>
      <c r="BO762">
        <f t="shared" si="1033"/>
        <v>11797</v>
      </c>
      <c r="BP762">
        <f t="shared" si="1034"/>
        <v>6979</v>
      </c>
      <c r="BQ762" s="167">
        <f t="shared" si="984"/>
        <v>44586</v>
      </c>
      <c r="BR762">
        <f t="shared" si="985"/>
        <v>13181</v>
      </c>
      <c r="BS762">
        <f t="shared" si="986"/>
        <v>12623</v>
      </c>
      <c r="BT762">
        <f t="shared" si="987"/>
        <v>213</v>
      </c>
      <c r="BU762">
        <v>15</v>
      </c>
      <c r="BV762">
        <f t="shared" si="995"/>
        <v>77</v>
      </c>
      <c r="BW762">
        <f t="shared" si="1041"/>
        <v>1138</v>
      </c>
      <c r="BX762" s="167">
        <f t="shared" si="964"/>
        <v>44586</v>
      </c>
      <c r="BY762">
        <f t="shared" si="965"/>
        <v>79</v>
      </c>
      <c r="BZ762">
        <f t="shared" si="966"/>
        <v>79</v>
      </c>
      <c r="CA762">
        <f t="shared" si="967"/>
        <v>0</v>
      </c>
      <c r="CB762" s="167">
        <f t="shared" si="968"/>
        <v>44586</v>
      </c>
      <c r="CC762">
        <f t="shared" si="988"/>
        <v>18411</v>
      </c>
      <c r="CD762">
        <f t="shared" si="969"/>
        <v>13742</v>
      </c>
      <c r="CE762">
        <f t="shared" si="970"/>
        <v>851</v>
      </c>
      <c r="CF762" s="167">
        <f t="shared" si="998"/>
        <v>44586</v>
      </c>
      <c r="CG762">
        <f t="shared" si="1002"/>
        <v>35</v>
      </c>
      <c r="CH762">
        <f t="shared" si="1003"/>
        <v>0</v>
      </c>
      <c r="CI762" s="167">
        <f t="shared" si="971"/>
        <v>44586</v>
      </c>
      <c r="CJ762">
        <f t="shared" si="972"/>
        <v>77</v>
      </c>
      <c r="CK762">
        <f t="shared" si="973"/>
        <v>21</v>
      </c>
      <c r="CL762" s="167">
        <f t="shared" si="974"/>
        <v>44586</v>
      </c>
      <c r="CM762">
        <f t="shared" si="975"/>
        <v>0</v>
      </c>
      <c r="CN762" s="1">
        <f t="shared" si="976"/>
        <v>44586</v>
      </c>
      <c r="CO762" s="253">
        <f t="shared" si="977"/>
        <v>77</v>
      </c>
      <c r="CP762" s="1">
        <f t="shared" si="978"/>
        <v>44586</v>
      </c>
      <c r="CQ762" s="254">
        <f t="shared" si="979"/>
        <v>0</v>
      </c>
      <c r="CR762" s="167">
        <f t="shared" si="980"/>
        <v>44586</v>
      </c>
      <c r="CS762">
        <f t="shared" si="981"/>
        <v>35</v>
      </c>
      <c r="CT762">
        <f t="shared" si="982"/>
        <v>0</v>
      </c>
      <c r="CU762">
        <f t="shared" si="983"/>
        <v>0</v>
      </c>
    </row>
    <row r="763" spans="1:99" ht="18" customHeight="1" x14ac:dyDescent="0.55000000000000004">
      <c r="A763" s="167">
        <v>44587</v>
      </c>
      <c r="B763" s="219">
        <v>38</v>
      </c>
      <c r="C763" s="142">
        <f t="shared" si="1044"/>
        <v>12475</v>
      </c>
      <c r="D763" s="142">
        <f t="shared" si="933"/>
        <v>1033</v>
      </c>
      <c r="E763" s="135">
        <v>1</v>
      </c>
      <c r="F763" s="135">
        <v>11442</v>
      </c>
      <c r="G763" s="135">
        <v>0</v>
      </c>
      <c r="H763" s="123"/>
      <c r="I763" s="135">
        <v>3</v>
      </c>
      <c r="J763" s="123"/>
      <c r="K763" s="41">
        <v>0</v>
      </c>
      <c r="L763" s="134">
        <v>55</v>
      </c>
      <c r="M763" s="219">
        <v>38</v>
      </c>
      <c r="N763" s="123"/>
      <c r="O763" s="123"/>
      <c r="P763" s="135">
        <v>8</v>
      </c>
      <c r="Q763" s="135">
        <v>6</v>
      </c>
      <c r="R763" s="123"/>
      <c r="S763" s="123"/>
      <c r="T763" s="135">
        <v>41</v>
      </c>
      <c r="U763" s="135">
        <v>36</v>
      </c>
      <c r="V763" s="123"/>
      <c r="W763" s="41">
        <v>784</v>
      </c>
      <c r="X763" s="136">
        <v>680</v>
      </c>
      <c r="Y763" s="4">
        <f t="shared" si="1022"/>
        <v>575</v>
      </c>
      <c r="Z763" s="74">
        <f t="shared" si="939"/>
        <v>44587</v>
      </c>
      <c r="AA763" s="210">
        <f t="shared" si="940"/>
        <v>31844</v>
      </c>
      <c r="AB763" s="210">
        <f t="shared" si="941"/>
        <v>26476</v>
      </c>
      <c r="AC763" s="211">
        <f t="shared" si="942"/>
        <v>1064</v>
      </c>
      <c r="AD763" s="170">
        <f t="shared" si="1023"/>
        <v>81</v>
      </c>
      <c r="AE763" s="222">
        <f t="shared" si="1024"/>
        <v>12057</v>
      </c>
      <c r="AF763" s="143">
        <v>13262</v>
      </c>
      <c r="AG763" s="171">
        <f t="shared" si="1042"/>
        <v>32</v>
      </c>
      <c r="AH763" s="143">
        <v>12655</v>
      </c>
      <c r="AI763" s="171">
        <f t="shared" si="953"/>
        <v>0</v>
      </c>
      <c r="AJ763" s="172">
        <v>213</v>
      </c>
      <c r="AK763" s="173">
        <f t="shared" si="1035"/>
        <v>0</v>
      </c>
      <c r="AL763" s="143">
        <v>79</v>
      </c>
      <c r="AM763" s="171">
        <f t="shared" si="1036"/>
        <v>0</v>
      </c>
      <c r="AN763" s="143">
        <v>79</v>
      </c>
      <c r="AO763" s="171">
        <f t="shared" si="1037"/>
        <v>0</v>
      </c>
      <c r="AP763" s="174">
        <v>0</v>
      </c>
      <c r="AQ763" s="173">
        <f t="shared" si="1038"/>
        <v>92</v>
      </c>
      <c r="AR763" s="143">
        <v>18503</v>
      </c>
      <c r="AS763" s="171">
        <f t="shared" si="1039"/>
        <v>0</v>
      </c>
      <c r="AT763" s="143">
        <v>13742</v>
      </c>
      <c r="AU763" s="171">
        <f t="shared" si="1040"/>
        <v>0</v>
      </c>
      <c r="AV763" s="175">
        <v>851</v>
      </c>
      <c r="AW763" s="217">
        <f t="shared" si="1025"/>
        <v>602</v>
      </c>
      <c r="AX763" s="216">
        <f t="shared" si="1043"/>
        <v>44587</v>
      </c>
      <c r="AY763" s="5">
        <v>5</v>
      </c>
      <c r="AZ763" s="217">
        <f t="shared" si="1026"/>
        <v>528</v>
      </c>
      <c r="BA763" s="217">
        <f t="shared" si="1016"/>
        <v>396</v>
      </c>
      <c r="BB763" s="119">
        <v>4</v>
      </c>
      <c r="BC763" s="26">
        <f t="shared" si="1027"/>
        <v>1114</v>
      </c>
      <c r="BD763" s="217">
        <f t="shared" si="1018"/>
        <v>431</v>
      </c>
      <c r="BE763" s="209">
        <f t="shared" si="944"/>
        <v>44587</v>
      </c>
      <c r="BF763" s="120">
        <f t="shared" si="955"/>
        <v>38</v>
      </c>
      <c r="BG763" s="120">
        <f t="shared" si="1028"/>
        <v>12475</v>
      </c>
      <c r="BH763" s="209">
        <f t="shared" si="1029"/>
        <v>44587</v>
      </c>
      <c r="BI763" s="120">
        <f t="shared" si="1030"/>
        <v>12475</v>
      </c>
      <c r="BJ763" s="1">
        <f t="shared" si="1031"/>
        <v>44587</v>
      </c>
      <c r="BK763">
        <f t="shared" si="990"/>
        <v>17</v>
      </c>
      <c r="BL763">
        <f t="shared" si="1032"/>
        <v>38</v>
      </c>
      <c r="BM763">
        <f t="shared" si="991"/>
        <v>55</v>
      </c>
      <c r="BN763" s="1">
        <f t="shared" si="992"/>
        <v>44587</v>
      </c>
      <c r="BO763">
        <f t="shared" si="1033"/>
        <v>11736</v>
      </c>
      <c r="BP763">
        <f t="shared" si="1034"/>
        <v>6924</v>
      </c>
      <c r="BQ763" s="167">
        <f t="shared" si="984"/>
        <v>44587</v>
      </c>
      <c r="BR763">
        <f t="shared" si="985"/>
        <v>13262</v>
      </c>
      <c r="BS763">
        <f t="shared" si="986"/>
        <v>12655</v>
      </c>
      <c r="BT763">
        <f t="shared" si="987"/>
        <v>213</v>
      </c>
      <c r="BU763">
        <v>15</v>
      </c>
      <c r="BV763">
        <f t="shared" si="995"/>
        <v>81</v>
      </c>
      <c r="BW763">
        <f t="shared" si="1041"/>
        <v>1134</v>
      </c>
      <c r="BX763" s="167">
        <f t="shared" si="964"/>
        <v>44587</v>
      </c>
      <c r="BY763">
        <f t="shared" si="965"/>
        <v>79</v>
      </c>
      <c r="BZ763">
        <f t="shared" si="966"/>
        <v>79</v>
      </c>
      <c r="CA763">
        <f t="shared" si="967"/>
        <v>0</v>
      </c>
      <c r="CB763" s="167">
        <f t="shared" si="968"/>
        <v>44587</v>
      </c>
      <c r="CC763">
        <f t="shared" si="988"/>
        <v>18503</v>
      </c>
      <c r="CD763">
        <f t="shared" si="969"/>
        <v>13742</v>
      </c>
      <c r="CE763">
        <f t="shared" si="970"/>
        <v>851</v>
      </c>
      <c r="CF763" s="167">
        <f t="shared" si="998"/>
        <v>44587</v>
      </c>
      <c r="CG763">
        <f t="shared" si="1002"/>
        <v>92</v>
      </c>
      <c r="CH763">
        <f t="shared" si="1003"/>
        <v>0</v>
      </c>
      <c r="CI763" s="167">
        <f t="shared" si="971"/>
        <v>44587</v>
      </c>
      <c r="CJ763">
        <f t="shared" si="972"/>
        <v>81</v>
      </c>
      <c r="CK763">
        <f t="shared" si="973"/>
        <v>32</v>
      </c>
      <c r="CL763" s="167">
        <f t="shared" si="974"/>
        <v>44587</v>
      </c>
      <c r="CM763">
        <f t="shared" si="975"/>
        <v>0</v>
      </c>
      <c r="CN763" s="1">
        <f t="shared" si="976"/>
        <v>44587</v>
      </c>
      <c r="CO763" s="253">
        <f t="shared" si="977"/>
        <v>81</v>
      </c>
      <c r="CP763" s="1">
        <f t="shared" si="978"/>
        <v>44587</v>
      </c>
      <c r="CQ763" s="254">
        <f t="shared" si="979"/>
        <v>0</v>
      </c>
      <c r="CR763" s="167">
        <f t="shared" si="980"/>
        <v>44587</v>
      </c>
      <c r="CS763">
        <f t="shared" si="981"/>
        <v>92</v>
      </c>
      <c r="CT763">
        <f t="shared" si="982"/>
        <v>0</v>
      </c>
      <c r="CU763">
        <f t="shared" si="983"/>
        <v>0</v>
      </c>
    </row>
    <row r="764" spans="1:99" ht="18" customHeight="1" x14ac:dyDescent="0.55000000000000004">
      <c r="A764" s="167">
        <v>44588</v>
      </c>
      <c r="B764" s="219">
        <v>25</v>
      </c>
      <c r="C764" s="142">
        <f t="shared" si="1044"/>
        <v>12500</v>
      </c>
      <c r="D764" s="142">
        <f t="shared" si="933"/>
        <v>996</v>
      </c>
      <c r="E764" s="135">
        <v>1</v>
      </c>
      <c r="F764" s="135">
        <v>11504</v>
      </c>
      <c r="G764" s="135">
        <v>3</v>
      </c>
      <c r="H764" s="123"/>
      <c r="I764" s="135">
        <v>3</v>
      </c>
      <c r="J764" s="123"/>
      <c r="K764" s="41">
        <v>0</v>
      </c>
      <c r="L764" s="134">
        <v>54</v>
      </c>
      <c r="M764" s="219">
        <v>42</v>
      </c>
      <c r="N764" s="123"/>
      <c r="O764" s="123"/>
      <c r="P764" s="135">
        <v>3</v>
      </c>
      <c r="Q764" s="135">
        <v>1</v>
      </c>
      <c r="R764" s="123"/>
      <c r="S764" s="123"/>
      <c r="T764" s="135">
        <v>27</v>
      </c>
      <c r="U764" s="135">
        <v>25</v>
      </c>
      <c r="V764" s="123"/>
      <c r="W764" s="41">
        <v>808</v>
      </c>
      <c r="X764" s="136">
        <v>696</v>
      </c>
      <c r="Y764" s="4">
        <f t="shared" si="1022"/>
        <v>576</v>
      </c>
      <c r="Z764" s="74">
        <f t="shared" si="939"/>
        <v>44588</v>
      </c>
      <c r="AA764" s="210">
        <f t="shared" si="940"/>
        <v>32095</v>
      </c>
      <c r="AB764" s="210">
        <f t="shared" si="941"/>
        <v>26508</v>
      </c>
      <c r="AC764" s="211">
        <f t="shared" si="942"/>
        <v>1064</v>
      </c>
      <c r="AD764" s="170">
        <f t="shared" si="1023"/>
        <v>188</v>
      </c>
      <c r="AE764" s="222">
        <f t="shared" si="1024"/>
        <v>12245</v>
      </c>
      <c r="AF764" s="143">
        <v>13450</v>
      </c>
      <c r="AG764" s="171">
        <f t="shared" si="1042"/>
        <v>32</v>
      </c>
      <c r="AH764" s="143">
        <v>12687</v>
      </c>
      <c r="AI764" s="171">
        <f t="shared" si="953"/>
        <v>0</v>
      </c>
      <c r="AJ764" s="172">
        <v>213</v>
      </c>
      <c r="AK764" s="173">
        <f t="shared" si="1035"/>
        <v>0</v>
      </c>
      <c r="AL764" s="143">
        <v>79</v>
      </c>
      <c r="AM764" s="171">
        <f t="shared" si="1036"/>
        <v>0</v>
      </c>
      <c r="AN764" s="143">
        <v>79</v>
      </c>
      <c r="AO764" s="171">
        <f t="shared" si="1037"/>
        <v>0</v>
      </c>
      <c r="AP764" s="174">
        <v>0</v>
      </c>
      <c r="AQ764" s="173">
        <f t="shared" si="1038"/>
        <v>63</v>
      </c>
      <c r="AR764" s="143">
        <v>18566</v>
      </c>
      <c r="AS764" s="171">
        <f t="shared" si="1039"/>
        <v>0</v>
      </c>
      <c r="AT764" s="143">
        <v>13742</v>
      </c>
      <c r="AU764" s="171">
        <f t="shared" si="1040"/>
        <v>0</v>
      </c>
      <c r="AV764" s="175">
        <v>851</v>
      </c>
      <c r="AW764" s="217">
        <f t="shared" si="1025"/>
        <v>603</v>
      </c>
      <c r="AX764" s="216">
        <f t="shared" si="1043"/>
        <v>44588</v>
      </c>
      <c r="AY764" s="5">
        <v>8</v>
      </c>
      <c r="AZ764" s="217">
        <f t="shared" si="1026"/>
        <v>536</v>
      </c>
      <c r="BA764" s="217">
        <f t="shared" si="1016"/>
        <v>397</v>
      </c>
      <c r="BB764" s="119">
        <v>0</v>
      </c>
      <c r="BC764" s="26">
        <f t="shared" si="1027"/>
        <v>1114</v>
      </c>
      <c r="BD764" s="217">
        <f t="shared" si="1018"/>
        <v>432</v>
      </c>
      <c r="BE764" s="209">
        <f t="shared" si="944"/>
        <v>44588</v>
      </c>
      <c r="BF764" s="120">
        <f t="shared" si="955"/>
        <v>25</v>
      </c>
      <c r="BG764" s="120">
        <f t="shared" si="1028"/>
        <v>12500</v>
      </c>
      <c r="BH764" s="209">
        <f t="shared" si="1029"/>
        <v>44588</v>
      </c>
      <c r="BI764" s="120">
        <f t="shared" si="1030"/>
        <v>12500</v>
      </c>
      <c r="BJ764" s="1">
        <f t="shared" si="1031"/>
        <v>44588</v>
      </c>
      <c r="BK764">
        <f t="shared" si="990"/>
        <v>12</v>
      </c>
      <c r="BL764">
        <f t="shared" si="1032"/>
        <v>42</v>
      </c>
      <c r="BM764">
        <f t="shared" si="991"/>
        <v>54</v>
      </c>
      <c r="BN764" s="1">
        <f t="shared" si="992"/>
        <v>44588</v>
      </c>
      <c r="BO764">
        <f t="shared" si="1033"/>
        <v>11867</v>
      </c>
      <c r="BP764">
        <f t="shared" si="1034"/>
        <v>7014</v>
      </c>
      <c r="BQ764" s="167">
        <f t="shared" si="984"/>
        <v>44588</v>
      </c>
      <c r="BR764">
        <f t="shared" si="985"/>
        <v>13450</v>
      </c>
      <c r="BS764">
        <f t="shared" si="986"/>
        <v>12687</v>
      </c>
      <c r="BT764">
        <f t="shared" si="987"/>
        <v>213</v>
      </c>
      <c r="BU764">
        <v>15</v>
      </c>
      <c r="BV764">
        <f t="shared" si="995"/>
        <v>188</v>
      </c>
      <c r="BW764">
        <f t="shared" si="1041"/>
        <v>1315</v>
      </c>
      <c r="BX764" s="167">
        <f t="shared" si="964"/>
        <v>44588</v>
      </c>
      <c r="BY764">
        <f t="shared" si="965"/>
        <v>79</v>
      </c>
      <c r="BZ764">
        <f t="shared" si="966"/>
        <v>79</v>
      </c>
      <c r="CA764">
        <f t="shared" si="967"/>
        <v>0</v>
      </c>
      <c r="CB764" s="167">
        <f t="shared" si="968"/>
        <v>44588</v>
      </c>
      <c r="CC764">
        <f t="shared" si="988"/>
        <v>18566</v>
      </c>
      <c r="CD764">
        <f t="shared" si="969"/>
        <v>13742</v>
      </c>
      <c r="CE764">
        <f t="shared" si="970"/>
        <v>851</v>
      </c>
      <c r="CF764" s="167">
        <f t="shared" si="998"/>
        <v>44588</v>
      </c>
      <c r="CG764">
        <f t="shared" si="1002"/>
        <v>63</v>
      </c>
      <c r="CH764">
        <f t="shared" si="1003"/>
        <v>0</v>
      </c>
      <c r="CI764" s="167">
        <f t="shared" si="971"/>
        <v>44588</v>
      </c>
      <c r="CJ764">
        <f t="shared" si="972"/>
        <v>188</v>
      </c>
      <c r="CK764">
        <f t="shared" si="973"/>
        <v>32</v>
      </c>
      <c r="CL764" s="167">
        <f t="shared" si="974"/>
        <v>44588</v>
      </c>
      <c r="CM764">
        <f t="shared" si="975"/>
        <v>0</v>
      </c>
      <c r="CN764" s="1">
        <f t="shared" si="976"/>
        <v>44588</v>
      </c>
      <c r="CO764" s="253">
        <f t="shared" si="977"/>
        <v>188</v>
      </c>
      <c r="CP764" s="1">
        <f t="shared" si="978"/>
        <v>44588</v>
      </c>
      <c r="CQ764" s="254">
        <f t="shared" si="979"/>
        <v>0</v>
      </c>
      <c r="CR764" s="167">
        <f t="shared" si="980"/>
        <v>44588</v>
      </c>
      <c r="CS764">
        <f t="shared" si="981"/>
        <v>63</v>
      </c>
      <c r="CT764">
        <f t="shared" si="982"/>
        <v>0</v>
      </c>
      <c r="CU764">
        <f t="shared" si="983"/>
        <v>0</v>
      </c>
    </row>
    <row r="765" spans="1:99" ht="18" customHeight="1" x14ac:dyDescent="0.55000000000000004">
      <c r="A765" s="167">
        <v>44589</v>
      </c>
      <c r="B765" s="219">
        <v>22</v>
      </c>
      <c r="C765" s="142">
        <f t="shared" si="1044"/>
        <v>12522</v>
      </c>
      <c r="D765" s="142">
        <f t="shared" si="933"/>
        <v>960</v>
      </c>
      <c r="E765" s="135">
        <v>1</v>
      </c>
      <c r="F765" s="135">
        <v>11562</v>
      </c>
      <c r="G765" s="135">
        <v>0</v>
      </c>
      <c r="H765" s="123"/>
      <c r="I765" s="135">
        <v>1</v>
      </c>
      <c r="J765" s="123"/>
      <c r="K765" s="41">
        <v>0</v>
      </c>
      <c r="L765" s="134">
        <v>32</v>
      </c>
      <c r="M765" s="219">
        <v>29</v>
      </c>
      <c r="N765" s="123"/>
      <c r="O765" s="123"/>
      <c r="P765" s="135">
        <v>2</v>
      </c>
      <c r="Q765" s="135">
        <v>2</v>
      </c>
      <c r="R765" s="123"/>
      <c r="S765" s="123"/>
      <c r="T765" s="135">
        <v>61</v>
      </c>
      <c r="U765" s="135">
        <v>57</v>
      </c>
      <c r="V765" s="123"/>
      <c r="W765" s="41">
        <v>777</v>
      </c>
      <c r="X765" s="136">
        <v>888</v>
      </c>
      <c r="Y765" s="4">
        <f t="shared" si="1022"/>
        <v>577</v>
      </c>
      <c r="Z765" s="74">
        <f t="shared" si="939"/>
        <v>44589</v>
      </c>
      <c r="AA765" s="210">
        <f t="shared" si="940"/>
        <v>32246</v>
      </c>
      <c r="AB765" s="210">
        <f t="shared" si="941"/>
        <v>26531</v>
      </c>
      <c r="AC765" s="211">
        <f t="shared" si="942"/>
        <v>1064</v>
      </c>
      <c r="AD765" s="170">
        <f t="shared" si="1023"/>
        <v>83</v>
      </c>
      <c r="AE765" s="222">
        <f t="shared" si="1024"/>
        <v>12328</v>
      </c>
      <c r="AF765" s="143">
        <v>13533</v>
      </c>
      <c r="AG765" s="171">
        <f t="shared" si="1042"/>
        <v>23</v>
      </c>
      <c r="AH765" s="143">
        <v>12710</v>
      </c>
      <c r="AI765" s="171">
        <f t="shared" si="953"/>
        <v>0</v>
      </c>
      <c r="AJ765" s="172">
        <v>213</v>
      </c>
      <c r="AK765" s="173">
        <f t="shared" si="1035"/>
        <v>0</v>
      </c>
      <c r="AL765" s="143">
        <v>79</v>
      </c>
      <c r="AM765" s="171">
        <f t="shared" si="1036"/>
        <v>0</v>
      </c>
      <c r="AN765" s="143">
        <v>79</v>
      </c>
      <c r="AO765" s="171">
        <f t="shared" si="1037"/>
        <v>0</v>
      </c>
      <c r="AP765" s="174">
        <v>0</v>
      </c>
      <c r="AQ765" s="173">
        <f t="shared" si="1038"/>
        <v>68</v>
      </c>
      <c r="AR765" s="143">
        <v>18634</v>
      </c>
      <c r="AS765" s="171">
        <f t="shared" si="1039"/>
        <v>0</v>
      </c>
      <c r="AT765" s="143">
        <v>13742</v>
      </c>
      <c r="AU765" s="171">
        <f t="shared" si="1040"/>
        <v>0</v>
      </c>
      <c r="AV765" s="175">
        <v>851</v>
      </c>
      <c r="AW765" s="217">
        <f t="shared" si="1025"/>
        <v>604</v>
      </c>
      <c r="AX765" s="216">
        <f t="shared" si="1043"/>
        <v>44589</v>
      </c>
      <c r="AY765" s="5">
        <v>5</v>
      </c>
      <c r="AZ765" s="217">
        <f t="shared" si="1026"/>
        <v>541</v>
      </c>
      <c r="BA765" s="217">
        <f t="shared" si="1016"/>
        <v>398</v>
      </c>
      <c r="BB765" s="119">
        <v>1</v>
      </c>
      <c r="BC765" s="26">
        <f t="shared" si="1027"/>
        <v>1115</v>
      </c>
      <c r="BD765" s="217">
        <f t="shared" si="1018"/>
        <v>433</v>
      </c>
      <c r="BE765" s="209">
        <f t="shared" si="944"/>
        <v>44589</v>
      </c>
      <c r="BF765" s="120">
        <f t="shared" si="955"/>
        <v>22</v>
      </c>
      <c r="BG765" s="120">
        <f t="shared" si="1028"/>
        <v>12522</v>
      </c>
      <c r="BH765" s="209">
        <f t="shared" si="1029"/>
        <v>44589</v>
      </c>
      <c r="BI765" s="120">
        <f t="shared" si="1030"/>
        <v>12522</v>
      </c>
      <c r="BJ765" s="1">
        <f t="shared" si="1031"/>
        <v>44589</v>
      </c>
      <c r="BK765">
        <f t="shared" si="990"/>
        <v>3</v>
      </c>
      <c r="BL765">
        <f t="shared" si="1032"/>
        <v>29</v>
      </c>
      <c r="BM765">
        <f t="shared" si="991"/>
        <v>32</v>
      </c>
      <c r="BN765" s="1">
        <f t="shared" si="992"/>
        <v>44589</v>
      </c>
      <c r="BO765">
        <f t="shared" si="1033"/>
        <v>11844</v>
      </c>
      <c r="BP765">
        <f t="shared" si="1034"/>
        <v>7031</v>
      </c>
      <c r="BQ765" s="167">
        <f t="shared" si="984"/>
        <v>44589</v>
      </c>
      <c r="BR765">
        <f t="shared" si="985"/>
        <v>13533</v>
      </c>
      <c r="BS765">
        <f t="shared" si="986"/>
        <v>12710</v>
      </c>
      <c r="BT765">
        <f t="shared" si="987"/>
        <v>213</v>
      </c>
      <c r="BU765">
        <v>15</v>
      </c>
      <c r="BV765">
        <f t="shared" si="995"/>
        <v>83</v>
      </c>
      <c r="BW765">
        <f t="shared" si="1041"/>
        <v>1198</v>
      </c>
      <c r="BX765" s="167">
        <f t="shared" ref="BX765:BX796" si="1045">+A765</f>
        <v>44589</v>
      </c>
      <c r="BY765">
        <f t="shared" ref="BY765:BY796" si="1046">+AL765</f>
        <v>79</v>
      </c>
      <c r="BZ765">
        <f t="shared" ref="BZ765:BZ796" si="1047">+AN765</f>
        <v>79</v>
      </c>
      <c r="CA765">
        <f t="shared" ref="CA765:CA796" si="1048">+AP765</f>
        <v>0</v>
      </c>
      <c r="CB765" s="167">
        <f t="shared" ref="CB765:CB796" si="1049">+A765</f>
        <v>44589</v>
      </c>
      <c r="CC765">
        <f t="shared" si="988"/>
        <v>18634</v>
      </c>
      <c r="CD765">
        <f t="shared" ref="CD765:CD796" si="1050">+AT765</f>
        <v>13742</v>
      </c>
      <c r="CE765">
        <f t="shared" ref="CE765:CE796" si="1051">+AV765</f>
        <v>851</v>
      </c>
      <c r="CF765" s="167">
        <f t="shared" si="998"/>
        <v>44589</v>
      </c>
      <c r="CG765">
        <f t="shared" si="1002"/>
        <v>68</v>
      </c>
      <c r="CH765">
        <f t="shared" si="1003"/>
        <v>0</v>
      </c>
      <c r="CI765" s="167">
        <f t="shared" ref="CI765:CI796" si="1052">+A765</f>
        <v>44589</v>
      </c>
      <c r="CJ765">
        <f t="shared" ref="CJ765:CJ796" si="1053">+AD765</f>
        <v>83</v>
      </c>
      <c r="CK765">
        <f t="shared" ref="CK765:CK796" si="1054">+AG765</f>
        <v>23</v>
      </c>
      <c r="CL765" s="167">
        <f t="shared" ref="CL765:CL796" si="1055">+A765</f>
        <v>44589</v>
      </c>
      <c r="CM765">
        <f t="shared" ref="CM765:CM796" si="1056">+AI765</f>
        <v>0</v>
      </c>
      <c r="CN765" s="1">
        <f t="shared" ref="CN765:CN796" si="1057">+Z765</f>
        <v>44589</v>
      </c>
      <c r="CO765" s="253">
        <f t="shared" ref="CO765:CO796" si="1058">+AD765</f>
        <v>83</v>
      </c>
      <c r="CP765" s="1">
        <f t="shared" ref="CP765:CP796" si="1059">+Z765</f>
        <v>44589</v>
      </c>
      <c r="CQ765" s="254">
        <f t="shared" ref="CQ765:CQ796" si="1060">+AI765</f>
        <v>0</v>
      </c>
      <c r="CR765" s="167">
        <f t="shared" ref="CR765:CR796" si="1061">+A765</f>
        <v>44589</v>
      </c>
      <c r="CS765">
        <f t="shared" ref="CS765:CS796" si="1062">+AQ765</f>
        <v>68</v>
      </c>
      <c r="CT765">
        <f t="shared" ref="CT765:CT796" si="1063">+AU765</f>
        <v>0</v>
      </c>
      <c r="CU765">
        <f t="shared" ref="CU765:CU796" si="1064">+AS765</f>
        <v>0</v>
      </c>
    </row>
    <row r="766" spans="1:99" ht="18" customHeight="1" x14ac:dyDescent="0.55000000000000004">
      <c r="A766" s="167">
        <v>44590</v>
      </c>
      <c r="B766" s="219">
        <v>27</v>
      </c>
      <c r="C766" s="142">
        <f t="shared" si="1044"/>
        <v>12549</v>
      </c>
      <c r="D766" s="142">
        <f t="shared" ref="D766:D819" si="1065">+C766-F766</f>
        <v>918</v>
      </c>
      <c r="E766" s="135">
        <v>1</v>
      </c>
      <c r="F766" s="135">
        <v>11631</v>
      </c>
      <c r="G766" s="135">
        <v>1</v>
      </c>
      <c r="H766" s="123"/>
      <c r="I766" s="135">
        <v>1</v>
      </c>
      <c r="J766" s="123"/>
      <c r="K766" s="41">
        <v>0</v>
      </c>
      <c r="L766" s="134">
        <v>65</v>
      </c>
      <c r="M766" s="219">
        <v>49</v>
      </c>
      <c r="N766" s="123"/>
      <c r="O766" s="123"/>
      <c r="P766" s="135">
        <v>4</v>
      </c>
      <c r="Q766" s="135">
        <v>1</v>
      </c>
      <c r="R766" s="123"/>
      <c r="S766" s="123"/>
      <c r="T766" s="135">
        <v>38</v>
      </c>
      <c r="U766" s="135">
        <v>36</v>
      </c>
      <c r="V766" s="123"/>
      <c r="W766" s="41">
        <v>800</v>
      </c>
      <c r="X766" s="136">
        <v>678</v>
      </c>
      <c r="Y766" s="4">
        <f t="shared" si="1022"/>
        <v>578</v>
      </c>
      <c r="Z766" s="74">
        <f t="shared" si="939"/>
        <v>44590</v>
      </c>
      <c r="AA766" s="210">
        <f t="shared" si="940"/>
        <v>32373</v>
      </c>
      <c r="AB766" s="210">
        <f t="shared" si="941"/>
        <v>26551</v>
      </c>
      <c r="AC766" s="211">
        <f t="shared" si="942"/>
        <v>1064</v>
      </c>
      <c r="AD766" s="170">
        <f t="shared" si="1023"/>
        <v>80</v>
      </c>
      <c r="AE766" s="222">
        <f t="shared" si="1024"/>
        <v>12408</v>
      </c>
      <c r="AF766" s="143">
        <v>13613</v>
      </c>
      <c r="AG766" s="171">
        <f t="shared" si="1042"/>
        <v>20</v>
      </c>
      <c r="AH766" s="143">
        <v>12730</v>
      </c>
      <c r="AI766" s="171">
        <f t="shared" si="953"/>
        <v>0</v>
      </c>
      <c r="AJ766" s="172">
        <v>213</v>
      </c>
      <c r="AK766" s="173">
        <f t="shared" si="1035"/>
        <v>0</v>
      </c>
      <c r="AL766" s="143">
        <v>79</v>
      </c>
      <c r="AM766" s="171">
        <f t="shared" si="1036"/>
        <v>0</v>
      </c>
      <c r="AN766" s="143">
        <v>79</v>
      </c>
      <c r="AO766" s="171">
        <f t="shared" si="1037"/>
        <v>0</v>
      </c>
      <c r="AP766" s="174">
        <v>0</v>
      </c>
      <c r="AQ766" s="173">
        <f t="shared" si="1038"/>
        <v>47</v>
      </c>
      <c r="AR766" s="143">
        <v>18681</v>
      </c>
      <c r="AS766" s="171">
        <f t="shared" si="1039"/>
        <v>0</v>
      </c>
      <c r="AT766" s="143">
        <v>13742</v>
      </c>
      <c r="AU766" s="171">
        <f t="shared" si="1040"/>
        <v>0</v>
      </c>
      <c r="AV766" s="175">
        <v>851</v>
      </c>
      <c r="AW766" s="217">
        <f t="shared" si="1025"/>
        <v>605</v>
      </c>
      <c r="AX766" s="216">
        <f t="shared" si="1043"/>
        <v>44590</v>
      </c>
      <c r="AY766" s="5">
        <v>20</v>
      </c>
      <c r="AZ766" s="217">
        <f t="shared" si="1026"/>
        <v>561</v>
      </c>
      <c r="BA766" s="217">
        <f t="shared" si="1016"/>
        <v>399</v>
      </c>
      <c r="BB766" s="119">
        <v>0</v>
      </c>
      <c r="BC766" s="26">
        <f t="shared" si="1027"/>
        <v>1115</v>
      </c>
      <c r="BD766" s="217">
        <f t="shared" si="1018"/>
        <v>434</v>
      </c>
      <c r="BE766" s="209">
        <f t="shared" si="944"/>
        <v>44590</v>
      </c>
      <c r="BF766" s="120">
        <f t="shared" si="955"/>
        <v>27</v>
      </c>
      <c r="BG766" s="120">
        <f t="shared" si="1028"/>
        <v>12549</v>
      </c>
      <c r="BH766" s="209">
        <f t="shared" si="1029"/>
        <v>44590</v>
      </c>
      <c r="BI766" s="120">
        <f t="shared" si="1030"/>
        <v>12549</v>
      </c>
      <c r="BJ766" s="1">
        <f t="shared" si="1031"/>
        <v>44590</v>
      </c>
      <c r="BK766">
        <f t="shared" si="990"/>
        <v>16</v>
      </c>
      <c r="BL766">
        <f t="shared" si="1032"/>
        <v>49</v>
      </c>
      <c r="BM766">
        <f t="shared" si="991"/>
        <v>65</v>
      </c>
      <c r="BN766" s="1">
        <f t="shared" si="992"/>
        <v>44590</v>
      </c>
      <c r="BO766">
        <f t="shared" si="1033"/>
        <v>11862</v>
      </c>
      <c r="BP766">
        <f t="shared" si="1034"/>
        <v>7028</v>
      </c>
      <c r="BQ766" s="167">
        <f t="shared" ref="BQ766:BQ797" si="1066">+A766</f>
        <v>44590</v>
      </c>
      <c r="BR766">
        <f t="shared" ref="BR766:BR797" si="1067">+AF766</f>
        <v>13613</v>
      </c>
      <c r="BS766">
        <f t="shared" ref="BS766:BS797" si="1068">+AH766</f>
        <v>12730</v>
      </c>
      <c r="BT766">
        <f t="shared" ref="BT766:BT797" si="1069">+AJ766</f>
        <v>213</v>
      </c>
      <c r="BU766">
        <v>15</v>
      </c>
      <c r="BV766">
        <f t="shared" si="995"/>
        <v>80</v>
      </c>
      <c r="BW766">
        <f t="shared" si="1041"/>
        <v>1218</v>
      </c>
      <c r="BX766" s="167">
        <f t="shared" si="1045"/>
        <v>44590</v>
      </c>
      <c r="BY766">
        <f t="shared" si="1046"/>
        <v>79</v>
      </c>
      <c r="BZ766">
        <f t="shared" si="1047"/>
        <v>79</v>
      </c>
      <c r="CA766">
        <f t="shared" si="1048"/>
        <v>0</v>
      </c>
      <c r="CB766" s="167">
        <f t="shared" si="1049"/>
        <v>44590</v>
      </c>
      <c r="CC766">
        <f t="shared" ref="CC766:CC797" si="1070">+AR766</f>
        <v>18681</v>
      </c>
      <c r="CD766">
        <f t="shared" si="1050"/>
        <v>13742</v>
      </c>
      <c r="CE766">
        <f t="shared" si="1051"/>
        <v>851</v>
      </c>
      <c r="CF766" s="167">
        <f t="shared" si="998"/>
        <v>44590</v>
      </c>
      <c r="CG766">
        <f t="shared" si="1002"/>
        <v>47</v>
      </c>
      <c r="CH766">
        <f t="shared" si="1003"/>
        <v>0</v>
      </c>
      <c r="CI766" s="167">
        <f t="shared" si="1052"/>
        <v>44590</v>
      </c>
      <c r="CJ766">
        <f t="shared" si="1053"/>
        <v>80</v>
      </c>
      <c r="CK766">
        <f t="shared" si="1054"/>
        <v>20</v>
      </c>
      <c r="CL766" s="167">
        <f t="shared" si="1055"/>
        <v>44590</v>
      </c>
      <c r="CM766">
        <f t="shared" si="1056"/>
        <v>0</v>
      </c>
      <c r="CN766" s="1">
        <f t="shared" si="1057"/>
        <v>44590</v>
      </c>
      <c r="CO766" s="253">
        <f t="shared" si="1058"/>
        <v>80</v>
      </c>
      <c r="CP766" s="1">
        <f t="shared" si="1059"/>
        <v>44590</v>
      </c>
      <c r="CQ766" s="254">
        <f t="shared" si="1060"/>
        <v>0</v>
      </c>
      <c r="CR766" s="167">
        <f t="shared" si="1061"/>
        <v>44590</v>
      </c>
      <c r="CS766">
        <f t="shared" si="1062"/>
        <v>47</v>
      </c>
      <c r="CT766">
        <f t="shared" si="1063"/>
        <v>0</v>
      </c>
      <c r="CU766">
        <f t="shared" si="1064"/>
        <v>0</v>
      </c>
    </row>
    <row r="767" spans="1:99" ht="18" customHeight="1" x14ac:dyDescent="0.55000000000000004">
      <c r="A767" s="167">
        <v>44591</v>
      </c>
      <c r="B767" s="219">
        <v>18</v>
      </c>
      <c r="C767" s="142">
        <f t="shared" si="1044"/>
        <v>12567</v>
      </c>
      <c r="D767" s="142">
        <f t="shared" si="1065"/>
        <v>870</v>
      </c>
      <c r="E767" s="135">
        <v>1</v>
      </c>
      <c r="F767" s="135">
        <v>11697</v>
      </c>
      <c r="G767" s="135">
        <v>3</v>
      </c>
      <c r="H767" s="123"/>
      <c r="I767" s="135">
        <v>4</v>
      </c>
      <c r="J767" s="123"/>
      <c r="K767" s="41">
        <v>0</v>
      </c>
      <c r="L767" s="134">
        <v>52</v>
      </c>
      <c r="M767" s="219">
        <v>48</v>
      </c>
      <c r="N767" s="123"/>
      <c r="O767" s="123"/>
      <c r="P767" s="135">
        <v>4</v>
      </c>
      <c r="Q767" s="135">
        <v>3</v>
      </c>
      <c r="R767" s="123"/>
      <c r="S767" s="123"/>
      <c r="T767" s="135">
        <v>36</v>
      </c>
      <c r="U767" s="135">
        <v>36</v>
      </c>
      <c r="V767" s="123"/>
      <c r="W767" s="41">
        <v>812</v>
      </c>
      <c r="X767" s="136">
        <v>687</v>
      </c>
      <c r="Y767" s="4">
        <f t="shared" si="1022"/>
        <v>579</v>
      </c>
      <c r="Z767" s="74">
        <f t="shared" ref="Z767:Z827" si="1071">+A767</f>
        <v>44591</v>
      </c>
      <c r="AA767" s="210">
        <f t="shared" ref="AA767:AA827" si="1072">+AF767+AL767+AR767</f>
        <v>32493</v>
      </c>
      <c r="AB767" s="210">
        <f t="shared" ref="AB767:AB827" si="1073">+AH767+AN767+AT767</f>
        <v>26574</v>
      </c>
      <c r="AC767" s="211">
        <f t="shared" ref="AC767:AC827" si="1074">+AJ767+AP767+AV767</f>
        <v>1064</v>
      </c>
      <c r="AD767" s="170">
        <f t="shared" si="1023"/>
        <v>66</v>
      </c>
      <c r="AE767" s="222">
        <f t="shared" si="1024"/>
        <v>12474</v>
      </c>
      <c r="AF767" s="143">
        <v>13679</v>
      </c>
      <c r="AG767" s="171">
        <f t="shared" si="1042"/>
        <v>23</v>
      </c>
      <c r="AH767" s="143">
        <v>12753</v>
      </c>
      <c r="AI767" s="171">
        <f t="shared" si="953"/>
        <v>0</v>
      </c>
      <c r="AJ767" s="172">
        <v>213</v>
      </c>
      <c r="AK767" s="173">
        <f t="shared" si="1035"/>
        <v>0</v>
      </c>
      <c r="AL767" s="143">
        <v>79</v>
      </c>
      <c r="AM767" s="171">
        <f t="shared" si="1036"/>
        <v>0</v>
      </c>
      <c r="AN767" s="143">
        <v>79</v>
      </c>
      <c r="AO767" s="171">
        <f t="shared" si="1037"/>
        <v>0</v>
      </c>
      <c r="AP767" s="174">
        <v>0</v>
      </c>
      <c r="AQ767" s="173">
        <f t="shared" si="1038"/>
        <v>54</v>
      </c>
      <c r="AR767" s="143">
        <v>18735</v>
      </c>
      <c r="AS767" s="171">
        <f t="shared" si="1039"/>
        <v>0</v>
      </c>
      <c r="AT767" s="143">
        <v>13742</v>
      </c>
      <c r="AU767" s="171">
        <f t="shared" si="1040"/>
        <v>0</v>
      </c>
      <c r="AV767" s="175">
        <v>851</v>
      </c>
      <c r="AW767" s="217">
        <f t="shared" si="1025"/>
        <v>606</v>
      </c>
      <c r="AX767" s="216">
        <f t="shared" si="1043"/>
        <v>44591</v>
      </c>
      <c r="AY767" s="5">
        <v>3</v>
      </c>
      <c r="AZ767" s="217">
        <f t="shared" si="1026"/>
        <v>564</v>
      </c>
      <c r="BA767" s="217">
        <f t="shared" si="1016"/>
        <v>397</v>
      </c>
      <c r="BB767" s="119">
        <v>0</v>
      </c>
      <c r="BC767" s="26">
        <f t="shared" si="1027"/>
        <v>1115</v>
      </c>
      <c r="BD767" s="217">
        <f t="shared" si="1018"/>
        <v>432</v>
      </c>
      <c r="BE767" s="209">
        <f t="shared" ref="BE767:BE827" si="1075">+Z767</f>
        <v>44591</v>
      </c>
      <c r="BF767" s="120">
        <f t="shared" si="955"/>
        <v>18</v>
      </c>
      <c r="BG767" s="120">
        <f t="shared" si="1028"/>
        <v>12567</v>
      </c>
      <c r="BH767" s="209">
        <f t="shared" si="1029"/>
        <v>44591</v>
      </c>
      <c r="BI767" s="120">
        <f t="shared" si="1030"/>
        <v>12567</v>
      </c>
      <c r="BJ767" s="1">
        <f t="shared" si="1031"/>
        <v>44591</v>
      </c>
      <c r="BK767">
        <f t="shared" ref="BK767:BK798" si="1076">+BM767-BL767</f>
        <v>4</v>
      </c>
      <c r="BL767">
        <f t="shared" si="1032"/>
        <v>48</v>
      </c>
      <c r="BM767">
        <f t="shared" ref="BM767:BM798" si="1077">+L767</f>
        <v>52</v>
      </c>
      <c r="BN767" s="1">
        <f t="shared" ref="BN767:BN798" si="1078">+BJ767</f>
        <v>44591</v>
      </c>
      <c r="BO767">
        <f t="shared" si="1033"/>
        <v>11788</v>
      </c>
      <c r="BP767">
        <f t="shared" si="1034"/>
        <v>6972</v>
      </c>
      <c r="BQ767" s="167">
        <f t="shared" si="1066"/>
        <v>44591</v>
      </c>
      <c r="BR767">
        <f t="shared" si="1067"/>
        <v>13679</v>
      </c>
      <c r="BS767">
        <f t="shared" si="1068"/>
        <v>12753</v>
      </c>
      <c r="BT767">
        <f t="shared" si="1069"/>
        <v>213</v>
      </c>
      <c r="BU767">
        <v>15</v>
      </c>
      <c r="BV767">
        <f t="shared" ref="BV767:BV798" si="1079">+AD767</f>
        <v>66</v>
      </c>
      <c r="BW767">
        <f t="shared" si="1041"/>
        <v>1200</v>
      </c>
      <c r="BX767" s="167">
        <f t="shared" si="1045"/>
        <v>44591</v>
      </c>
      <c r="BY767">
        <f t="shared" si="1046"/>
        <v>79</v>
      </c>
      <c r="BZ767">
        <f t="shared" si="1047"/>
        <v>79</v>
      </c>
      <c r="CA767">
        <f t="shared" si="1048"/>
        <v>0</v>
      </c>
      <c r="CB767" s="167">
        <f t="shared" si="1049"/>
        <v>44591</v>
      </c>
      <c r="CC767">
        <f t="shared" si="1070"/>
        <v>18735</v>
      </c>
      <c r="CD767">
        <f t="shared" si="1050"/>
        <v>13742</v>
      </c>
      <c r="CE767">
        <f t="shared" si="1051"/>
        <v>851</v>
      </c>
      <c r="CF767" s="167">
        <f t="shared" si="998"/>
        <v>44591</v>
      </c>
      <c r="CG767">
        <f t="shared" si="1002"/>
        <v>54</v>
      </c>
      <c r="CH767">
        <f t="shared" si="1003"/>
        <v>0</v>
      </c>
      <c r="CI767" s="167">
        <f t="shared" si="1052"/>
        <v>44591</v>
      </c>
      <c r="CJ767">
        <f t="shared" si="1053"/>
        <v>66</v>
      </c>
      <c r="CK767">
        <f t="shared" si="1054"/>
        <v>23</v>
      </c>
      <c r="CL767" s="167">
        <f t="shared" si="1055"/>
        <v>44591</v>
      </c>
      <c r="CM767">
        <f t="shared" si="1056"/>
        <v>0</v>
      </c>
      <c r="CN767" s="1">
        <f t="shared" si="1057"/>
        <v>44591</v>
      </c>
      <c r="CO767" s="253">
        <f t="shared" si="1058"/>
        <v>66</v>
      </c>
      <c r="CP767" s="1">
        <f t="shared" si="1059"/>
        <v>44591</v>
      </c>
      <c r="CQ767" s="254">
        <f t="shared" si="1060"/>
        <v>0</v>
      </c>
      <c r="CR767" s="167">
        <f t="shared" si="1061"/>
        <v>44591</v>
      </c>
      <c r="CS767">
        <f t="shared" si="1062"/>
        <v>54</v>
      </c>
      <c r="CT767">
        <f t="shared" si="1063"/>
        <v>0</v>
      </c>
      <c r="CU767">
        <f t="shared" si="1064"/>
        <v>0</v>
      </c>
    </row>
    <row r="768" spans="1:99" ht="18" customHeight="1" x14ac:dyDescent="0.55000000000000004">
      <c r="A768" s="167">
        <v>44592</v>
      </c>
      <c r="B768" s="219">
        <v>39</v>
      </c>
      <c r="C768" s="142">
        <f t="shared" si="1044"/>
        <v>12606</v>
      </c>
      <c r="D768" s="142">
        <f t="shared" si="1065"/>
        <v>858</v>
      </c>
      <c r="E768" s="135">
        <v>1</v>
      </c>
      <c r="F768" s="135">
        <v>11748</v>
      </c>
      <c r="G768" s="135">
        <v>0</v>
      </c>
      <c r="H768" s="123"/>
      <c r="I768" s="135">
        <v>0</v>
      </c>
      <c r="J768" s="123"/>
      <c r="K768" s="41">
        <v>0</v>
      </c>
      <c r="L768" s="134">
        <v>32</v>
      </c>
      <c r="M768" s="219">
        <v>31</v>
      </c>
      <c r="N768" s="123"/>
      <c r="O768" s="123"/>
      <c r="P768" s="135">
        <v>5</v>
      </c>
      <c r="Q768" s="135">
        <v>5</v>
      </c>
      <c r="R768" s="123"/>
      <c r="S768" s="123"/>
      <c r="T768" s="135">
        <v>25</v>
      </c>
      <c r="U768" s="135">
        <v>20</v>
      </c>
      <c r="V768" s="123"/>
      <c r="W768" s="41">
        <v>814</v>
      </c>
      <c r="X768" s="136">
        <v>693</v>
      </c>
      <c r="Y768" s="4">
        <f t="shared" si="1022"/>
        <v>580</v>
      </c>
      <c r="Z768" s="74">
        <f t="shared" si="1071"/>
        <v>44592</v>
      </c>
      <c r="AA768" s="210">
        <f t="shared" si="1072"/>
        <v>32614</v>
      </c>
      <c r="AB768" s="210">
        <f t="shared" si="1073"/>
        <v>26601</v>
      </c>
      <c r="AC768" s="211">
        <f t="shared" si="1074"/>
        <v>1064</v>
      </c>
      <c r="AD768" s="170">
        <f t="shared" si="1023"/>
        <v>66</v>
      </c>
      <c r="AE768" s="222">
        <f t="shared" si="1024"/>
        <v>12540</v>
      </c>
      <c r="AF768" s="143">
        <v>13745</v>
      </c>
      <c r="AG768" s="171">
        <f t="shared" si="1042"/>
        <v>27</v>
      </c>
      <c r="AH768" s="143">
        <v>12780</v>
      </c>
      <c r="AI768" s="171">
        <f t="shared" si="953"/>
        <v>0</v>
      </c>
      <c r="AJ768" s="172">
        <v>213</v>
      </c>
      <c r="AK768" s="173">
        <f t="shared" si="1035"/>
        <v>0</v>
      </c>
      <c r="AL768" s="143">
        <v>79</v>
      </c>
      <c r="AM768" s="171">
        <f t="shared" si="1036"/>
        <v>0</v>
      </c>
      <c r="AN768" s="143">
        <v>79</v>
      </c>
      <c r="AO768" s="171">
        <f t="shared" si="1037"/>
        <v>0</v>
      </c>
      <c r="AP768" s="174">
        <v>0</v>
      </c>
      <c r="AQ768" s="173">
        <f t="shared" si="1038"/>
        <v>55</v>
      </c>
      <c r="AR768" s="143">
        <v>18790</v>
      </c>
      <c r="AS768" s="171">
        <f t="shared" si="1039"/>
        <v>0</v>
      </c>
      <c r="AT768" s="143">
        <v>13742</v>
      </c>
      <c r="AU768" s="171">
        <f t="shared" si="1040"/>
        <v>0</v>
      </c>
      <c r="AV768" s="175">
        <v>851</v>
      </c>
      <c r="AW768" s="217">
        <f t="shared" si="1025"/>
        <v>607</v>
      </c>
      <c r="AX768" s="216">
        <f t="shared" si="1043"/>
        <v>44592</v>
      </c>
      <c r="AY768" s="5">
        <v>0</v>
      </c>
      <c r="AZ768" s="217">
        <f t="shared" si="1026"/>
        <v>564</v>
      </c>
      <c r="BA768" s="217">
        <f t="shared" si="1016"/>
        <v>398</v>
      </c>
      <c r="BB768" s="119">
        <v>0</v>
      </c>
      <c r="BC768" s="26">
        <f t="shared" si="1027"/>
        <v>1115</v>
      </c>
      <c r="BD768" s="217">
        <f t="shared" si="1018"/>
        <v>433</v>
      </c>
      <c r="BE768" s="209">
        <f t="shared" si="1075"/>
        <v>44592</v>
      </c>
      <c r="BF768" s="120">
        <f t="shared" si="955"/>
        <v>39</v>
      </c>
      <c r="BG768" s="120">
        <f t="shared" si="1028"/>
        <v>12606</v>
      </c>
      <c r="BH768" s="209">
        <f t="shared" si="1029"/>
        <v>44592</v>
      </c>
      <c r="BI768" s="120">
        <f t="shared" si="1030"/>
        <v>12606</v>
      </c>
      <c r="BJ768" s="1">
        <f t="shared" si="1031"/>
        <v>44592</v>
      </c>
      <c r="BK768">
        <f t="shared" si="1076"/>
        <v>1</v>
      </c>
      <c r="BL768">
        <f t="shared" si="1032"/>
        <v>31</v>
      </c>
      <c r="BM768">
        <f t="shared" si="1077"/>
        <v>32</v>
      </c>
      <c r="BN768" s="1">
        <f t="shared" si="1078"/>
        <v>44592</v>
      </c>
      <c r="BO768">
        <f t="shared" si="1033"/>
        <v>11899</v>
      </c>
      <c r="BP768">
        <f t="shared" si="1034"/>
        <v>7045</v>
      </c>
      <c r="BQ768" s="167">
        <f t="shared" si="1066"/>
        <v>44592</v>
      </c>
      <c r="BR768">
        <f t="shared" si="1067"/>
        <v>13745</v>
      </c>
      <c r="BS768">
        <f t="shared" si="1068"/>
        <v>12780</v>
      </c>
      <c r="BT768">
        <f t="shared" si="1069"/>
        <v>213</v>
      </c>
      <c r="BU768">
        <v>15</v>
      </c>
      <c r="BV768">
        <f t="shared" si="1079"/>
        <v>66</v>
      </c>
      <c r="BW768">
        <f t="shared" si="1041"/>
        <v>1381</v>
      </c>
      <c r="BX768" s="167">
        <f t="shared" si="1045"/>
        <v>44592</v>
      </c>
      <c r="BY768">
        <f t="shared" si="1046"/>
        <v>79</v>
      </c>
      <c r="BZ768">
        <f t="shared" si="1047"/>
        <v>79</v>
      </c>
      <c r="CA768">
        <f t="shared" si="1048"/>
        <v>0</v>
      </c>
      <c r="CB768" s="167">
        <f t="shared" si="1049"/>
        <v>44592</v>
      </c>
      <c r="CC768">
        <f t="shared" si="1070"/>
        <v>18790</v>
      </c>
      <c r="CD768">
        <f t="shared" si="1050"/>
        <v>13742</v>
      </c>
      <c r="CE768">
        <f t="shared" si="1051"/>
        <v>851</v>
      </c>
      <c r="CF768" s="167">
        <f t="shared" si="998"/>
        <v>44592</v>
      </c>
      <c r="CG768">
        <f t="shared" si="1002"/>
        <v>55</v>
      </c>
      <c r="CH768">
        <f t="shared" si="1003"/>
        <v>0</v>
      </c>
      <c r="CI768" s="167">
        <f t="shared" si="1052"/>
        <v>44592</v>
      </c>
      <c r="CJ768">
        <f t="shared" si="1053"/>
        <v>66</v>
      </c>
      <c r="CK768">
        <f t="shared" si="1054"/>
        <v>27</v>
      </c>
      <c r="CL768" s="167">
        <f t="shared" si="1055"/>
        <v>44592</v>
      </c>
      <c r="CM768">
        <f t="shared" si="1056"/>
        <v>0</v>
      </c>
      <c r="CN768" s="1">
        <f t="shared" si="1057"/>
        <v>44592</v>
      </c>
      <c r="CO768" s="253">
        <f t="shared" si="1058"/>
        <v>66</v>
      </c>
      <c r="CP768" s="1">
        <f t="shared" si="1059"/>
        <v>44592</v>
      </c>
      <c r="CQ768" s="254">
        <f t="shared" si="1060"/>
        <v>0</v>
      </c>
      <c r="CR768" s="167">
        <f t="shared" si="1061"/>
        <v>44592</v>
      </c>
      <c r="CS768">
        <f t="shared" si="1062"/>
        <v>55</v>
      </c>
      <c r="CT768">
        <f t="shared" si="1063"/>
        <v>0</v>
      </c>
      <c r="CU768">
        <f t="shared" si="1064"/>
        <v>0</v>
      </c>
    </row>
    <row r="769" spans="1:99" ht="18" customHeight="1" x14ac:dyDescent="0.55000000000000004">
      <c r="A769" s="167">
        <v>44593</v>
      </c>
      <c r="B769" s="219">
        <v>27</v>
      </c>
      <c r="C769" s="142">
        <f t="shared" si="1044"/>
        <v>12633</v>
      </c>
      <c r="D769" s="142">
        <f t="shared" si="1065"/>
        <v>811</v>
      </c>
      <c r="E769" s="135">
        <v>1</v>
      </c>
      <c r="F769" s="135">
        <v>11822</v>
      </c>
      <c r="G769" s="135">
        <v>0</v>
      </c>
      <c r="H769" s="123"/>
      <c r="I769" s="135">
        <v>0</v>
      </c>
      <c r="J769" s="123"/>
      <c r="K769" s="41">
        <v>0</v>
      </c>
      <c r="L769" s="134">
        <v>28</v>
      </c>
      <c r="M769" s="219">
        <v>24</v>
      </c>
      <c r="N769" s="123"/>
      <c r="O769" s="123"/>
      <c r="P769" s="135">
        <v>2</v>
      </c>
      <c r="Q769" s="135">
        <v>2</v>
      </c>
      <c r="R769" s="123"/>
      <c r="S769" s="123"/>
      <c r="T769" s="135">
        <v>30</v>
      </c>
      <c r="U769" s="135">
        <v>27</v>
      </c>
      <c r="V769" s="123"/>
      <c r="W769" s="41">
        <v>810</v>
      </c>
      <c r="X769" s="136">
        <v>688</v>
      </c>
      <c r="Y769" s="4">
        <f t="shared" si="1022"/>
        <v>581</v>
      </c>
      <c r="Z769" s="74">
        <f t="shared" si="1071"/>
        <v>44593</v>
      </c>
      <c r="AA769" s="210">
        <f t="shared" si="1072"/>
        <v>32758</v>
      </c>
      <c r="AB769" s="210">
        <f t="shared" si="1073"/>
        <v>26627</v>
      </c>
      <c r="AC769" s="211">
        <f t="shared" si="1074"/>
        <v>1064</v>
      </c>
      <c r="AD769" s="170">
        <f t="shared" si="1023"/>
        <v>84</v>
      </c>
      <c r="AE769" s="222">
        <f t="shared" si="1024"/>
        <v>12624</v>
      </c>
      <c r="AF769" s="143">
        <v>13829</v>
      </c>
      <c r="AG769" s="171">
        <f t="shared" si="1042"/>
        <v>26</v>
      </c>
      <c r="AH769" s="143">
        <v>12806</v>
      </c>
      <c r="AI769" s="171">
        <f t="shared" si="953"/>
        <v>0</v>
      </c>
      <c r="AJ769" s="172">
        <v>213</v>
      </c>
      <c r="AK769" s="173">
        <f t="shared" si="1035"/>
        <v>0</v>
      </c>
      <c r="AL769" s="143">
        <v>79</v>
      </c>
      <c r="AM769" s="171">
        <f t="shared" si="1036"/>
        <v>0</v>
      </c>
      <c r="AN769" s="143">
        <v>79</v>
      </c>
      <c r="AO769" s="171">
        <f t="shared" si="1037"/>
        <v>0</v>
      </c>
      <c r="AP769" s="174">
        <v>0</v>
      </c>
      <c r="AQ769" s="173">
        <f t="shared" si="1038"/>
        <v>60</v>
      </c>
      <c r="AR769" s="143">
        <v>18850</v>
      </c>
      <c r="AS769" s="171">
        <f t="shared" si="1039"/>
        <v>0</v>
      </c>
      <c r="AT769" s="143">
        <v>13742</v>
      </c>
      <c r="AU769" s="171">
        <f t="shared" si="1040"/>
        <v>0</v>
      </c>
      <c r="AV769" s="175">
        <v>851</v>
      </c>
      <c r="AW769" s="217">
        <f t="shared" si="1025"/>
        <v>608</v>
      </c>
      <c r="AX769" s="216">
        <f t="shared" si="1043"/>
        <v>44593</v>
      </c>
      <c r="AY769" s="5">
        <v>2</v>
      </c>
      <c r="AZ769" s="217">
        <f t="shared" si="1026"/>
        <v>566</v>
      </c>
      <c r="BA769" s="217">
        <f t="shared" si="1016"/>
        <v>399</v>
      </c>
      <c r="BB769" s="119">
        <v>1</v>
      </c>
      <c r="BC769" s="26">
        <f t="shared" si="1027"/>
        <v>1116</v>
      </c>
      <c r="BD769" s="217">
        <f t="shared" si="1018"/>
        <v>434</v>
      </c>
      <c r="BE769" s="209">
        <f t="shared" si="1075"/>
        <v>44593</v>
      </c>
      <c r="BF769" s="120">
        <f t="shared" si="955"/>
        <v>27</v>
      </c>
      <c r="BG769" s="120">
        <f t="shared" si="1028"/>
        <v>12633</v>
      </c>
      <c r="BH769" s="209">
        <f t="shared" si="1029"/>
        <v>44593</v>
      </c>
      <c r="BI769" s="120">
        <f t="shared" si="1030"/>
        <v>12633</v>
      </c>
      <c r="BJ769" s="1">
        <f t="shared" si="1031"/>
        <v>44593</v>
      </c>
      <c r="BK769">
        <f t="shared" si="1076"/>
        <v>4</v>
      </c>
      <c r="BL769">
        <f t="shared" si="1032"/>
        <v>24</v>
      </c>
      <c r="BM769">
        <f t="shared" si="1077"/>
        <v>28</v>
      </c>
      <c r="BN769" s="1">
        <f t="shared" si="1078"/>
        <v>44593</v>
      </c>
      <c r="BO769">
        <f t="shared" si="1033"/>
        <v>11872</v>
      </c>
      <c r="BP769">
        <f t="shared" si="1034"/>
        <v>7055</v>
      </c>
      <c r="BQ769" s="167">
        <f t="shared" si="1066"/>
        <v>44593</v>
      </c>
      <c r="BR769">
        <f t="shared" si="1067"/>
        <v>13829</v>
      </c>
      <c r="BS769">
        <f t="shared" si="1068"/>
        <v>12806</v>
      </c>
      <c r="BT769">
        <f t="shared" si="1069"/>
        <v>213</v>
      </c>
      <c r="BU769">
        <v>15</v>
      </c>
      <c r="BV769">
        <f t="shared" si="1079"/>
        <v>84</v>
      </c>
      <c r="BW769">
        <f t="shared" si="1041"/>
        <v>1282</v>
      </c>
      <c r="BX769" s="167">
        <f t="shared" si="1045"/>
        <v>44593</v>
      </c>
      <c r="BY769">
        <f t="shared" si="1046"/>
        <v>79</v>
      </c>
      <c r="BZ769">
        <f t="shared" si="1047"/>
        <v>79</v>
      </c>
      <c r="CA769">
        <f t="shared" si="1048"/>
        <v>0</v>
      </c>
      <c r="CB769" s="167">
        <f t="shared" si="1049"/>
        <v>44593</v>
      </c>
      <c r="CC769">
        <f t="shared" si="1070"/>
        <v>18850</v>
      </c>
      <c r="CD769">
        <f t="shared" si="1050"/>
        <v>13742</v>
      </c>
      <c r="CE769">
        <f t="shared" si="1051"/>
        <v>851</v>
      </c>
      <c r="CF769" s="167">
        <f t="shared" si="998"/>
        <v>44593</v>
      </c>
      <c r="CG769">
        <f t="shared" si="1002"/>
        <v>60</v>
      </c>
      <c r="CH769">
        <f t="shared" si="1003"/>
        <v>0</v>
      </c>
      <c r="CI769" s="167">
        <f t="shared" si="1052"/>
        <v>44593</v>
      </c>
      <c r="CJ769">
        <f t="shared" si="1053"/>
        <v>84</v>
      </c>
      <c r="CK769">
        <f t="shared" si="1054"/>
        <v>26</v>
      </c>
      <c r="CL769" s="167">
        <f t="shared" si="1055"/>
        <v>44593</v>
      </c>
      <c r="CM769">
        <f t="shared" si="1056"/>
        <v>0</v>
      </c>
      <c r="CN769" s="1">
        <f t="shared" si="1057"/>
        <v>44593</v>
      </c>
      <c r="CO769" s="253">
        <f t="shared" si="1058"/>
        <v>84</v>
      </c>
      <c r="CP769" s="1">
        <f t="shared" si="1059"/>
        <v>44593</v>
      </c>
      <c r="CQ769" s="254">
        <f t="shared" si="1060"/>
        <v>0</v>
      </c>
      <c r="CR769" s="167">
        <f t="shared" si="1061"/>
        <v>44593</v>
      </c>
      <c r="CS769">
        <f t="shared" si="1062"/>
        <v>60</v>
      </c>
      <c r="CT769">
        <f t="shared" si="1063"/>
        <v>0</v>
      </c>
      <c r="CU769">
        <f t="shared" si="1064"/>
        <v>0</v>
      </c>
    </row>
    <row r="770" spans="1:99" ht="18" customHeight="1" x14ac:dyDescent="0.55000000000000004">
      <c r="A770" s="167">
        <v>44594</v>
      </c>
      <c r="B770" s="219">
        <v>18</v>
      </c>
      <c r="C770" s="142">
        <f t="shared" si="1044"/>
        <v>12651</v>
      </c>
      <c r="D770" s="142">
        <f t="shared" si="1065"/>
        <v>778</v>
      </c>
      <c r="E770" s="135">
        <v>1</v>
      </c>
      <c r="F770" s="135">
        <v>11873</v>
      </c>
      <c r="G770" s="135">
        <v>0</v>
      </c>
      <c r="H770" s="123"/>
      <c r="I770" s="135">
        <v>0</v>
      </c>
      <c r="J770" s="123"/>
      <c r="K770" s="41">
        <v>0</v>
      </c>
      <c r="L770" s="134">
        <v>96</v>
      </c>
      <c r="M770" s="219">
        <v>95</v>
      </c>
      <c r="N770" s="123"/>
      <c r="O770" s="123"/>
      <c r="P770" s="135">
        <v>4</v>
      </c>
      <c r="Q770" s="135">
        <v>1</v>
      </c>
      <c r="R770" s="123"/>
      <c r="S770" s="123"/>
      <c r="T770" s="135">
        <v>47</v>
      </c>
      <c r="U770" s="135">
        <v>42</v>
      </c>
      <c r="V770" s="123"/>
      <c r="W770" s="41">
        <v>855</v>
      </c>
      <c r="X770" s="136">
        <v>740</v>
      </c>
      <c r="Y770" s="4">
        <f t="shared" si="1022"/>
        <v>582</v>
      </c>
      <c r="Z770" s="74">
        <f t="shared" si="1071"/>
        <v>44594</v>
      </c>
      <c r="AA770" s="210">
        <f t="shared" si="1072"/>
        <v>32894</v>
      </c>
      <c r="AB770" s="210">
        <f t="shared" si="1073"/>
        <v>26647</v>
      </c>
      <c r="AC770" s="211">
        <f t="shared" si="1074"/>
        <v>1064</v>
      </c>
      <c r="AD770" s="170">
        <f t="shared" si="1023"/>
        <v>83</v>
      </c>
      <c r="AE770" s="222">
        <f t="shared" si="1024"/>
        <v>12707</v>
      </c>
      <c r="AF770" s="143">
        <v>13912</v>
      </c>
      <c r="AG770" s="171">
        <f t="shared" si="1042"/>
        <v>20</v>
      </c>
      <c r="AH770" s="143">
        <v>12826</v>
      </c>
      <c r="AI770" s="171">
        <f t="shared" si="953"/>
        <v>0</v>
      </c>
      <c r="AJ770" s="172">
        <v>213</v>
      </c>
      <c r="AK770" s="173">
        <f t="shared" si="1035"/>
        <v>0</v>
      </c>
      <c r="AL770" s="143">
        <v>79</v>
      </c>
      <c r="AM770" s="171">
        <f t="shared" si="1036"/>
        <v>0</v>
      </c>
      <c r="AN770" s="143">
        <v>79</v>
      </c>
      <c r="AO770" s="171">
        <f t="shared" si="1037"/>
        <v>0</v>
      </c>
      <c r="AP770" s="174">
        <v>0</v>
      </c>
      <c r="AQ770" s="173">
        <f t="shared" si="1038"/>
        <v>53</v>
      </c>
      <c r="AR770" s="143">
        <v>18903</v>
      </c>
      <c r="AS770" s="171">
        <f t="shared" si="1039"/>
        <v>0</v>
      </c>
      <c r="AT770" s="143">
        <v>13742</v>
      </c>
      <c r="AU770" s="171">
        <f t="shared" si="1040"/>
        <v>0</v>
      </c>
      <c r="AV770" s="175">
        <v>851</v>
      </c>
      <c r="AW770" s="217">
        <f t="shared" si="1025"/>
        <v>609</v>
      </c>
      <c r="AX770" s="216">
        <f t="shared" si="1043"/>
        <v>44594</v>
      </c>
      <c r="AY770" s="5">
        <v>2</v>
      </c>
      <c r="AZ770" s="217">
        <f t="shared" si="1026"/>
        <v>568</v>
      </c>
      <c r="BA770" s="217">
        <f t="shared" si="1016"/>
        <v>400</v>
      </c>
      <c r="BB770" s="119">
        <v>0</v>
      </c>
      <c r="BC770" s="26">
        <f t="shared" si="1027"/>
        <v>1116</v>
      </c>
      <c r="BD770" s="217">
        <f t="shared" si="1018"/>
        <v>435</v>
      </c>
      <c r="BE770" s="209">
        <f t="shared" si="1075"/>
        <v>44594</v>
      </c>
      <c r="BF770" s="120">
        <f t="shared" si="955"/>
        <v>18</v>
      </c>
      <c r="BG770" s="120">
        <f t="shared" si="1028"/>
        <v>12651</v>
      </c>
      <c r="BH770" s="209">
        <f t="shared" si="1029"/>
        <v>44594</v>
      </c>
      <c r="BI770" s="120">
        <f t="shared" si="1030"/>
        <v>12651</v>
      </c>
      <c r="BJ770" s="1">
        <f t="shared" si="1031"/>
        <v>44594</v>
      </c>
      <c r="BK770">
        <f t="shared" si="1076"/>
        <v>1</v>
      </c>
      <c r="BL770">
        <f t="shared" si="1032"/>
        <v>95</v>
      </c>
      <c r="BM770">
        <f t="shared" si="1077"/>
        <v>96</v>
      </c>
      <c r="BN770" s="1">
        <f t="shared" si="1078"/>
        <v>44594</v>
      </c>
      <c r="BO770">
        <f t="shared" si="1033"/>
        <v>11958</v>
      </c>
      <c r="BP770">
        <f t="shared" si="1034"/>
        <v>7123</v>
      </c>
      <c r="BQ770" s="167">
        <f t="shared" si="1066"/>
        <v>44594</v>
      </c>
      <c r="BR770">
        <f t="shared" si="1067"/>
        <v>13912</v>
      </c>
      <c r="BS770">
        <f t="shared" si="1068"/>
        <v>12826</v>
      </c>
      <c r="BT770">
        <f t="shared" si="1069"/>
        <v>213</v>
      </c>
      <c r="BU770">
        <v>15</v>
      </c>
      <c r="BV770">
        <f t="shared" si="1079"/>
        <v>83</v>
      </c>
      <c r="BW770">
        <f t="shared" si="1041"/>
        <v>1301</v>
      </c>
      <c r="BX770" s="167">
        <f t="shared" si="1045"/>
        <v>44594</v>
      </c>
      <c r="BY770">
        <f t="shared" si="1046"/>
        <v>79</v>
      </c>
      <c r="BZ770">
        <f t="shared" si="1047"/>
        <v>79</v>
      </c>
      <c r="CA770">
        <f t="shared" si="1048"/>
        <v>0</v>
      </c>
      <c r="CB770" s="167">
        <f t="shared" si="1049"/>
        <v>44594</v>
      </c>
      <c r="CC770">
        <f t="shared" si="1070"/>
        <v>18903</v>
      </c>
      <c r="CD770">
        <f t="shared" si="1050"/>
        <v>13742</v>
      </c>
      <c r="CE770">
        <f t="shared" si="1051"/>
        <v>851</v>
      </c>
      <c r="CF770" s="167">
        <f t="shared" si="998"/>
        <v>44594</v>
      </c>
      <c r="CG770">
        <f t="shared" si="1002"/>
        <v>53</v>
      </c>
      <c r="CH770">
        <f t="shared" si="1003"/>
        <v>0</v>
      </c>
      <c r="CI770" s="167">
        <f t="shared" si="1052"/>
        <v>44594</v>
      </c>
      <c r="CJ770">
        <f t="shared" si="1053"/>
        <v>83</v>
      </c>
      <c r="CK770">
        <f t="shared" si="1054"/>
        <v>20</v>
      </c>
      <c r="CL770" s="167">
        <f t="shared" si="1055"/>
        <v>44594</v>
      </c>
      <c r="CM770">
        <f t="shared" si="1056"/>
        <v>0</v>
      </c>
      <c r="CN770" s="1">
        <f t="shared" si="1057"/>
        <v>44594</v>
      </c>
      <c r="CO770" s="253">
        <f t="shared" si="1058"/>
        <v>83</v>
      </c>
      <c r="CP770" s="1">
        <f t="shared" si="1059"/>
        <v>44594</v>
      </c>
      <c r="CQ770" s="254">
        <f t="shared" si="1060"/>
        <v>0</v>
      </c>
      <c r="CR770" s="167">
        <f t="shared" si="1061"/>
        <v>44594</v>
      </c>
      <c r="CS770">
        <f t="shared" si="1062"/>
        <v>53</v>
      </c>
      <c r="CT770">
        <f t="shared" si="1063"/>
        <v>0</v>
      </c>
      <c r="CU770">
        <f t="shared" si="1064"/>
        <v>0</v>
      </c>
    </row>
    <row r="771" spans="1:99" ht="18" customHeight="1" x14ac:dyDescent="0.55000000000000004">
      <c r="A771" s="167">
        <v>44595</v>
      </c>
      <c r="B771" s="219">
        <v>17</v>
      </c>
      <c r="C771" s="142">
        <f t="shared" si="1044"/>
        <v>12668</v>
      </c>
      <c r="D771" s="142">
        <f t="shared" si="1065"/>
        <v>757</v>
      </c>
      <c r="E771" s="135">
        <v>1</v>
      </c>
      <c r="F771" s="135">
        <v>11911</v>
      </c>
      <c r="G771" s="135">
        <v>4</v>
      </c>
      <c r="H771" s="123"/>
      <c r="I771" s="135">
        <v>4</v>
      </c>
      <c r="J771" s="123"/>
      <c r="K771" s="41">
        <v>0</v>
      </c>
      <c r="L771" s="134">
        <v>52</v>
      </c>
      <c r="M771" s="219">
        <v>51</v>
      </c>
      <c r="N771" s="123"/>
      <c r="O771" s="123"/>
      <c r="P771" s="135">
        <v>2</v>
      </c>
      <c r="Q771" s="135">
        <v>1</v>
      </c>
      <c r="R771" s="123"/>
      <c r="S771" s="123"/>
      <c r="T771" s="135">
        <v>36</v>
      </c>
      <c r="U771" s="135">
        <v>36</v>
      </c>
      <c r="V771" s="123"/>
      <c r="W771" s="41">
        <v>869</v>
      </c>
      <c r="X771" s="136">
        <v>754</v>
      </c>
      <c r="Y771" s="4">
        <f t="shared" si="1022"/>
        <v>583</v>
      </c>
      <c r="Z771" s="74">
        <f t="shared" si="1071"/>
        <v>44595</v>
      </c>
      <c r="AA771" s="210">
        <f t="shared" si="1072"/>
        <v>33050</v>
      </c>
      <c r="AB771" s="210">
        <f t="shared" si="1073"/>
        <v>26701</v>
      </c>
      <c r="AC771" s="211">
        <f t="shared" si="1074"/>
        <v>1064</v>
      </c>
      <c r="AD771" s="170">
        <f t="shared" si="1023"/>
        <v>101</v>
      </c>
      <c r="AE771" s="222">
        <f t="shared" si="1024"/>
        <v>12808</v>
      </c>
      <c r="AF771" s="143">
        <v>14013</v>
      </c>
      <c r="AG771" s="171">
        <f t="shared" si="1042"/>
        <v>54</v>
      </c>
      <c r="AH771" s="143">
        <v>12880</v>
      </c>
      <c r="AI771" s="171">
        <f t="shared" si="953"/>
        <v>0</v>
      </c>
      <c r="AJ771" s="172">
        <v>213</v>
      </c>
      <c r="AK771" s="173">
        <f t="shared" si="1035"/>
        <v>0</v>
      </c>
      <c r="AL771" s="143">
        <v>79</v>
      </c>
      <c r="AM771" s="171">
        <f t="shared" si="1036"/>
        <v>0</v>
      </c>
      <c r="AN771" s="143">
        <v>79</v>
      </c>
      <c r="AO771" s="171">
        <f t="shared" si="1037"/>
        <v>0</v>
      </c>
      <c r="AP771" s="174">
        <v>0</v>
      </c>
      <c r="AQ771" s="173">
        <f t="shared" si="1038"/>
        <v>55</v>
      </c>
      <c r="AR771" s="143">
        <v>18958</v>
      </c>
      <c r="AS771" s="171">
        <f t="shared" si="1039"/>
        <v>0</v>
      </c>
      <c r="AT771" s="143">
        <v>13742</v>
      </c>
      <c r="AU771" s="171">
        <f t="shared" si="1040"/>
        <v>0</v>
      </c>
      <c r="AV771" s="175">
        <v>851</v>
      </c>
      <c r="AW771" s="217">
        <f t="shared" si="1025"/>
        <v>610</v>
      </c>
      <c r="AX771" s="216">
        <f t="shared" si="1043"/>
        <v>44595</v>
      </c>
      <c r="AY771" s="5">
        <v>1</v>
      </c>
      <c r="AZ771" s="217">
        <f t="shared" si="1026"/>
        <v>569</v>
      </c>
      <c r="BA771" s="217">
        <f t="shared" si="1016"/>
        <v>398</v>
      </c>
      <c r="BB771" s="119">
        <v>0</v>
      </c>
      <c r="BC771" s="26">
        <f t="shared" si="1027"/>
        <v>1116</v>
      </c>
      <c r="BD771" s="217">
        <f t="shared" si="1018"/>
        <v>433</v>
      </c>
      <c r="BE771" s="209">
        <f t="shared" si="1075"/>
        <v>44595</v>
      </c>
      <c r="BF771" s="120">
        <f t="shared" si="955"/>
        <v>17</v>
      </c>
      <c r="BG771" s="120">
        <f t="shared" si="1028"/>
        <v>12668</v>
      </c>
      <c r="BH771" s="209">
        <f t="shared" si="1029"/>
        <v>44595</v>
      </c>
      <c r="BI771" s="120">
        <f t="shared" si="1030"/>
        <v>12668</v>
      </c>
      <c r="BJ771" s="1">
        <f t="shared" si="1031"/>
        <v>44595</v>
      </c>
      <c r="BK771">
        <f t="shared" si="1076"/>
        <v>1</v>
      </c>
      <c r="BL771">
        <f t="shared" si="1032"/>
        <v>51</v>
      </c>
      <c r="BM771">
        <f t="shared" si="1077"/>
        <v>52</v>
      </c>
      <c r="BN771" s="1">
        <f t="shared" si="1078"/>
        <v>44595</v>
      </c>
      <c r="BO771">
        <f t="shared" si="1033"/>
        <v>11840</v>
      </c>
      <c r="BP771">
        <f t="shared" si="1034"/>
        <v>7023</v>
      </c>
      <c r="BQ771" s="167">
        <f t="shared" si="1066"/>
        <v>44595</v>
      </c>
      <c r="BR771">
        <f t="shared" si="1067"/>
        <v>14013</v>
      </c>
      <c r="BS771">
        <f t="shared" si="1068"/>
        <v>12880</v>
      </c>
      <c r="BT771">
        <f t="shared" si="1069"/>
        <v>213</v>
      </c>
      <c r="BU771">
        <v>15</v>
      </c>
      <c r="BV771">
        <f t="shared" si="1079"/>
        <v>101</v>
      </c>
      <c r="BW771">
        <f t="shared" si="1041"/>
        <v>1301</v>
      </c>
      <c r="BX771" s="167">
        <f t="shared" si="1045"/>
        <v>44595</v>
      </c>
      <c r="BY771">
        <f t="shared" si="1046"/>
        <v>79</v>
      </c>
      <c r="BZ771">
        <f t="shared" si="1047"/>
        <v>79</v>
      </c>
      <c r="CA771">
        <f t="shared" si="1048"/>
        <v>0</v>
      </c>
      <c r="CB771" s="167">
        <f t="shared" si="1049"/>
        <v>44595</v>
      </c>
      <c r="CC771">
        <f t="shared" si="1070"/>
        <v>18958</v>
      </c>
      <c r="CD771">
        <f t="shared" si="1050"/>
        <v>13742</v>
      </c>
      <c r="CE771">
        <f t="shared" si="1051"/>
        <v>851</v>
      </c>
      <c r="CF771" s="167">
        <f t="shared" si="998"/>
        <v>44595</v>
      </c>
      <c r="CG771">
        <f t="shared" si="1002"/>
        <v>55</v>
      </c>
      <c r="CH771">
        <f t="shared" si="1003"/>
        <v>0</v>
      </c>
      <c r="CI771" s="167">
        <f t="shared" si="1052"/>
        <v>44595</v>
      </c>
      <c r="CJ771">
        <f t="shared" si="1053"/>
        <v>101</v>
      </c>
      <c r="CK771">
        <f t="shared" si="1054"/>
        <v>54</v>
      </c>
      <c r="CL771" s="167">
        <f t="shared" si="1055"/>
        <v>44595</v>
      </c>
      <c r="CM771">
        <f t="shared" si="1056"/>
        <v>0</v>
      </c>
      <c r="CN771" s="1">
        <f t="shared" si="1057"/>
        <v>44595</v>
      </c>
      <c r="CO771" s="253">
        <f t="shared" si="1058"/>
        <v>101</v>
      </c>
      <c r="CP771" s="1">
        <f t="shared" si="1059"/>
        <v>44595</v>
      </c>
      <c r="CQ771" s="254">
        <f t="shared" si="1060"/>
        <v>0</v>
      </c>
      <c r="CR771" s="167">
        <f t="shared" si="1061"/>
        <v>44595</v>
      </c>
      <c r="CS771">
        <f t="shared" si="1062"/>
        <v>55</v>
      </c>
      <c r="CT771">
        <f t="shared" si="1063"/>
        <v>0</v>
      </c>
      <c r="CU771">
        <f t="shared" si="1064"/>
        <v>0</v>
      </c>
    </row>
    <row r="772" spans="1:99" ht="18" customHeight="1" x14ac:dyDescent="0.55000000000000004">
      <c r="A772" s="167">
        <v>44596</v>
      </c>
      <c r="B772" s="219">
        <v>18</v>
      </c>
      <c r="C772" s="142">
        <f t="shared" si="1044"/>
        <v>12686</v>
      </c>
      <c r="D772" s="142">
        <f t="shared" si="1065"/>
        <v>723</v>
      </c>
      <c r="E772" s="135">
        <v>1</v>
      </c>
      <c r="F772" s="135">
        <v>11963</v>
      </c>
      <c r="G772" s="135">
        <v>0</v>
      </c>
      <c r="H772" s="123"/>
      <c r="I772" s="135">
        <v>2</v>
      </c>
      <c r="J772" s="123"/>
      <c r="K772" s="41">
        <v>0</v>
      </c>
      <c r="L772" s="134">
        <v>60</v>
      </c>
      <c r="M772" s="219">
        <v>60</v>
      </c>
      <c r="N772" s="123"/>
      <c r="O772" s="123"/>
      <c r="P772" s="135">
        <v>7</v>
      </c>
      <c r="Q772" s="135">
        <v>6</v>
      </c>
      <c r="R772" s="123"/>
      <c r="S772" s="123"/>
      <c r="T772" s="135">
        <v>35</v>
      </c>
      <c r="U772" s="135">
        <v>30</v>
      </c>
      <c r="V772" s="123"/>
      <c r="W772" s="41">
        <v>887</v>
      </c>
      <c r="X772" s="136">
        <v>778</v>
      </c>
      <c r="Y772" s="4">
        <f t="shared" si="1022"/>
        <v>584</v>
      </c>
      <c r="Z772" s="74">
        <f t="shared" si="1071"/>
        <v>44596</v>
      </c>
      <c r="AA772" s="210">
        <f t="shared" si="1072"/>
        <v>33343</v>
      </c>
      <c r="AB772" s="210">
        <f t="shared" si="1073"/>
        <v>26737</v>
      </c>
      <c r="AC772" s="211">
        <f t="shared" si="1074"/>
        <v>1064</v>
      </c>
      <c r="AD772" s="170">
        <f t="shared" si="1023"/>
        <v>222</v>
      </c>
      <c r="AE772" s="222">
        <f t="shared" si="1024"/>
        <v>13030</v>
      </c>
      <c r="AF772" s="143">
        <v>14235</v>
      </c>
      <c r="AG772" s="171">
        <f t="shared" ref="AG772:AG777" si="1080">+AH772-AH771</f>
        <v>36</v>
      </c>
      <c r="AH772" s="143">
        <v>12916</v>
      </c>
      <c r="AI772" s="171">
        <f t="shared" si="953"/>
        <v>0</v>
      </c>
      <c r="AJ772" s="172">
        <v>213</v>
      </c>
      <c r="AK772" s="173">
        <f t="shared" si="1035"/>
        <v>0</v>
      </c>
      <c r="AL772" s="143">
        <v>79</v>
      </c>
      <c r="AM772" s="171">
        <f t="shared" si="1036"/>
        <v>0</v>
      </c>
      <c r="AN772" s="143">
        <v>79</v>
      </c>
      <c r="AO772" s="171">
        <f t="shared" si="1037"/>
        <v>0</v>
      </c>
      <c r="AP772" s="174">
        <v>0</v>
      </c>
      <c r="AQ772" s="173">
        <f t="shared" si="1038"/>
        <v>71</v>
      </c>
      <c r="AR772" s="143">
        <v>19029</v>
      </c>
      <c r="AS772" s="171">
        <f t="shared" si="1039"/>
        <v>0</v>
      </c>
      <c r="AT772" s="143">
        <v>13742</v>
      </c>
      <c r="AU772" s="171">
        <f t="shared" si="1040"/>
        <v>0</v>
      </c>
      <c r="AV772" s="175">
        <v>851</v>
      </c>
      <c r="AW772" s="217">
        <f t="shared" si="1025"/>
        <v>611</v>
      </c>
      <c r="AX772" s="216">
        <f t="shared" si="1043"/>
        <v>44596</v>
      </c>
      <c r="AY772" s="5">
        <v>1</v>
      </c>
      <c r="AZ772" s="217">
        <f t="shared" si="1026"/>
        <v>570</v>
      </c>
      <c r="BA772" s="217">
        <f t="shared" si="1016"/>
        <v>399</v>
      </c>
      <c r="BB772" s="119">
        <v>0</v>
      </c>
      <c r="BC772" s="26">
        <f t="shared" si="1027"/>
        <v>1116</v>
      </c>
      <c r="BD772" s="217">
        <f t="shared" si="1018"/>
        <v>434</v>
      </c>
      <c r="BE772" s="209">
        <f t="shared" si="1075"/>
        <v>44596</v>
      </c>
      <c r="BF772" s="120">
        <f t="shared" si="955"/>
        <v>18</v>
      </c>
      <c r="BG772" s="120">
        <f t="shared" si="1028"/>
        <v>12686</v>
      </c>
      <c r="BH772" s="209">
        <f t="shared" si="1029"/>
        <v>44596</v>
      </c>
      <c r="BI772" s="120">
        <f t="shared" si="1030"/>
        <v>12686</v>
      </c>
      <c r="BJ772" s="1">
        <f t="shared" si="1031"/>
        <v>44596</v>
      </c>
      <c r="BK772">
        <f t="shared" si="1076"/>
        <v>0</v>
      </c>
      <c r="BL772">
        <f t="shared" si="1032"/>
        <v>60</v>
      </c>
      <c r="BM772">
        <f t="shared" si="1077"/>
        <v>60</v>
      </c>
      <c r="BN772" s="1">
        <f t="shared" si="1078"/>
        <v>44596</v>
      </c>
      <c r="BO772">
        <f t="shared" si="1033"/>
        <v>11959</v>
      </c>
      <c r="BP772">
        <f t="shared" si="1034"/>
        <v>7105</v>
      </c>
      <c r="BQ772" s="167">
        <f t="shared" si="1066"/>
        <v>44596</v>
      </c>
      <c r="BR772">
        <f t="shared" si="1067"/>
        <v>14235</v>
      </c>
      <c r="BS772">
        <f t="shared" si="1068"/>
        <v>12916</v>
      </c>
      <c r="BT772">
        <f t="shared" si="1069"/>
        <v>213</v>
      </c>
      <c r="BU772">
        <v>15</v>
      </c>
      <c r="BV772">
        <f t="shared" si="1079"/>
        <v>222</v>
      </c>
      <c r="BW772">
        <f t="shared" si="1041"/>
        <v>1603</v>
      </c>
      <c r="BX772" s="167">
        <f t="shared" si="1045"/>
        <v>44596</v>
      </c>
      <c r="BY772">
        <f t="shared" si="1046"/>
        <v>79</v>
      </c>
      <c r="BZ772">
        <f t="shared" si="1047"/>
        <v>79</v>
      </c>
      <c r="CA772">
        <f t="shared" si="1048"/>
        <v>0</v>
      </c>
      <c r="CB772" s="167">
        <f t="shared" si="1049"/>
        <v>44596</v>
      </c>
      <c r="CC772">
        <f t="shared" si="1070"/>
        <v>19029</v>
      </c>
      <c r="CD772">
        <f t="shared" si="1050"/>
        <v>13742</v>
      </c>
      <c r="CE772">
        <f t="shared" si="1051"/>
        <v>851</v>
      </c>
      <c r="CF772" s="167">
        <f t="shared" si="998"/>
        <v>44596</v>
      </c>
      <c r="CG772">
        <f t="shared" si="1002"/>
        <v>71</v>
      </c>
      <c r="CH772">
        <f t="shared" si="1003"/>
        <v>0</v>
      </c>
      <c r="CI772" s="167">
        <f t="shared" si="1052"/>
        <v>44596</v>
      </c>
      <c r="CJ772">
        <f t="shared" si="1053"/>
        <v>222</v>
      </c>
      <c r="CK772">
        <f t="shared" si="1054"/>
        <v>36</v>
      </c>
      <c r="CL772" s="167">
        <f t="shared" si="1055"/>
        <v>44596</v>
      </c>
      <c r="CM772">
        <f t="shared" si="1056"/>
        <v>0</v>
      </c>
      <c r="CN772" s="1">
        <f t="shared" si="1057"/>
        <v>44596</v>
      </c>
      <c r="CO772" s="253">
        <f t="shared" si="1058"/>
        <v>222</v>
      </c>
      <c r="CP772" s="1">
        <f t="shared" si="1059"/>
        <v>44596</v>
      </c>
      <c r="CQ772" s="254">
        <f t="shared" si="1060"/>
        <v>0</v>
      </c>
      <c r="CR772" s="167">
        <f t="shared" si="1061"/>
        <v>44596</v>
      </c>
      <c r="CS772">
        <f t="shared" si="1062"/>
        <v>71</v>
      </c>
      <c r="CT772">
        <f t="shared" si="1063"/>
        <v>0</v>
      </c>
      <c r="CU772">
        <f t="shared" si="1064"/>
        <v>0</v>
      </c>
    </row>
    <row r="773" spans="1:99" ht="18" customHeight="1" x14ac:dyDescent="0.55000000000000004">
      <c r="A773" s="167">
        <v>44597</v>
      </c>
      <c r="B773" s="219">
        <v>30</v>
      </c>
      <c r="C773" s="142">
        <f t="shared" si="1044"/>
        <v>12716</v>
      </c>
      <c r="D773" s="142">
        <f t="shared" si="1065"/>
        <v>696</v>
      </c>
      <c r="E773" s="135">
        <v>1</v>
      </c>
      <c r="F773" s="135">
        <v>12020</v>
      </c>
      <c r="G773" s="135">
        <v>1</v>
      </c>
      <c r="H773" s="123"/>
      <c r="I773" s="135">
        <v>1</v>
      </c>
      <c r="J773" s="123"/>
      <c r="K773" s="41">
        <v>0</v>
      </c>
      <c r="L773" s="134">
        <v>40</v>
      </c>
      <c r="M773" s="219">
        <v>40</v>
      </c>
      <c r="N773" s="123"/>
      <c r="O773" s="123"/>
      <c r="P773" s="135">
        <v>9</v>
      </c>
      <c r="Q773" s="135">
        <v>9</v>
      </c>
      <c r="R773" s="123"/>
      <c r="S773" s="123"/>
      <c r="T773" s="135">
        <v>40</v>
      </c>
      <c r="U773" s="135">
        <v>40</v>
      </c>
      <c r="V773" s="123"/>
      <c r="W773" s="41">
        <v>855</v>
      </c>
      <c r="X773" s="136">
        <v>747</v>
      </c>
      <c r="Y773" s="4">
        <f t="shared" si="1022"/>
        <v>585</v>
      </c>
      <c r="Z773" s="74">
        <f t="shared" si="1071"/>
        <v>44597</v>
      </c>
      <c r="AA773" s="210">
        <f t="shared" si="1072"/>
        <v>33668</v>
      </c>
      <c r="AB773" s="210">
        <f t="shared" si="1073"/>
        <v>26808</v>
      </c>
      <c r="AC773" s="211">
        <f t="shared" si="1074"/>
        <v>1064</v>
      </c>
      <c r="AD773" s="170">
        <f t="shared" si="1023"/>
        <v>253</v>
      </c>
      <c r="AE773" s="222">
        <f t="shared" si="1024"/>
        <v>13283</v>
      </c>
      <c r="AF773" s="143">
        <v>14488</v>
      </c>
      <c r="AG773" s="171">
        <f t="shared" si="1080"/>
        <v>71</v>
      </c>
      <c r="AH773" s="143">
        <v>12987</v>
      </c>
      <c r="AI773" s="171">
        <f>+AJ773-AJ772</f>
        <v>0</v>
      </c>
      <c r="AJ773" s="172">
        <v>213</v>
      </c>
      <c r="AK773" s="173">
        <f t="shared" si="1035"/>
        <v>0</v>
      </c>
      <c r="AL773" s="143">
        <v>79</v>
      </c>
      <c r="AM773" s="171">
        <f t="shared" si="1036"/>
        <v>0</v>
      </c>
      <c r="AN773" s="143">
        <v>79</v>
      </c>
      <c r="AO773" s="171">
        <f t="shared" si="1037"/>
        <v>0</v>
      </c>
      <c r="AP773" s="174">
        <v>0</v>
      </c>
      <c r="AQ773" s="173">
        <f t="shared" si="1038"/>
        <v>72</v>
      </c>
      <c r="AR773" s="143">
        <v>19101</v>
      </c>
      <c r="AS773" s="171">
        <f t="shared" si="1039"/>
        <v>0</v>
      </c>
      <c r="AT773" s="143">
        <v>13742</v>
      </c>
      <c r="AU773" s="171">
        <f t="shared" si="1040"/>
        <v>0</v>
      </c>
      <c r="AV773" s="175">
        <v>851</v>
      </c>
      <c r="AW773" s="217">
        <f t="shared" si="1025"/>
        <v>612</v>
      </c>
      <c r="AX773" s="216">
        <f t="shared" si="1043"/>
        <v>44597</v>
      </c>
      <c r="AY773" s="5">
        <v>1</v>
      </c>
      <c r="AZ773" s="217">
        <f t="shared" si="1026"/>
        <v>571</v>
      </c>
      <c r="BA773" s="217">
        <f t="shared" si="1016"/>
        <v>400</v>
      </c>
      <c r="BB773" s="119">
        <v>2</v>
      </c>
      <c r="BC773" s="26">
        <f t="shared" si="1027"/>
        <v>1118</v>
      </c>
      <c r="BD773" s="217">
        <f t="shared" si="1018"/>
        <v>435</v>
      </c>
      <c r="BE773" s="209">
        <f t="shared" si="1075"/>
        <v>44597</v>
      </c>
      <c r="BF773" s="120">
        <f t="shared" si="955"/>
        <v>30</v>
      </c>
      <c r="BG773" s="120">
        <f t="shared" si="1028"/>
        <v>12716</v>
      </c>
      <c r="BH773" s="209">
        <f t="shared" si="1029"/>
        <v>44597</v>
      </c>
      <c r="BI773" s="120">
        <f t="shared" si="1030"/>
        <v>12716</v>
      </c>
      <c r="BJ773" s="1">
        <f t="shared" si="1031"/>
        <v>44597</v>
      </c>
      <c r="BK773">
        <f t="shared" si="1076"/>
        <v>0</v>
      </c>
      <c r="BL773">
        <f t="shared" si="1032"/>
        <v>40</v>
      </c>
      <c r="BM773">
        <f t="shared" si="1077"/>
        <v>40</v>
      </c>
      <c r="BN773" s="1">
        <f t="shared" si="1078"/>
        <v>44597</v>
      </c>
      <c r="BO773">
        <f t="shared" si="1033"/>
        <v>11912</v>
      </c>
      <c r="BP773">
        <f t="shared" si="1034"/>
        <v>7095</v>
      </c>
      <c r="BQ773" s="167">
        <f t="shared" si="1066"/>
        <v>44597</v>
      </c>
      <c r="BR773">
        <f t="shared" si="1067"/>
        <v>14488</v>
      </c>
      <c r="BS773">
        <f t="shared" si="1068"/>
        <v>12987</v>
      </c>
      <c r="BT773">
        <f t="shared" si="1069"/>
        <v>213</v>
      </c>
      <c r="BU773">
        <v>15</v>
      </c>
      <c r="BV773">
        <f t="shared" si="1079"/>
        <v>253</v>
      </c>
      <c r="BW773">
        <f t="shared" si="1041"/>
        <v>1535</v>
      </c>
      <c r="BX773" s="167">
        <f t="shared" si="1045"/>
        <v>44597</v>
      </c>
      <c r="BY773">
        <f t="shared" si="1046"/>
        <v>79</v>
      </c>
      <c r="BZ773">
        <f t="shared" si="1047"/>
        <v>79</v>
      </c>
      <c r="CA773">
        <f t="shared" si="1048"/>
        <v>0</v>
      </c>
      <c r="CB773" s="167">
        <f t="shared" si="1049"/>
        <v>44597</v>
      </c>
      <c r="CC773">
        <f t="shared" si="1070"/>
        <v>19101</v>
      </c>
      <c r="CD773">
        <f t="shared" si="1050"/>
        <v>13742</v>
      </c>
      <c r="CE773">
        <f t="shared" si="1051"/>
        <v>851</v>
      </c>
      <c r="CF773" s="167">
        <f t="shared" si="998"/>
        <v>44597</v>
      </c>
      <c r="CG773">
        <f t="shared" si="1002"/>
        <v>72</v>
      </c>
      <c r="CH773">
        <f t="shared" si="1003"/>
        <v>0</v>
      </c>
      <c r="CI773" s="167">
        <f t="shared" si="1052"/>
        <v>44597</v>
      </c>
      <c r="CJ773">
        <f t="shared" si="1053"/>
        <v>253</v>
      </c>
      <c r="CK773">
        <f t="shared" si="1054"/>
        <v>71</v>
      </c>
      <c r="CL773" s="167">
        <f t="shared" si="1055"/>
        <v>44597</v>
      </c>
      <c r="CM773">
        <f t="shared" si="1056"/>
        <v>0</v>
      </c>
      <c r="CN773" s="1">
        <f t="shared" si="1057"/>
        <v>44597</v>
      </c>
      <c r="CO773" s="253">
        <f t="shared" si="1058"/>
        <v>253</v>
      </c>
      <c r="CP773" s="1">
        <f t="shared" si="1059"/>
        <v>44597</v>
      </c>
      <c r="CQ773" s="254">
        <f t="shared" si="1060"/>
        <v>0</v>
      </c>
      <c r="CR773" s="167">
        <f t="shared" si="1061"/>
        <v>44597</v>
      </c>
      <c r="CS773">
        <f t="shared" si="1062"/>
        <v>72</v>
      </c>
      <c r="CT773">
        <f t="shared" si="1063"/>
        <v>0</v>
      </c>
      <c r="CU773">
        <f t="shared" si="1064"/>
        <v>0</v>
      </c>
    </row>
    <row r="774" spans="1:99" ht="18" customHeight="1" x14ac:dyDescent="0.55000000000000004">
      <c r="A774" s="167">
        <v>44598</v>
      </c>
      <c r="B774" s="219">
        <v>34</v>
      </c>
      <c r="C774" s="142">
        <f t="shared" si="1044"/>
        <v>12750</v>
      </c>
      <c r="D774" s="142">
        <f t="shared" si="1065"/>
        <v>683</v>
      </c>
      <c r="E774" s="135">
        <v>1</v>
      </c>
      <c r="F774" s="135">
        <v>12067</v>
      </c>
      <c r="G774" s="135">
        <v>1</v>
      </c>
      <c r="H774" s="123"/>
      <c r="I774" s="135">
        <v>1</v>
      </c>
      <c r="J774" s="123"/>
      <c r="K774" s="41">
        <v>0</v>
      </c>
      <c r="L774" s="134">
        <v>51</v>
      </c>
      <c r="M774" s="219">
        <v>41</v>
      </c>
      <c r="N774" s="123"/>
      <c r="O774" s="123"/>
      <c r="P774" s="135">
        <v>5</v>
      </c>
      <c r="Q774" s="135">
        <v>4</v>
      </c>
      <c r="R774" s="123"/>
      <c r="S774" s="123"/>
      <c r="T774" s="135">
        <v>25</v>
      </c>
      <c r="U774" s="135">
        <v>20</v>
      </c>
      <c r="V774" s="123"/>
      <c r="W774" s="41">
        <v>876</v>
      </c>
      <c r="X774" s="136">
        <v>764</v>
      </c>
      <c r="Y774" s="4">
        <f t="shared" si="1022"/>
        <v>586</v>
      </c>
      <c r="Z774" s="74">
        <f t="shared" si="1071"/>
        <v>44598</v>
      </c>
      <c r="AA774" s="210">
        <f t="shared" si="1072"/>
        <v>33888</v>
      </c>
      <c r="AB774" s="210">
        <f t="shared" si="1073"/>
        <v>26946</v>
      </c>
      <c r="AC774" s="211">
        <f t="shared" si="1074"/>
        <v>1064</v>
      </c>
      <c r="AD774" s="170">
        <f t="shared" si="1023"/>
        <v>177</v>
      </c>
      <c r="AE774" s="222">
        <f t="shared" si="1024"/>
        <v>13460</v>
      </c>
      <c r="AF774" s="143">
        <v>14665</v>
      </c>
      <c r="AG774" s="171">
        <f t="shared" si="1080"/>
        <v>138</v>
      </c>
      <c r="AH774" s="143">
        <v>13125</v>
      </c>
      <c r="AI774" s="171">
        <f>+AJ774-AJ773</f>
        <v>0</v>
      </c>
      <c r="AJ774" s="172">
        <v>213</v>
      </c>
      <c r="AK774" s="173">
        <f t="shared" si="1035"/>
        <v>0</v>
      </c>
      <c r="AL774" s="143">
        <v>79</v>
      </c>
      <c r="AM774" s="171">
        <f t="shared" si="1036"/>
        <v>0</v>
      </c>
      <c r="AN774" s="143">
        <v>79</v>
      </c>
      <c r="AO774" s="171">
        <f t="shared" si="1037"/>
        <v>0</v>
      </c>
      <c r="AP774" s="174">
        <v>0</v>
      </c>
      <c r="AQ774" s="173">
        <f t="shared" si="1038"/>
        <v>43</v>
      </c>
      <c r="AR774" s="143">
        <v>19144</v>
      </c>
      <c r="AS774" s="171">
        <f t="shared" si="1039"/>
        <v>0</v>
      </c>
      <c r="AT774" s="143">
        <v>13742</v>
      </c>
      <c r="AU774" s="171">
        <f t="shared" si="1040"/>
        <v>0</v>
      </c>
      <c r="AV774" s="175">
        <v>851</v>
      </c>
      <c r="AW774" s="217">
        <f t="shared" si="1025"/>
        <v>613</v>
      </c>
      <c r="AX774" s="216">
        <f t="shared" si="1043"/>
        <v>44598</v>
      </c>
      <c r="AY774" s="5">
        <v>3</v>
      </c>
      <c r="AZ774" s="217">
        <f t="shared" si="1026"/>
        <v>574</v>
      </c>
      <c r="BA774" s="217">
        <f t="shared" si="1016"/>
        <v>401</v>
      </c>
      <c r="BB774" s="119">
        <v>0</v>
      </c>
      <c r="BC774" s="26">
        <f t="shared" si="1027"/>
        <v>1118</v>
      </c>
      <c r="BD774" s="217">
        <f t="shared" si="1018"/>
        <v>436</v>
      </c>
      <c r="BE774" s="209">
        <f t="shared" si="1075"/>
        <v>44598</v>
      </c>
      <c r="BF774" s="120">
        <f t="shared" si="955"/>
        <v>34</v>
      </c>
      <c r="BG774" s="120">
        <f t="shared" si="1028"/>
        <v>12750</v>
      </c>
      <c r="BH774" s="209">
        <f t="shared" si="1029"/>
        <v>44598</v>
      </c>
      <c r="BI774" s="120">
        <f t="shared" si="1030"/>
        <v>12750</v>
      </c>
      <c r="BJ774" s="1">
        <f t="shared" si="1031"/>
        <v>44598</v>
      </c>
      <c r="BK774">
        <f t="shared" si="1076"/>
        <v>10</v>
      </c>
      <c r="BL774">
        <f t="shared" si="1032"/>
        <v>41</v>
      </c>
      <c r="BM774">
        <f t="shared" si="1077"/>
        <v>51</v>
      </c>
      <c r="BN774" s="1">
        <f t="shared" si="1078"/>
        <v>44598</v>
      </c>
      <c r="BO774">
        <f t="shared" si="1033"/>
        <v>12009</v>
      </c>
      <c r="BP774">
        <f t="shared" si="1034"/>
        <v>7164</v>
      </c>
      <c r="BQ774" s="167">
        <f t="shared" si="1066"/>
        <v>44598</v>
      </c>
      <c r="BR774">
        <f t="shared" si="1067"/>
        <v>14665</v>
      </c>
      <c r="BS774">
        <f t="shared" si="1068"/>
        <v>13125</v>
      </c>
      <c r="BT774">
        <f t="shared" si="1069"/>
        <v>213</v>
      </c>
      <c r="BU774">
        <v>15</v>
      </c>
      <c r="BV774">
        <f t="shared" si="1079"/>
        <v>177</v>
      </c>
      <c r="BW774">
        <f t="shared" si="1041"/>
        <v>1478</v>
      </c>
      <c r="BX774" s="167">
        <f t="shared" si="1045"/>
        <v>44598</v>
      </c>
      <c r="BY774">
        <f t="shared" si="1046"/>
        <v>79</v>
      </c>
      <c r="BZ774">
        <f t="shared" si="1047"/>
        <v>79</v>
      </c>
      <c r="CA774">
        <f t="shared" si="1048"/>
        <v>0</v>
      </c>
      <c r="CB774" s="167">
        <f t="shared" si="1049"/>
        <v>44598</v>
      </c>
      <c r="CC774">
        <f t="shared" si="1070"/>
        <v>19144</v>
      </c>
      <c r="CD774">
        <f t="shared" si="1050"/>
        <v>13742</v>
      </c>
      <c r="CE774">
        <f t="shared" si="1051"/>
        <v>851</v>
      </c>
      <c r="CF774" s="167">
        <f t="shared" si="998"/>
        <v>44598</v>
      </c>
      <c r="CG774">
        <f t="shared" si="1002"/>
        <v>43</v>
      </c>
      <c r="CH774">
        <f t="shared" si="1003"/>
        <v>0</v>
      </c>
      <c r="CI774" s="167">
        <f t="shared" si="1052"/>
        <v>44598</v>
      </c>
      <c r="CJ774">
        <f t="shared" si="1053"/>
        <v>177</v>
      </c>
      <c r="CK774">
        <f t="shared" si="1054"/>
        <v>138</v>
      </c>
      <c r="CL774" s="167">
        <f t="shared" si="1055"/>
        <v>44598</v>
      </c>
      <c r="CM774">
        <f t="shared" si="1056"/>
        <v>0</v>
      </c>
      <c r="CN774" s="1">
        <f t="shared" si="1057"/>
        <v>44598</v>
      </c>
      <c r="CO774" s="253">
        <f t="shared" si="1058"/>
        <v>177</v>
      </c>
      <c r="CP774" s="1">
        <f t="shared" si="1059"/>
        <v>44598</v>
      </c>
      <c r="CQ774" s="254">
        <f t="shared" si="1060"/>
        <v>0</v>
      </c>
      <c r="CR774" s="167">
        <f t="shared" si="1061"/>
        <v>44598</v>
      </c>
      <c r="CS774">
        <f t="shared" si="1062"/>
        <v>43</v>
      </c>
      <c r="CT774">
        <f t="shared" si="1063"/>
        <v>0</v>
      </c>
      <c r="CU774">
        <f t="shared" si="1064"/>
        <v>0</v>
      </c>
    </row>
    <row r="775" spans="1:99" ht="18" customHeight="1" x14ac:dyDescent="0.55000000000000004">
      <c r="A775" s="167">
        <v>44599</v>
      </c>
      <c r="B775" s="219">
        <v>40</v>
      </c>
      <c r="C775" s="142">
        <f t="shared" si="1044"/>
        <v>12790</v>
      </c>
      <c r="D775" s="142">
        <f t="shared" si="1065"/>
        <v>665</v>
      </c>
      <c r="E775" s="135">
        <v>1</v>
      </c>
      <c r="F775" s="135">
        <v>12125</v>
      </c>
      <c r="G775" s="135">
        <v>0</v>
      </c>
      <c r="H775" s="123"/>
      <c r="I775" s="135">
        <v>0</v>
      </c>
      <c r="J775" s="123"/>
      <c r="K775" s="41">
        <v>0</v>
      </c>
      <c r="L775" s="134">
        <v>46</v>
      </c>
      <c r="M775" s="219">
        <v>42</v>
      </c>
      <c r="N775" s="123"/>
      <c r="O775" s="123"/>
      <c r="P775" s="135">
        <v>14</v>
      </c>
      <c r="Q775" s="135">
        <v>10</v>
      </c>
      <c r="R775" s="123"/>
      <c r="S775" s="123"/>
      <c r="T775" s="135">
        <v>36</v>
      </c>
      <c r="U775" s="135">
        <v>30</v>
      </c>
      <c r="V775" s="123"/>
      <c r="W775" s="41">
        <v>872</v>
      </c>
      <c r="X775" s="136">
        <v>766</v>
      </c>
      <c r="Y775" s="4">
        <f t="shared" si="1022"/>
        <v>587</v>
      </c>
      <c r="Z775" s="74">
        <f t="shared" si="1071"/>
        <v>44599</v>
      </c>
      <c r="AA775" s="210">
        <f t="shared" si="1072"/>
        <v>34297</v>
      </c>
      <c r="AB775" s="210">
        <f t="shared" si="1073"/>
        <v>27053</v>
      </c>
      <c r="AC775" s="211">
        <f t="shared" si="1074"/>
        <v>1064</v>
      </c>
      <c r="AD775" s="170">
        <f t="shared" si="1023"/>
        <v>361</v>
      </c>
      <c r="AE775" s="222">
        <f t="shared" si="1024"/>
        <v>13821</v>
      </c>
      <c r="AF775" s="143">
        <v>15026</v>
      </c>
      <c r="AG775" s="171">
        <f t="shared" si="1080"/>
        <v>107</v>
      </c>
      <c r="AH775" s="143">
        <v>13232</v>
      </c>
      <c r="AI775" s="171">
        <f>+AJ775-AJ774</f>
        <v>0</v>
      </c>
      <c r="AJ775" s="172">
        <v>213</v>
      </c>
      <c r="AK775" s="173">
        <f t="shared" si="1035"/>
        <v>0</v>
      </c>
      <c r="AL775" s="143">
        <v>79</v>
      </c>
      <c r="AM775" s="171">
        <f t="shared" si="1036"/>
        <v>0</v>
      </c>
      <c r="AN775" s="143">
        <v>79</v>
      </c>
      <c r="AO775" s="171">
        <f t="shared" si="1037"/>
        <v>0</v>
      </c>
      <c r="AP775" s="174">
        <v>0</v>
      </c>
      <c r="AQ775" s="173">
        <f t="shared" si="1038"/>
        <v>48</v>
      </c>
      <c r="AR775" s="143">
        <v>19192</v>
      </c>
      <c r="AS775" s="171">
        <f t="shared" si="1039"/>
        <v>0</v>
      </c>
      <c r="AT775" s="143">
        <v>13742</v>
      </c>
      <c r="AU775" s="171">
        <f t="shared" si="1040"/>
        <v>0</v>
      </c>
      <c r="AV775" s="175">
        <v>851</v>
      </c>
      <c r="AW775" s="217">
        <f t="shared" si="1025"/>
        <v>614</v>
      </c>
      <c r="AX775" s="216">
        <f t="shared" si="1043"/>
        <v>44599</v>
      </c>
      <c r="AY775" s="5">
        <v>0</v>
      </c>
      <c r="AZ775" s="217">
        <f t="shared" si="1026"/>
        <v>574</v>
      </c>
      <c r="BA775" s="217">
        <f t="shared" si="1016"/>
        <v>399</v>
      </c>
      <c r="BB775" s="119">
        <v>0</v>
      </c>
      <c r="BC775" s="26">
        <f t="shared" si="1027"/>
        <v>1118</v>
      </c>
      <c r="BD775" s="217">
        <f t="shared" si="1018"/>
        <v>434</v>
      </c>
      <c r="BE775" s="209">
        <f t="shared" si="1075"/>
        <v>44599</v>
      </c>
      <c r="BF775" s="120">
        <f t="shared" si="955"/>
        <v>40</v>
      </c>
      <c r="BG775" s="120">
        <f t="shared" si="1028"/>
        <v>12790</v>
      </c>
      <c r="BH775" s="209">
        <f t="shared" si="1029"/>
        <v>44599</v>
      </c>
      <c r="BI775" s="120">
        <f t="shared" si="1030"/>
        <v>12790</v>
      </c>
      <c r="BJ775" s="1">
        <f t="shared" si="1031"/>
        <v>44599</v>
      </c>
      <c r="BK775">
        <f t="shared" si="1076"/>
        <v>4</v>
      </c>
      <c r="BL775">
        <f t="shared" si="1032"/>
        <v>42</v>
      </c>
      <c r="BM775">
        <f t="shared" si="1077"/>
        <v>46</v>
      </c>
      <c r="BN775" s="1">
        <f t="shared" si="1078"/>
        <v>44599</v>
      </c>
      <c r="BO775">
        <f t="shared" si="1033"/>
        <v>11886</v>
      </c>
      <c r="BP775">
        <f t="shared" si="1034"/>
        <v>7065</v>
      </c>
      <c r="BQ775" s="167">
        <f t="shared" si="1066"/>
        <v>44599</v>
      </c>
      <c r="BR775">
        <f t="shared" si="1067"/>
        <v>15026</v>
      </c>
      <c r="BS775">
        <f t="shared" si="1068"/>
        <v>13232</v>
      </c>
      <c r="BT775">
        <f t="shared" si="1069"/>
        <v>213</v>
      </c>
      <c r="BU775">
        <v>15</v>
      </c>
      <c r="BV775">
        <f t="shared" si="1079"/>
        <v>361</v>
      </c>
      <c r="BW775">
        <f t="shared" si="1041"/>
        <v>1662</v>
      </c>
      <c r="BX775" s="167">
        <f t="shared" si="1045"/>
        <v>44599</v>
      </c>
      <c r="BY775">
        <f t="shared" si="1046"/>
        <v>79</v>
      </c>
      <c r="BZ775">
        <f t="shared" si="1047"/>
        <v>79</v>
      </c>
      <c r="CA775">
        <f t="shared" si="1048"/>
        <v>0</v>
      </c>
      <c r="CB775" s="167">
        <f t="shared" si="1049"/>
        <v>44599</v>
      </c>
      <c r="CC775">
        <f t="shared" si="1070"/>
        <v>19192</v>
      </c>
      <c r="CD775">
        <f t="shared" si="1050"/>
        <v>13742</v>
      </c>
      <c r="CE775">
        <f t="shared" si="1051"/>
        <v>851</v>
      </c>
      <c r="CF775" s="167">
        <f t="shared" si="998"/>
        <v>44599</v>
      </c>
      <c r="CG775">
        <f t="shared" si="1002"/>
        <v>48</v>
      </c>
      <c r="CH775">
        <f t="shared" si="1003"/>
        <v>0</v>
      </c>
      <c r="CI775" s="167">
        <f t="shared" si="1052"/>
        <v>44599</v>
      </c>
      <c r="CJ775">
        <f t="shared" si="1053"/>
        <v>361</v>
      </c>
      <c r="CK775">
        <f t="shared" si="1054"/>
        <v>107</v>
      </c>
      <c r="CL775" s="167">
        <f t="shared" si="1055"/>
        <v>44599</v>
      </c>
      <c r="CM775">
        <f t="shared" si="1056"/>
        <v>0</v>
      </c>
      <c r="CN775" s="1">
        <f t="shared" si="1057"/>
        <v>44599</v>
      </c>
      <c r="CO775" s="253">
        <f t="shared" si="1058"/>
        <v>361</v>
      </c>
      <c r="CP775" s="1">
        <f t="shared" si="1059"/>
        <v>44599</v>
      </c>
      <c r="CQ775" s="254">
        <f t="shared" si="1060"/>
        <v>0</v>
      </c>
      <c r="CR775" s="167">
        <f t="shared" si="1061"/>
        <v>44599</v>
      </c>
      <c r="CS775">
        <f t="shared" si="1062"/>
        <v>48</v>
      </c>
      <c r="CT775">
        <f t="shared" si="1063"/>
        <v>0</v>
      </c>
      <c r="CU775">
        <f t="shared" si="1064"/>
        <v>0</v>
      </c>
    </row>
    <row r="776" spans="1:99" ht="18" customHeight="1" x14ac:dyDescent="0.55000000000000004">
      <c r="A776" s="167">
        <v>44600</v>
      </c>
      <c r="B776" s="219">
        <v>37</v>
      </c>
      <c r="C776" s="142">
        <f t="shared" si="1044"/>
        <v>12827</v>
      </c>
      <c r="D776" s="142">
        <f t="shared" si="1065"/>
        <v>668</v>
      </c>
      <c r="E776" s="135">
        <v>1</v>
      </c>
      <c r="F776" s="135">
        <v>12159</v>
      </c>
      <c r="G776" s="135">
        <v>0</v>
      </c>
      <c r="H776" s="123"/>
      <c r="I776" s="135">
        <v>0</v>
      </c>
      <c r="J776" s="123"/>
      <c r="K776" s="41">
        <v>0</v>
      </c>
      <c r="L776" s="134">
        <v>24</v>
      </c>
      <c r="M776" s="219">
        <v>23</v>
      </c>
      <c r="N776" s="123"/>
      <c r="O776" s="123"/>
      <c r="P776" s="135">
        <v>6</v>
      </c>
      <c r="Q776" s="135">
        <v>4</v>
      </c>
      <c r="R776" s="123"/>
      <c r="S776" s="123"/>
      <c r="T776" s="135">
        <v>53</v>
      </c>
      <c r="U776" s="135">
        <v>40</v>
      </c>
      <c r="V776" s="123"/>
      <c r="W776" s="41">
        <v>837</v>
      </c>
      <c r="X776" s="136">
        <v>745</v>
      </c>
      <c r="Y776" s="4">
        <f t="shared" si="1022"/>
        <v>588</v>
      </c>
      <c r="Z776" s="74">
        <f t="shared" si="1071"/>
        <v>44600</v>
      </c>
      <c r="AA776" s="210">
        <f t="shared" si="1072"/>
        <v>34494</v>
      </c>
      <c r="AB776" s="210">
        <f t="shared" si="1073"/>
        <v>27136</v>
      </c>
      <c r="AC776" s="211">
        <f t="shared" si="1074"/>
        <v>1064</v>
      </c>
      <c r="AD776" s="170">
        <f t="shared" si="1023"/>
        <v>150</v>
      </c>
      <c r="AE776" s="222">
        <f t="shared" si="1024"/>
        <v>13971</v>
      </c>
      <c r="AF776" s="143">
        <v>15176</v>
      </c>
      <c r="AG776" s="171">
        <f t="shared" si="1080"/>
        <v>83</v>
      </c>
      <c r="AH776" s="143">
        <v>13315</v>
      </c>
      <c r="AI776" s="171">
        <f>+AJ776-AJ775</f>
        <v>0</v>
      </c>
      <c r="AJ776" s="172">
        <v>213</v>
      </c>
      <c r="AK776" s="173">
        <f t="shared" si="1035"/>
        <v>0</v>
      </c>
      <c r="AL776" s="143">
        <v>79</v>
      </c>
      <c r="AM776" s="171">
        <f t="shared" si="1036"/>
        <v>0</v>
      </c>
      <c r="AN776" s="143">
        <v>79</v>
      </c>
      <c r="AO776" s="171">
        <f t="shared" si="1037"/>
        <v>0</v>
      </c>
      <c r="AP776" s="174">
        <v>0</v>
      </c>
      <c r="AQ776" s="173">
        <f t="shared" si="1038"/>
        <v>47</v>
      </c>
      <c r="AR776" s="143">
        <v>19239</v>
      </c>
      <c r="AS776" s="171">
        <f t="shared" si="1039"/>
        <v>0</v>
      </c>
      <c r="AT776" s="143">
        <v>13742</v>
      </c>
      <c r="AU776" s="171">
        <f t="shared" si="1040"/>
        <v>0</v>
      </c>
      <c r="AV776" s="175">
        <v>851</v>
      </c>
      <c r="AW776" s="217">
        <f t="shared" si="1025"/>
        <v>615</v>
      </c>
      <c r="AX776" s="216">
        <f t="shared" si="1043"/>
        <v>44600</v>
      </c>
      <c r="AY776" s="5">
        <v>0</v>
      </c>
      <c r="AZ776" s="217">
        <f t="shared" si="1026"/>
        <v>574</v>
      </c>
      <c r="BA776" s="217">
        <f t="shared" si="1016"/>
        <v>400</v>
      </c>
      <c r="BB776" s="119">
        <v>0</v>
      </c>
      <c r="BC776" s="26">
        <f t="shared" si="1027"/>
        <v>1118</v>
      </c>
      <c r="BD776" s="217">
        <f t="shared" si="1018"/>
        <v>435</v>
      </c>
      <c r="BE776" s="209">
        <f t="shared" si="1075"/>
        <v>44600</v>
      </c>
      <c r="BF776" s="120">
        <f t="shared" si="955"/>
        <v>37</v>
      </c>
      <c r="BG776" s="120">
        <f t="shared" si="1028"/>
        <v>12827</v>
      </c>
      <c r="BH776" s="209">
        <f t="shared" si="1029"/>
        <v>44600</v>
      </c>
      <c r="BI776" s="120">
        <f t="shared" si="1030"/>
        <v>12827</v>
      </c>
      <c r="BJ776" s="1">
        <f t="shared" si="1031"/>
        <v>44600</v>
      </c>
      <c r="BK776">
        <f t="shared" si="1076"/>
        <v>1</v>
      </c>
      <c r="BL776">
        <f t="shared" si="1032"/>
        <v>23</v>
      </c>
      <c r="BM776">
        <f t="shared" si="1077"/>
        <v>24</v>
      </c>
      <c r="BN776" s="1">
        <f t="shared" si="1078"/>
        <v>44600</v>
      </c>
      <c r="BO776">
        <f t="shared" si="1033"/>
        <v>11983</v>
      </c>
      <c r="BP776">
        <f t="shared" si="1034"/>
        <v>7128</v>
      </c>
      <c r="BQ776" s="167">
        <f t="shared" si="1066"/>
        <v>44600</v>
      </c>
      <c r="BR776">
        <f t="shared" si="1067"/>
        <v>15176</v>
      </c>
      <c r="BS776">
        <f t="shared" si="1068"/>
        <v>13315</v>
      </c>
      <c r="BT776">
        <f t="shared" si="1069"/>
        <v>213</v>
      </c>
      <c r="BU776">
        <v>15</v>
      </c>
      <c r="BV776">
        <f t="shared" si="1079"/>
        <v>150</v>
      </c>
      <c r="BW776">
        <f t="shared" si="1041"/>
        <v>1753</v>
      </c>
      <c r="BX776" s="167">
        <f t="shared" si="1045"/>
        <v>44600</v>
      </c>
      <c r="BY776">
        <f t="shared" si="1046"/>
        <v>79</v>
      </c>
      <c r="BZ776">
        <f t="shared" si="1047"/>
        <v>79</v>
      </c>
      <c r="CA776">
        <f t="shared" si="1048"/>
        <v>0</v>
      </c>
      <c r="CB776" s="167">
        <f t="shared" si="1049"/>
        <v>44600</v>
      </c>
      <c r="CC776">
        <f t="shared" si="1070"/>
        <v>19239</v>
      </c>
      <c r="CD776">
        <f t="shared" si="1050"/>
        <v>13742</v>
      </c>
      <c r="CE776">
        <f t="shared" si="1051"/>
        <v>851</v>
      </c>
      <c r="CF776" s="167">
        <f t="shared" si="998"/>
        <v>44600</v>
      </c>
      <c r="CG776">
        <f t="shared" si="1002"/>
        <v>47</v>
      </c>
      <c r="CH776">
        <f t="shared" si="1003"/>
        <v>0</v>
      </c>
      <c r="CI776" s="167">
        <f t="shared" si="1052"/>
        <v>44600</v>
      </c>
      <c r="CJ776">
        <f t="shared" si="1053"/>
        <v>150</v>
      </c>
      <c r="CK776">
        <f t="shared" si="1054"/>
        <v>83</v>
      </c>
      <c r="CL776" s="167">
        <f t="shared" si="1055"/>
        <v>44600</v>
      </c>
      <c r="CM776">
        <f t="shared" si="1056"/>
        <v>0</v>
      </c>
      <c r="CN776" s="1">
        <f t="shared" si="1057"/>
        <v>44600</v>
      </c>
      <c r="CO776" s="253">
        <f t="shared" si="1058"/>
        <v>150</v>
      </c>
      <c r="CP776" s="1">
        <f t="shared" si="1059"/>
        <v>44600</v>
      </c>
      <c r="CQ776" s="254">
        <f t="shared" si="1060"/>
        <v>0</v>
      </c>
      <c r="CR776" s="167">
        <f t="shared" si="1061"/>
        <v>44600</v>
      </c>
      <c r="CS776">
        <f t="shared" si="1062"/>
        <v>47</v>
      </c>
      <c r="CT776">
        <f t="shared" si="1063"/>
        <v>0</v>
      </c>
      <c r="CU776">
        <f t="shared" si="1064"/>
        <v>0</v>
      </c>
    </row>
    <row r="777" spans="1:99" ht="18" customHeight="1" x14ac:dyDescent="0.55000000000000004">
      <c r="A777" s="167">
        <v>44601</v>
      </c>
      <c r="B777" s="219">
        <v>22</v>
      </c>
      <c r="C777" s="142">
        <f t="shared" si="1044"/>
        <v>12849</v>
      </c>
      <c r="D777" s="142">
        <f t="shared" si="1065"/>
        <v>642</v>
      </c>
      <c r="E777" s="135">
        <v>1</v>
      </c>
      <c r="F777" s="135">
        <v>12207</v>
      </c>
      <c r="G777" s="135">
        <v>1</v>
      </c>
      <c r="H777" s="123"/>
      <c r="I777" s="135">
        <v>1</v>
      </c>
      <c r="J777" s="123"/>
      <c r="K777" s="41">
        <v>0</v>
      </c>
      <c r="L777" s="134">
        <v>28</v>
      </c>
      <c r="M777" s="219">
        <v>27</v>
      </c>
      <c r="N777" s="123"/>
      <c r="O777" s="123"/>
      <c r="P777" s="135">
        <v>2</v>
      </c>
      <c r="Q777" s="135">
        <v>2</v>
      </c>
      <c r="R777" s="123"/>
      <c r="S777" s="123"/>
      <c r="T777" s="135">
        <v>39</v>
      </c>
      <c r="U777" s="135">
        <v>31</v>
      </c>
      <c r="V777" s="123"/>
      <c r="W777" s="41">
        <v>824</v>
      </c>
      <c r="X777" s="136">
        <v>739</v>
      </c>
      <c r="Y777" s="4">
        <f t="shared" si="1022"/>
        <v>589</v>
      </c>
      <c r="Z777" s="74">
        <f t="shared" si="1071"/>
        <v>44601</v>
      </c>
      <c r="AA777" s="210">
        <f t="shared" si="1072"/>
        <v>35183</v>
      </c>
      <c r="AB777" s="210">
        <f t="shared" si="1073"/>
        <v>27257</v>
      </c>
      <c r="AC777" s="211">
        <f t="shared" si="1074"/>
        <v>1066</v>
      </c>
      <c r="AD777" s="170">
        <f t="shared" si="1023"/>
        <v>635</v>
      </c>
      <c r="AE777" s="222">
        <f t="shared" si="1024"/>
        <v>14606</v>
      </c>
      <c r="AF777" s="143">
        <v>15811</v>
      </c>
      <c r="AG777" s="171">
        <f t="shared" si="1080"/>
        <v>121</v>
      </c>
      <c r="AH777" s="143">
        <v>13436</v>
      </c>
      <c r="AI777" s="171">
        <f t="shared" ref="AI777:AI783" si="1081">+AJ777-AJ776</f>
        <v>2</v>
      </c>
      <c r="AJ777" s="172">
        <v>215</v>
      </c>
      <c r="AK777" s="173">
        <f t="shared" si="1035"/>
        <v>0</v>
      </c>
      <c r="AL777" s="143">
        <v>79</v>
      </c>
      <c r="AM777" s="171">
        <f t="shared" si="1036"/>
        <v>0</v>
      </c>
      <c r="AN777" s="143">
        <v>79</v>
      </c>
      <c r="AO777" s="171">
        <f t="shared" si="1037"/>
        <v>0</v>
      </c>
      <c r="AP777" s="174">
        <v>0</v>
      </c>
      <c r="AQ777" s="173">
        <f t="shared" si="1038"/>
        <v>54</v>
      </c>
      <c r="AR777" s="143">
        <v>19293</v>
      </c>
      <c r="AS777" s="171">
        <f t="shared" si="1039"/>
        <v>0</v>
      </c>
      <c r="AT777" s="143">
        <v>13742</v>
      </c>
      <c r="AU777" s="171">
        <f t="shared" si="1040"/>
        <v>0</v>
      </c>
      <c r="AV777" s="175">
        <v>851</v>
      </c>
      <c r="AW777" s="217">
        <f t="shared" si="1025"/>
        <v>616</v>
      </c>
      <c r="AX777" s="216">
        <f t="shared" si="1043"/>
        <v>44601</v>
      </c>
      <c r="AY777" s="5">
        <v>0</v>
      </c>
      <c r="AZ777" s="217">
        <f t="shared" si="1026"/>
        <v>574</v>
      </c>
      <c r="BA777" s="217">
        <f t="shared" si="1016"/>
        <v>401</v>
      </c>
      <c r="BB777" s="119">
        <v>0</v>
      </c>
      <c r="BC777" s="26">
        <f t="shared" si="1027"/>
        <v>1118</v>
      </c>
      <c r="BD777" s="217">
        <f t="shared" si="1018"/>
        <v>436</v>
      </c>
      <c r="BE777" s="209">
        <f t="shared" si="1075"/>
        <v>44601</v>
      </c>
      <c r="BF777" s="120">
        <f t="shared" si="955"/>
        <v>22</v>
      </c>
      <c r="BG777" s="120">
        <f t="shared" si="1028"/>
        <v>12849</v>
      </c>
      <c r="BH777" s="209">
        <f t="shared" si="1029"/>
        <v>44601</v>
      </c>
      <c r="BI777" s="120">
        <f t="shared" si="1030"/>
        <v>12849</v>
      </c>
      <c r="BJ777" s="1">
        <f t="shared" si="1031"/>
        <v>44601</v>
      </c>
      <c r="BK777">
        <f t="shared" si="1076"/>
        <v>1</v>
      </c>
      <c r="BL777">
        <f t="shared" si="1032"/>
        <v>27</v>
      </c>
      <c r="BM777">
        <f t="shared" si="1077"/>
        <v>28</v>
      </c>
      <c r="BN777" s="1">
        <f t="shared" si="1078"/>
        <v>44601</v>
      </c>
      <c r="BO777">
        <f t="shared" si="1033"/>
        <v>11940</v>
      </c>
      <c r="BP777">
        <f t="shared" si="1034"/>
        <v>7122</v>
      </c>
      <c r="BQ777" s="167">
        <f t="shared" si="1066"/>
        <v>44601</v>
      </c>
      <c r="BR777">
        <f t="shared" si="1067"/>
        <v>15811</v>
      </c>
      <c r="BS777">
        <f t="shared" si="1068"/>
        <v>13436</v>
      </c>
      <c r="BT777">
        <f t="shared" si="1069"/>
        <v>215</v>
      </c>
      <c r="BU777">
        <v>15</v>
      </c>
      <c r="BV777">
        <f t="shared" si="1079"/>
        <v>635</v>
      </c>
      <c r="BW777">
        <f t="shared" si="1041"/>
        <v>2170</v>
      </c>
      <c r="BX777" s="167">
        <f t="shared" si="1045"/>
        <v>44601</v>
      </c>
      <c r="BY777">
        <f t="shared" si="1046"/>
        <v>79</v>
      </c>
      <c r="BZ777">
        <f t="shared" si="1047"/>
        <v>79</v>
      </c>
      <c r="CA777">
        <f t="shared" si="1048"/>
        <v>0</v>
      </c>
      <c r="CB777" s="167">
        <f t="shared" si="1049"/>
        <v>44601</v>
      </c>
      <c r="CC777">
        <f t="shared" si="1070"/>
        <v>19293</v>
      </c>
      <c r="CD777">
        <f t="shared" si="1050"/>
        <v>13742</v>
      </c>
      <c r="CE777">
        <f t="shared" si="1051"/>
        <v>851</v>
      </c>
      <c r="CF777" s="167">
        <f t="shared" si="998"/>
        <v>44601</v>
      </c>
      <c r="CG777">
        <f t="shared" si="1002"/>
        <v>54</v>
      </c>
      <c r="CH777">
        <f t="shared" si="1003"/>
        <v>0</v>
      </c>
      <c r="CI777" s="167">
        <f t="shared" si="1052"/>
        <v>44601</v>
      </c>
      <c r="CJ777">
        <f t="shared" si="1053"/>
        <v>635</v>
      </c>
      <c r="CK777">
        <f t="shared" si="1054"/>
        <v>121</v>
      </c>
      <c r="CL777" s="167">
        <f t="shared" si="1055"/>
        <v>44601</v>
      </c>
      <c r="CM777">
        <f t="shared" si="1056"/>
        <v>2</v>
      </c>
      <c r="CN777" s="1">
        <f t="shared" si="1057"/>
        <v>44601</v>
      </c>
      <c r="CO777" s="253">
        <f t="shared" si="1058"/>
        <v>635</v>
      </c>
      <c r="CP777" s="1">
        <f t="shared" si="1059"/>
        <v>44601</v>
      </c>
      <c r="CQ777" s="254">
        <f t="shared" si="1060"/>
        <v>2</v>
      </c>
      <c r="CR777" s="167">
        <f t="shared" si="1061"/>
        <v>44601</v>
      </c>
      <c r="CS777">
        <f t="shared" si="1062"/>
        <v>54</v>
      </c>
      <c r="CT777">
        <f t="shared" si="1063"/>
        <v>0</v>
      </c>
      <c r="CU777">
        <f t="shared" si="1064"/>
        <v>0</v>
      </c>
    </row>
    <row r="778" spans="1:99" ht="18" customHeight="1" x14ac:dyDescent="0.55000000000000004">
      <c r="A778" s="167">
        <v>44602</v>
      </c>
      <c r="B778" s="219">
        <v>45</v>
      </c>
      <c r="C778" s="142">
        <f t="shared" si="1044"/>
        <v>12894</v>
      </c>
      <c r="D778" s="142">
        <f t="shared" si="1065"/>
        <v>638</v>
      </c>
      <c r="E778" s="135">
        <v>1</v>
      </c>
      <c r="F778" s="135">
        <v>12256</v>
      </c>
      <c r="G778" s="135">
        <v>0</v>
      </c>
      <c r="H778" s="123"/>
      <c r="I778" s="135">
        <v>0</v>
      </c>
      <c r="J778" s="123"/>
      <c r="K778" s="41">
        <v>0</v>
      </c>
      <c r="L778" s="134">
        <v>66</v>
      </c>
      <c r="M778" s="219">
        <v>61</v>
      </c>
      <c r="N778" s="123"/>
      <c r="O778" s="123"/>
      <c r="P778" s="135">
        <v>10</v>
      </c>
      <c r="Q778" s="135">
        <v>10</v>
      </c>
      <c r="R778" s="123"/>
      <c r="S778" s="123"/>
      <c r="T778" s="135">
        <v>48</v>
      </c>
      <c r="U778" s="135">
        <v>44</v>
      </c>
      <c r="V778" s="123"/>
      <c r="W778" s="41">
        <v>832</v>
      </c>
      <c r="X778" s="136">
        <v>746</v>
      </c>
      <c r="Y778" s="4">
        <f t="shared" si="1022"/>
        <v>590</v>
      </c>
      <c r="Z778" s="74">
        <f t="shared" si="1071"/>
        <v>44602</v>
      </c>
      <c r="AA778" s="210">
        <f t="shared" si="1072"/>
        <v>35534</v>
      </c>
      <c r="AB778" s="210">
        <f t="shared" si="1073"/>
        <v>27616</v>
      </c>
      <c r="AC778" s="211">
        <f t="shared" si="1074"/>
        <v>1067</v>
      </c>
      <c r="AD778" s="170">
        <f t="shared" si="1023"/>
        <v>268</v>
      </c>
      <c r="AE778" s="222">
        <f t="shared" si="1024"/>
        <v>14874</v>
      </c>
      <c r="AF778" s="143">
        <v>16079</v>
      </c>
      <c r="AG778" s="171">
        <f t="shared" ref="AG778:AG784" si="1082">+AH778-AH777</f>
        <v>359</v>
      </c>
      <c r="AH778" s="143">
        <v>13795</v>
      </c>
      <c r="AI778" s="171">
        <f t="shared" si="1081"/>
        <v>1</v>
      </c>
      <c r="AJ778" s="172">
        <v>216</v>
      </c>
      <c r="AK778" s="173">
        <f t="shared" si="1035"/>
        <v>0</v>
      </c>
      <c r="AL778" s="143">
        <v>79</v>
      </c>
      <c r="AM778" s="171">
        <f t="shared" si="1036"/>
        <v>0</v>
      </c>
      <c r="AN778" s="143">
        <v>79</v>
      </c>
      <c r="AO778" s="171">
        <f t="shared" si="1037"/>
        <v>0</v>
      </c>
      <c r="AP778" s="174">
        <v>0</v>
      </c>
      <c r="AQ778" s="173">
        <f t="shared" si="1038"/>
        <v>83</v>
      </c>
      <c r="AR778" s="143">
        <v>19376</v>
      </c>
      <c r="AS778" s="171">
        <f t="shared" si="1039"/>
        <v>0</v>
      </c>
      <c r="AT778" s="143">
        <v>13742</v>
      </c>
      <c r="AU778" s="171">
        <f t="shared" si="1040"/>
        <v>0</v>
      </c>
      <c r="AV778" s="175">
        <v>851</v>
      </c>
      <c r="AW778" s="217">
        <f t="shared" si="1025"/>
        <v>617</v>
      </c>
      <c r="AX778" s="216">
        <f t="shared" si="1043"/>
        <v>44602</v>
      </c>
      <c r="AY778" s="5">
        <v>0</v>
      </c>
      <c r="AZ778" s="217">
        <f t="shared" si="1026"/>
        <v>574</v>
      </c>
      <c r="BA778" s="217">
        <f t="shared" si="1016"/>
        <v>402</v>
      </c>
      <c r="BB778" s="119">
        <v>0</v>
      </c>
      <c r="BC778" s="26">
        <f t="shared" si="1027"/>
        <v>1118</v>
      </c>
      <c r="BD778" s="217">
        <f t="shared" si="1018"/>
        <v>437</v>
      </c>
      <c r="BE778" s="209">
        <f t="shared" si="1075"/>
        <v>44602</v>
      </c>
      <c r="BF778" s="120">
        <f t="shared" si="955"/>
        <v>45</v>
      </c>
      <c r="BG778" s="120">
        <f t="shared" si="1028"/>
        <v>12894</v>
      </c>
      <c r="BH778" s="209">
        <f t="shared" si="1029"/>
        <v>44602</v>
      </c>
      <c r="BI778" s="120">
        <f t="shared" si="1030"/>
        <v>12894</v>
      </c>
      <c r="BJ778" s="1">
        <f t="shared" si="1031"/>
        <v>44602</v>
      </c>
      <c r="BK778">
        <f t="shared" si="1076"/>
        <v>5</v>
      </c>
      <c r="BL778">
        <f t="shared" si="1032"/>
        <v>61</v>
      </c>
      <c r="BM778">
        <f t="shared" si="1077"/>
        <v>66</v>
      </c>
      <c r="BN778" s="1">
        <f t="shared" si="1078"/>
        <v>44602</v>
      </c>
      <c r="BO778">
        <f t="shared" si="1033"/>
        <v>12075</v>
      </c>
      <c r="BP778">
        <f t="shared" si="1034"/>
        <v>7225</v>
      </c>
      <c r="BQ778" s="167">
        <f t="shared" si="1066"/>
        <v>44602</v>
      </c>
      <c r="BR778">
        <f t="shared" si="1067"/>
        <v>16079</v>
      </c>
      <c r="BS778">
        <f t="shared" si="1068"/>
        <v>13795</v>
      </c>
      <c r="BT778">
        <f t="shared" si="1069"/>
        <v>216</v>
      </c>
      <c r="BU778">
        <v>15</v>
      </c>
      <c r="BV778">
        <f t="shared" si="1079"/>
        <v>268</v>
      </c>
      <c r="BW778">
        <f t="shared" si="1041"/>
        <v>1746</v>
      </c>
      <c r="BX778" s="167">
        <f t="shared" si="1045"/>
        <v>44602</v>
      </c>
      <c r="BY778">
        <f t="shared" si="1046"/>
        <v>79</v>
      </c>
      <c r="BZ778">
        <f t="shared" si="1047"/>
        <v>79</v>
      </c>
      <c r="CA778">
        <f t="shared" si="1048"/>
        <v>0</v>
      </c>
      <c r="CB778" s="167">
        <f t="shared" si="1049"/>
        <v>44602</v>
      </c>
      <c r="CC778">
        <f t="shared" si="1070"/>
        <v>19376</v>
      </c>
      <c r="CD778">
        <f t="shared" si="1050"/>
        <v>13742</v>
      </c>
      <c r="CE778">
        <f t="shared" si="1051"/>
        <v>851</v>
      </c>
      <c r="CF778" s="167">
        <f t="shared" si="998"/>
        <v>44602</v>
      </c>
      <c r="CG778">
        <f t="shared" si="1002"/>
        <v>83</v>
      </c>
      <c r="CH778">
        <f t="shared" si="1003"/>
        <v>0</v>
      </c>
      <c r="CI778" s="167">
        <f t="shared" si="1052"/>
        <v>44602</v>
      </c>
      <c r="CJ778">
        <f t="shared" si="1053"/>
        <v>268</v>
      </c>
      <c r="CK778">
        <f t="shared" si="1054"/>
        <v>359</v>
      </c>
      <c r="CL778" s="167">
        <f t="shared" si="1055"/>
        <v>44602</v>
      </c>
      <c r="CM778">
        <f t="shared" si="1056"/>
        <v>1</v>
      </c>
      <c r="CN778" s="1">
        <f t="shared" si="1057"/>
        <v>44602</v>
      </c>
      <c r="CO778" s="253">
        <f t="shared" si="1058"/>
        <v>268</v>
      </c>
      <c r="CP778" s="1">
        <f t="shared" si="1059"/>
        <v>44602</v>
      </c>
      <c r="CQ778" s="254">
        <f t="shared" si="1060"/>
        <v>1</v>
      </c>
      <c r="CR778" s="167">
        <f t="shared" si="1061"/>
        <v>44602</v>
      </c>
      <c r="CS778">
        <f t="shared" si="1062"/>
        <v>83</v>
      </c>
      <c r="CT778">
        <f t="shared" si="1063"/>
        <v>0</v>
      </c>
      <c r="CU778">
        <f t="shared" si="1064"/>
        <v>0</v>
      </c>
    </row>
    <row r="779" spans="1:99" ht="18" customHeight="1" x14ac:dyDescent="0.55000000000000004">
      <c r="A779" s="167">
        <v>44603</v>
      </c>
      <c r="B779" s="219">
        <v>59</v>
      </c>
      <c r="C779" s="142">
        <f t="shared" si="1044"/>
        <v>12953</v>
      </c>
      <c r="D779" s="142">
        <f t="shared" si="1065"/>
        <v>675</v>
      </c>
      <c r="E779" s="135">
        <v>1</v>
      </c>
      <c r="F779" s="135">
        <v>12278</v>
      </c>
      <c r="G779" s="135">
        <v>1</v>
      </c>
      <c r="H779" s="123"/>
      <c r="I779" s="135">
        <v>1</v>
      </c>
      <c r="J779" s="123"/>
      <c r="K779" s="41">
        <v>0</v>
      </c>
      <c r="L779" s="134">
        <v>41</v>
      </c>
      <c r="M779" s="219">
        <v>41</v>
      </c>
      <c r="N779" s="123"/>
      <c r="O779" s="123"/>
      <c r="P779" s="135">
        <v>10</v>
      </c>
      <c r="Q779" s="135">
        <v>10</v>
      </c>
      <c r="R779" s="123"/>
      <c r="S779" s="123"/>
      <c r="T779" s="135">
        <v>40</v>
      </c>
      <c r="U779" s="135">
        <v>36</v>
      </c>
      <c r="V779" s="123"/>
      <c r="W779" s="41">
        <v>823</v>
      </c>
      <c r="X779" s="136">
        <v>741</v>
      </c>
      <c r="Y779" s="4">
        <f t="shared" si="1022"/>
        <v>591</v>
      </c>
      <c r="Z779" s="74">
        <f t="shared" si="1071"/>
        <v>44603</v>
      </c>
      <c r="AA779" s="210">
        <f t="shared" si="1072"/>
        <v>36117</v>
      </c>
      <c r="AB779" s="210">
        <f t="shared" si="1073"/>
        <v>27858</v>
      </c>
      <c r="AC779" s="211">
        <f t="shared" si="1074"/>
        <v>1067</v>
      </c>
      <c r="AD779" s="170">
        <f t="shared" si="1023"/>
        <v>504</v>
      </c>
      <c r="AE779" s="222">
        <f t="shared" si="1024"/>
        <v>15378</v>
      </c>
      <c r="AF779" s="143">
        <v>16583</v>
      </c>
      <c r="AG779" s="171">
        <f t="shared" si="1082"/>
        <v>242</v>
      </c>
      <c r="AH779" s="143">
        <v>14037</v>
      </c>
      <c r="AI779" s="171">
        <f t="shared" si="1081"/>
        <v>0</v>
      </c>
      <c r="AJ779" s="172">
        <v>216</v>
      </c>
      <c r="AK779" s="173">
        <f t="shared" si="1035"/>
        <v>0</v>
      </c>
      <c r="AL779" s="143">
        <v>79</v>
      </c>
      <c r="AM779" s="171">
        <f t="shared" si="1036"/>
        <v>0</v>
      </c>
      <c r="AN779" s="143">
        <v>79</v>
      </c>
      <c r="AO779" s="171">
        <f t="shared" si="1037"/>
        <v>0</v>
      </c>
      <c r="AP779" s="174">
        <v>0</v>
      </c>
      <c r="AQ779" s="173">
        <f t="shared" si="1038"/>
        <v>79</v>
      </c>
      <c r="AR779" s="143">
        <v>19455</v>
      </c>
      <c r="AS779" s="171">
        <f t="shared" si="1039"/>
        <v>0</v>
      </c>
      <c r="AT779" s="143">
        <v>13742</v>
      </c>
      <c r="AU779" s="171">
        <f t="shared" si="1040"/>
        <v>0</v>
      </c>
      <c r="AV779" s="175">
        <v>851</v>
      </c>
      <c r="AW779" s="217">
        <f t="shared" si="1025"/>
        <v>618</v>
      </c>
      <c r="AX779" s="216">
        <f t="shared" si="1043"/>
        <v>44603</v>
      </c>
      <c r="AY779" s="5">
        <v>0</v>
      </c>
      <c r="AZ779" s="217">
        <f t="shared" si="1026"/>
        <v>574</v>
      </c>
      <c r="BA779" s="217">
        <f t="shared" si="1016"/>
        <v>400</v>
      </c>
      <c r="BB779" s="119">
        <v>0</v>
      </c>
      <c r="BC779" s="26">
        <f t="shared" si="1027"/>
        <v>1118</v>
      </c>
      <c r="BD779" s="217">
        <f t="shared" si="1018"/>
        <v>435</v>
      </c>
      <c r="BE779" s="209">
        <f t="shared" si="1075"/>
        <v>44603</v>
      </c>
      <c r="BF779" s="120">
        <f t="shared" si="955"/>
        <v>59</v>
      </c>
      <c r="BG779" s="120">
        <f t="shared" si="1028"/>
        <v>12953</v>
      </c>
      <c r="BH779" s="209">
        <f t="shared" si="1029"/>
        <v>44603</v>
      </c>
      <c r="BI779" s="120">
        <f t="shared" si="1030"/>
        <v>12953</v>
      </c>
      <c r="BJ779" s="1">
        <f t="shared" si="1031"/>
        <v>44603</v>
      </c>
      <c r="BK779">
        <f t="shared" si="1076"/>
        <v>0</v>
      </c>
      <c r="BL779">
        <f t="shared" si="1032"/>
        <v>41</v>
      </c>
      <c r="BM779">
        <f t="shared" si="1077"/>
        <v>41</v>
      </c>
      <c r="BN779" s="1">
        <f t="shared" si="1078"/>
        <v>44603</v>
      </c>
      <c r="BO779">
        <f t="shared" si="1033"/>
        <v>11927</v>
      </c>
      <c r="BP779">
        <f t="shared" si="1034"/>
        <v>7106</v>
      </c>
      <c r="BQ779" s="167">
        <f t="shared" si="1066"/>
        <v>44603</v>
      </c>
      <c r="BR779">
        <f t="shared" si="1067"/>
        <v>16583</v>
      </c>
      <c r="BS779">
        <f t="shared" si="1068"/>
        <v>14037</v>
      </c>
      <c r="BT779">
        <f t="shared" si="1069"/>
        <v>216</v>
      </c>
      <c r="BU779">
        <v>15</v>
      </c>
      <c r="BV779">
        <f t="shared" si="1079"/>
        <v>504</v>
      </c>
      <c r="BW779">
        <f t="shared" si="1041"/>
        <v>2166</v>
      </c>
      <c r="BX779" s="167">
        <f t="shared" si="1045"/>
        <v>44603</v>
      </c>
      <c r="BY779">
        <f t="shared" si="1046"/>
        <v>79</v>
      </c>
      <c r="BZ779">
        <f t="shared" si="1047"/>
        <v>79</v>
      </c>
      <c r="CA779">
        <f t="shared" si="1048"/>
        <v>0</v>
      </c>
      <c r="CB779" s="167">
        <f t="shared" si="1049"/>
        <v>44603</v>
      </c>
      <c r="CC779">
        <f t="shared" si="1070"/>
        <v>19455</v>
      </c>
      <c r="CD779">
        <f t="shared" si="1050"/>
        <v>13742</v>
      </c>
      <c r="CE779">
        <f t="shared" si="1051"/>
        <v>851</v>
      </c>
      <c r="CF779" s="167">
        <f t="shared" si="998"/>
        <v>44603</v>
      </c>
      <c r="CG779">
        <f t="shared" si="1002"/>
        <v>79</v>
      </c>
      <c r="CH779">
        <f t="shared" si="1003"/>
        <v>0</v>
      </c>
      <c r="CI779" s="167">
        <f t="shared" si="1052"/>
        <v>44603</v>
      </c>
      <c r="CJ779">
        <f t="shared" si="1053"/>
        <v>504</v>
      </c>
      <c r="CK779">
        <f t="shared" si="1054"/>
        <v>242</v>
      </c>
      <c r="CL779" s="167">
        <f t="shared" si="1055"/>
        <v>44603</v>
      </c>
      <c r="CM779">
        <f t="shared" si="1056"/>
        <v>0</v>
      </c>
      <c r="CN779" s="1">
        <f t="shared" si="1057"/>
        <v>44603</v>
      </c>
      <c r="CO779" s="253">
        <f t="shared" si="1058"/>
        <v>504</v>
      </c>
      <c r="CP779" s="1">
        <f t="shared" si="1059"/>
        <v>44603</v>
      </c>
      <c r="CQ779" s="254">
        <f t="shared" si="1060"/>
        <v>0</v>
      </c>
      <c r="CR779" s="167">
        <f t="shared" si="1061"/>
        <v>44603</v>
      </c>
      <c r="CS779">
        <f t="shared" si="1062"/>
        <v>79</v>
      </c>
      <c r="CT779">
        <f t="shared" si="1063"/>
        <v>0</v>
      </c>
      <c r="CU779">
        <f t="shared" si="1064"/>
        <v>0</v>
      </c>
    </row>
    <row r="780" spans="1:99" ht="18" customHeight="1" x14ac:dyDescent="0.55000000000000004">
      <c r="A780" s="167">
        <v>44604</v>
      </c>
      <c r="B780" s="219">
        <v>39</v>
      </c>
      <c r="C780" s="142">
        <f t="shared" si="1044"/>
        <v>12992</v>
      </c>
      <c r="D780" s="142">
        <f t="shared" si="1065"/>
        <v>674</v>
      </c>
      <c r="E780" s="135">
        <v>1</v>
      </c>
      <c r="F780" s="135">
        <v>12318</v>
      </c>
      <c r="G780" s="135">
        <v>0</v>
      </c>
      <c r="H780" s="123"/>
      <c r="I780" s="135">
        <v>0</v>
      </c>
      <c r="J780" s="123"/>
      <c r="K780" s="41">
        <v>0</v>
      </c>
      <c r="L780" s="134">
        <v>34</v>
      </c>
      <c r="M780" s="219">
        <v>33</v>
      </c>
      <c r="N780" s="123"/>
      <c r="O780" s="123"/>
      <c r="P780" s="135">
        <v>6</v>
      </c>
      <c r="Q780" s="135">
        <v>5</v>
      </c>
      <c r="R780" s="123"/>
      <c r="S780" s="123"/>
      <c r="T780" s="135">
        <v>47</v>
      </c>
      <c r="U780" s="135">
        <v>36</v>
      </c>
      <c r="V780" s="123"/>
      <c r="W780" s="41">
        <v>804</v>
      </c>
      <c r="X780" s="136">
        <v>733</v>
      </c>
      <c r="Y780" s="4">
        <f t="shared" si="1022"/>
        <v>592</v>
      </c>
      <c r="Z780" s="74">
        <f t="shared" si="1071"/>
        <v>44604</v>
      </c>
      <c r="AA780" s="210">
        <f t="shared" si="1072"/>
        <v>36313</v>
      </c>
      <c r="AB780" s="210">
        <f t="shared" si="1073"/>
        <v>28004</v>
      </c>
      <c r="AC780" s="211">
        <f t="shared" si="1074"/>
        <v>1070</v>
      </c>
      <c r="AD780" s="170">
        <f t="shared" si="1023"/>
        <v>136</v>
      </c>
      <c r="AE780" s="222">
        <f t="shared" si="1024"/>
        <v>15514</v>
      </c>
      <c r="AF780" s="143">
        <v>16719</v>
      </c>
      <c r="AG780" s="171">
        <f t="shared" si="1082"/>
        <v>146</v>
      </c>
      <c r="AH780" s="143">
        <v>14183</v>
      </c>
      <c r="AI780" s="171">
        <f t="shared" si="1081"/>
        <v>3</v>
      </c>
      <c r="AJ780" s="172">
        <v>219</v>
      </c>
      <c r="AK780" s="173">
        <f t="shared" si="1035"/>
        <v>0</v>
      </c>
      <c r="AL780" s="143">
        <v>79</v>
      </c>
      <c r="AM780" s="171">
        <f t="shared" si="1036"/>
        <v>0</v>
      </c>
      <c r="AN780" s="143">
        <v>79</v>
      </c>
      <c r="AO780" s="171">
        <f t="shared" si="1037"/>
        <v>0</v>
      </c>
      <c r="AP780" s="174">
        <v>0</v>
      </c>
      <c r="AQ780" s="173">
        <f t="shared" si="1038"/>
        <v>60</v>
      </c>
      <c r="AR780" s="143">
        <v>19515</v>
      </c>
      <c r="AS780" s="171">
        <f t="shared" si="1039"/>
        <v>0</v>
      </c>
      <c r="AT780" s="143">
        <v>13742</v>
      </c>
      <c r="AU780" s="171">
        <f t="shared" si="1040"/>
        <v>0</v>
      </c>
      <c r="AV780" s="175">
        <v>851</v>
      </c>
      <c r="AW780" s="217">
        <f t="shared" si="1025"/>
        <v>619</v>
      </c>
      <c r="AX780" s="216">
        <f t="shared" si="1043"/>
        <v>44604</v>
      </c>
      <c r="AY780" s="5">
        <v>0</v>
      </c>
      <c r="AZ780" s="217">
        <f t="shared" si="1026"/>
        <v>574</v>
      </c>
      <c r="BA780" s="217">
        <f t="shared" si="1016"/>
        <v>401</v>
      </c>
      <c r="BB780" s="119">
        <v>0</v>
      </c>
      <c r="BC780" s="26">
        <f t="shared" si="1027"/>
        <v>1118</v>
      </c>
      <c r="BD780" s="217">
        <f t="shared" si="1018"/>
        <v>436</v>
      </c>
      <c r="BE780" s="209">
        <f t="shared" si="1075"/>
        <v>44604</v>
      </c>
      <c r="BF780" s="120">
        <f t="shared" si="955"/>
        <v>39</v>
      </c>
      <c r="BG780" s="120">
        <f t="shared" si="1028"/>
        <v>12992</v>
      </c>
      <c r="BH780" s="209">
        <f t="shared" si="1029"/>
        <v>44604</v>
      </c>
      <c r="BI780" s="120">
        <f t="shared" si="1030"/>
        <v>12992</v>
      </c>
      <c r="BJ780" s="1">
        <f t="shared" si="1031"/>
        <v>44604</v>
      </c>
      <c r="BK780">
        <f t="shared" si="1076"/>
        <v>1</v>
      </c>
      <c r="BL780">
        <f t="shared" si="1032"/>
        <v>33</v>
      </c>
      <c r="BM780">
        <f t="shared" si="1077"/>
        <v>34</v>
      </c>
      <c r="BN780" s="1">
        <f t="shared" si="1078"/>
        <v>44604</v>
      </c>
      <c r="BO780">
        <f t="shared" si="1033"/>
        <v>12017</v>
      </c>
      <c r="BP780">
        <f t="shared" si="1034"/>
        <v>7161</v>
      </c>
      <c r="BQ780" s="167">
        <f t="shared" si="1066"/>
        <v>44604</v>
      </c>
      <c r="BR780">
        <f t="shared" si="1067"/>
        <v>16719</v>
      </c>
      <c r="BS780">
        <f t="shared" si="1068"/>
        <v>14183</v>
      </c>
      <c r="BT780">
        <f t="shared" si="1069"/>
        <v>219</v>
      </c>
      <c r="BU780">
        <v>15</v>
      </c>
      <c r="BV780">
        <f t="shared" si="1079"/>
        <v>136</v>
      </c>
      <c r="BW780">
        <f t="shared" si="1041"/>
        <v>1889</v>
      </c>
      <c r="BX780" s="167">
        <f t="shared" si="1045"/>
        <v>44604</v>
      </c>
      <c r="BY780">
        <f t="shared" si="1046"/>
        <v>79</v>
      </c>
      <c r="BZ780">
        <f t="shared" si="1047"/>
        <v>79</v>
      </c>
      <c r="CA780">
        <f t="shared" si="1048"/>
        <v>0</v>
      </c>
      <c r="CB780" s="167">
        <f t="shared" si="1049"/>
        <v>44604</v>
      </c>
      <c r="CC780">
        <f t="shared" si="1070"/>
        <v>19515</v>
      </c>
      <c r="CD780">
        <f t="shared" si="1050"/>
        <v>13742</v>
      </c>
      <c r="CE780">
        <f t="shared" si="1051"/>
        <v>851</v>
      </c>
      <c r="CF780" s="167">
        <f t="shared" si="998"/>
        <v>44604</v>
      </c>
      <c r="CG780">
        <f t="shared" si="1002"/>
        <v>60</v>
      </c>
      <c r="CH780">
        <f t="shared" si="1003"/>
        <v>0</v>
      </c>
      <c r="CI780" s="167">
        <f t="shared" si="1052"/>
        <v>44604</v>
      </c>
      <c r="CJ780">
        <f t="shared" si="1053"/>
        <v>136</v>
      </c>
      <c r="CK780">
        <f t="shared" si="1054"/>
        <v>146</v>
      </c>
      <c r="CL780" s="167">
        <f t="shared" si="1055"/>
        <v>44604</v>
      </c>
      <c r="CM780">
        <f t="shared" si="1056"/>
        <v>3</v>
      </c>
      <c r="CN780" s="1">
        <f t="shared" si="1057"/>
        <v>44604</v>
      </c>
      <c r="CO780" s="253">
        <f t="shared" si="1058"/>
        <v>136</v>
      </c>
      <c r="CP780" s="1">
        <f t="shared" si="1059"/>
        <v>44604</v>
      </c>
      <c r="CQ780" s="254">
        <f t="shared" si="1060"/>
        <v>3</v>
      </c>
      <c r="CR780" s="167">
        <f t="shared" si="1061"/>
        <v>44604</v>
      </c>
      <c r="CS780">
        <f t="shared" si="1062"/>
        <v>60</v>
      </c>
      <c r="CT780">
        <f t="shared" si="1063"/>
        <v>0</v>
      </c>
      <c r="CU780">
        <f t="shared" si="1064"/>
        <v>0</v>
      </c>
    </row>
    <row r="781" spans="1:99" ht="18" customHeight="1" x14ac:dyDescent="0.55000000000000004">
      <c r="A781" s="167">
        <v>44605</v>
      </c>
      <c r="B781" s="219">
        <v>58</v>
      </c>
      <c r="C781" s="142">
        <f t="shared" si="1044"/>
        <v>13050</v>
      </c>
      <c r="D781" s="142">
        <f t="shared" si="1065"/>
        <v>693</v>
      </c>
      <c r="E781" s="135">
        <v>1</v>
      </c>
      <c r="F781" s="135">
        <v>12357</v>
      </c>
      <c r="G781" s="135">
        <v>2</v>
      </c>
      <c r="H781" s="123"/>
      <c r="I781" s="135">
        <v>2</v>
      </c>
      <c r="J781" s="123"/>
      <c r="K781" s="41">
        <v>0</v>
      </c>
      <c r="L781" s="134">
        <v>39</v>
      </c>
      <c r="M781" s="219">
        <v>31</v>
      </c>
      <c r="N781" s="123"/>
      <c r="O781" s="123"/>
      <c r="P781" s="135">
        <v>9</v>
      </c>
      <c r="Q781" s="135">
        <v>9</v>
      </c>
      <c r="R781" s="123"/>
      <c r="S781" s="123"/>
      <c r="T781" s="135">
        <v>33</v>
      </c>
      <c r="U781" s="135">
        <v>28</v>
      </c>
      <c r="V781" s="123"/>
      <c r="W781" s="41">
        <v>801</v>
      </c>
      <c r="X781" s="136">
        <v>727</v>
      </c>
      <c r="Y781" s="4">
        <f t="shared" si="1022"/>
        <v>593</v>
      </c>
      <c r="Z781" s="74">
        <f t="shared" si="1071"/>
        <v>44605</v>
      </c>
      <c r="AA781" s="210">
        <f t="shared" si="1072"/>
        <v>36692</v>
      </c>
      <c r="AB781" s="210">
        <f t="shared" si="1073"/>
        <v>28004</v>
      </c>
      <c r="AC781" s="211">
        <f t="shared" si="1074"/>
        <v>1070</v>
      </c>
      <c r="AD781" s="170">
        <f t="shared" si="1023"/>
        <v>327</v>
      </c>
      <c r="AE781" s="222">
        <f t="shared" si="1024"/>
        <v>15841</v>
      </c>
      <c r="AF781" s="143">
        <v>17046</v>
      </c>
      <c r="AG781" s="171">
        <f t="shared" si="1082"/>
        <v>0</v>
      </c>
      <c r="AH781" s="143">
        <v>14183</v>
      </c>
      <c r="AI781" s="171">
        <f t="shared" si="1081"/>
        <v>0</v>
      </c>
      <c r="AJ781" s="172">
        <v>219</v>
      </c>
      <c r="AK781" s="173">
        <f t="shared" si="1035"/>
        <v>0</v>
      </c>
      <c r="AL781" s="143">
        <v>79</v>
      </c>
      <c r="AM781" s="171">
        <f t="shared" si="1036"/>
        <v>0</v>
      </c>
      <c r="AN781" s="143">
        <v>79</v>
      </c>
      <c r="AO781" s="171">
        <f t="shared" si="1037"/>
        <v>0</v>
      </c>
      <c r="AP781" s="174">
        <v>0</v>
      </c>
      <c r="AQ781" s="173">
        <f t="shared" si="1038"/>
        <v>52</v>
      </c>
      <c r="AR781" s="143">
        <v>19567</v>
      </c>
      <c r="AS781" s="171">
        <f t="shared" si="1039"/>
        <v>0</v>
      </c>
      <c r="AT781" s="143">
        <v>13742</v>
      </c>
      <c r="AU781" s="171">
        <f t="shared" si="1040"/>
        <v>0</v>
      </c>
      <c r="AV781" s="175">
        <v>851</v>
      </c>
      <c r="AW781" s="217">
        <f t="shared" si="1025"/>
        <v>620</v>
      </c>
      <c r="AX781" s="216">
        <f t="shared" si="1043"/>
        <v>44605</v>
      </c>
      <c r="AY781" s="5">
        <v>0</v>
      </c>
      <c r="AZ781" s="217">
        <f t="shared" si="1026"/>
        <v>574</v>
      </c>
      <c r="BA781" s="217">
        <f t="shared" si="1016"/>
        <v>402</v>
      </c>
      <c r="BB781" s="119">
        <v>0</v>
      </c>
      <c r="BC781" s="26">
        <f t="shared" si="1027"/>
        <v>1118</v>
      </c>
      <c r="BD781" s="217">
        <f t="shared" si="1018"/>
        <v>437</v>
      </c>
      <c r="BE781" s="209">
        <f t="shared" si="1075"/>
        <v>44605</v>
      </c>
      <c r="BF781" s="120">
        <f t="shared" si="955"/>
        <v>58</v>
      </c>
      <c r="BG781" s="120">
        <f t="shared" si="1028"/>
        <v>13050</v>
      </c>
      <c r="BH781" s="209">
        <f t="shared" si="1029"/>
        <v>44605</v>
      </c>
      <c r="BI781" s="120">
        <f t="shared" si="1030"/>
        <v>13050</v>
      </c>
      <c r="BJ781" s="1">
        <f t="shared" si="1031"/>
        <v>44605</v>
      </c>
      <c r="BK781">
        <f t="shared" si="1076"/>
        <v>8</v>
      </c>
      <c r="BL781">
        <f t="shared" si="1032"/>
        <v>31</v>
      </c>
      <c r="BM781">
        <f t="shared" si="1077"/>
        <v>39</v>
      </c>
      <c r="BN781" s="1">
        <f t="shared" si="1078"/>
        <v>44605</v>
      </c>
      <c r="BO781">
        <f t="shared" si="1033"/>
        <v>11979</v>
      </c>
      <c r="BP781">
        <f t="shared" si="1034"/>
        <v>7153</v>
      </c>
      <c r="BQ781" s="167">
        <f t="shared" si="1066"/>
        <v>44605</v>
      </c>
      <c r="BR781">
        <f t="shared" si="1067"/>
        <v>17046</v>
      </c>
      <c r="BS781">
        <f t="shared" si="1068"/>
        <v>14183</v>
      </c>
      <c r="BT781">
        <f t="shared" si="1069"/>
        <v>219</v>
      </c>
      <c r="BU781">
        <v>15</v>
      </c>
      <c r="BV781">
        <f t="shared" si="1079"/>
        <v>327</v>
      </c>
      <c r="BW781">
        <f t="shared" si="1041"/>
        <v>2497</v>
      </c>
      <c r="BX781" s="167">
        <f t="shared" si="1045"/>
        <v>44605</v>
      </c>
      <c r="BY781">
        <f t="shared" si="1046"/>
        <v>79</v>
      </c>
      <c r="BZ781">
        <f t="shared" si="1047"/>
        <v>79</v>
      </c>
      <c r="CA781">
        <f t="shared" si="1048"/>
        <v>0</v>
      </c>
      <c r="CB781" s="167">
        <f t="shared" si="1049"/>
        <v>44605</v>
      </c>
      <c r="CC781">
        <f t="shared" si="1070"/>
        <v>19567</v>
      </c>
      <c r="CD781">
        <f t="shared" si="1050"/>
        <v>13742</v>
      </c>
      <c r="CE781">
        <f t="shared" si="1051"/>
        <v>851</v>
      </c>
      <c r="CF781" s="167">
        <f t="shared" si="998"/>
        <v>44605</v>
      </c>
      <c r="CG781">
        <f t="shared" si="1002"/>
        <v>52</v>
      </c>
      <c r="CH781">
        <f t="shared" si="1003"/>
        <v>0</v>
      </c>
      <c r="CI781" s="167">
        <f t="shared" si="1052"/>
        <v>44605</v>
      </c>
      <c r="CJ781">
        <f t="shared" si="1053"/>
        <v>327</v>
      </c>
      <c r="CK781">
        <f t="shared" si="1054"/>
        <v>0</v>
      </c>
      <c r="CL781" s="167">
        <f t="shared" si="1055"/>
        <v>44605</v>
      </c>
      <c r="CM781">
        <f t="shared" si="1056"/>
        <v>0</v>
      </c>
      <c r="CN781" s="1">
        <f t="shared" si="1057"/>
        <v>44605</v>
      </c>
      <c r="CO781" s="253">
        <f t="shared" si="1058"/>
        <v>327</v>
      </c>
      <c r="CP781" s="1">
        <f t="shared" si="1059"/>
        <v>44605</v>
      </c>
      <c r="CQ781" s="254">
        <f t="shared" si="1060"/>
        <v>0</v>
      </c>
      <c r="CR781" s="167">
        <f t="shared" si="1061"/>
        <v>44605</v>
      </c>
      <c r="CS781">
        <f t="shared" si="1062"/>
        <v>52</v>
      </c>
      <c r="CT781">
        <f t="shared" si="1063"/>
        <v>0</v>
      </c>
      <c r="CU781">
        <f t="shared" si="1064"/>
        <v>0</v>
      </c>
    </row>
    <row r="782" spans="1:99" ht="18" customHeight="1" x14ac:dyDescent="0.55000000000000004">
      <c r="A782" s="167">
        <v>44606</v>
      </c>
      <c r="B782" s="219">
        <v>40</v>
      </c>
      <c r="C782" s="142">
        <f t="shared" si="1044"/>
        <v>13090</v>
      </c>
      <c r="D782" s="142">
        <f t="shared" si="1065"/>
        <v>703</v>
      </c>
      <c r="E782" s="135">
        <v>1</v>
      </c>
      <c r="F782" s="135">
        <v>12387</v>
      </c>
      <c r="G782" s="135">
        <v>2</v>
      </c>
      <c r="H782" s="123"/>
      <c r="I782" s="135">
        <v>3</v>
      </c>
      <c r="J782" s="123"/>
      <c r="K782" s="41">
        <v>0</v>
      </c>
      <c r="L782" s="134">
        <v>44</v>
      </c>
      <c r="M782" s="219">
        <v>37</v>
      </c>
      <c r="N782" s="123"/>
      <c r="O782" s="123"/>
      <c r="P782" s="135">
        <v>4</v>
      </c>
      <c r="Q782" s="135">
        <v>3</v>
      </c>
      <c r="R782" s="123"/>
      <c r="S782" s="123"/>
      <c r="T782" s="135">
        <v>40</v>
      </c>
      <c r="U782" s="135">
        <v>47</v>
      </c>
      <c r="V782" s="123"/>
      <c r="W782" s="41">
        <v>791</v>
      </c>
      <c r="X782" s="136">
        <v>714</v>
      </c>
      <c r="Y782" s="4">
        <f t="shared" si="1022"/>
        <v>594</v>
      </c>
      <c r="Z782" s="74">
        <f t="shared" si="1071"/>
        <v>44606</v>
      </c>
      <c r="AA782" s="210">
        <f t="shared" si="1072"/>
        <v>38194</v>
      </c>
      <c r="AB782" s="210">
        <f t="shared" si="1073"/>
        <v>28584</v>
      </c>
      <c r="AC782" s="211">
        <f t="shared" si="1074"/>
        <v>1072</v>
      </c>
      <c r="AD782" s="170">
        <f t="shared" si="1023"/>
        <v>1448</v>
      </c>
      <c r="AE782" s="222">
        <f t="shared" si="1024"/>
        <v>17289</v>
      </c>
      <c r="AF782" s="143">
        <v>18494</v>
      </c>
      <c r="AG782" s="171">
        <f t="shared" si="1082"/>
        <v>580</v>
      </c>
      <c r="AH782" s="143">
        <v>14763</v>
      </c>
      <c r="AI782" s="171">
        <f t="shared" si="1081"/>
        <v>2</v>
      </c>
      <c r="AJ782" s="172">
        <v>221</v>
      </c>
      <c r="AK782" s="173">
        <f t="shared" si="1035"/>
        <v>0</v>
      </c>
      <c r="AL782" s="143">
        <v>79</v>
      </c>
      <c r="AM782" s="171">
        <f t="shared" si="1036"/>
        <v>0</v>
      </c>
      <c r="AN782" s="143">
        <v>79</v>
      </c>
      <c r="AO782" s="171">
        <f t="shared" si="1037"/>
        <v>0</v>
      </c>
      <c r="AP782" s="174">
        <v>0</v>
      </c>
      <c r="AQ782" s="173">
        <f t="shared" si="1038"/>
        <v>54</v>
      </c>
      <c r="AR782" s="143">
        <v>19621</v>
      </c>
      <c r="AS782" s="171">
        <f t="shared" si="1039"/>
        <v>0</v>
      </c>
      <c r="AT782" s="143">
        <v>13742</v>
      </c>
      <c r="AU782" s="171">
        <f t="shared" si="1040"/>
        <v>0</v>
      </c>
      <c r="AV782" s="175">
        <v>851</v>
      </c>
      <c r="AW782" s="217">
        <f t="shared" si="1025"/>
        <v>621</v>
      </c>
      <c r="AX782" s="216">
        <f t="shared" si="1043"/>
        <v>44606</v>
      </c>
      <c r="AY782" s="5">
        <v>0</v>
      </c>
      <c r="AZ782" s="217">
        <f t="shared" si="1026"/>
        <v>574</v>
      </c>
      <c r="BA782" s="217">
        <f t="shared" si="1016"/>
        <v>403</v>
      </c>
      <c r="BB782" s="119">
        <v>0</v>
      </c>
      <c r="BC782" s="26">
        <f t="shared" si="1027"/>
        <v>1118</v>
      </c>
      <c r="BD782" s="217">
        <f t="shared" si="1018"/>
        <v>438</v>
      </c>
      <c r="BE782" s="209">
        <f t="shared" si="1075"/>
        <v>44606</v>
      </c>
      <c r="BF782" s="120">
        <f t="shared" si="955"/>
        <v>40</v>
      </c>
      <c r="BG782" s="120">
        <f t="shared" si="1028"/>
        <v>13090</v>
      </c>
      <c r="BH782" s="209">
        <f t="shared" si="1029"/>
        <v>44606</v>
      </c>
      <c r="BI782" s="120">
        <f t="shared" si="1030"/>
        <v>13090</v>
      </c>
      <c r="BJ782" s="1">
        <f t="shared" si="1031"/>
        <v>44606</v>
      </c>
      <c r="BK782">
        <f t="shared" si="1076"/>
        <v>7</v>
      </c>
      <c r="BL782">
        <f t="shared" si="1032"/>
        <v>37</v>
      </c>
      <c r="BM782">
        <f t="shared" si="1077"/>
        <v>44</v>
      </c>
      <c r="BN782" s="1">
        <f t="shared" si="1078"/>
        <v>44606</v>
      </c>
      <c r="BO782">
        <f t="shared" si="1033"/>
        <v>12119</v>
      </c>
      <c r="BP782">
        <f t="shared" si="1034"/>
        <v>7262</v>
      </c>
      <c r="BQ782" s="167">
        <f t="shared" si="1066"/>
        <v>44606</v>
      </c>
      <c r="BR782">
        <f t="shared" si="1067"/>
        <v>18494</v>
      </c>
      <c r="BS782">
        <f t="shared" si="1068"/>
        <v>14763</v>
      </c>
      <c r="BT782">
        <f t="shared" si="1069"/>
        <v>221</v>
      </c>
      <c r="BU782">
        <v>15</v>
      </c>
      <c r="BV782">
        <f t="shared" si="1079"/>
        <v>1448</v>
      </c>
      <c r="BW782">
        <f t="shared" si="1041"/>
        <v>3194</v>
      </c>
      <c r="BX782" s="167">
        <f t="shared" si="1045"/>
        <v>44606</v>
      </c>
      <c r="BY782">
        <f t="shared" si="1046"/>
        <v>79</v>
      </c>
      <c r="BZ782">
        <f t="shared" si="1047"/>
        <v>79</v>
      </c>
      <c r="CA782">
        <f t="shared" si="1048"/>
        <v>0</v>
      </c>
      <c r="CB782" s="167">
        <f t="shared" si="1049"/>
        <v>44606</v>
      </c>
      <c r="CC782">
        <f t="shared" si="1070"/>
        <v>19621</v>
      </c>
      <c r="CD782">
        <f t="shared" si="1050"/>
        <v>13742</v>
      </c>
      <c r="CE782">
        <f t="shared" si="1051"/>
        <v>851</v>
      </c>
      <c r="CF782" s="167">
        <f t="shared" si="998"/>
        <v>44606</v>
      </c>
      <c r="CG782">
        <f t="shared" si="1002"/>
        <v>54</v>
      </c>
      <c r="CH782">
        <f t="shared" si="1003"/>
        <v>0</v>
      </c>
      <c r="CI782" s="167">
        <f t="shared" si="1052"/>
        <v>44606</v>
      </c>
      <c r="CJ782">
        <f t="shared" si="1053"/>
        <v>1448</v>
      </c>
      <c r="CK782">
        <f t="shared" si="1054"/>
        <v>580</v>
      </c>
      <c r="CL782" s="167">
        <f t="shared" si="1055"/>
        <v>44606</v>
      </c>
      <c r="CM782">
        <f t="shared" si="1056"/>
        <v>2</v>
      </c>
      <c r="CN782" s="1">
        <f t="shared" si="1057"/>
        <v>44606</v>
      </c>
      <c r="CO782" s="253">
        <f t="shared" si="1058"/>
        <v>1448</v>
      </c>
      <c r="CP782" s="1">
        <f t="shared" si="1059"/>
        <v>44606</v>
      </c>
      <c r="CQ782" s="254">
        <f t="shared" si="1060"/>
        <v>2</v>
      </c>
      <c r="CR782" s="167">
        <f t="shared" si="1061"/>
        <v>44606</v>
      </c>
      <c r="CS782">
        <f t="shared" si="1062"/>
        <v>54</v>
      </c>
      <c r="CT782">
        <f t="shared" si="1063"/>
        <v>0</v>
      </c>
      <c r="CU782">
        <f t="shared" si="1064"/>
        <v>0</v>
      </c>
    </row>
    <row r="783" spans="1:99" ht="18" customHeight="1" x14ac:dyDescent="0.55000000000000004">
      <c r="A783" s="167">
        <v>44607</v>
      </c>
      <c r="B783" s="219">
        <v>56</v>
      </c>
      <c r="C783" s="142">
        <f t="shared" si="1044"/>
        <v>13146</v>
      </c>
      <c r="D783" s="142">
        <f t="shared" si="1065"/>
        <v>723</v>
      </c>
      <c r="E783" s="135">
        <v>1</v>
      </c>
      <c r="F783" s="135">
        <v>12423</v>
      </c>
      <c r="G783" s="135">
        <v>0</v>
      </c>
      <c r="H783" s="123"/>
      <c r="I783" s="135">
        <v>1</v>
      </c>
      <c r="J783" s="123"/>
      <c r="K783" s="41">
        <v>0</v>
      </c>
      <c r="L783" s="134">
        <v>28</v>
      </c>
      <c r="M783" s="219">
        <v>23</v>
      </c>
      <c r="N783" s="123"/>
      <c r="O783" s="123"/>
      <c r="P783" s="135">
        <v>10</v>
      </c>
      <c r="Q783" s="135">
        <v>10</v>
      </c>
      <c r="R783" s="123"/>
      <c r="S783" s="123"/>
      <c r="T783" s="135">
        <v>58</v>
      </c>
      <c r="U783" s="135">
        <v>53</v>
      </c>
      <c r="V783" s="123"/>
      <c r="W783" s="41">
        <v>751</v>
      </c>
      <c r="X783" s="136">
        <v>674</v>
      </c>
      <c r="Y783" s="4">
        <f t="shared" si="1022"/>
        <v>595</v>
      </c>
      <c r="Z783" s="74">
        <f t="shared" si="1071"/>
        <v>44607</v>
      </c>
      <c r="AA783" s="210">
        <f t="shared" si="1072"/>
        <v>38844</v>
      </c>
      <c r="AB783" s="210">
        <f t="shared" si="1073"/>
        <v>28817</v>
      </c>
      <c r="AC783" s="211">
        <f t="shared" si="1074"/>
        <v>1076</v>
      </c>
      <c r="AD783" s="170">
        <f t="shared" si="1023"/>
        <v>605</v>
      </c>
      <c r="AE783" s="222">
        <f t="shared" si="1024"/>
        <v>17894</v>
      </c>
      <c r="AF783" s="143">
        <v>19099</v>
      </c>
      <c r="AG783" s="171">
        <f t="shared" si="1082"/>
        <v>233</v>
      </c>
      <c r="AH783" s="143">
        <v>14996</v>
      </c>
      <c r="AI783" s="171">
        <f t="shared" si="1081"/>
        <v>3</v>
      </c>
      <c r="AJ783" s="172">
        <v>224</v>
      </c>
      <c r="AK783" s="173">
        <f t="shared" si="1035"/>
        <v>0</v>
      </c>
      <c r="AL783" s="143">
        <v>79</v>
      </c>
      <c r="AM783" s="171">
        <f t="shared" si="1036"/>
        <v>0</v>
      </c>
      <c r="AN783" s="143">
        <v>79</v>
      </c>
      <c r="AO783" s="171">
        <f t="shared" si="1037"/>
        <v>0</v>
      </c>
      <c r="AP783" s="174">
        <v>0</v>
      </c>
      <c r="AQ783" s="173">
        <f t="shared" si="1038"/>
        <v>45</v>
      </c>
      <c r="AR783" s="143">
        <v>19666</v>
      </c>
      <c r="AS783" s="171">
        <f t="shared" si="1039"/>
        <v>0</v>
      </c>
      <c r="AT783" s="143">
        <v>13742</v>
      </c>
      <c r="AU783" s="171">
        <f t="shared" si="1040"/>
        <v>1</v>
      </c>
      <c r="AV783" s="175">
        <v>852</v>
      </c>
      <c r="AW783" s="217">
        <f t="shared" si="1025"/>
        <v>622</v>
      </c>
      <c r="AX783" s="216">
        <f t="shared" si="1043"/>
        <v>44607</v>
      </c>
      <c r="AY783" s="5">
        <v>0</v>
      </c>
      <c r="AZ783" s="217">
        <f t="shared" si="1026"/>
        <v>574</v>
      </c>
      <c r="BA783" s="217">
        <f t="shared" si="1016"/>
        <v>401</v>
      </c>
      <c r="BB783" s="119">
        <v>0</v>
      </c>
      <c r="BC783" s="26">
        <f t="shared" si="1027"/>
        <v>1118</v>
      </c>
      <c r="BD783" s="217">
        <f t="shared" si="1018"/>
        <v>436</v>
      </c>
      <c r="BE783" s="209">
        <f t="shared" si="1075"/>
        <v>44607</v>
      </c>
      <c r="BF783" s="120">
        <f t="shared" ref="BF783:BF827" si="1083">+B783</f>
        <v>56</v>
      </c>
      <c r="BG783" s="120">
        <f t="shared" si="1028"/>
        <v>13146</v>
      </c>
      <c r="BH783" s="209">
        <f t="shared" si="1029"/>
        <v>44607</v>
      </c>
      <c r="BI783" s="120">
        <f t="shared" si="1030"/>
        <v>13146</v>
      </c>
      <c r="BJ783" s="1">
        <f t="shared" si="1031"/>
        <v>44607</v>
      </c>
      <c r="BK783">
        <f t="shared" si="1076"/>
        <v>5</v>
      </c>
      <c r="BL783">
        <f t="shared" si="1032"/>
        <v>23</v>
      </c>
      <c r="BM783">
        <f t="shared" si="1077"/>
        <v>28</v>
      </c>
      <c r="BN783" s="1">
        <f t="shared" si="1078"/>
        <v>44607</v>
      </c>
      <c r="BO783">
        <f t="shared" si="1033"/>
        <v>11955</v>
      </c>
      <c r="BP783">
        <f t="shared" si="1034"/>
        <v>7129</v>
      </c>
      <c r="BQ783" s="167">
        <f t="shared" si="1066"/>
        <v>44607</v>
      </c>
      <c r="BR783">
        <f t="shared" si="1067"/>
        <v>19099</v>
      </c>
      <c r="BS783">
        <f t="shared" si="1068"/>
        <v>14996</v>
      </c>
      <c r="BT783">
        <f t="shared" si="1069"/>
        <v>224</v>
      </c>
      <c r="BU783">
        <v>15</v>
      </c>
      <c r="BV783">
        <f t="shared" si="1079"/>
        <v>605</v>
      </c>
      <c r="BW783">
        <f t="shared" si="1041"/>
        <v>2771</v>
      </c>
      <c r="BX783" s="167">
        <f t="shared" si="1045"/>
        <v>44607</v>
      </c>
      <c r="BY783">
        <f t="shared" si="1046"/>
        <v>79</v>
      </c>
      <c r="BZ783">
        <f t="shared" si="1047"/>
        <v>79</v>
      </c>
      <c r="CA783">
        <f t="shared" si="1048"/>
        <v>0</v>
      </c>
      <c r="CB783" s="167">
        <f t="shared" si="1049"/>
        <v>44607</v>
      </c>
      <c r="CC783">
        <f t="shared" si="1070"/>
        <v>19666</v>
      </c>
      <c r="CD783">
        <f t="shared" si="1050"/>
        <v>13742</v>
      </c>
      <c r="CE783">
        <f t="shared" si="1051"/>
        <v>852</v>
      </c>
      <c r="CF783" s="167">
        <f t="shared" si="998"/>
        <v>44607</v>
      </c>
      <c r="CG783">
        <f t="shared" si="1002"/>
        <v>45</v>
      </c>
      <c r="CH783">
        <f t="shared" si="1003"/>
        <v>1</v>
      </c>
      <c r="CI783" s="167">
        <f t="shared" si="1052"/>
        <v>44607</v>
      </c>
      <c r="CJ783">
        <f t="shared" si="1053"/>
        <v>605</v>
      </c>
      <c r="CK783">
        <f t="shared" si="1054"/>
        <v>233</v>
      </c>
      <c r="CL783" s="167">
        <f t="shared" si="1055"/>
        <v>44607</v>
      </c>
      <c r="CM783">
        <f t="shared" si="1056"/>
        <v>3</v>
      </c>
      <c r="CN783" s="1">
        <f t="shared" si="1057"/>
        <v>44607</v>
      </c>
      <c r="CO783" s="253">
        <f t="shared" si="1058"/>
        <v>605</v>
      </c>
      <c r="CP783" s="1">
        <f t="shared" si="1059"/>
        <v>44607</v>
      </c>
      <c r="CQ783" s="254">
        <f t="shared" si="1060"/>
        <v>3</v>
      </c>
      <c r="CR783" s="167">
        <f t="shared" si="1061"/>
        <v>44607</v>
      </c>
      <c r="CS783">
        <f t="shared" si="1062"/>
        <v>45</v>
      </c>
      <c r="CT783">
        <f t="shared" si="1063"/>
        <v>1</v>
      </c>
      <c r="CU783">
        <f t="shared" si="1064"/>
        <v>0</v>
      </c>
    </row>
    <row r="784" spans="1:99" ht="18" customHeight="1" x14ac:dyDescent="0.55000000000000004">
      <c r="A784" s="167">
        <v>44608</v>
      </c>
      <c r="B784" s="219">
        <v>57</v>
      </c>
      <c r="C784" s="142">
        <f t="shared" si="1044"/>
        <v>13203</v>
      </c>
      <c r="D784" s="142">
        <f t="shared" si="1065"/>
        <v>733</v>
      </c>
      <c r="E784" s="135">
        <v>1</v>
      </c>
      <c r="F784" s="135">
        <v>12470</v>
      </c>
      <c r="G784" s="135">
        <v>3</v>
      </c>
      <c r="H784" s="123"/>
      <c r="I784" s="135">
        <v>3</v>
      </c>
      <c r="J784" s="123"/>
      <c r="K784" s="41">
        <v>0</v>
      </c>
      <c r="L784" s="134">
        <v>32</v>
      </c>
      <c r="M784" s="219">
        <v>21</v>
      </c>
      <c r="N784" s="123"/>
      <c r="O784" s="123"/>
      <c r="P784" s="135">
        <v>8</v>
      </c>
      <c r="Q784" s="135">
        <v>8</v>
      </c>
      <c r="R784" s="123"/>
      <c r="S784" s="123"/>
      <c r="T784" s="135">
        <v>54</v>
      </c>
      <c r="U784" s="135">
        <v>51</v>
      </c>
      <c r="V784" s="123"/>
      <c r="W784" s="41">
        <v>721</v>
      </c>
      <c r="X784" s="136">
        <v>636</v>
      </c>
      <c r="Y784" s="4">
        <f t="shared" si="1022"/>
        <v>596</v>
      </c>
      <c r="Z784" s="74">
        <f t="shared" si="1071"/>
        <v>44608</v>
      </c>
      <c r="AA784" s="210">
        <f t="shared" si="1072"/>
        <v>39692</v>
      </c>
      <c r="AB784" s="210">
        <f t="shared" si="1073"/>
        <v>29055</v>
      </c>
      <c r="AC784" s="211">
        <f t="shared" si="1074"/>
        <v>1079</v>
      </c>
      <c r="AD784" s="170">
        <f t="shared" si="1023"/>
        <v>782</v>
      </c>
      <c r="AE784" s="222">
        <f t="shared" si="1024"/>
        <v>18676</v>
      </c>
      <c r="AF784" s="143">
        <v>19881</v>
      </c>
      <c r="AG784" s="171">
        <f t="shared" si="1082"/>
        <v>238</v>
      </c>
      <c r="AH784" s="143">
        <v>15234</v>
      </c>
      <c r="AI784" s="171">
        <f>+AJ784-AJ783</f>
        <v>3</v>
      </c>
      <c r="AJ784" s="172">
        <v>227</v>
      </c>
      <c r="AK784" s="173">
        <f t="shared" si="1035"/>
        <v>0</v>
      </c>
      <c r="AL784" s="143">
        <v>79</v>
      </c>
      <c r="AM784" s="171">
        <f t="shared" si="1036"/>
        <v>0</v>
      </c>
      <c r="AN784" s="143">
        <v>79</v>
      </c>
      <c r="AO784" s="171">
        <f t="shared" si="1037"/>
        <v>0</v>
      </c>
      <c r="AP784" s="174">
        <v>0</v>
      </c>
      <c r="AQ784" s="173">
        <f t="shared" si="1038"/>
        <v>66</v>
      </c>
      <c r="AR784" s="143">
        <v>19732</v>
      </c>
      <c r="AS784" s="171">
        <f t="shared" si="1039"/>
        <v>0</v>
      </c>
      <c r="AT784" s="143">
        <v>13742</v>
      </c>
      <c r="AU784" s="171">
        <f t="shared" si="1040"/>
        <v>0</v>
      </c>
      <c r="AV784" s="175">
        <v>852</v>
      </c>
      <c r="AW784" s="217">
        <f t="shared" si="1025"/>
        <v>623</v>
      </c>
      <c r="AX784" s="216">
        <f t="shared" si="1043"/>
        <v>44608</v>
      </c>
      <c r="AY784" s="5">
        <v>0</v>
      </c>
      <c r="AZ784" s="217">
        <f t="shared" si="1026"/>
        <v>574</v>
      </c>
      <c r="BA784" s="217">
        <f t="shared" si="1016"/>
        <v>402</v>
      </c>
      <c r="BB784" s="119">
        <v>0</v>
      </c>
      <c r="BC784" s="26">
        <f t="shared" si="1027"/>
        <v>1118</v>
      </c>
      <c r="BD784" s="217">
        <f t="shared" si="1018"/>
        <v>437</v>
      </c>
      <c r="BE784" s="209">
        <f t="shared" si="1075"/>
        <v>44608</v>
      </c>
      <c r="BF784" s="120">
        <f t="shared" si="1083"/>
        <v>57</v>
      </c>
      <c r="BG784" s="120">
        <f t="shared" si="1028"/>
        <v>13203</v>
      </c>
      <c r="BH784" s="209">
        <f t="shared" si="1029"/>
        <v>44608</v>
      </c>
      <c r="BI784" s="120">
        <f t="shared" si="1030"/>
        <v>13203</v>
      </c>
      <c r="BJ784" s="1">
        <f t="shared" si="1031"/>
        <v>44608</v>
      </c>
      <c r="BK784">
        <f t="shared" si="1076"/>
        <v>11</v>
      </c>
      <c r="BL784">
        <f t="shared" si="1032"/>
        <v>21</v>
      </c>
      <c r="BM784">
        <f t="shared" si="1077"/>
        <v>32</v>
      </c>
      <c r="BN784" s="1">
        <f t="shared" si="1078"/>
        <v>44608</v>
      </c>
      <c r="BO784">
        <f t="shared" si="1033"/>
        <v>12049</v>
      </c>
      <c r="BP784">
        <f t="shared" si="1034"/>
        <v>7182</v>
      </c>
      <c r="BQ784" s="167">
        <f t="shared" si="1066"/>
        <v>44608</v>
      </c>
      <c r="BR784">
        <f t="shared" si="1067"/>
        <v>19881</v>
      </c>
      <c r="BS784">
        <f t="shared" si="1068"/>
        <v>15234</v>
      </c>
      <c r="BT784">
        <f t="shared" si="1069"/>
        <v>227</v>
      </c>
      <c r="BU784">
        <v>15</v>
      </c>
      <c r="BV784">
        <f t="shared" si="1079"/>
        <v>782</v>
      </c>
      <c r="BW784">
        <f t="shared" si="1041"/>
        <v>2671</v>
      </c>
      <c r="BX784" s="167">
        <f t="shared" si="1045"/>
        <v>44608</v>
      </c>
      <c r="BY784">
        <f t="shared" si="1046"/>
        <v>79</v>
      </c>
      <c r="BZ784">
        <f t="shared" si="1047"/>
        <v>79</v>
      </c>
      <c r="CA784">
        <f t="shared" si="1048"/>
        <v>0</v>
      </c>
      <c r="CB784" s="167">
        <f t="shared" si="1049"/>
        <v>44608</v>
      </c>
      <c r="CC784">
        <f t="shared" si="1070"/>
        <v>19732</v>
      </c>
      <c r="CD784">
        <f t="shared" si="1050"/>
        <v>13742</v>
      </c>
      <c r="CE784">
        <f t="shared" si="1051"/>
        <v>852</v>
      </c>
      <c r="CF784" s="167">
        <f t="shared" si="998"/>
        <v>44608</v>
      </c>
      <c r="CG784">
        <f t="shared" si="1002"/>
        <v>66</v>
      </c>
      <c r="CH784">
        <f t="shared" si="1003"/>
        <v>0</v>
      </c>
      <c r="CI784" s="167">
        <f t="shared" si="1052"/>
        <v>44608</v>
      </c>
      <c r="CJ784">
        <f t="shared" si="1053"/>
        <v>782</v>
      </c>
      <c r="CK784">
        <f t="shared" si="1054"/>
        <v>238</v>
      </c>
      <c r="CL784" s="167">
        <f t="shared" si="1055"/>
        <v>44608</v>
      </c>
      <c r="CM784">
        <f t="shared" si="1056"/>
        <v>3</v>
      </c>
      <c r="CN784" s="1">
        <f t="shared" si="1057"/>
        <v>44608</v>
      </c>
      <c r="CO784" s="253">
        <f t="shared" si="1058"/>
        <v>782</v>
      </c>
      <c r="CP784" s="1">
        <f t="shared" si="1059"/>
        <v>44608</v>
      </c>
      <c r="CQ784" s="254">
        <f t="shared" si="1060"/>
        <v>3</v>
      </c>
      <c r="CR784" s="167">
        <f t="shared" si="1061"/>
        <v>44608</v>
      </c>
      <c r="CS784">
        <f t="shared" si="1062"/>
        <v>66</v>
      </c>
      <c r="CT784">
        <f t="shared" si="1063"/>
        <v>0</v>
      </c>
      <c r="CU784">
        <f t="shared" si="1064"/>
        <v>0</v>
      </c>
    </row>
    <row r="785" spans="1:99" ht="18" customHeight="1" x14ac:dyDescent="0.55000000000000004">
      <c r="A785" s="167">
        <v>44609</v>
      </c>
      <c r="B785" s="219">
        <v>47</v>
      </c>
      <c r="C785" s="142">
        <f t="shared" si="1044"/>
        <v>13250</v>
      </c>
      <c r="D785" s="142">
        <f t="shared" si="1065"/>
        <v>742</v>
      </c>
      <c r="E785" s="135">
        <v>1</v>
      </c>
      <c r="F785" s="135">
        <v>12508</v>
      </c>
      <c r="G785" s="135">
        <v>6</v>
      </c>
      <c r="H785" s="123"/>
      <c r="I785" s="135">
        <v>6</v>
      </c>
      <c r="J785" s="123"/>
      <c r="K785" s="41">
        <v>0</v>
      </c>
      <c r="L785" s="134">
        <v>45</v>
      </c>
      <c r="M785" s="219">
        <v>25</v>
      </c>
      <c r="N785" s="123"/>
      <c r="O785" s="123"/>
      <c r="P785" s="135">
        <v>5</v>
      </c>
      <c r="Q785" s="135">
        <v>5</v>
      </c>
      <c r="R785" s="123"/>
      <c r="S785" s="123"/>
      <c r="T785" s="135">
        <v>55</v>
      </c>
      <c r="U785" s="135">
        <v>51</v>
      </c>
      <c r="V785" s="123"/>
      <c r="W785" s="41">
        <v>706</v>
      </c>
      <c r="X785" s="136">
        <v>605</v>
      </c>
      <c r="Y785" s="4">
        <f t="shared" si="1022"/>
        <v>597</v>
      </c>
      <c r="Z785" s="74">
        <f t="shared" si="1071"/>
        <v>44609</v>
      </c>
      <c r="AA785" s="210">
        <f t="shared" si="1072"/>
        <v>40218</v>
      </c>
      <c r="AB785" s="210">
        <f t="shared" si="1073"/>
        <v>29269</v>
      </c>
      <c r="AC785" s="211">
        <f t="shared" si="1074"/>
        <v>1090</v>
      </c>
      <c r="AD785" s="170">
        <f t="shared" si="1023"/>
        <v>461</v>
      </c>
      <c r="AE785" s="222">
        <f t="shared" si="1024"/>
        <v>19137</v>
      </c>
      <c r="AF785" s="143">
        <v>20342</v>
      </c>
      <c r="AG785" s="171">
        <f t="shared" ref="AG785:AG791" si="1084">+AH785-AH784</f>
        <v>214</v>
      </c>
      <c r="AH785" s="143">
        <v>15448</v>
      </c>
      <c r="AI785" s="171">
        <f t="shared" ref="AI785:AI792" si="1085">+AJ785-AJ784</f>
        <v>11</v>
      </c>
      <c r="AJ785" s="172">
        <v>238</v>
      </c>
      <c r="AK785" s="173">
        <f t="shared" si="1035"/>
        <v>0</v>
      </c>
      <c r="AL785" s="143">
        <v>79</v>
      </c>
      <c r="AM785" s="171">
        <f t="shared" si="1036"/>
        <v>0</v>
      </c>
      <c r="AN785" s="143">
        <v>79</v>
      </c>
      <c r="AO785" s="171">
        <f t="shared" si="1037"/>
        <v>0</v>
      </c>
      <c r="AP785" s="174">
        <v>0</v>
      </c>
      <c r="AQ785" s="173">
        <f t="shared" si="1038"/>
        <v>65</v>
      </c>
      <c r="AR785" s="143">
        <v>19797</v>
      </c>
      <c r="AS785" s="171">
        <f t="shared" si="1039"/>
        <v>0</v>
      </c>
      <c r="AT785" s="143">
        <v>13742</v>
      </c>
      <c r="AU785" s="171">
        <f t="shared" si="1040"/>
        <v>0</v>
      </c>
      <c r="AV785" s="175">
        <v>852</v>
      </c>
      <c r="AW785" s="217">
        <f t="shared" si="1025"/>
        <v>624</v>
      </c>
      <c r="AX785" s="216">
        <f t="shared" si="1043"/>
        <v>44609</v>
      </c>
      <c r="AY785" s="5">
        <v>0</v>
      </c>
      <c r="AZ785" s="217">
        <f t="shared" si="1026"/>
        <v>574</v>
      </c>
      <c r="BA785" s="217">
        <f t="shared" si="1016"/>
        <v>403</v>
      </c>
      <c r="BB785" s="119">
        <v>0</v>
      </c>
      <c r="BC785" s="26">
        <f t="shared" si="1027"/>
        <v>1118</v>
      </c>
      <c r="BD785" s="217">
        <f t="shared" si="1018"/>
        <v>438</v>
      </c>
      <c r="BE785" s="209">
        <f t="shared" si="1075"/>
        <v>44609</v>
      </c>
      <c r="BF785" s="120">
        <f t="shared" si="1083"/>
        <v>47</v>
      </c>
      <c r="BG785" s="120">
        <f t="shared" si="1028"/>
        <v>13250</v>
      </c>
      <c r="BH785" s="209">
        <f t="shared" si="1029"/>
        <v>44609</v>
      </c>
      <c r="BI785" s="120">
        <f t="shared" si="1030"/>
        <v>13250</v>
      </c>
      <c r="BJ785" s="1">
        <f t="shared" si="1031"/>
        <v>44609</v>
      </c>
      <c r="BK785">
        <f t="shared" si="1076"/>
        <v>20</v>
      </c>
      <c r="BL785">
        <f t="shared" si="1032"/>
        <v>25</v>
      </c>
      <c r="BM785">
        <f t="shared" si="1077"/>
        <v>45</v>
      </c>
      <c r="BN785" s="1">
        <f t="shared" si="1078"/>
        <v>44609</v>
      </c>
      <c r="BO785">
        <f t="shared" si="1033"/>
        <v>12024</v>
      </c>
      <c r="BP785">
        <f t="shared" si="1034"/>
        <v>7178</v>
      </c>
      <c r="BQ785" s="167">
        <f t="shared" si="1066"/>
        <v>44609</v>
      </c>
      <c r="BR785">
        <f t="shared" si="1067"/>
        <v>20342</v>
      </c>
      <c r="BS785">
        <f t="shared" si="1068"/>
        <v>15448</v>
      </c>
      <c r="BT785">
        <f t="shared" si="1069"/>
        <v>238</v>
      </c>
      <c r="BU785">
        <v>15</v>
      </c>
      <c r="BV785">
        <f t="shared" si="1079"/>
        <v>461</v>
      </c>
      <c r="BW785">
        <f t="shared" si="1041"/>
        <v>2958</v>
      </c>
      <c r="BX785" s="167">
        <f t="shared" si="1045"/>
        <v>44609</v>
      </c>
      <c r="BY785">
        <f t="shared" si="1046"/>
        <v>79</v>
      </c>
      <c r="BZ785">
        <f t="shared" si="1047"/>
        <v>79</v>
      </c>
      <c r="CA785">
        <f t="shared" si="1048"/>
        <v>0</v>
      </c>
      <c r="CB785" s="167">
        <f t="shared" si="1049"/>
        <v>44609</v>
      </c>
      <c r="CC785">
        <f t="shared" si="1070"/>
        <v>19797</v>
      </c>
      <c r="CD785">
        <f t="shared" si="1050"/>
        <v>13742</v>
      </c>
      <c r="CE785">
        <f t="shared" si="1051"/>
        <v>852</v>
      </c>
      <c r="CF785" s="167">
        <f t="shared" si="998"/>
        <v>44609</v>
      </c>
      <c r="CG785">
        <f t="shared" si="1002"/>
        <v>65</v>
      </c>
      <c r="CH785">
        <f t="shared" si="1003"/>
        <v>0</v>
      </c>
      <c r="CI785" s="167">
        <f t="shared" si="1052"/>
        <v>44609</v>
      </c>
      <c r="CJ785">
        <f t="shared" si="1053"/>
        <v>461</v>
      </c>
      <c r="CK785">
        <f t="shared" si="1054"/>
        <v>214</v>
      </c>
      <c r="CL785" s="167">
        <f t="shared" si="1055"/>
        <v>44609</v>
      </c>
      <c r="CM785">
        <f t="shared" si="1056"/>
        <v>11</v>
      </c>
      <c r="CN785" s="1">
        <f t="shared" si="1057"/>
        <v>44609</v>
      </c>
      <c r="CO785" s="253">
        <f t="shared" si="1058"/>
        <v>461</v>
      </c>
      <c r="CP785" s="1">
        <f t="shared" si="1059"/>
        <v>44609</v>
      </c>
      <c r="CQ785" s="254">
        <f t="shared" si="1060"/>
        <v>11</v>
      </c>
      <c r="CR785" s="167">
        <f t="shared" si="1061"/>
        <v>44609</v>
      </c>
      <c r="CS785">
        <f t="shared" si="1062"/>
        <v>65</v>
      </c>
      <c r="CT785">
        <f t="shared" si="1063"/>
        <v>0</v>
      </c>
      <c r="CU785">
        <f t="shared" si="1064"/>
        <v>0</v>
      </c>
    </row>
    <row r="786" spans="1:99" ht="18" customHeight="1" x14ac:dyDescent="0.55000000000000004">
      <c r="A786" s="167">
        <v>44610</v>
      </c>
      <c r="B786" s="219">
        <v>57</v>
      </c>
      <c r="C786" s="142">
        <f t="shared" si="1044"/>
        <v>13307</v>
      </c>
      <c r="D786" s="142">
        <f t="shared" si="1065"/>
        <v>766</v>
      </c>
      <c r="E786" s="135">
        <v>1</v>
      </c>
      <c r="F786" s="135">
        <v>12541</v>
      </c>
      <c r="G786" s="135">
        <v>4</v>
      </c>
      <c r="H786" s="123"/>
      <c r="I786" s="135">
        <v>4</v>
      </c>
      <c r="J786" s="123"/>
      <c r="K786" s="41">
        <v>0</v>
      </c>
      <c r="L786" s="134">
        <v>37</v>
      </c>
      <c r="M786" s="219">
        <v>22</v>
      </c>
      <c r="N786" s="123"/>
      <c r="O786" s="123"/>
      <c r="P786" s="135">
        <v>14</v>
      </c>
      <c r="Q786" s="135">
        <v>6</v>
      </c>
      <c r="R786" s="123"/>
      <c r="S786" s="123"/>
      <c r="T786" s="135">
        <v>35</v>
      </c>
      <c r="U786" s="135">
        <v>29</v>
      </c>
      <c r="V786" s="123"/>
      <c r="W786" s="41">
        <v>694</v>
      </c>
      <c r="X786" s="136">
        <v>592</v>
      </c>
      <c r="Y786" s="4">
        <f t="shared" si="1022"/>
        <v>598</v>
      </c>
      <c r="Z786" s="74">
        <f t="shared" si="1071"/>
        <v>44610</v>
      </c>
      <c r="AA786" s="210">
        <f t="shared" si="1072"/>
        <v>41693</v>
      </c>
      <c r="AB786" s="210">
        <f t="shared" si="1073"/>
        <v>29520</v>
      </c>
      <c r="AC786" s="211">
        <f t="shared" si="1074"/>
        <v>1110</v>
      </c>
      <c r="AD786" s="170">
        <f t="shared" si="1023"/>
        <v>1408</v>
      </c>
      <c r="AE786" s="222">
        <f t="shared" si="1024"/>
        <v>20545</v>
      </c>
      <c r="AF786" s="143">
        <v>21750</v>
      </c>
      <c r="AG786" s="171">
        <f t="shared" si="1084"/>
        <v>251</v>
      </c>
      <c r="AH786" s="143">
        <v>15699</v>
      </c>
      <c r="AI786" s="171">
        <f t="shared" si="1085"/>
        <v>20</v>
      </c>
      <c r="AJ786" s="172">
        <v>258</v>
      </c>
      <c r="AK786" s="173">
        <f t="shared" si="1035"/>
        <v>0</v>
      </c>
      <c r="AL786" s="143">
        <v>79</v>
      </c>
      <c r="AM786" s="171">
        <f t="shared" si="1036"/>
        <v>0</v>
      </c>
      <c r="AN786" s="143">
        <v>79</v>
      </c>
      <c r="AO786" s="171">
        <f t="shared" si="1037"/>
        <v>0</v>
      </c>
      <c r="AP786" s="174">
        <v>0</v>
      </c>
      <c r="AQ786" s="173">
        <f t="shared" si="1038"/>
        <v>67</v>
      </c>
      <c r="AR786" s="143">
        <v>19864</v>
      </c>
      <c r="AS786" s="171">
        <f t="shared" si="1039"/>
        <v>0</v>
      </c>
      <c r="AT786" s="143">
        <v>13742</v>
      </c>
      <c r="AU786" s="171">
        <f t="shared" si="1040"/>
        <v>0</v>
      </c>
      <c r="AV786" s="175">
        <v>852</v>
      </c>
      <c r="AW786" s="217">
        <f t="shared" si="1025"/>
        <v>625</v>
      </c>
      <c r="AX786" s="216">
        <f t="shared" si="1043"/>
        <v>44610</v>
      </c>
      <c r="AY786" s="5">
        <v>0</v>
      </c>
      <c r="AZ786" s="217">
        <f t="shared" si="1026"/>
        <v>574</v>
      </c>
      <c r="BA786" s="217">
        <f t="shared" si="1016"/>
        <v>404</v>
      </c>
      <c r="BB786" s="119">
        <v>0</v>
      </c>
      <c r="BC786" s="26">
        <f t="shared" si="1027"/>
        <v>1118</v>
      </c>
      <c r="BD786" s="217">
        <f t="shared" si="1018"/>
        <v>439</v>
      </c>
      <c r="BE786" s="209">
        <f t="shared" si="1075"/>
        <v>44610</v>
      </c>
      <c r="BF786" s="120">
        <f t="shared" si="1083"/>
        <v>57</v>
      </c>
      <c r="BG786" s="120">
        <f t="shared" si="1028"/>
        <v>13307</v>
      </c>
      <c r="BH786" s="209">
        <f t="shared" si="1029"/>
        <v>44610</v>
      </c>
      <c r="BI786" s="120">
        <f t="shared" si="1030"/>
        <v>13307</v>
      </c>
      <c r="BJ786" s="1">
        <f t="shared" si="1031"/>
        <v>44610</v>
      </c>
      <c r="BK786">
        <f t="shared" si="1076"/>
        <v>15</v>
      </c>
      <c r="BL786">
        <f t="shared" si="1032"/>
        <v>22</v>
      </c>
      <c r="BM786">
        <f t="shared" si="1077"/>
        <v>37</v>
      </c>
      <c r="BN786" s="1">
        <f t="shared" si="1078"/>
        <v>44610</v>
      </c>
      <c r="BO786">
        <f t="shared" si="1033"/>
        <v>12156</v>
      </c>
      <c r="BP786">
        <f t="shared" si="1034"/>
        <v>7284</v>
      </c>
      <c r="BQ786" s="167">
        <f t="shared" si="1066"/>
        <v>44610</v>
      </c>
      <c r="BR786">
        <f t="shared" si="1067"/>
        <v>21750</v>
      </c>
      <c r="BS786">
        <f t="shared" si="1068"/>
        <v>15699</v>
      </c>
      <c r="BT786">
        <f t="shared" si="1069"/>
        <v>258</v>
      </c>
      <c r="BU786">
        <v>15</v>
      </c>
      <c r="BV786">
        <f t="shared" si="1079"/>
        <v>1408</v>
      </c>
      <c r="BW786">
        <f t="shared" si="1041"/>
        <v>4602</v>
      </c>
      <c r="BX786" s="167">
        <f t="shared" si="1045"/>
        <v>44610</v>
      </c>
      <c r="BY786">
        <f t="shared" si="1046"/>
        <v>79</v>
      </c>
      <c r="BZ786">
        <f t="shared" si="1047"/>
        <v>79</v>
      </c>
      <c r="CA786">
        <f t="shared" si="1048"/>
        <v>0</v>
      </c>
      <c r="CB786" s="167">
        <f t="shared" si="1049"/>
        <v>44610</v>
      </c>
      <c r="CC786">
        <f t="shared" si="1070"/>
        <v>19864</v>
      </c>
      <c r="CD786">
        <f t="shared" si="1050"/>
        <v>13742</v>
      </c>
      <c r="CE786">
        <f t="shared" si="1051"/>
        <v>852</v>
      </c>
      <c r="CF786" s="167">
        <f t="shared" si="998"/>
        <v>44610</v>
      </c>
      <c r="CG786">
        <f t="shared" si="1002"/>
        <v>67</v>
      </c>
      <c r="CH786">
        <f t="shared" si="1003"/>
        <v>0</v>
      </c>
      <c r="CI786" s="167">
        <f t="shared" si="1052"/>
        <v>44610</v>
      </c>
      <c r="CJ786">
        <f t="shared" si="1053"/>
        <v>1408</v>
      </c>
      <c r="CK786">
        <f t="shared" si="1054"/>
        <v>251</v>
      </c>
      <c r="CL786" s="167">
        <f t="shared" si="1055"/>
        <v>44610</v>
      </c>
      <c r="CM786">
        <f t="shared" si="1056"/>
        <v>20</v>
      </c>
      <c r="CN786" s="1">
        <f t="shared" si="1057"/>
        <v>44610</v>
      </c>
      <c r="CO786" s="253">
        <f t="shared" si="1058"/>
        <v>1408</v>
      </c>
      <c r="CP786" s="1">
        <f t="shared" si="1059"/>
        <v>44610</v>
      </c>
      <c r="CQ786" s="254">
        <f t="shared" si="1060"/>
        <v>20</v>
      </c>
      <c r="CR786" s="167">
        <f t="shared" si="1061"/>
        <v>44610</v>
      </c>
      <c r="CS786">
        <f t="shared" si="1062"/>
        <v>67</v>
      </c>
      <c r="CT786">
        <f t="shared" si="1063"/>
        <v>0</v>
      </c>
      <c r="CU786">
        <f t="shared" si="1064"/>
        <v>0</v>
      </c>
    </row>
    <row r="787" spans="1:99" ht="18" customHeight="1" x14ac:dyDescent="0.55000000000000004">
      <c r="A787" s="167">
        <v>44611</v>
      </c>
      <c r="B787" s="219">
        <v>94</v>
      </c>
      <c r="C787" s="142">
        <f t="shared" si="1044"/>
        <v>13401</v>
      </c>
      <c r="D787" s="142">
        <f t="shared" si="1065"/>
        <v>831</v>
      </c>
      <c r="E787" s="135">
        <v>1</v>
      </c>
      <c r="F787" s="135">
        <v>12570</v>
      </c>
      <c r="G787" s="135">
        <v>0</v>
      </c>
      <c r="H787" s="123"/>
      <c r="I787" s="135">
        <v>0</v>
      </c>
      <c r="J787" s="123"/>
      <c r="K787" s="41">
        <v>0</v>
      </c>
      <c r="L787" s="134">
        <v>39</v>
      </c>
      <c r="M787" s="219">
        <v>35</v>
      </c>
      <c r="N787" s="123"/>
      <c r="O787" s="123"/>
      <c r="P787" s="135">
        <v>3</v>
      </c>
      <c r="Q787" s="135">
        <v>3</v>
      </c>
      <c r="R787" s="123"/>
      <c r="S787" s="123"/>
      <c r="T787" s="135">
        <v>43</v>
      </c>
      <c r="U787" s="135">
        <v>42</v>
      </c>
      <c r="V787" s="123"/>
      <c r="W787" s="41">
        <v>687</v>
      </c>
      <c r="X787" s="136">
        <v>582</v>
      </c>
      <c r="Y787" s="4">
        <f t="shared" si="1022"/>
        <v>599</v>
      </c>
      <c r="Z787" s="74">
        <f t="shared" si="1071"/>
        <v>44611</v>
      </c>
      <c r="AA787" s="210">
        <f t="shared" si="1072"/>
        <v>42144</v>
      </c>
      <c r="AB787" s="210">
        <f t="shared" si="1073"/>
        <v>29784</v>
      </c>
      <c r="AC787" s="211">
        <f t="shared" si="1074"/>
        <v>1128</v>
      </c>
      <c r="AD787" s="170">
        <f t="shared" ref="AD787:AD815" si="1086">+AF787-AF786</f>
        <v>378</v>
      </c>
      <c r="AE787" s="222">
        <f t="shared" ref="AE787:AE815" si="1087">+AE786+AD787</f>
        <v>20923</v>
      </c>
      <c r="AF787" s="143">
        <v>22128</v>
      </c>
      <c r="AG787" s="171">
        <f t="shared" si="1084"/>
        <v>264</v>
      </c>
      <c r="AH787" s="143">
        <v>15963</v>
      </c>
      <c r="AI787" s="171">
        <f t="shared" si="1085"/>
        <v>18</v>
      </c>
      <c r="AJ787" s="172">
        <v>276</v>
      </c>
      <c r="AK787" s="173">
        <f t="shared" si="1035"/>
        <v>0</v>
      </c>
      <c r="AL787" s="143">
        <v>79</v>
      </c>
      <c r="AM787" s="171">
        <f t="shared" si="1036"/>
        <v>0</v>
      </c>
      <c r="AN787" s="143">
        <v>79</v>
      </c>
      <c r="AO787" s="171">
        <f t="shared" si="1037"/>
        <v>0</v>
      </c>
      <c r="AP787" s="174">
        <v>0</v>
      </c>
      <c r="AQ787" s="173">
        <f t="shared" si="1038"/>
        <v>73</v>
      </c>
      <c r="AR787" s="143">
        <v>19937</v>
      </c>
      <c r="AS787" s="171">
        <f t="shared" si="1039"/>
        <v>0</v>
      </c>
      <c r="AT787" s="143">
        <v>13742</v>
      </c>
      <c r="AU787" s="171">
        <f t="shared" si="1040"/>
        <v>0</v>
      </c>
      <c r="AV787" s="175">
        <v>852</v>
      </c>
      <c r="AW787" s="217">
        <f t="shared" si="1025"/>
        <v>626</v>
      </c>
      <c r="AX787" s="216">
        <f t="shared" si="1043"/>
        <v>44611</v>
      </c>
      <c r="AY787" s="5">
        <v>0</v>
      </c>
      <c r="AZ787" s="217">
        <f t="shared" ref="AZ787:AZ815" si="1088">+AZ786+AY787</f>
        <v>574</v>
      </c>
      <c r="BA787" s="217">
        <f t="shared" si="1016"/>
        <v>402</v>
      </c>
      <c r="BB787" s="119">
        <v>0</v>
      </c>
      <c r="BC787" s="26">
        <f t="shared" ref="BC787:BC815" si="1089">+BC786+BB787</f>
        <v>1118</v>
      </c>
      <c r="BD787" s="217">
        <f t="shared" si="1018"/>
        <v>437</v>
      </c>
      <c r="BE787" s="209">
        <f t="shared" si="1075"/>
        <v>44611</v>
      </c>
      <c r="BF787" s="120">
        <f t="shared" si="1083"/>
        <v>94</v>
      </c>
      <c r="BG787" s="120">
        <f t="shared" si="1028"/>
        <v>13401</v>
      </c>
      <c r="BH787" s="209">
        <f t="shared" si="1029"/>
        <v>44611</v>
      </c>
      <c r="BI787" s="120">
        <f t="shared" si="1030"/>
        <v>13401</v>
      </c>
      <c r="BJ787" s="1">
        <f t="shared" si="1031"/>
        <v>44611</v>
      </c>
      <c r="BK787">
        <f t="shared" si="1076"/>
        <v>4</v>
      </c>
      <c r="BL787">
        <f t="shared" si="1032"/>
        <v>35</v>
      </c>
      <c r="BM787">
        <f t="shared" si="1077"/>
        <v>39</v>
      </c>
      <c r="BN787" s="1">
        <f t="shared" si="1078"/>
        <v>44611</v>
      </c>
      <c r="BO787">
        <f t="shared" ref="BO787:BO815" si="1090">+BO783+BM787</f>
        <v>11994</v>
      </c>
      <c r="BP787">
        <f t="shared" ref="BP787:BP815" si="1091">+BP783+BL787</f>
        <v>7164</v>
      </c>
      <c r="BQ787" s="167">
        <f t="shared" si="1066"/>
        <v>44611</v>
      </c>
      <c r="BR787">
        <f t="shared" si="1067"/>
        <v>22128</v>
      </c>
      <c r="BS787">
        <f t="shared" si="1068"/>
        <v>15963</v>
      </c>
      <c r="BT787">
        <f t="shared" si="1069"/>
        <v>276</v>
      </c>
      <c r="BU787">
        <v>15</v>
      </c>
      <c r="BV787">
        <f t="shared" si="1079"/>
        <v>378</v>
      </c>
      <c r="BW787">
        <f t="shared" si="1041"/>
        <v>3149</v>
      </c>
      <c r="BX787" s="167">
        <f t="shared" si="1045"/>
        <v>44611</v>
      </c>
      <c r="BY787">
        <f t="shared" si="1046"/>
        <v>79</v>
      </c>
      <c r="BZ787">
        <f t="shared" si="1047"/>
        <v>79</v>
      </c>
      <c r="CA787">
        <f t="shared" si="1048"/>
        <v>0</v>
      </c>
      <c r="CB787" s="167">
        <f t="shared" si="1049"/>
        <v>44611</v>
      </c>
      <c r="CC787">
        <f t="shared" si="1070"/>
        <v>19937</v>
      </c>
      <c r="CD787">
        <f t="shared" si="1050"/>
        <v>13742</v>
      </c>
      <c r="CE787">
        <f t="shared" si="1051"/>
        <v>852</v>
      </c>
      <c r="CF787" s="167">
        <f t="shared" si="998"/>
        <v>44611</v>
      </c>
      <c r="CG787">
        <f t="shared" si="1002"/>
        <v>73</v>
      </c>
      <c r="CH787">
        <f t="shared" si="1003"/>
        <v>0</v>
      </c>
      <c r="CI787" s="167">
        <f t="shared" si="1052"/>
        <v>44611</v>
      </c>
      <c r="CJ787">
        <f t="shared" si="1053"/>
        <v>378</v>
      </c>
      <c r="CK787">
        <f t="shared" si="1054"/>
        <v>264</v>
      </c>
      <c r="CL787" s="167">
        <f t="shared" si="1055"/>
        <v>44611</v>
      </c>
      <c r="CM787">
        <f t="shared" si="1056"/>
        <v>18</v>
      </c>
      <c r="CN787" s="1">
        <f t="shared" si="1057"/>
        <v>44611</v>
      </c>
      <c r="CO787" s="253">
        <f t="shared" si="1058"/>
        <v>378</v>
      </c>
      <c r="CP787" s="1">
        <f t="shared" si="1059"/>
        <v>44611</v>
      </c>
      <c r="CQ787" s="254">
        <f t="shared" si="1060"/>
        <v>18</v>
      </c>
      <c r="CR787" s="167">
        <f t="shared" si="1061"/>
        <v>44611</v>
      </c>
      <c r="CS787">
        <f t="shared" si="1062"/>
        <v>73</v>
      </c>
      <c r="CT787">
        <f t="shared" si="1063"/>
        <v>0</v>
      </c>
      <c r="CU787">
        <f t="shared" si="1064"/>
        <v>0</v>
      </c>
    </row>
    <row r="788" spans="1:99" ht="18" customHeight="1" x14ac:dyDescent="0.55000000000000004">
      <c r="A788" s="167">
        <v>44612</v>
      </c>
      <c r="B788" s="219">
        <v>73</v>
      </c>
      <c r="C788" s="142">
        <f t="shared" si="1044"/>
        <v>13474</v>
      </c>
      <c r="D788" s="142">
        <f t="shared" si="1065"/>
        <v>885</v>
      </c>
      <c r="E788" s="135">
        <v>1</v>
      </c>
      <c r="F788" s="135">
        <v>12589</v>
      </c>
      <c r="G788" s="135">
        <v>3</v>
      </c>
      <c r="H788" s="123"/>
      <c r="I788" s="135">
        <v>3</v>
      </c>
      <c r="J788" s="123"/>
      <c r="K788" s="41">
        <v>0</v>
      </c>
      <c r="L788" s="134">
        <v>38</v>
      </c>
      <c r="M788" s="219">
        <v>23</v>
      </c>
      <c r="N788" s="123"/>
      <c r="O788" s="123"/>
      <c r="P788" s="135">
        <v>12</v>
      </c>
      <c r="Q788" s="135">
        <v>7</v>
      </c>
      <c r="R788" s="123"/>
      <c r="S788" s="123"/>
      <c r="T788" s="135">
        <v>27</v>
      </c>
      <c r="U788" s="135">
        <v>26</v>
      </c>
      <c r="V788" s="123"/>
      <c r="W788" s="41">
        <v>686</v>
      </c>
      <c r="X788" s="136">
        <v>572</v>
      </c>
      <c r="Y788" s="4">
        <f t="shared" si="1022"/>
        <v>600</v>
      </c>
      <c r="Z788" s="74">
        <f t="shared" si="1071"/>
        <v>44612</v>
      </c>
      <c r="AA788" s="210">
        <f t="shared" si="1072"/>
        <v>42554</v>
      </c>
      <c r="AB788" s="210">
        <f t="shared" si="1073"/>
        <v>30011</v>
      </c>
      <c r="AC788" s="211">
        <f t="shared" si="1074"/>
        <v>1140</v>
      </c>
      <c r="AD788" s="170">
        <f t="shared" si="1086"/>
        <v>340</v>
      </c>
      <c r="AE788" s="222">
        <f t="shared" si="1087"/>
        <v>21263</v>
      </c>
      <c r="AF788" s="143">
        <v>22468</v>
      </c>
      <c r="AG788" s="171">
        <f t="shared" si="1084"/>
        <v>227</v>
      </c>
      <c r="AH788" s="143">
        <v>16190</v>
      </c>
      <c r="AI788" s="171">
        <f t="shared" si="1085"/>
        <v>12</v>
      </c>
      <c r="AJ788" s="172">
        <v>288</v>
      </c>
      <c r="AK788" s="173">
        <f t="shared" ref="AK788:AK815" si="1092">+AL788-AL787</f>
        <v>0</v>
      </c>
      <c r="AL788" s="143">
        <v>79</v>
      </c>
      <c r="AM788" s="171">
        <f t="shared" ref="AM788:AM815" si="1093">+AN788-AN787</f>
        <v>0</v>
      </c>
      <c r="AN788" s="143">
        <v>79</v>
      </c>
      <c r="AO788" s="171">
        <f t="shared" ref="AO788:AO815" si="1094">+AP788-AP787</f>
        <v>0</v>
      </c>
      <c r="AP788" s="174">
        <v>0</v>
      </c>
      <c r="AQ788" s="173">
        <f t="shared" ref="AQ788:AQ815" si="1095">+AR788-AR787</f>
        <v>70</v>
      </c>
      <c r="AR788" s="143">
        <v>20007</v>
      </c>
      <c r="AS788" s="171">
        <f t="shared" ref="AS788:AS815" si="1096">+AT788-AT787</f>
        <v>0</v>
      </c>
      <c r="AT788" s="143">
        <v>13742</v>
      </c>
      <c r="AU788" s="171">
        <f t="shared" ref="AU788:AU815" si="1097">+AV788-AV787</f>
        <v>0</v>
      </c>
      <c r="AV788" s="175">
        <v>852</v>
      </c>
      <c r="AW788" s="217">
        <f t="shared" si="1025"/>
        <v>627</v>
      </c>
      <c r="AX788" s="216">
        <f t="shared" si="1043"/>
        <v>44612</v>
      </c>
      <c r="AY788" s="5">
        <v>0</v>
      </c>
      <c r="AZ788" s="217">
        <f t="shared" si="1088"/>
        <v>574</v>
      </c>
      <c r="BA788" s="217">
        <f t="shared" si="1016"/>
        <v>403</v>
      </c>
      <c r="BB788" s="119">
        <v>0</v>
      </c>
      <c r="BC788" s="26">
        <f t="shared" si="1089"/>
        <v>1118</v>
      </c>
      <c r="BD788" s="217">
        <f t="shared" si="1018"/>
        <v>438</v>
      </c>
      <c r="BE788" s="209">
        <f t="shared" si="1075"/>
        <v>44612</v>
      </c>
      <c r="BF788" s="120">
        <f t="shared" si="1083"/>
        <v>73</v>
      </c>
      <c r="BG788" s="120">
        <f t="shared" si="1028"/>
        <v>13474</v>
      </c>
      <c r="BH788" s="209">
        <f t="shared" si="1029"/>
        <v>44612</v>
      </c>
      <c r="BI788" s="120">
        <f t="shared" si="1030"/>
        <v>13474</v>
      </c>
      <c r="BJ788" s="1">
        <f t="shared" si="1031"/>
        <v>44612</v>
      </c>
      <c r="BK788">
        <f t="shared" si="1076"/>
        <v>15</v>
      </c>
      <c r="BL788">
        <f t="shared" si="1032"/>
        <v>23</v>
      </c>
      <c r="BM788">
        <f t="shared" si="1077"/>
        <v>38</v>
      </c>
      <c r="BN788" s="1">
        <f t="shared" si="1078"/>
        <v>44612</v>
      </c>
      <c r="BO788">
        <f t="shared" si="1090"/>
        <v>12087</v>
      </c>
      <c r="BP788">
        <f t="shared" si="1091"/>
        <v>7205</v>
      </c>
      <c r="BQ788" s="167">
        <f t="shared" si="1066"/>
        <v>44612</v>
      </c>
      <c r="BR788">
        <f t="shared" si="1067"/>
        <v>22468</v>
      </c>
      <c r="BS788">
        <f t="shared" si="1068"/>
        <v>16190</v>
      </c>
      <c r="BT788">
        <f t="shared" si="1069"/>
        <v>288</v>
      </c>
      <c r="BU788">
        <v>15</v>
      </c>
      <c r="BV788">
        <f t="shared" si="1079"/>
        <v>340</v>
      </c>
      <c r="BW788">
        <f t="shared" ref="BW788:BW815" si="1098">+BW784+BV788</f>
        <v>3011</v>
      </c>
      <c r="BX788" s="167">
        <f t="shared" si="1045"/>
        <v>44612</v>
      </c>
      <c r="BY788">
        <f t="shared" si="1046"/>
        <v>79</v>
      </c>
      <c r="BZ788">
        <f t="shared" si="1047"/>
        <v>79</v>
      </c>
      <c r="CA788">
        <f t="shared" si="1048"/>
        <v>0</v>
      </c>
      <c r="CB788" s="167">
        <f t="shared" si="1049"/>
        <v>44612</v>
      </c>
      <c r="CC788">
        <f t="shared" si="1070"/>
        <v>20007</v>
      </c>
      <c r="CD788">
        <f t="shared" si="1050"/>
        <v>13742</v>
      </c>
      <c r="CE788">
        <f t="shared" si="1051"/>
        <v>852</v>
      </c>
      <c r="CF788" s="167">
        <f t="shared" si="998"/>
        <v>44612</v>
      </c>
      <c r="CG788">
        <f t="shared" si="1002"/>
        <v>70</v>
      </c>
      <c r="CH788">
        <f t="shared" si="1003"/>
        <v>0</v>
      </c>
      <c r="CI788" s="167">
        <f t="shared" si="1052"/>
        <v>44612</v>
      </c>
      <c r="CJ788">
        <f t="shared" si="1053"/>
        <v>340</v>
      </c>
      <c r="CK788">
        <f t="shared" si="1054"/>
        <v>227</v>
      </c>
      <c r="CL788" s="167">
        <f t="shared" si="1055"/>
        <v>44612</v>
      </c>
      <c r="CM788">
        <f t="shared" si="1056"/>
        <v>12</v>
      </c>
      <c r="CN788" s="1">
        <f t="shared" si="1057"/>
        <v>44612</v>
      </c>
      <c r="CO788" s="253">
        <f t="shared" si="1058"/>
        <v>340</v>
      </c>
      <c r="CP788" s="1">
        <f t="shared" si="1059"/>
        <v>44612</v>
      </c>
      <c r="CQ788" s="254">
        <f t="shared" si="1060"/>
        <v>12</v>
      </c>
      <c r="CR788" s="167">
        <f t="shared" si="1061"/>
        <v>44612</v>
      </c>
      <c r="CS788">
        <f t="shared" si="1062"/>
        <v>70</v>
      </c>
      <c r="CT788">
        <f t="shared" si="1063"/>
        <v>0</v>
      </c>
      <c r="CU788">
        <f t="shared" si="1064"/>
        <v>0</v>
      </c>
    </row>
    <row r="789" spans="1:99" ht="18" customHeight="1" x14ac:dyDescent="0.55000000000000004">
      <c r="A789" s="167">
        <v>44613</v>
      </c>
      <c r="B789" s="219">
        <v>79</v>
      </c>
      <c r="C789" s="142">
        <f t="shared" si="1044"/>
        <v>13553</v>
      </c>
      <c r="D789" s="142">
        <f t="shared" si="1065"/>
        <v>937</v>
      </c>
      <c r="E789" s="135">
        <v>1</v>
      </c>
      <c r="F789" s="135">
        <v>12616</v>
      </c>
      <c r="G789" s="135">
        <v>4</v>
      </c>
      <c r="H789" s="123"/>
      <c r="I789" s="135">
        <v>4</v>
      </c>
      <c r="J789" s="123"/>
      <c r="K789" s="41">
        <v>0</v>
      </c>
      <c r="L789" s="134">
        <v>46</v>
      </c>
      <c r="M789" s="219">
        <v>40</v>
      </c>
      <c r="N789" s="123"/>
      <c r="O789" s="123"/>
      <c r="P789" s="135">
        <v>12</v>
      </c>
      <c r="Q789" s="135">
        <v>6</v>
      </c>
      <c r="R789" s="123"/>
      <c r="S789" s="123"/>
      <c r="T789" s="135">
        <v>39</v>
      </c>
      <c r="U789" s="135">
        <v>38</v>
      </c>
      <c r="V789" s="123"/>
      <c r="W789" s="41">
        <v>681</v>
      </c>
      <c r="X789" s="136">
        <v>568</v>
      </c>
      <c r="Y789" s="4">
        <f t="shared" si="1022"/>
        <v>601</v>
      </c>
      <c r="Z789" s="74">
        <f t="shared" si="1071"/>
        <v>44613</v>
      </c>
      <c r="AA789" s="210">
        <f t="shared" si="1072"/>
        <v>46173</v>
      </c>
      <c r="AB789" s="210">
        <f t="shared" si="1073"/>
        <v>30270</v>
      </c>
      <c r="AC789" s="211">
        <f t="shared" si="1074"/>
        <v>1152</v>
      </c>
      <c r="AD789" s="170">
        <f t="shared" si="1086"/>
        <v>3570</v>
      </c>
      <c r="AE789" s="222">
        <f t="shared" si="1087"/>
        <v>24833</v>
      </c>
      <c r="AF789" s="143">
        <v>26038</v>
      </c>
      <c r="AG789" s="171">
        <f t="shared" si="1084"/>
        <v>259</v>
      </c>
      <c r="AH789" s="143">
        <v>16449</v>
      </c>
      <c r="AI789" s="171">
        <f t="shared" si="1085"/>
        <v>12</v>
      </c>
      <c r="AJ789" s="172">
        <v>300</v>
      </c>
      <c r="AK789" s="173">
        <f t="shared" si="1092"/>
        <v>0</v>
      </c>
      <c r="AL789" s="143">
        <v>79</v>
      </c>
      <c r="AM789" s="171">
        <f t="shared" si="1093"/>
        <v>0</v>
      </c>
      <c r="AN789" s="143">
        <v>79</v>
      </c>
      <c r="AO789" s="171">
        <f t="shared" si="1094"/>
        <v>0</v>
      </c>
      <c r="AP789" s="174">
        <v>0</v>
      </c>
      <c r="AQ789" s="173">
        <f t="shared" si="1095"/>
        <v>49</v>
      </c>
      <c r="AR789" s="143">
        <v>20056</v>
      </c>
      <c r="AS789" s="171">
        <f t="shared" si="1096"/>
        <v>0</v>
      </c>
      <c r="AT789" s="143">
        <v>13742</v>
      </c>
      <c r="AU789" s="171">
        <f t="shared" si="1097"/>
        <v>0</v>
      </c>
      <c r="AV789" s="175">
        <v>852</v>
      </c>
      <c r="AW789" s="217">
        <f t="shared" si="1025"/>
        <v>628</v>
      </c>
      <c r="AX789" s="216">
        <f t="shared" si="1043"/>
        <v>44613</v>
      </c>
      <c r="AY789" s="5">
        <v>4</v>
      </c>
      <c r="AZ789" s="217">
        <f t="shared" si="1088"/>
        <v>578</v>
      </c>
      <c r="BA789" s="217">
        <f t="shared" si="1016"/>
        <v>404</v>
      </c>
      <c r="BB789" s="119">
        <v>0</v>
      </c>
      <c r="BC789" s="26">
        <f t="shared" si="1089"/>
        <v>1118</v>
      </c>
      <c r="BD789" s="217">
        <f t="shared" si="1018"/>
        <v>439</v>
      </c>
      <c r="BE789" s="209">
        <f t="shared" si="1075"/>
        <v>44613</v>
      </c>
      <c r="BF789" s="120">
        <f t="shared" si="1083"/>
        <v>79</v>
      </c>
      <c r="BG789" s="120">
        <f t="shared" si="1028"/>
        <v>13553</v>
      </c>
      <c r="BH789" s="209">
        <f t="shared" si="1029"/>
        <v>44613</v>
      </c>
      <c r="BI789" s="120">
        <f t="shared" si="1030"/>
        <v>13553</v>
      </c>
      <c r="BJ789" s="1">
        <f t="shared" si="1031"/>
        <v>44613</v>
      </c>
      <c r="BK789">
        <f t="shared" si="1076"/>
        <v>6</v>
      </c>
      <c r="BL789">
        <f t="shared" si="1032"/>
        <v>40</v>
      </c>
      <c r="BM789">
        <f t="shared" si="1077"/>
        <v>46</v>
      </c>
      <c r="BN789" s="1">
        <f t="shared" si="1078"/>
        <v>44613</v>
      </c>
      <c r="BO789">
        <f t="shared" si="1090"/>
        <v>12070</v>
      </c>
      <c r="BP789">
        <f t="shared" si="1091"/>
        <v>7218</v>
      </c>
      <c r="BQ789" s="167">
        <f t="shared" si="1066"/>
        <v>44613</v>
      </c>
      <c r="BR789">
        <f t="shared" si="1067"/>
        <v>26038</v>
      </c>
      <c r="BS789">
        <f t="shared" si="1068"/>
        <v>16449</v>
      </c>
      <c r="BT789">
        <f t="shared" si="1069"/>
        <v>300</v>
      </c>
      <c r="BU789">
        <v>15</v>
      </c>
      <c r="BV789">
        <f t="shared" si="1079"/>
        <v>3570</v>
      </c>
      <c r="BW789">
        <f t="shared" si="1098"/>
        <v>6528</v>
      </c>
      <c r="BX789" s="167">
        <f t="shared" si="1045"/>
        <v>44613</v>
      </c>
      <c r="BY789">
        <f t="shared" si="1046"/>
        <v>79</v>
      </c>
      <c r="BZ789">
        <f t="shared" si="1047"/>
        <v>79</v>
      </c>
      <c r="CA789">
        <f t="shared" si="1048"/>
        <v>0</v>
      </c>
      <c r="CB789" s="167">
        <f t="shared" si="1049"/>
        <v>44613</v>
      </c>
      <c r="CC789">
        <f t="shared" si="1070"/>
        <v>20056</v>
      </c>
      <c r="CD789">
        <f t="shared" si="1050"/>
        <v>13742</v>
      </c>
      <c r="CE789">
        <f t="shared" si="1051"/>
        <v>852</v>
      </c>
      <c r="CF789" s="167">
        <f t="shared" si="998"/>
        <v>44613</v>
      </c>
      <c r="CG789">
        <f t="shared" si="1002"/>
        <v>49</v>
      </c>
      <c r="CH789">
        <f t="shared" si="1003"/>
        <v>0</v>
      </c>
      <c r="CI789" s="167">
        <f t="shared" si="1052"/>
        <v>44613</v>
      </c>
      <c r="CJ789">
        <f t="shared" si="1053"/>
        <v>3570</v>
      </c>
      <c r="CK789">
        <f t="shared" si="1054"/>
        <v>259</v>
      </c>
      <c r="CL789" s="167">
        <f t="shared" si="1055"/>
        <v>44613</v>
      </c>
      <c r="CM789">
        <f t="shared" si="1056"/>
        <v>12</v>
      </c>
      <c r="CN789" s="1">
        <f t="shared" si="1057"/>
        <v>44613</v>
      </c>
      <c r="CO789" s="253">
        <f t="shared" si="1058"/>
        <v>3570</v>
      </c>
      <c r="CP789" s="1">
        <f t="shared" si="1059"/>
        <v>44613</v>
      </c>
      <c r="CQ789" s="254">
        <f t="shared" si="1060"/>
        <v>12</v>
      </c>
      <c r="CR789" s="167">
        <f t="shared" si="1061"/>
        <v>44613</v>
      </c>
      <c r="CS789">
        <f t="shared" si="1062"/>
        <v>49</v>
      </c>
      <c r="CT789">
        <f t="shared" si="1063"/>
        <v>0</v>
      </c>
      <c r="CU789">
        <f t="shared" si="1064"/>
        <v>0</v>
      </c>
    </row>
    <row r="790" spans="1:99" ht="18" customHeight="1" x14ac:dyDescent="0.55000000000000004">
      <c r="A790" s="167">
        <v>44614</v>
      </c>
      <c r="B790" s="219">
        <v>115</v>
      </c>
      <c r="C790" s="142">
        <f t="shared" si="1044"/>
        <v>13668</v>
      </c>
      <c r="D790" s="142">
        <f t="shared" si="1065"/>
        <v>1022</v>
      </c>
      <c r="E790" s="135">
        <v>2</v>
      </c>
      <c r="F790" s="135">
        <v>12646</v>
      </c>
      <c r="G790" s="135">
        <v>2</v>
      </c>
      <c r="H790" s="123"/>
      <c r="I790" s="135">
        <v>3</v>
      </c>
      <c r="J790" s="123"/>
      <c r="K790" s="41">
        <v>0</v>
      </c>
      <c r="L790" s="134">
        <v>67</v>
      </c>
      <c r="M790" s="219">
        <v>51</v>
      </c>
      <c r="N790" s="123"/>
      <c r="O790" s="123"/>
      <c r="P790" s="135">
        <v>14</v>
      </c>
      <c r="Q790" s="135">
        <v>13</v>
      </c>
      <c r="R790" s="123"/>
      <c r="S790" s="123"/>
      <c r="T790" s="135">
        <v>31</v>
      </c>
      <c r="U790" s="135">
        <v>31</v>
      </c>
      <c r="V790" s="123"/>
      <c r="W790" s="41">
        <v>703</v>
      </c>
      <c r="X790" s="136">
        <v>575</v>
      </c>
      <c r="Y790" s="4">
        <f t="shared" si="1022"/>
        <v>602</v>
      </c>
      <c r="Z790" s="74">
        <f t="shared" si="1071"/>
        <v>44614</v>
      </c>
      <c r="AA790" s="210">
        <f t="shared" si="1072"/>
        <v>48880</v>
      </c>
      <c r="AB790" s="210">
        <f t="shared" si="1073"/>
        <v>30561</v>
      </c>
      <c r="AC790" s="211">
        <f t="shared" si="1074"/>
        <v>1188</v>
      </c>
      <c r="AD790" s="170">
        <f t="shared" si="1086"/>
        <v>2662</v>
      </c>
      <c r="AE790" s="222">
        <f t="shared" si="1087"/>
        <v>27495</v>
      </c>
      <c r="AF790" s="143">
        <v>28700</v>
      </c>
      <c r="AG790" s="171">
        <f t="shared" si="1084"/>
        <v>291</v>
      </c>
      <c r="AH790" s="143">
        <v>16740</v>
      </c>
      <c r="AI790" s="171">
        <f t="shared" si="1085"/>
        <v>36</v>
      </c>
      <c r="AJ790" s="172">
        <v>336</v>
      </c>
      <c r="AK790" s="173">
        <f t="shared" si="1092"/>
        <v>1</v>
      </c>
      <c r="AL790" s="143">
        <v>80</v>
      </c>
      <c r="AM790" s="171">
        <f t="shared" si="1093"/>
        <v>0</v>
      </c>
      <c r="AN790" s="143">
        <v>79</v>
      </c>
      <c r="AO790" s="171">
        <f t="shared" si="1094"/>
        <v>0</v>
      </c>
      <c r="AP790" s="174">
        <v>0</v>
      </c>
      <c r="AQ790" s="173">
        <f t="shared" si="1095"/>
        <v>44</v>
      </c>
      <c r="AR790" s="143">
        <v>20100</v>
      </c>
      <c r="AS790" s="171">
        <f t="shared" si="1096"/>
        <v>0</v>
      </c>
      <c r="AT790" s="143">
        <v>13742</v>
      </c>
      <c r="AU790" s="171">
        <f t="shared" si="1097"/>
        <v>0</v>
      </c>
      <c r="AV790" s="175">
        <v>852</v>
      </c>
      <c r="AW790" s="217">
        <f t="shared" si="1025"/>
        <v>629</v>
      </c>
      <c r="AX790" s="216">
        <f t="shared" si="1043"/>
        <v>44614</v>
      </c>
      <c r="AY790" s="5">
        <v>10</v>
      </c>
      <c r="AZ790" s="217">
        <f t="shared" si="1088"/>
        <v>588</v>
      </c>
      <c r="BA790" s="217">
        <f t="shared" si="1016"/>
        <v>405</v>
      </c>
      <c r="BB790" s="119">
        <v>0</v>
      </c>
      <c r="BC790" s="26">
        <f t="shared" si="1089"/>
        <v>1118</v>
      </c>
      <c r="BD790" s="217">
        <f t="shared" si="1018"/>
        <v>440</v>
      </c>
      <c r="BE790" s="209">
        <f t="shared" si="1075"/>
        <v>44614</v>
      </c>
      <c r="BF790" s="120">
        <f t="shared" si="1083"/>
        <v>115</v>
      </c>
      <c r="BG790" s="120">
        <f t="shared" si="1028"/>
        <v>13668</v>
      </c>
      <c r="BH790" s="209">
        <f t="shared" si="1029"/>
        <v>44614</v>
      </c>
      <c r="BI790" s="120">
        <f t="shared" si="1030"/>
        <v>13668</v>
      </c>
      <c r="BJ790" s="1">
        <f t="shared" si="1031"/>
        <v>44614</v>
      </c>
      <c r="BK790">
        <f t="shared" si="1076"/>
        <v>16</v>
      </c>
      <c r="BL790">
        <f t="shared" si="1032"/>
        <v>51</v>
      </c>
      <c r="BM790">
        <f t="shared" si="1077"/>
        <v>67</v>
      </c>
      <c r="BN790" s="1">
        <f t="shared" si="1078"/>
        <v>44614</v>
      </c>
      <c r="BO790">
        <f t="shared" si="1090"/>
        <v>12223</v>
      </c>
      <c r="BP790">
        <f t="shared" si="1091"/>
        <v>7335</v>
      </c>
      <c r="BQ790" s="167">
        <f t="shared" si="1066"/>
        <v>44614</v>
      </c>
      <c r="BR790">
        <f t="shared" si="1067"/>
        <v>28700</v>
      </c>
      <c r="BS790">
        <f t="shared" si="1068"/>
        <v>16740</v>
      </c>
      <c r="BT790">
        <f t="shared" si="1069"/>
        <v>336</v>
      </c>
      <c r="BU790">
        <v>15</v>
      </c>
      <c r="BV790">
        <f t="shared" si="1079"/>
        <v>2662</v>
      </c>
      <c r="BW790">
        <f t="shared" si="1098"/>
        <v>7264</v>
      </c>
      <c r="BX790" s="167">
        <f t="shared" si="1045"/>
        <v>44614</v>
      </c>
      <c r="BY790">
        <f t="shared" si="1046"/>
        <v>80</v>
      </c>
      <c r="BZ790">
        <f t="shared" si="1047"/>
        <v>79</v>
      </c>
      <c r="CA790">
        <f t="shared" si="1048"/>
        <v>0</v>
      </c>
      <c r="CB790" s="167">
        <f t="shared" si="1049"/>
        <v>44614</v>
      </c>
      <c r="CC790">
        <f t="shared" si="1070"/>
        <v>20100</v>
      </c>
      <c r="CD790">
        <f t="shared" si="1050"/>
        <v>13742</v>
      </c>
      <c r="CE790">
        <f t="shared" si="1051"/>
        <v>852</v>
      </c>
      <c r="CF790" s="167">
        <f t="shared" si="998"/>
        <v>44614</v>
      </c>
      <c r="CG790">
        <f t="shared" si="1002"/>
        <v>44</v>
      </c>
      <c r="CH790">
        <f t="shared" si="1003"/>
        <v>0</v>
      </c>
      <c r="CI790" s="167">
        <f t="shared" si="1052"/>
        <v>44614</v>
      </c>
      <c r="CJ790">
        <f t="shared" si="1053"/>
        <v>2662</v>
      </c>
      <c r="CK790">
        <f t="shared" si="1054"/>
        <v>291</v>
      </c>
      <c r="CL790" s="167">
        <f t="shared" si="1055"/>
        <v>44614</v>
      </c>
      <c r="CM790">
        <f t="shared" si="1056"/>
        <v>36</v>
      </c>
      <c r="CN790" s="1">
        <f t="shared" si="1057"/>
        <v>44614</v>
      </c>
      <c r="CO790" s="253">
        <f t="shared" si="1058"/>
        <v>2662</v>
      </c>
      <c r="CP790" s="1">
        <f t="shared" si="1059"/>
        <v>44614</v>
      </c>
      <c r="CQ790" s="254">
        <f t="shared" si="1060"/>
        <v>36</v>
      </c>
      <c r="CR790" s="167">
        <f t="shared" si="1061"/>
        <v>44614</v>
      </c>
      <c r="CS790">
        <f t="shared" si="1062"/>
        <v>44</v>
      </c>
      <c r="CT790">
        <f t="shared" si="1063"/>
        <v>0</v>
      </c>
      <c r="CU790">
        <f t="shared" si="1064"/>
        <v>0</v>
      </c>
    </row>
    <row r="791" spans="1:99" ht="18" customHeight="1" x14ac:dyDescent="0.55000000000000004">
      <c r="A791" s="167">
        <v>44615</v>
      </c>
      <c r="B791" s="219">
        <v>101</v>
      </c>
      <c r="C791" s="142">
        <f t="shared" si="1044"/>
        <v>13769</v>
      </c>
      <c r="D791" s="142">
        <f t="shared" si="1065"/>
        <v>1088</v>
      </c>
      <c r="E791" s="135">
        <v>2</v>
      </c>
      <c r="F791" s="135">
        <v>12681</v>
      </c>
      <c r="G791" s="135">
        <v>0</v>
      </c>
      <c r="H791" s="123"/>
      <c r="I791" s="135">
        <v>0</v>
      </c>
      <c r="J791" s="123"/>
      <c r="K791" s="41">
        <v>0</v>
      </c>
      <c r="L791" s="134">
        <v>112</v>
      </c>
      <c r="M791" s="219">
        <v>88</v>
      </c>
      <c r="N791" s="123"/>
      <c r="O791" s="123"/>
      <c r="P791" s="135">
        <v>13</v>
      </c>
      <c r="Q791" s="135">
        <v>9</v>
      </c>
      <c r="R791" s="123"/>
      <c r="S791" s="123"/>
      <c r="T791" s="135">
        <v>28</v>
      </c>
      <c r="U791" s="135">
        <v>21</v>
      </c>
      <c r="V791" s="123"/>
      <c r="W791" s="41">
        <v>774</v>
      </c>
      <c r="X791" s="136">
        <v>633</v>
      </c>
      <c r="Y791" s="4">
        <f t="shared" si="1022"/>
        <v>603</v>
      </c>
      <c r="Z791" s="74">
        <f t="shared" si="1071"/>
        <v>44615</v>
      </c>
      <c r="AA791" s="210">
        <f t="shared" si="1072"/>
        <v>52774</v>
      </c>
      <c r="AB791" s="210">
        <f t="shared" si="1073"/>
        <v>30836</v>
      </c>
      <c r="AC791" s="211">
        <f t="shared" si="1074"/>
        <v>1237</v>
      </c>
      <c r="AD791" s="170">
        <f t="shared" si="1086"/>
        <v>3838</v>
      </c>
      <c r="AE791" s="222">
        <f t="shared" si="1087"/>
        <v>31333</v>
      </c>
      <c r="AF791" s="143">
        <v>32538</v>
      </c>
      <c r="AG791" s="171">
        <f t="shared" si="1084"/>
        <v>275</v>
      </c>
      <c r="AH791" s="143">
        <v>17015</v>
      </c>
      <c r="AI791" s="171">
        <f t="shared" si="1085"/>
        <v>49</v>
      </c>
      <c r="AJ791" s="172">
        <v>385</v>
      </c>
      <c r="AK791" s="173">
        <f t="shared" si="1092"/>
        <v>0</v>
      </c>
      <c r="AL791" s="143">
        <v>80</v>
      </c>
      <c r="AM791" s="171">
        <f t="shared" si="1093"/>
        <v>0</v>
      </c>
      <c r="AN791" s="143">
        <v>79</v>
      </c>
      <c r="AO791" s="171">
        <f t="shared" si="1094"/>
        <v>0</v>
      </c>
      <c r="AP791" s="174">
        <v>0</v>
      </c>
      <c r="AQ791" s="173">
        <f t="shared" si="1095"/>
        <v>56</v>
      </c>
      <c r="AR791" s="143">
        <v>20156</v>
      </c>
      <c r="AS791" s="171">
        <f t="shared" si="1096"/>
        <v>0</v>
      </c>
      <c r="AT791" s="143">
        <v>13742</v>
      </c>
      <c r="AU791" s="171">
        <f t="shared" si="1097"/>
        <v>0</v>
      </c>
      <c r="AV791" s="175">
        <v>852</v>
      </c>
      <c r="AW791" s="217">
        <f t="shared" si="1025"/>
        <v>630</v>
      </c>
      <c r="AX791" s="216">
        <f t="shared" si="1043"/>
        <v>44615</v>
      </c>
      <c r="AY791" s="5">
        <v>2</v>
      </c>
      <c r="AZ791" s="217">
        <f t="shared" si="1088"/>
        <v>590</v>
      </c>
      <c r="BA791" s="217">
        <f t="shared" si="1016"/>
        <v>403</v>
      </c>
      <c r="BB791" s="119">
        <v>0</v>
      </c>
      <c r="BC791" s="26">
        <f t="shared" si="1089"/>
        <v>1118</v>
      </c>
      <c r="BD791" s="217">
        <f t="shared" si="1018"/>
        <v>438</v>
      </c>
      <c r="BE791" s="209">
        <f t="shared" si="1075"/>
        <v>44615</v>
      </c>
      <c r="BF791" s="120">
        <f t="shared" si="1083"/>
        <v>101</v>
      </c>
      <c r="BG791" s="120">
        <f t="shared" si="1028"/>
        <v>13769</v>
      </c>
      <c r="BH791" s="209">
        <f t="shared" si="1029"/>
        <v>44615</v>
      </c>
      <c r="BI791" s="120">
        <f t="shared" si="1030"/>
        <v>13769</v>
      </c>
      <c r="BJ791" s="1">
        <f t="shared" si="1031"/>
        <v>44615</v>
      </c>
      <c r="BK791">
        <f t="shared" si="1076"/>
        <v>24</v>
      </c>
      <c r="BL791">
        <f t="shared" si="1032"/>
        <v>88</v>
      </c>
      <c r="BM791">
        <f t="shared" si="1077"/>
        <v>112</v>
      </c>
      <c r="BN791" s="1">
        <f t="shared" si="1078"/>
        <v>44615</v>
      </c>
      <c r="BO791">
        <f t="shared" si="1090"/>
        <v>12106</v>
      </c>
      <c r="BP791">
        <f t="shared" si="1091"/>
        <v>7252</v>
      </c>
      <c r="BQ791" s="167">
        <f t="shared" si="1066"/>
        <v>44615</v>
      </c>
      <c r="BR791">
        <f t="shared" si="1067"/>
        <v>32538</v>
      </c>
      <c r="BS791">
        <f t="shared" si="1068"/>
        <v>17015</v>
      </c>
      <c r="BT791">
        <f t="shared" si="1069"/>
        <v>385</v>
      </c>
      <c r="BU791">
        <v>15</v>
      </c>
      <c r="BV791">
        <f t="shared" si="1079"/>
        <v>3838</v>
      </c>
      <c r="BW791">
        <f t="shared" si="1098"/>
        <v>6987</v>
      </c>
      <c r="BX791" s="167">
        <f t="shared" si="1045"/>
        <v>44615</v>
      </c>
      <c r="BY791">
        <f t="shared" si="1046"/>
        <v>80</v>
      </c>
      <c r="BZ791">
        <f t="shared" si="1047"/>
        <v>79</v>
      </c>
      <c r="CA791">
        <f t="shared" si="1048"/>
        <v>0</v>
      </c>
      <c r="CB791" s="167">
        <f t="shared" si="1049"/>
        <v>44615</v>
      </c>
      <c r="CC791">
        <f t="shared" si="1070"/>
        <v>20156</v>
      </c>
      <c r="CD791">
        <f t="shared" si="1050"/>
        <v>13742</v>
      </c>
      <c r="CE791">
        <f t="shared" si="1051"/>
        <v>852</v>
      </c>
      <c r="CF791" s="167">
        <f t="shared" si="998"/>
        <v>44615</v>
      </c>
      <c r="CG791">
        <f t="shared" si="1002"/>
        <v>56</v>
      </c>
      <c r="CH791">
        <f t="shared" si="1003"/>
        <v>0</v>
      </c>
      <c r="CI791" s="167">
        <f t="shared" si="1052"/>
        <v>44615</v>
      </c>
      <c r="CJ791">
        <f t="shared" si="1053"/>
        <v>3838</v>
      </c>
      <c r="CK791">
        <f t="shared" si="1054"/>
        <v>275</v>
      </c>
      <c r="CL791" s="167">
        <f t="shared" si="1055"/>
        <v>44615</v>
      </c>
      <c r="CM791">
        <f t="shared" si="1056"/>
        <v>49</v>
      </c>
      <c r="CN791" s="1">
        <f t="shared" si="1057"/>
        <v>44615</v>
      </c>
      <c r="CO791" s="253">
        <f t="shared" si="1058"/>
        <v>3838</v>
      </c>
      <c r="CP791" s="1">
        <f t="shared" si="1059"/>
        <v>44615</v>
      </c>
      <c r="CQ791" s="254">
        <f t="shared" si="1060"/>
        <v>49</v>
      </c>
      <c r="CR791" s="167">
        <f t="shared" si="1061"/>
        <v>44615</v>
      </c>
      <c r="CS791">
        <f t="shared" si="1062"/>
        <v>56</v>
      </c>
      <c r="CT791">
        <f t="shared" si="1063"/>
        <v>0</v>
      </c>
      <c r="CU791">
        <f t="shared" si="1064"/>
        <v>0</v>
      </c>
    </row>
    <row r="792" spans="1:99" ht="18" customHeight="1" x14ac:dyDescent="0.55000000000000004">
      <c r="A792" s="167">
        <v>44616</v>
      </c>
      <c r="B792" s="219">
        <v>142</v>
      </c>
      <c r="C792" s="142">
        <f t="shared" si="1044"/>
        <v>13911</v>
      </c>
      <c r="D792" s="142">
        <f t="shared" si="1065"/>
        <v>1201</v>
      </c>
      <c r="E792" s="135">
        <v>1</v>
      </c>
      <c r="F792" s="135">
        <v>12710</v>
      </c>
      <c r="G792" s="135">
        <v>7</v>
      </c>
      <c r="H792" s="123"/>
      <c r="I792" s="135">
        <v>7</v>
      </c>
      <c r="J792" s="123"/>
      <c r="K792" s="41">
        <v>0</v>
      </c>
      <c r="L792" s="134">
        <v>109</v>
      </c>
      <c r="M792" s="219">
        <v>87</v>
      </c>
      <c r="N792" s="123"/>
      <c r="O792" s="123"/>
      <c r="P792" s="135">
        <v>35</v>
      </c>
      <c r="Q792" s="135">
        <v>31</v>
      </c>
      <c r="R792" s="123"/>
      <c r="S792" s="123"/>
      <c r="T792" s="135">
        <v>32</v>
      </c>
      <c r="U792" s="135">
        <v>21</v>
      </c>
      <c r="V792" s="123"/>
      <c r="W792" s="41">
        <v>816</v>
      </c>
      <c r="X792" s="136">
        <v>668</v>
      </c>
      <c r="Y792" s="4">
        <f t="shared" si="1022"/>
        <v>604</v>
      </c>
      <c r="Z792" s="74">
        <f t="shared" si="1071"/>
        <v>44616</v>
      </c>
      <c r="AA792" s="210">
        <f t="shared" si="1072"/>
        <v>55368</v>
      </c>
      <c r="AB792" s="210">
        <f t="shared" si="1073"/>
        <v>31093</v>
      </c>
      <c r="AC792" s="211">
        <f t="shared" si="1074"/>
        <v>1277</v>
      </c>
      <c r="AD792" s="170">
        <f t="shared" si="1086"/>
        <v>2514</v>
      </c>
      <c r="AE792" s="222">
        <f t="shared" si="1087"/>
        <v>33847</v>
      </c>
      <c r="AF792" s="143">
        <v>35052</v>
      </c>
      <c r="AG792" s="171">
        <f t="shared" ref="AG792:AG815" si="1099">+AH792-AH791</f>
        <v>257</v>
      </c>
      <c r="AH792" s="143">
        <v>17272</v>
      </c>
      <c r="AI792" s="171">
        <f t="shared" si="1085"/>
        <v>40</v>
      </c>
      <c r="AJ792" s="172">
        <v>425</v>
      </c>
      <c r="AK792" s="173">
        <f t="shared" si="1092"/>
        <v>0</v>
      </c>
      <c r="AL792" s="143">
        <v>80</v>
      </c>
      <c r="AM792" s="171">
        <f t="shared" si="1093"/>
        <v>0</v>
      </c>
      <c r="AN792" s="143">
        <v>79</v>
      </c>
      <c r="AO792" s="171">
        <f t="shared" si="1094"/>
        <v>0</v>
      </c>
      <c r="AP792" s="174">
        <v>0</v>
      </c>
      <c r="AQ792" s="173">
        <f t="shared" si="1095"/>
        <v>80</v>
      </c>
      <c r="AR792" s="143">
        <v>20236</v>
      </c>
      <c r="AS792" s="171">
        <f t="shared" si="1096"/>
        <v>0</v>
      </c>
      <c r="AT792" s="143">
        <v>13742</v>
      </c>
      <c r="AU792" s="171">
        <f t="shared" si="1097"/>
        <v>0</v>
      </c>
      <c r="AV792" s="175">
        <v>852</v>
      </c>
      <c r="AW792" s="217">
        <f t="shared" si="1025"/>
        <v>631</v>
      </c>
      <c r="AX792" s="216">
        <f t="shared" si="1043"/>
        <v>44616</v>
      </c>
      <c r="AY792" s="5">
        <v>2</v>
      </c>
      <c r="AZ792" s="217">
        <f t="shared" si="1088"/>
        <v>592</v>
      </c>
      <c r="BA792" s="217">
        <f t="shared" si="1016"/>
        <v>404</v>
      </c>
      <c r="BB792" s="119">
        <v>0</v>
      </c>
      <c r="BC792" s="26">
        <f t="shared" si="1089"/>
        <v>1118</v>
      </c>
      <c r="BD792" s="217">
        <f t="shared" si="1018"/>
        <v>439</v>
      </c>
      <c r="BE792" s="209">
        <f t="shared" si="1075"/>
        <v>44616</v>
      </c>
      <c r="BF792" s="120">
        <f t="shared" si="1083"/>
        <v>142</v>
      </c>
      <c r="BG792" s="120">
        <f t="shared" si="1028"/>
        <v>13911</v>
      </c>
      <c r="BH792" s="209">
        <f t="shared" si="1029"/>
        <v>44616</v>
      </c>
      <c r="BI792" s="120">
        <f t="shared" si="1030"/>
        <v>13911</v>
      </c>
      <c r="BJ792" s="1">
        <f t="shared" si="1031"/>
        <v>44616</v>
      </c>
      <c r="BK792">
        <f t="shared" si="1076"/>
        <v>22</v>
      </c>
      <c r="BL792">
        <f t="shared" si="1032"/>
        <v>87</v>
      </c>
      <c r="BM792">
        <f t="shared" si="1077"/>
        <v>109</v>
      </c>
      <c r="BN792" s="1">
        <f t="shared" si="1078"/>
        <v>44616</v>
      </c>
      <c r="BO792">
        <f t="shared" si="1090"/>
        <v>12196</v>
      </c>
      <c r="BP792">
        <f t="shared" si="1091"/>
        <v>7292</v>
      </c>
      <c r="BQ792" s="167">
        <f t="shared" si="1066"/>
        <v>44616</v>
      </c>
      <c r="BR792">
        <f t="shared" si="1067"/>
        <v>35052</v>
      </c>
      <c r="BS792">
        <f t="shared" si="1068"/>
        <v>17272</v>
      </c>
      <c r="BT792">
        <f t="shared" si="1069"/>
        <v>425</v>
      </c>
      <c r="BU792">
        <v>15</v>
      </c>
      <c r="BV792">
        <f t="shared" si="1079"/>
        <v>2514</v>
      </c>
      <c r="BW792">
        <f t="shared" si="1098"/>
        <v>5525</v>
      </c>
      <c r="BX792" s="167">
        <f t="shared" si="1045"/>
        <v>44616</v>
      </c>
      <c r="BY792">
        <f t="shared" si="1046"/>
        <v>80</v>
      </c>
      <c r="BZ792">
        <f t="shared" si="1047"/>
        <v>79</v>
      </c>
      <c r="CA792">
        <f t="shared" si="1048"/>
        <v>0</v>
      </c>
      <c r="CB792" s="167">
        <f t="shared" si="1049"/>
        <v>44616</v>
      </c>
      <c r="CC792">
        <f t="shared" si="1070"/>
        <v>20236</v>
      </c>
      <c r="CD792">
        <f t="shared" si="1050"/>
        <v>13742</v>
      </c>
      <c r="CE792">
        <f t="shared" si="1051"/>
        <v>852</v>
      </c>
      <c r="CF792" s="167">
        <f t="shared" si="998"/>
        <v>44616</v>
      </c>
      <c r="CG792">
        <f t="shared" si="1002"/>
        <v>80</v>
      </c>
      <c r="CH792">
        <f t="shared" si="1003"/>
        <v>0</v>
      </c>
      <c r="CI792" s="167">
        <f t="shared" si="1052"/>
        <v>44616</v>
      </c>
      <c r="CJ792">
        <f t="shared" si="1053"/>
        <v>2514</v>
      </c>
      <c r="CK792">
        <f t="shared" si="1054"/>
        <v>257</v>
      </c>
      <c r="CL792" s="167">
        <f t="shared" si="1055"/>
        <v>44616</v>
      </c>
      <c r="CM792">
        <f t="shared" si="1056"/>
        <v>40</v>
      </c>
      <c r="CN792" s="1">
        <f t="shared" si="1057"/>
        <v>44616</v>
      </c>
      <c r="CO792" s="253">
        <f t="shared" si="1058"/>
        <v>2514</v>
      </c>
      <c r="CP792" s="1">
        <f t="shared" si="1059"/>
        <v>44616</v>
      </c>
      <c r="CQ792" s="254">
        <f t="shared" si="1060"/>
        <v>40</v>
      </c>
      <c r="CR792" s="167">
        <f t="shared" si="1061"/>
        <v>44616</v>
      </c>
      <c r="CS792">
        <f t="shared" si="1062"/>
        <v>80</v>
      </c>
      <c r="CT792">
        <f t="shared" si="1063"/>
        <v>0</v>
      </c>
      <c r="CU792">
        <f t="shared" si="1064"/>
        <v>0</v>
      </c>
    </row>
    <row r="793" spans="1:99" ht="18" customHeight="1" x14ac:dyDescent="0.55000000000000004">
      <c r="A793" s="167">
        <v>44617</v>
      </c>
      <c r="B793" s="219">
        <v>156</v>
      </c>
      <c r="C793" s="142">
        <f t="shared" si="1044"/>
        <v>14067</v>
      </c>
      <c r="D793" s="142">
        <f t="shared" si="1065"/>
        <v>1320</v>
      </c>
      <c r="E793" s="135">
        <v>1</v>
      </c>
      <c r="F793" s="135">
        <v>12747</v>
      </c>
      <c r="G793" s="135">
        <v>0</v>
      </c>
      <c r="H793" s="123"/>
      <c r="I793" s="135">
        <v>4</v>
      </c>
      <c r="J793" s="123"/>
      <c r="K793" s="41">
        <v>0</v>
      </c>
      <c r="L793" s="134">
        <v>118</v>
      </c>
      <c r="M793" s="219">
        <v>88</v>
      </c>
      <c r="N793" s="123"/>
      <c r="O793" s="123"/>
      <c r="P793" s="135">
        <v>31</v>
      </c>
      <c r="Q793" s="135">
        <v>30</v>
      </c>
      <c r="R793" s="123"/>
      <c r="S793" s="123"/>
      <c r="T793" s="135">
        <v>23</v>
      </c>
      <c r="U793" s="135">
        <v>17</v>
      </c>
      <c r="V793" s="123"/>
      <c r="W793" s="41">
        <v>880</v>
      </c>
      <c r="X793" s="136">
        <v>709</v>
      </c>
      <c r="Y793" s="4">
        <f t="shared" si="1022"/>
        <v>605</v>
      </c>
      <c r="Z793" s="74">
        <f t="shared" si="1071"/>
        <v>44617</v>
      </c>
      <c r="AA793" s="210">
        <f t="shared" si="1072"/>
        <v>59276</v>
      </c>
      <c r="AB793" s="210">
        <f t="shared" si="1073"/>
        <v>31383</v>
      </c>
      <c r="AC793" s="211">
        <f t="shared" si="1074"/>
        <v>1350</v>
      </c>
      <c r="AD793" s="170">
        <f t="shared" si="1086"/>
        <v>3840</v>
      </c>
      <c r="AE793" s="222">
        <f t="shared" si="1087"/>
        <v>37687</v>
      </c>
      <c r="AF793" s="143">
        <v>38892</v>
      </c>
      <c r="AG793" s="171">
        <f t="shared" si="1099"/>
        <v>290</v>
      </c>
      <c r="AH793" s="143">
        <v>17562</v>
      </c>
      <c r="AI793" s="171">
        <f t="shared" ref="AI793:AI803" si="1100">+AJ793-AJ792</f>
        <v>72</v>
      </c>
      <c r="AJ793" s="172">
        <v>497</v>
      </c>
      <c r="AK793" s="173">
        <f t="shared" si="1092"/>
        <v>0</v>
      </c>
      <c r="AL793" s="143">
        <v>80</v>
      </c>
      <c r="AM793" s="171">
        <f t="shared" si="1093"/>
        <v>0</v>
      </c>
      <c r="AN793" s="143">
        <v>79</v>
      </c>
      <c r="AO793" s="171">
        <f t="shared" si="1094"/>
        <v>0</v>
      </c>
      <c r="AP793" s="174">
        <v>0</v>
      </c>
      <c r="AQ793" s="173">
        <f t="shared" si="1095"/>
        <v>68</v>
      </c>
      <c r="AR793" s="143">
        <v>20304</v>
      </c>
      <c r="AS793" s="171">
        <f t="shared" si="1096"/>
        <v>0</v>
      </c>
      <c r="AT793" s="143">
        <v>13742</v>
      </c>
      <c r="AU793" s="171">
        <f t="shared" si="1097"/>
        <v>1</v>
      </c>
      <c r="AV793" s="175">
        <v>853</v>
      </c>
      <c r="AW793" s="217">
        <f t="shared" si="1025"/>
        <v>632</v>
      </c>
      <c r="AX793" s="216">
        <f t="shared" si="1043"/>
        <v>44617</v>
      </c>
      <c r="AY793" s="5">
        <v>1</v>
      </c>
      <c r="AZ793" s="217">
        <f t="shared" si="1088"/>
        <v>593</v>
      </c>
      <c r="BA793" s="217">
        <f t="shared" si="1016"/>
        <v>405</v>
      </c>
      <c r="BB793" s="119">
        <v>0</v>
      </c>
      <c r="BC793" s="26">
        <f t="shared" si="1089"/>
        <v>1118</v>
      </c>
      <c r="BD793" s="217">
        <f t="shared" si="1018"/>
        <v>440</v>
      </c>
      <c r="BE793" s="209">
        <f t="shared" si="1075"/>
        <v>44617</v>
      </c>
      <c r="BF793" s="120">
        <f t="shared" si="1083"/>
        <v>156</v>
      </c>
      <c r="BG793" s="120">
        <f t="shared" si="1028"/>
        <v>14067</v>
      </c>
      <c r="BH793" s="209">
        <f t="shared" si="1029"/>
        <v>44617</v>
      </c>
      <c r="BI793" s="120">
        <f t="shared" si="1030"/>
        <v>14067</v>
      </c>
      <c r="BJ793" s="1">
        <f t="shared" si="1031"/>
        <v>44617</v>
      </c>
      <c r="BK793">
        <f t="shared" si="1076"/>
        <v>30</v>
      </c>
      <c r="BL793">
        <f t="shared" si="1032"/>
        <v>88</v>
      </c>
      <c r="BM793">
        <f t="shared" si="1077"/>
        <v>118</v>
      </c>
      <c r="BN793" s="1">
        <f t="shared" si="1078"/>
        <v>44617</v>
      </c>
      <c r="BO793">
        <f t="shared" si="1090"/>
        <v>12188</v>
      </c>
      <c r="BP793">
        <f t="shared" si="1091"/>
        <v>7306</v>
      </c>
      <c r="BQ793" s="167">
        <f t="shared" si="1066"/>
        <v>44617</v>
      </c>
      <c r="BR793">
        <f t="shared" si="1067"/>
        <v>38892</v>
      </c>
      <c r="BS793">
        <f t="shared" si="1068"/>
        <v>17562</v>
      </c>
      <c r="BT793">
        <f t="shared" si="1069"/>
        <v>497</v>
      </c>
      <c r="BU793">
        <v>15</v>
      </c>
      <c r="BV793">
        <f t="shared" si="1079"/>
        <v>3840</v>
      </c>
      <c r="BW793">
        <f t="shared" si="1098"/>
        <v>10368</v>
      </c>
      <c r="BX793" s="167">
        <f t="shared" si="1045"/>
        <v>44617</v>
      </c>
      <c r="BY793">
        <f t="shared" si="1046"/>
        <v>80</v>
      </c>
      <c r="BZ793">
        <f t="shared" si="1047"/>
        <v>79</v>
      </c>
      <c r="CA793">
        <f t="shared" si="1048"/>
        <v>0</v>
      </c>
      <c r="CB793" s="167">
        <f t="shared" si="1049"/>
        <v>44617</v>
      </c>
      <c r="CC793">
        <f t="shared" si="1070"/>
        <v>20304</v>
      </c>
      <c r="CD793">
        <f t="shared" si="1050"/>
        <v>13742</v>
      </c>
      <c r="CE793">
        <f t="shared" si="1051"/>
        <v>853</v>
      </c>
      <c r="CF793" s="167">
        <f t="shared" si="998"/>
        <v>44617</v>
      </c>
      <c r="CG793">
        <f t="shared" si="1002"/>
        <v>68</v>
      </c>
      <c r="CH793">
        <f t="shared" si="1003"/>
        <v>1</v>
      </c>
      <c r="CI793" s="167">
        <f t="shared" si="1052"/>
        <v>44617</v>
      </c>
      <c r="CJ793">
        <f t="shared" si="1053"/>
        <v>3840</v>
      </c>
      <c r="CK793">
        <f t="shared" si="1054"/>
        <v>290</v>
      </c>
      <c r="CL793" s="167">
        <f t="shared" si="1055"/>
        <v>44617</v>
      </c>
      <c r="CM793">
        <f t="shared" si="1056"/>
        <v>72</v>
      </c>
      <c r="CN793" s="1">
        <f t="shared" si="1057"/>
        <v>44617</v>
      </c>
      <c r="CO793" s="253">
        <f t="shared" si="1058"/>
        <v>3840</v>
      </c>
      <c r="CP793" s="1">
        <f t="shared" si="1059"/>
        <v>44617</v>
      </c>
      <c r="CQ793" s="254">
        <f t="shared" si="1060"/>
        <v>72</v>
      </c>
      <c r="CR793" s="167">
        <f t="shared" si="1061"/>
        <v>44617</v>
      </c>
      <c r="CS793">
        <f t="shared" si="1062"/>
        <v>68</v>
      </c>
      <c r="CT793">
        <f t="shared" si="1063"/>
        <v>1</v>
      </c>
      <c r="CU793">
        <f t="shared" si="1064"/>
        <v>0</v>
      </c>
    </row>
    <row r="794" spans="1:99" ht="18" customHeight="1" x14ac:dyDescent="0.55000000000000004">
      <c r="A794" s="167">
        <v>44618</v>
      </c>
      <c r="B794" s="219">
        <v>127</v>
      </c>
      <c r="C794" s="142">
        <f t="shared" si="1044"/>
        <v>14194</v>
      </c>
      <c r="D794" s="142">
        <f t="shared" si="1065"/>
        <v>1406</v>
      </c>
      <c r="E794" s="135">
        <v>1</v>
      </c>
      <c r="F794" s="135">
        <v>12788</v>
      </c>
      <c r="G794" s="135">
        <v>7</v>
      </c>
      <c r="H794" s="123"/>
      <c r="I794" s="135">
        <v>9</v>
      </c>
      <c r="J794" s="123"/>
      <c r="K794" s="41">
        <v>0</v>
      </c>
      <c r="L794" s="134">
        <v>100</v>
      </c>
      <c r="M794" s="219">
        <v>78</v>
      </c>
      <c r="N794" s="123"/>
      <c r="O794" s="123"/>
      <c r="P794" s="135">
        <v>13</v>
      </c>
      <c r="Q794" s="135">
        <v>12</v>
      </c>
      <c r="R794" s="123"/>
      <c r="S794" s="123"/>
      <c r="T794" s="135">
        <v>43</v>
      </c>
      <c r="U794" s="135">
        <v>42</v>
      </c>
      <c r="V794" s="123"/>
      <c r="W794" s="41">
        <v>924</v>
      </c>
      <c r="X794" s="136">
        <v>733</v>
      </c>
      <c r="Y794" s="4">
        <f t="shared" si="1022"/>
        <v>606</v>
      </c>
      <c r="Z794" s="74">
        <f t="shared" si="1071"/>
        <v>44618</v>
      </c>
      <c r="AA794" s="210">
        <f t="shared" si="1072"/>
        <v>64839</v>
      </c>
      <c r="AB794" s="210">
        <f t="shared" si="1073"/>
        <v>31676</v>
      </c>
      <c r="AC794" s="211">
        <f t="shared" si="1074"/>
        <v>1430</v>
      </c>
      <c r="AD794" s="170">
        <f t="shared" si="1086"/>
        <v>5494</v>
      </c>
      <c r="AE794" s="222">
        <f t="shared" si="1087"/>
        <v>43181</v>
      </c>
      <c r="AF794" s="143">
        <v>44386</v>
      </c>
      <c r="AG794" s="171">
        <f t="shared" si="1099"/>
        <v>293</v>
      </c>
      <c r="AH794" s="143">
        <v>17855</v>
      </c>
      <c r="AI794" s="171">
        <f t="shared" si="1100"/>
        <v>80</v>
      </c>
      <c r="AJ794" s="172">
        <v>577</v>
      </c>
      <c r="AK794" s="173">
        <f t="shared" si="1092"/>
        <v>0</v>
      </c>
      <c r="AL794" s="143">
        <v>80</v>
      </c>
      <c r="AM794" s="171">
        <f t="shared" si="1093"/>
        <v>0</v>
      </c>
      <c r="AN794" s="143">
        <v>79</v>
      </c>
      <c r="AO794" s="171">
        <f t="shared" si="1094"/>
        <v>0</v>
      </c>
      <c r="AP794" s="174">
        <v>0</v>
      </c>
      <c r="AQ794" s="173">
        <f t="shared" si="1095"/>
        <v>69</v>
      </c>
      <c r="AR794" s="143">
        <v>20373</v>
      </c>
      <c r="AS794" s="171">
        <f t="shared" si="1096"/>
        <v>0</v>
      </c>
      <c r="AT794" s="143">
        <v>13742</v>
      </c>
      <c r="AU794" s="171">
        <f t="shared" si="1097"/>
        <v>0</v>
      </c>
      <c r="AV794" s="175">
        <v>853</v>
      </c>
      <c r="AW794" s="217">
        <f t="shared" si="1025"/>
        <v>633</v>
      </c>
      <c r="AX794" s="216">
        <f t="shared" si="1043"/>
        <v>44618</v>
      </c>
      <c r="AY794" s="5">
        <v>2</v>
      </c>
      <c r="AZ794" s="217">
        <f t="shared" si="1088"/>
        <v>595</v>
      </c>
      <c r="BA794" s="217">
        <f t="shared" si="1016"/>
        <v>406</v>
      </c>
      <c r="BB794" s="119">
        <v>0</v>
      </c>
      <c r="BC794" s="26">
        <f t="shared" si="1089"/>
        <v>1118</v>
      </c>
      <c r="BD794" s="217">
        <f t="shared" si="1018"/>
        <v>441</v>
      </c>
      <c r="BE794" s="209">
        <f t="shared" si="1075"/>
        <v>44618</v>
      </c>
      <c r="BF794" s="120">
        <f t="shared" si="1083"/>
        <v>127</v>
      </c>
      <c r="BG794" s="120">
        <f t="shared" si="1028"/>
        <v>14194</v>
      </c>
      <c r="BH794" s="209">
        <f t="shared" si="1029"/>
        <v>44618</v>
      </c>
      <c r="BI794" s="120">
        <f t="shared" si="1030"/>
        <v>14194</v>
      </c>
      <c r="BJ794" s="1">
        <f t="shared" si="1031"/>
        <v>44618</v>
      </c>
      <c r="BK794">
        <f t="shared" si="1076"/>
        <v>22</v>
      </c>
      <c r="BL794">
        <f t="shared" si="1032"/>
        <v>78</v>
      </c>
      <c r="BM794">
        <f t="shared" si="1077"/>
        <v>100</v>
      </c>
      <c r="BN794" s="1">
        <f t="shared" si="1078"/>
        <v>44618</v>
      </c>
      <c r="BO794">
        <f t="shared" si="1090"/>
        <v>12323</v>
      </c>
      <c r="BP794">
        <f t="shared" si="1091"/>
        <v>7413</v>
      </c>
      <c r="BQ794" s="167">
        <f t="shared" si="1066"/>
        <v>44618</v>
      </c>
      <c r="BR794">
        <f t="shared" si="1067"/>
        <v>44386</v>
      </c>
      <c r="BS794">
        <f t="shared" si="1068"/>
        <v>17855</v>
      </c>
      <c r="BT794">
        <f t="shared" si="1069"/>
        <v>577</v>
      </c>
      <c r="BU794">
        <v>15</v>
      </c>
      <c r="BV794">
        <f t="shared" si="1079"/>
        <v>5494</v>
      </c>
      <c r="BW794">
        <f t="shared" si="1098"/>
        <v>12758</v>
      </c>
      <c r="BX794" s="167">
        <f t="shared" si="1045"/>
        <v>44618</v>
      </c>
      <c r="BY794">
        <f t="shared" si="1046"/>
        <v>80</v>
      </c>
      <c r="BZ794">
        <f t="shared" si="1047"/>
        <v>79</v>
      </c>
      <c r="CA794">
        <f t="shared" si="1048"/>
        <v>0</v>
      </c>
      <c r="CB794" s="167">
        <f t="shared" si="1049"/>
        <v>44618</v>
      </c>
      <c r="CC794">
        <f t="shared" si="1070"/>
        <v>20373</v>
      </c>
      <c r="CD794">
        <f t="shared" si="1050"/>
        <v>13742</v>
      </c>
      <c r="CE794">
        <f t="shared" si="1051"/>
        <v>853</v>
      </c>
      <c r="CF794" s="167">
        <f t="shared" si="998"/>
        <v>44618</v>
      </c>
      <c r="CG794">
        <f t="shared" si="1002"/>
        <v>69</v>
      </c>
      <c r="CH794">
        <f t="shared" si="1003"/>
        <v>0</v>
      </c>
      <c r="CI794" s="167">
        <f t="shared" si="1052"/>
        <v>44618</v>
      </c>
      <c r="CJ794">
        <f t="shared" si="1053"/>
        <v>5494</v>
      </c>
      <c r="CK794">
        <f t="shared" si="1054"/>
        <v>293</v>
      </c>
      <c r="CL794" s="167">
        <f t="shared" si="1055"/>
        <v>44618</v>
      </c>
      <c r="CM794">
        <f t="shared" si="1056"/>
        <v>80</v>
      </c>
      <c r="CN794" s="1">
        <f t="shared" si="1057"/>
        <v>44618</v>
      </c>
      <c r="CO794" s="253">
        <f t="shared" si="1058"/>
        <v>5494</v>
      </c>
      <c r="CP794" s="1">
        <f t="shared" si="1059"/>
        <v>44618</v>
      </c>
      <c r="CQ794" s="254">
        <f t="shared" si="1060"/>
        <v>80</v>
      </c>
      <c r="CR794" s="167">
        <f t="shared" si="1061"/>
        <v>44618</v>
      </c>
      <c r="CS794">
        <f t="shared" si="1062"/>
        <v>69</v>
      </c>
      <c r="CT794">
        <f t="shared" si="1063"/>
        <v>0</v>
      </c>
      <c r="CU794">
        <f t="shared" si="1064"/>
        <v>0</v>
      </c>
    </row>
    <row r="795" spans="1:99" ht="18" customHeight="1" x14ac:dyDescent="0.55000000000000004">
      <c r="A795" s="167">
        <v>44619</v>
      </c>
      <c r="B795" s="219">
        <v>147</v>
      </c>
      <c r="C795" s="142">
        <f t="shared" si="1044"/>
        <v>14341</v>
      </c>
      <c r="D795" s="142">
        <f t="shared" si="1065"/>
        <v>1527</v>
      </c>
      <c r="E795" s="135">
        <v>1</v>
      </c>
      <c r="F795" s="135">
        <v>12814</v>
      </c>
      <c r="G795" s="135">
        <v>5</v>
      </c>
      <c r="H795" s="123"/>
      <c r="I795" s="135">
        <v>6</v>
      </c>
      <c r="J795" s="123"/>
      <c r="K795" s="41">
        <v>0</v>
      </c>
      <c r="L795" s="134">
        <v>114</v>
      </c>
      <c r="M795" s="219">
        <v>61</v>
      </c>
      <c r="N795" s="123"/>
      <c r="O795" s="123"/>
      <c r="P795" s="135">
        <v>13</v>
      </c>
      <c r="Q795" s="135">
        <v>13</v>
      </c>
      <c r="R795" s="123"/>
      <c r="S795" s="123"/>
      <c r="T795" s="135">
        <v>19</v>
      </c>
      <c r="U795" s="135">
        <v>16</v>
      </c>
      <c r="V795" s="123"/>
      <c r="W795" s="41">
        <v>1006</v>
      </c>
      <c r="X795" s="136">
        <v>765</v>
      </c>
      <c r="Y795" s="4">
        <f t="shared" si="1022"/>
        <v>607</v>
      </c>
      <c r="Z795" s="74">
        <f t="shared" si="1071"/>
        <v>44619</v>
      </c>
      <c r="AA795" s="210">
        <f t="shared" si="1072"/>
        <v>89365</v>
      </c>
      <c r="AB795" s="210">
        <f t="shared" si="1073"/>
        <v>32057</v>
      </c>
      <c r="AC795" s="211">
        <f t="shared" si="1074"/>
        <v>1512</v>
      </c>
      <c r="AD795" s="170">
        <f t="shared" si="1086"/>
        <v>24465</v>
      </c>
      <c r="AE795" s="222">
        <f t="shared" si="1087"/>
        <v>67646</v>
      </c>
      <c r="AF795" s="143">
        <v>68851</v>
      </c>
      <c r="AG795" s="171">
        <f t="shared" si="1099"/>
        <v>381</v>
      </c>
      <c r="AH795" s="143">
        <v>18236</v>
      </c>
      <c r="AI795" s="171">
        <f t="shared" si="1100"/>
        <v>82</v>
      </c>
      <c r="AJ795" s="172">
        <v>659</v>
      </c>
      <c r="AK795" s="173">
        <f t="shared" si="1092"/>
        <v>1</v>
      </c>
      <c r="AL795" s="143">
        <v>81</v>
      </c>
      <c r="AM795" s="171">
        <f t="shared" si="1093"/>
        <v>0</v>
      </c>
      <c r="AN795" s="143">
        <v>79</v>
      </c>
      <c r="AO795" s="171">
        <f t="shared" si="1094"/>
        <v>0</v>
      </c>
      <c r="AP795" s="174">
        <v>0</v>
      </c>
      <c r="AQ795" s="173">
        <f t="shared" si="1095"/>
        <v>60</v>
      </c>
      <c r="AR795" s="143">
        <v>20433</v>
      </c>
      <c r="AS795" s="171">
        <f t="shared" si="1096"/>
        <v>0</v>
      </c>
      <c r="AT795" s="143">
        <v>13742</v>
      </c>
      <c r="AU795" s="171">
        <f t="shared" si="1097"/>
        <v>0</v>
      </c>
      <c r="AV795" s="175">
        <v>853</v>
      </c>
      <c r="AW795" s="217">
        <f t="shared" si="1025"/>
        <v>634</v>
      </c>
      <c r="AX795" s="216">
        <f t="shared" si="1043"/>
        <v>44619</v>
      </c>
      <c r="AY795" s="5">
        <v>0</v>
      </c>
      <c r="AZ795" s="217">
        <f t="shared" si="1088"/>
        <v>595</v>
      </c>
      <c r="BA795" s="217">
        <f t="shared" si="1016"/>
        <v>404</v>
      </c>
      <c r="BB795" s="119">
        <v>0</v>
      </c>
      <c r="BC795" s="26">
        <f t="shared" si="1089"/>
        <v>1118</v>
      </c>
      <c r="BD795" s="217">
        <f t="shared" si="1018"/>
        <v>439</v>
      </c>
      <c r="BE795" s="209">
        <f t="shared" si="1075"/>
        <v>44619</v>
      </c>
      <c r="BF795" s="120">
        <f t="shared" si="1083"/>
        <v>147</v>
      </c>
      <c r="BG795" s="120">
        <f t="shared" si="1028"/>
        <v>14341</v>
      </c>
      <c r="BH795" s="209">
        <f t="shared" si="1029"/>
        <v>44619</v>
      </c>
      <c r="BI795" s="120">
        <f t="shared" si="1030"/>
        <v>14341</v>
      </c>
      <c r="BJ795" s="1">
        <f t="shared" si="1031"/>
        <v>44619</v>
      </c>
      <c r="BK795">
        <f t="shared" si="1076"/>
        <v>53</v>
      </c>
      <c r="BL795">
        <f t="shared" si="1032"/>
        <v>61</v>
      </c>
      <c r="BM795">
        <f t="shared" si="1077"/>
        <v>114</v>
      </c>
      <c r="BN795" s="1">
        <f t="shared" si="1078"/>
        <v>44619</v>
      </c>
      <c r="BO795">
        <f t="shared" si="1090"/>
        <v>12220</v>
      </c>
      <c r="BP795">
        <f t="shared" si="1091"/>
        <v>7313</v>
      </c>
      <c r="BQ795" s="167">
        <f t="shared" si="1066"/>
        <v>44619</v>
      </c>
      <c r="BR795">
        <f t="shared" si="1067"/>
        <v>68851</v>
      </c>
      <c r="BS795">
        <f t="shared" si="1068"/>
        <v>18236</v>
      </c>
      <c r="BT795">
        <f t="shared" si="1069"/>
        <v>659</v>
      </c>
      <c r="BU795">
        <v>15</v>
      </c>
      <c r="BV795">
        <f t="shared" si="1079"/>
        <v>24465</v>
      </c>
      <c r="BW795">
        <f t="shared" si="1098"/>
        <v>31452</v>
      </c>
      <c r="BX795" s="167">
        <f t="shared" si="1045"/>
        <v>44619</v>
      </c>
      <c r="BY795">
        <f t="shared" si="1046"/>
        <v>81</v>
      </c>
      <c r="BZ795">
        <f t="shared" si="1047"/>
        <v>79</v>
      </c>
      <c r="CA795">
        <f t="shared" si="1048"/>
        <v>0</v>
      </c>
      <c r="CB795" s="167">
        <f t="shared" si="1049"/>
        <v>44619</v>
      </c>
      <c r="CC795">
        <f t="shared" si="1070"/>
        <v>20433</v>
      </c>
      <c r="CD795">
        <f t="shared" si="1050"/>
        <v>13742</v>
      </c>
      <c r="CE795">
        <f t="shared" si="1051"/>
        <v>853</v>
      </c>
      <c r="CF795" s="167">
        <f t="shared" si="998"/>
        <v>44619</v>
      </c>
      <c r="CG795">
        <f t="shared" si="1002"/>
        <v>60</v>
      </c>
      <c r="CH795">
        <f t="shared" si="1003"/>
        <v>0</v>
      </c>
      <c r="CI795" s="167">
        <f t="shared" si="1052"/>
        <v>44619</v>
      </c>
      <c r="CJ795">
        <f t="shared" si="1053"/>
        <v>24465</v>
      </c>
      <c r="CK795">
        <f t="shared" si="1054"/>
        <v>381</v>
      </c>
      <c r="CL795" s="167">
        <f t="shared" si="1055"/>
        <v>44619</v>
      </c>
      <c r="CM795">
        <f t="shared" si="1056"/>
        <v>82</v>
      </c>
      <c r="CN795" s="1">
        <f t="shared" si="1057"/>
        <v>44619</v>
      </c>
      <c r="CO795" s="253">
        <f t="shared" si="1058"/>
        <v>24465</v>
      </c>
      <c r="CP795" s="1">
        <f t="shared" si="1059"/>
        <v>44619</v>
      </c>
      <c r="CQ795" s="254">
        <f t="shared" si="1060"/>
        <v>82</v>
      </c>
      <c r="CR795" s="167">
        <f t="shared" si="1061"/>
        <v>44619</v>
      </c>
      <c r="CS795">
        <f t="shared" si="1062"/>
        <v>60</v>
      </c>
      <c r="CT795">
        <f t="shared" si="1063"/>
        <v>0</v>
      </c>
      <c r="CU795">
        <f t="shared" si="1064"/>
        <v>0</v>
      </c>
    </row>
    <row r="796" spans="1:99" ht="18" customHeight="1" x14ac:dyDescent="0.55000000000000004">
      <c r="A796" s="167">
        <v>44620</v>
      </c>
      <c r="B796" s="219">
        <v>125</v>
      </c>
      <c r="C796" s="142">
        <f t="shared" si="1044"/>
        <v>14466</v>
      </c>
      <c r="D796" s="142">
        <f t="shared" si="1065"/>
        <v>1612</v>
      </c>
      <c r="E796" s="135">
        <v>1</v>
      </c>
      <c r="F796" s="135">
        <v>12854</v>
      </c>
      <c r="G796" s="135">
        <v>8</v>
      </c>
      <c r="H796" s="123"/>
      <c r="I796" s="135">
        <v>10</v>
      </c>
      <c r="J796" s="123"/>
      <c r="K796" s="41">
        <v>0</v>
      </c>
      <c r="L796" s="134">
        <v>144</v>
      </c>
      <c r="M796" s="219">
        <v>102</v>
      </c>
      <c r="N796" s="123"/>
      <c r="O796" s="123"/>
      <c r="P796" s="135">
        <v>13</v>
      </c>
      <c r="Q796" s="135">
        <v>10</v>
      </c>
      <c r="R796" s="123"/>
      <c r="S796" s="123"/>
      <c r="T796" s="135">
        <v>40</v>
      </c>
      <c r="U796" s="135">
        <v>32</v>
      </c>
      <c r="V796" s="123"/>
      <c r="W796" s="41">
        <v>1097</v>
      </c>
      <c r="X796" s="136">
        <v>825</v>
      </c>
      <c r="Y796" s="4">
        <f t="shared" si="1022"/>
        <v>608</v>
      </c>
      <c r="Z796" s="74">
        <f t="shared" si="1071"/>
        <v>44620</v>
      </c>
      <c r="AA796" s="210">
        <f t="shared" si="1072"/>
        <v>100691</v>
      </c>
      <c r="AB796" s="210">
        <f t="shared" si="1073"/>
        <v>32747</v>
      </c>
      <c r="AC796" s="211">
        <f t="shared" si="1074"/>
        <v>1597</v>
      </c>
      <c r="AD796" s="170">
        <f t="shared" si="1086"/>
        <v>11270</v>
      </c>
      <c r="AE796" s="222">
        <f t="shared" si="1087"/>
        <v>78916</v>
      </c>
      <c r="AF796" s="143">
        <v>80121</v>
      </c>
      <c r="AG796" s="171">
        <f t="shared" si="1099"/>
        <v>690</v>
      </c>
      <c r="AH796" s="143">
        <v>18926</v>
      </c>
      <c r="AI796" s="171">
        <f t="shared" si="1100"/>
        <v>85</v>
      </c>
      <c r="AJ796" s="172">
        <v>744</v>
      </c>
      <c r="AK796" s="173">
        <f t="shared" si="1092"/>
        <v>0</v>
      </c>
      <c r="AL796" s="143">
        <v>81</v>
      </c>
      <c r="AM796" s="171">
        <f t="shared" si="1093"/>
        <v>0</v>
      </c>
      <c r="AN796" s="143">
        <v>79</v>
      </c>
      <c r="AO796" s="171">
        <f t="shared" si="1094"/>
        <v>0</v>
      </c>
      <c r="AP796" s="174">
        <v>0</v>
      </c>
      <c r="AQ796" s="173">
        <f t="shared" si="1095"/>
        <v>56</v>
      </c>
      <c r="AR796" s="143">
        <v>20489</v>
      </c>
      <c r="AS796" s="171">
        <f t="shared" si="1096"/>
        <v>0</v>
      </c>
      <c r="AT796" s="143">
        <v>13742</v>
      </c>
      <c r="AU796" s="171">
        <f t="shared" si="1097"/>
        <v>0</v>
      </c>
      <c r="AV796" s="175">
        <v>853</v>
      </c>
      <c r="AW796" s="217">
        <f t="shared" si="1025"/>
        <v>635</v>
      </c>
      <c r="AX796" s="216">
        <f t="shared" si="1043"/>
        <v>44620</v>
      </c>
      <c r="AY796" s="5">
        <v>0</v>
      </c>
      <c r="AZ796" s="217">
        <f t="shared" si="1088"/>
        <v>595</v>
      </c>
      <c r="BA796" s="217">
        <f t="shared" si="1016"/>
        <v>405</v>
      </c>
      <c r="BB796" s="119">
        <v>0</v>
      </c>
      <c r="BC796" s="26">
        <f t="shared" si="1089"/>
        <v>1118</v>
      </c>
      <c r="BD796" s="217">
        <f t="shared" si="1018"/>
        <v>440</v>
      </c>
      <c r="BE796" s="209">
        <f t="shared" si="1075"/>
        <v>44620</v>
      </c>
      <c r="BF796" s="120">
        <f t="shared" si="1083"/>
        <v>125</v>
      </c>
      <c r="BG796" s="120">
        <f t="shared" si="1028"/>
        <v>14466</v>
      </c>
      <c r="BH796" s="209">
        <f t="shared" si="1029"/>
        <v>44620</v>
      </c>
      <c r="BI796" s="120">
        <f t="shared" si="1030"/>
        <v>14466</v>
      </c>
      <c r="BJ796" s="1">
        <f t="shared" si="1031"/>
        <v>44620</v>
      </c>
      <c r="BK796">
        <f t="shared" si="1076"/>
        <v>42</v>
      </c>
      <c r="BL796">
        <f t="shared" si="1032"/>
        <v>102</v>
      </c>
      <c r="BM796">
        <f t="shared" si="1077"/>
        <v>144</v>
      </c>
      <c r="BN796" s="1">
        <f t="shared" si="1078"/>
        <v>44620</v>
      </c>
      <c r="BO796">
        <f t="shared" si="1090"/>
        <v>12340</v>
      </c>
      <c r="BP796">
        <f t="shared" si="1091"/>
        <v>7394</v>
      </c>
      <c r="BQ796" s="167">
        <f t="shared" si="1066"/>
        <v>44620</v>
      </c>
      <c r="BR796">
        <f t="shared" si="1067"/>
        <v>80121</v>
      </c>
      <c r="BS796">
        <f t="shared" si="1068"/>
        <v>18926</v>
      </c>
      <c r="BT796">
        <f t="shared" si="1069"/>
        <v>744</v>
      </c>
      <c r="BU796">
        <v>15</v>
      </c>
      <c r="BV796">
        <f t="shared" si="1079"/>
        <v>11270</v>
      </c>
      <c r="BW796">
        <f t="shared" si="1098"/>
        <v>16795</v>
      </c>
      <c r="BX796" s="167">
        <f t="shared" si="1045"/>
        <v>44620</v>
      </c>
      <c r="BY796">
        <f t="shared" si="1046"/>
        <v>81</v>
      </c>
      <c r="BZ796">
        <f t="shared" si="1047"/>
        <v>79</v>
      </c>
      <c r="CA796">
        <f t="shared" si="1048"/>
        <v>0</v>
      </c>
      <c r="CB796" s="167">
        <f t="shared" si="1049"/>
        <v>44620</v>
      </c>
      <c r="CC796">
        <f t="shared" si="1070"/>
        <v>20489</v>
      </c>
      <c r="CD796">
        <f t="shared" si="1050"/>
        <v>13742</v>
      </c>
      <c r="CE796">
        <f t="shared" si="1051"/>
        <v>853</v>
      </c>
      <c r="CF796" s="167">
        <f t="shared" si="998"/>
        <v>44620</v>
      </c>
      <c r="CG796">
        <f t="shared" si="1002"/>
        <v>56</v>
      </c>
      <c r="CH796">
        <f t="shared" si="1003"/>
        <v>0</v>
      </c>
      <c r="CI796" s="167">
        <f t="shared" si="1052"/>
        <v>44620</v>
      </c>
      <c r="CJ796">
        <f t="shared" si="1053"/>
        <v>11270</v>
      </c>
      <c r="CK796">
        <f t="shared" si="1054"/>
        <v>690</v>
      </c>
      <c r="CL796" s="167">
        <f t="shared" si="1055"/>
        <v>44620</v>
      </c>
      <c r="CM796">
        <f t="shared" si="1056"/>
        <v>85</v>
      </c>
      <c r="CN796" s="1">
        <f t="shared" si="1057"/>
        <v>44620</v>
      </c>
      <c r="CO796" s="253">
        <f t="shared" si="1058"/>
        <v>11270</v>
      </c>
      <c r="CP796" s="1">
        <f t="shared" si="1059"/>
        <v>44620</v>
      </c>
      <c r="CQ796" s="254">
        <f t="shared" si="1060"/>
        <v>85</v>
      </c>
      <c r="CR796" s="167">
        <f t="shared" si="1061"/>
        <v>44620</v>
      </c>
      <c r="CS796">
        <f t="shared" si="1062"/>
        <v>56</v>
      </c>
      <c r="CT796">
        <f t="shared" si="1063"/>
        <v>0</v>
      </c>
      <c r="CU796">
        <f t="shared" si="1064"/>
        <v>0</v>
      </c>
    </row>
    <row r="797" spans="1:99" ht="18" customHeight="1" x14ac:dyDescent="0.55000000000000004">
      <c r="A797" s="167">
        <v>44621</v>
      </c>
      <c r="B797" s="219">
        <v>153</v>
      </c>
      <c r="C797" s="142">
        <f t="shared" si="1044"/>
        <v>14619</v>
      </c>
      <c r="D797" s="142">
        <f t="shared" si="1065"/>
        <v>1725</v>
      </c>
      <c r="E797" s="135">
        <v>1</v>
      </c>
      <c r="F797" s="135">
        <v>12894</v>
      </c>
      <c r="G797" s="135">
        <v>4</v>
      </c>
      <c r="H797" s="123"/>
      <c r="I797" s="135">
        <v>9</v>
      </c>
      <c r="J797" s="123"/>
      <c r="K797" s="41">
        <v>0</v>
      </c>
      <c r="L797" s="134">
        <v>169</v>
      </c>
      <c r="M797" s="219">
        <v>121</v>
      </c>
      <c r="N797" s="123"/>
      <c r="O797" s="123"/>
      <c r="P797" s="135">
        <v>12</v>
      </c>
      <c r="Q797" s="135">
        <v>10</v>
      </c>
      <c r="R797" s="123"/>
      <c r="S797" s="123"/>
      <c r="T797" s="135">
        <v>45</v>
      </c>
      <c r="U797" s="135">
        <v>40</v>
      </c>
      <c r="V797" s="123"/>
      <c r="W797" s="41">
        <v>1209</v>
      </c>
      <c r="X797" s="136">
        <v>896</v>
      </c>
      <c r="Y797" s="4">
        <f t="shared" si="1022"/>
        <v>609</v>
      </c>
      <c r="Z797" s="74">
        <f t="shared" si="1071"/>
        <v>44621</v>
      </c>
      <c r="AA797" s="210">
        <f t="shared" si="1072"/>
        <v>118749</v>
      </c>
      <c r="AB797" s="210">
        <f t="shared" si="1073"/>
        <v>33316</v>
      </c>
      <c r="AC797" s="211">
        <f t="shared" si="1074"/>
        <v>1843</v>
      </c>
      <c r="AD797" s="170">
        <f t="shared" si="1086"/>
        <v>18014</v>
      </c>
      <c r="AE797" s="222">
        <f t="shared" si="1087"/>
        <v>96930</v>
      </c>
      <c r="AF797" s="143">
        <v>98135</v>
      </c>
      <c r="AG797" s="171">
        <f t="shared" si="1099"/>
        <v>569</v>
      </c>
      <c r="AH797" s="143">
        <v>19495</v>
      </c>
      <c r="AI797" s="171">
        <f t="shared" si="1100"/>
        <v>246</v>
      </c>
      <c r="AJ797" s="172">
        <v>990</v>
      </c>
      <c r="AK797" s="173">
        <f t="shared" si="1092"/>
        <v>0</v>
      </c>
      <c r="AL797" s="143">
        <v>81</v>
      </c>
      <c r="AM797" s="171">
        <f t="shared" si="1093"/>
        <v>0</v>
      </c>
      <c r="AN797" s="143">
        <v>79</v>
      </c>
      <c r="AO797" s="171">
        <f t="shared" si="1094"/>
        <v>0</v>
      </c>
      <c r="AP797" s="174">
        <v>0</v>
      </c>
      <c r="AQ797" s="173">
        <f t="shared" si="1095"/>
        <v>44</v>
      </c>
      <c r="AR797" s="143">
        <v>20533</v>
      </c>
      <c r="AS797" s="171">
        <f t="shared" si="1096"/>
        <v>0</v>
      </c>
      <c r="AT797" s="143">
        <v>13742</v>
      </c>
      <c r="AU797" s="171">
        <f t="shared" si="1097"/>
        <v>0</v>
      </c>
      <c r="AV797" s="175">
        <v>853</v>
      </c>
      <c r="AW797" s="217">
        <f t="shared" si="1025"/>
        <v>636</v>
      </c>
      <c r="AX797" s="216">
        <f t="shared" si="1043"/>
        <v>44621</v>
      </c>
      <c r="AY797" s="5">
        <v>0</v>
      </c>
      <c r="AZ797" s="217">
        <f t="shared" si="1088"/>
        <v>595</v>
      </c>
      <c r="BA797" s="217">
        <f t="shared" si="1016"/>
        <v>406</v>
      </c>
      <c r="BB797" s="119">
        <v>0</v>
      </c>
      <c r="BC797" s="26">
        <f t="shared" si="1089"/>
        <v>1118</v>
      </c>
      <c r="BD797" s="217">
        <f t="shared" si="1018"/>
        <v>441</v>
      </c>
      <c r="BE797" s="209">
        <f t="shared" si="1075"/>
        <v>44621</v>
      </c>
      <c r="BF797" s="120">
        <f t="shared" si="1083"/>
        <v>153</v>
      </c>
      <c r="BG797" s="120">
        <f t="shared" si="1028"/>
        <v>14619</v>
      </c>
      <c r="BH797" s="209">
        <f t="shared" si="1029"/>
        <v>44621</v>
      </c>
      <c r="BI797" s="120">
        <f t="shared" si="1030"/>
        <v>14619</v>
      </c>
      <c r="BJ797" s="1">
        <f t="shared" si="1031"/>
        <v>44621</v>
      </c>
      <c r="BK797">
        <f t="shared" si="1076"/>
        <v>48</v>
      </c>
      <c r="BL797">
        <f t="shared" si="1032"/>
        <v>121</v>
      </c>
      <c r="BM797">
        <f t="shared" si="1077"/>
        <v>169</v>
      </c>
      <c r="BN797" s="1">
        <f t="shared" si="1078"/>
        <v>44621</v>
      </c>
      <c r="BO797">
        <f t="shared" si="1090"/>
        <v>12357</v>
      </c>
      <c r="BP797">
        <f t="shared" si="1091"/>
        <v>7427</v>
      </c>
      <c r="BQ797" s="167">
        <f t="shared" si="1066"/>
        <v>44621</v>
      </c>
      <c r="BR797">
        <f t="shared" si="1067"/>
        <v>98135</v>
      </c>
      <c r="BS797">
        <f t="shared" si="1068"/>
        <v>19495</v>
      </c>
      <c r="BT797">
        <f t="shared" si="1069"/>
        <v>990</v>
      </c>
      <c r="BU797">
        <v>15</v>
      </c>
      <c r="BV797">
        <f t="shared" si="1079"/>
        <v>18014</v>
      </c>
      <c r="BW797">
        <f t="shared" si="1098"/>
        <v>28382</v>
      </c>
      <c r="BX797" s="167">
        <f t="shared" ref="BX797:BX827" si="1101">+A797</f>
        <v>44621</v>
      </c>
      <c r="BY797">
        <f t="shared" ref="BY797:BY827" si="1102">+AL797</f>
        <v>81</v>
      </c>
      <c r="BZ797">
        <f t="shared" ref="BZ797:BZ827" si="1103">+AN797</f>
        <v>79</v>
      </c>
      <c r="CA797">
        <f t="shared" ref="CA797:CA827" si="1104">+AP797</f>
        <v>0</v>
      </c>
      <c r="CB797" s="167">
        <f t="shared" ref="CB797:CB827" si="1105">+A797</f>
        <v>44621</v>
      </c>
      <c r="CC797">
        <f t="shared" si="1070"/>
        <v>20533</v>
      </c>
      <c r="CD797">
        <f t="shared" ref="CD797:CD827" si="1106">+AT797</f>
        <v>13742</v>
      </c>
      <c r="CE797">
        <f t="shared" ref="CE797:CE827" si="1107">+AV797</f>
        <v>853</v>
      </c>
      <c r="CF797" s="167">
        <f t="shared" si="998"/>
        <v>44621</v>
      </c>
      <c r="CG797">
        <f t="shared" si="1002"/>
        <v>44</v>
      </c>
      <c r="CH797">
        <f t="shared" si="1003"/>
        <v>0</v>
      </c>
      <c r="CI797" s="167">
        <f t="shared" ref="CI797:CI827" si="1108">+A797</f>
        <v>44621</v>
      </c>
      <c r="CJ797">
        <f t="shared" ref="CJ797:CJ827" si="1109">+AD797</f>
        <v>18014</v>
      </c>
      <c r="CK797">
        <f t="shared" ref="CK797:CK827" si="1110">+AG797</f>
        <v>569</v>
      </c>
      <c r="CL797" s="167">
        <f t="shared" ref="CL797:CL827" si="1111">+A797</f>
        <v>44621</v>
      </c>
      <c r="CM797">
        <f t="shared" ref="CM797:CM827" si="1112">+AI797</f>
        <v>246</v>
      </c>
      <c r="CN797" s="1">
        <f t="shared" ref="CN797:CN827" si="1113">+Z797</f>
        <v>44621</v>
      </c>
      <c r="CO797" s="253">
        <f t="shared" ref="CO797:CO827" si="1114">+AD797</f>
        <v>18014</v>
      </c>
      <c r="CP797" s="1">
        <f t="shared" ref="CP797:CP827" si="1115">+Z797</f>
        <v>44621</v>
      </c>
      <c r="CQ797" s="254">
        <f t="shared" ref="CQ797:CQ827" si="1116">+AI797</f>
        <v>246</v>
      </c>
      <c r="CR797" s="167">
        <f t="shared" ref="CR797:CR827" si="1117">+A797</f>
        <v>44621</v>
      </c>
      <c r="CS797">
        <f t="shared" ref="CS797:CS827" si="1118">+AQ797</f>
        <v>44</v>
      </c>
      <c r="CT797">
        <f t="shared" ref="CT797:CT827" si="1119">+AU797</f>
        <v>0</v>
      </c>
      <c r="CU797">
        <f t="shared" ref="CU797:CU827" si="1120">+AS797</f>
        <v>0</v>
      </c>
    </row>
    <row r="798" spans="1:99" ht="18" customHeight="1" x14ac:dyDescent="0.55000000000000004">
      <c r="A798" s="167">
        <v>44622</v>
      </c>
      <c r="B798" s="219">
        <v>160</v>
      </c>
      <c r="C798" s="142">
        <f t="shared" si="1044"/>
        <v>14779</v>
      </c>
      <c r="D798" s="142">
        <f t="shared" si="1065"/>
        <v>1845</v>
      </c>
      <c r="E798" s="135">
        <v>2</v>
      </c>
      <c r="F798" s="135">
        <v>12934</v>
      </c>
      <c r="G798" s="135">
        <v>5</v>
      </c>
      <c r="H798" s="123"/>
      <c r="I798" s="135">
        <v>9</v>
      </c>
      <c r="J798" s="123"/>
      <c r="K798" s="41">
        <v>0</v>
      </c>
      <c r="L798" s="134">
        <v>143</v>
      </c>
      <c r="M798" s="219">
        <v>106</v>
      </c>
      <c r="N798" s="123"/>
      <c r="O798" s="123"/>
      <c r="P798" s="135">
        <v>26</v>
      </c>
      <c r="Q798" s="135">
        <v>24</v>
      </c>
      <c r="R798" s="123"/>
      <c r="S798" s="123"/>
      <c r="T798" s="135">
        <v>28</v>
      </c>
      <c r="U798" s="135">
        <v>27</v>
      </c>
      <c r="V798" s="123"/>
      <c r="W798" s="41">
        <v>1298</v>
      </c>
      <c r="X798" s="136">
        <v>951</v>
      </c>
      <c r="Y798" s="4">
        <f t="shared" si="1022"/>
        <v>610</v>
      </c>
      <c r="Z798" s="74">
        <f t="shared" si="1071"/>
        <v>44622</v>
      </c>
      <c r="AA798" s="210">
        <f t="shared" si="1072"/>
        <v>139084</v>
      </c>
      <c r="AB798" s="210">
        <f t="shared" si="1073"/>
        <v>33906</v>
      </c>
      <c r="AC798" s="211">
        <f t="shared" si="1074"/>
        <v>2021</v>
      </c>
      <c r="AD798" s="170">
        <f t="shared" si="1086"/>
        <v>20285</v>
      </c>
      <c r="AE798" s="222">
        <f t="shared" si="1087"/>
        <v>117215</v>
      </c>
      <c r="AF798" s="143">
        <v>118420</v>
      </c>
      <c r="AG798" s="171">
        <f t="shared" si="1099"/>
        <v>590</v>
      </c>
      <c r="AH798" s="143">
        <v>20085</v>
      </c>
      <c r="AI798" s="171">
        <f t="shared" si="1100"/>
        <v>178</v>
      </c>
      <c r="AJ798" s="172">
        <v>1168</v>
      </c>
      <c r="AK798" s="173">
        <f t="shared" si="1092"/>
        <v>1</v>
      </c>
      <c r="AL798" s="143">
        <v>82</v>
      </c>
      <c r="AM798" s="171">
        <f t="shared" si="1093"/>
        <v>0</v>
      </c>
      <c r="AN798" s="143">
        <v>79</v>
      </c>
      <c r="AO798" s="171">
        <f t="shared" si="1094"/>
        <v>0</v>
      </c>
      <c r="AP798" s="174">
        <v>0</v>
      </c>
      <c r="AQ798" s="173">
        <f t="shared" si="1095"/>
        <v>49</v>
      </c>
      <c r="AR798" s="143">
        <v>20582</v>
      </c>
      <c r="AS798" s="171">
        <f t="shared" si="1096"/>
        <v>0</v>
      </c>
      <c r="AT798" s="143">
        <v>13742</v>
      </c>
      <c r="AU798" s="171">
        <f t="shared" si="1097"/>
        <v>0</v>
      </c>
      <c r="AV798" s="175">
        <v>853</v>
      </c>
      <c r="AW798" s="217">
        <f t="shared" si="1025"/>
        <v>637</v>
      </c>
      <c r="AX798" s="216">
        <f t="shared" si="1043"/>
        <v>44622</v>
      </c>
      <c r="AY798" s="5">
        <v>0</v>
      </c>
      <c r="AZ798" s="217">
        <f t="shared" si="1088"/>
        <v>595</v>
      </c>
      <c r="BA798" s="217">
        <f t="shared" si="1016"/>
        <v>407</v>
      </c>
      <c r="BB798" s="119">
        <v>1</v>
      </c>
      <c r="BC798" s="26">
        <f t="shared" si="1089"/>
        <v>1119</v>
      </c>
      <c r="BD798" s="217">
        <f t="shared" si="1018"/>
        <v>442</v>
      </c>
      <c r="BE798" s="209">
        <f t="shared" si="1075"/>
        <v>44622</v>
      </c>
      <c r="BF798" s="120">
        <f t="shared" si="1083"/>
        <v>160</v>
      </c>
      <c r="BG798" s="120">
        <f t="shared" si="1028"/>
        <v>14779</v>
      </c>
      <c r="BH798" s="209">
        <f t="shared" si="1029"/>
        <v>44622</v>
      </c>
      <c r="BI798" s="120">
        <f t="shared" si="1030"/>
        <v>14779</v>
      </c>
      <c r="BJ798" s="1">
        <f t="shared" si="1031"/>
        <v>44622</v>
      </c>
      <c r="BK798">
        <f t="shared" si="1076"/>
        <v>37</v>
      </c>
      <c r="BL798">
        <f t="shared" si="1032"/>
        <v>106</v>
      </c>
      <c r="BM798">
        <f t="shared" si="1077"/>
        <v>143</v>
      </c>
      <c r="BN798" s="1">
        <f t="shared" si="1078"/>
        <v>44622</v>
      </c>
      <c r="BO798">
        <f t="shared" si="1090"/>
        <v>12466</v>
      </c>
      <c r="BP798">
        <f t="shared" si="1091"/>
        <v>7519</v>
      </c>
      <c r="BQ798" s="167">
        <f t="shared" ref="BQ798:BQ827" si="1121">+A798</f>
        <v>44622</v>
      </c>
      <c r="BR798">
        <f t="shared" ref="BR798:BR827" si="1122">+AF798</f>
        <v>118420</v>
      </c>
      <c r="BS798">
        <f t="shared" ref="BS798:BS827" si="1123">+AH798</f>
        <v>20085</v>
      </c>
      <c r="BT798">
        <f t="shared" ref="BT798:BT827" si="1124">+AJ798</f>
        <v>1168</v>
      </c>
      <c r="BU798">
        <v>15</v>
      </c>
      <c r="BV798">
        <f t="shared" si="1079"/>
        <v>20285</v>
      </c>
      <c r="BW798">
        <f t="shared" si="1098"/>
        <v>33043</v>
      </c>
      <c r="BX798" s="167">
        <f t="shared" si="1101"/>
        <v>44622</v>
      </c>
      <c r="BY798">
        <f t="shared" si="1102"/>
        <v>82</v>
      </c>
      <c r="BZ798">
        <f t="shared" si="1103"/>
        <v>79</v>
      </c>
      <c r="CA798">
        <f t="shared" si="1104"/>
        <v>0</v>
      </c>
      <c r="CB798" s="167">
        <f t="shared" si="1105"/>
        <v>44622</v>
      </c>
      <c r="CC798">
        <f t="shared" ref="CC798:CC827" si="1125">+AR798</f>
        <v>20582</v>
      </c>
      <c r="CD798">
        <f t="shared" si="1106"/>
        <v>13742</v>
      </c>
      <c r="CE798">
        <f t="shared" si="1107"/>
        <v>853</v>
      </c>
      <c r="CF798" s="167">
        <f t="shared" si="998"/>
        <v>44622</v>
      </c>
      <c r="CG798">
        <f t="shared" si="1002"/>
        <v>49</v>
      </c>
      <c r="CH798">
        <f t="shared" si="1003"/>
        <v>0</v>
      </c>
      <c r="CI798" s="167">
        <f t="shared" si="1108"/>
        <v>44622</v>
      </c>
      <c r="CJ798">
        <f t="shared" si="1109"/>
        <v>20285</v>
      </c>
      <c r="CK798">
        <f t="shared" si="1110"/>
        <v>590</v>
      </c>
      <c r="CL798" s="167">
        <f t="shared" si="1111"/>
        <v>44622</v>
      </c>
      <c r="CM798">
        <f t="shared" si="1112"/>
        <v>178</v>
      </c>
      <c r="CN798" s="1">
        <f t="shared" si="1113"/>
        <v>44622</v>
      </c>
      <c r="CO798" s="253">
        <f t="shared" si="1114"/>
        <v>20285</v>
      </c>
      <c r="CP798" s="1">
        <f t="shared" si="1115"/>
        <v>44622</v>
      </c>
      <c r="CQ798" s="254">
        <f t="shared" si="1116"/>
        <v>178</v>
      </c>
      <c r="CR798" s="167">
        <f t="shared" si="1117"/>
        <v>44622</v>
      </c>
      <c r="CS798">
        <f t="shared" si="1118"/>
        <v>49</v>
      </c>
      <c r="CT798">
        <f t="shared" si="1119"/>
        <v>0</v>
      </c>
      <c r="CU798">
        <f t="shared" si="1120"/>
        <v>0</v>
      </c>
    </row>
    <row r="799" spans="1:99" ht="18" customHeight="1" x14ac:dyDescent="0.55000000000000004">
      <c r="A799" s="167">
        <v>44623</v>
      </c>
      <c r="B799" s="219">
        <v>233</v>
      </c>
      <c r="C799" s="142">
        <f t="shared" si="1044"/>
        <v>15012</v>
      </c>
      <c r="D799" s="142">
        <f t="shared" si="1065"/>
        <v>2039</v>
      </c>
      <c r="E799" s="135">
        <v>2</v>
      </c>
      <c r="F799" s="135">
        <v>12973</v>
      </c>
      <c r="G799" s="135">
        <v>4</v>
      </c>
      <c r="H799" s="123"/>
      <c r="I799" s="135">
        <v>7</v>
      </c>
      <c r="J799" s="123"/>
      <c r="K799" s="41">
        <v>0</v>
      </c>
      <c r="L799" s="134">
        <v>150</v>
      </c>
      <c r="M799" s="219">
        <v>94</v>
      </c>
      <c r="N799" s="123"/>
      <c r="O799" s="123"/>
      <c r="P799" s="135">
        <v>19</v>
      </c>
      <c r="Q799" s="135">
        <v>14</v>
      </c>
      <c r="R799" s="123"/>
      <c r="S799" s="123"/>
      <c r="T799" s="135">
        <v>42</v>
      </c>
      <c r="U799" s="135">
        <v>34</v>
      </c>
      <c r="V799" s="123"/>
      <c r="W799" s="41">
        <v>1387</v>
      </c>
      <c r="X799" s="136">
        <v>997</v>
      </c>
      <c r="Y799" s="4">
        <f t="shared" si="1022"/>
        <v>611</v>
      </c>
      <c r="Z799" s="74">
        <f t="shared" si="1071"/>
        <v>44623</v>
      </c>
      <c r="AA799" s="210">
        <f t="shared" si="1072"/>
        <v>158880</v>
      </c>
      <c r="AB799" s="210">
        <f t="shared" si="1073"/>
        <v>34470</v>
      </c>
      <c r="AC799" s="211">
        <f t="shared" si="1074"/>
        <v>2219</v>
      </c>
      <c r="AD799" s="170">
        <f t="shared" si="1086"/>
        <v>19725</v>
      </c>
      <c r="AE799" s="222">
        <f t="shared" si="1087"/>
        <v>136940</v>
      </c>
      <c r="AF799" s="143">
        <v>138145</v>
      </c>
      <c r="AG799" s="171">
        <f t="shared" si="1099"/>
        <v>564</v>
      </c>
      <c r="AH799" s="143">
        <v>20649</v>
      </c>
      <c r="AI799" s="171">
        <f t="shared" si="1100"/>
        <v>198</v>
      </c>
      <c r="AJ799" s="172">
        <v>1366</v>
      </c>
      <c r="AK799" s="173">
        <f t="shared" si="1092"/>
        <v>0</v>
      </c>
      <c r="AL799" s="143">
        <v>82</v>
      </c>
      <c r="AM799" s="171">
        <f t="shared" si="1093"/>
        <v>0</v>
      </c>
      <c r="AN799" s="143">
        <v>79</v>
      </c>
      <c r="AO799" s="171">
        <f t="shared" si="1094"/>
        <v>0</v>
      </c>
      <c r="AP799" s="174">
        <v>0</v>
      </c>
      <c r="AQ799" s="173">
        <f t="shared" si="1095"/>
        <v>71</v>
      </c>
      <c r="AR799" s="143">
        <v>20653</v>
      </c>
      <c r="AS799" s="171">
        <f t="shared" si="1096"/>
        <v>0</v>
      </c>
      <c r="AT799" s="143">
        <v>13742</v>
      </c>
      <c r="AU799" s="171">
        <f t="shared" si="1097"/>
        <v>0</v>
      </c>
      <c r="AV799" s="175">
        <v>853</v>
      </c>
      <c r="AW799" s="217">
        <f t="shared" si="1025"/>
        <v>638</v>
      </c>
      <c r="AX799" s="216">
        <f t="shared" si="1043"/>
        <v>44623</v>
      </c>
      <c r="AY799" s="5">
        <v>0</v>
      </c>
      <c r="AZ799" s="217">
        <f t="shared" si="1088"/>
        <v>595</v>
      </c>
      <c r="BA799" s="217">
        <f t="shared" si="1016"/>
        <v>405</v>
      </c>
      <c r="BB799" s="119">
        <v>5</v>
      </c>
      <c r="BC799" s="26">
        <f t="shared" si="1089"/>
        <v>1124</v>
      </c>
      <c r="BD799" s="217">
        <f t="shared" si="1018"/>
        <v>440</v>
      </c>
      <c r="BE799" s="209">
        <f t="shared" si="1075"/>
        <v>44623</v>
      </c>
      <c r="BF799" s="120">
        <f t="shared" si="1083"/>
        <v>233</v>
      </c>
      <c r="BG799" s="120">
        <f t="shared" si="1028"/>
        <v>15012</v>
      </c>
      <c r="BH799" s="209">
        <f t="shared" si="1029"/>
        <v>44623</v>
      </c>
      <c r="BI799" s="120">
        <f t="shared" si="1030"/>
        <v>15012</v>
      </c>
      <c r="BJ799" s="1">
        <f t="shared" si="1031"/>
        <v>44623</v>
      </c>
      <c r="BK799">
        <f t="shared" ref="BK799:BK827" si="1126">+BM799-BL799</f>
        <v>56</v>
      </c>
      <c r="BL799">
        <f t="shared" si="1032"/>
        <v>94</v>
      </c>
      <c r="BM799">
        <f t="shared" ref="BM799:BM827" si="1127">+L799</f>
        <v>150</v>
      </c>
      <c r="BN799" s="1">
        <f t="shared" ref="BN799:BN827" si="1128">+BJ799</f>
        <v>44623</v>
      </c>
      <c r="BO799">
        <f t="shared" si="1090"/>
        <v>12370</v>
      </c>
      <c r="BP799">
        <f t="shared" si="1091"/>
        <v>7407</v>
      </c>
      <c r="BQ799" s="167">
        <f t="shared" si="1121"/>
        <v>44623</v>
      </c>
      <c r="BR799">
        <f t="shared" si="1122"/>
        <v>138145</v>
      </c>
      <c r="BS799">
        <f t="shared" si="1123"/>
        <v>20649</v>
      </c>
      <c r="BT799">
        <f t="shared" si="1124"/>
        <v>1366</v>
      </c>
      <c r="BU799">
        <v>15</v>
      </c>
      <c r="BV799">
        <f t="shared" ref="BV799:BV827" si="1129">+AD799</f>
        <v>19725</v>
      </c>
      <c r="BW799">
        <f t="shared" si="1098"/>
        <v>51177</v>
      </c>
      <c r="BX799" s="167">
        <f t="shared" si="1101"/>
        <v>44623</v>
      </c>
      <c r="BY799">
        <f t="shared" si="1102"/>
        <v>82</v>
      </c>
      <c r="BZ799">
        <f t="shared" si="1103"/>
        <v>79</v>
      </c>
      <c r="CA799">
        <f t="shared" si="1104"/>
        <v>0</v>
      </c>
      <c r="CB799" s="167">
        <f t="shared" si="1105"/>
        <v>44623</v>
      </c>
      <c r="CC799">
        <f t="shared" si="1125"/>
        <v>20653</v>
      </c>
      <c r="CD799">
        <f t="shared" si="1106"/>
        <v>13742</v>
      </c>
      <c r="CE799">
        <f t="shared" si="1107"/>
        <v>853</v>
      </c>
      <c r="CF799" s="167">
        <f t="shared" si="998"/>
        <v>44623</v>
      </c>
      <c r="CG799">
        <f t="shared" si="1002"/>
        <v>71</v>
      </c>
      <c r="CH799">
        <f t="shared" si="1003"/>
        <v>0</v>
      </c>
      <c r="CI799" s="167">
        <f t="shared" si="1108"/>
        <v>44623</v>
      </c>
      <c r="CJ799">
        <f t="shared" si="1109"/>
        <v>19725</v>
      </c>
      <c r="CK799">
        <f t="shared" si="1110"/>
        <v>564</v>
      </c>
      <c r="CL799" s="167">
        <f t="shared" si="1111"/>
        <v>44623</v>
      </c>
      <c r="CM799">
        <f t="shared" si="1112"/>
        <v>198</v>
      </c>
      <c r="CN799" s="1">
        <f t="shared" si="1113"/>
        <v>44623</v>
      </c>
      <c r="CO799" s="253">
        <f t="shared" si="1114"/>
        <v>19725</v>
      </c>
      <c r="CP799" s="1">
        <f t="shared" si="1115"/>
        <v>44623</v>
      </c>
      <c r="CQ799" s="254">
        <f t="shared" si="1116"/>
        <v>198</v>
      </c>
      <c r="CR799" s="167">
        <f t="shared" si="1117"/>
        <v>44623</v>
      </c>
      <c r="CS799">
        <f t="shared" si="1118"/>
        <v>71</v>
      </c>
      <c r="CT799">
        <f t="shared" si="1119"/>
        <v>0</v>
      </c>
      <c r="CU799">
        <f t="shared" si="1120"/>
        <v>0</v>
      </c>
    </row>
    <row r="800" spans="1:99" ht="18" customHeight="1" x14ac:dyDescent="0.55000000000000004">
      <c r="A800" s="167">
        <v>44624</v>
      </c>
      <c r="B800" s="219">
        <v>179</v>
      </c>
      <c r="C800" s="142">
        <f t="shared" si="1044"/>
        <v>15191</v>
      </c>
      <c r="D800" s="142">
        <f t="shared" si="1065"/>
        <v>2168</v>
      </c>
      <c r="E800" s="135">
        <v>2</v>
      </c>
      <c r="F800" s="135">
        <v>13023</v>
      </c>
      <c r="G800" s="135">
        <v>5</v>
      </c>
      <c r="H800" s="123"/>
      <c r="I800" s="135">
        <v>11</v>
      </c>
      <c r="J800" s="123"/>
      <c r="K800" s="41">
        <v>0</v>
      </c>
      <c r="L800" s="134">
        <v>166</v>
      </c>
      <c r="M800" s="219">
        <v>93</v>
      </c>
      <c r="N800" s="123"/>
      <c r="O800" s="123"/>
      <c r="P800" s="135">
        <v>25</v>
      </c>
      <c r="Q800" s="135">
        <v>16</v>
      </c>
      <c r="R800" s="123"/>
      <c r="S800" s="123"/>
      <c r="T800" s="135">
        <v>28</v>
      </c>
      <c r="U800" s="135">
        <v>25</v>
      </c>
      <c r="V800" s="123"/>
      <c r="W800" s="41">
        <v>1500</v>
      </c>
      <c r="X800" s="136">
        <v>1049</v>
      </c>
      <c r="Y800" s="4">
        <f t="shared" si="1022"/>
        <v>612</v>
      </c>
      <c r="Z800" s="74">
        <f t="shared" si="1071"/>
        <v>44624</v>
      </c>
      <c r="AA800" s="210">
        <f t="shared" si="1072"/>
        <v>190312</v>
      </c>
      <c r="AB800" s="210">
        <f t="shared" si="1073"/>
        <v>34964</v>
      </c>
      <c r="AC800" s="211">
        <f t="shared" si="1074"/>
        <v>2407</v>
      </c>
      <c r="AD800" s="170">
        <f t="shared" si="1086"/>
        <v>31368</v>
      </c>
      <c r="AE800" s="222">
        <f t="shared" si="1087"/>
        <v>168308</v>
      </c>
      <c r="AF800" s="143">
        <v>169513</v>
      </c>
      <c r="AG800" s="171">
        <f t="shared" si="1099"/>
        <v>494</v>
      </c>
      <c r="AH800" s="143">
        <v>21143</v>
      </c>
      <c r="AI800" s="171">
        <f t="shared" si="1100"/>
        <v>188</v>
      </c>
      <c r="AJ800" s="172">
        <v>1554</v>
      </c>
      <c r="AK800" s="173">
        <f t="shared" si="1092"/>
        <v>0</v>
      </c>
      <c r="AL800" s="143">
        <v>82</v>
      </c>
      <c r="AM800" s="171">
        <f t="shared" si="1093"/>
        <v>0</v>
      </c>
      <c r="AN800" s="143">
        <v>79</v>
      </c>
      <c r="AO800" s="171">
        <f t="shared" si="1094"/>
        <v>0</v>
      </c>
      <c r="AP800" s="174">
        <v>0</v>
      </c>
      <c r="AQ800" s="173">
        <f t="shared" si="1095"/>
        <v>64</v>
      </c>
      <c r="AR800" s="143">
        <v>20717</v>
      </c>
      <c r="AS800" s="171">
        <f t="shared" si="1096"/>
        <v>0</v>
      </c>
      <c r="AT800" s="143">
        <v>13742</v>
      </c>
      <c r="AU800" s="171">
        <f t="shared" si="1097"/>
        <v>0</v>
      </c>
      <c r="AV800" s="175">
        <v>853</v>
      </c>
      <c r="AW800" s="217">
        <f t="shared" si="1025"/>
        <v>639</v>
      </c>
      <c r="AX800" s="216">
        <f t="shared" si="1043"/>
        <v>44624</v>
      </c>
      <c r="AY800" s="5">
        <v>0</v>
      </c>
      <c r="AZ800" s="217">
        <f t="shared" si="1088"/>
        <v>595</v>
      </c>
      <c r="BA800" s="217">
        <f t="shared" si="1016"/>
        <v>406</v>
      </c>
      <c r="BB800" s="119">
        <v>6</v>
      </c>
      <c r="BC800" s="26">
        <f t="shared" si="1089"/>
        <v>1130</v>
      </c>
      <c r="BD800" s="217">
        <f t="shared" si="1018"/>
        <v>441</v>
      </c>
      <c r="BE800" s="209">
        <f t="shared" si="1075"/>
        <v>44624</v>
      </c>
      <c r="BF800" s="120">
        <f t="shared" si="1083"/>
        <v>179</v>
      </c>
      <c r="BG800" s="120">
        <f t="shared" si="1028"/>
        <v>15191</v>
      </c>
      <c r="BH800" s="209">
        <f t="shared" si="1029"/>
        <v>44624</v>
      </c>
      <c r="BI800" s="120">
        <f t="shared" si="1030"/>
        <v>15191</v>
      </c>
      <c r="BJ800" s="1">
        <f t="shared" si="1031"/>
        <v>44624</v>
      </c>
      <c r="BK800">
        <f t="shared" si="1126"/>
        <v>73</v>
      </c>
      <c r="BL800">
        <f t="shared" si="1032"/>
        <v>93</v>
      </c>
      <c r="BM800">
        <f t="shared" si="1127"/>
        <v>166</v>
      </c>
      <c r="BN800" s="1">
        <f t="shared" si="1128"/>
        <v>44624</v>
      </c>
      <c r="BO800">
        <f t="shared" si="1090"/>
        <v>12506</v>
      </c>
      <c r="BP800">
        <f t="shared" si="1091"/>
        <v>7487</v>
      </c>
      <c r="BQ800" s="167">
        <f t="shared" si="1121"/>
        <v>44624</v>
      </c>
      <c r="BR800">
        <f t="shared" si="1122"/>
        <v>169513</v>
      </c>
      <c r="BS800">
        <f t="shared" si="1123"/>
        <v>21143</v>
      </c>
      <c r="BT800">
        <f t="shared" si="1124"/>
        <v>1554</v>
      </c>
      <c r="BU800">
        <v>15</v>
      </c>
      <c r="BV800">
        <f t="shared" si="1129"/>
        <v>31368</v>
      </c>
      <c r="BW800">
        <f t="shared" si="1098"/>
        <v>48163</v>
      </c>
      <c r="BX800" s="167">
        <f t="shared" si="1101"/>
        <v>44624</v>
      </c>
      <c r="BY800">
        <f t="shared" si="1102"/>
        <v>82</v>
      </c>
      <c r="BZ800">
        <f t="shared" si="1103"/>
        <v>79</v>
      </c>
      <c r="CA800">
        <f t="shared" si="1104"/>
        <v>0</v>
      </c>
      <c r="CB800" s="167">
        <f t="shared" si="1105"/>
        <v>44624</v>
      </c>
      <c r="CC800">
        <f t="shared" si="1125"/>
        <v>20717</v>
      </c>
      <c r="CD800">
        <f t="shared" si="1106"/>
        <v>13742</v>
      </c>
      <c r="CE800">
        <f t="shared" si="1107"/>
        <v>853</v>
      </c>
      <c r="CF800" s="167">
        <f t="shared" si="998"/>
        <v>44624</v>
      </c>
      <c r="CG800">
        <f t="shared" si="1002"/>
        <v>64</v>
      </c>
      <c r="CH800">
        <f t="shared" si="1003"/>
        <v>0</v>
      </c>
      <c r="CI800" s="167">
        <f t="shared" si="1108"/>
        <v>44624</v>
      </c>
      <c r="CJ800">
        <f t="shared" si="1109"/>
        <v>31368</v>
      </c>
      <c r="CK800">
        <f t="shared" si="1110"/>
        <v>494</v>
      </c>
      <c r="CL800" s="167">
        <f t="shared" si="1111"/>
        <v>44624</v>
      </c>
      <c r="CM800">
        <f t="shared" si="1112"/>
        <v>188</v>
      </c>
      <c r="CN800" s="1">
        <f t="shared" si="1113"/>
        <v>44624</v>
      </c>
      <c r="CO800" s="253">
        <f t="shared" si="1114"/>
        <v>31368</v>
      </c>
      <c r="CP800" s="1">
        <f t="shared" si="1115"/>
        <v>44624</v>
      </c>
      <c r="CQ800" s="254">
        <f t="shared" si="1116"/>
        <v>188</v>
      </c>
      <c r="CR800" s="167">
        <f t="shared" si="1117"/>
        <v>44624</v>
      </c>
      <c r="CS800">
        <f t="shared" si="1118"/>
        <v>64</v>
      </c>
      <c r="CT800">
        <f t="shared" si="1119"/>
        <v>0</v>
      </c>
      <c r="CU800">
        <f t="shared" si="1120"/>
        <v>0</v>
      </c>
    </row>
    <row r="801" spans="1:99" ht="18" customHeight="1" x14ac:dyDescent="0.55000000000000004">
      <c r="A801" s="167">
        <v>44625</v>
      </c>
      <c r="B801" s="219">
        <v>154</v>
      </c>
      <c r="C801" s="142">
        <f t="shared" si="1044"/>
        <v>15345</v>
      </c>
      <c r="D801" s="142">
        <f t="shared" si="1065"/>
        <v>2283</v>
      </c>
      <c r="E801" s="135">
        <v>3</v>
      </c>
      <c r="F801" s="135">
        <v>13062</v>
      </c>
      <c r="G801" s="135">
        <v>2</v>
      </c>
      <c r="H801" s="123"/>
      <c r="I801" s="135">
        <v>9</v>
      </c>
      <c r="J801" s="123"/>
      <c r="K801" s="41">
        <v>0</v>
      </c>
      <c r="L801" s="134">
        <v>209</v>
      </c>
      <c r="M801" s="219">
        <v>82</v>
      </c>
      <c r="N801" s="123"/>
      <c r="O801" s="123"/>
      <c r="P801" s="135">
        <v>18</v>
      </c>
      <c r="Q801" s="135">
        <v>15</v>
      </c>
      <c r="R801" s="123"/>
      <c r="S801" s="123"/>
      <c r="T801" s="135">
        <v>44</v>
      </c>
      <c r="U801" s="135">
        <v>39</v>
      </c>
      <c r="V801" s="123"/>
      <c r="W801" s="41">
        <v>1647</v>
      </c>
      <c r="X801" s="136">
        <v>1077</v>
      </c>
      <c r="Y801" s="4">
        <f t="shared" si="1022"/>
        <v>613</v>
      </c>
      <c r="Z801" s="74">
        <f t="shared" si="1071"/>
        <v>44625</v>
      </c>
      <c r="AA801" s="210">
        <f t="shared" si="1072"/>
        <v>208357</v>
      </c>
      <c r="AB801" s="210">
        <f t="shared" si="1073"/>
        <v>35709</v>
      </c>
      <c r="AC801" s="211">
        <f t="shared" si="1074"/>
        <v>2627</v>
      </c>
      <c r="AD801" s="170">
        <f t="shared" si="1086"/>
        <v>17965</v>
      </c>
      <c r="AE801" s="222">
        <f t="shared" si="1087"/>
        <v>186273</v>
      </c>
      <c r="AF801" s="143">
        <v>187478</v>
      </c>
      <c r="AG801" s="171">
        <f t="shared" si="1099"/>
        <v>745</v>
      </c>
      <c r="AH801" s="143">
        <v>21888</v>
      </c>
      <c r="AI801" s="171">
        <f t="shared" si="1100"/>
        <v>220</v>
      </c>
      <c r="AJ801" s="172">
        <v>1774</v>
      </c>
      <c r="AK801" s="173">
        <f t="shared" si="1092"/>
        <v>0</v>
      </c>
      <c r="AL801" s="143">
        <v>82</v>
      </c>
      <c r="AM801" s="171">
        <f t="shared" si="1093"/>
        <v>0</v>
      </c>
      <c r="AN801" s="143">
        <v>79</v>
      </c>
      <c r="AO801" s="171">
        <f t="shared" si="1094"/>
        <v>0</v>
      </c>
      <c r="AP801" s="174">
        <v>0</v>
      </c>
      <c r="AQ801" s="173">
        <f t="shared" si="1095"/>
        <v>80</v>
      </c>
      <c r="AR801" s="143">
        <v>20797</v>
      </c>
      <c r="AS801" s="171">
        <f t="shared" si="1096"/>
        <v>0</v>
      </c>
      <c r="AT801" s="143">
        <v>13742</v>
      </c>
      <c r="AU801" s="171">
        <f t="shared" si="1097"/>
        <v>0</v>
      </c>
      <c r="AV801" s="175">
        <v>853</v>
      </c>
      <c r="AW801" s="217">
        <f t="shared" si="1025"/>
        <v>640</v>
      </c>
      <c r="AX801" s="216">
        <f t="shared" si="1043"/>
        <v>44625</v>
      </c>
      <c r="AY801" s="5">
        <v>0</v>
      </c>
      <c r="AZ801" s="217">
        <f t="shared" si="1088"/>
        <v>595</v>
      </c>
      <c r="BA801" s="217">
        <f t="shared" si="1016"/>
        <v>407</v>
      </c>
      <c r="BB801" s="119">
        <v>14</v>
      </c>
      <c r="BC801" s="26">
        <f t="shared" si="1089"/>
        <v>1144</v>
      </c>
      <c r="BD801" s="217">
        <f t="shared" si="1018"/>
        <v>442</v>
      </c>
      <c r="BE801" s="209">
        <f t="shared" si="1075"/>
        <v>44625</v>
      </c>
      <c r="BF801" s="120">
        <f t="shared" si="1083"/>
        <v>154</v>
      </c>
      <c r="BG801" s="120">
        <f t="shared" si="1028"/>
        <v>15345</v>
      </c>
      <c r="BH801" s="209">
        <f t="shared" si="1029"/>
        <v>44625</v>
      </c>
      <c r="BI801" s="120">
        <f t="shared" si="1030"/>
        <v>15345</v>
      </c>
      <c r="BJ801" s="1">
        <f t="shared" si="1031"/>
        <v>44625</v>
      </c>
      <c r="BK801">
        <f t="shared" si="1126"/>
        <v>127</v>
      </c>
      <c r="BL801">
        <f t="shared" si="1032"/>
        <v>82</v>
      </c>
      <c r="BM801">
        <f t="shared" si="1127"/>
        <v>209</v>
      </c>
      <c r="BN801" s="1">
        <f t="shared" si="1128"/>
        <v>44625</v>
      </c>
      <c r="BO801">
        <f t="shared" si="1090"/>
        <v>12566</v>
      </c>
      <c r="BP801">
        <f t="shared" si="1091"/>
        <v>7509</v>
      </c>
      <c r="BQ801" s="167">
        <f t="shared" si="1121"/>
        <v>44625</v>
      </c>
      <c r="BR801">
        <f t="shared" si="1122"/>
        <v>187478</v>
      </c>
      <c r="BS801">
        <f t="shared" si="1123"/>
        <v>21888</v>
      </c>
      <c r="BT801">
        <f t="shared" si="1124"/>
        <v>1774</v>
      </c>
      <c r="BU801">
        <v>15</v>
      </c>
      <c r="BV801">
        <f t="shared" si="1129"/>
        <v>17965</v>
      </c>
      <c r="BW801">
        <f t="shared" si="1098"/>
        <v>46347</v>
      </c>
      <c r="BX801" s="167">
        <f t="shared" si="1101"/>
        <v>44625</v>
      </c>
      <c r="BY801">
        <f t="shared" si="1102"/>
        <v>82</v>
      </c>
      <c r="BZ801">
        <f t="shared" si="1103"/>
        <v>79</v>
      </c>
      <c r="CA801">
        <f t="shared" si="1104"/>
        <v>0</v>
      </c>
      <c r="CB801" s="167">
        <f t="shared" si="1105"/>
        <v>44625</v>
      </c>
      <c r="CC801">
        <f t="shared" si="1125"/>
        <v>20797</v>
      </c>
      <c r="CD801">
        <f t="shared" si="1106"/>
        <v>13742</v>
      </c>
      <c r="CE801">
        <f t="shared" si="1107"/>
        <v>853</v>
      </c>
      <c r="CF801" s="167">
        <f t="shared" si="998"/>
        <v>44625</v>
      </c>
      <c r="CG801">
        <f t="shared" si="1002"/>
        <v>80</v>
      </c>
      <c r="CH801">
        <f t="shared" si="1003"/>
        <v>0</v>
      </c>
      <c r="CI801" s="167">
        <f t="shared" si="1108"/>
        <v>44625</v>
      </c>
      <c r="CJ801">
        <f t="shared" si="1109"/>
        <v>17965</v>
      </c>
      <c r="CK801">
        <f t="shared" si="1110"/>
        <v>745</v>
      </c>
      <c r="CL801" s="167">
        <f t="shared" si="1111"/>
        <v>44625</v>
      </c>
      <c r="CM801">
        <f t="shared" si="1112"/>
        <v>220</v>
      </c>
      <c r="CN801" s="1">
        <f t="shared" si="1113"/>
        <v>44625</v>
      </c>
      <c r="CO801" s="253">
        <f t="shared" si="1114"/>
        <v>17965</v>
      </c>
      <c r="CP801" s="1">
        <f t="shared" si="1115"/>
        <v>44625</v>
      </c>
      <c r="CQ801" s="254">
        <f t="shared" si="1116"/>
        <v>220</v>
      </c>
      <c r="CR801" s="167">
        <f t="shared" si="1117"/>
        <v>44625</v>
      </c>
      <c r="CS801">
        <f t="shared" si="1118"/>
        <v>80</v>
      </c>
      <c r="CT801">
        <f t="shared" si="1119"/>
        <v>0</v>
      </c>
      <c r="CU801">
        <f t="shared" si="1120"/>
        <v>0</v>
      </c>
    </row>
    <row r="802" spans="1:99" ht="18" customHeight="1" x14ac:dyDescent="0.55000000000000004">
      <c r="A802" s="167">
        <v>44626</v>
      </c>
      <c r="B802" s="219">
        <v>113</v>
      </c>
      <c r="C802" s="142">
        <f t="shared" si="1044"/>
        <v>15458</v>
      </c>
      <c r="D802" s="142">
        <f t="shared" si="1065"/>
        <v>2292</v>
      </c>
      <c r="E802" s="135">
        <v>2</v>
      </c>
      <c r="F802" s="135">
        <v>13166</v>
      </c>
      <c r="G802" s="135">
        <v>4</v>
      </c>
      <c r="H802" s="123"/>
      <c r="I802" s="135">
        <v>13</v>
      </c>
      <c r="J802" s="123"/>
      <c r="K802" s="41">
        <v>0</v>
      </c>
      <c r="L802" s="134">
        <v>442</v>
      </c>
      <c r="M802" s="219">
        <v>130</v>
      </c>
      <c r="N802" s="123"/>
      <c r="O802" s="123"/>
      <c r="P802" s="135">
        <v>19</v>
      </c>
      <c r="Q802" s="135">
        <v>16</v>
      </c>
      <c r="R802" s="123"/>
      <c r="S802" s="123"/>
      <c r="T802" s="135">
        <v>46</v>
      </c>
      <c r="U802" s="135">
        <v>43</v>
      </c>
      <c r="V802" s="123"/>
      <c r="W802" s="41">
        <v>2024</v>
      </c>
      <c r="X802" s="136">
        <v>1148</v>
      </c>
      <c r="Y802" s="4">
        <f t="shared" si="1022"/>
        <v>614</v>
      </c>
      <c r="Z802" s="74">
        <f t="shared" si="1071"/>
        <v>44626</v>
      </c>
      <c r="AA802" s="210">
        <f t="shared" si="1072"/>
        <v>227301</v>
      </c>
      <c r="AB802" s="210">
        <f t="shared" si="1073"/>
        <v>36334</v>
      </c>
      <c r="AC802" s="211">
        <f t="shared" si="1074"/>
        <v>2860</v>
      </c>
      <c r="AD802" s="170">
        <f t="shared" si="1086"/>
        <v>18901</v>
      </c>
      <c r="AE802" s="222">
        <f t="shared" si="1087"/>
        <v>205174</v>
      </c>
      <c r="AF802" s="143">
        <v>206379</v>
      </c>
      <c r="AG802" s="171">
        <f t="shared" si="1099"/>
        <v>625</v>
      </c>
      <c r="AH802" s="143">
        <v>22513</v>
      </c>
      <c r="AI802" s="171">
        <f t="shared" si="1100"/>
        <v>233</v>
      </c>
      <c r="AJ802" s="172">
        <v>2007</v>
      </c>
      <c r="AK802" s="173">
        <f t="shared" si="1092"/>
        <v>0</v>
      </c>
      <c r="AL802" s="143">
        <v>82</v>
      </c>
      <c r="AM802" s="171">
        <f t="shared" si="1093"/>
        <v>0</v>
      </c>
      <c r="AN802" s="143">
        <v>79</v>
      </c>
      <c r="AO802" s="171">
        <f t="shared" si="1094"/>
        <v>0</v>
      </c>
      <c r="AP802" s="174">
        <v>0</v>
      </c>
      <c r="AQ802" s="173">
        <f t="shared" si="1095"/>
        <v>43</v>
      </c>
      <c r="AR802" s="143">
        <v>20840</v>
      </c>
      <c r="AS802" s="171">
        <f t="shared" si="1096"/>
        <v>0</v>
      </c>
      <c r="AT802" s="143">
        <v>13742</v>
      </c>
      <c r="AU802" s="171">
        <f t="shared" si="1097"/>
        <v>0</v>
      </c>
      <c r="AV802" s="175">
        <v>853</v>
      </c>
      <c r="AW802" s="217">
        <f t="shared" si="1025"/>
        <v>641</v>
      </c>
      <c r="AX802" s="216">
        <f t="shared" si="1043"/>
        <v>44626</v>
      </c>
      <c r="AY802" s="5">
        <v>0</v>
      </c>
      <c r="AZ802" s="217">
        <f t="shared" si="1088"/>
        <v>595</v>
      </c>
      <c r="BA802" s="217">
        <f t="shared" si="1016"/>
        <v>408</v>
      </c>
      <c r="BB802" s="119">
        <v>9</v>
      </c>
      <c r="BC802" s="26">
        <f t="shared" si="1089"/>
        <v>1153</v>
      </c>
      <c r="BD802" s="217">
        <f t="shared" si="1018"/>
        <v>443</v>
      </c>
      <c r="BE802" s="209">
        <f t="shared" si="1075"/>
        <v>44626</v>
      </c>
      <c r="BF802" s="120">
        <f t="shared" si="1083"/>
        <v>113</v>
      </c>
      <c r="BG802" s="120">
        <f t="shared" si="1028"/>
        <v>15458</v>
      </c>
      <c r="BH802" s="209">
        <f t="shared" si="1029"/>
        <v>44626</v>
      </c>
      <c r="BI802" s="120">
        <f t="shared" si="1030"/>
        <v>15458</v>
      </c>
      <c r="BJ802" s="1">
        <f t="shared" si="1031"/>
        <v>44626</v>
      </c>
      <c r="BK802">
        <f t="shared" si="1126"/>
        <v>312</v>
      </c>
      <c r="BL802">
        <f t="shared" si="1032"/>
        <v>130</v>
      </c>
      <c r="BM802">
        <f t="shared" si="1127"/>
        <v>442</v>
      </c>
      <c r="BN802" s="1">
        <f t="shared" si="1128"/>
        <v>44626</v>
      </c>
      <c r="BO802">
        <f t="shared" si="1090"/>
        <v>12908</v>
      </c>
      <c r="BP802">
        <f t="shared" si="1091"/>
        <v>7649</v>
      </c>
      <c r="BQ802" s="167">
        <f t="shared" si="1121"/>
        <v>44626</v>
      </c>
      <c r="BR802">
        <f t="shared" si="1122"/>
        <v>206379</v>
      </c>
      <c r="BS802">
        <f t="shared" si="1123"/>
        <v>22513</v>
      </c>
      <c r="BT802">
        <f t="shared" si="1124"/>
        <v>2007</v>
      </c>
      <c r="BU802">
        <v>15</v>
      </c>
      <c r="BV802">
        <f t="shared" si="1129"/>
        <v>18901</v>
      </c>
      <c r="BW802">
        <f t="shared" si="1098"/>
        <v>51944</v>
      </c>
      <c r="BX802" s="167">
        <f t="shared" si="1101"/>
        <v>44626</v>
      </c>
      <c r="BY802">
        <f t="shared" si="1102"/>
        <v>82</v>
      </c>
      <c r="BZ802">
        <f t="shared" si="1103"/>
        <v>79</v>
      </c>
      <c r="CA802">
        <f t="shared" si="1104"/>
        <v>0</v>
      </c>
      <c r="CB802" s="167">
        <f t="shared" si="1105"/>
        <v>44626</v>
      </c>
      <c r="CC802">
        <f t="shared" si="1125"/>
        <v>20840</v>
      </c>
      <c r="CD802">
        <f t="shared" si="1106"/>
        <v>13742</v>
      </c>
      <c r="CE802">
        <f t="shared" si="1107"/>
        <v>853</v>
      </c>
      <c r="CF802" s="167">
        <f t="shared" si="998"/>
        <v>44626</v>
      </c>
      <c r="CG802">
        <f t="shared" si="1002"/>
        <v>43</v>
      </c>
      <c r="CH802">
        <f t="shared" si="1003"/>
        <v>0</v>
      </c>
      <c r="CI802" s="167">
        <f t="shared" si="1108"/>
        <v>44626</v>
      </c>
      <c r="CJ802">
        <f t="shared" si="1109"/>
        <v>18901</v>
      </c>
      <c r="CK802">
        <f t="shared" si="1110"/>
        <v>625</v>
      </c>
      <c r="CL802" s="167">
        <f t="shared" si="1111"/>
        <v>44626</v>
      </c>
      <c r="CM802">
        <f t="shared" si="1112"/>
        <v>233</v>
      </c>
      <c r="CN802" s="1">
        <f t="shared" si="1113"/>
        <v>44626</v>
      </c>
      <c r="CO802" s="253">
        <f t="shared" si="1114"/>
        <v>18901</v>
      </c>
      <c r="CP802" s="1">
        <f t="shared" si="1115"/>
        <v>44626</v>
      </c>
      <c r="CQ802" s="254">
        <f t="shared" si="1116"/>
        <v>233</v>
      </c>
      <c r="CR802" s="167">
        <f t="shared" si="1117"/>
        <v>44626</v>
      </c>
      <c r="CS802">
        <f t="shared" si="1118"/>
        <v>43</v>
      </c>
      <c r="CT802">
        <f t="shared" si="1119"/>
        <v>0</v>
      </c>
      <c r="CU802">
        <f t="shared" si="1120"/>
        <v>0</v>
      </c>
    </row>
    <row r="803" spans="1:99" ht="18" customHeight="1" x14ac:dyDescent="0.55000000000000004">
      <c r="A803" s="167">
        <v>44627</v>
      </c>
      <c r="B803" s="219">
        <v>150</v>
      </c>
      <c r="C803" s="142">
        <f t="shared" si="1044"/>
        <v>15608</v>
      </c>
      <c r="D803" s="142">
        <f t="shared" si="1065"/>
        <v>2387</v>
      </c>
      <c r="E803" s="135">
        <v>2</v>
      </c>
      <c r="F803" s="135">
        <v>13221</v>
      </c>
      <c r="G803" s="135">
        <v>5</v>
      </c>
      <c r="H803" s="123"/>
      <c r="I803" s="135">
        <v>12</v>
      </c>
      <c r="J803" s="123"/>
      <c r="K803" s="41">
        <v>0</v>
      </c>
      <c r="L803" s="134">
        <v>443</v>
      </c>
      <c r="M803" s="219">
        <v>113</v>
      </c>
      <c r="N803" s="123"/>
      <c r="O803" s="123"/>
      <c r="P803" s="135">
        <v>19</v>
      </c>
      <c r="Q803" s="135">
        <v>13</v>
      </c>
      <c r="R803" s="123"/>
      <c r="S803" s="123"/>
      <c r="T803" s="135">
        <v>41</v>
      </c>
      <c r="U803" s="135">
        <v>33</v>
      </c>
      <c r="V803" s="123"/>
      <c r="W803" s="41">
        <v>2407</v>
      </c>
      <c r="X803" s="136">
        <v>1215</v>
      </c>
      <c r="Y803" s="4">
        <f t="shared" si="1022"/>
        <v>615</v>
      </c>
      <c r="Z803" s="74">
        <f t="shared" si="1071"/>
        <v>44627</v>
      </c>
      <c r="AA803" s="210">
        <f t="shared" si="1072"/>
        <v>233065</v>
      </c>
      <c r="AB803" s="210">
        <f t="shared" si="1073"/>
        <v>36722</v>
      </c>
      <c r="AC803" s="211">
        <f t="shared" si="1074"/>
        <v>3140</v>
      </c>
      <c r="AD803" s="170">
        <f t="shared" si="1086"/>
        <v>5735</v>
      </c>
      <c r="AE803" s="222">
        <f t="shared" si="1087"/>
        <v>210909</v>
      </c>
      <c r="AF803" s="143">
        <v>212114</v>
      </c>
      <c r="AG803" s="171">
        <f t="shared" si="1099"/>
        <v>388</v>
      </c>
      <c r="AH803" s="143">
        <v>22901</v>
      </c>
      <c r="AI803" s="171">
        <f t="shared" si="1100"/>
        <v>280</v>
      </c>
      <c r="AJ803" s="172">
        <v>2287</v>
      </c>
      <c r="AK803" s="173">
        <f t="shared" si="1092"/>
        <v>0</v>
      </c>
      <c r="AL803" s="143">
        <v>82</v>
      </c>
      <c r="AM803" s="171">
        <f t="shared" si="1093"/>
        <v>0</v>
      </c>
      <c r="AN803" s="143">
        <v>79</v>
      </c>
      <c r="AO803" s="171">
        <f t="shared" si="1094"/>
        <v>0</v>
      </c>
      <c r="AP803" s="174">
        <v>0</v>
      </c>
      <c r="AQ803" s="173">
        <f t="shared" si="1095"/>
        <v>29</v>
      </c>
      <c r="AR803" s="143">
        <v>20869</v>
      </c>
      <c r="AS803" s="171">
        <f t="shared" si="1096"/>
        <v>0</v>
      </c>
      <c r="AT803" s="143">
        <v>13742</v>
      </c>
      <c r="AU803" s="171">
        <f t="shared" si="1097"/>
        <v>0</v>
      </c>
      <c r="AV803" s="175">
        <v>853</v>
      </c>
      <c r="AW803" s="217">
        <f t="shared" si="1025"/>
        <v>642</v>
      </c>
      <c r="AX803" s="216">
        <f t="shared" si="1043"/>
        <v>44627</v>
      </c>
      <c r="AY803" s="5">
        <v>1</v>
      </c>
      <c r="AZ803" s="217">
        <f t="shared" si="1088"/>
        <v>596</v>
      </c>
      <c r="BA803" s="217">
        <f t="shared" si="1016"/>
        <v>406</v>
      </c>
      <c r="BB803" s="119">
        <v>4</v>
      </c>
      <c r="BC803" s="26">
        <f t="shared" si="1089"/>
        <v>1157</v>
      </c>
      <c r="BD803" s="217">
        <f t="shared" si="1018"/>
        <v>441</v>
      </c>
      <c r="BE803" s="209">
        <f t="shared" si="1075"/>
        <v>44627</v>
      </c>
      <c r="BF803" s="120">
        <f t="shared" si="1083"/>
        <v>150</v>
      </c>
      <c r="BG803" s="120">
        <f t="shared" si="1028"/>
        <v>15608</v>
      </c>
      <c r="BH803" s="209">
        <f t="shared" si="1029"/>
        <v>44627</v>
      </c>
      <c r="BI803" s="120">
        <f t="shared" si="1030"/>
        <v>15608</v>
      </c>
      <c r="BJ803" s="1">
        <f t="shared" si="1031"/>
        <v>44627</v>
      </c>
      <c r="BK803">
        <f t="shared" si="1126"/>
        <v>330</v>
      </c>
      <c r="BL803">
        <f t="shared" si="1032"/>
        <v>113</v>
      </c>
      <c r="BM803">
        <f t="shared" si="1127"/>
        <v>443</v>
      </c>
      <c r="BN803" s="1">
        <f t="shared" si="1128"/>
        <v>44627</v>
      </c>
      <c r="BO803">
        <f t="shared" si="1090"/>
        <v>12813</v>
      </c>
      <c r="BP803">
        <f t="shared" si="1091"/>
        <v>7520</v>
      </c>
      <c r="BQ803" s="167">
        <f t="shared" si="1121"/>
        <v>44627</v>
      </c>
      <c r="BR803">
        <f t="shared" si="1122"/>
        <v>212114</v>
      </c>
      <c r="BS803">
        <f t="shared" si="1123"/>
        <v>22901</v>
      </c>
      <c r="BT803">
        <f t="shared" si="1124"/>
        <v>2287</v>
      </c>
      <c r="BU803">
        <v>15</v>
      </c>
      <c r="BV803">
        <f t="shared" si="1129"/>
        <v>5735</v>
      </c>
      <c r="BW803">
        <f t="shared" si="1098"/>
        <v>56912</v>
      </c>
      <c r="BX803" s="167">
        <f t="shared" si="1101"/>
        <v>44627</v>
      </c>
      <c r="BY803">
        <f t="shared" si="1102"/>
        <v>82</v>
      </c>
      <c r="BZ803">
        <f t="shared" si="1103"/>
        <v>79</v>
      </c>
      <c r="CA803">
        <f t="shared" si="1104"/>
        <v>0</v>
      </c>
      <c r="CB803" s="167">
        <f t="shared" si="1105"/>
        <v>44627</v>
      </c>
      <c r="CC803">
        <f t="shared" si="1125"/>
        <v>20869</v>
      </c>
      <c r="CD803">
        <f t="shared" si="1106"/>
        <v>13742</v>
      </c>
      <c r="CE803">
        <f t="shared" si="1107"/>
        <v>853</v>
      </c>
      <c r="CF803" s="167">
        <f t="shared" ref="CF803:CF866" si="1130">+A803</f>
        <v>44627</v>
      </c>
      <c r="CG803">
        <f t="shared" si="1002"/>
        <v>29</v>
      </c>
      <c r="CH803">
        <f t="shared" si="1003"/>
        <v>0</v>
      </c>
      <c r="CI803" s="167">
        <f t="shared" si="1108"/>
        <v>44627</v>
      </c>
      <c r="CJ803">
        <f t="shared" si="1109"/>
        <v>5735</v>
      </c>
      <c r="CK803">
        <f t="shared" si="1110"/>
        <v>388</v>
      </c>
      <c r="CL803" s="167">
        <f t="shared" si="1111"/>
        <v>44627</v>
      </c>
      <c r="CM803">
        <f t="shared" si="1112"/>
        <v>280</v>
      </c>
      <c r="CN803" s="1">
        <f t="shared" si="1113"/>
        <v>44627</v>
      </c>
      <c r="CO803" s="253">
        <f t="shared" si="1114"/>
        <v>5735</v>
      </c>
      <c r="CP803" s="1">
        <f t="shared" si="1115"/>
        <v>44627</v>
      </c>
      <c r="CQ803" s="254">
        <f t="shared" si="1116"/>
        <v>280</v>
      </c>
      <c r="CR803" s="167">
        <f t="shared" si="1117"/>
        <v>44627</v>
      </c>
      <c r="CS803">
        <f t="shared" si="1118"/>
        <v>29</v>
      </c>
      <c r="CT803">
        <f t="shared" si="1119"/>
        <v>0</v>
      </c>
      <c r="CU803">
        <f t="shared" si="1120"/>
        <v>0</v>
      </c>
    </row>
    <row r="804" spans="1:99" ht="18" customHeight="1" x14ac:dyDescent="0.55000000000000004">
      <c r="A804" s="167">
        <v>44628</v>
      </c>
      <c r="B804" s="219">
        <v>104</v>
      </c>
      <c r="C804" s="142">
        <f t="shared" si="1044"/>
        <v>15712</v>
      </c>
      <c r="D804" s="142">
        <f t="shared" si="1065"/>
        <v>2405</v>
      </c>
      <c r="E804" s="135">
        <v>2</v>
      </c>
      <c r="F804" s="135">
        <v>13307</v>
      </c>
      <c r="G804" s="135">
        <v>15</v>
      </c>
      <c r="H804" s="123"/>
      <c r="I804" s="135">
        <v>22</v>
      </c>
      <c r="J804" s="123"/>
      <c r="K804" s="41">
        <v>0</v>
      </c>
      <c r="L804" s="134">
        <v>399</v>
      </c>
      <c r="M804" s="219">
        <v>77</v>
      </c>
      <c r="N804" s="123"/>
      <c r="O804" s="123"/>
      <c r="P804" s="135">
        <v>26</v>
      </c>
      <c r="Q804" s="135">
        <v>13</v>
      </c>
      <c r="R804" s="123"/>
      <c r="S804" s="123"/>
      <c r="T804" s="135">
        <v>31</v>
      </c>
      <c r="U804" s="135">
        <v>27</v>
      </c>
      <c r="V804" s="123"/>
      <c r="W804" s="41">
        <v>2749</v>
      </c>
      <c r="X804" s="136">
        <v>1252</v>
      </c>
      <c r="Y804" s="4">
        <f t="shared" si="1022"/>
        <v>616</v>
      </c>
      <c r="Z804" s="74">
        <f t="shared" si="1071"/>
        <v>44628</v>
      </c>
      <c r="AA804" s="210">
        <f t="shared" si="1072"/>
        <v>247882</v>
      </c>
      <c r="AB804" s="210">
        <f t="shared" si="1073"/>
        <v>37500</v>
      </c>
      <c r="AC804" s="211">
        <f t="shared" si="1074"/>
        <v>3431</v>
      </c>
      <c r="AD804" s="170">
        <f t="shared" si="1086"/>
        <v>14764</v>
      </c>
      <c r="AE804" s="222">
        <f t="shared" si="1087"/>
        <v>225673</v>
      </c>
      <c r="AF804" s="143">
        <v>226878</v>
      </c>
      <c r="AG804" s="171">
        <f t="shared" si="1099"/>
        <v>778</v>
      </c>
      <c r="AH804" s="143">
        <v>23679</v>
      </c>
      <c r="AI804" s="171">
        <f t="shared" ref="AI804:AI809" si="1131">+AJ804-AJ803</f>
        <v>291</v>
      </c>
      <c r="AJ804" s="172">
        <v>2578</v>
      </c>
      <c r="AK804" s="173">
        <f t="shared" si="1092"/>
        <v>0</v>
      </c>
      <c r="AL804" s="143">
        <v>82</v>
      </c>
      <c r="AM804" s="171">
        <f t="shared" si="1093"/>
        <v>0</v>
      </c>
      <c r="AN804" s="143">
        <v>79</v>
      </c>
      <c r="AO804" s="171">
        <f t="shared" si="1094"/>
        <v>0</v>
      </c>
      <c r="AP804" s="174">
        <v>0</v>
      </c>
      <c r="AQ804" s="173">
        <f t="shared" si="1095"/>
        <v>53</v>
      </c>
      <c r="AR804" s="143">
        <v>20922</v>
      </c>
      <c r="AS804" s="171">
        <f t="shared" si="1096"/>
        <v>0</v>
      </c>
      <c r="AT804" s="143">
        <v>13742</v>
      </c>
      <c r="AU804" s="171">
        <f t="shared" si="1097"/>
        <v>0</v>
      </c>
      <c r="AV804" s="175">
        <v>853</v>
      </c>
      <c r="AW804" s="217">
        <f t="shared" si="1025"/>
        <v>643</v>
      </c>
      <c r="AX804" s="216">
        <f t="shared" si="1043"/>
        <v>44628</v>
      </c>
      <c r="AY804" s="5">
        <v>6</v>
      </c>
      <c r="AZ804" s="217">
        <f t="shared" si="1088"/>
        <v>602</v>
      </c>
      <c r="BA804" s="217">
        <f t="shared" si="1016"/>
        <v>407</v>
      </c>
      <c r="BB804" s="119">
        <v>11</v>
      </c>
      <c r="BC804" s="26">
        <f t="shared" si="1089"/>
        <v>1168</v>
      </c>
      <c r="BD804" s="217">
        <f t="shared" si="1018"/>
        <v>442</v>
      </c>
      <c r="BE804" s="209">
        <f t="shared" si="1075"/>
        <v>44628</v>
      </c>
      <c r="BF804" s="120">
        <f t="shared" si="1083"/>
        <v>104</v>
      </c>
      <c r="BG804" s="120">
        <f t="shared" si="1028"/>
        <v>15712</v>
      </c>
      <c r="BH804" s="209">
        <f t="shared" si="1029"/>
        <v>44628</v>
      </c>
      <c r="BI804" s="120">
        <f t="shared" si="1030"/>
        <v>15712</v>
      </c>
      <c r="BJ804" s="1">
        <f t="shared" si="1031"/>
        <v>44628</v>
      </c>
      <c r="BK804">
        <f t="shared" si="1126"/>
        <v>322</v>
      </c>
      <c r="BL804">
        <f t="shared" si="1032"/>
        <v>77</v>
      </c>
      <c r="BM804">
        <f t="shared" si="1127"/>
        <v>399</v>
      </c>
      <c r="BN804" s="1">
        <f t="shared" si="1128"/>
        <v>44628</v>
      </c>
      <c r="BO804">
        <f t="shared" si="1090"/>
        <v>12905</v>
      </c>
      <c r="BP804">
        <f t="shared" si="1091"/>
        <v>7564</v>
      </c>
      <c r="BQ804" s="167">
        <f t="shared" si="1121"/>
        <v>44628</v>
      </c>
      <c r="BR804">
        <f t="shared" si="1122"/>
        <v>226878</v>
      </c>
      <c r="BS804">
        <f t="shared" si="1123"/>
        <v>23679</v>
      </c>
      <c r="BT804">
        <f t="shared" si="1124"/>
        <v>2578</v>
      </c>
      <c r="BU804">
        <v>15</v>
      </c>
      <c r="BV804">
        <f t="shared" si="1129"/>
        <v>14764</v>
      </c>
      <c r="BW804">
        <f t="shared" si="1098"/>
        <v>62927</v>
      </c>
      <c r="BX804" s="167">
        <f t="shared" si="1101"/>
        <v>44628</v>
      </c>
      <c r="BY804">
        <f t="shared" si="1102"/>
        <v>82</v>
      </c>
      <c r="BZ804">
        <f t="shared" si="1103"/>
        <v>79</v>
      </c>
      <c r="CA804">
        <f t="shared" si="1104"/>
        <v>0</v>
      </c>
      <c r="CB804" s="167">
        <f t="shared" si="1105"/>
        <v>44628</v>
      </c>
      <c r="CC804">
        <f t="shared" si="1125"/>
        <v>20922</v>
      </c>
      <c r="CD804">
        <f t="shared" si="1106"/>
        <v>13742</v>
      </c>
      <c r="CE804">
        <f t="shared" si="1107"/>
        <v>853</v>
      </c>
      <c r="CF804" s="167">
        <f t="shared" si="1130"/>
        <v>44628</v>
      </c>
      <c r="CG804">
        <f t="shared" si="1002"/>
        <v>53</v>
      </c>
      <c r="CH804">
        <f t="shared" si="1003"/>
        <v>0</v>
      </c>
      <c r="CI804" s="167">
        <f t="shared" si="1108"/>
        <v>44628</v>
      </c>
      <c r="CJ804">
        <f t="shared" si="1109"/>
        <v>14764</v>
      </c>
      <c r="CK804">
        <f t="shared" si="1110"/>
        <v>778</v>
      </c>
      <c r="CL804" s="167">
        <f t="shared" si="1111"/>
        <v>44628</v>
      </c>
      <c r="CM804">
        <f t="shared" si="1112"/>
        <v>291</v>
      </c>
      <c r="CN804" s="1">
        <f t="shared" si="1113"/>
        <v>44628</v>
      </c>
      <c r="CO804" s="253">
        <f t="shared" si="1114"/>
        <v>14764</v>
      </c>
      <c r="CP804" s="1">
        <f t="shared" si="1115"/>
        <v>44628</v>
      </c>
      <c r="CQ804" s="254">
        <f t="shared" si="1116"/>
        <v>291</v>
      </c>
      <c r="CR804" s="167">
        <f t="shared" si="1117"/>
        <v>44628</v>
      </c>
      <c r="CS804">
        <f t="shared" si="1118"/>
        <v>53</v>
      </c>
      <c r="CT804">
        <f t="shared" si="1119"/>
        <v>0</v>
      </c>
      <c r="CU804">
        <f t="shared" si="1120"/>
        <v>0</v>
      </c>
    </row>
    <row r="805" spans="1:99" ht="18" customHeight="1" x14ac:dyDescent="0.55000000000000004">
      <c r="A805" s="167">
        <v>44629</v>
      </c>
      <c r="B805" s="219">
        <v>126</v>
      </c>
      <c r="C805" s="142">
        <f t="shared" si="1044"/>
        <v>15838</v>
      </c>
      <c r="D805" s="142">
        <f t="shared" si="1065"/>
        <v>2453</v>
      </c>
      <c r="E805" s="135">
        <v>2</v>
      </c>
      <c r="F805" s="135">
        <v>13385</v>
      </c>
      <c r="G805" s="135">
        <v>10</v>
      </c>
      <c r="H805" s="123"/>
      <c r="I805" s="135">
        <v>12</v>
      </c>
      <c r="J805" s="123"/>
      <c r="K805" s="41">
        <v>0</v>
      </c>
      <c r="L805" s="134">
        <v>586</v>
      </c>
      <c r="M805" s="219">
        <v>151</v>
      </c>
      <c r="N805" s="123"/>
      <c r="O805" s="123"/>
      <c r="P805" s="135">
        <v>27</v>
      </c>
      <c r="Q805" s="135">
        <v>17</v>
      </c>
      <c r="R805" s="123"/>
      <c r="S805" s="123"/>
      <c r="T805" s="135">
        <v>70</v>
      </c>
      <c r="U805" s="135">
        <v>58</v>
      </c>
      <c r="V805" s="123"/>
      <c r="W805" s="41">
        <v>3238</v>
      </c>
      <c r="X805" s="136">
        <v>1328</v>
      </c>
      <c r="Y805" s="4">
        <f t="shared" si="1022"/>
        <v>617</v>
      </c>
      <c r="Z805" s="74">
        <f t="shared" si="1071"/>
        <v>44629</v>
      </c>
      <c r="AA805" s="210">
        <f t="shared" si="1072"/>
        <v>259738</v>
      </c>
      <c r="AB805" s="210">
        <f t="shared" si="1073"/>
        <v>38307</v>
      </c>
      <c r="AC805" s="211">
        <f t="shared" si="1074"/>
        <v>3722</v>
      </c>
      <c r="AD805" s="170">
        <f t="shared" si="1086"/>
        <v>11779</v>
      </c>
      <c r="AE805" s="222">
        <f t="shared" si="1087"/>
        <v>237452</v>
      </c>
      <c r="AF805" s="143">
        <v>238657</v>
      </c>
      <c r="AG805" s="171">
        <f t="shared" si="1099"/>
        <v>807</v>
      </c>
      <c r="AH805" s="143">
        <v>24486</v>
      </c>
      <c r="AI805" s="171">
        <f t="shared" si="1131"/>
        <v>291</v>
      </c>
      <c r="AJ805" s="172">
        <v>2869</v>
      </c>
      <c r="AK805" s="173">
        <f t="shared" si="1092"/>
        <v>0</v>
      </c>
      <c r="AL805" s="143">
        <v>82</v>
      </c>
      <c r="AM805" s="171">
        <f t="shared" si="1093"/>
        <v>0</v>
      </c>
      <c r="AN805" s="143">
        <v>79</v>
      </c>
      <c r="AO805" s="171">
        <f t="shared" si="1094"/>
        <v>0</v>
      </c>
      <c r="AP805" s="174">
        <v>0</v>
      </c>
      <c r="AQ805" s="173">
        <f t="shared" si="1095"/>
        <v>77</v>
      </c>
      <c r="AR805" s="143">
        <v>20999</v>
      </c>
      <c r="AS805" s="171">
        <f t="shared" si="1096"/>
        <v>0</v>
      </c>
      <c r="AT805" s="143">
        <v>13742</v>
      </c>
      <c r="AU805" s="171">
        <f t="shared" si="1097"/>
        <v>0</v>
      </c>
      <c r="AV805" s="175">
        <v>853</v>
      </c>
      <c r="AW805" s="217">
        <f t="shared" si="1025"/>
        <v>644</v>
      </c>
      <c r="AX805" s="216">
        <f t="shared" si="1043"/>
        <v>44629</v>
      </c>
      <c r="AY805" s="5">
        <v>4</v>
      </c>
      <c r="AZ805" s="217">
        <f t="shared" si="1088"/>
        <v>606</v>
      </c>
      <c r="BA805" s="217">
        <f t="shared" si="1016"/>
        <v>408</v>
      </c>
      <c r="BB805" s="119">
        <v>10</v>
      </c>
      <c r="BC805" s="26">
        <f t="shared" si="1089"/>
        <v>1178</v>
      </c>
      <c r="BD805" s="217">
        <f t="shared" si="1018"/>
        <v>443</v>
      </c>
      <c r="BE805" s="209">
        <f t="shared" si="1075"/>
        <v>44629</v>
      </c>
      <c r="BF805" s="120">
        <f t="shared" si="1083"/>
        <v>126</v>
      </c>
      <c r="BG805" s="120">
        <f t="shared" si="1028"/>
        <v>15838</v>
      </c>
      <c r="BH805" s="209">
        <f t="shared" si="1029"/>
        <v>44629</v>
      </c>
      <c r="BI805" s="120">
        <f t="shared" si="1030"/>
        <v>15838</v>
      </c>
      <c r="BJ805" s="1">
        <f t="shared" si="1031"/>
        <v>44629</v>
      </c>
      <c r="BK805">
        <f t="shared" si="1126"/>
        <v>435</v>
      </c>
      <c r="BL805">
        <f t="shared" si="1032"/>
        <v>151</v>
      </c>
      <c r="BM805">
        <f t="shared" si="1127"/>
        <v>586</v>
      </c>
      <c r="BN805" s="1">
        <f t="shared" si="1128"/>
        <v>44629</v>
      </c>
      <c r="BO805">
        <f t="shared" si="1090"/>
        <v>13152</v>
      </c>
      <c r="BP805">
        <f t="shared" si="1091"/>
        <v>7660</v>
      </c>
      <c r="BQ805" s="167">
        <f t="shared" si="1121"/>
        <v>44629</v>
      </c>
      <c r="BR805">
        <f t="shared" si="1122"/>
        <v>238657</v>
      </c>
      <c r="BS805">
        <f t="shared" si="1123"/>
        <v>24486</v>
      </c>
      <c r="BT805">
        <f t="shared" si="1124"/>
        <v>2869</v>
      </c>
      <c r="BU805">
        <v>15</v>
      </c>
      <c r="BV805">
        <f t="shared" si="1129"/>
        <v>11779</v>
      </c>
      <c r="BW805">
        <f t="shared" si="1098"/>
        <v>58126</v>
      </c>
      <c r="BX805" s="167">
        <f t="shared" si="1101"/>
        <v>44629</v>
      </c>
      <c r="BY805">
        <f t="shared" si="1102"/>
        <v>82</v>
      </c>
      <c r="BZ805">
        <f t="shared" si="1103"/>
        <v>79</v>
      </c>
      <c r="CA805">
        <f t="shared" si="1104"/>
        <v>0</v>
      </c>
      <c r="CB805" s="167">
        <f t="shared" si="1105"/>
        <v>44629</v>
      </c>
      <c r="CC805">
        <f t="shared" si="1125"/>
        <v>20999</v>
      </c>
      <c r="CD805">
        <f t="shared" si="1106"/>
        <v>13742</v>
      </c>
      <c r="CE805">
        <f t="shared" si="1107"/>
        <v>853</v>
      </c>
      <c r="CF805" s="167">
        <f t="shared" si="1130"/>
        <v>44629</v>
      </c>
      <c r="CG805">
        <f t="shared" si="1002"/>
        <v>77</v>
      </c>
      <c r="CH805">
        <f t="shared" si="1003"/>
        <v>0</v>
      </c>
      <c r="CI805" s="167">
        <f t="shared" si="1108"/>
        <v>44629</v>
      </c>
      <c r="CJ805">
        <f t="shared" si="1109"/>
        <v>11779</v>
      </c>
      <c r="CK805">
        <f t="shared" si="1110"/>
        <v>807</v>
      </c>
      <c r="CL805" s="167">
        <f t="shared" si="1111"/>
        <v>44629</v>
      </c>
      <c r="CM805">
        <f t="shared" si="1112"/>
        <v>291</v>
      </c>
      <c r="CN805" s="1">
        <f t="shared" si="1113"/>
        <v>44629</v>
      </c>
      <c r="CO805" s="253">
        <f t="shared" si="1114"/>
        <v>11779</v>
      </c>
      <c r="CP805" s="1">
        <f t="shared" si="1115"/>
        <v>44629</v>
      </c>
      <c r="CQ805" s="254">
        <f t="shared" si="1116"/>
        <v>291</v>
      </c>
      <c r="CR805" s="167">
        <f t="shared" si="1117"/>
        <v>44629</v>
      </c>
      <c r="CS805">
        <f t="shared" si="1118"/>
        <v>77</v>
      </c>
      <c r="CT805">
        <f t="shared" si="1119"/>
        <v>0</v>
      </c>
      <c r="CU805">
        <f t="shared" si="1120"/>
        <v>0</v>
      </c>
    </row>
    <row r="806" spans="1:99" ht="18" customHeight="1" x14ac:dyDescent="0.55000000000000004">
      <c r="A806" s="167">
        <v>44630</v>
      </c>
      <c r="B806" s="219">
        <v>158</v>
      </c>
      <c r="C806" s="142">
        <f t="shared" si="1044"/>
        <v>15996</v>
      </c>
      <c r="D806" s="142">
        <f t="shared" si="1065"/>
        <v>2542</v>
      </c>
      <c r="E806" s="135">
        <v>2</v>
      </c>
      <c r="F806" s="135">
        <v>13454</v>
      </c>
      <c r="G806" s="135">
        <v>3</v>
      </c>
      <c r="H806" s="123"/>
      <c r="I806" s="135">
        <v>7</v>
      </c>
      <c r="J806" s="123"/>
      <c r="K806" s="41">
        <v>0</v>
      </c>
      <c r="L806" s="134">
        <v>814</v>
      </c>
      <c r="M806" s="219">
        <v>111</v>
      </c>
      <c r="N806" s="123"/>
      <c r="O806" s="123"/>
      <c r="P806" s="135">
        <v>41</v>
      </c>
      <c r="Q806" s="135">
        <v>20</v>
      </c>
      <c r="R806" s="123"/>
      <c r="S806" s="123"/>
      <c r="T806" s="135">
        <v>39</v>
      </c>
      <c r="U806" s="135">
        <v>32</v>
      </c>
      <c r="V806" s="123"/>
      <c r="W806" s="41">
        <v>3972</v>
      </c>
      <c r="X806" s="136">
        <v>1387</v>
      </c>
      <c r="Y806" s="4">
        <f t="shared" si="1022"/>
        <v>618</v>
      </c>
      <c r="Z806" s="74">
        <f t="shared" si="1071"/>
        <v>44630</v>
      </c>
      <c r="AA806" s="210">
        <f t="shared" si="1072"/>
        <v>267298</v>
      </c>
      <c r="AB806" s="210">
        <f t="shared" si="1073"/>
        <v>39186</v>
      </c>
      <c r="AC806" s="211">
        <f t="shared" si="1074"/>
        <v>4003</v>
      </c>
      <c r="AD806" s="170">
        <f t="shared" si="1086"/>
        <v>7478</v>
      </c>
      <c r="AE806" s="222">
        <f t="shared" si="1087"/>
        <v>244930</v>
      </c>
      <c r="AF806" s="143">
        <v>246135</v>
      </c>
      <c r="AG806" s="171">
        <f t="shared" si="1099"/>
        <v>879</v>
      </c>
      <c r="AH806" s="143">
        <v>25365</v>
      </c>
      <c r="AI806" s="171">
        <f t="shared" si="1131"/>
        <v>281</v>
      </c>
      <c r="AJ806" s="172">
        <v>3150</v>
      </c>
      <c r="AK806" s="173">
        <f t="shared" si="1092"/>
        <v>0</v>
      </c>
      <c r="AL806" s="143">
        <v>82</v>
      </c>
      <c r="AM806" s="171">
        <f t="shared" si="1093"/>
        <v>0</v>
      </c>
      <c r="AN806" s="143">
        <v>79</v>
      </c>
      <c r="AO806" s="171">
        <f t="shared" si="1094"/>
        <v>0</v>
      </c>
      <c r="AP806" s="174">
        <v>0</v>
      </c>
      <c r="AQ806" s="173">
        <f t="shared" si="1095"/>
        <v>82</v>
      </c>
      <c r="AR806" s="143">
        <v>21081</v>
      </c>
      <c r="AS806" s="171">
        <f t="shared" si="1096"/>
        <v>0</v>
      </c>
      <c r="AT806" s="143">
        <v>13742</v>
      </c>
      <c r="AU806" s="171">
        <f t="shared" si="1097"/>
        <v>0</v>
      </c>
      <c r="AV806" s="175">
        <v>853</v>
      </c>
      <c r="AW806" s="217">
        <f t="shared" si="1025"/>
        <v>645</v>
      </c>
      <c r="AX806" s="216">
        <f t="shared" si="1043"/>
        <v>44630</v>
      </c>
      <c r="AY806" s="5">
        <v>5</v>
      </c>
      <c r="AZ806" s="217">
        <f t="shared" si="1088"/>
        <v>611</v>
      </c>
      <c r="BA806" s="217">
        <f t="shared" si="1016"/>
        <v>409</v>
      </c>
      <c r="BB806" s="119">
        <v>16</v>
      </c>
      <c r="BC806" s="26">
        <f t="shared" si="1089"/>
        <v>1194</v>
      </c>
      <c r="BD806" s="217">
        <f t="shared" si="1018"/>
        <v>444</v>
      </c>
      <c r="BE806" s="209">
        <f t="shared" si="1075"/>
        <v>44630</v>
      </c>
      <c r="BF806" s="120">
        <f t="shared" si="1083"/>
        <v>158</v>
      </c>
      <c r="BG806" s="120">
        <f t="shared" si="1028"/>
        <v>15996</v>
      </c>
      <c r="BH806" s="209">
        <f t="shared" si="1029"/>
        <v>44630</v>
      </c>
      <c r="BI806" s="120">
        <f t="shared" si="1030"/>
        <v>15996</v>
      </c>
      <c r="BJ806" s="1">
        <f t="shared" si="1031"/>
        <v>44630</v>
      </c>
      <c r="BK806">
        <f t="shared" si="1126"/>
        <v>703</v>
      </c>
      <c r="BL806">
        <f t="shared" si="1032"/>
        <v>111</v>
      </c>
      <c r="BM806">
        <f t="shared" si="1127"/>
        <v>814</v>
      </c>
      <c r="BN806" s="1">
        <f t="shared" si="1128"/>
        <v>44630</v>
      </c>
      <c r="BO806">
        <f t="shared" si="1090"/>
        <v>13722</v>
      </c>
      <c r="BP806">
        <f t="shared" si="1091"/>
        <v>7760</v>
      </c>
      <c r="BQ806" s="167">
        <f t="shared" si="1121"/>
        <v>44630</v>
      </c>
      <c r="BR806">
        <f t="shared" si="1122"/>
        <v>246135</v>
      </c>
      <c r="BS806">
        <f t="shared" si="1123"/>
        <v>25365</v>
      </c>
      <c r="BT806">
        <f t="shared" si="1124"/>
        <v>3150</v>
      </c>
      <c r="BU806">
        <v>15</v>
      </c>
      <c r="BV806">
        <f t="shared" si="1129"/>
        <v>7478</v>
      </c>
      <c r="BW806">
        <f t="shared" si="1098"/>
        <v>59422</v>
      </c>
      <c r="BX806" s="167">
        <f t="shared" si="1101"/>
        <v>44630</v>
      </c>
      <c r="BY806">
        <f t="shared" si="1102"/>
        <v>82</v>
      </c>
      <c r="BZ806">
        <f t="shared" si="1103"/>
        <v>79</v>
      </c>
      <c r="CA806">
        <f t="shared" si="1104"/>
        <v>0</v>
      </c>
      <c r="CB806" s="167">
        <f t="shared" si="1105"/>
        <v>44630</v>
      </c>
      <c r="CC806">
        <f t="shared" si="1125"/>
        <v>21081</v>
      </c>
      <c r="CD806">
        <f t="shared" si="1106"/>
        <v>13742</v>
      </c>
      <c r="CE806">
        <f t="shared" si="1107"/>
        <v>853</v>
      </c>
      <c r="CF806" s="167">
        <f t="shared" si="1130"/>
        <v>44630</v>
      </c>
      <c r="CG806">
        <f t="shared" si="1002"/>
        <v>82</v>
      </c>
      <c r="CH806">
        <f t="shared" si="1003"/>
        <v>0</v>
      </c>
      <c r="CI806" s="167">
        <f t="shared" si="1108"/>
        <v>44630</v>
      </c>
      <c r="CJ806">
        <f t="shared" si="1109"/>
        <v>7478</v>
      </c>
      <c r="CK806">
        <f t="shared" si="1110"/>
        <v>879</v>
      </c>
      <c r="CL806" s="167">
        <f t="shared" si="1111"/>
        <v>44630</v>
      </c>
      <c r="CM806">
        <f t="shared" si="1112"/>
        <v>281</v>
      </c>
      <c r="CN806" s="1">
        <f t="shared" si="1113"/>
        <v>44630</v>
      </c>
      <c r="CO806" s="253">
        <f t="shared" si="1114"/>
        <v>7478</v>
      </c>
      <c r="CP806" s="1">
        <f t="shared" si="1115"/>
        <v>44630</v>
      </c>
      <c r="CQ806" s="254">
        <f t="shared" si="1116"/>
        <v>281</v>
      </c>
      <c r="CR806" s="167">
        <f t="shared" si="1117"/>
        <v>44630</v>
      </c>
      <c r="CS806">
        <f t="shared" si="1118"/>
        <v>82</v>
      </c>
      <c r="CT806">
        <f t="shared" si="1119"/>
        <v>0</v>
      </c>
      <c r="CU806">
        <f t="shared" si="1120"/>
        <v>0</v>
      </c>
    </row>
    <row r="807" spans="1:99" ht="18" customHeight="1" x14ac:dyDescent="0.55000000000000004">
      <c r="A807" s="167">
        <v>44631</v>
      </c>
      <c r="B807" s="219">
        <v>112</v>
      </c>
      <c r="C807" s="142">
        <f t="shared" si="1044"/>
        <v>16108</v>
      </c>
      <c r="D807" s="142">
        <f t="shared" si="1065"/>
        <v>2568</v>
      </c>
      <c r="E807" s="135">
        <v>2</v>
      </c>
      <c r="F807" s="135">
        <v>13540</v>
      </c>
      <c r="G807" s="135">
        <v>5</v>
      </c>
      <c r="H807" s="123"/>
      <c r="I807" s="135">
        <v>8</v>
      </c>
      <c r="J807" s="123"/>
      <c r="K807" s="41">
        <v>0</v>
      </c>
      <c r="L807" s="134">
        <v>1173</v>
      </c>
      <c r="M807" s="219">
        <v>125</v>
      </c>
      <c r="N807" s="123"/>
      <c r="O807" s="123"/>
      <c r="P807" s="135">
        <v>27</v>
      </c>
      <c r="Q807" s="135">
        <v>22</v>
      </c>
      <c r="R807" s="123"/>
      <c r="S807" s="123"/>
      <c r="T807" s="135">
        <v>42</v>
      </c>
      <c r="U807" s="135">
        <v>38</v>
      </c>
      <c r="V807" s="123"/>
      <c r="W807" s="41">
        <v>5076</v>
      </c>
      <c r="X807" s="136">
        <v>1452</v>
      </c>
      <c r="Y807" s="4">
        <f t="shared" si="1022"/>
        <v>619</v>
      </c>
      <c r="Z807" s="74">
        <f t="shared" si="1071"/>
        <v>44631</v>
      </c>
      <c r="AA807" s="210">
        <f t="shared" si="1072"/>
        <v>272469</v>
      </c>
      <c r="AB807" s="210">
        <f t="shared" si="1073"/>
        <v>40063</v>
      </c>
      <c r="AC807" s="211">
        <f t="shared" si="1074"/>
        <v>4297</v>
      </c>
      <c r="AD807" s="170">
        <f t="shared" si="1086"/>
        <v>5089</v>
      </c>
      <c r="AE807" s="222">
        <f t="shared" si="1087"/>
        <v>250019</v>
      </c>
      <c r="AF807" s="143">
        <v>251224</v>
      </c>
      <c r="AG807" s="171">
        <f t="shared" si="1099"/>
        <v>877</v>
      </c>
      <c r="AH807" s="143">
        <v>26242</v>
      </c>
      <c r="AI807" s="171">
        <f t="shared" si="1131"/>
        <v>294</v>
      </c>
      <c r="AJ807" s="172">
        <v>3444</v>
      </c>
      <c r="AK807" s="173">
        <f t="shared" si="1092"/>
        <v>0</v>
      </c>
      <c r="AL807" s="143">
        <v>82</v>
      </c>
      <c r="AM807" s="171">
        <f t="shared" si="1093"/>
        <v>0</v>
      </c>
      <c r="AN807" s="143">
        <v>79</v>
      </c>
      <c r="AO807" s="171">
        <f t="shared" si="1094"/>
        <v>0</v>
      </c>
      <c r="AP807" s="174">
        <v>0</v>
      </c>
      <c r="AQ807" s="173">
        <f t="shared" si="1095"/>
        <v>82</v>
      </c>
      <c r="AR807" s="143">
        <v>21163</v>
      </c>
      <c r="AS807" s="171">
        <f t="shared" si="1096"/>
        <v>0</v>
      </c>
      <c r="AT807" s="143">
        <v>13742</v>
      </c>
      <c r="AU807" s="171">
        <f t="shared" si="1097"/>
        <v>0</v>
      </c>
      <c r="AV807" s="175">
        <v>853</v>
      </c>
      <c r="AW807" s="217">
        <f t="shared" si="1025"/>
        <v>646</v>
      </c>
      <c r="AX807" s="216">
        <f t="shared" si="1043"/>
        <v>44631</v>
      </c>
      <c r="AY807" s="5">
        <v>1</v>
      </c>
      <c r="AZ807" s="217">
        <f t="shared" si="1088"/>
        <v>612</v>
      </c>
      <c r="BA807" s="217">
        <f t="shared" si="1016"/>
        <v>407</v>
      </c>
      <c r="BB807" s="119">
        <v>22</v>
      </c>
      <c r="BC807" s="26">
        <f t="shared" si="1089"/>
        <v>1216</v>
      </c>
      <c r="BD807" s="217">
        <f t="shared" si="1018"/>
        <v>442</v>
      </c>
      <c r="BE807" s="209">
        <f t="shared" si="1075"/>
        <v>44631</v>
      </c>
      <c r="BF807" s="120">
        <f t="shared" si="1083"/>
        <v>112</v>
      </c>
      <c r="BG807" s="120">
        <f t="shared" si="1028"/>
        <v>16108</v>
      </c>
      <c r="BH807" s="209">
        <f t="shared" si="1029"/>
        <v>44631</v>
      </c>
      <c r="BI807" s="120">
        <f t="shared" si="1030"/>
        <v>16108</v>
      </c>
      <c r="BJ807" s="1">
        <f t="shared" si="1031"/>
        <v>44631</v>
      </c>
      <c r="BK807">
        <f t="shared" si="1126"/>
        <v>1048</v>
      </c>
      <c r="BL807">
        <f t="shared" si="1032"/>
        <v>125</v>
      </c>
      <c r="BM807">
        <f t="shared" si="1127"/>
        <v>1173</v>
      </c>
      <c r="BN807" s="1">
        <f t="shared" si="1128"/>
        <v>44631</v>
      </c>
      <c r="BO807">
        <f t="shared" si="1090"/>
        <v>13986</v>
      </c>
      <c r="BP807">
        <f t="shared" si="1091"/>
        <v>7645</v>
      </c>
      <c r="BQ807" s="167">
        <f t="shared" si="1121"/>
        <v>44631</v>
      </c>
      <c r="BR807">
        <f t="shared" si="1122"/>
        <v>251224</v>
      </c>
      <c r="BS807">
        <f t="shared" si="1123"/>
        <v>26242</v>
      </c>
      <c r="BT807">
        <f t="shared" si="1124"/>
        <v>3444</v>
      </c>
      <c r="BU807">
        <v>15</v>
      </c>
      <c r="BV807">
        <f t="shared" si="1129"/>
        <v>5089</v>
      </c>
      <c r="BW807">
        <f t="shared" si="1098"/>
        <v>62001</v>
      </c>
      <c r="BX807" s="167">
        <f t="shared" si="1101"/>
        <v>44631</v>
      </c>
      <c r="BY807">
        <f t="shared" si="1102"/>
        <v>82</v>
      </c>
      <c r="BZ807">
        <f t="shared" si="1103"/>
        <v>79</v>
      </c>
      <c r="CA807">
        <f t="shared" si="1104"/>
        <v>0</v>
      </c>
      <c r="CB807" s="167">
        <f t="shared" si="1105"/>
        <v>44631</v>
      </c>
      <c r="CC807">
        <f t="shared" si="1125"/>
        <v>21163</v>
      </c>
      <c r="CD807">
        <f t="shared" si="1106"/>
        <v>13742</v>
      </c>
      <c r="CE807">
        <f t="shared" si="1107"/>
        <v>853</v>
      </c>
      <c r="CF807" s="167">
        <f t="shared" si="1130"/>
        <v>44631</v>
      </c>
      <c r="CG807">
        <f t="shared" si="1002"/>
        <v>82</v>
      </c>
      <c r="CH807">
        <f t="shared" si="1003"/>
        <v>0</v>
      </c>
      <c r="CI807" s="167">
        <f t="shared" si="1108"/>
        <v>44631</v>
      </c>
      <c r="CJ807">
        <f t="shared" si="1109"/>
        <v>5089</v>
      </c>
      <c r="CK807">
        <f t="shared" si="1110"/>
        <v>877</v>
      </c>
      <c r="CL807" s="167">
        <f t="shared" si="1111"/>
        <v>44631</v>
      </c>
      <c r="CM807">
        <f t="shared" si="1112"/>
        <v>294</v>
      </c>
      <c r="CN807" s="1">
        <f t="shared" si="1113"/>
        <v>44631</v>
      </c>
      <c r="CO807" s="253">
        <f t="shared" si="1114"/>
        <v>5089</v>
      </c>
      <c r="CP807" s="1">
        <f t="shared" si="1115"/>
        <v>44631</v>
      </c>
      <c r="CQ807" s="254">
        <f t="shared" si="1116"/>
        <v>294</v>
      </c>
      <c r="CR807" s="167">
        <f t="shared" si="1117"/>
        <v>44631</v>
      </c>
      <c r="CS807">
        <f t="shared" si="1118"/>
        <v>82</v>
      </c>
      <c r="CT807">
        <f t="shared" si="1119"/>
        <v>0</v>
      </c>
      <c r="CU807">
        <f t="shared" si="1120"/>
        <v>0</v>
      </c>
    </row>
    <row r="808" spans="1:99" ht="18" customHeight="1" x14ac:dyDescent="0.55000000000000004">
      <c r="A808" s="167">
        <v>44632</v>
      </c>
      <c r="B808" s="219">
        <v>131</v>
      </c>
      <c r="C808" s="142">
        <f t="shared" si="1044"/>
        <v>16239</v>
      </c>
      <c r="D808" s="142">
        <f t="shared" si="1065"/>
        <v>2589</v>
      </c>
      <c r="E808" s="135">
        <v>2</v>
      </c>
      <c r="F808" s="135">
        <v>13650</v>
      </c>
      <c r="G808" s="135">
        <v>0</v>
      </c>
      <c r="H808" s="123"/>
      <c r="I808" s="135">
        <v>4</v>
      </c>
      <c r="J808" s="123"/>
      <c r="K808" s="41">
        <v>0</v>
      </c>
      <c r="L808" s="134">
        <v>1455</v>
      </c>
      <c r="M808" s="219">
        <v>140</v>
      </c>
      <c r="N808" s="123"/>
      <c r="O808" s="123"/>
      <c r="P808" s="135">
        <v>159</v>
      </c>
      <c r="Q808" s="135">
        <v>45</v>
      </c>
      <c r="R808" s="123"/>
      <c r="S808" s="123"/>
      <c r="T808" s="135">
        <v>85</v>
      </c>
      <c r="U808" s="135">
        <v>61</v>
      </c>
      <c r="V808" s="123"/>
      <c r="W808" s="41">
        <v>6287</v>
      </c>
      <c r="X808" s="136">
        <v>1486</v>
      </c>
      <c r="Y808" s="4">
        <f t="shared" si="1022"/>
        <v>620</v>
      </c>
      <c r="Z808" s="74">
        <f t="shared" si="1071"/>
        <v>44632</v>
      </c>
      <c r="AA808" s="210">
        <f t="shared" si="1072"/>
        <v>276250</v>
      </c>
      <c r="AB808" s="210">
        <f t="shared" si="1073"/>
        <v>41023</v>
      </c>
      <c r="AC808" s="211">
        <f t="shared" si="1074"/>
        <v>4582</v>
      </c>
      <c r="AD808" s="170">
        <f t="shared" si="1086"/>
        <v>3719</v>
      </c>
      <c r="AE808" s="222">
        <f t="shared" si="1087"/>
        <v>253738</v>
      </c>
      <c r="AF808" s="143">
        <v>254943</v>
      </c>
      <c r="AG808" s="171">
        <f t="shared" si="1099"/>
        <v>960</v>
      </c>
      <c r="AH808" s="143">
        <v>27202</v>
      </c>
      <c r="AI808" s="171">
        <f t="shared" si="1131"/>
        <v>285</v>
      </c>
      <c r="AJ808" s="172">
        <v>3729</v>
      </c>
      <c r="AK808" s="173">
        <f t="shared" si="1092"/>
        <v>0</v>
      </c>
      <c r="AL808" s="143">
        <v>82</v>
      </c>
      <c r="AM808" s="171">
        <f t="shared" si="1093"/>
        <v>0</v>
      </c>
      <c r="AN808" s="143">
        <v>79</v>
      </c>
      <c r="AO808" s="171">
        <f t="shared" si="1094"/>
        <v>0</v>
      </c>
      <c r="AP808" s="174">
        <v>0</v>
      </c>
      <c r="AQ808" s="173">
        <f t="shared" si="1095"/>
        <v>62</v>
      </c>
      <c r="AR808" s="143">
        <v>21225</v>
      </c>
      <c r="AS808" s="171">
        <f t="shared" si="1096"/>
        <v>0</v>
      </c>
      <c r="AT808" s="143">
        <v>13742</v>
      </c>
      <c r="AU808" s="171">
        <f t="shared" si="1097"/>
        <v>0</v>
      </c>
      <c r="AV808" s="175">
        <v>853</v>
      </c>
      <c r="AW808" s="217">
        <f t="shared" si="1025"/>
        <v>647</v>
      </c>
      <c r="AX808" s="216">
        <f t="shared" si="1043"/>
        <v>44632</v>
      </c>
      <c r="AY808" s="5">
        <v>6</v>
      </c>
      <c r="AZ808" s="217">
        <f t="shared" si="1088"/>
        <v>618</v>
      </c>
      <c r="BA808" s="217">
        <f t="shared" si="1016"/>
        <v>408</v>
      </c>
      <c r="BB808" s="119">
        <v>33</v>
      </c>
      <c r="BC808" s="26">
        <f t="shared" si="1089"/>
        <v>1249</v>
      </c>
      <c r="BD808" s="217">
        <f t="shared" si="1018"/>
        <v>443</v>
      </c>
      <c r="BE808" s="209">
        <f t="shared" si="1075"/>
        <v>44632</v>
      </c>
      <c r="BF808" s="120">
        <f t="shared" si="1083"/>
        <v>131</v>
      </c>
      <c r="BG808" s="120">
        <f t="shared" si="1028"/>
        <v>16239</v>
      </c>
      <c r="BH808" s="209">
        <f t="shared" si="1029"/>
        <v>44632</v>
      </c>
      <c r="BI808" s="120">
        <f t="shared" si="1030"/>
        <v>16239</v>
      </c>
      <c r="BJ808" s="1">
        <f t="shared" si="1031"/>
        <v>44632</v>
      </c>
      <c r="BK808">
        <f t="shared" si="1126"/>
        <v>1315</v>
      </c>
      <c r="BL808">
        <f t="shared" si="1032"/>
        <v>140</v>
      </c>
      <c r="BM808">
        <f t="shared" si="1127"/>
        <v>1455</v>
      </c>
      <c r="BN808" s="1">
        <f t="shared" si="1128"/>
        <v>44632</v>
      </c>
      <c r="BO808">
        <f t="shared" si="1090"/>
        <v>14360</v>
      </c>
      <c r="BP808">
        <f t="shared" si="1091"/>
        <v>7704</v>
      </c>
      <c r="BQ808" s="167">
        <f t="shared" si="1121"/>
        <v>44632</v>
      </c>
      <c r="BR808">
        <f t="shared" si="1122"/>
        <v>254943</v>
      </c>
      <c r="BS808">
        <f t="shared" si="1123"/>
        <v>27202</v>
      </c>
      <c r="BT808">
        <f t="shared" si="1124"/>
        <v>3729</v>
      </c>
      <c r="BU808">
        <v>15</v>
      </c>
      <c r="BV808">
        <f t="shared" si="1129"/>
        <v>3719</v>
      </c>
      <c r="BW808">
        <f t="shared" si="1098"/>
        <v>66646</v>
      </c>
      <c r="BX808" s="167">
        <f t="shared" si="1101"/>
        <v>44632</v>
      </c>
      <c r="BY808">
        <f t="shared" si="1102"/>
        <v>82</v>
      </c>
      <c r="BZ808">
        <f t="shared" si="1103"/>
        <v>79</v>
      </c>
      <c r="CA808">
        <f t="shared" si="1104"/>
        <v>0</v>
      </c>
      <c r="CB808" s="167">
        <f t="shared" si="1105"/>
        <v>44632</v>
      </c>
      <c r="CC808">
        <f t="shared" si="1125"/>
        <v>21225</v>
      </c>
      <c r="CD808">
        <f t="shared" si="1106"/>
        <v>13742</v>
      </c>
      <c r="CE808">
        <f t="shared" si="1107"/>
        <v>853</v>
      </c>
      <c r="CF808" s="167">
        <f t="shared" si="1130"/>
        <v>44632</v>
      </c>
      <c r="CG808">
        <f t="shared" si="1002"/>
        <v>62</v>
      </c>
      <c r="CH808">
        <f t="shared" si="1003"/>
        <v>0</v>
      </c>
      <c r="CI808" s="167">
        <f t="shared" si="1108"/>
        <v>44632</v>
      </c>
      <c r="CJ808">
        <f t="shared" si="1109"/>
        <v>3719</v>
      </c>
      <c r="CK808">
        <f t="shared" si="1110"/>
        <v>960</v>
      </c>
      <c r="CL808" s="167">
        <f t="shared" si="1111"/>
        <v>44632</v>
      </c>
      <c r="CM808">
        <f t="shared" si="1112"/>
        <v>285</v>
      </c>
      <c r="CN808" s="1">
        <f t="shared" si="1113"/>
        <v>44632</v>
      </c>
      <c r="CO808" s="253">
        <f t="shared" si="1114"/>
        <v>3719</v>
      </c>
      <c r="CP808" s="1">
        <f t="shared" si="1115"/>
        <v>44632</v>
      </c>
      <c r="CQ808" s="254">
        <f t="shared" si="1116"/>
        <v>285</v>
      </c>
      <c r="CR808" s="167">
        <f t="shared" si="1117"/>
        <v>44632</v>
      </c>
      <c r="CS808">
        <f t="shared" si="1118"/>
        <v>62</v>
      </c>
      <c r="CT808">
        <f t="shared" si="1119"/>
        <v>0</v>
      </c>
      <c r="CU808">
        <f t="shared" si="1120"/>
        <v>0</v>
      </c>
    </row>
    <row r="809" spans="1:99" ht="18" customHeight="1" x14ac:dyDescent="0.55000000000000004">
      <c r="A809" s="167">
        <v>44633</v>
      </c>
      <c r="B809" s="219">
        <v>100</v>
      </c>
      <c r="C809" s="142">
        <f t="shared" si="1044"/>
        <v>16339</v>
      </c>
      <c r="D809" s="142">
        <f t="shared" si="1065"/>
        <v>2612</v>
      </c>
      <c r="E809" s="135">
        <v>2</v>
      </c>
      <c r="F809" s="135">
        <v>13727</v>
      </c>
      <c r="G809" s="135">
        <v>1</v>
      </c>
      <c r="H809" s="123"/>
      <c r="I809" s="135">
        <v>5</v>
      </c>
      <c r="J809" s="123"/>
      <c r="K809" s="41">
        <v>0</v>
      </c>
      <c r="L809" s="134">
        <v>906</v>
      </c>
      <c r="M809" s="219">
        <v>118</v>
      </c>
      <c r="N809" s="123"/>
      <c r="O809" s="123"/>
      <c r="P809" s="135">
        <v>98</v>
      </c>
      <c r="Q809" s="135">
        <v>21</v>
      </c>
      <c r="R809" s="123"/>
      <c r="S809" s="123"/>
      <c r="T809" s="135">
        <v>56</v>
      </c>
      <c r="U809" s="135">
        <v>34</v>
      </c>
      <c r="V809" s="123"/>
      <c r="W809" s="41">
        <v>7039</v>
      </c>
      <c r="X809" s="136">
        <v>1549</v>
      </c>
      <c r="Y809" s="4">
        <f t="shared" si="1022"/>
        <v>621</v>
      </c>
      <c r="Z809" s="74">
        <f t="shared" si="1071"/>
        <v>44633</v>
      </c>
      <c r="AA809" s="210">
        <f t="shared" si="1072"/>
        <v>280757</v>
      </c>
      <c r="AB809" s="210">
        <f t="shared" si="1073"/>
        <v>41764</v>
      </c>
      <c r="AC809" s="211">
        <f t="shared" si="1074"/>
        <v>4846</v>
      </c>
      <c r="AD809" s="170">
        <f t="shared" si="1086"/>
        <v>4444</v>
      </c>
      <c r="AE809" s="222">
        <f t="shared" si="1087"/>
        <v>258182</v>
      </c>
      <c r="AF809" s="143">
        <v>259387</v>
      </c>
      <c r="AG809" s="171">
        <f t="shared" si="1099"/>
        <v>741</v>
      </c>
      <c r="AH809" s="143">
        <v>27943</v>
      </c>
      <c r="AI809" s="171">
        <f t="shared" si="1131"/>
        <v>264</v>
      </c>
      <c r="AJ809" s="172">
        <v>3993</v>
      </c>
      <c r="AK809" s="173">
        <f t="shared" si="1092"/>
        <v>0</v>
      </c>
      <c r="AL809" s="143">
        <v>82</v>
      </c>
      <c r="AM809" s="171">
        <f t="shared" si="1093"/>
        <v>0</v>
      </c>
      <c r="AN809" s="143">
        <v>79</v>
      </c>
      <c r="AO809" s="171">
        <f t="shared" si="1094"/>
        <v>0</v>
      </c>
      <c r="AP809" s="174">
        <v>0</v>
      </c>
      <c r="AQ809" s="173">
        <f t="shared" si="1095"/>
        <v>63</v>
      </c>
      <c r="AR809" s="143">
        <v>21288</v>
      </c>
      <c r="AS809" s="171">
        <f t="shared" si="1096"/>
        <v>0</v>
      </c>
      <c r="AT809" s="143">
        <v>13742</v>
      </c>
      <c r="AU809" s="171">
        <f t="shared" si="1097"/>
        <v>0</v>
      </c>
      <c r="AV809" s="175">
        <v>853</v>
      </c>
      <c r="AW809" s="217">
        <f t="shared" si="1025"/>
        <v>648</v>
      </c>
      <c r="AX809" s="216">
        <f t="shared" si="1043"/>
        <v>44633</v>
      </c>
      <c r="AY809" s="5">
        <v>6</v>
      </c>
      <c r="AZ809" s="217">
        <f t="shared" si="1088"/>
        <v>624</v>
      </c>
      <c r="BA809" s="217">
        <f t="shared" si="1016"/>
        <v>409</v>
      </c>
      <c r="BB809" s="119">
        <v>51</v>
      </c>
      <c r="BC809" s="26">
        <f t="shared" si="1089"/>
        <v>1300</v>
      </c>
      <c r="BD809" s="217">
        <f t="shared" si="1018"/>
        <v>444</v>
      </c>
      <c r="BE809" s="209">
        <f t="shared" si="1075"/>
        <v>44633</v>
      </c>
      <c r="BF809" s="120">
        <f t="shared" si="1083"/>
        <v>100</v>
      </c>
      <c r="BG809" s="120">
        <f t="shared" si="1028"/>
        <v>16339</v>
      </c>
      <c r="BH809" s="209">
        <f t="shared" si="1029"/>
        <v>44633</v>
      </c>
      <c r="BI809" s="120">
        <f t="shared" si="1030"/>
        <v>16339</v>
      </c>
      <c r="BJ809" s="1">
        <f t="shared" si="1031"/>
        <v>44633</v>
      </c>
      <c r="BK809">
        <f t="shared" si="1126"/>
        <v>788</v>
      </c>
      <c r="BL809">
        <f t="shared" si="1032"/>
        <v>118</v>
      </c>
      <c r="BM809">
        <f t="shared" si="1127"/>
        <v>906</v>
      </c>
      <c r="BN809" s="1">
        <f t="shared" si="1128"/>
        <v>44633</v>
      </c>
      <c r="BO809">
        <f t="shared" si="1090"/>
        <v>14058</v>
      </c>
      <c r="BP809">
        <f t="shared" si="1091"/>
        <v>7778</v>
      </c>
      <c r="BQ809" s="167">
        <f t="shared" si="1121"/>
        <v>44633</v>
      </c>
      <c r="BR809">
        <f t="shared" si="1122"/>
        <v>259387</v>
      </c>
      <c r="BS809">
        <f t="shared" si="1123"/>
        <v>27943</v>
      </c>
      <c r="BT809">
        <f t="shared" si="1124"/>
        <v>3993</v>
      </c>
      <c r="BU809">
        <v>15</v>
      </c>
      <c r="BV809">
        <f t="shared" si="1129"/>
        <v>4444</v>
      </c>
      <c r="BW809">
        <f t="shared" si="1098"/>
        <v>62570</v>
      </c>
      <c r="BX809" s="167">
        <f t="shared" si="1101"/>
        <v>44633</v>
      </c>
      <c r="BY809">
        <f t="shared" si="1102"/>
        <v>82</v>
      </c>
      <c r="BZ809">
        <f t="shared" si="1103"/>
        <v>79</v>
      </c>
      <c r="CA809">
        <f t="shared" si="1104"/>
        <v>0</v>
      </c>
      <c r="CB809" s="167">
        <f t="shared" si="1105"/>
        <v>44633</v>
      </c>
      <c r="CC809">
        <f t="shared" si="1125"/>
        <v>21288</v>
      </c>
      <c r="CD809">
        <f t="shared" si="1106"/>
        <v>13742</v>
      </c>
      <c r="CE809">
        <f t="shared" si="1107"/>
        <v>853</v>
      </c>
      <c r="CF809" s="167">
        <f t="shared" si="1130"/>
        <v>44633</v>
      </c>
      <c r="CG809">
        <f t="shared" si="1002"/>
        <v>63</v>
      </c>
      <c r="CH809">
        <f t="shared" si="1003"/>
        <v>0</v>
      </c>
      <c r="CI809" s="167">
        <f t="shared" si="1108"/>
        <v>44633</v>
      </c>
      <c r="CJ809">
        <f t="shared" si="1109"/>
        <v>4444</v>
      </c>
      <c r="CK809">
        <f t="shared" si="1110"/>
        <v>741</v>
      </c>
      <c r="CL809" s="167">
        <f t="shared" si="1111"/>
        <v>44633</v>
      </c>
      <c r="CM809">
        <f t="shared" si="1112"/>
        <v>264</v>
      </c>
      <c r="CN809" s="1">
        <f t="shared" si="1113"/>
        <v>44633</v>
      </c>
      <c r="CO809" s="253">
        <f t="shared" si="1114"/>
        <v>4444</v>
      </c>
      <c r="CP809" s="1">
        <f t="shared" si="1115"/>
        <v>44633</v>
      </c>
      <c r="CQ809" s="254">
        <f t="shared" si="1116"/>
        <v>264</v>
      </c>
      <c r="CR809" s="167">
        <f t="shared" si="1117"/>
        <v>44633</v>
      </c>
      <c r="CS809">
        <f t="shared" si="1118"/>
        <v>63</v>
      </c>
      <c r="CT809">
        <f t="shared" si="1119"/>
        <v>0</v>
      </c>
      <c r="CU809">
        <f t="shared" si="1120"/>
        <v>0</v>
      </c>
    </row>
    <row r="810" spans="1:99" ht="18" customHeight="1" x14ac:dyDescent="0.55000000000000004">
      <c r="A810" s="167">
        <v>44634</v>
      </c>
      <c r="B810" s="219">
        <v>95</v>
      </c>
      <c r="C810" s="142">
        <f t="shared" si="1044"/>
        <v>16434</v>
      </c>
      <c r="D810" s="142">
        <f t="shared" si="1065"/>
        <v>2614</v>
      </c>
      <c r="E810" s="135">
        <v>1</v>
      </c>
      <c r="F810" s="135">
        <v>13820</v>
      </c>
      <c r="G810" s="135">
        <v>2</v>
      </c>
      <c r="H810" s="123"/>
      <c r="I810" s="135">
        <v>6</v>
      </c>
      <c r="J810" s="123"/>
      <c r="K810" s="41">
        <v>0</v>
      </c>
      <c r="L810" s="134">
        <v>1768</v>
      </c>
      <c r="M810" s="219">
        <v>121</v>
      </c>
      <c r="N810" s="123"/>
      <c r="O810" s="123"/>
      <c r="P810" s="135">
        <v>93</v>
      </c>
      <c r="Q810" s="135">
        <v>20</v>
      </c>
      <c r="R810" s="123"/>
      <c r="S810" s="123"/>
      <c r="T810" s="135">
        <v>64</v>
      </c>
      <c r="U810" s="135">
        <v>40</v>
      </c>
      <c r="V810" s="123"/>
      <c r="W810" s="41">
        <v>8650</v>
      </c>
      <c r="X810" s="136">
        <v>1610</v>
      </c>
      <c r="Y810" s="4">
        <f t="shared" si="1022"/>
        <v>622</v>
      </c>
      <c r="Z810" s="74">
        <f t="shared" si="1071"/>
        <v>44634</v>
      </c>
      <c r="AA810" s="210">
        <f t="shared" si="1072"/>
        <v>284856</v>
      </c>
      <c r="AB810" s="210">
        <f t="shared" si="1073"/>
        <v>42139</v>
      </c>
      <c r="AC810" s="211">
        <f t="shared" si="1074"/>
        <v>5132</v>
      </c>
      <c r="AD810" s="170">
        <f t="shared" si="1086"/>
        <v>4024</v>
      </c>
      <c r="AE810" s="222">
        <f t="shared" si="1087"/>
        <v>262206</v>
      </c>
      <c r="AF810" s="143">
        <v>263411</v>
      </c>
      <c r="AG810" s="171">
        <f t="shared" si="1099"/>
        <v>375</v>
      </c>
      <c r="AH810" s="143">
        <v>28318</v>
      </c>
      <c r="AI810" s="171">
        <f t="shared" ref="AI810:AI815" si="1132">+AJ810-AJ809</f>
        <v>286</v>
      </c>
      <c r="AJ810" s="172">
        <v>4279</v>
      </c>
      <c r="AK810" s="173">
        <f t="shared" si="1092"/>
        <v>0</v>
      </c>
      <c r="AL810" s="143">
        <v>82</v>
      </c>
      <c r="AM810" s="171">
        <f t="shared" si="1093"/>
        <v>0</v>
      </c>
      <c r="AN810" s="143">
        <v>79</v>
      </c>
      <c r="AO810" s="171">
        <f t="shared" si="1094"/>
        <v>0</v>
      </c>
      <c r="AP810" s="174">
        <v>0</v>
      </c>
      <c r="AQ810" s="173">
        <f t="shared" si="1095"/>
        <v>75</v>
      </c>
      <c r="AR810" s="143">
        <v>21363</v>
      </c>
      <c r="AS810" s="171">
        <f t="shared" si="1096"/>
        <v>0</v>
      </c>
      <c r="AT810" s="143">
        <v>13742</v>
      </c>
      <c r="AU810" s="171">
        <f t="shared" si="1097"/>
        <v>0</v>
      </c>
      <c r="AV810" s="175">
        <v>853</v>
      </c>
      <c r="AW810" s="217">
        <f t="shared" si="1025"/>
        <v>649</v>
      </c>
      <c r="AX810" s="216">
        <f t="shared" si="1043"/>
        <v>44634</v>
      </c>
      <c r="AY810" s="5">
        <v>6</v>
      </c>
      <c r="AZ810" s="217">
        <f t="shared" si="1088"/>
        <v>630</v>
      </c>
      <c r="BA810" s="217">
        <f t="shared" si="1016"/>
        <v>410</v>
      </c>
      <c r="BB810" s="119">
        <v>13</v>
      </c>
      <c r="BC810" s="26">
        <f t="shared" si="1089"/>
        <v>1313</v>
      </c>
      <c r="BD810" s="217">
        <f t="shared" si="1018"/>
        <v>445</v>
      </c>
      <c r="BE810" s="209">
        <f t="shared" si="1075"/>
        <v>44634</v>
      </c>
      <c r="BF810" s="120">
        <f t="shared" si="1083"/>
        <v>95</v>
      </c>
      <c r="BG810" s="120">
        <f t="shared" si="1028"/>
        <v>16434</v>
      </c>
      <c r="BH810" s="209">
        <f t="shared" si="1029"/>
        <v>44634</v>
      </c>
      <c r="BI810" s="120">
        <f t="shared" si="1030"/>
        <v>16434</v>
      </c>
      <c r="BJ810" s="1">
        <f t="shared" si="1031"/>
        <v>44634</v>
      </c>
      <c r="BK810">
        <f t="shared" si="1126"/>
        <v>1647</v>
      </c>
      <c r="BL810">
        <f t="shared" si="1032"/>
        <v>121</v>
      </c>
      <c r="BM810">
        <f t="shared" si="1127"/>
        <v>1768</v>
      </c>
      <c r="BN810" s="1">
        <f t="shared" si="1128"/>
        <v>44634</v>
      </c>
      <c r="BO810">
        <f t="shared" si="1090"/>
        <v>15490</v>
      </c>
      <c r="BP810">
        <f t="shared" si="1091"/>
        <v>7881</v>
      </c>
      <c r="BQ810" s="167">
        <f t="shared" si="1121"/>
        <v>44634</v>
      </c>
      <c r="BR810">
        <f t="shared" si="1122"/>
        <v>263411</v>
      </c>
      <c r="BS810">
        <f t="shared" si="1123"/>
        <v>28318</v>
      </c>
      <c r="BT810">
        <f t="shared" si="1124"/>
        <v>4279</v>
      </c>
      <c r="BU810">
        <v>15</v>
      </c>
      <c r="BV810">
        <f t="shared" si="1129"/>
        <v>4024</v>
      </c>
      <c r="BW810">
        <f t="shared" si="1098"/>
        <v>63446</v>
      </c>
      <c r="BX810" s="167">
        <f t="shared" si="1101"/>
        <v>44634</v>
      </c>
      <c r="BY810">
        <f t="shared" si="1102"/>
        <v>82</v>
      </c>
      <c r="BZ810">
        <f t="shared" si="1103"/>
        <v>79</v>
      </c>
      <c r="CA810">
        <f t="shared" si="1104"/>
        <v>0</v>
      </c>
      <c r="CB810" s="167">
        <f t="shared" si="1105"/>
        <v>44634</v>
      </c>
      <c r="CC810">
        <f t="shared" si="1125"/>
        <v>21363</v>
      </c>
      <c r="CD810">
        <f t="shared" si="1106"/>
        <v>13742</v>
      </c>
      <c r="CE810">
        <f t="shared" si="1107"/>
        <v>853</v>
      </c>
      <c r="CF810" s="167">
        <f t="shared" si="1130"/>
        <v>44634</v>
      </c>
      <c r="CG810">
        <f t="shared" si="1002"/>
        <v>75</v>
      </c>
      <c r="CH810">
        <f t="shared" si="1003"/>
        <v>0</v>
      </c>
      <c r="CI810" s="167">
        <f t="shared" si="1108"/>
        <v>44634</v>
      </c>
      <c r="CJ810">
        <f t="shared" si="1109"/>
        <v>4024</v>
      </c>
      <c r="CK810">
        <f t="shared" si="1110"/>
        <v>375</v>
      </c>
      <c r="CL810" s="167">
        <f t="shared" si="1111"/>
        <v>44634</v>
      </c>
      <c r="CM810">
        <f t="shared" si="1112"/>
        <v>286</v>
      </c>
      <c r="CN810" s="1">
        <f t="shared" si="1113"/>
        <v>44634</v>
      </c>
      <c r="CO810" s="253">
        <f t="shared" si="1114"/>
        <v>4024</v>
      </c>
      <c r="CP810" s="1">
        <f t="shared" si="1115"/>
        <v>44634</v>
      </c>
      <c r="CQ810" s="254">
        <f t="shared" si="1116"/>
        <v>286</v>
      </c>
      <c r="CR810" s="167">
        <f t="shared" si="1117"/>
        <v>44634</v>
      </c>
      <c r="CS810">
        <f t="shared" si="1118"/>
        <v>75</v>
      </c>
      <c r="CT810">
        <f t="shared" si="1119"/>
        <v>0</v>
      </c>
      <c r="CU810">
        <f t="shared" si="1120"/>
        <v>0</v>
      </c>
    </row>
    <row r="811" spans="1:99" ht="18" customHeight="1" x14ac:dyDescent="0.55000000000000004">
      <c r="A811" s="167">
        <v>44635</v>
      </c>
      <c r="B811" s="219">
        <v>92</v>
      </c>
      <c r="C811" s="142">
        <f t="shared" si="1044"/>
        <v>16526</v>
      </c>
      <c r="D811" s="142">
        <f t="shared" si="1065"/>
        <v>2593</v>
      </c>
      <c r="E811" s="135">
        <v>1</v>
      </c>
      <c r="F811" s="135">
        <v>13933</v>
      </c>
      <c r="G811" s="135">
        <v>1</v>
      </c>
      <c r="H811" s="123"/>
      <c r="I811" s="135">
        <v>6</v>
      </c>
      <c r="J811" s="123"/>
      <c r="K811" s="41">
        <v>0</v>
      </c>
      <c r="L811" s="134">
        <v>1338</v>
      </c>
      <c r="M811" s="219">
        <v>144</v>
      </c>
      <c r="N811" s="123"/>
      <c r="O811" s="123"/>
      <c r="P811" s="135">
        <v>73</v>
      </c>
      <c r="Q811" s="135">
        <v>20</v>
      </c>
      <c r="R811" s="123"/>
      <c r="S811" s="123"/>
      <c r="T811" s="135">
        <v>51</v>
      </c>
      <c r="U811" s="135">
        <v>39</v>
      </c>
      <c r="V811" s="123"/>
      <c r="W811" s="41">
        <v>9864</v>
      </c>
      <c r="X811" s="136">
        <v>1695</v>
      </c>
      <c r="Y811" s="4">
        <f t="shared" si="1022"/>
        <v>623</v>
      </c>
      <c r="Z811" s="74">
        <f t="shared" si="1071"/>
        <v>44635</v>
      </c>
      <c r="AA811" s="210">
        <f t="shared" si="1072"/>
        <v>288371</v>
      </c>
      <c r="AB811" s="210">
        <f t="shared" si="1073"/>
        <v>43044</v>
      </c>
      <c r="AC811" s="211">
        <f t="shared" si="1074"/>
        <v>5421</v>
      </c>
      <c r="AD811" s="170">
        <f t="shared" si="1086"/>
        <v>3476</v>
      </c>
      <c r="AE811" s="222">
        <f t="shared" si="1087"/>
        <v>265682</v>
      </c>
      <c r="AF811" s="143">
        <v>266887</v>
      </c>
      <c r="AG811" s="171">
        <f t="shared" si="1099"/>
        <v>905</v>
      </c>
      <c r="AH811" s="143">
        <v>29223</v>
      </c>
      <c r="AI811" s="171">
        <f t="shared" si="1132"/>
        <v>289</v>
      </c>
      <c r="AJ811" s="172">
        <v>4568</v>
      </c>
      <c r="AK811" s="173">
        <f t="shared" si="1092"/>
        <v>0</v>
      </c>
      <c r="AL811" s="143">
        <v>82</v>
      </c>
      <c r="AM811" s="171">
        <f t="shared" si="1093"/>
        <v>0</v>
      </c>
      <c r="AN811" s="143">
        <v>79</v>
      </c>
      <c r="AO811" s="171">
        <f t="shared" si="1094"/>
        <v>0</v>
      </c>
      <c r="AP811" s="174">
        <v>0</v>
      </c>
      <c r="AQ811" s="173">
        <f t="shared" si="1095"/>
        <v>39</v>
      </c>
      <c r="AR811" s="143">
        <v>21402</v>
      </c>
      <c r="AS811" s="171">
        <f t="shared" si="1096"/>
        <v>0</v>
      </c>
      <c r="AT811" s="143">
        <v>13742</v>
      </c>
      <c r="AU811" s="171">
        <f t="shared" si="1097"/>
        <v>0</v>
      </c>
      <c r="AV811" s="175">
        <v>853</v>
      </c>
      <c r="AW811" s="217">
        <f t="shared" si="1025"/>
        <v>650</v>
      </c>
      <c r="AX811" s="216">
        <f t="shared" si="1043"/>
        <v>44635</v>
      </c>
      <c r="AY811" s="5">
        <v>9</v>
      </c>
      <c r="AZ811" s="217">
        <f t="shared" si="1088"/>
        <v>639</v>
      </c>
      <c r="BA811" s="217">
        <f t="shared" si="1016"/>
        <v>408</v>
      </c>
      <c r="BB811" s="119">
        <v>38</v>
      </c>
      <c r="BC811" s="26">
        <f t="shared" si="1089"/>
        <v>1351</v>
      </c>
      <c r="BD811" s="217">
        <f t="shared" si="1018"/>
        <v>443</v>
      </c>
      <c r="BE811" s="209">
        <f t="shared" si="1075"/>
        <v>44635</v>
      </c>
      <c r="BF811" s="120">
        <f t="shared" si="1083"/>
        <v>92</v>
      </c>
      <c r="BG811" s="120">
        <f t="shared" si="1028"/>
        <v>16526</v>
      </c>
      <c r="BH811" s="209">
        <f t="shared" si="1029"/>
        <v>44635</v>
      </c>
      <c r="BI811" s="120">
        <f t="shared" si="1030"/>
        <v>16526</v>
      </c>
      <c r="BJ811" s="1">
        <f t="shared" si="1031"/>
        <v>44635</v>
      </c>
      <c r="BK811">
        <f t="shared" si="1126"/>
        <v>1194</v>
      </c>
      <c r="BL811">
        <f t="shared" si="1032"/>
        <v>144</v>
      </c>
      <c r="BM811">
        <f t="shared" si="1127"/>
        <v>1338</v>
      </c>
      <c r="BN811" s="1">
        <f t="shared" si="1128"/>
        <v>44635</v>
      </c>
      <c r="BO811">
        <f t="shared" si="1090"/>
        <v>15324</v>
      </c>
      <c r="BP811">
        <f t="shared" si="1091"/>
        <v>7789</v>
      </c>
      <c r="BQ811" s="167">
        <f t="shared" si="1121"/>
        <v>44635</v>
      </c>
      <c r="BR811">
        <f t="shared" si="1122"/>
        <v>266887</v>
      </c>
      <c r="BS811">
        <f t="shared" si="1123"/>
        <v>29223</v>
      </c>
      <c r="BT811">
        <f t="shared" si="1124"/>
        <v>4568</v>
      </c>
      <c r="BU811">
        <v>15</v>
      </c>
      <c r="BV811">
        <f t="shared" si="1129"/>
        <v>3476</v>
      </c>
      <c r="BW811">
        <f t="shared" si="1098"/>
        <v>65477</v>
      </c>
      <c r="BX811" s="167">
        <f t="shared" si="1101"/>
        <v>44635</v>
      </c>
      <c r="BY811">
        <f t="shared" si="1102"/>
        <v>82</v>
      </c>
      <c r="BZ811">
        <f t="shared" si="1103"/>
        <v>79</v>
      </c>
      <c r="CA811">
        <f t="shared" si="1104"/>
        <v>0</v>
      </c>
      <c r="CB811" s="167">
        <f t="shared" si="1105"/>
        <v>44635</v>
      </c>
      <c r="CC811">
        <f t="shared" si="1125"/>
        <v>21402</v>
      </c>
      <c r="CD811">
        <f t="shared" si="1106"/>
        <v>13742</v>
      </c>
      <c r="CE811">
        <f t="shared" si="1107"/>
        <v>853</v>
      </c>
      <c r="CF811" s="167">
        <f t="shared" si="1130"/>
        <v>44635</v>
      </c>
      <c r="CG811">
        <f t="shared" ref="CG811:CG874" si="1133">+AQ811</f>
        <v>39</v>
      </c>
      <c r="CH811">
        <f t="shared" ref="CH811:CH874" si="1134">+AU811</f>
        <v>0</v>
      </c>
      <c r="CI811" s="167">
        <f t="shared" si="1108"/>
        <v>44635</v>
      </c>
      <c r="CJ811">
        <f t="shared" si="1109"/>
        <v>3476</v>
      </c>
      <c r="CK811">
        <f t="shared" si="1110"/>
        <v>905</v>
      </c>
      <c r="CL811" s="167">
        <f t="shared" si="1111"/>
        <v>44635</v>
      </c>
      <c r="CM811">
        <f t="shared" si="1112"/>
        <v>289</v>
      </c>
      <c r="CN811" s="1">
        <f t="shared" si="1113"/>
        <v>44635</v>
      </c>
      <c r="CO811" s="253">
        <f t="shared" si="1114"/>
        <v>3476</v>
      </c>
      <c r="CP811" s="1">
        <f t="shared" si="1115"/>
        <v>44635</v>
      </c>
      <c r="CQ811" s="254">
        <f t="shared" si="1116"/>
        <v>289</v>
      </c>
      <c r="CR811" s="167">
        <f t="shared" si="1117"/>
        <v>44635</v>
      </c>
      <c r="CS811">
        <f t="shared" si="1118"/>
        <v>39</v>
      </c>
      <c r="CT811">
        <f t="shared" si="1119"/>
        <v>0</v>
      </c>
      <c r="CU811">
        <f t="shared" si="1120"/>
        <v>0</v>
      </c>
    </row>
    <row r="812" spans="1:99" ht="18" customHeight="1" x14ac:dyDescent="0.55000000000000004">
      <c r="A812" s="167">
        <v>44636</v>
      </c>
      <c r="B812" s="219">
        <v>91</v>
      </c>
      <c r="C812" s="142">
        <f t="shared" si="1044"/>
        <v>16617</v>
      </c>
      <c r="D812" s="142">
        <f t="shared" si="1065"/>
        <v>2526</v>
      </c>
      <c r="E812" s="135">
        <v>1</v>
      </c>
      <c r="F812" s="135">
        <v>14091</v>
      </c>
      <c r="G812" s="135">
        <v>8</v>
      </c>
      <c r="H812" s="123"/>
      <c r="I812" s="135">
        <v>14</v>
      </c>
      <c r="J812" s="123"/>
      <c r="K812" s="41">
        <v>0</v>
      </c>
      <c r="L812" s="134">
        <v>1310</v>
      </c>
      <c r="M812" s="219">
        <v>104</v>
      </c>
      <c r="N812" s="123"/>
      <c r="O812" s="123"/>
      <c r="P812" s="135">
        <v>47</v>
      </c>
      <c r="Q812" s="135">
        <v>19</v>
      </c>
      <c r="R812" s="123"/>
      <c r="S812" s="123"/>
      <c r="T812" s="135">
        <v>98</v>
      </c>
      <c r="U812" s="135">
        <v>51</v>
      </c>
      <c r="V812" s="123"/>
      <c r="W812" s="41">
        <v>11029</v>
      </c>
      <c r="X812" s="136">
        <v>1729</v>
      </c>
      <c r="Y812" s="4">
        <f t="shared" si="1022"/>
        <v>624</v>
      </c>
      <c r="Z812" s="74">
        <f t="shared" si="1071"/>
        <v>44636</v>
      </c>
      <c r="AA812" s="210">
        <f t="shared" si="1072"/>
        <v>291707</v>
      </c>
      <c r="AB812" s="210">
        <f t="shared" si="1073"/>
        <v>44102</v>
      </c>
      <c r="AC812" s="211">
        <f t="shared" si="1074"/>
        <v>5700</v>
      </c>
      <c r="AD812" s="170">
        <f t="shared" si="1086"/>
        <v>3246</v>
      </c>
      <c r="AE812" s="222">
        <f t="shared" si="1087"/>
        <v>268928</v>
      </c>
      <c r="AF812" s="143">
        <v>270133</v>
      </c>
      <c r="AG812" s="171">
        <f t="shared" si="1099"/>
        <v>1058</v>
      </c>
      <c r="AH812" s="143">
        <v>30281</v>
      </c>
      <c r="AI812" s="171">
        <f t="shared" si="1132"/>
        <v>279</v>
      </c>
      <c r="AJ812" s="172">
        <v>4847</v>
      </c>
      <c r="AK812" s="173">
        <f t="shared" si="1092"/>
        <v>0</v>
      </c>
      <c r="AL812" s="143">
        <v>82</v>
      </c>
      <c r="AM812" s="171">
        <f t="shared" si="1093"/>
        <v>0</v>
      </c>
      <c r="AN812" s="143">
        <v>79</v>
      </c>
      <c r="AO812" s="171">
        <f t="shared" si="1094"/>
        <v>0</v>
      </c>
      <c r="AP812" s="174">
        <v>0</v>
      </c>
      <c r="AQ812" s="173">
        <f t="shared" si="1095"/>
        <v>90</v>
      </c>
      <c r="AR812" s="143">
        <v>21492</v>
      </c>
      <c r="AS812" s="171">
        <f t="shared" si="1096"/>
        <v>0</v>
      </c>
      <c r="AT812" s="143">
        <v>13742</v>
      </c>
      <c r="AU812" s="171">
        <f t="shared" si="1097"/>
        <v>0</v>
      </c>
      <c r="AV812" s="175">
        <v>853</v>
      </c>
      <c r="AW812" s="217">
        <f t="shared" si="1025"/>
        <v>651</v>
      </c>
      <c r="AX812" s="216">
        <f t="shared" si="1043"/>
        <v>44636</v>
      </c>
      <c r="AY812" s="5">
        <v>4</v>
      </c>
      <c r="AZ812" s="217">
        <f t="shared" si="1088"/>
        <v>643</v>
      </c>
      <c r="BA812" s="217">
        <f t="shared" si="1016"/>
        <v>409</v>
      </c>
      <c r="BB812" s="119">
        <v>38</v>
      </c>
      <c r="BC812" s="26">
        <f t="shared" si="1089"/>
        <v>1389</v>
      </c>
      <c r="BD812" s="217">
        <f t="shared" si="1018"/>
        <v>444</v>
      </c>
      <c r="BE812" s="209">
        <f t="shared" si="1075"/>
        <v>44636</v>
      </c>
      <c r="BF812" s="120">
        <f t="shared" si="1083"/>
        <v>91</v>
      </c>
      <c r="BG812" s="120">
        <f t="shared" si="1028"/>
        <v>16617</v>
      </c>
      <c r="BH812" s="209">
        <f t="shared" si="1029"/>
        <v>44636</v>
      </c>
      <c r="BI812" s="120">
        <f t="shared" si="1030"/>
        <v>16617</v>
      </c>
      <c r="BJ812" s="1">
        <f t="shared" si="1031"/>
        <v>44636</v>
      </c>
      <c r="BK812">
        <f t="shared" si="1126"/>
        <v>1206</v>
      </c>
      <c r="BL812">
        <f t="shared" si="1032"/>
        <v>104</v>
      </c>
      <c r="BM812">
        <f t="shared" si="1127"/>
        <v>1310</v>
      </c>
      <c r="BN812" s="1">
        <f t="shared" si="1128"/>
        <v>44636</v>
      </c>
      <c r="BO812">
        <f t="shared" si="1090"/>
        <v>15670</v>
      </c>
      <c r="BP812">
        <f t="shared" si="1091"/>
        <v>7808</v>
      </c>
      <c r="BQ812" s="167">
        <f t="shared" si="1121"/>
        <v>44636</v>
      </c>
      <c r="BR812">
        <f t="shared" si="1122"/>
        <v>270133</v>
      </c>
      <c r="BS812">
        <f t="shared" si="1123"/>
        <v>30281</v>
      </c>
      <c r="BT812">
        <f t="shared" si="1124"/>
        <v>4847</v>
      </c>
      <c r="BU812">
        <v>15</v>
      </c>
      <c r="BV812">
        <f t="shared" si="1129"/>
        <v>3246</v>
      </c>
      <c r="BW812">
        <f t="shared" si="1098"/>
        <v>69892</v>
      </c>
      <c r="BX812" s="167">
        <f t="shared" si="1101"/>
        <v>44636</v>
      </c>
      <c r="BY812">
        <f t="shared" si="1102"/>
        <v>82</v>
      </c>
      <c r="BZ812">
        <f t="shared" si="1103"/>
        <v>79</v>
      </c>
      <c r="CA812">
        <f t="shared" si="1104"/>
        <v>0</v>
      </c>
      <c r="CB812" s="167">
        <f t="shared" si="1105"/>
        <v>44636</v>
      </c>
      <c r="CC812">
        <f t="shared" si="1125"/>
        <v>21492</v>
      </c>
      <c r="CD812">
        <f t="shared" si="1106"/>
        <v>13742</v>
      </c>
      <c r="CE812">
        <f t="shared" si="1107"/>
        <v>853</v>
      </c>
      <c r="CF812" s="167">
        <f t="shared" si="1130"/>
        <v>44636</v>
      </c>
      <c r="CG812">
        <f t="shared" si="1133"/>
        <v>90</v>
      </c>
      <c r="CH812">
        <f t="shared" si="1134"/>
        <v>0</v>
      </c>
      <c r="CI812" s="167">
        <f t="shared" si="1108"/>
        <v>44636</v>
      </c>
      <c r="CJ812">
        <f t="shared" si="1109"/>
        <v>3246</v>
      </c>
      <c r="CK812">
        <f t="shared" si="1110"/>
        <v>1058</v>
      </c>
      <c r="CL812" s="167">
        <f t="shared" si="1111"/>
        <v>44636</v>
      </c>
      <c r="CM812">
        <f t="shared" si="1112"/>
        <v>279</v>
      </c>
      <c r="CN812" s="1">
        <f t="shared" si="1113"/>
        <v>44636</v>
      </c>
      <c r="CO812" s="253">
        <f t="shared" si="1114"/>
        <v>3246</v>
      </c>
      <c r="CP812" s="1">
        <f t="shared" si="1115"/>
        <v>44636</v>
      </c>
      <c r="CQ812" s="254">
        <f t="shared" si="1116"/>
        <v>279</v>
      </c>
      <c r="CR812" s="167">
        <f t="shared" si="1117"/>
        <v>44636</v>
      </c>
      <c r="CS812">
        <f t="shared" si="1118"/>
        <v>90</v>
      </c>
      <c r="CT812">
        <f t="shared" si="1119"/>
        <v>0</v>
      </c>
      <c r="CU812">
        <f t="shared" si="1120"/>
        <v>0</v>
      </c>
    </row>
    <row r="813" spans="1:99" ht="18" customHeight="1" x14ac:dyDescent="0.55000000000000004">
      <c r="A813" s="167">
        <v>44637</v>
      </c>
      <c r="B813" s="219">
        <v>73</v>
      </c>
      <c r="C813" s="142">
        <f t="shared" si="1044"/>
        <v>16690</v>
      </c>
      <c r="D813" s="142">
        <f t="shared" si="1065"/>
        <v>2370</v>
      </c>
      <c r="E813" s="135">
        <v>1</v>
      </c>
      <c r="F813" s="135">
        <v>14320</v>
      </c>
      <c r="G813" s="135">
        <v>6</v>
      </c>
      <c r="H813" s="123"/>
      <c r="I813" s="135">
        <v>19</v>
      </c>
      <c r="J813" s="123"/>
      <c r="K813" s="41">
        <v>0</v>
      </c>
      <c r="L813" s="134">
        <v>1904</v>
      </c>
      <c r="M813" s="219">
        <v>162</v>
      </c>
      <c r="N813" s="123"/>
      <c r="O813" s="123"/>
      <c r="P813" s="135">
        <v>37</v>
      </c>
      <c r="Q813" s="135">
        <v>13</v>
      </c>
      <c r="R813" s="123"/>
      <c r="S813" s="123"/>
      <c r="T813" s="135">
        <v>110</v>
      </c>
      <c r="U813" s="135">
        <v>76</v>
      </c>
      <c r="V813" s="123"/>
      <c r="W813" s="41">
        <v>12786</v>
      </c>
      <c r="X813" s="136">
        <v>1802</v>
      </c>
      <c r="Y813" s="4">
        <f t="shared" si="1022"/>
        <v>625</v>
      </c>
      <c r="Z813" s="74">
        <f t="shared" si="1071"/>
        <v>44637</v>
      </c>
      <c r="AA813" s="210">
        <f t="shared" si="1072"/>
        <v>293900</v>
      </c>
      <c r="AB813" s="210">
        <f t="shared" si="1073"/>
        <v>45214</v>
      </c>
      <c r="AC813" s="211">
        <f t="shared" si="1074"/>
        <v>5989</v>
      </c>
      <c r="AD813" s="170">
        <f t="shared" si="1086"/>
        <v>2102</v>
      </c>
      <c r="AE813" s="222">
        <f t="shared" si="1087"/>
        <v>271030</v>
      </c>
      <c r="AF813" s="143">
        <v>272235</v>
      </c>
      <c r="AG813" s="171">
        <f t="shared" si="1099"/>
        <v>1112</v>
      </c>
      <c r="AH813" s="143">
        <v>31393</v>
      </c>
      <c r="AI813" s="171">
        <f t="shared" si="1132"/>
        <v>289</v>
      </c>
      <c r="AJ813" s="172">
        <v>5136</v>
      </c>
      <c r="AK813" s="173">
        <f t="shared" si="1092"/>
        <v>0</v>
      </c>
      <c r="AL813" s="143">
        <v>82</v>
      </c>
      <c r="AM813" s="171">
        <f t="shared" si="1093"/>
        <v>0</v>
      </c>
      <c r="AN813" s="143">
        <v>79</v>
      </c>
      <c r="AO813" s="171">
        <f t="shared" si="1094"/>
        <v>0</v>
      </c>
      <c r="AP813" s="174">
        <v>0</v>
      </c>
      <c r="AQ813" s="173">
        <f t="shared" si="1095"/>
        <v>91</v>
      </c>
      <c r="AR813" s="143">
        <v>21583</v>
      </c>
      <c r="AS813" s="171">
        <f t="shared" si="1096"/>
        <v>0</v>
      </c>
      <c r="AT813" s="143">
        <v>13742</v>
      </c>
      <c r="AU813" s="171">
        <f t="shared" si="1097"/>
        <v>0</v>
      </c>
      <c r="AV813" s="175">
        <v>853</v>
      </c>
      <c r="AW813" s="217">
        <f t="shared" si="1025"/>
        <v>652</v>
      </c>
      <c r="AX813" s="216">
        <f t="shared" si="1043"/>
        <v>44637</v>
      </c>
      <c r="AY813" s="5">
        <v>7</v>
      </c>
      <c r="AZ813" s="217">
        <f t="shared" si="1088"/>
        <v>650</v>
      </c>
      <c r="BA813" s="217">
        <f t="shared" si="1016"/>
        <v>410</v>
      </c>
      <c r="BB813" s="119">
        <v>24</v>
      </c>
      <c r="BC813" s="26">
        <f t="shared" si="1089"/>
        <v>1413</v>
      </c>
      <c r="BD813" s="217">
        <f t="shared" si="1018"/>
        <v>445</v>
      </c>
      <c r="BE813" s="209">
        <f t="shared" si="1075"/>
        <v>44637</v>
      </c>
      <c r="BF813" s="120">
        <f t="shared" si="1083"/>
        <v>73</v>
      </c>
      <c r="BG813" s="120">
        <f t="shared" si="1028"/>
        <v>16690</v>
      </c>
      <c r="BH813" s="209">
        <f t="shared" si="1029"/>
        <v>44637</v>
      </c>
      <c r="BI813" s="120">
        <f t="shared" si="1030"/>
        <v>16690</v>
      </c>
      <c r="BJ813" s="1">
        <f t="shared" si="1031"/>
        <v>44637</v>
      </c>
      <c r="BK813">
        <f t="shared" si="1126"/>
        <v>1742</v>
      </c>
      <c r="BL813">
        <f t="shared" si="1032"/>
        <v>162</v>
      </c>
      <c r="BM813">
        <f t="shared" si="1127"/>
        <v>1904</v>
      </c>
      <c r="BN813" s="1">
        <f t="shared" si="1128"/>
        <v>44637</v>
      </c>
      <c r="BO813">
        <f t="shared" si="1090"/>
        <v>15962</v>
      </c>
      <c r="BP813">
        <f t="shared" si="1091"/>
        <v>7940</v>
      </c>
      <c r="BQ813" s="167">
        <f t="shared" si="1121"/>
        <v>44637</v>
      </c>
      <c r="BR813">
        <f t="shared" si="1122"/>
        <v>272235</v>
      </c>
      <c r="BS813">
        <f t="shared" si="1123"/>
        <v>31393</v>
      </c>
      <c r="BT813">
        <f t="shared" si="1124"/>
        <v>5136</v>
      </c>
      <c r="BU813">
        <v>15</v>
      </c>
      <c r="BV813">
        <f t="shared" si="1129"/>
        <v>2102</v>
      </c>
      <c r="BW813">
        <f t="shared" si="1098"/>
        <v>64672</v>
      </c>
      <c r="BX813" s="167">
        <f t="shared" si="1101"/>
        <v>44637</v>
      </c>
      <c r="BY813">
        <f t="shared" si="1102"/>
        <v>82</v>
      </c>
      <c r="BZ813">
        <f t="shared" si="1103"/>
        <v>79</v>
      </c>
      <c r="CA813">
        <f t="shared" si="1104"/>
        <v>0</v>
      </c>
      <c r="CB813" s="167">
        <f t="shared" si="1105"/>
        <v>44637</v>
      </c>
      <c r="CC813">
        <f t="shared" si="1125"/>
        <v>21583</v>
      </c>
      <c r="CD813">
        <f t="shared" si="1106"/>
        <v>13742</v>
      </c>
      <c r="CE813">
        <f t="shared" si="1107"/>
        <v>853</v>
      </c>
      <c r="CF813" s="167">
        <f t="shared" si="1130"/>
        <v>44637</v>
      </c>
      <c r="CG813">
        <f t="shared" si="1133"/>
        <v>91</v>
      </c>
      <c r="CH813">
        <f t="shared" si="1134"/>
        <v>0</v>
      </c>
      <c r="CI813" s="167">
        <f t="shared" si="1108"/>
        <v>44637</v>
      </c>
      <c r="CJ813">
        <f t="shared" si="1109"/>
        <v>2102</v>
      </c>
      <c r="CK813">
        <f t="shared" si="1110"/>
        <v>1112</v>
      </c>
      <c r="CL813" s="167">
        <f t="shared" si="1111"/>
        <v>44637</v>
      </c>
      <c r="CM813">
        <f t="shared" si="1112"/>
        <v>289</v>
      </c>
      <c r="CN813" s="1">
        <f t="shared" si="1113"/>
        <v>44637</v>
      </c>
      <c r="CO813" s="253">
        <f t="shared" si="1114"/>
        <v>2102</v>
      </c>
      <c r="CP813" s="1">
        <f t="shared" si="1115"/>
        <v>44637</v>
      </c>
      <c r="CQ813" s="254">
        <f t="shared" si="1116"/>
        <v>289</v>
      </c>
      <c r="CR813" s="167">
        <f t="shared" si="1117"/>
        <v>44637</v>
      </c>
      <c r="CS813">
        <f t="shared" si="1118"/>
        <v>91</v>
      </c>
      <c r="CT813">
        <f t="shared" si="1119"/>
        <v>0</v>
      </c>
      <c r="CU813">
        <f t="shared" si="1120"/>
        <v>0</v>
      </c>
    </row>
    <row r="814" spans="1:99" ht="18" customHeight="1" x14ac:dyDescent="0.55000000000000004">
      <c r="A814" s="167">
        <v>44638</v>
      </c>
      <c r="B814" s="219">
        <v>71</v>
      </c>
      <c r="C814" s="142">
        <f t="shared" si="1044"/>
        <v>16761</v>
      </c>
      <c r="D814" s="142">
        <f t="shared" si="1065"/>
        <v>2058</v>
      </c>
      <c r="E814" s="135">
        <v>1</v>
      </c>
      <c r="F814" s="135">
        <v>14703</v>
      </c>
      <c r="G814" s="135">
        <v>0</v>
      </c>
      <c r="H814" s="123"/>
      <c r="I814" s="135">
        <v>7</v>
      </c>
      <c r="J814" s="123"/>
      <c r="K814" s="41">
        <v>0</v>
      </c>
      <c r="L814" s="134">
        <v>1823</v>
      </c>
      <c r="M814" s="219">
        <v>110</v>
      </c>
      <c r="N814" s="123"/>
      <c r="O814" s="123"/>
      <c r="P814" s="135">
        <v>40</v>
      </c>
      <c r="Q814" s="135">
        <v>14</v>
      </c>
      <c r="R814" s="123"/>
      <c r="S814" s="123"/>
      <c r="T814" s="135">
        <v>251</v>
      </c>
      <c r="U814" s="135">
        <v>177</v>
      </c>
      <c r="V814" s="123"/>
      <c r="W814" s="41">
        <v>14318</v>
      </c>
      <c r="X814" s="136">
        <v>1721</v>
      </c>
      <c r="Y814" s="4">
        <f t="shared" si="1022"/>
        <v>626</v>
      </c>
      <c r="Z814" s="74">
        <f t="shared" si="1071"/>
        <v>44638</v>
      </c>
      <c r="AA814" s="210">
        <f t="shared" si="1072"/>
        <v>295835</v>
      </c>
      <c r="AB814" s="210">
        <f t="shared" si="1073"/>
        <v>46288</v>
      </c>
      <c r="AC814" s="211">
        <f t="shared" si="1074"/>
        <v>6254</v>
      </c>
      <c r="AD814" s="170">
        <f t="shared" si="1086"/>
        <v>1860</v>
      </c>
      <c r="AE814" s="222">
        <f t="shared" si="1087"/>
        <v>272890</v>
      </c>
      <c r="AF814" s="143">
        <v>274095</v>
      </c>
      <c r="AG814" s="171">
        <f t="shared" si="1099"/>
        <v>1074</v>
      </c>
      <c r="AH814" s="143">
        <v>32467</v>
      </c>
      <c r="AI814" s="171">
        <f t="shared" si="1132"/>
        <v>265</v>
      </c>
      <c r="AJ814" s="172">
        <v>5401</v>
      </c>
      <c r="AK814" s="173">
        <f t="shared" si="1092"/>
        <v>0</v>
      </c>
      <c r="AL814" s="143">
        <v>82</v>
      </c>
      <c r="AM814" s="171">
        <f t="shared" si="1093"/>
        <v>0</v>
      </c>
      <c r="AN814" s="143">
        <v>79</v>
      </c>
      <c r="AO814" s="171">
        <f t="shared" si="1094"/>
        <v>0</v>
      </c>
      <c r="AP814" s="174">
        <v>0</v>
      </c>
      <c r="AQ814" s="173">
        <f t="shared" si="1095"/>
        <v>75</v>
      </c>
      <c r="AR814" s="143">
        <v>21658</v>
      </c>
      <c r="AS814" s="171">
        <f t="shared" si="1096"/>
        <v>0</v>
      </c>
      <c r="AT814" s="143">
        <v>13742</v>
      </c>
      <c r="AU814" s="171">
        <f t="shared" si="1097"/>
        <v>0</v>
      </c>
      <c r="AV814" s="175">
        <v>853</v>
      </c>
      <c r="AW814" s="217">
        <f t="shared" si="1025"/>
        <v>653</v>
      </c>
      <c r="AX814" s="216">
        <f t="shared" si="1043"/>
        <v>44638</v>
      </c>
      <c r="AY814" s="5">
        <v>1</v>
      </c>
      <c r="AZ814" s="217">
        <f t="shared" si="1088"/>
        <v>651</v>
      </c>
      <c r="BA814" s="217">
        <f t="shared" si="1016"/>
        <v>411</v>
      </c>
      <c r="BB814" s="119">
        <v>4</v>
      </c>
      <c r="BC814" s="26">
        <f t="shared" si="1089"/>
        <v>1417</v>
      </c>
      <c r="BD814" s="217">
        <f t="shared" si="1018"/>
        <v>446</v>
      </c>
      <c r="BE814" s="209">
        <f t="shared" si="1075"/>
        <v>44638</v>
      </c>
      <c r="BF814" s="120">
        <f t="shared" si="1083"/>
        <v>71</v>
      </c>
      <c r="BG814" s="120">
        <f t="shared" si="1028"/>
        <v>16761</v>
      </c>
      <c r="BH814" s="209">
        <f t="shared" si="1029"/>
        <v>44638</v>
      </c>
      <c r="BI814" s="120">
        <f t="shared" si="1030"/>
        <v>16761</v>
      </c>
      <c r="BJ814" s="1">
        <f t="shared" si="1031"/>
        <v>44638</v>
      </c>
      <c r="BK814">
        <f t="shared" si="1126"/>
        <v>1713</v>
      </c>
      <c r="BL814">
        <f t="shared" si="1032"/>
        <v>110</v>
      </c>
      <c r="BM814">
        <f t="shared" si="1127"/>
        <v>1823</v>
      </c>
      <c r="BN814" s="1">
        <f t="shared" si="1128"/>
        <v>44638</v>
      </c>
      <c r="BO814">
        <f t="shared" si="1090"/>
        <v>17313</v>
      </c>
      <c r="BP814">
        <f t="shared" si="1091"/>
        <v>7991</v>
      </c>
      <c r="BQ814" s="167">
        <f t="shared" si="1121"/>
        <v>44638</v>
      </c>
      <c r="BR814">
        <f t="shared" si="1122"/>
        <v>274095</v>
      </c>
      <c r="BS814">
        <f t="shared" si="1123"/>
        <v>32467</v>
      </c>
      <c r="BT814">
        <f t="shared" si="1124"/>
        <v>5401</v>
      </c>
      <c r="BU814">
        <v>15</v>
      </c>
      <c r="BV814">
        <f t="shared" si="1129"/>
        <v>1860</v>
      </c>
      <c r="BW814">
        <f t="shared" si="1098"/>
        <v>65306</v>
      </c>
      <c r="BX814" s="167">
        <f t="shared" si="1101"/>
        <v>44638</v>
      </c>
      <c r="BY814">
        <f t="shared" si="1102"/>
        <v>82</v>
      </c>
      <c r="BZ814">
        <f t="shared" si="1103"/>
        <v>79</v>
      </c>
      <c r="CA814">
        <f t="shared" si="1104"/>
        <v>0</v>
      </c>
      <c r="CB814" s="167">
        <f t="shared" si="1105"/>
        <v>44638</v>
      </c>
      <c r="CC814">
        <f t="shared" si="1125"/>
        <v>21658</v>
      </c>
      <c r="CD814">
        <f t="shared" si="1106"/>
        <v>13742</v>
      </c>
      <c r="CE814">
        <f t="shared" si="1107"/>
        <v>853</v>
      </c>
      <c r="CF814" s="167">
        <f t="shared" si="1130"/>
        <v>44638</v>
      </c>
      <c r="CG814">
        <f t="shared" si="1133"/>
        <v>75</v>
      </c>
      <c r="CH814">
        <f t="shared" si="1134"/>
        <v>0</v>
      </c>
      <c r="CI814" s="167">
        <f t="shared" si="1108"/>
        <v>44638</v>
      </c>
      <c r="CJ814">
        <f t="shared" si="1109"/>
        <v>1860</v>
      </c>
      <c r="CK814">
        <f t="shared" si="1110"/>
        <v>1074</v>
      </c>
      <c r="CL814" s="167">
        <f t="shared" si="1111"/>
        <v>44638</v>
      </c>
      <c r="CM814">
        <f t="shared" si="1112"/>
        <v>265</v>
      </c>
      <c r="CN814" s="1">
        <f t="shared" si="1113"/>
        <v>44638</v>
      </c>
      <c r="CO814" s="253">
        <f t="shared" si="1114"/>
        <v>1860</v>
      </c>
      <c r="CP814" s="1">
        <f t="shared" si="1115"/>
        <v>44638</v>
      </c>
      <c r="CQ814" s="254">
        <f t="shared" si="1116"/>
        <v>265</v>
      </c>
      <c r="CR814" s="167">
        <f t="shared" si="1117"/>
        <v>44638</v>
      </c>
      <c r="CS814">
        <f t="shared" si="1118"/>
        <v>75</v>
      </c>
      <c r="CT814">
        <f t="shared" si="1119"/>
        <v>0</v>
      </c>
      <c r="CU814">
        <f t="shared" si="1120"/>
        <v>0</v>
      </c>
    </row>
    <row r="815" spans="1:99" ht="18" customHeight="1" x14ac:dyDescent="0.55000000000000004">
      <c r="A815" s="167">
        <v>44639</v>
      </c>
      <c r="B815" s="219">
        <v>81</v>
      </c>
      <c r="C815" s="142">
        <f t="shared" si="1044"/>
        <v>16842</v>
      </c>
      <c r="D815" s="142">
        <f t="shared" si="1065"/>
        <v>1972</v>
      </c>
      <c r="E815" s="135">
        <v>1</v>
      </c>
      <c r="F815" s="135">
        <v>14870</v>
      </c>
      <c r="G815" s="135">
        <v>3</v>
      </c>
      <c r="H815" s="123"/>
      <c r="I815" s="135">
        <v>10</v>
      </c>
      <c r="J815" s="123"/>
      <c r="K815" s="41">
        <v>0</v>
      </c>
      <c r="L815" s="134">
        <v>2316</v>
      </c>
      <c r="M815" s="219">
        <v>139</v>
      </c>
      <c r="N815" s="123"/>
      <c r="O815" s="123"/>
      <c r="P815" s="135">
        <v>91</v>
      </c>
      <c r="Q815" s="135">
        <v>15</v>
      </c>
      <c r="R815" s="123"/>
      <c r="S815" s="123"/>
      <c r="T815" s="135">
        <v>347</v>
      </c>
      <c r="U815" s="135">
        <v>150</v>
      </c>
      <c r="V815" s="123"/>
      <c r="W815" s="41">
        <v>16196</v>
      </c>
      <c r="X815" s="136">
        <v>1695</v>
      </c>
      <c r="Y815" s="4">
        <f t="shared" si="1022"/>
        <v>627</v>
      </c>
      <c r="Z815" s="74">
        <f t="shared" si="1071"/>
        <v>44639</v>
      </c>
      <c r="AA815" s="210">
        <f t="shared" si="1072"/>
        <v>297649</v>
      </c>
      <c r="AB815" s="210">
        <f t="shared" si="1073"/>
        <v>47472</v>
      </c>
      <c r="AC815" s="211">
        <f t="shared" si="1074"/>
        <v>6503</v>
      </c>
      <c r="AD815" s="170">
        <f t="shared" si="1086"/>
        <v>1688</v>
      </c>
      <c r="AE815" s="222">
        <f t="shared" si="1087"/>
        <v>274578</v>
      </c>
      <c r="AF815" s="143">
        <v>275783</v>
      </c>
      <c r="AG815" s="171">
        <f t="shared" si="1099"/>
        <v>1184</v>
      </c>
      <c r="AH815" s="143">
        <v>33651</v>
      </c>
      <c r="AI815" s="171">
        <f t="shared" si="1132"/>
        <v>249</v>
      </c>
      <c r="AJ815" s="172">
        <v>5650</v>
      </c>
      <c r="AK815" s="173">
        <f t="shared" si="1092"/>
        <v>0</v>
      </c>
      <c r="AL815" s="143">
        <v>82</v>
      </c>
      <c r="AM815" s="171">
        <f t="shared" si="1093"/>
        <v>0</v>
      </c>
      <c r="AN815" s="143">
        <v>79</v>
      </c>
      <c r="AO815" s="171">
        <f t="shared" si="1094"/>
        <v>0</v>
      </c>
      <c r="AP815" s="174">
        <v>0</v>
      </c>
      <c r="AQ815" s="173">
        <f t="shared" si="1095"/>
        <v>126</v>
      </c>
      <c r="AR815" s="143">
        <v>21784</v>
      </c>
      <c r="AS815" s="171">
        <f t="shared" si="1096"/>
        <v>0</v>
      </c>
      <c r="AT815" s="143">
        <v>13742</v>
      </c>
      <c r="AU815" s="171">
        <f t="shared" si="1097"/>
        <v>0</v>
      </c>
      <c r="AV815" s="175">
        <v>853</v>
      </c>
      <c r="AW815" s="217">
        <f t="shared" si="1025"/>
        <v>654</v>
      </c>
      <c r="AX815" s="216">
        <f t="shared" si="1043"/>
        <v>44639</v>
      </c>
      <c r="AY815" s="5">
        <v>1</v>
      </c>
      <c r="AZ815" s="217">
        <f t="shared" si="1088"/>
        <v>652</v>
      </c>
      <c r="BA815" s="217">
        <f t="shared" si="1016"/>
        <v>409</v>
      </c>
      <c r="BB815" s="119">
        <v>21</v>
      </c>
      <c r="BC815" s="26">
        <f t="shared" si="1089"/>
        <v>1438</v>
      </c>
      <c r="BD815" s="217">
        <f t="shared" si="1018"/>
        <v>444</v>
      </c>
      <c r="BE815" s="209">
        <f t="shared" si="1075"/>
        <v>44639</v>
      </c>
      <c r="BF815" s="120">
        <f t="shared" si="1083"/>
        <v>81</v>
      </c>
      <c r="BG815" s="120">
        <f t="shared" si="1028"/>
        <v>16842</v>
      </c>
      <c r="BH815" s="209">
        <f t="shared" si="1029"/>
        <v>44639</v>
      </c>
      <c r="BI815" s="120">
        <f t="shared" si="1030"/>
        <v>16842</v>
      </c>
      <c r="BJ815" s="1">
        <f t="shared" si="1031"/>
        <v>44639</v>
      </c>
      <c r="BK815">
        <f t="shared" si="1126"/>
        <v>2177</v>
      </c>
      <c r="BL815">
        <f t="shared" si="1032"/>
        <v>139</v>
      </c>
      <c r="BM815">
        <f t="shared" si="1127"/>
        <v>2316</v>
      </c>
      <c r="BN815" s="1">
        <f t="shared" si="1128"/>
        <v>44639</v>
      </c>
      <c r="BO815">
        <f t="shared" si="1090"/>
        <v>17640</v>
      </c>
      <c r="BP815">
        <f t="shared" si="1091"/>
        <v>7928</v>
      </c>
      <c r="BQ815" s="167">
        <f t="shared" si="1121"/>
        <v>44639</v>
      </c>
      <c r="BR815">
        <f t="shared" si="1122"/>
        <v>275783</v>
      </c>
      <c r="BS815">
        <f t="shared" si="1123"/>
        <v>33651</v>
      </c>
      <c r="BT815">
        <f t="shared" si="1124"/>
        <v>5650</v>
      </c>
      <c r="BU815">
        <v>15</v>
      </c>
      <c r="BV815">
        <f t="shared" si="1129"/>
        <v>1688</v>
      </c>
      <c r="BW815">
        <f t="shared" si="1098"/>
        <v>67165</v>
      </c>
      <c r="BX815" s="167">
        <f t="shared" si="1101"/>
        <v>44639</v>
      </c>
      <c r="BY815">
        <f t="shared" si="1102"/>
        <v>82</v>
      </c>
      <c r="BZ815">
        <f t="shared" si="1103"/>
        <v>79</v>
      </c>
      <c r="CA815">
        <f t="shared" si="1104"/>
        <v>0</v>
      </c>
      <c r="CB815" s="167">
        <f t="shared" si="1105"/>
        <v>44639</v>
      </c>
      <c r="CC815">
        <f t="shared" si="1125"/>
        <v>21784</v>
      </c>
      <c r="CD815">
        <f t="shared" si="1106"/>
        <v>13742</v>
      </c>
      <c r="CE815">
        <f t="shared" si="1107"/>
        <v>853</v>
      </c>
      <c r="CF815" s="167">
        <f t="shared" si="1130"/>
        <v>44639</v>
      </c>
      <c r="CG815">
        <f t="shared" si="1133"/>
        <v>126</v>
      </c>
      <c r="CH815">
        <f t="shared" si="1134"/>
        <v>0</v>
      </c>
      <c r="CI815" s="167">
        <f t="shared" si="1108"/>
        <v>44639</v>
      </c>
      <c r="CJ815">
        <f t="shared" si="1109"/>
        <v>1688</v>
      </c>
      <c r="CK815">
        <f t="shared" si="1110"/>
        <v>1184</v>
      </c>
      <c r="CL815" s="167">
        <f t="shared" si="1111"/>
        <v>44639</v>
      </c>
      <c r="CM815">
        <f t="shared" si="1112"/>
        <v>249</v>
      </c>
      <c r="CN815" s="1">
        <f t="shared" si="1113"/>
        <v>44639</v>
      </c>
      <c r="CO815" s="253">
        <f t="shared" si="1114"/>
        <v>1688</v>
      </c>
      <c r="CP815" s="1">
        <f t="shared" si="1115"/>
        <v>44639</v>
      </c>
      <c r="CQ815" s="254">
        <f t="shared" si="1116"/>
        <v>249</v>
      </c>
      <c r="CR815" s="167">
        <f t="shared" si="1117"/>
        <v>44639</v>
      </c>
      <c r="CS815">
        <f t="shared" si="1118"/>
        <v>126</v>
      </c>
      <c r="CT815">
        <f t="shared" si="1119"/>
        <v>0</v>
      </c>
      <c r="CU815">
        <f t="shared" si="1120"/>
        <v>0</v>
      </c>
    </row>
    <row r="816" spans="1:99" ht="18" customHeight="1" x14ac:dyDescent="0.55000000000000004">
      <c r="A816" s="167">
        <v>44640</v>
      </c>
      <c r="B816" s="219">
        <v>80</v>
      </c>
      <c r="C816" s="142">
        <f t="shared" si="1044"/>
        <v>16922</v>
      </c>
      <c r="D816" s="142">
        <f t="shared" si="1065"/>
        <v>1773</v>
      </c>
      <c r="E816" s="135">
        <v>1</v>
      </c>
      <c r="F816" s="135">
        <v>15149</v>
      </c>
      <c r="G816" s="135">
        <v>6</v>
      </c>
      <c r="H816" s="123"/>
      <c r="I816" s="135">
        <v>14</v>
      </c>
      <c r="J816" s="123"/>
      <c r="K816" s="41">
        <v>0</v>
      </c>
      <c r="L816" s="134">
        <v>2492</v>
      </c>
      <c r="M816" s="219">
        <v>108</v>
      </c>
      <c r="N816" s="123"/>
      <c r="O816" s="123"/>
      <c r="P816" s="135">
        <v>77</v>
      </c>
      <c r="Q816" s="135">
        <v>23</v>
      </c>
      <c r="R816" s="123"/>
      <c r="S816" s="123"/>
      <c r="T816" s="135">
        <v>284</v>
      </c>
      <c r="U816" s="135">
        <v>122</v>
      </c>
      <c r="V816" s="123"/>
      <c r="W816" s="41">
        <v>18327</v>
      </c>
      <c r="X816" s="136">
        <v>1658</v>
      </c>
      <c r="Y816" s="4">
        <f t="shared" ref="Y816:Y833" si="1135">+Y815+1</f>
        <v>628</v>
      </c>
      <c r="Z816" s="74">
        <f t="shared" si="1071"/>
        <v>44640</v>
      </c>
      <c r="AA816" s="210">
        <f t="shared" si="1072"/>
        <v>299045</v>
      </c>
      <c r="AB816" s="210">
        <f t="shared" si="1073"/>
        <v>48314</v>
      </c>
      <c r="AC816" s="211">
        <f t="shared" si="1074"/>
        <v>6749</v>
      </c>
      <c r="AD816" s="170">
        <f t="shared" ref="AD816:AD821" si="1136">+AF816-AF815</f>
        <v>1275</v>
      </c>
      <c r="AE816" s="222">
        <f t="shared" ref="AE816:AE821" si="1137">+AE815+AD816</f>
        <v>275853</v>
      </c>
      <c r="AF816" s="143">
        <v>277058</v>
      </c>
      <c r="AG816" s="171">
        <f t="shared" ref="AG816:AG822" si="1138">+AH816-AH815</f>
        <v>842</v>
      </c>
      <c r="AH816" s="143">
        <v>34493</v>
      </c>
      <c r="AI816" s="171">
        <f t="shared" ref="AI816:AI822" si="1139">+AJ816-AJ815</f>
        <v>246</v>
      </c>
      <c r="AJ816" s="172">
        <v>5896</v>
      </c>
      <c r="AK816" s="173">
        <f t="shared" ref="AK816:AK821" si="1140">+AL816-AL815</f>
        <v>0</v>
      </c>
      <c r="AL816" s="143">
        <v>82</v>
      </c>
      <c r="AM816" s="171">
        <f t="shared" ref="AM816:AM821" si="1141">+AN816-AN815</f>
        <v>0</v>
      </c>
      <c r="AN816" s="143">
        <v>79</v>
      </c>
      <c r="AO816" s="171">
        <f t="shared" ref="AO816:AO821" si="1142">+AP816-AP815</f>
        <v>0</v>
      </c>
      <c r="AP816" s="174">
        <v>0</v>
      </c>
      <c r="AQ816" s="173">
        <f t="shared" ref="AQ816:AQ821" si="1143">+AR816-AR815</f>
        <v>121</v>
      </c>
      <c r="AR816" s="143">
        <v>21905</v>
      </c>
      <c r="AS816" s="171">
        <f t="shared" ref="AS816:AS821" si="1144">+AT816-AT815</f>
        <v>0</v>
      </c>
      <c r="AT816" s="143">
        <v>13742</v>
      </c>
      <c r="AU816" s="171">
        <f t="shared" ref="AU816:AU821" si="1145">+AV816-AV815</f>
        <v>0</v>
      </c>
      <c r="AV816" s="175">
        <v>853</v>
      </c>
      <c r="AW816" s="217">
        <f t="shared" ref="AW816:AW833" si="1146">+AW815+1</f>
        <v>655</v>
      </c>
      <c r="AX816" s="216">
        <f t="shared" si="1043"/>
        <v>44640</v>
      </c>
      <c r="AY816" s="5">
        <v>4</v>
      </c>
      <c r="AZ816" s="217">
        <f t="shared" ref="AZ816:AZ821" si="1147">+AZ815+AY816</f>
        <v>656</v>
      </c>
      <c r="BA816" s="217">
        <f t="shared" ref="BA816:BA838" si="1148">+BA812+1</f>
        <v>410</v>
      </c>
      <c r="BB816" s="119">
        <v>51</v>
      </c>
      <c r="BC816" s="26">
        <f t="shared" ref="BC816:BC821" si="1149">+BC815+BB816</f>
        <v>1489</v>
      </c>
      <c r="BD816" s="217">
        <f t="shared" ref="BD816:BD838" si="1150">+BD812+1</f>
        <v>445</v>
      </c>
      <c r="BE816" s="209">
        <f t="shared" si="1075"/>
        <v>44640</v>
      </c>
      <c r="BF816" s="120">
        <f t="shared" si="1083"/>
        <v>80</v>
      </c>
      <c r="BG816" s="120">
        <f t="shared" si="1028"/>
        <v>16922</v>
      </c>
      <c r="BH816" s="209">
        <f t="shared" si="1029"/>
        <v>44640</v>
      </c>
      <c r="BI816" s="120">
        <f t="shared" si="1030"/>
        <v>16922</v>
      </c>
      <c r="BJ816" s="1">
        <f t="shared" si="1031"/>
        <v>44640</v>
      </c>
      <c r="BK816">
        <f t="shared" si="1126"/>
        <v>2384</v>
      </c>
      <c r="BL816">
        <f t="shared" si="1032"/>
        <v>108</v>
      </c>
      <c r="BM816">
        <f t="shared" si="1127"/>
        <v>2492</v>
      </c>
      <c r="BN816" s="1">
        <f t="shared" si="1128"/>
        <v>44640</v>
      </c>
      <c r="BO816">
        <f t="shared" ref="BO816:BO821" si="1151">+BO812+BM816</f>
        <v>18162</v>
      </c>
      <c r="BP816">
        <f t="shared" ref="BP816:BP821" si="1152">+BP812+BL816</f>
        <v>7916</v>
      </c>
      <c r="BQ816" s="167">
        <f t="shared" si="1121"/>
        <v>44640</v>
      </c>
      <c r="BR816">
        <f t="shared" si="1122"/>
        <v>277058</v>
      </c>
      <c r="BS816">
        <f t="shared" si="1123"/>
        <v>34493</v>
      </c>
      <c r="BT816">
        <f t="shared" si="1124"/>
        <v>5896</v>
      </c>
      <c r="BU816">
        <v>15</v>
      </c>
      <c r="BV816">
        <f t="shared" si="1129"/>
        <v>1275</v>
      </c>
      <c r="BW816">
        <f t="shared" ref="BW816:BW821" si="1153">+BW812+BV816</f>
        <v>71167</v>
      </c>
      <c r="BX816" s="167">
        <f t="shared" si="1101"/>
        <v>44640</v>
      </c>
      <c r="BY816">
        <f t="shared" si="1102"/>
        <v>82</v>
      </c>
      <c r="BZ816">
        <f t="shared" si="1103"/>
        <v>79</v>
      </c>
      <c r="CA816">
        <f t="shared" si="1104"/>
        <v>0</v>
      </c>
      <c r="CB816" s="167">
        <f t="shared" si="1105"/>
        <v>44640</v>
      </c>
      <c r="CC816">
        <f t="shared" si="1125"/>
        <v>21905</v>
      </c>
      <c r="CD816">
        <f t="shared" si="1106"/>
        <v>13742</v>
      </c>
      <c r="CE816">
        <f t="shared" si="1107"/>
        <v>853</v>
      </c>
      <c r="CF816" s="167">
        <f t="shared" si="1130"/>
        <v>44640</v>
      </c>
      <c r="CG816">
        <f t="shared" si="1133"/>
        <v>121</v>
      </c>
      <c r="CH816">
        <f t="shared" si="1134"/>
        <v>0</v>
      </c>
      <c r="CI816" s="167">
        <f t="shared" si="1108"/>
        <v>44640</v>
      </c>
      <c r="CJ816">
        <f t="shared" si="1109"/>
        <v>1275</v>
      </c>
      <c r="CK816">
        <f t="shared" si="1110"/>
        <v>842</v>
      </c>
      <c r="CL816" s="167">
        <f t="shared" si="1111"/>
        <v>44640</v>
      </c>
      <c r="CM816">
        <f t="shared" si="1112"/>
        <v>246</v>
      </c>
      <c r="CN816" s="1">
        <f t="shared" si="1113"/>
        <v>44640</v>
      </c>
      <c r="CO816" s="253">
        <f t="shared" si="1114"/>
        <v>1275</v>
      </c>
      <c r="CP816" s="1">
        <f t="shared" si="1115"/>
        <v>44640</v>
      </c>
      <c r="CQ816" s="254">
        <f t="shared" si="1116"/>
        <v>246</v>
      </c>
      <c r="CR816" s="167">
        <f t="shared" si="1117"/>
        <v>44640</v>
      </c>
      <c r="CS816">
        <f t="shared" si="1118"/>
        <v>121</v>
      </c>
      <c r="CT816">
        <f t="shared" si="1119"/>
        <v>0</v>
      </c>
      <c r="CU816">
        <f t="shared" si="1120"/>
        <v>0</v>
      </c>
    </row>
    <row r="817" spans="1:99" ht="18" customHeight="1" x14ac:dyDescent="0.55000000000000004">
      <c r="A817" s="167">
        <v>44641</v>
      </c>
      <c r="B817" s="219">
        <v>57</v>
      </c>
      <c r="C817" s="142">
        <f t="shared" si="1044"/>
        <v>16979</v>
      </c>
      <c r="D817" s="142">
        <f t="shared" si="1065"/>
        <v>1634</v>
      </c>
      <c r="E817" s="135">
        <v>1</v>
      </c>
      <c r="F817" s="135">
        <v>15345</v>
      </c>
      <c r="G817" s="135">
        <v>0</v>
      </c>
      <c r="H817" s="123"/>
      <c r="I817" s="135">
        <v>14</v>
      </c>
      <c r="J817" s="123"/>
      <c r="K817" s="41">
        <v>0</v>
      </c>
      <c r="L817" s="134">
        <v>2432</v>
      </c>
      <c r="M817" s="219">
        <v>119</v>
      </c>
      <c r="N817" s="123"/>
      <c r="O817" s="123"/>
      <c r="P817" s="135">
        <v>78</v>
      </c>
      <c r="Q817" s="135">
        <v>17</v>
      </c>
      <c r="R817" s="123"/>
      <c r="S817" s="123"/>
      <c r="T817" s="135">
        <v>526</v>
      </c>
      <c r="U817" s="135">
        <v>126</v>
      </c>
      <c r="V817" s="123"/>
      <c r="W817" s="41">
        <v>20155</v>
      </c>
      <c r="X817" s="136">
        <v>1634</v>
      </c>
      <c r="Y817" s="4">
        <f t="shared" si="1135"/>
        <v>629</v>
      </c>
      <c r="Z817" s="74">
        <f t="shared" si="1071"/>
        <v>44641</v>
      </c>
      <c r="AA817" s="210">
        <f t="shared" si="1072"/>
        <v>300270</v>
      </c>
      <c r="AB817" s="210">
        <f t="shared" si="1073"/>
        <v>48706</v>
      </c>
      <c r="AC817" s="211">
        <f t="shared" si="1074"/>
        <v>6972</v>
      </c>
      <c r="AD817" s="170">
        <f t="shared" si="1136"/>
        <v>1127</v>
      </c>
      <c r="AE817" s="222">
        <f t="shared" si="1137"/>
        <v>276980</v>
      </c>
      <c r="AF817" s="143">
        <v>278185</v>
      </c>
      <c r="AG817" s="171">
        <f t="shared" si="1138"/>
        <v>392</v>
      </c>
      <c r="AH817" s="143">
        <v>34885</v>
      </c>
      <c r="AI817" s="171">
        <f t="shared" si="1139"/>
        <v>223</v>
      </c>
      <c r="AJ817" s="172">
        <v>6119</v>
      </c>
      <c r="AK817" s="173">
        <f t="shared" si="1140"/>
        <v>0</v>
      </c>
      <c r="AL817" s="143">
        <v>82</v>
      </c>
      <c r="AM817" s="171">
        <f t="shared" si="1141"/>
        <v>0</v>
      </c>
      <c r="AN817" s="143">
        <v>79</v>
      </c>
      <c r="AO817" s="171">
        <f t="shared" si="1142"/>
        <v>0</v>
      </c>
      <c r="AP817" s="174">
        <v>0</v>
      </c>
      <c r="AQ817" s="173">
        <f t="shared" si="1143"/>
        <v>98</v>
      </c>
      <c r="AR817" s="143">
        <v>22003</v>
      </c>
      <c r="AS817" s="171">
        <f t="shared" si="1144"/>
        <v>0</v>
      </c>
      <c r="AT817" s="143">
        <v>13742</v>
      </c>
      <c r="AU817" s="171">
        <f t="shared" si="1145"/>
        <v>0</v>
      </c>
      <c r="AV817" s="175">
        <v>853</v>
      </c>
      <c r="AW817" s="217">
        <f t="shared" si="1146"/>
        <v>656</v>
      </c>
      <c r="AX817" s="216">
        <f t="shared" si="1043"/>
        <v>44641</v>
      </c>
      <c r="AY817" s="5">
        <v>6</v>
      </c>
      <c r="AZ817" s="217">
        <f t="shared" si="1147"/>
        <v>662</v>
      </c>
      <c r="BA817" s="217">
        <f t="shared" si="1148"/>
        <v>411</v>
      </c>
      <c r="BB817" s="119">
        <v>11</v>
      </c>
      <c r="BC817" s="26">
        <f t="shared" si="1149"/>
        <v>1500</v>
      </c>
      <c r="BD817" s="217">
        <f t="shared" si="1150"/>
        <v>446</v>
      </c>
      <c r="BE817" s="209">
        <f t="shared" si="1075"/>
        <v>44641</v>
      </c>
      <c r="BF817" s="120">
        <f t="shared" si="1083"/>
        <v>57</v>
      </c>
      <c r="BG817" s="120">
        <f t="shared" si="1028"/>
        <v>16979</v>
      </c>
      <c r="BH817" s="209">
        <f t="shared" si="1029"/>
        <v>44641</v>
      </c>
      <c r="BI817" s="120">
        <f t="shared" si="1030"/>
        <v>16979</v>
      </c>
      <c r="BJ817" s="1">
        <f t="shared" si="1031"/>
        <v>44641</v>
      </c>
      <c r="BK817">
        <f t="shared" si="1126"/>
        <v>2313</v>
      </c>
      <c r="BL817">
        <f t="shared" si="1032"/>
        <v>119</v>
      </c>
      <c r="BM817">
        <f t="shared" si="1127"/>
        <v>2432</v>
      </c>
      <c r="BN817" s="1">
        <f t="shared" si="1128"/>
        <v>44641</v>
      </c>
      <c r="BO817">
        <f t="shared" si="1151"/>
        <v>18394</v>
      </c>
      <c r="BP817">
        <f t="shared" si="1152"/>
        <v>8059</v>
      </c>
      <c r="BQ817" s="167">
        <f t="shared" si="1121"/>
        <v>44641</v>
      </c>
      <c r="BR817">
        <f t="shared" si="1122"/>
        <v>278185</v>
      </c>
      <c r="BS817">
        <f t="shared" si="1123"/>
        <v>34885</v>
      </c>
      <c r="BT817">
        <f t="shared" si="1124"/>
        <v>6119</v>
      </c>
      <c r="BU817">
        <v>15</v>
      </c>
      <c r="BV817">
        <f t="shared" si="1129"/>
        <v>1127</v>
      </c>
      <c r="BW817">
        <f t="shared" si="1153"/>
        <v>65799</v>
      </c>
      <c r="BX817" s="167">
        <f t="shared" si="1101"/>
        <v>44641</v>
      </c>
      <c r="BY817">
        <f t="shared" si="1102"/>
        <v>82</v>
      </c>
      <c r="BZ817">
        <f t="shared" si="1103"/>
        <v>79</v>
      </c>
      <c r="CA817">
        <f t="shared" si="1104"/>
        <v>0</v>
      </c>
      <c r="CB817" s="167">
        <f t="shared" si="1105"/>
        <v>44641</v>
      </c>
      <c r="CC817">
        <f t="shared" si="1125"/>
        <v>22003</v>
      </c>
      <c r="CD817">
        <f t="shared" si="1106"/>
        <v>13742</v>
      </c>
      <c r="CE817">
        <f t="shared" si="1107"/>
        <v>853</v>
      </c>
      <c r="CF817" s="167">
        <f t="shared" si="1130"/>
        <v>44641</v>
      </c>
      <c r="CG817">
        <f t="shared" si="1133"/>
        <v>98</v>
      </c>
      <c r="CH817">
        <f t="shared" si="1134"/>
        <v>0</v>
      </c>
      <c r="CI817" s="167">
        <f t="shared" si="1108"/>
        <v>44641</v>
      </c>
      <c r="CJ817">
        <f t="shared" si="1109"/>
        <v>1127</v>
      </c>
      <c r="CK817">
        <f t="shared" si="1110"/>
        <v>392</v>
      </c>
      <c r="CL817" s="167">
        <f t="shared" si="1111"/>
        <v>44641</v>
      </c>
      <c r="CM817">
        <f t="shared" si="1112"/>
        <v>223</v>
      </c>
      <c r="CN817" s="1">
        <f t="shared" si="1113"/>
        <v>44641</v>
      </c>
      <c r="CO817" s="253">
        <f t="shared" si="1114"/>
        <v>1127</v>
      </c>
      <c r="CP817" s="1">
        <f t="shared" si="1115"/>
        <v>44641</v>
      </c>
      <c r="CQ817" s="254">
        <f t="shared" si="1116"/>
        <v>223</v>
      </c>
      <c r="CR817" s="167">
        <f t="shared" si="1117"/>
        <v>44641</v>
      </c>
      <c r="CS817">
        <f t="shared" si="1118"/>
        <v>98</v>
      </c>
      <c r="CT817">
        <f t="shared" si="1119"/>
        <v>0</v>
      </c>
      <c r="CU817">
        <f t="shared" si="1120"/>
        <v>0</v>
      </c>
    </row>
    <row r="818" spans="1:99" ht="18" customHeight="1" x14ac:dyDescent="0.55000000000000004">
      <c r="A818" s="167">
        <v>44642</v>
      </c>
      <c r="B818" s="219">
        <v>76</v>
      </c>
      <c r="C818" s="142">
        <f t="shared" si="1044"/>
        <v>17055</v>
      </c>
      <c r="D818" s="142">
        <f t="shared" si="1065"/>
        <v>1447</v>
      </c>
      <c r="E818" s="135">
        <v>1</v>
      </c>
      <c r="F818" s="135">
        <v>15608</v>
      </c>
      <c r="G818" s="135">
        <v>3</v>
      </c>
      <c r="H818" s="123"/>
      <c r="I818" s="135">
        <v>12</v>
      </c>
      <c r="J818" s="123"/>
      <c r="K818" s="41">
        <v>0</v>
      </c>
      <c r="L818" s="134">
        <v>2469</v>
      </c>
      <c r="M818" s="219">
        <v>123</v>
      </c>
      <c r="N818" s="123"/>
      <c r="O818" s="123"/>
      <c r="P818" s="135">
        <v>115</v>
      </c>
      <c r="Q818" s="135">
        <v>21</v>
      </c>
      <c r="R818" s="123"/>
      <c r="S818" s="123"/>
      <c r="T818" s="135">
        <v>509</v>
      </c>
      <c r="U818" s="135">
        <v>147</v>
      </c>
      <c r="V818" s="123"/>
      <c r="W818" s="41">
        <v>22000</v>
      </c>
      <c r="X818" s="136">
        <v>1589</v>
      </c>
      <c r="Y818" s="4">
        <f t="shared" si="1135"/>
        <v>630</v>
      </c>
      <c r="Z818" s="74">
        <f t="shared" si="1071"/>
        <v>44642</v>
      </c>
      <c r="AA818" s="210">
        <f t="shared" si="1072"/>
        <v>301416</v>
      </c>
      <c r="AB818" s="210">
        <f t="shared" si="1073"/>
        <v>49942</v>
      </c>
      <c r="AC818" s="211">
        <f t="shared" si="1074"/>
        <v>7217</v>
      </c>
      <c r="AD818" s="170">
        <f t="shared" si="1136"/>
        <v>1058</v>
      </c>
      <c r="AE818" s="222">
        <f t="shared" si="1137"/>
        <v>278038</v>
      </c>
      <c r="AF818" s="143">
        <v>279243</v>
      </c>
      <c r="AG818" s="171">
        <f t="shared" si="1138"/>
        <v>1236</v>
      </c>
      <c r="AH818" s="143">
        <v>36121</v>
      </c>
      <c r="AI818" s="171">
        <f t="shared" si="1139"/>
        <v>245</v>
      </c>
      <c r="AJ818" s="172">
        <v>6364</v>
      </c>
      <c r="AK818" s="173">
        <f t="shared" si="1140"/>
        <v>0</v>
      </c>
      <c r="AL818" s="143">
        <v>82</v>
      </c>
      <c r="AM818" s="171">
        <f t="shared" si="1141"/>
        <v>0</v>
      </c>
      <c r="AN818" s="143">
        <v>79</v>
      </c>
      <c r="AO818" s="171">
        <f t="shared" si="1142"/>
        <v>0</v>
      </c>
      <c r="AP818" s="174">
        <v>0</v>
      </c>
      <c r="AQ818" s="173">
        <f t="shared" si="1143"/>
        <v>88</v>
      </c>
      <c r="AR818" s="143">
        <v>22091</v>
      </c>
      <c r="AS818" s="171">
        <f t="shared" si="1144"/>
        <v>0</v>
      </c>
      <c r="AT818" s="143">
        <v>13742</v>
      </c>
      <c r="AU818" s="171">
        <f t="shared" si="1145"/>
        <v>0</v>
      </c>
      <c r="AV818" s="175">
        <v>853</v>
      </c>
      <c r="AW818" s="217">
        <f t="shared" si="1146"/>
        <v>657</v>
      </c>
      <c r="AX818" s="216">
        <f t="shared" si="1043"/>
        <v>44642</v>
      </c>
      <c r="AY818" s="5">
        <v>4</v>
      </c>
      <c r="AZ818" s="217">
        <f t="shared" si="1147"/>
        <v>666</v>
      </c>
      <c r="BA818" s="217">
        <f t="shared" si="1148"/>
        <v>412</v>
      </c>
      <c r="BB818" s="119">
        <v>9</v>
      </c>
      <c r="BC818" s="26">
        <f t="shared" si="1149"/>
        <v>1509</v>
      </c>
      <c r="BD818" s="217">
        <f t="shared" si="1150"/>
        <v>447</v>
      </c>
      <c r="BE818" s="209">
        <f t="shared" si="1075"/>
        <v>44642</v>
      </c>
      <c r="BF818" s="120">
        <f t="shared" si="1083"/>
        <v>76</v>
      </c>
      <c r="BG818" s="120">
        <f t="shared" si="1028"/>
        <v>17055</v>
      </c>
      <c r="BH818" s="209">
        <f t="shared" si="1029"/>
        <v>44642</v>
      </c>
      <c r="BI818" s="120">
        <f t="shared" si="1030"/>
        <v>17055</v>
      </c>
      <c r="BJ818" s="1">
        <f t="shared" si="1031"/>
        <v>44642</v>
      </c>
      <c r="BK818">
        <f t="shared" si="1126"/>
        <v>2346</v>
      </c>
      <c r="BL818">
        <f t="shared" si="1032"/>
        <v>123</v>
      </c>
      <c r="BM818">
        <f t="shared" si="1127"/>
        <v>2469</v>
      </c>
      <c r="BN818" s="1">
        <f t="shared" si="1128"/>
        <v>44642</v>
      </c>
      <c r="BO818">
        <f t="shared" si="1151"/>
        <v>19782</v>
      </c>
      <c r="BP818">
        <f t="shared" si="1152"/>
        <v>8114</v>
      </c>
      <c r="BQ818" s="167">
        <f t="shared" si="1121"/>
        <v>44642</v>
      </c>
      <c r="BR818">
        <f t="shared" si="1122"/>
        <v>279243</v>
      </c>
      <c r="BS818">
        <f t="shared" si="1123"/>
        <v>36121</v>
      </c>
      <c r="BT818">
        <f t="shared" si="1124"/>
        <v>6364</v>
      </c>
      <c r="BU818">
        <v>15</v>
      </c>
      <c r="BV818">
        <f t="shared" si="1129"/>
        <v>1058</v>
      </c>
      <c r="BW818">
        <f t="shared" si="1153"/>
        <v>66364</v>
      </c>
      <c r="BX818" s="167">
        <f t="shared" si="1101"/>
        <v>44642</v>
      </c>
      <c r="BY818">
        <f t="shared" si="1102"/>
        <v>82</v>
      </c>
      <c r="BZ818">
        <f t="shared" si="1103"/>
        <v>79</v>
      </c>
      <c r="CA818">
        <f t="shared" si="1104"/>
        <v>0</v>
      </c>
      <c r="CB818" s="167">
        <f t="shared" si="1105"/>
        <v>44642</v>
      </c>
      <c r="CC818">
        <f t="shared" si="1125"/>
        <v>22091</v>
      </c>
      <c r="CD818">
        <f t="shared" si="1106"/>
        <v>13742</v>
      </c>
      <c r="CE818">
        <f t="shared" si="1107"/>
        <v>853</v>
      </c>
      <c r="CF818" s="167">
        <f t="shared" si="1130"/>
        <v>44642</v>
      </c>
      <c r="CG818">
        <f t="shared" si="1133"/>
        <v>88</v>
      </c>
      <c r="CH818">
        <f t="shared" si="1134"/>
        <v>0</v>
      </c>
      <c r="CI818" s="167">
        <f t="shared" si="1108"/>
        <v>44642</v>
      </c>
      <c r="CJ818">
        <f t="shared" si="1109"/>
        <v>1058</v>
      </c>
      <c r="CK818">
        <f t="shared" si="1110"/>
        <v>1236</v>
      </c>
      <c r="CL818" s="167">
        <f t="shared" si="1111"/>
        <v>44642</v>
      </c>
      <c r="CM818">
        <f t="shared" si="1112"/>
        <v>245</v>
      </c>
      <c r="CN818" s="1">
        <f t="shared" si="1113"/>
        <v>44642</v>
      </c>
      <c r="CO818" s="253">
        <f t="shared" si="1114"/>
        <v>1058</v>
      </c>
      <c r="CP818" s="1">
        <f t="shared" si="1115"/>
        <v>44642</v>
      </c>
      <c r="CQ818" s="254">
        <f t="shared" si="1116"/>
        <v>245</v>
      </c>
      <c r="CR818" s="167">
        <f t="shared" si="1117"/>
        <v>44642</v>
      </c>
      <c r="CS818">
        <f t="shared" si="1118"/>
        <v>88</v>
      </c>
      <c r="CT818">
        <f t="shared" si="1119"/>
        <v>0</v>
      </c>
      <c r="CU818">
        <f t="shared" si="1120"/>
        <v>0</v>
      </c>
    </row>
    <row r="819" spans="1:99" ht="18" customHeight="1" x14ac:dyDescent="0.55000000000000004">
      <c r="A819" s="167">
        <v>44643</v>
      </c>
      <c r="B819" s="219">
        <v>44</v>
      </c>
      <c r="C819" s="142">
        <f t="shared" si="1044"/>
        <v>17099</v>
      </c>
      <c r="D819" s="142">
        <f t="shared" si="1065"/>
        <v>1303</v>
      </c>
      <c r="E819" s="135">
        <v>1</v>
      </c>
      <c r="F819" s="135">
        <v>15796</v>
      </c>
      <c r="G819" s="135">
        <v>1</v>
      </c>
      <c r="H819" s="123"/>
      <c r="I819" s="135">
        <v>13</v>
      </c>
      <c r="J819" s="123"/>
      <c r="K819" s="41">
        <v>0</v>
      </c>
      <c r="L819" s="134">
        <v>2829</v>
      </c>
      <c r="M819" s="219">
        <v>107</v>
      </c>
      <c r="N819" s="123"/>
      <c r="O819" s="123"/>
      <c r="P819" s="135">
        <v>69</v>
      </c>
      <c r="Q819" s="135">
        <v>19</v>
      </c>
      <c r="R819" s="123"/>
      <c r="S819" s="123"/>
      <c r="T819" s="135">
        <v>698</v>
      </c>
      <c r="U819" s="135">
        <v>179</v>
      </c>
      <c r="V819" s="123"/>
      <c r="W819" s="41">
        <v>24062</v>
      </c>
      <c r="X819" s="136">
        <v>1498</v>
      </c>
      <c r="Y819" s="4">
        <f t="shared" si="1135"/>
        <v>631</v>
      </c>
      <c r="Z819" s="74">
        <f t="shared" si="1071"/>
        <v>44643</v>
      </c>
      <c r="AA819" s="210">
        <f t="shared" si="1072"/>
        <v>302580</v>
      </c>
      <c r="AB819" s="210">
        <f t="shared" si="1073"/>
        <v>51401</v>
      </c>
      <c r="AC819" s="211">
        <f t="shared" si="1074"/>
        <v>7422</v>
      </c>
      <c r="AD819" s="170">
        <f t="shared" si="1136"/>
        <v>1067</v>
      </c>
      <c r="AE819" s="222">
        <f t="shared" si="1137"/>
        <v>279105</v>
      </c>
      <c r="AF819" s="143">
        <v>280310</v>
      </c>
      <c r="AG819" s="171">
        <f t="shared" si="1138"/>
        <v>1458</v>
      </c>
      <c r="AH819" s="143">
        <v>37579</v>
      </c>
      <c r="AI819" s="171">
        <f t="shared" si="1139"/>
        <v>205</v>
      </c>
      <c r="AJ819" s="172">
        <v>6569</v>
      </c>
      <c r="AK819" s="173">
        <f t="shared" si="1140"/>
        <v>0</v>
      </c>
      <c r="AL819" s="143">
        <v>82</v>
      </c>
      <c r="AM819" s="171">
        <f t="shared" si="1141"/>
        <v>1</v>
      </c>
      <c r="AN819" s="143">
        <v>80</v>
      </c>
      <c r="AO819" s="171">
        <f t="shared" si="1142"/>
        <v>0</v>
      </c>
      <c r="AP819" s="174">
        <v>0</v>
      </c>
      <c r="AQ819" s="173">
        <f t="shared" si="1143"/>
        <v>97</v>
      </c>
      <c r="AR819" s="143">
        <v>22188</v>
      </c>
      <c r="AS819" s="171">
        <f t="shared" si="1144"/>
        <v>0</v>
      </c>
      <c r="AT819" s="143">
        <v>13742</v>
      </c>
      <c r="AU819" s="171">
        <f t="shared" si="1145"/>
        <v>0</v>
      </c>
      <c r="AV819" s="175">
        <v>853</v>
      </c>
      <c r="AW819" s="217">
        <f t="shared" si="1146"/>
        <v>658</v>
      </c>
      <c r="AX819" s="216">
        <f t="shared" si="1043"/>
        <v>44643</v>
      </c>
      <c r="AY819" s="5">
        <v>4</v>
      </c>
      <c r="AZ819" s="217">
        <f t="shared" si="1147"/>
        <v>670</v>
      </c>
      <c r="BA819" s="217">
        <f t="shared" si="1148"/>
        <v>410</v>
      </c>
      <c r="BB819" s="119">
        <v>8</v>
      </c>
      <c r="BC819" s="26">
        <f t="shared" si="1149"/>
        <v>1517</v>
      </c>
      <c r="BD819" s="217">
        <f t="shared" si="1150"/>
        <v>445</v>
      </c>
      <c r="BE819" s="209">
        <f t="shared" si="1075"/>
        <v>44643</v>
      </c>
      <c r="BF819" s="120">
        <f t="shared" si="1083"/>
        <v>44</v>
      </c>
      <c r="BG819" s="120">
        <f t="shared" ref="BG819:BG827" si="1154">+BI819</f>
        <v>17099</v>
      </c>
      <c r="BH819" s="209">
        <f t="shared" ref="BH819:BH827" si="1155">+A819</f>
        <v>44643</v>
      </c>
      <c r="BI819" s="120">
        <f t="shared" ref="BI819:BI827" si="1156">+C819</f>
        <v>17099</v>
      </c>
      <c r="BJ819" s="1">
        <f t="shared" ref="BJ819:BJ827" si="1157">+BE819</f>
        <v>44643</v>
      </c>
      <c r="BK819">
        <f t="shared" si="1126"/>
        <v>2722</v>
      </c>
      <c r="BL819">
        <f t="shared" ref="BL819:BL827" si="1158">+M819</f>
        <v>107</v>
      </c>
      <c r="BM819">
        <f t="shared" si="1127"/>
        <v>2829</v>
      </c>
      <c r="BN819" s="1">
        <f t="shared" si="1128"/>
        <v>44643</v>
      </c>
      <c r="BO819">
        <f t="shared" si="1151"/>
        <v>20469</v>
      </c>
      <c r="BP819">
        <f t="shared" si="1152"/>
        <v>8035</v>
      </c>
      <c r="BQ819" s="167">
        <f t="shared" si="1121"/>
        <v>44643</v>
      </c>
      <c r="BR819">
        <f t="shared" si="1122"/>
        <v>280310</v>
      </c>
      <c r="BS819">
        <f t="shared" si="1123"/>
        <v>37579</v>
      </c>
      <c r="BT819">
        <f t="shared" si="1124"/>
        <v>6569</v>
      </c>
      <c r="BU819">
        <v>15</v>
      </c>
      <c r="BV819">
        <f t="shared" si="1129"/>
        <v>1067</v>
      </c>
      <c r="BW819">
        <f t="shared" si="1153"/>
        <v>68232</v>
      </c>
      <c r="BX819" s="167">
        <f t="shared" si="1101"/>
        <v>44643</v>
      </c>
      <c r="BY819">
        <f t="shared" si="1102"/>
        <v>82</v>
      </c>
      <c r="BZ819">
        <f t="shared" si="1103"/>
        <v>80</v>
      </c>
      <c r="CA819">
        <f t="shared" si="1104"/>
        <v>0</v>
      </c>
      <c r="CB819" s="167">
        <f t="shared" si="1105"/>
        <v>44643</v>
      </c>
      <c r="CC819">
        <f t="shared" si="1125"/>
        <v>22188</v>
      </c>
      <c r="CD819">
        <f t="shared" si="1106"/>
        <v>13742</v>
      </c>
      <c r="CE819">
        <f t="shared" si="1107"/>
        <v>853</v>
      </c>
      <c r="CF819" s="167">
        <f t="shared" si="1130"/>
        <v>44643</v>
      </c>
      <c r="CG819">
        <f t="shared" si="1133"/>
        <v>97</v>
      </c>
      <c r="CH819">
        <f t="shared" si="1134"/>
        <v>0</v>
      </c>
      <c r="CI819" s="167">
        <f t="shared" si="1108"/>
        <v>44643</v>
      </c>
      <c r="CJ819">
        <f t="shared" si="1109"/>
        <v>1067</v>
      </c>
      <c r="CK819">
        <f t="shared" si="1110"/>
        <v>1458</v>
      </c>
      <c r="CL819" s="167">
        <f t="shared" si="1111"/>
        <v>44643</v>
      </c>
      <c r="CM819">
        <f t="shared" si="1112"/>
        <v>205</v>
      </c>
      <c r="CN819" s="1">
        <f t="shared" si="1113"/>
        <v>44643</v>
      </c>
      <c r="CO819" s="253">
        <f t="shared" si="1114"/>
        <v>1067</v>
      </c>
      <c r="CP819" s="1">
        <f t="shared" si="1115"/>
        <v>44643</v>
      </c>
      <c r="CQ819" s="254">
        <f t="shared" si="1116"/>
        <v>205</v>
      </c>
      <c r="CR819" s="167">
        <f t="shared" si="1117"/>
        <v>44643</v>
      </c>
      <c r="CS819">
        <f t="shared" si="1118"/>
        <v>97</v>
      </c>
      <c r="CT819">
        <f t="shared" si="1119"/>
        <v>0</v>
      </c>
      <c r="CU819">
        <f t="shared" si="1120"/>
        <v>0</v>
      </c>
    </row>
    <row r="820" spans="1:99" ht="18" customHeight="1" x14ac:dyDescent="0.55000000000000004">
      <c r="A820" s="167">
        <v>44644</v>
      </c>
      <c r="B820" s="219">
        <v>65</v>
      </c>
      <c r="C820" s="142">
        <f t="shared" si="1044"/>
        <v>17164</v>
      </c>
      <c r="D820" s="171">
        <f>+C820-F820-2</f>
        <v>1185</v>
      </c>
      <c r="E820" s="135">
        <v>1</v>
      </c>
      <c r="F820" s="135">
        <v>15977</v>
      </c>
      <c r="G820" s="135">
        <v>2</v>
      </c>
      <c r="H820" s="123"/>
      <c r="I820" s="135">
        <v>13</v>
      </c>
      <c r="J820" s="123"/>
      <c r="K820" s="41">
        <v>0</v>
      </c>
      <c r="L820" s="134">
        <v>3622</v>
      </c>
      <c r="M820" s="219">
        <v>133</v>
      </c>
      <c r="N820" s="123"/>
      <c r="O820" s="123"/>
      <c r="P820" s="135">
        <v>132</v>
      </c>
      <c r="Q820" s="135">
        <v>11</v>
      </c>
      <c r="R820" s="123"/>
      <c r="S820" s="123"/>
      <c r="T820" s="135">
        <v>507</v>
      </c>
      <c r="U820" s="135">
        <v>165</v>
      </c>
      <c r="V820" s="123"/>
      <c r="W820" s="41">
        <v>27046</v>
      </c>
      <c r="X820" s="136">
        <v>1455</v>
      </c>
      <c r="Y820" s="4">
        <f t="shared" si="1135"/>
        <v>632</v>
      </c>
      <c r="Z820" s="74">
        <f t="shared" si="1071"/>
        <v>44644</v>
      </c>
      <c r="AA820" s="210">
        <f t="shared" si="1072"/>
        <v>304418</v>
      </c>
      <c r="AB820" s="210">
        <f t="shared" si="1073"/>
        <v>52786</v>
      </c>
      <c r="AC820" s="211">
        <f t="shared" si="1074"/>
        <v>7623</v>
      </c>
      <c r="AD820" s="170">
        <f t="shared" si="1136"/>
        <v>1699</v>
      </c>
      <c r="AE820" s="222">
        <f t="shared" si="1137"/>
        <v>280804</v>
      </c>
      <c r="AF820" s="143">
        <v>282009</v>
      </c>
      <c r="AG820" s="171">
        <f t="shared" si="1138"/>
        <v>1385</v>
      </c>
      <c r="AH820" s="143">
        <v>38964</v>
      </c>
      <c r="AI820" s="171">
        <f t="shared" si="1139"/>
        <v>201</v>
      </c>
      <c r="AJ820" s="172">
        <v>6770</v>
      </c>
      <c r="AK820" s="173">
        <f t="shared" si="1140"/>
        <v>0</v>
      </c>
      <c r="AL820" s="143">
        <v>82</v>
      </c>
      <c r="AM820" s="171">
        <f t="shared" si="1141"/>
        <v>0</v>
      </c>
      <c r="AN820" s="143">
        <v>80</v>
      </c>
      <c r="AO820" s="171">
        <f t="shared" si="1142"/>
        <v>0</v>
      </c>
      <c r="AP820" s="174">
        <v>0</v>
      </c>
      <c r="AQ820" s="173">
        <f t="shared" si="1143"/>
        <v>139</v>
      </c>
      <c r="AR820" s="143">
        <v>22327</v>
      </c>
      <c r="AS820" s="171">
        <f t="shared" si="1144"/>
        <v>0</v>
      </c>
      <c r="AT820" s="143">
        <v>13742</v>
      </c>
      <c r="AU820" s="171">
        <f t="shared" si="1145"/>
        <v>0</v>
      </c>
      <c r="AV820" s="175">
        <v>853</v>
      </c>
      <c r="AW820" s="217">
        <f t="shared" si="1146"/>
        <v>659</v>
      </c>
      <c r="AX820" s="216">
        <f t="shared" si="1043"/>
        <v>44644</v>
      </c>
      <c r="AY820" s="5">
        <v>0</v>
      </c>
      <c r="AZ820" s="217">
        <f t="shared" si="1147"/>
        <v>670</v>
      </c>
      <c r="BA820" s="217">
        <f t="shared" si="1148"/>
        <v>411</v>
      </c>
      <c r="BB820" s="119">
        <v>24</v>
      </c>
      <c r="BC820" s="26">
        <f t="shared" si="1149"/>
        <v>1541</v>
      </c>
      <c r="BD820" s="217">
        <f t="shared" si="1150"/>
        <v>446</v>
      </c>
      <c r="BE820" s="209">
        <f t="shared" si="1075"/>
        <v>44644</v>
      </c>
      <c r="BF820" s="120">
        <f t="shared" si="1083"/>
        <v>65</v>
      </c>
      <c r="BG820" s="120">
        <f t="shared" si="1154"/>
        <v>17164</v>
      </c>
      <c r="BH820" s="209">
        <f t="shared" si="1155"/>
        <v>44644</v>
      </c>
      <c r="BI820" s="120">
        <f t="shared" si="1156"/>
        <v>17164</v>
      </c>
      <c r="BJ820" s="1">
        <f t="shared" si="1157"/>
        <v>44644</v>
      </c>
      <c r="BK820">
        <f t="shared" si="1126"/>
        <v>3489</v>
      </c>
      <c r="BL820">
        <f t="shared" si="1158"/>
        <v>133</v>
      </c>
      <c r="BM820">
        <f t="shared" si="1127"/>
        <v>3622</v>
      </c>
      <c r="BN820" s="1">
        <f t="shared" si="1128"/>
        <v>44644</v>
      </c>
      <c r="BO820">
        <f t="shared" si="1151"/>
        <v>21784</v>
      </c>
      <c r="BP820">
        <f t="shared" si="1152"/>
        <v>8049</v>
      </c>
      <c r="BQ820" s="167">
        <f t="shared" si="1121"/>
        <v>44644</v>
      </c>
      <c r="BR820">
        <f t="shared" si="1122"/>
        <v>282009</v>
      </c>
      <c r="BS820">
        <f t="shared" si="1123"/>
        <v>38964</v>
      </c>
      <c r="BT820">
        <f t="shared" si="1124"/>
        <v>6770</v>
      </c>
      <c r="BU820">
        <v>15</v>
      </c>
      <c r="BV820">
        <f t="shared" si="1129"/>
        <v>1699</v>
      </c>
      <c r="BW820">
        <f t="shared" si="1153"/>
        <v>72866</v>
      </c>
      <c r="BX820" s="167">
        <f t="shared" si="1101"/>
        <v>44644</v>
      </c>
      <c r="BY820">
        <f t="shared" si="1102"/>
        <v>82</v>
      </c>
      <c r="BZ820">
        <f t="shared" si="1103"/>
        <v>80</v>
      </c>
      <c r="CA820">
        <f t="shared" si="1104"/>
        <v>0</v>
      </c>
      <c r="CB820" s="167">
        <f t="shared" si="1105"/>
        <v>44644</v>
      </c>
      <c r="CC820">
        <f t="shared" si="1125"/>
        <v>22327</v>
      </c>
      <c r="CD820">
        <f t="shared" si="1106"/>
        <v>13742</v>
      </c>
      <c r="CE820">
        <f t="shared" si="1107"/>
        <v>853</v>
      </c>
      <c r="CF820" s="167">
        <f t="shared" si="1130"/>
        <v>44644</v>
      </c>
      <c r="CG820">
        <f t="shared" si="1133"/>
        <v>139</v>
      </c>
      <c r="CH820">
        <f t="shared" si="1134"/>
        <v>0</v>
      </c>
      <c r="CI820" s="167">
        <f t="shared" si="1108"/>
        <v>44644</v>
      </c>
      <c r="CJ820">
        <f t="shared" si="1109"/>
        <v>1699</v>
      </c>
      <c r="CK820">
        <f t="shared" si="1110"/>
        <v>1385</v>
      </c>
      <c r="CL820" s="167">
        <f t="shared" si="1111"/>
        <v>44644</v>
      </c>
      <c r="CM820">
        <f t="shared" si="1112"/>
        <v>201</v>
      </c>
      <c r="CN820" s="1">
        <f t="shared" si="1113"/>
        <v>44644</v>
      </c>
      <c r="CO820" s="253">
        <f t="shared" si="1114"/>
        <v>1699</v>
      </c>
      <c r="CP820" s="1">
        <f t="shared" si="1115"/>
        <v>44644</v>
      </c>
      <c r="CQ820" s="254">
        <f t="shared" si="1116"/>
        <v>201</v>
      </c>
      <c r="CR820" s="167">
        <f t="shared" si="1117"/>
        <v>44644</v>
      </c>
      <c r="CS820">
        <f t="shared" si="1118"/>
        <v>139</v>
      </c>
      <c r="CT820">
        <f t="shared" si="1119"/>
        <v>0</v>
      </c>
      <c r="CU820">
        <f t="shared" si="1120"/>
        <v>0</v>
      </c>
    </row>
    <row r="821" spans="1:99" ht="18" customHeight="1" x14ac:dyDescent="0.55000000000000004">
      <c r="A821" s="167">
        <v>44645</v>
      </c>
      <c r="B821" s="219">
        <v>55</v>
      </c>
      <c r="C821" s="142">
        <f t="shared" si="1044"/>
        <v>17219</v>
      </c>
      <c r="D821" s="261">
        <f t="shared" ref="D821:D826" si="1159">+C821-F821</f>
        <v>1098</v>
      </c>
      <c r="E821" s="135">
        <v>1</v>
      </c>
      <c r="F821" s="135">
        <v>16121</v>
      </c>
      <c r="G821" s="135">
        <v>1</v>
      </c>
      <c r="H821" s="123"/>
      <c r="I821" s="135">
        <v>13</v>
      </c>
      <c r="J821" s="123"/>
      <c r="K821" s="41">
        <v>0</v>
      </c>
      <c r="L821" s="134">
        <v>4430</v>
      </c>
      <c r="M821" s="219">
        <v>110</v>
      </c>
      <c r="N821" s="123"/>
      <c r="O821" s="123"/>
      <c r="P821" s="135">
        <v>90</v>
      </c>
      <c r="Q821" s="135">
        <v>18</v>
      </c>
      <c r="R821" s="123"/>
      <c r="S821" s="123"/>
      <c r="T821" s="135">
        <v>536</v>
      </c>
      <c r="U821" s="135">
        <v>140</v>
      </c>
      <c r="V821" s="123"/>
      <c r="W821" s="41">
        <v>30850</v>
      </c>
      <c r="X821" s="136">
        <v>1407</v>
      </c>
      <c r="Y821" s="4">
        <f t="shared" si="1135"/>
        <v>633</v>
      </c>
      <c r="Z821" s="74">
        <f t="shared" si="1071"/>
        <v>44645</v>
      </c>
      <c r="AA821" s="210">
        <f t="shared" si="1072"/>
        <v>305176</v>
      </c>
      <c r="AB821" s="210">
        <f t="shared" si="1073"/>
        <v>54179</v>
      </c>
      <c r="AC821" s="211">
        <f t="shared" si="1074"/>
        <v>7815</v>
      </c>
      <c r="AD821" s="170">
        <f t="shared" si="1136"/>
        <v>622</v>
      </c>
      <c r="AE821" s="222">
        <f t="shared" si="1137"/>
        <v>281426</v>
      </c>
      <c r="AF821" s="143">
        <v>282631</v>
      </c>
      <c r="AG821" s="171">
        <f t="shared" si="1138"/>
        <v>1393</v>
      </c>
      <c r="AH821" s="143">
        <v>40357</v>
      </c>
      <c r="AI821" s="171">
        <f t="shared" si="1139"/>
        <v>192</v>
      </c>
      <c r="AJ821" s="172">
        <v>6962</v>
      </c>
      <c r="AK821" s="173">
        <f t="shared" si="1140"/>
        <v>0</v>
      </c>
      <c r="AL821" s="143">
        <v>82</v>
      </c>
      <c r="AM821" s="171">
        <f t="shared" si="1141"/>
        <v>0</v>
      </c>
      <c r="AN821" s="143">
        <v>80</v>
      </c>
      <c r="AO821" s="171">
        <f t="shared" si="1142"/>
        <v>0</v>
      </c>
      <c r="AP821" s="174">
        <v>0</v>
      </c>
      <c r="AQ821" s="173">
        <f t="shared" si="1143"/>
        <v>136</v>
      </c>
      <c r="AR821" s="143">
        <v>22463</v>
      </c>
      <c r="AS821" s="171">
        <f t="shared" si="1144"/>
        <v>0</v>
      </c>
      <c r="AT821" s="143">
        <v>13742</v>
      </c>
      <c r="AU821" s="171">
        <f t="shared" si="1145"/>
        <v>0</v>
      </c>
      <c r="AV821" s="175">
        <v>853</v>
      </c>
      <c r="AW821" s="217">
        <f t="shared" si="1146"/>
        <v>660</v>
      </c>
      <c r="AX821" s="216">
        <f t="shared" si="1043"/>
        <v>44645</v>
      </c>
      <c r="AY821" s="5">
        <v>1</v>
      </c>
      <c r="AZ821" s="217">
        <f t="shared" si="1147"/>
        <v>671</v>
      </c>
      <c r="BA821" s="217">
        <f t="shared" si="1148"/>
        <v>412</v>
      </c>
      <c r="BB821" s="119">
        <v>19</v>
      </c>
      <c r="BC821" s="26">
        <f t="shared" si="1149"/>
        <v>1560</v>
      </c>
      <c r="BD821" s="217">
        <f t="shared" si="1150"/>
        <v>447</v>
      </c>
      <c r="BE821" s="209">
        <f t="shared" si="1075"/>
        <v>44645</v>
      </c>
      <c r="BF821" s="120">
        <f t="shared" si="1083"/>
        <v>55</v>
      </c>
      <c r="BG821" s="120">
        <f t="shared" si="1154"/>
        <v>17219</v>
      </c>
      <c r="BH821" s="209">
        <f t="shared" si="1155"/>
        <v>44645</v>
      </c>
      <c r="BI821" s="120">
        <f t="shared" si="1156"/>
        <v>17219</v>
      </c>
      <c r="BJ821" s="1">
        <f t="shared" si="1157"/>
        <v>44645</v>
      </c>
      <c r="BK821">
        <f t="shared" si="1126"/>
        <v>4320</v>
      </c>
      <c r="BL821">
        <f t="shared" si="1158"/>
        <v>110</v>
      </c>
      <c r="BM821">
        <f t="shared" si="1127"/>
        <v>4430</v>
      </c>
      <c r="BN821" s="1">
        <f t="shared" si="1128"/>
        <v>44645</v>
      </c>
      <c r="BO821">
        <f t="shared" si="1151"/>
        <v>22824</v>
      </c>
      <c r="BP821">
        <f t="shared" si="1152"/>
        <v>8169</v>
      </c>
      <c r="BQ821" s="167">
        <f t="shared" si="1121"/>
        <v>44645</v>
      </c>
      <c r="BR821">
        <f t="shared" si="1122"/>
        <v>282631</v>
      </c>
      <c r="BS821">
        <f t="shared" si="1123"/>
        <v>40357</v>
      </c>
      <c r="BT821">
        <f t="shared" si="1124"/>
        <v>6962</v>
      </c>
      <c r="BU821">
        <v>15</v>
      </c>
      <c r="BV821">
        <f t="shared" si="1129"/>
        <v>622</v>
      </c>
      <c r="BW821">
        <f t="shared" si="1153"/>
        <v>66421</v>
      </c>
      <c r="BX821" s="167">
        <f t="shared" si="1101"/>
        <v>44645</v>
      </c>
      <c r="BY821">
        <f t="shared" si="1102"/>
        <v>82</v>
      </c>
      <c r="BZ821">
        <f t="shared" si="1103"/>
        <v>80</v>
      </c>
      <c r="CA821">
        <f t="shared" si="1104"/>
        <v>0</v>
      </c>
      <c r="CB821" s="167">
        <f t="shared" si="1105"/>
        <v>44645</v>
      </c>
      <c r="CC821">
        <f t="shared" si="1125"/>
        <v>22463</v>
      </c>
      <c r="CD821">
        <f t="shared" si="1106"/>
        <v>13742</v>
      </c>
      <c r="CE821">
        <f t="shared" si="1107"/>
        <v>853</v>
      </c>
      <c r="CF821" s="167">
        <f t="shared" si="1130"/>
        <v>44645</v>
      </c>
      <c r="CG821">
        <f t="shared" si="1133"/>
        <v>136</v>
      </c>
      <c r="CH821">
        <f t="shared" si="1134"/>
        <v>0</v>
      </c>
      <c r="CI821" s="167">
        <f t="shared" si="1108"/>
        <v>44645</v>
      </c>
      <c r="CJ821">
        <f t="shared" si="1109"/>
        <v>622</v>
      </c>
      <c r="CK821">
        <f t="shared" si="1110"/>
        <v>1393</v>
      </c>
      <c r="CL821" s="167">
        <f t="shared" si="1111"/>
        <v>44645</v>
      </c>
      <c r="CM821">
        <f t="shared" si="1112"/>
        <v>192</v>
      </c>
      <c r="CN821" s="1">
        <f t="shared" si="1113"/>
        <v>44645</v>
      </c>
      <c r="CO821" s="253">
        <f t="shared" si="1114"/>
        <v>622</v>
      </c>
      <c r="CP821" s="1">
        <f t="shared" si="1115"/>
        <v>44645</v>
      </c>
      <c r="CQ821" s="254">
        <f t="shared" si="1116"/>
        <v>192</v>
      </c>
      <c r="CR821" s="167">
        <f t="shared" si="1117"/>
        <v>44645</v>
      </c>
      <c r="CS821">
        <f t="shared" si="1118"/>
        <v>136</v>
      </c>
      <c r="CT821">
        <f t="shared" si="1119"/>
        <v>0</v>
      </c>
      <c r="CU821">
        <f t="shared" si="1120"/>
        <v>0</v>
      </c>
    </row>
    <row r="822" spans="1:99" ht="18" customHeight="1" x14ac:dyDescent="0.55000000000000004">
      <c r="A822" s="167">
        <v>44646</v>
      </c>
      <c r="B822" s="219">
        <v>37</v>
      </c>
      <c r="C822" s="142">
        <f t="shared" si="1044"/>
        <v>17256</v>
      </c>
      <c r="D822" s="261">
        <f t="shared" si="1159"/>
        <v>999</v>
      </c>
      <c r="E822" s="135">
        <v>1</v>
      </c>
      <c r="F822" s="135">
        <v>16257</v>
      </c>
      <c r="G822" s="135">
        <v>1</v>
      </c>
      <c r="H822" s="123"/>
      <c r="I822" s="135">
        <v>0</v>
      </c>
      <c r="J822" s="123"/>
      <c r="K822" s="41">
        <v>0</v>
      </c>
      <c r="L822" s="134">
        <v>4448</v>
      </c>
      <c r="M822" s="219">
        <v>115</v>
      </c>
      <c r="N822" s="123"/>
      <c r="O822" s="123"/>
      <c r="P822" s="135">
        <v>139</v>
      </c>
      <c r="Q822" s="135">
        <v>15</v>
      </c>
      <c r="R822" s="123"/>
      <c r="S822" s="123"/>
      <c r="T822" s="135">
        <v>651</v>
      </c>
      <c r="U822" s="135">
        <v>169</v>
      </c>
      <c r="V822" s="123"/>
      <c r="W822" s="41">
        <v>34508</v>
      </c>
      <c r="X822" s="136">
        <v>1338</v>
      </c>
      <c r="Y822" s="4">
        <f t="shared" si="1135"/>
        <v>634</v>
      </c>
      <c r="Z822" s="74">
        <f t="shared" si="1071"/>
        <v>44646</v>
      </c>
      <c r="AA822" s="210">
        <f t="shared" si="1072"/>
        <v>306043</v>
      </c>
      <c r="AB822" s="210">
        <f t="shared" si="1073"/>
        <v>55626</v>
      </c>
      <c r="AC822" s="211">
        <f t="shared" si="1074"/>
        <v>7954</v>
      </c>
      <c r="AD822" s="170">
        <f t="shared" ref="AD822:AD827" si="1160">+AF822-AF821</f>
        <v>764</v>
      </c>
      <c r="AE822" s="222">
        <f t="shared" ref="AE822:AE827" si="1161">+AE821+AD822</f>
        <v>282190</v>
      </c>
      <c r="AF822" s="143">
        <v>283395</v>
      </c>
      <c r="AG822" s="171">
        <f t="shared" si="1138"/>
        <v>1447</v>
      </c>
      <c r="AH822" s="143">
        <v>41804</v>
      </c>
      <c r="AI822" s="171">
        <f t="shared" si="1139"/>
        <v>139</v>
      </c>
      <c r="AJ822" s="172">
        <v>7101</v>
      </c>
      <c r="AK822" s="173">
        <f t="shared" ref="AK822:AK883" si="1162">+AL822-AL821</f>
        <v>0</v>
      </c>
      <c r="AL822" s="143">
        <v>82</v>
      </c>
      <c r="AM822" s="171">
        <f t="shared" ref="AM822:AM827" si="1163">+AN822-AN821</f>
        <v>0</v>
      </c>
      <c r="AN822" s="143">
        <v>80</v>
      </c>
      <c r="AO822" s="171">
        <f t="shared" ref="AO822:AO885" si="1164">+AP822-AP821</f>
        <v>0</v>
      </c>
      <c r="AP822" s="174">
        <v>0</v>
      </c>
      <c r="AQ822" s="173">
        <f t="shared" ref="AQ822:AQ827" si="1165">+AR822-AR821</f>
        <v>103</v>
      </c>
      <c r="AR822" s="143">
        <v>22566</v>
      </c>
      <c r="AS822" s="171">
        <f t="shared" ref="AS822:AS827" si="1166">+AT822-AT821</f>
        <v>0</v>
      </c>
      <c r="AT822" s="143">
        <v>13742</v>
      </c>
      <c r="AU822" s="171">
        <f t="shared" ref="AU822:AU827" si="1167">+AV822-AV821</f>
        <v>0</v>
      </c>
      <c r="AV822" s="175">
        <v>853</v>
      </c>
      <c r="AW822" s="217">
        <f t="shared" si="1146"/>
        <v>661</v>
      </c>
      <c r="AX822" s="216">
        <f t="shared" ref="AX822:AX827" si="1168">+A822</f>
        <v>44646</v>
      </c>
      <c r="AY822" s="5">
        <v>1</v>
      </c>
      <c r="AZ822" s="217">
        <f t="shared" ref="AZ822:AZ827" si="1169">+AZ821+AY822</f>
        <v>672</v>
      </c>
      <c r="BA822" s="217">
        <f t="shared" si="1148"/>
        <v>413</v>
      </c>
      <c r="BB822" s="119">
        <v>10</v>
      </c>
      <c r="BC822" s="26">
        <f t="shared" ref="BC822:BC827" si="1170">+BC821+BB822</f>
        <v>1570</v>
      </c>
      <c r="BD822" s="217">
        <f t="shared" si="1150"/>
        <v>448</v>
      </c>
      <c r="BE822" s="209">
        <f t="shared" si="1075"/>
        <v>44646</v>
      </c>
      <c r="BF822" s="120">
        <f t="shared" si="1083"/>
        <v>37</v>
      </c>
      <c r="BG822" s="120">
        <f t="shared" si="1154"/>
        <v>17256</v>
      </c>
      <c r="BH822" s="209">
        <f t="shared" si="1155"/>
        <v>44646</v>
      </c>
      <c r="BI822" s="120">
        <f t="shared" si="1156"/>
        <v>17256</v>
      </c>
      <c r="BJ822" s="1">
        <f t="shared" si="1157"/>
        <v>44646</v>
      </c>
      <c r="BK822">
        <f t="shared" si="1126"/>
        <v>4333</v>
      </c>
      <c r="BL822">
        <f t="shared" si="1158"/>
        <v>115</v>
      </c>
      <c r="BM822">
        <f t="shared" si="1127"/>
        <v>4448</v>
      </c>
      <c r="BN822" s="1">
        <f t="shared" si="1128"/>
        <v>44646</v>
      </c>
      <c r="BO822">
        <f t="shared" ref="BO822:BO827" si="1171">+BO818+BM822</f>
        <v>24230</v>
      </c>
      <c r="BP822">
        <f t="shared" ref="BP822:BP827" si="1172">+BP818+BL822</f>
        <v>8229</v>
      </c>
      <c r="BQ822" s="167">
        <f t="shared" si="1121"/>
        <v>44646</v>
      </c>
      <c r="BR822">
        <f t="shared" si="1122"/>
        <v>283395</v>
      </c>
      <c r="BS822">
        <f t="shared" si="1123"/>
        <v>41804</v>
      </c>
      <c r="BT822">
        <f t="shared" si="1124"/>
        <v>7101</v>
      </c>
      <c r="BU822">
        <v>15</v>
      </c>
      <c r="BV822">
        <f t="shared" si="1129"/>
        <v>764</v>
      </c>
      <c r="BW822">
        <f t="shared" ref="BW822:BW827" si="1173">+BW818+BV822</f>
        <v>67128</v>
      </c>
      <c r="BX822" s="167">
        <f t="shared" si="1101"/>
        <v>44646</v>
      </c>
      <c r="BY822">
        <f t="shared" si="1102"/>
        <v>82</v>
      </c>
      <c r="BZ822">
        <f t="shared" si="1103"/>
        <v>80</v>
      </c>
      <c r="CA822">
        <f t="shared" si="1104"/>
        <v>0</v>
      </c>
      <c r="CB822" s="167">
        <f t="shared" si="1105"/>
        <v>44646</v>
      </c>
      <c r="CC822">
        <f t="shared" si="1125"/>
        <v>22566</v>
      </c>
      <c r="CD822">
        <f t="shared" si="1106"/>
        <v>13742</v>
      </c>
      <c r="CE822">
        <f t="shared" si="1107"/>
        <v>853</v>
      </c>
      <c r="CF822" s="167">
        <f t="shared" si="1130"/>
        <v>44646</v>
      </c>
      <c r="CG822">
        <f t="shared" si="1133"/>
        <v>103</v>
      </c>
      <c r="CH822">
        <f t="shared" si="1134"/>
        <v>0</v>
      </c>
      <c r="CI822" s="167">
        <f t="shared" si="1108"/>
        <v>44646</v>
      </c>
      <c r="CJ822">
        <f t="shared" si="1109"/>
        <v>764</v>
      </c>
      <c r="CK822">
        <f t="shared" si="1110"/>
        <v>1447</v>
      </c>
      <c r="CL822" s="167">
        <f t="shared" si="1111"/>
        <v>44646</v>
      </c>
      <c r="CM822">
        <f t="shared" si="1112"/>
        <v>139</v>
      </c>
      <c r="CN822" s="1">
        <f t="shared" si="1113"/>
        <v>44646</v>
      </c>
      <c r="CO822" s="253">
        <f t="shared" si="1114"/>
        <v>764</v>
      </c>
      <c r="CP822" s="1">
        <f t="shared" si="1115"/>
        <v>44646</v>
      </c>
      <c r="CQ822" s="254">
        <f t="shared" si="1116"/>
        <v>139</v>
      </c>
      <c r="CR822" s="167">
        <f t="shared" si="1117"/>
        <v>44646</v>
      </c>
      <c r="CS822">
        <f t="shared" si="1118"/>
        <v>103</v>
      </c>
      <c r="CT822">
        <f t="shared" si="1119"/>
        <v>0</v>
      </c>
      <c r="CU822">
        <f t="shared" si="1120"/>
        <v>0</v>
      </c>
    </row>
    <row r="823" spans="1:99" ht="18" customHeight="1" x14ac:dyDescent="0.55000000000000004">
      <c r="A823" s="167">
        <v>44647</v>
      </c>
      <c r="B823" s="219">
        <v>56</v>
      </c>
      <c r="C823" s="142">
        <f t="shared" si="1044"/>
        <v>17312</v>
      </c>
      <c r="D823" s="261">
        <f t="shared" si="1159"/>
        <v>917</v>
      </c>
      <c r="E823" s="135">
        <v>0</v>
      </c>
      <c r="F823" s="135">
        <v>16395</v>
      </c>
      <c r="G823" s="135">
        <v>0</v>
      </c>
      <c r="H823" s="123"/>
      <c r="I823" s="135">
        <v>6</v>
      </c>
      <c r="J823" s="123"/>
      <c r="K823" s="41">
        <v>0</v>
      </c>
      <c r="L823" s="134">
        <v>5134</v>
      </c>
      <c r="M823" s="219">
        <v>138</v>
      </c>
      <c r="N823" s="123"/>
      <c r="O823" s="123"/>
      <c r="P823" s="135">
        <v>232</v>
      </c>
      <c r="Q823" s="135">
        <v>15</v>
      </c>
      <c r="R823" s="123"/>
      <c r="S823" s="123"/>
      <c r="T823" s="135">
        <v>761</v>
      </c>
      <c r="U823" s="135">
        <v>103</v>
      </c>
      <c r="V823" s="123"/>
      <c r="W823" s="41">
        <v>38649</v>
      </c>
      <c r="X823" s="136">
        <v>1358</v>
      </c>
      <c r="Y823" s="4">
        <f t="shared" si="1135"/>
        <v>635</v>
      </c>
      <c r="Z823" s="74">
        <f t="shared" si="1071"/>
        <v>44647</v>
      </c>
      <c r="AA823" s="210">
        <f t="shared" si="1072"/>
        <v>306932</v>
      </c>
      <c r="AB823" s="210">
        <f t="shared" si="1073"/>
        <v>56454</v>
      </c>
      <c r="AC823" s="211">
        <f t="shared" si="1074"/>
        <v>8105</v>
      </c>
      <c r="AD823" s="170">
        <f t="shared" si="1160"/>
        <v>686</v>
      </c>
      <c r="AE823" s="222">
        <f t="shared" si="1161"/>
        <v>282876</v>
      </c>
      <c r="AF823" s="143">
        <v>284081</v>
      </c>
      <c r="AG823" s="171">
        <f t="shared" ref="AG823:AG836" si="1174">+AH823-AH822</f>
        <v>828</v>
      </c>
      <c r="AH823" s="143">
        <v>42632</v>
      </c>
      <c r="AI823" s="171">
        <f t="shared" ref="AI823:AI836" si="1175">+AJ823-AJ822</f>
        <v>151</v>
      </c>
      <c r="AJ823" s="172">
        <v>7252</v>
      </c>
      <c r="AK823" s="173">
        <f t="shared" si="1162"/>
        <v>0</v>
      </c>
      <c r="AL823" s="143">
        <v>82</v>
      </c>
      <c r="AM823" s="171">
        <f t="shared" si="1163"/>
        <v>0</v>
      </c>
      <c r="AN823" s="143">
        <v>80</v>
      </c>
      <c r="AO823" s="171">
        <f t="shared" si="1164"/>
        <v>0</v>
      </c>
      <c r="AP823" s="174">
        <v>0</v>
      </c>
      <c r="AQ823" s="173">
        <f t="shared" si="1165"/>
        <v>203</v>
      </c>
      <c r="AR823" s="143">
        <v>22769</v>
      </c>
      <c r="AS823" s="171">
        <f t="shared" si="1166"/>
        <v>0</v>
      </c>
      <c r="AT823" s="143">
        <v>13742</v>
      </c>
      <c r="AU823" s="171">
        <f t="shared" si="1167"/>
        <v>0</v>
      </c>
      <c r="AV823" s="175">
        <v>853</v>
      </c>
      <c r="AW823" s="217">
        <f t="shared" si="1146"/>
        <v>662</v>
      </c>
      <c r="AX823" s="216">
        <f t="shared" si="1168"/>
        <v>44647</v>
      </c>
      <c r="AY823" s="5">
        <v>0</v>
      </c>
      <c r="AZ823" s="217">
        <f t="shared" si="1169"/>
        <v>672</v>
      </c>
      <c r="BA823" s="217">
        <f t="shared" si="1148"/>
        <v>411</v>
      </c>
      <c r="BB823" s="119">
        <v>7</v>
      </c>
      <c r="BC823" s="26">
        <f t="shared" si="1170"/>
        <v>1577</v>
      </c>
      <c r="BD823" s="217">
        <f t="shared" si="1150"/>
        <v>446</v>
      </c>
      <c r="BE823" s="209">
        <f t="shared" si="1075"/>
        <v>44647</v>
      </c>
      <c r="BF823" s="120">
        <f t="shared" si="1083"/>
        <v>56</v>
      </c>
      <c r="BG823" s="120">
        <f t="shared" si="1154"/>
        <v>17312</v>
      </c>
      <c r="BH823" s="209">
        <f t="shared" si="1155"/>
        <v>44647</v>
      </c>
      <c r="BI823" s="120">
        <f t="shared" si="1156"/>
        <v>17312</v>
      </c>
      <c r="BJ823" s="1">
        <f t="shared" si="1157"/>
        <v>44647</v>
      </c>
      <c r="BK823">
        <f t="shared" si="1126"/>
        <v>4996</v>
      </c>
      <c r="BL823">
        <f t="shared" si="1158"/>
        <v>138</v>
      </c>
      <c r="BM823">
        <f t="shared" si="1127"/>
        <v>5134</v>
      </c>
      <c r="BN823" s="1">
        <f t="shared" si="1128"/>
        <v>44647</v>
      </c>
      <c r="BO823">
        <f t="shared" si="1171"/>
        <v>25603</v>
      </c>
      <c r="BP823">
        <f t="shared" si="1172"/>
        <v>8173</v>
      </c>
      <c r="BQ823" s="167">
        <f t="shared" si="1121"/>
        <v>44647</v>
      </c>
      <c r="BR823">
        <f t="shared" si="1122"/>
        <v>284081</v>
      </c>
      <c r="BS823">
        <f t="shared" si="1123"/>
        <v>42632</v>
      </c>
      <c r="BT823">
        <f t="shared" si="1124"/>
        <v>7252</v>
      </c>
      <c r="BU823">
        <v>15</v>
      </c>
      <c r="BV823">
        <f t="shared" si="1129"/>
        <v>686</v>
      </c>
      <c r="BW823">
        <f t="shared" si="1173"/>
        <v>68918</v>
      </c>
      <c r="BX823" s="167">
        <f t="shared" si="1101"/>
        <v>44647</v>
      </c>
      <c r="BY823">
        <f t="shared" si="1102"/>
        <v>82</v>
      </c>
      <c r="BZ823">
        <f t="shared" si="1103"/>
        <v>80</v>
      </c>
      <c r="CA823">
        <f t="shared" si="1104"/>
        <v>0</v>
      </c>
      <c r="CB823" s="167">
        <f t="shared" si="1105"/>
        <v>44647</v>
      </c>
      <c r="CC823">
        <f t="shared" si="1125"/>
        <v>22769</v>
      </c>
      <c r="CD823">
        <f t="shared" si="1106"/>
        <v>13742</v>
      </c>
      <c r="CE823">
        <f t="shared" si="1107"/>
        <v>853</v>
      </c>
      <c r="CF823" s="167">
        <f t="shared" si="1130"/>
        <v>44647</v>
      </c>
      <c r="CG823">
        <f t="shared" si="1133"/>
        <v>203</v>
      </c>
      <c r="CH823">
        <f t="shared" si="1134"/>
        <v>0</v>
      </c>
      <c r="CI823" s="167">
        <f t="shared" si="1108"/>
        <v>44647</v>
      </c>
      <c r="CJ823">
        <f t="shared" si="1109"/>
        <v>686</v>
      </c>
      <c r="CK823">
        <f t="shared" si="1110"/>
        <v>828</v>
      </c>
      <c r="CL823" s="167">
        <f t="shared" si="1111"/>
        <v>44647</v>
      </c>
      <c r="CM823">
        <f t="shared" si="1112"/>
        <v>151</v>
      </c>
      <c r="CN823" s="1">
        <f t="shared" si="1113"/>
        <v>44647</v>
      </c>
      <c r="CO823" s="253">
        <f t="shared" si="1114"/>
        <v>686</v>
      </c>
      <c r="CP823" s="1">
        <f t="shared" si="1115"/>
        <v>44647</v>
      </c>
      <c r="CQ823" s="254">
        <f t="shared" si="1116"/>
        <v>151</v>
      </c>
      <c r="CR823" s="167">
        <f t="shared" si="1117"/>
        <v>44647</v>
      </c>
      <c r="CS823">
        <f t="shared" si="1118"/>
        <v>203</v>
      </c>
      <c r="CT823">
        <f t="shared" si="1119"/>
        <v>0</v>
      </c>
      <c r="CU823">
        <f t="shared" si="1120"/>
        <v>0</v>
      </c>
    </row>
    <row r="824" spans="1:99" ht="18" customHeight="1" x14ac:dyDescent="0.55000000000000004">
      <c r="A824" s="167">
        <v>44648</v>
      </c>
      <c r="B824" s="219">
        <v>65</v>
      </c>
      <c r="C824" s="142">
        <f t="shared" si="1044"/>
        <v>17377</v>
      </c>
      <c r="D824" s="261">
        <f t="shared" si="1159"/>
        <v>845</v>
      </c>
      <c r="E824" s="135">
        <v>0</v>
      </c>
      <c r="F824" s="135">
        <v>16532</v>
      </c>
      <c r="G824" s="135">
        <v>0</v>
      </c>
      <c r="H824" s="123"/>
      <c r="I824" s="135">
        <v>15</v>
      </c>
      <c r="J824" s="123"/>
      <c r="K824" s="41">
        <v>0</v>
      </c>
      <c r="L824" s="134">
        <v>5758</v>
      </c>
      <c r="M824" s="219">
        <v>100</v>
      </c>
      <c r="N824" s="123"/>
      <c r="O824" s="123"/>
      <c r="P824" s="135">
        <v>72</v>
      </c>
      <c r="Q824" s="135">
        <v>24</v>
      </c>
      <c r="R824" s="123"/>
      <c r="S824" s="123"/>
      <c r="T824" s="135">
        <v>910</v>
      </c>
      <c r="U824" s="135">
        <v>125</v>
      </c>
      <c r="V824" s="123"/>
      <c r="W824" s="41">
        <v>43425</v>
      </c>
      <c r="X824" s="136">
        <v>1309</v>
      </c>
      <c r="Y824" s="4">
        <f t="shared" si="1135"/>
        <v>636</v>
      </c>
      <c r="Z824" s="74">
        <f t="shared" si="1071"/>
        <v>44648</v>
      </c>
      <c r="AA824" s="210">
        <f t="shared" si="1072"/>
        <v>307661</v>
      </c>
      <c r="AB824" s="210">
        <f t="shared" si="1073"/>
        <v>56866</v>
      </c>
      <c r="AC824" s="211">
        <f t="shared" si="1074"/>
        <v>8273</v>
      </c>
      <c r="AD824" s="170">
        <f t="shared" si="1160"/>
        <v>602</v>
      </c>
      <c r="AE824" s="222">
        <f t="shared" si="1161"/>
        <v>283478</v>
      </c>
      <c r="AF824" s="143">
        <v>284683</v>
      </c>
      <c r="AG824" s="171">
        <f t="shared" si="1174"/>
        <v>411</v>
      </c>
      <c r="AH824" s="143">
        <v>43043</v>
      </c>
      <c r="AI824" s="171">
        <f t="shared" si="1175"/>
        <v>168</v>
      </c>
      <c r="AJ824" s="172">
        <v>7420</v>
      </c>
      <c r="AK824" s="173">
        <f t="shared" si="1162"/>
        <v>0</v>
      </c>
      <c r="AL824" s="143">
        <v>82</v>
      </c>
      <c r="AM824" s="171">
        <f t="shared" si="1163"/>
        <v>1</v>
      </c>
      <c r="AN824" s="143">
        <v>81</v>
      </c>
      <c r="AO824" s="171">
        <f t="shared" si="1164"/>
        <v>0</v>
      </c>
      <c r="AP824" s="174">
        <v>0</v>
      </c>
      <c r="AQ824" s="173">
        <f t="shared" si="1165"/>
        <v>127</v>
      </c>
      <c r="AR824" s="143">
        <v>22896</v>
      </c>
      <c r="AS824" s="171">
        <f t="shared" si="1166"/>
        <v>0</v>
      </c>
      <c r="AT824" s="143">
        <v>13742</v>
      </c>
      <c r="AU824" s="171">
        <f t="shared" si="1167"/>
        <v>0</v>
      </c>
      <c r="AV824" s="175">
        <v>853</v>
      </c>
      <c r="AW824" s="217">
        <f t="shared" si="1146"/>
        <v>663</v>
      </c>
      <c r="AX824" s="216">
        <f t="shared" si="1168"/>
        <v>44648</v>
      </c>
      <c r="AY824" s="5">
        <v>0</v>
      </c>
      <c r="AZ824" s="217">
        <f t="shared" si="1169"/>
        <v>672</v>
      </c>
      <c r="BA824" s="217">
        <f t="shared" si="1148"/>
        <v>412</v>
      </c>
      <c r="BB824" s="119">
        <v>6</v>
      </c>
      <c r="BC824" s="26">
        <f t="shared" si="1170"/>
        <v>1583</v>
      </c>
      <c r="BD824" s="217">
        <f t="shared" si="1150"/>
        <v>447</v>
      </c>
      <c r="BE824" s="209">
        <f t="shared" si="1075"/>
        <v>44648</v>
      </c>
      <c r="BF824" s="120">
        <f t="shared" si="1083"/>
        <v>65</v>
      </c>
      <c r="BG824" s="120">
        <f t="shared" si="1154"/>
        <v>17377</v>
      </c>
      <c r="BH824" s="209">
        <f t="shared" si="1155"/>
        <v>44648</v>
      </c>
      <c r="BI824" s="120">
        <f t="shared" si="1156"/>
        <v>17377</v>
      </c>
      <c r="BJ824" s="1">
        <f t="shared" si="1157"/>
        <v>44648</v>
      </c>
      <c r="BK824">
        <f t="shared" si="1126"/>
        <v>5658</v>
      </c>
      <c r="BL824">
        <f t="shared" si="1158"/>
        <v>100</v>
      </c>
      <c r="BM824">
        <f t="shared" si="1127"/>
        <v>5758</v>
      </c>
      <c r="BN824" s="1">
        <f t="shared" si="1128"/>
        <v>44648</v>
      </c>
      <c r="BO824">
        <f t="shared" si="1171"/>
        <v>27542</v>
      </c>
      <c r="BP824">
        <f t="shared" si="1172"/>
        <v>8149</v>
      </c>
      <c r="BQ824" s="167">
        <f t="shared" si="1121"/>
        <v>44648</v>
      </c>
      <c r="BR824">
        <f t="shared" si="1122"/>
        <v>284683</v>
      </c>
      <c r="BS824">
        <f t="shared" si="1123"/>
        <v>43043</v>
      </c>
      <c r="BT824">
        <f t="shared" si="1124"/>
        <v>7420</v>
      </c>
      <c r="BU824">
        <v>15</v>
      </c>
      <c r="BV824">
        <f t="shared" si="1129"/>
        <v>602</v>
      </c>
      <c r="BW824">
        <f t="shared" si="1173"/>
        <v>73468</v>
      </c>
      <c r="BX824" s="167">
        <f t="shared" si="1101"/>
        <v>44648</v>
      </c>
      <c r="BY824">
        <f t="shared" si="1102"/>
        <v>82</v>
      </c>
      <c r="BZ824">
        <f t="shared" si="1103"/>
        <v>81</v>
      </c>
      <c r="CA824">
        <f t="shared" si="1104"/>
        <v>0</v>
      </c>
      <c r="CB824" s="167">
        <f t="shared" si="1105"/>
        <v>44648</v>
      </c>
      <c r="CC824">
        <f t="shared" si="1125"/>
        <v>22896</v>
      </c>
      <c r="CD824">
        <f t="shared" si="1106"/>
        <v>13742</v>
      </c>
      <c r="CE824">
        <f t="shared" si="1107"/>
        <v>853</v>
      </c>
      <c r="CF824" s="167">
        <f t="shared" si="1130"/>
        <v>44648</v>
      </c>
      <c r="CG824">
        <f t="shared" si="1133"/>
        <v>127</v>
      </c>
      <c r="CH824">
        <f t="shared" si="1134"/>
        <v>0</v>
      </c>
      <c r="CI824" s="167">
        <f t="shared" si="1108"/>
        <v>44648</v>
      </c>
      <c r="CJ824">
        <f t="shared" si="1109"/>
        <v>602</v>
      </c>
      <c r="CK824">
        <f t="shared" si="1110"/>
        <v>411</v>
      </c>
      <c r="CL824" s="167">
        <f t="shared" si="1111"/>
        <v>44648</v>
      </c>
      <c r="CM824">
        <f t="shared" si="1112"/>
        <v>168</v>
      </c>
      <c r="CN824" s="1">
        <f t="shared" si="1113"/>
        <v>44648</v>
      </c>
      <c r="CO824" s="253">
        <f t="shared" si="1114"/>
        <v>602</v>
      </c>
      <c r="CP824" s="1">
        <f t="shared" si="1115"/>
        <v>44648</v>
      </c>
      <c r="CQ824" s="254">
        <f t="shared" si="1116"/>
        <v>168</v>
      </c>
      <c r="CR824" s="167">
        <f t="shared" si="1117"/>
        <v>44648</v>
      </c>
      <c r="CS824">
        <f t="shared" si="1118"/>
        <v>127</v>
      </c>
      <c r="CT824">
        <f t="shared" si="1119"/>
        <v>0</v>
      </c>
      <c r="CU824">
        <f t="shared" si="1120"/>
        <v>0</v>
      </c>
    </row>
    <row r="825" spans="1:99" ht="18" customHeight="1" x14ac:dyDescent="0.55000000000000004">
      <c r="A825" s="167">
        <v>44649</v>
      </c>
      <c r="B825" s="219">
        <v>64</v>
      </c>
      <c r="C825" s="142">
        <f t="shared" ref="C825:C888" si="1176">+B825+C824</f>
        <v>17441</v>
      </c>
      <c r="D825" s="261">
        <f t="shared" si="1159"/>
        <v>798</v>
      </c>
      <c r="E825" s="135">
        <v>0</v>
      </c>
      <c r="F825" s="135">
        <v>16643</v>
      </c>
      <c r="G825" s="135">
        <v>2</v>
      </c>
      <c r="H825" s="123"/>
      <c r="I825" s="135">
        <v>17</v>
      </c>
      <c r="J825" s="123"/>
      <c r="K825" s="41">
        <v>0</v>
      </c>
      <c r="L825" s="134">
        <v>7196</v>
      </c>
      <c r="M825" s="219">
        <v>106</v>
      </c>
      <c r="N825" s="123"/>
      <c r="O825" s="123"/>
      <c r="P825" s="135">
        <v>92</v>
      </c>
      <c r="Q825" s="135">
        <v>26</v>
      </c>
      <c r="R825" s="123"/>
      <c r="S825" s="123"/>
      <c r="T825" s="135">
        <v>1108</v>
      </c>
      <c r="U825" s="135">
        <v>122</v>
      </c>
      <c r="V825" s="123"/>
      <c r="W825" s="41">
        <v>49421</v>
      </c>
      <c r="X825" s="136">
        <v>1267</v>
      </c>
      <c r="Y825" s="4">
        <f t="shared" si="1135"/>
        <v>637</v>
      </c>
      <c r="Z825" s="74">
        <f t="shared" si="1071"/>
        <v>44649</v>
      </c>
      <c r="AA825" s="210">
        <f t="shared" si="1072"/>
        <v>308196</v>
      </c>
      <c r="AB825" s="210">
        <f t="shared" si="1073"/>
        <v>58119</v>
      </c>
      <c r="AC825" s="211">
        <f t="shared" si="1074"/>
        <v>8424</v>
      </c>
      <c r="AD825" s="170">
        <f t="shared" si="1160"/>
        <v>439</v>
      </c>
      <c r="AE825" s="222">
        <f t="shared" si="1161"/>
        <v>283917</v>
      </c>
      <c r="AF825" s="143">
        <v>285122</v>
      </c>
      <c r="AG825" s="171">
        <f t="shared" si="1174"/>
        <v>1253</v>
      </c>
      <c r="AH825" s="143">
        <v>44296</v>
      </c>
      <c r="AI825" s="171">
        <f t="shared" si="1175"/>
        <v>151</v>
      </c>
      <c r="AJ825" s="172">
        <v>7571</v>
      </c>
      <c r="AK825" s="173">
        <f t="shared" si="1162"/>
        <v>0</v>
      </c>
      <c r="AL825" s="143">
        <v>82</v>
      </c>
      <c r="AM825" s="171">
        <f t="shared" si="1163"/>
        <v>0</v>
      </c>
      <c r="AN825" s="143">
        <v>81</v>
      </c>
      <c r="AO825" s="171">
        <f t="shared" si="1164"/>
        <v>0</v>
      </c>
      <c r="AP825" s="174">
        <v>0</v>
      </c>
      <c r="AQ825" s="173">
        <f t="shared" si="1165"/>
        <v>96</v>
      </c>
      <c r="AR825" s="143">
        <v>22992</v>
      </c>
      <c r="AS825" s="171">
        <f t="shared" si="1166"/>
        <v>0</v>
      </c>
      <c r="AT825" s="143">
        <v>13742</v>
      </c>
      <c r="AU825" s="171">
        <f t="shared" si="1167"/>
        <v>0</v>
      </c>
      <c r="AV825" s="175">
        <v>853</v>
      </c>
      <c r="AW825" s="217">
        <f t="shared" si="1146"/>
        <v>664</v>
      </c>
      <c r="AX825" s="216">
        <f t="shared" si="1168"/>
        <v>44649</v>
      </c>
      <c r="AY825" s="5">
        <v>2</v>
      </c>
      <c r="AZ825" s="217">
        <f t="shared" si="1169"/>
        <v>674</v>
      </c>
      <c r="BA825" s="217">
        <f t="shared" si="1148"/>
        <v>413</v>
      </c>
      <c r="BB825" s="119">
        <v>6</v>
      </c>
      <c r="BC825" s="26">
        <f t="shared" si="1170"/>
        <v>1589</v>
      </c>
      <c r="BD825" s="217">
        <f t="shared" si="1150"/>
        <v>448</v>
      </c>
      <c r="BE825" s="209">
        <f t="shared" si="1075"/>
        <v>44649</v>
      </c>
      <c r="BF825" s="120">
        <f t="shared" si="1083"/>
        <v>64</v>
      </c>
      <c r="BG825" s="120">
        <f t="shared" si="1154"/>
        <v>17441</v>
      </c>
      <c r="BH825" s="209">
        <f t="shared" si="1155"/>
        <v>44649</v>
      </c>
      <c r="BI825" s="120">
        <f t="shared" si="1156"/>
        <v>17441</v>
      </c>
      <c r="BJ825" s="1">
        <f t="shared" si="1157"/>
        <v>44649</v>
      </c>
      <c r="BK825">
        <f t="shared" si="1126"/>
        <v>7090</v>
      </c>
      <c r="BL825">
        <f t="shared" si="1158"/>
        <v>106</v>
      </c>
      <c r="BM825">
        <f t="shared" si="1127"/>
        <v>7196</v>
      </c>
      <c r="BN825" s="1">
        <f t="shared" si="1128"/>
        <v>44649</v>
      </c>
      <c r="BO825">
        <f t="shared" si="1171"/>
        <v>30020</v>
      </c>
      <c r="BP825">
        <f t="shared" si="1172"/>
        <v>8275</v>
      </c>
      <c r="BQ825" s="167">
        <f t="shared" si="1121"/>
        <v>44649</v>
      </c>
      <c r="BR825">
        <f t="shared" si="1122"/>
        <v>285122</v>
      </c>
      <c r="BS825">
        <f t="shared" si="1123"/>
        <v>44296</v>
      </c>
      <c r="BT825">
        <f t="shared" si="1124"/>
        <v>7571</v>
      </c>
      <c r="BU825">
        <v>15</v>
      </c>
      <c r="BV825">
        <f t="shared" si="1129"/>
        <v>439</v>
      </c>
      <c r="BW825">
        <f t="shared" si="1173"/>
        <v>66860</v>
      </c>
      <c r="BX825" s="167">
        <f t="shared" si="1101"/>
        <v>44649</v>
      </c>
      <c r="BY825">
        <f t="shared" si="1102"/>
        <v>82</v>
      </c>
      <c r="BZ825">
        <f t="shared" si="1103"/>
        <v>81</v>
      </c>
      <c r="CA825">
        <f t="shared" si="1104"/>
        <v>0</v>
      </c>
      <c r="CB825" s="167">
        <f t="shared" si="1105"/>
        <v>44649</v>
      </c>
      <c r="CC825">
        <f t="shared" si="1125"/>
        <v>22992</v>
      </c>
      <c r="CD825">
        <f t="shared" si="1106"/>
        <v>13742</v>
      </c>
      <c r="CE825">
        <f t="shared" si="1107"/>
        <v>853</v>
      </c>
      <c r="CF825" s="167">
        <f t="shared" si="1130"/>
        <v>44649</v>
      </c>
      <c r="CG825">
        <f t="shared" si="1133"/>
        <v>96</v>
      </c>
      <c r="CH825">
        <f t="shared" si="1134"/>
        <v>0</v>
      </c>
      <c r="CI825" s="167">
        <f t="shared" si="1108"/>
        <v>44649</v>
      </c>
      <c r="CJ825">
        <f t="shared" si="1109"/>
        <v>439</v>
      </c>
      <c r="CK825">
        <f t="shared" si="1110"/>
        <v>1253</v>
      </c>
      <c r="CL825" s="167">
        <f t="shared" si="1111"/>
        <v>44649</v>
      </c>
      <c r="CM825">
        <f t="shared" si="1112"/>
        <v>151</v>
      </c>
      <c r="CN825" s="1">
        <f t="shared" si="1113"/>
        <v>44649</v>
      </c>
      <c r="CO825" s="253">
        <f t="shared" si="1114"/>
        <v>439</v>
      </c>
      <c r="CP825" s="1">
        <f t="shared" si="1115"/>
        <v>44649</v>
      </c>
      <c r="CQ825" s="254">
        <f t="shared" si="1116"/>
        <v>151</v>
      </c>
      <c r="CR825" s="167">
        <f t="shared" si="1117"/>
        <v>44649</v>
      </c>
      <c r="CS825">
        <f t="shared" si="1118"/>
        <v>96</v>
      </c>
      <c r="CT825">
        <f t="shared" si="1119"/>
        <v>0</v>
      </c>
      <c r="CU825">
        <f t="shared" si="1120"/>
        <v>0</v>
      </c>
    </row>
    <row r="826" spans="1:99" ht="16.5" customHeight="1" x14ac:dyDescent="0.55000000000000004">
      <c r="A826" s="167">
        <v>44650</v>
      </c>
      <c r="B826" s="219">
        <v>36</v>
      </c>
      <c r="C826" s="142">
        <f t="shared" si="1176"/>
        <v>17477</v>
      </c>
      <c r="D826" s="261">
        <f t="shared" si="1159"/>
        <v>763</v>
      </c>
      <c r="E826" s="135">
        <v>0</v>
      </c>
      <c r="F826" s="135">
        <v>16714</v>
      </c>
      <c r="G826" s="135">
        <v>2</v>
      </c>
      <c r="H826" s="123"/>
      <c r="I826" s="135">
        <v>18</v>
      </c>
      <c r="J826" s="123"/>
      <c r="K826" s="41">
        <v>0</v>
      </c>
      <c r="L826" s="134">
        <v>6720</v>
      </c>
      <c r="M826" s="219">
        <v>69</v>
      </c>
      <c r="N826" s="123"/>
      <c r="O826" s="123"/>
      <c r="P826" s="135">
        <v>75</v>
      </c>
      <c r="Q826" s="135">
        <v>19</v>
      </c>
      <c r="R826" s="123"/>
      <c r="S826" s="123"/>
      <c r="T826" s="135">
        <v>1155</v>
      </c>
      <c r="U826" s="135">
        <v>115</v>
      </c>
      <c r="V826" s="123"/>
      <c r="W826" s="41">
        <v>54911</v>
      </c>
      <c r="X826" s="136">
        <v>1202</v>
      </c>
      <c r="Y826" s="4">
        <f t="shared" si="1135"/>
        <v>638</v>
      </c>
      <c r="Z826" s="74">
        <f t="shared" si="1071"/>
        <v>44650</v>
      </c>
      <c r="AA826" s="210">
        <f t="shared" si="1072"/>
        <v>309023</v>
      </c>
      <c r="AB826" s="210">
        <f t="shared" si="1073"/>
        <v>59588</v>
      </c>
      <c r="AC826" s="211">
        <f t="shared" si="1074"/>
        <v>8559</v>
      </c>
      <c r="AD826" s="170">
        <f t="shared" si="1160"/>
        <v>664</v>
      </c>
      <c r="AE826" s="222">
        <f t="shared" si="1161"/>
        <v>284581</v>
      </c>
      <c r="AF826" s="143">
        <v>285786</v>
      </c>
      <c r="AG826" s="171">
        <f t="shared" si="1174"/>
        <v>1469</v>
      </c>
      <c r="AH826" s="143">
        <v>45765</v>
      </c>
      <c r="AI826" s="171">
        <f t="shared" si="1175"/>
        <v>135</v>
      </c>
      <c r="AJ826" s="172">
        <v>7706</v>
      </c>
      <c r="AK826" s="173">
        <f t="shared" si="1162"/>
        <v>0</v>
      </c>
      <c r="AL826" s="143">
        <v>82</v>
      </c>
      <c r="AM826" s="171">
        <f t="shared" si="1163"/>
        <v>0</v>
      </c>
      <c r="AN826" s="143">
        <v>81</v>
      </c>
      <c r="AO826" s="171">
        <f t="shared" si="1164"/>
        <v>0</v>
      </c>
      <c r="AP826" s="174">
        <v>0</v>
      </c>
      <c r="AQ826" s="173">
        <f t="shared" si="1165"/>
        <v>163</v>
      </c>
      <c r="AR826" s="143">
        <v>23155</v>
      </c>
      <c r="AS826" s="171">
        <f t="shared" si="1166"/>
        <v>0</v>
      </c>
      <c r="AT826" s="143">
        <v>13742</v>
      </c>
      <c r="AU826" s="171">
        <f t="shared" si="1167"/>
        <v>0</v>
      </c>
      <c r="AV826" s="175">
        <v>853</v>
      </c>
      <c r="AW826" s="217">
        <f t="shared" si="1146"/>
        <v>665</v>
      </c>
      <c r="AX826" s="216">
        <f t="shared" si="1168"/>
        <v>44650</v>
      </c>
      <c r="AY826" s="5">
        <v>0</v>
      </c>
      <c r="AZ826" s="217">
        <f t="shared" si="1169"/>
        <v>674</v>
      </c>
      <c r="BA826" s="217">
        <f t="shared" si="1148"/>
        <v>414</v>
      </c>
      <c r="BB826" s="119">
        <v>5</v>
      </c>
      <c r="BC826" s="26">
        <f t="shared" si="1170"/>
        <v>1594</v>
      </c>
      <c r="BD826" s="217">
        <f t="shared" si="1150"/>
        <v>449</v>
      </c>
      <c r="BE826" s="209">
        <f t="shared" si="1075"/>
        <v>44650</v>
      </c>
      <c r="BF826" s="120">
        <f t="shared" si="1083"/>
        <v>36</v>
      </c>
      <c r="BG826" s="120">
        <f t="shared" si="1154"/>
        <v>17477</v>
      </c>
      <c r="BH826" s="209">
        <f t="shared" si="1155"/>
        <v>44650</v>
      </c>
      <c r="BI826" s="120">
        <f t="shared" si="1156"/>
        <v>17477</v>
      </c>
      <c r="BJ826" s="1">
        <f t="shared" si="1157"/>
        <v>44650</v>
      </c>
      <c r="BK826">
        <f t="shared" si="1126"/>
        <v>6651</v>
      </c>
      <c r="BL826">
        <f t="shared" si="1158"/>
        <v>69</v>
      </c>
      <c r="BM826">
        <f t="shared" si="1127"/>
        <v>6720</v>
      </c>
      <c r="BN826" s="1">
        <f t="shared" si="1128"/>
        <v>44650</v>
      </c>
      <c r="BO826">
        <f t="shared" si="1171"/>
        <v>30950</v>
      </c>
      <c r="BP826">
        <f t="shared" si="1172"/>
        <v>8298</v>
      </c>
      <c r="BQ826" s="167">
        <f t="shared" si="1121"/>
        <v>44650</v>
      </c>
      <c r="BR826">
        <f t="shared" si="1122"/>
        <v>285786</v>
      </c>
      <c r="BS826">
        <f t="shared" si="1123"/>
        <v>45765</v>
      </c>
      <c r="BT826">
        <f t="shared" si="1124"/>
        <v>7706</v>
      </c>
      <c r="BU826">
        <v>15</v>
      </c>
      <c r="BV826">
        <f t="shared" si="1129"/>
        <v>664</v>
      </c>
      <c r="BW826">
        <f t="shared" si="1173"/>
        <v>67792</v>
      </c>
      <c r="BX826" s="167">
        <f t="shared" si="1101"/>
        <v>44650</v>
      </c>
      <c r="BY826">
        <f t="shared" si="1102"/>
        <v>82</v>
      </c>
      <c r="BZ826">
        <f t="shared" si="1103"/>
        <v>81</v>
      </c>
      <c r="CA826">
        <f t="shared" si="1104"/>
        <v>0</v>
      </c>
      <c r="CB826" s="167">
        <f t="shared" si="1105"/>
        <v>44650</v>
      </c>
      <c r="CC826">
        <f t="shared" si="1125"/>
        <v>23155</v>
      </c>
      <c r="CD826">
        <f t="shared" si="1106"/>
        <v>13742</v>
      </c>
      <c r="CE826">
        <f t="shared" si="1107"/>
        <v>853</v>
      </c>
      <c r="CF826" s="167">
        <f t="shared" si="1130"/>
        <v>44650</v>
      </c>
      <c r="CG826">
        <f t="shared" si="1133"/>
        <v>163</v>
      </c>
      <c r="CH826">
        <f t="shared" si="1134"/>
        <v>0</v>
      </c>
      <c r="CI826" s="167">
        <f t="shared" si="1108"/>
        <v>44650</v>
      </c>
      <c r="CJ826">
        <f t="shared" si="1109"/>
        <v>664</v>
      </c>
      <c r="CK826">
        <f t="shared" si="1110"/>
        <v>1469</v>
      </c>
      <c r="CL826" s="167">
        <f t="shared" si="1111"/>
        <v>44650</v>
      </c>
      <c r="CM826">
        <f t="shared" si="1112"/>
        <v>135</v>
      </c>
      <c r="CN826" s="1">
        <f t="shared" si="1113"/>
        <v>44650</v>
      </c>
      <c r="CO826" s="253">
        <f t="shared" si="1114"/>
        <v>664</v>
      </c>
      <c r="CP826" s="1">
        <f t="shared" si="1115"/>
        <v>44650</v>
      </c>
      <c r="CQ826" s="254">
        <f t="shared" si="1116"/>
        <v>135</v>
      </c>
      <c r="CR826" s="167">
        <f t="shared" si="1117"/>
        <v>44650</v>
      </c>
      <c r="CS826">
        <f t="shared" si="1118"/>
        <v>163</v>
      </c>
      <c r="CT826">
        <f t="shared" si="1119"/>
        <v>0</v>
      </c>
      <c r="CU826">
        <f t="shared" si="1120"/>
        <v>0</v>
      </c>
    </row>
    <row r="827" spans="1:99" ht="16.5" customHeight="1" x14ac:dyDescent="0.55000000000000004">
      <c r="A827" s="167">
        <v>44651</v>
      </c>
      <c r="B827" s="219">
        <v>40</v>
      </c>
      <c r="C827" s="142">
        <f t="shared" si="1176"/>
        <v>17517</v>
      </c>
      <c r="D827" s="261">
        <f t="shared" ref="D827:D832" si="1177">+C827-F827</f>
        <v>702</v>
      </c>
      <c r="E827" s="135">
        <v>0</v>
      </c>
      <c r="F827" s="135">
        <v>16815</v>
      </c>
      <c r="G827" s="135">
        <v>2</v>
      </c>
      <c r="H827" s="123"/>
      <c r="I827" s="135">
        <v>20</v>
      </c>
      <c r="J827" s="123"/>
      <c r="K827" s="41">
        <v>0</v>
      </c>
      <c r="L827" s="134">
        <v>5559</v>
      </c>
      <c r="M827" s="219">
        <v>117</v>
      </c>
      <c r="N827" s="123"/>
      <c r="O827" s="123"/>
      <c r="P827" s="135">
        <v>78</v>
      </c>
      <c r="Q827" s="135">
        <v>22</v>
      </c>
      <c r="R827" s="123"/>
      <c r="S827" s="123"/>
      <c r="T827" s="135">
        <v>1336</v>
      </c>
      <c r="U827" s="135">
        <v>115</v>
      </c>
      <c r="V827" s="123"/>
      <c r="W827" s="41">
        <v>59056</v>
      </c>
      <c r="X827" s="136">
        <v>1182</v>
      </c>
      <c r="Y827" s="4">
        <f t="shared" si="1135"/>
        <v>639</v>
      </c>
      <c r="Z827" s="74">
        <f t="shared" si="1071"/>
        <v>44651</v>
      </c>
      <c r="AA827" s="210">
        <f t="shared" si="1072"/>
        <v>309789</v>
      </c>
      <c r="AB827" s="210">
        <f t="shared" si="1073"/>
        <v>61004</v>
      </c>
      <c r="AC827" s="211">
        <f t="shared" si="1074"/>
        <v>8678</v>
      </c>
      <c r="AD827" s="170">
        <f t="shared" si="1160"/>
        <v>527</v>
      </c>
      <c r="AE827" s="222">
        <f t="shared" si="1161"/>
        <v>285108</v>
      </c>
      <c r="AF827" s="143">
        <v>286313</v>
      </c>
      <c r="AG827" s="171">
        <f t="shared" si="1174"/>
        <v>1416</v>
      </c>
      <c r="AH827" s="143">
        <v>47181</v>
      </c>
      <c r="AI827" s="171">
        <f t="shared" si="1175"/>
        <v>119</v>
      </c>
      <c r="AJ827" s="172">
        <v>7825</v>
      </c>
      <c r="AK827" s="173">
        <f t="shared" si="1162"/>
        <v>0</v>
      </c>
      <c r="AL827" s="143">
        <v>82</v>
      </c>
      <c r="AM827" s="171">
        <f t="shared" si="1163"/>
        <v>0</v>
      </c>
      <c r="AN827" s="143">
        <v>81</v>
      </c>
      <c r="AO827" s="171">
        <f t="shared" si="1164"/>
        <v>0</v>
      </c>
      <c r="AP827" s="174">
        <v>0</v>
      </c>
      <c r="AQ827" s="173">
        <f t="shared" si="1165"/>
        <v>239</v>
      </c>
      <c r="AR827" s="143">
        <v>23394</v>
      </c>
      <c r="AS827" s="171">
        <f t="shared" si="1166"/>
        <v>0</v>
      </c>
      <c r="AT827" s="143">
        <v>13742</v>
      </c>
      <c r="AU827" s="171">
        <f t="shared" si="1167"/>
        <v>0</v>
      </c>
      <c r="AV827" s="175">
        <v>853</v>
      </c>
      <c r="AW827" s="217">
        <f t="shared" si="1146"/>
        <v>666</v>
      </c>
      <c r="AX827" s="216">
        <f t="shared" si="1168"/>
        <v>44651</v>
      </c>
      <c r="AY827" s="5">
        <v>0</v>
      </c>
      <c r="AZ827" s="217">
        <f t="shared" si="1169"/>
        <v>674</v>
      </c>
      <c r="BA827" s="217">
        <f t="shared" si="1148"/>
        <v>412</v>
      </c>
      <c r="BB827" s="119">
        <v>2</v>
      </c>
      <c r="BC827" s="26">
        <f t="shared" si="1170"/>
        <v>1596</v>
      </c>
      <c r="BD827" s="217">
        <f t="shared" si="1150"/>
        <v>447</v>
      </c>
      <c r="BE827" s="209">
        <f t="shared" si="1075"/>
        <v>44651</v>
      </c>
      <c r="BF827" s="120">
        <f t="shared" si="1083"/>
        <v>40</v>
      </c>
      <c r="BG827" s="120">
        <f t="shared" si="1154"/>
        <v>17517</v>
      </c>
      <c r="BH827" s="209">
        <f t="shared" si="1155"/>
        <v>44651</v>
      </c>
      <c r="BI827" s="120">
        <f t="shared" si="1156"/>
        <v>17517</v>
      </c>
      <c r="BJ827" s="1">
        <f t="shared" si="1157"/>
        <v>44651</v>
      </c>
      <c r="BK827">
        <f t="shared" si="1126"/>
        <v>5442</v>
      </c>
      <c r="BL827">
        <f t="shared" si="1158"/>
        <v>117</v>
      </c>
      <c r="BM827">
        <f t="shared" si="1127"/>
        <v>5559</v>
      </c>
      <c r="BN827" s="1">
        <f t="shared" si="1128"/>
        <v>44651</v>
      </c>
      <c r="BO827">
        <f t="shared" si="1171"/>
        <v>31162</v>
      </c>
      <c r="BP827">
        <f t="shared" si="1172"/>
        <v>8290</v>
      </c>
      <c r="BQ827" s="167">
        <f t="shared" si="1121"/>
        <v>44651</v>
      </c>
      <c r="BR827">
        <f t="shared" si="1122"/>
        <v>286313</v>
      </c>
      <c r="BS827">
        <f t="shared" si="1123"/>
        <v>47181</v>
      </c>
      <c r="BT827">
        <f t="shared" si="1124"/>
        <v>7825</v>
      </c>
      <c r="BU827">
        <v>15</v>
      </c>
      <c r="BV827">
        <f t="shared" si="1129"/>
        <v>527</v>
      </c>
      <c r="BW827">
        <f t="shared" si="1173"/>
        <v>69445</v>
      </c>
      <c r="BX827" s="167">
        <f t="shared" si="1101"/>
        <v>44651</v>
      </c>
      <c r="BY827">
        <f t="shared" si="1102"/>
        <v>82</v>
      </c>
      <c r="BZ827">
        <f t="shared" si="1103"/>
        <v>81</v>
      </c>
      <c r="CA827">
        <f t="shared" si="1104"/>
        <v>0</v>
      </c>
      <c r="CB827" s="167">
        <f t="shared" si="1105"/>
        <v>44651</v>
      </c>
      <c r="CC827">
        <f t="shared" si="1125"/>
        <v>23394</v>
      </c>
      <c r="CD827">
        <f t="shared" si="1106"/>
        <v>13742</v>
      </c>
      <c r="CE827">
        <f t="shared" si="1107"/>
        <v>853</v>
      </c>
      <c r="CF827" s="167">
        <f t="shared" si="1130"/>
        <v>44651</v>
      </c>
      <c r="CG827">
        <f t="shared" si="1133"/>
        <v>239</v>
      </c>
      <c r="CH827">
        <f t="shared" si="1134"/>
        <v>0</v>
      </c>
      <c r="CI827" s="167">
        <f t="shared" si="1108"/>
        <v>44651</v>
      </c>
      <c r="CJ827">
        <f t="shared" si="1109"/>
        <v>527</v>
      </c>
      <c r="CK827">
        <f t="shared" si="1110"/>
        <v>1416</v>
      </c>
      <c r="CL827" s="167">
        <f t="shared" si="1111"/>
        <v>44651</v>
      </c>
      <c r="CM827">
        <f t="shared" si="1112"/>
        <v>119</v>
      </c>
      <c r="CN827" s="1">
        <f t="shared" si="1113"/>
        <v>44651</v>
      </c>
      <c r="CO827" s="253">
        <f t="shared" si="1114"/>
        <v>527</v>
      </c>
      <c r="CP827" s="1">
        <f t="shared" si="1115"/>
        <v>44651</v>
      </c>
      <c r="CQ827" s="254">
        <f t="shared" si="1116"/>
        <v>119</v>
      </c>
      <c r="CR827" s="167">
        <f t="shared" si="1117"/>
        <v>44651</v>
      </c>
      <c r="CS827">
        <f t="shared" si="1118"/>
        <v>239</v>
      </c>
      <c r="CT827">
        <f t="shared" si="1119"/>
        <v>0</v>
      </c>
      <c r="CU827">
        <f t="shared" si="1120"/>
        <v>0</v>
      </c>
    </row>
    <row r="828" spans="1:99" ht="16.5" customHeight="1" x14ac:dyDescent="0.55000000000000004">
      <c r="A828" s="167">
        <v>44652</v>
      </c>
      <c r="B828" s="219">
        <v>43</v>
      </c>
      <c r="C828" s="142">
        <f t="shared" si="1176"/>
        <v>17560</v>
      </c>
      <c r="D828" s="261">
        <f t="shared" si="1177"/>
        <v>668</v>
      </c>
      <c r="E828" s="135">
        <v>0</v>
      </c>
      <c r="F828" s="135">
        <v>16892</v>
      </c>
      <c r="G828" s="135">
        <v>0</v>
      </c>
      <c r="H828" s="123"/>
      <c r="I828" s="135">
        <v>19</v>
      </c>
      <c r="J828" s="123"/>
      <c r="K828" s="41">
        <v>0</v>
      </c>
      <c r="L828" s="134">
        <v>7869</v>
      </c>
      <c r="M828" s="219">
        <v>80</v>
      </c>
      <c r="N828" s="123"/>
      <c r="O828" s="123"/>
      <c r="P828" s="135">
        <v>66</v>
      </c>
      <c r="Q828" s="135">
        <v>22</v>
      </c>
      <c r="R828" s="123"/>
      <c r="S828" s="123"/>
      <c r="T828" s="135">
        <v>2973</v>
      </c>
      <c r="U828" s="135">
        <v>122</v>
      </c>
      <c r="V828" s="123"/>
      <c r="W828" s="41">
        <v>63886</v>
      </c>
      <c r="X828" s="136">
        <v>1118</v>
      </c>
      <c r="Y828" s="4">
        <f t="shared" si="1135"/>
        <v>640</v>
      </c>
      <c r="Z828" s="74">
        <f t="shared" ref="Z828:Z833" si="1178">+A828</f>
        <v>44652</v>
      </c>
      <c r="AA828" s="210">
        <f t="shared" ref="AA828:AA833" si="1179">+AF828+AL828+AR828</f>
        <v>321948</v>
      </c>
      <c r="AB828" s="210">
        <f t="shared" ref="AB828:AB833" si="1180">+AH828+AN828+AT828</f>
        <v>62478</v>
      </c>
      <c r="AC828" s="211">
        <f t="shared" ref="AC828:AC833" si="1181">+AJ828+AP828+AV828</f>
        <v>8798</v>
      </c>
      <c r="AD828" s="170">
        <f t="shared" ref="AD828:AD838" si="1182">+AF828-AF827</f>
        <v>11924</v>
      </c>
      <c r="AE828" s="222">
        <f t="shared" ref="AE828:AE838" si="1183">+AE827+AD828</f>
        <v>297032</v>
      </c>
      <c r="AF828" s="143">
        <v>298237</v>
      </c>
      <c r="AG828" s="171">
        <f t="shared" si="1174"/>
        <v>1473</v>
      </c>
      <c r="AH828" s="143">
        <v>48654</v>
      </c>
      <c r="AI828" s="171">
        <f t="shared" si="1175"/>
        <v>120</v>
      </c>
      <c r="AJ828" s="172">
        <v>7945</v>
      </c>
      <c r="AK828" s="173">
        <f t="shared" si="1162"/>
        <v>0</v>
      </c>
      <c r="AL828" s="143">
        <v>82</v>
      </c>
      <c r="AM828" s="171">
        <f t="shared" ref="AM828:AM838" si="1184">+AN828-AN827</f>
        <v>1</v>
      </c>
      <c r="AN828" s="143">
        <v>82</v>
      </c>
      <c r="AO828" s="171">
        <f t="shared" si="1164"/>
        <v>0</v>
      </c>
      <c r="AP828" s="174">
        <v>0</v>
      </c>
      <c r="AQ828" s="173">
        <f t="shared" ref="AQ828:AQ838" si="1185">+AR828-AR827</f>
        <v>235</v>
      </c>
      <c r="AR828" s="143">
        <v>23629</v>
      </c>
      <c r="AS828" s="171">
        <f t="shared" ref="AS828:AS838" si="1186">+AT828-AT827</f>
        <v>0</v>
      </c>
      <c r="AT828" s="143">
        <v>13742</v>
      </c>
      <c r="AU828" s="171">
        <f t="shared" ref="AU828:AU838" si="1187">+AV828-AV827</f>
        <v>0</v>
      </c>
      <c r="AV828" s="175">
        <v>853</v>
      </c>
      <c r="AW828" s="217">
        <f t="shared" si="1146"/>
        <v>667</v>
      </c>
      <c r="AX828" s="216">
        <f t="shared" ref="AX828:AX833" si="1188">+A828</f>
        <v>44652</v>
      </c>
      <c r="AY828" s="5">
        <v>0</v>
      </c>
      <c r="AZ828" s="217">
        <f t="shared" ref="AZ828:AZ838" si="1189">+AZ827+AY828</f>
        <v>674</v>
      </c>
      <c r="BA828" s="217">
        <f t="shared" si="1148"/>
        <v>413</v>
      </c>
      <c r="BB828" s="119">
        <v>2</v>
      </c>
      <c r="BC828" s="26">
        <f t="shared" ref="BC828:BC838" si="1190">+BC827+BB828</f>
        <v>1598</v>
      </c>
      <c r="BD828" s="217">
        <f t="shared" si="1150"/>
        <v>448</v>
      </c>
      <c r="BE828" s="209">
        <f t="shared" ref="BE828:BE833" si="1191">+Z828</f>
        <v>44652</v>
      </c>
      <c r="BF828" s="120">
        <f t="shared" ref="BF828:BF859" si="1192">+B828</f>
        <v>43</v>
      </c>
      <c r="BG828" s="120">
        <f t="shared" ref="BG828:BG859" si="1193">+BI828</f>
        <v>17560</v>
      </c>
      <c r="BH828" s="209">
        <f t="shared" ref="BH828:BH833" si="1194">+A828</f>
        <v>44652</v>
      </c>
      <c r="BI828" s="120">
        <f t="shared" ref="BI828:BI859" si="1195">+C828</f>
        <v>17560</v>
      </c>
      <c r="BJ828" s="1">
        <f t="shared" ref="BJ828:BJ859" si="1196">+BE828</f>
        <v>44652</v>
      </c>
      <c r="BK828">
        <f t="shared" ref="BK828:BK859" si="1197">+BM828-BL828</f>
        <v>7789</v>
      </c>
      <c r="BL828">
        <f t="shared" ref="BL828:BL859" si="1198">+M828</f>
        <v>80</v>
      </c>
      <c r="BM828">
        <f t="shared" ref="BM828:BM859" si="1199">+L828</f>
        <v>7869</v>
      </c>
      <c r="BN828" s="1">
        <f t="shared" ref="BN828:BN859" si="1200">+BJ828</f>
        <v>44652</v>
      </c>
      <c r="BO828">
        <f t="shared" ref="BO828:BO838" si="1201">+BO824+BM828</f>
        <v>35411</v>
      </c>
      <c r="BP828">
        <f t="shared" ref="BP828:BP838" si="1202">+BP824+BL828</f>
        <v>8229</v>
      </c>
      <c r="BQ828" s="167">
        <f t="shared" ref="BQ828:BQ833" si="1203">+A828</f>
        <v>44652</v>
      </c>
      <c r="BR828">
        <f t="shared" ref="BR828:BR833" si="1204">+AF828</f>
        <v>298237</v>
      </c>
      <c r="BS828">
        <f t="shared" ref="BS828:BS833" si="1205">+AH828</f>
        <v>48654</v>
      </c>
      <c r="BT828">
        <f t="shared" ref="BT828:BT833" si="1206">+AJ828</f>
        <v>7945</v>
      </c>
      <c r="BU828">
        <v>15</v>
      </c>
      <c r="BV828">
        <f t="shared" ref="BV828:BV833" si="1207">+AD828</f>
        <v>11924</v>
      </c>
      <c r="BW828">
        <f t="shared" ref="BW828:BW838" si="1208">+BW824+BV828</f>
        <v>85392</v>
      </c>
      <c r="BX828" s="167">
        <f t="shared" ref="BX828:BX833" si="1209">+A828</f>
        <v>44652</v>
      </c>
      <c r="BY828">
        <f t="shared" ref="BY828:BY833" si="1210">+AL828</f>
        <v>82</v>
      </c>
      <c r="BZ828">
        <f t="shared" ref="BZ828:BZ833" si="1211">+AN828</f>
        <v>82</v>
      </c>
      <c r="CA828">
        <f t="shared" ref="CA828:CA833" si="1212">+AP828</f>
        <v>0</v>
      </c>
      <c r="CB828" s="167">
        <f t="shared" ref="CB828:CB833" si="1213">+A828</f>
        <v>44652</v>
      </c>
      <c r="CC828">
        <f t="shared" ref="CC828:CC833" si="1214">+AR828</f>
        <v>23629</v>
      </c>
      <c r="CD828">
        <f t="shared" ref="CD828:CD833" si="1215">+AT828</f>
        <v>13742</v>
      </c>
      <c r="CE828">
        <f t="shared" ref="CE828:CE833" si="1216">+AV828</f>
        <v>853</v>
      </c>
      <c r="CF828" s="167">
        <f t="shared" si="1130"/>
        <v>44652</v>
      </c>
      <c r="CG828">
        <f t="shared" si="1133"/>
        <v>235</v>
      </c>
      <c r="CH828">
        <f t="shared" si="1134"/>
        <v>0</v>
      </c>
      <c r="CI828" s="167">
        <f t="shared" ref="CI828:CI833" si="1217">+A828</f>
        <v>44652</v>
      </c>
      <c r="CJ828">
        <f t="shared" ref="CJ828:CJ833" si="1218">+AD828</f>
        <v>11924</v>
      </c>
      <c r="CK828">
        <f t="shared" ref="CK828:CK833" si="1219">+AG828</f>
        <v>1473</v>
      </c>
      <c r="CL828" s="167">
        <f t="shared" ref="CL828:CL833" si="1220">+A828</f>
        <v>44652</v>
      </c>
      <c r="CM828">
        <f t="shared" ref="CM828:CM833" si="1221">+AI828</f>
        <v>120</v>
      </c>
      <c r="CN828" s="1">
        <f t="shared" ref="CN828:CN833" si="1222">+Z828</f>
        <v>44652</v>
      </c>
      <c r="CO828" s="253">
        <f t="shared" ref="CO828:CO833" si="1223">+AD828</f>
        <v>11924</v>
      </c>
      <c r="CP828" s="1">
        <f t="shared" ref="CP828:CP833" si="1224">+Z828</f>
        <v>44652</v>
      </c>
      <c r="CQ828" s="254">
        <f t="shared" ref="CQ828:CQ833" si="1225">+AI828</f>
        <v>120</v>
      </c>
      <c r="CR828" s="167">
        <f t="shared" ref="CR828:CR833" si="1226">+A828</f>
        <v>44652</v>
      </c>
      <c r="CS828">
        <f t="shared" ref="CS828:CS833" si="1227">+AQ828</f>
        <v>235</v>
      </c>
      <c r="CT828">
        <f t="shared" ref="CT828:CT833" si="1228">+AU828</f>
        <v>0</v>
      </c>
      <c r="CU828">
        <f t="shared" ref="CU828:CU833" si="1229">+AS828</f>
        <v>0</v>
      </c>
    </row>
    <row r="829" spans="1:99" ht="16.5" customHeight="1" x14ac:dyDescent="0.55000000000000004">
      <c r="A829" s="167">
        <v>44653</v>
      </c>
      <c r="B829" s="219">
        <v>51</v>
      </c>
      <c r="C829" s="142">
        <f t="shared" si="1176"/>
        <v>17611</v>
      </c>
      <c r="D829" s="261">
        <f t="shared" si="1177"/>
        <v>660</v>
      </c>
      <c r="E829" s="135">
        <v>0</v>
      </c>
      <c r="F829" s="135">
        <v>16951</v>
      </c>
      <c r="G829" s="135">
        <v>0</v>
      </c>
      <c r="H829" s="123"/>
      <c r="I829" s="135">
        <v>19</v>
      </c>
      <c r="J829" s="123"/>
      <c r="K829" s="41">
        <v>0</v>
      </c>
      <c r="L829" s="134">
        <v>11781</v>
      </c>
      <c r="M829" s="219">
        <v>90</v>
      </c>
      <c r="N829" s="123"/>
      <c r="O829" s="123"/>
      <c r="P829" s="135">
        <v>137</v>
      </c>
      <c r="Q829" s="135">
        <v>19</v>
      </c>
      <c r="R829" s="123"/>
      <c r="S829" s="123"/>
      <c r="T829" s="135">
        <v>1841</v>
      </c>
      <c r="U829" s="135">
        <v>84</v>
      </c>
      <c r="V829" s="123"/>
      <c r="W829" s="41">
        <v>73689</v>
      </c>
      <c r="X829" s="136">
        <v>1105</v>
      </c>
      <c r="Y829" s="4">
        <f t="shared" si="1135"/>
        <v>641</v>
      </c>
      <c r="Z829" s="74">
        <f t="shared" si="1178"/>
        <v>44653</v>
      </c>
      <c r="AA829" s="210">
        <f t="shared" si="1179"/>
        <v>329012</v>
      </c>
      <c r="AB829" s="210">
        <f t="shared" si="1180"/>
        <v>63917</v>
      </c>
      <c r="AC829" s="211">
        <f t="shared" si="1181"/>
        <v>8914</v>
      </c>
      <c r="AD829" s="170">
        <f t="shared" si="1182"/>
        <v>6660</v>
      </c>
      <c r="AE829" s="222">
        <f t="shared" si="1183"/>
        <v>303692</v>
      </c>
      <c r="AF829" s="143">
        <v>304897</v>
      </c>
      <c r="AG829" s="171">
        <f t="shared" si="1174"/>
        <v>1439</v>
      </c>
      <c r="AH829" s="143">
        <v>50093</v>
      </c>
      <c r="AI829" s="171">
        <f t="shared" si="1175"/>
        <v>116</v>
      </c>
      <c r="AJ829" s="172">
        <v>8061</v>
      </c>
      <c r="AK829" s="173">
        <f t="shared" si="1162"/>
        <v>0</v>
      </c>
      <c r="AL829" s="143">
        <v>82</v>
      </c>
      <c r="AM829" s="171">
        <f t="shared" si="1184"/>
        <v>0</v>
      </c>
      <c r="AN829" s="143">
        <v>82</v>
      </c>
      <c r="AO829" s="171">
        <f t="shared" si="1164"/>
        <v>0</v>
      </c>
      <c r="AP829" s="174">
        <v>0</v>
      </c>
      <c r="AQ829" s="173">
        <f t="shared" si="1185"/>
        <v>404</v>
      </c>
      <c r="AR829" s="143">
        <v>24033</v>
      </c>
      <c r="AS829" s="171">
        <f t="shared" si="1186"/>
        <v>0</v>
      </c>
      <c r="AT829" s="143">
        <v>13742</v>
      </c>
      <c r="AU829" s="171">
        <f t="shared" si="1187"/>
        <v>0</v>
      </c>
      <c r="AV829" s="175">
        <v>853</v>
      </c>
      <c r="AW829" s="217">
        <f t="shared" si="1146"/>
        <v>668</v>
      </c>
      <c r="AX829" s="216">
        <f t="shared" si="1188"/>
        <v>44653</v>
      </c>
      <c r="AY829" s="5">
        <v>0</v>
      </c>
      <c r="AZ829" s="217">
        <f t="shared" si="1189"/>
        <v>674</v>
      </c>
      <c r="BA829" s="217">
        <f t="shared" si="1148"/>
        <v>414</v>
      </c>
      <c r="BB829" s="119">
        <v>1</v>
      </c>
      <c r="BC829" s="26">
        <f t="shared" si="1190"/>
        <v>1599</v>
      </c>
      <c r="BD829" s="217">
        <f t="shared" si="1150"/>
        <v>449</v>
      </c>
      <c r="BE829" s="209">
        <f t="shared" si="1191"/>
        <v>44653</v>
      </c>
      <c r="BF829" s="120">
        <f t="shared" si="1192"/>
        <v>51</v>
      </c>
      <c r="BG829" s="120">
        <f t="shared" si="1193"/>
        <v>17611</v>
      </c>
      <c r="BH829" s="209">
        <f t="shared" si="1194"/>
        <v>44653</v>
      </c>
      <c r="BI829" s="120">
        <f t="shared" si="1195"/>
        <v>17611</v>
      </c>
      <c r="BJ829" s="1">
        <f t="shared" si="1196"/>
        <v>44653</v>
      </c>
      <c r="BK829">
        <f t="shared" si="1197"/>
        <v>11691</v>
      </c>
      <c r="BL829">
        <f t="shared" si="1198"/>
        <v>90</v>
      </c>
      <c r="BM829">
        <f t="shared" si="1199"/>
        <v>11781</v>
      </c>
      <c r="BN829" s="1">
        <f t="shared" si="1200"/>
        <v>44653</v>
      </c>
      <c r="BO829">
        <f t="shared" si="1201"/>
        <v>41801</v>
      </c>
      <c r="BP829">
        <f t="shared" si="1202"/>
        <v>8365</v>
      </c>
      <c r="BQ829" s="167">
        <f t="shared" si="1203"/>
        <v>44653</v>
      </c>
      <c r="BR829">
        <f t="shared" si="1204"/>
        <v>304897</v>
      </c>
      <c r="BS829">
        <f t="shared" si="1205"/>
        <v>50093</v>
      </c>
      <c r="BT829">
        <f t="shared" si="1206"/>
        <v>8061</v>
      </c>
      <c r="BU829">
        <v>15</v>
      </c>
      <c r="BV829">
        <f t="shared" si="1207"/>
        <v>6660</v>
      </c>
      <c r="BW829">
        <f t="shared" si="1208"/>
        <v>73520</v>
      </c>
      <c r="BX829" s="167">
        <f t="shared" si="1209"/>
        <v>44653</v>
      </c>
      <c r="BY829">
        <f t="shared" si="1210"/>
        <v>82</v>
      </c>
      <c r="BZ829">
        <f t="shared" si="1211"/>
        <v>82</v>
      </c>
      <c r="CA829">
        <f t="shared" si="1212"/>
        <v>0</v>
      </c>
      <c r="CB829" s="167">
        <f t="shared" si="1213"/>
        <v>44653</v>
      </c>
      <c r="CC829">
        <f t="shared" si="1214"/>
        <v>24033</v>
      </c>
      <c r="CD829">
        <f t="shared" si="1215"/>
        <v>13742</v>
      </c>
      <c r="CE829">
        <f t="shared" si="1216"/>
        <v>853</v>
      </c>
      <c r="CF829" s="167">
        <f t="shared" si="1130"/>
        <v>44653</v>
      </c>
      <c r="CG829">
        <f t="shared" si="1133"/>
        <v>404</v>
      </c>
      <c r="CH829">
        <f t="shared" si="1134"/>
        <v>0</v>
      </c>
      <c r="CI829" s="167">
        <f t="shared" si="1217"/>
        <v>44653</v>
      </c>
      <c r="CJ829">
        <f t="shared" si="1218"/>
        <v>6660</v>
      </c>
      <c r="CK829">
        <f t="shared" si="1219"/>
        <v>1439</v>
      </c>
      <c r="CL829" s="167">
        <f t="shared" si="1220"/>
        <v>44653</v>
      </c>
      <c r="CM829">
        <f t="shared" si="1221"/>
        <v>116</v>
      </c>
      <c r="CN829" s="1">
        <f t="shared" si="1222"/>
        <v>44653</v>
      </c>
      <c r="CO829" s="253">
        <f t="shared" si="1223"/>
        <v>6660</v>
      </c>
      <c r="CP829" s="1">
        <f t="shared" si="1224"/>
        <v>44653</v>
      </c>
      <c r="CQ829" s="254">
        <f t="shared" si="1225"/>
        <v>116</v>
      </c>
      <c r="CR829" s="167">
        <f t="shared" si="1226"/>
        <v>44653</v>
      </c>
      <c r="CS829">
        <f t="shared" si="1227"/>
        <v>404</v>
      </c>
      <c r="CT829">
        <f t="shared" si="1228"/>
        <v>0</v>
      </c>
      <c r="CU829">
        <f t="shared" si="1229"/>
        <v>0</v>
      </c>
    </row>
    <row r="830" spans="1:99" ht="16.5" customHeight="1" x14ac:dyDescent="0.55000000000000004">
      <c r="A830" s="167">
        <v>44654</v>
      </c>
      <c r="B830" s="219">
        <v>39</v>
      </c>
      <c r="C830" s="142">
        <f t="shared" si="1176"/>
        <v>17650</v>
      </c>
      <c r="D830" s="261">
        <f t="shared" si="1177"/>
        <v>626</v>
      </c>
      <c r="E830" s="135">
        <v>0</v>
      </c>
      <c r="F830" s="135">
        <v>17024</v>
      </c>
      <c r="G830" s="135">
        <v>0</v>
      </c>
      <c r="H830" s="123"/>
      <c r="I830" s="135">
        <v>17</v>
      </c>
      <c r="J830" s="123"/>
      <c r="K830" s="41">
        <v>0</v>
      </c>
      <c r="L830" s="134">
        <v>11862</v>
      </c>
      <c r="M830" s="219">
        <v>91</v>
      </c>
      <c r="N830" s="123"/>
      <c r="O830" s="123"/>
      <c r="P830" s="135">
        <v>179</v>
      </c>
      <c r="Q830" s="135">
        <v>16</v>
      </c>
      <c r="R830" s="123"/>
      <c r="S830" s="123"/>
      <c r="T830" s="135">
        <v>2008</v>
      </c>
      <c r="U830" s="135">
        <v>116</v>
      </c>
      <c r="V830" s="123"/>
      <c r="W830" s="41">
        <v>83364</v>
      </c>
      <c r="X830" s="136">
        <v>1064</v>
      </c>
      <c r="Y830" s="4">
        <f t="shared" si="1135"/>
        <v>642</v>
      </c>
      <c r="Z830" s="74">
        <f t="shared" si="1178"/>
        <v>44654</v>
      </c>
      <c r="AA830" s="210">
        <f t="shared" si="1179"/>
        <v>329770</v>
      </c>
      <c r="AB830" s="210">
        <f t="shared" si="1180"/>
        <v>64788</v>
      </c>
      <c r="AC830" s="211">
        <f t="shared" si="1181"/>
        <v>9025</v>
      </c>
      <c r="AD830" s="170">
        <f t="shared" si="1182"/>
        <v>478</v>
      </c>
      <c r="AE830" s="222">
        <f t="shared" si="1183"/>
        <v>304170</v>
      </c>
      <c r="AF830" s="143">
        <v>305375</v>
      </c>
      <c r="AG830" s="171">
        <f t="shared" si="1174"/>
        <v>871</v>
      </c>
      <c r="AH830" s="143">
        <v>50964</v>
      </c>
      <c r="AI830" s="171">
        <f t="shared" si="1175"/>
        <v>111</v>
      </c>
      <c r="AJ830" s="172">
        <v>8172</v>
      </c>
      <c r="AK830" s="173">
        <f t="shared" si="1162"/>
        <v>0</v>
      </c>
      <c r="AL830" s="143">
        <v>82</v>
      </c>
      <c r="AM830" s="171">
        <f t="shared" si="1184"/>
        <v>0</v>
      </c>
      <c r="AN830" s="143">
        <v>82</v>
      </c>
      <c r="AO830" s="171">
        <f t="shared" si="1164"/>
        <v>0</v>
      </c>
      <c r="AP830" s="174">
        <v>0</v>
      </c>
      <c r="AQ830" s="173">
        <f t="shared" si="1185"/>
        <v>280</v>
      </c>
      <c r="AR830" s="143">
        <v>24313</v>
      </c>
      <c r="AS830" s="171">
        <f t="shared" si="1186"/>
        <v>0</v>
      </c>
      <c r="AT830" s="143">
        <v>13742</v>
      </c>
      <c r="AU830" s="171">
        <f t="shared" si="1187"/>
        <v>0</v>
      </c>
      <c r="AV830" s="175">
        <v>853</v>
      </c>
      <c r="AW830" s="217">
        <f t="shared" si="1146"/>
        <v>669</v>
      </c>
      <c r="AX830" s="216">
        <f t="shared" si="1188"/>
        <v>44654</v>
      </c>
      <c r="AY830" s="5">
        <v>1</v>
      </c>
      <c r="AZ830" s="217">
        <f t="shared" si="1189"/>
        <v>675</v>
      </c>
      <c r="BA830" s="217">
        <f t="shared" si="1148"/>
        <v>415</v>
      </c>
      <c r="BB830" s="119">
        <v>3</v>
      </c>
      <c r="BC830" s="26">
        <f t="shared" si="1190"/>
        <v>1602</v>
      </c>
      <c r="BD830" s="217">
        <f t="shared" si="1150"/>
        <v>450</v>
      </c>
      <c r="BE830" s="209">
        <f t="shared" si="1191"/>
        <v>44654</v>
      </c>
      <c r="BF830" s="120">
        <f t="shared" si="1192"/>
        <v>39</v>
      </c>
      <c r="BG830" s="120">
        <f t="shared" si="1193"/>
        <v>17650</v>
      </c>
      <c r="BH830" s="209">
        <f t="shared" si="1194"/>
        <v>44654</v>
      </c>
      <c r="BI830" s="120">
        <f t="shared" si="1195"/>
        <v>17650</v>
      </c>
      <c r="BJ830" s="1">
        <f t="shared" si="1196"/>
        <v>44654</v>
      </c>
      <c r="BK830">
        <f t="shared" si="1197"/>
        <v>11771</v>
      </c>
      <c r="BL830">
        <f t="shared" si="1198"/>
        <v>91</v>
      </c>
      <c r="BM830">
        <f t="shared" si="1199"/>
        <v>11862</v>
      </c>
      <c r="BN830" s="1">
        <f t="shared" si="1200"/>
        <v>44654</v>
      </c>
      <c r="BO830">
        <f t="shared" si="1201"/>
        <v>42812</v>
      </c>
      <c r="BP830">
        <f t="shared" si="1202"/>
        <v>8389</v>
      </c>
      <c r="BQ830" s="167">
        <f t="shared" si="1203"/>
        <v>44654</v>
      </c>
      <c r="BR830">
        <f t="shared" si="1204"/>
        <v>305375</v>
      </c>
      <c r="BS830">
        <f t="shared" si="1205"/>
        <v>50964</v>
      </c>
      <c r="BT830">
        <f t="shared" si="1206"/>
        <v>8172</v>
      </c>
      <c r="BU830">
        <v>15</v>
      </c>
      <c r="BV830">
        <f t="shared" si="1207"/>
        <v>478</v>
      </c>
      <c r="BW830">
        <f t="shared" si="1208"/>
        <v>68270</v>
      </c>
      <c r="BX830" s="167">
        <f t="shared" si="1209"/>
        <v>44654</v>
      </c>
      <c r="BY830">
        <f t="shared" si="1210"/>
        <v>82</v>
      </c>
      <c r="BZ830">
        <f t="shared" si="1211"/>
        <v>82</v>
      </c>
      <c r="CA830">
        <f t="shared" si="1212"/>
        <v>0</v>
      </c>
      <c r="CB830" s="167">
        <f t="shared" si="1213"/>
        <v>44654</v>
      </c>
      <c r="CC830">
        <f t="shared" si="1214"/>
        <v>24313</v>
      </c>
      <c r="CD830">
        <f t="shared" si="1215"/>
        <v>13742</v>
      </c>
      <c r="CE830">
        <f t="shared" si="1216"/>
        <v>853</v>
      </c>
      <c r="CF830" s="167">
        <f t="shared" si="1130"/>
        <v>44654</v>
      </c>
      <c r="CG830">
        <f t="shared" si="1133"/>
        <v>280</v>
      </c>
      <c r="CH830">
        <f t="shared" si="1134"/>
        <v>0</v>
      </c>
      <c r="CI830" s="167">
        <f t="shared" si="1217"/>
        <v>44654</v>
      </c>
      <c r="CJ830">
        <f t="shared" si="1218"/>
        <v>478</v>
      </c>
      <c r="CK830">
        <f t="shared" si="1219"/>
        <v>871</v>
      </c>
      <c r="CL830" s="167">
        <f t="shared" si="1220"/>
        <v>44654</v>
      </c>
      <c r="CM830">
        <f t="shared" si="1221"/>
        <v>111</v>
      </c>
      <c r="CN830" s="1">
        <f t="shared" si="1222"/>
        <v>44654</v>
      </c>
      <c r="CO830" s="253">
        <f t="shared" si="1223"/>
        <v>478</v>
      </c>
      <c r="CP830" s="1">
        <f t="shared" si="1224"/>
        <v>44654</v>
      </c>
      <c r="CQ830" s="254">
        <f t="shared" si="1225"/>
        <v>111</v>
      </c>
      <c r="CR830" s="167">
        <f t="shared" si="1226"/>
        <v>44654</v>
      </c>
      <c r="CS830">
        <f t="shared" si="1227"/>
        <v>280</v>
      </c>
      <c r="CT830">
        <f t="shared" si="1228"/>
        <v>0</v>
      </c>
      <c r="CU830">
        <f t="shared" si="1229"/>
        <v>0</v>
      </c>
    </row>
    <row r="831" spans="1:99" ht="16.5" customHeight="1" x14ac:dyDescent="0.55000000000000004">
      <c r="A831" s="167">
        <v>44655</v>
      </c>
      <c r="B831" s="219">
        <v>62</v>
      </c>
      <c r="C831" s="142">
        <f t="shared" si="1176"/>
        <v>17712</v>
      </c>
      <c r="D831" s="261">
        <f t="shared" si="1177"/>
        <v>598</v>
      </c>
      <c r="E831" s="135">
        <v>0</v>
      </c>
      <c r="F831" s="135">
        <v>17114</v>
      </c>
      <c r="G831" s="135">
        <v>0</v>
      </c>
      <c r="H831" s="123"/>
      <c r="I831" s="135">
        <v>17</v>
      </c>
      <c r="J831" s="123"/>
      <c r="K831" s="41">
        <v>0</v>
      </c>
      <c r="L831" s="134">
        <v>15355</v>
      </c>
      <c r="M831" s="219">
        <v>116</v>
      </c>
      <c r="N831" s="123"/>
      <c r="O831" s="123"/>
      <c r="P831" s="135">
        <v>121</v>
      </c>
      <c r="Q831" s="135">
        <v>21</v>
      </c>
      <c r="R831" s="123"/>
      <c r="S831" s="123"/>
      <c r="T831" s="135">
        <v>1795</v>
      </c>
      <c r="U831" s="135">
        <v>133</v>
      </c>
      <c r="V831" s="123"/>
      <c r="W831" s="41">
        <v>96803</v>
      </c>
      <c r="X831" s="136">
        <v>1026</v>
      </c>
      <c r="Y831" s="4">
        <f t="shared" si="1135"/>
        <v>643</v>
      </c>
      <c r="Z831" s="74">
        <f t="shared" si="1178"/>
        <v>44655</v>
      </c>
      <c r="AA831" s="210">
        <f t="shared" si="1179"/>
        <v>330489</v>
      </c>
      <c r="AB831" s="210">
        <f t="shared" si="1180"/>
        <v>65170</v>
      </c>
      <c r="AC831" s="211">
        <f t="shared" si="1181"/>
        <v>9115</v>
      </c>
      <c r="AD831" s="170">
        <f t="shared" si="1182"/>
        <v>444</v>
      </c>
      <c r="AE831" s="222">
        <f t="shared" si="1183"/>
        <v>304614</v>
      </c>
      <c r="AF831" s="143">
        <v>305819</v>
      </c>
      <c r="AG831" s="171">
        <f t="shared" si="1174"/>
        <v>382</v>
      </c>
      <c r="AH831" s="143">
        <v>51346</v>
      </c>
      <c r="AI831" s="171">
        <f t="shared" si="1175"/>
        <v>90</v>
      </c>
      <c r="AJ831" s="172">
        <v>8262</v>
      </c>
      <c r="AK831" s="173">
        <f t="shared" si="1162"/>
        <v>0</v>
      </c>
      <c r="AL831" s="143">
        <v>82</v>
      </c>
      <c r="AM831" s="171">
        <f t="shared" si="1184"/>
        <v>0</v>
      </c>
      <c r="AN831" s="143">
        <v>82</v>
      </c>
      <c r="AO831" s="171">
        <f t="shared" si="1164"/>
        <v>0</v>
      </c>
      <c r="AP831" s="174">
        <v>0</v>
      </c>
      <c r="AQ831" s="173">
        <f t="shared" si="1185"/>
        <v>275</v>
      </c>
      <c r="AR831" s="143">
        <v>24588</v>
      </c>
      <c r="AS831" s="171">
        <f t="shared" si="1186"/>
        <v>0</v>
      </c>
      <c r="AT831" s="143">
        <v>13742</v>
      </c>
      <c r="AU831" s="171">
        <f t="shared" si="1187"/>
        <v>0</v>
      </c>
      <c r="AV831" s="175">
        <v>853</v>
      </c>
      <c r="AW831" s="217">
        <f t="shared" si="1146"/>
        <v>670</v>
      </c>
      <c r="AX831" s="216">
        <f t="shared" si="1188"/>
        <v>44655</v>
      </c>
      <c r="AY831" s="5">
        <v>8</v>
      </c>
      <c r="AZ831" s="217">
        <f t="shared" si="1189"/>
        <v>683</v>
      </c>
      <c r="BA831" s="217">
        <f t="shared" si="1148"/>
        <v>413</v>
      </c>
      <c r="BB831" s="119">
        <v>6</v>
      </c>
      <c r="BC831" s="26">
        <f t="shared" si="1190"/>
        <v>1608</v>
      </c>
      <c r="BD831" s="217">
        <f t="shared" si="1150"/>
        <v>448</v>
      </c>
      <c r="BE831" s="209">
        <f t="shared" si="1191"/>
        <v>44655</v>
      </c>
      <c r="BF831" s="120">
        <f t="shared" si="1192"/>
        <v>62</v>
      </c>
      <c r="BG831" s="120">
        <f t="shared" si="1193"/>
        <v>17712</v>
      </c>
      <c r="BH831" s="209">
        <f t="shared" si="1194"/>
        <v>44655</v>
      </c>
      <c r="BI831" s="120">
        <f t="shared" si="1195"/>
        <v>17712</v>
      </c>
      <c r="BJ831" s="1">
        <f t="shared" si="1196"/>
        <v>44655</v>
      </c>
      <c r="BK831">
        <f t="shared" si="1197"/>
        <v>15239</v>
      </c>
      <c r="BL831">
        <f t="shared" si="1198"/>
        <v>116</v>
      </c>
      <c r="BM831">
        <f t="shared" si="1199"/>
        <v>15355</v>
      </c>
      <c r="BN831" s="1">
        <f t="shared" si="1200"/>
        <v>44655</v>
      </c>
      <c r="BO831">
        <f t="shared" si="1201"/>
        <v>46517</v>
      </c>
      <c r="BP831">
        <f t="shared" si="1202"/>
        <v>8406</v>
      </c>
      <c r="BQ831" s="167">
        <f t="shared" si="1203"/>
        <v>44655</v>
      </c>
      <c r="BR831">
        <f t="shared" si="1204"/>
        <v>305819</v>
      </c>
      <c r="BS831">
        <f t="shared" si="1205"/>
        <v>51346</v>
      </c>
      <c r="BT831">
        <f t="shared" si="1206"/>
        <v>8262</v>
      </c>
      <c r="BU831">
        <v>15</v>
      </c>
      <c r="BV831">
        <f t="shared" si="1207"/>
        <v>444</v>
      </c>
      <c r="BW831">
        <f t="shared" si="1208"/>
        <v>69889</v>
      </c>
      <c r="BX831" s="167">
        <f t="shared" si="1209"/>
        <v>44655</v>
      </c>
      <c r="BY831">
        <f t="shared" si="1210"/>
        <v>82</v>
      </c>
      <c r="BZ831">
        <f t="shared" si="1211"/>
        <v>82</v>
      </c>
      <c r="CA831">
        <f t="shared" si="1212"/>
        <v>0</v>
      </c>
      <c r="CB831" s="167">
        <f t="shared" si="1213"/>
        <v>44655</v>
      </c>
      <c r="CC831">
        <f t="shared" si="1214"/>
        <v>24588</v>
      </c>
      <c r="CD831">
        <f t="shared" si="1215"/>
        <v>13742</v>
      </c>
      <c r="CE831">
        <f t="shared" si="1216"/>
        <v>853</v>
      </c>
      <c r="CF831" s="167">
        <f t="shared" si="1130"/>
        <v>44655</v>
      </c>
      <c r="CG831">
        <f t="shared" si="1133"/>
        <v>275</v>
      </c>
      <c r="CH831">
        <f t="shared" si="1134"/>
        <v>0</v>
      </c>
      <c r="CI831" s="167">
        <f t="shared" si="1217"/>
        <v>44655</v>
      </c>
      <c r="CJ831">
        <f t="shared" si="1218"/>
        <v>444</v>
      </c>
      <c r="CK831">
        <f t="shared" si="1219"/>
        <v>382</v>
      </c>
      <c r="CL831" s="167">
        <f t="shared" si="1220"/>
        <v>44655</v>
      </c>
      <c r="CM831">
        <f t="shared" si="1221"/>
        <v>90</v>
      </c>
      <c r="CN831" s="1">
        <f t="shared" si="1222"/>
        <v>44655</v>
      </c>
      <c r="CO831" s="253">
        <f t="shared" si="1223"/>
        <v>444</v>
      </c>
      <c r="CP831" s="1">
        <f t="shared" si="1224"/>
        <v>44655</v>
      </c>
      <c r="CQ831" s="254">
        <f t="shared" si="1225"/>
        <v>90</v>
      </c>
      <c r="CR831" s="167">
        <f t="shared" si="1226"/>
        <v>44655</v>
      </c>
      <c r="CS831">
        <f t="shared" si="1227"/>
        <v>275</v>
      </c>
      <c r="CT831">
        <f t="shared" si="1228"/>
        <v>0</v>
      </c>
      <c r="CU831">
        <f t="shared" si="1229"/>
        <v>0</v>
      </c>
    </row>
    <row r="832" spans="1:99" ht="16.5" customHeight="1" x14ac:dyDescent="0.55000000000000004">
      <c r="A832" s="167">
        <v>44656</v>
      </c>
      <c r="B832" s="219">
        <v>32</v>
      </c>
      <c r="C832" s="142">
        <f t="shared" si="1176"/>
        <v>17744</v>
      </c>
      <c r="D832" s="261">
        <f t="shared" si="1177"/>
        <v>548</v>
      </c>
      <c r="E832" s="135">
        <v>0</v>
      </c>
      <c r="F832" s="135">
        <v>17196</v>
      </c>
      <c r="G832" s="135">
        <v>0</v>
      </c>
      <c r="H832" s="123"/>
      <c r="I832" s="135">
        <v>16</v>
      </c>
      <c r="J832" s="123"/>
      <c r="K832" s="41">
        <v>0</v>
      </c>
      <c r="L832" s="134">
        <v>19089</v>
      </c>
      <c r="M832" s="219">
        <v>110</v>
      </c>
      <c r="N832" s="123"/>
      <c r="O832" s="123"/>
      <c r="P832" s="135">
        <v>144</v>
      </c>
      <c r="Q832" s="135">
        <v>17</v>
      </c>
      <c r="R832" s="123"/>
      <c r="S832" s="123"/>
      <c r="T832" s="135">
        <v>1908</v>
      </c>
      <c r="U832" s="135">
        <v>106</v>
      </c>
      <c r="V832" s="123"/>
      <c r="W832" s="41">
        <v>113950</v>
      </c>
      <c r="X832" s="136">
        <v>1013</v>
      </c>
      <c r="Y832" s="4">
        <f t="shared" si="1135"/>
        <v>644</v>
      </c>
      <c r="Z832" s="74">
        <f t="shared" si="1178"/>
        <v>44656</v>
      </c>
      <c r="AA832" s="210">
        <f t="shared" si="1179"/>
        <v>331337</v>
      </c>
      <c r="AB832" s="210">
        <f t="shared" si="1180"/>
        <v>66617</v>
      </c>
      <c r="AC832" s="211">
        <f t="shared" si="1181"/>
        <v>9202</v>
      </c>
      <c r="AD832" s="170">
        <f t="shared" si="1182"/>
        <v>570</v>
      </c>
      <c r="AE832" s="222">
        <f t="shared" si="1183"/>
        <v>305184</v>
      </c>
      <c r="AF832" s="143">
        <v>306389</v>
      </c>
      <c r="AG832" s="171">
        <f t="shared" si="1174"/>
        <v>1447</v>
      </c>
      <c r="AH832" s="143">
        <v>52793</v>
      </c>
      <c r="AI832" s="171">
        <f t="shared" si="1175"/>
        <v>87</v>
      </c>
      <c r="AJ832" s="172">
        <v>8349</v>
      </c>
      <c r="AK832" s="173">
        <f t="shared" si="1162"/>
        <v>0</v>
      </c>
      <c r="AL832" s="143">
        <v>82</v>
      </c>
      <c r="AM832" s="171">
        <f t="shared" si="1184"/>
        <v>0</v>
      </c>
      <c r="AN832" s="143">
        <v>82</v>
      </c>
      <c r="AO832" s="171">
        <f t="shared" si="1164"/>
        <v>0</v>
      </c>
      <c r="AP832" s="174">
        <v>0</v>
      </c>
      <c r="AQ832" s="173">
        <f t="shared" si="1185"/>
        <v>278</v>
      </c>
      <c r="AR832" s="143">
        <v>24866</v>
      </c>
      <c r="AS832" s="171">
        <f t="shared" si="1186"/>
        <v>0</v>
      </c>
      <c r="AT832" s="143">
        <v>13742</v>
      </c>
      <c r="AU832" s="171">
        <f t="shared" si="1187"/>
        <v>0</v>
      </c>
      <c r="AV832" s="175">
        <v>853</v>
      </c>
      <c r="AW832" s="217">
        <f t="shared" si="1146"/>
        <v>671</v>
      </c>
      <c r="AX832" s="216">
        <f t="shared" si="1188"/>
        <v>44656</v>
      </c>
      <c r="AY832" s="5">
        <v>4</v>
      </c>
      <c r="AZ832" s="217">
        <f t="shared" si="1189"/>
        <v>687</v>
      </c>
      <c r="BA832" s="217">
        <f t="shared" si="1148"/>
        <v>414</v>
      </c>
      <c r="BB832" s="119">
        <v>6</v>
      </c>
      <c r="BC832" s="26">
        <f t="shared" si="1190"/>
        <v>1614</v>
      </c>
      <c r="BD832" s="217">
        <f t="shared" si="1150"/>
        <v>449</v>
      </c>
      <c r="BE832" s="209">
        <f t="shared" si="1191"/>
        <v>44656</v>
      </c>
      <c r="BF832" s="120">
        <f t="shared" si="1192"/>
        <v>32</v>
      </c>
      <c r="BG832" s="120">
        <f t="shared" si="1193"/>
        <v>17744</v>
      </c>
      <c r="BH832" s="209">
        <f t="shared" si="1194"/>
        <v>44656</v>
      </c>
      <c r="BI832" s="120">
        <f t="shared" si="1195"/>
        <v>17744</v>
      </c>
      <c r="BJ832" s="1">
        <f t="shared" si="1196"/>
        <v>44656</v>
      </c>
      <c r="BK832">
        <f t="shared" si="1197"/>
        <v>18979</v>
      </c>
      <c r="BL832">
        <f t="shared" si="1198"/>
        <v>110</v>
      </c>
      <c r="BM832">
        <f t="shared" si="1199"/>
        <v>19089</v>
      </c>
      <c r="BN832" s="1">
        <f t="shared" si="1200"/>
        <v>44656</v>
      </c>
      <c r="BO832">
        <f t="shared" si="1201"/>
        <v>54500</v>
      </c>
      <c r="BP832">
        <f t="shared" si="1202"/>
        <v>8339</v>
      </c>
      <c r="BQ832" s="167">
        <f t="shared" si="1203"/>
        <v>44656</v>
      </c>
      <c r="BR832">
        <f t="shared" si="1204"/>
        <v>306389</v>
      </c>
      <c r="BS832">
        <f t="shared" si="1205"/>
        <v>52793</v>
      </c>
      <c r="BT832">
        <f t="shared" si="1206"/>
        <v>8349</v>
      </c>
      <c r="BU832">
        <v>15</v>
      </c>
      <c r="BV832">
        <f t="shared" si="1207"/>
        <v>570</v>
      </c>
      <c r="BW832">
        <f t="shared" si="1208"/>
        <v>85962</v>
      </c>
      <c r="BX832" s="167">
        <f t="shared" si="1209"/>
        <v>44656</v>
      </c>
      <c r="BY832">
        <f t="shared" si="1210"/>
        <v>82</v>
      </c>
      <c r="BZ832">
        <f t="shared" si="1211"/>
        <v>82</v>
      </c>
      <c r="CA832">
        <f t="shared" si="1212"/>
        <v>0</v>
      </c>
      <c r="CB832" s="167">
        <f t="shared" si="1213"/>
        <v>44656</v>
      </c>
      <c r="CC832">
        <f t="shared" si="1214"/>
        <v>24866</v>
      </c>
      <c r="CD832">
        <f t="shared" si="1215"/>
        <v>13742</v>
      </c>
      <c r="CE832">
        <f t="shared" si="1216"/>
        <v>853</v>
      </c>
      <c r="CF832" s="167">
        <f t="shared" si="1130"/>
        <v>44656</v>
      </c>
      <c r="CG832">
        <f t="shared" si="1133"/>
        <v>278</v>
      </c>
      <c r="CH832">
        <f t="shared" si="1134"/>
        <v>0</v>
      </c>
      <c r="CI832" s="167">
        <f t="shared" si="1217"/>
        <v>44656</v>
      </c>
      <c r="CJ832">
        <f t="shared" si="1218"/>
        <v>570</v>
      </c>
      <c r="CK832">
        <f t="shared" si="1219"/>
        <v>1447</v>
      </c>
      <c r="CL832" s="167">
        <f t="shared" si="1220"/>
        <v>44656</v>
      </c>
      <c r="CM832">
        <f t="shared" si="1221"/>
        <v>87</v>
      </c>
      <c r="CN832" s="1">
        <f t="shared" si="1222"/>
        <v>44656</v>
      </c>
      <c r="CO832" s="253">
        <f t="shared" si="1223"/>
        <v>570</v>
      </c>
      <c r="CP832" s="1">
        <f t="shared" si="1224"/>
        <v>44656</v>
      </c>
      <c r="CQ832" s="254">
        <f t="shared" si="1225"/>
        <v>87</v>
      </c>
      <c r="CR832" s="167">
        <f t="shared" si="1226"/>
        <v>44656</v>
      </c>
      <c r="CS832">
        <f t="shared" si="1227"/>
        <v>278</v>
      </c>
      <c r="CT832">
        <f t="shared" si="1228"/>
        <v>0</v>
      </c>
      <c r="CU832">
        <f t="shared" si="1229"/>
        <v>0</v>
      </c>
    </row>
    <row r="833" spans="1:99" ht="16.5" customHeight="1" x14ac:dyDescent="0.55000000000000004">
      <c r="A833" s="167">
        <v>44657</v>
      </c>
      <c r="B833" s="219">
        <v>39</v>
      </c>
      <c r="C833" s="142">
        <f t="shared" si="1176"/>
        <v>17783</v>
      </c>
      <c r="D833" s="261">
        <f t="shared" ref="D833:D864" si="1230">+C833-F833</f>
        <v>504</v>
      </c>
      <c r="E833" s="135">
        <v>0</v>
      </c>
      <c r="F833" s="135">
        <v>17279</v>
      </c>
      <c r="G833" s="135">
        <v>4</v>
      </c>
      <c r="H833" s="123"/>
      <c r="I833" s="135">
        <v>19</v>
      </c>
      <c r="J833" s="123"/>
      <c r="K833" s="41">
        <v>0</v>
      </c>
      <c r="L833" s="134">
        <v>21784</v>
      </c>
      <c r="M833" s="219">
        <v>73</v>
      </c>
      <c r="N833" s="123"/>
      <c r="O833" s="123"/>
      <c r="P833" s="135">
        <v>105</v>
      </c>
      <c r="Q833" s="135">
        <v>10</v>
      </c>
      <c r="R833" s="123"/>
      <c r="S833" s="123"/>
      <c r="T833" s="135">
        <v>2682</v>
      </c>
      <c r="U833" s="135">
        <v>83</v>
      </c>
      <c r="V833" s="123"/>
      <c r="W833" s="41">
        <v>132948</v>
      </c>
      <c r="X833" s="136">
        <v>993</v>
      </c>
      <c r="Y833" s="4">
        <f t="shared" si="1135"/>
        <v>645</v>
      </c>
      <c r="Z833" s="74">
        <f t="shared" si="1178"/>
        <v>44657</v>
      </c>
      <c r="AA833" s="210">
        <f t="shared" si="1179"/>
        <v>332111</v>
      </c>
      <c r="AB833" s="210">
        <f t="shared" si="1180"/>
        <v>67272</v>
      </c>
      <c r="AC833" s="211">
        <f t="shared" si="1181"/>
        <v>9313</v>
      </c>
      <c r="AD833" s="170">
        <f t="shared" si="1182"/>
        <v>415</v>
      </c>
      <c r="AE833" s="222">
        <f t="shared" si="1183"/>
        <v>305599</v>
      </c>
      <c r="AF833" s="143">
        <v>306804</v>
      </c>
      <c r="AG833" s="171">
        <f t="shared" si="1174"/>
        <v>655</v>
      </c>
      <c r="AH833" s="143">
        <v>53448</v>
      </c>
      <c r="AI833" s="171">
        <f t="shared" si="1175"/>
        <v>111</v>
      </c>
      <c r="AJ833" s="172">
        <v>8460</v>
      </c>
      <c r="AK833" s="173">
        <f t="shared" si="1162"/>
        <v>0</v>
      </c>
      <c r="AL833" s="143">
        <v>82</v>
      </c>
      <c r="AM833" s="171">
        <f t="shared" si="1184"/>
        <v>0</v>
      </c>
      <c r="AN833" s="143">
        <v>82</v>
      </c>
      <c r="AO833" s="171">
        <f t="shared" si="1164"/>
        <v>0</v>
      </c>
      <c r="AP833" s="174">
        <v>0</v>
      </c>
      <c r="AQ833" s="173">
        <f t="shared" si="1185"/>
        <v>359</v>
      </c>
      <c r="AR833" s="143">
        <v>25225</v>
      </c>
      <c r="AS833" s="171">
        <f t="shared" si="1186"/>
        <v>0</v>
      </c>
      <c r="AT833" s="143">
        <v>13742</v>
      </c>
      <c r="AU833" s="171">
        <f t="shared" si="1187"/>
        <v>0</v>
      </c>
      <c r="AV833" s="175">
        <v>853</v>
      </c>
      <c r="AW833" s="217">
        <f t="shared" si="1146"/>
        <v>672</v>
      </c>
      <c r="AX833" s="216">
        <f t="shared" si="1188"/>
        <v>44657</v>
      </c>
      <c r="AY833" s="5">
        <v>4</v>
      </c>
      <c r="AZ833" s="217">
        <f t="shared" si="1189"/>
        <v>691</v>
      </c>
      <c r="BA833" s="217">
        <f t="shared" si="1148"/>
        <v>415</v>
      </c>
      <c r="BB833" s="119">
        <v>3</v>
      </c>
      <c r="BC833" s="26">
        <f t="shared" si="1190"/>
        <v>1617</v>
      </c>
      <c r="BD833" s="217">
        <f t="shared" si="1150"/>
        <v>450</v>
      </c>
      <c r="BE833" s="209">
        <f t="shared" si="1191"/>
        <v>44657</v>
      </c>
      <c r="BF833" s="120">
        <f t="shared" si="1192"/>
        <v>39</v>
      </c>
      <c r="BG833" s="120">
        <f t="shared" si="1193"/>
        <v>17783</v>
      </c>
      <c r="BH833" s="209">
        <f t="shared" si="1194"/>
        <v>44657</v>
      </c>
      <c r="BI833" s="120">
        <f t="shared" si="1195"/>
        <v>17783</v>
      </c>
      <c r="BJ833" s="1">
        <f t="shared" si="1196"/>
        <v>44657</v>
      </c>
      <c r="BK833">
        <f t="shared" si="1197"/>
        <v>21711</v>
      </c>
      <c r="BL833">
        <f t="shared" si="1198"/>
        <v>73</v>
      </c>
      <c r="BM833">
        <f t="shared" si="1199"/>
        <v>21784</v>
      </c>
      <c r="BN833" s="1">
        <f t="shared" si="1200"/>
        <v>44657</v>
      </c>
      <c r="BO833">
        <f t="shared" si="1201"/>
        <v>63585</v>
      </c>
      <c r="BP833">
        <f t="shared" si="1202"/>
        <v>8438</v>
      </c>
      <c r="BQ833" s="167">
        <f t="shared" si="1203"/>
        <v>44657</v>
      </c>
      <c r="BR833">
        <f t="shared" si="1204"/>
        <v>306804</v>
      </c>
      <c r="BS833">
        <f t="shared" si="1205"/>
        <v>53448</v>
      </c>
      <c r="BT833">
        <f t="shared" si="1206"/>
        <v>8460</v>
      </c>
      <c r="BU833">
        <v>15</v>
      </c>
      <c r="BV833">
        <f t="shared" si="1207"/>
        <v>415</v>
      </c>
      <c r="BW833">
        <f t="shared" si="1208"/>
        <v>73935</v>
      </c>
      <c r="BX833" s="167">
        <f t="shared" si="1209"/>
        <v>44657</v>
      </c>
      <c r="BY833">
        <f t="shared" si="1210"/>
        <v>82</v>
      </c>
      <c r="BZ833">
        <f t="shared" si="1211"/>
        <v>82</v>
      </c>
      <c r="CA833">
        <f t="shared" si="1212"/>
        <v>0</v>
      </c>
      <c r="CB833" s="167">
        <f t="shared" si="1213"/>
        <v>44657</v>
      </c>
      <c r="CC833">
        <f t="shared" si="1214"/>
        <v>25225</v>
      </c>
      <c r="CD833">
        <f t="shared" si="1215"/>
        <v>13742</v>
      </c>
      <c r="CE833">
        <f t="shared" si="1216"/>
        <v>853</v>
      </c>
      <c r="CF833" s="167">
        <f t="shared" si="1130"/>
        <v>44657</v>
      </c>
      <c r="CG833">
        <f t="shared" si="1133"/>
        <v>359</v>
      </c>
      <c r="CH833">
        <f t="shared" si="1134"/>
        <v>0</v>
      </c>
      <c r="CI833" s="167">
        <f t="shared" si="1217"/>
        <v>44657</v>
      </c>
      <c r="CJ833">
        <f t="shared" si="1218"/>
        <v>415</v>
      </c>
      <c r="CK833">
        <f t="shared" si="1219"/>
        <v>655</v>
      </c>
      <c r="CL833" s="167">
        <f t="shared" si="1220"/>
        <v>44657</v>
      </c>
      <c r="CM833">
        <f t="shared" si="1221"/>
        <v>111</v>
      </c>
      <c r="CN833" s="1">
        <f t="shared" si="1222"/>
        <v>44657</v>
      </c>
      <c r="CO833" s="253">
        <f t="shared" si="1223"/>
        <v>415</v>
      </c>
      <c r="CP833" s="1">
        <f t="shared" si="1224"/>
        <v>44657</v>
      </c>
      <c r="CQ833" s="254">
        <f t="shared" si="1225"/>
        <v>111</v>
      </c>
      <c r="CR833" s="167">
        <f t="shared" si="1226"/>
        <v>44657</v>
      </c>
      <c r="CS833">
        <f t="shared" si="1227"/>
        <v>359</v>
      </c>
      <c r="CT833">
        <f t="shared" si="1228"/>
        <v>0</v>
      </c>
      <c r="CU833">
        <f t="shared" si="1229"/>
        <v>0</v>
      </c>
    </row>
    <row r="834" spans="1:99" ht="16.5" customHeight="1" x14ac:dyDescent="0.55000000000000004">
      <c r="A834" s="167">
        <v>44658</v>
      </c>
      <c r="B834" s="219">
        <v>36</v>
      </c>
      <c r="C834" s="142">
        <f t="shared" si="1176"/>
        <v>17819</v>
      </c>
      <c r="D834" s="261">
        <f t="shared" si="1230"/>
        <v>486</v>
      </c>
      <c r="E834" s="135">
        <v>0</v>
      </c>
      <c r="F834" s="135">
        <v>17333</v>
      </c>
      <c r="G834" s="135">
        <v>4</v>
      </c>
      <c r="H834" s="123"/>
      <c r="I834" s="135">
        <v>23</v>
      </c>
      <c r="J834" s="123"/>
      <c r="K834" s="41">
        <v>0</v>
      </c>
      <c r="L834" s="134">
        <v>22648</v>
      </c>
      <c r="M834" s="219">
        <v>87</v>
      </c>
      <c r="N834" s="123"/>
      <c r="O834" s="123"/>
      <c r="P834" s="135">
        <v>422</v>
      </c>
      <c r="Q834" s="135">
        <v>10</v>
      </c>
      <c r="R834" s="123"/>
      <c r="S834" s="123"/>
      <c r="T834" s="135">
        <v>2481</v>
      </c>
      <c r="U834" s="135">
        <v>105</v>
      </c>
      <c r="V834" s="123"/>
      <c r="W834" s="41">
        <v>152693</v>
      </c>
      <c r="X834" s="136">
        <v>965</v>
      </c>
      <c r="Y834" s="4">
        <f>+Y833+1</f>
        <v>646</v>
      </c>
      <c r="Z834" s="74">
        <f t="shared" ref="Z834:Z839" si="1231">+A834</f>
        <v>44658</v>
      </c>
      <c r="AA834" s="210">
        <f t="shared" ref="AA834:AA839" si="1232">+AF834+AL834+AR834</f>
        <v>333631</v>
      </c>
      <c r="AB834" s="210">
        <f t="shared" ref="AB834:AB839" si="1233">+AH834+AN834+AT834</f>
        <v>68763</v>
      </c>
      <c r="AC834" s="211">
        <f t="shared" ref="AC834:AC839" si="1234">+AJ834+AP834+AV834</f>
        <v>9410</v>
      </c>
      <c r="AD834" s="170">
        <f t="shared" si="1182"/>
        <v>989</v>
      </c>
      <c r="AE834" s="222">
        <f t="shared" si="1183"/>
        <v>306588</v>
      </c>
      <c r="AF834" s="143">
        <v>307793</v>
      </c>
      <c r="AG834" s="171">
        <f t="shared" si="1174"/>
        <v>1491</v>
      </c>
      <c r="AH834" s="143">
        <v>54939</v>
      </c>
      <c r="AI834" s="171">
        <f t="shared" si="1175"/>
        <v>97</v>
      </c>
      <c r="AJ834" s="172">
        <v>8557</v>
      </c>
      <c r="AK834" s="173">
        <f t="shared" si="1162"/>
        <v>0</v>
      </c>
      <c r="AL834" s="143">
        <v>82</v>
      </c>
      <c r="AM834" s="171">
        <f t="shared" si="1184"/>
        <v>0</v>
      </c>
      <c r="AN834" s="143">
        <v>82</v>
      </c>
      <c r="AO834" s="171">
        <f t="shared" si="1164"/>
        <v>0</v>
      </c>
      <c r="AP834" s="174">
        <v>0</v>
      </c>
      <c r="AQ834" s="173">
        <f t="shared" si="1185"/>
        <v>531</v>
      </c>
      <c r="AR834" s="143">
        <v>25756</v>
      </c>
      <c r="AS834" s="171">
        <f t="shared" si="1186"/>
        <v>0</v>
      </c>
      <c r="AT834" s="143">
        <v>13742</v>
      </c>
      <c r="AU834" s="171">
        <f t="shared" si="1187"/>
        <v>0</v>
      </c>
      <c r="AV834" s="175">
        <v>853</v>
      </c>
      <c r="AW834" s="217">
        <f>+AW833+1</f>
        <v>673</v>
      </c>
      <c r="AX834" s="216">
        <f t="shared" ref="AX834:AX839" si="1235">+A834</f>
        <v>44658</v>
      </c>
      <c r="AY834" s="5">
        <v>9</v>
      </c>
      <c r="AZ834" s="217">
        <f t="shared" si="1189"/>
        <v>700</v>
      </c>
      <c r="BA834" s="217">
        <f t="shared" si="1148"/>
        <v>416</v>
      </c>
      <c r="BB834" s="119">
        <v>1</v>
      </c>
      <c r="BC834" s="26">
        <f t="shared" si="1190"/>
        <v>1618</v>
      </c>
      <c r="BD834" s="217">
        <f t="shared" si="1150"/>
        <v>451</v>
      </c>
      <c r="BE834" s="209">
        <f t="shared" ref="BE834:BE839" si="1236">+Z834</f>
        <v>44658</v>
      </c>
      <c r="BF834" s="120">
        <f t="shared" si="1192"/>
        <v>36</v>
      </c>
      <c r="BG834" s="120">
        <f t="shared" si="1193"/>
        <v>17819</v>
      </c>
      <c r="BH834" s="209">
        <f t="shared" ref="BH834:BH865" si="1237">+A834</f>
        <v>44658</v>
      </c>
      <c r="BI834" s="120">
        <f t="shared" si="1195"/>
        <v>17819</v>
      </c>
      <c r="BJ834" s="1">
        <f t="shared" si="1196"/>
        <v>44658</v>
      </c>
      <c r="BK834">
        <f t="shared" si="1197"/>
        <v>22561</v>
      </c>
      <c r="BL834">
        <f t="shared" si="1198"/>
        <v>87</v>
      </c>
      <c r="BM834">
        <f t="shared" si="1199"/>
        <v>22648</v>
      </c>
      <c r="BN834" s="1">
        <f t="shared" si="1200"/>
        <v>44658</v>
      </c>
      <c r="BO834">
        <f t="shared" si="1201"/>
        <v>65460</v>
      </c>
      <c r="BP834">
        <f t="shared" si="1202"/>
        <v>8476</v>
      </c>
      <c r="BQ834" s="167">
        <f t="shared" ref="BQ834:BQ865" si="1238">+A834</f>
        <v>44658</v>
      </c>
      <c r="BR834">
        <f t="shared" ref="BR834:BR839" si="1239">+AF834</f>
        <v>307793</v>
      </c>
      <c r="BS834">
        <f t="shared" ref="BS834:BS839" si="1240">+AH834</f>
        <v>54939</v>
      </c>
      <c r="BT834">
        <f t="shared" ref="BT834:BT839" si="1241">+AJ834</f>
        <v>8557</v>
      </c>
      <c r="BU834">
        <v>15</v>
      </c>
      <c r="BV834">
        <f t="shared" ref="BV834:BV839" si="1242">+AD834</f>
        <v>989</v>
      </c>
      <c r="BW834">
        <f t="shared" si="1208"/>
        <v>69259</v>
      </c>
      <c r="BX834" s="167">
        <f t="shared" ref="BX834:BX865" si="1243">+A834</f>
        <v>44658</v>
      </c>
      <c r="BY834">
        <f t="shared" ref="BY834:BY839" si="1244">+AL834</f>
        <v>82</v>
      </c>
      <c r="BZ834">
        <f t="shared" ref="BZ834:BZ839" si="1245">+AN834</f>
        <v>82</v>
      </c>
      <c r="CA834">
        <f t="shared" ref="CA834:CA839" si="1246">+AP834</f>
        <v>0</v>
      </c>
      <c r="CB834" s="167">
        <f t="shared" ref="CB834:CB865" si="1247">+A834</f>
        <v>44658</v>
      </c>
      <c r="CC834">
        <f t="shared" ref="CC834:CC839" si="1248">+AR834</f>
        <v>25756</v>
      </c>
      <c r="CD834">
        <f t="shared" ref="CD834:CD839" si="1249">+AT834</f>
        <v>13742</v>
      </c>
      <c r="CE834">
        <f t="shared" ref="CE834:CE839" si="1250">+AV834</f>
        <v>853</v>
      </c>
      <c r="CF834" s="167">
        <f t="shared" si="1130"/>
        <v>44658</v>
      </c>
      <c r="CG834">
        <f t="shared" si="1133"/>
        <v>531</v>
      </c>
      <c r="CH834">
        <f t="shared" si="1134"/>
        <v>0</v>
      </c>
      <c r="CI834" s="167">
        <f t="shared" ref="CI834:CI865" si="1251">+A834</f>
        <v>44658</v>
      </c>
      <c r="CJ834">
        <f t="shared" ref="CJ834:CJ839" si="1252">+AD834</f>
        <v>989</v>
      </c>
      <c r="CK834">
        <f t="shared" ref="CK834:CK839" si="1253">+AG834</f>
        <v>1491</v>
      </c>
      <c r="CL834" s="167">
        <f t="shared" ref="CL834:CL865" si="1254">+A834</f>
        <v>44658</v>
      </c>
      <c r="CM834">
        <f t="shared" ref="CM834:CM839" si="1255">+AI834</f>
        <v>97</v>
      </c>
      <c r="CN834" s="1">
        <f t="shared" ref="CN834:CN839" si="1256">+Z834</f>
        <v>44658</v>
      </c>
      <c r="CO834" s="253">
        <f t="shared" ref="CO834:CO839" si="1257">+AD834</f>
        <v>989</v>
      </c>
      <c r="CP834" s="1">
        <f t="shared" ref="CP834:CP839" si="1258">+Z834</f>
        <v>44658</v>
      </c>
      <c r="CQ834" s="254">
        <f t="shared" ref="CQ834:CQ839" si="1259">+AI834</f>
        <v>97</v>
      </c>
      <c r="CR834" s="167">
        <f t="shared" ref="CR834:CR865" si="1260">+A834</f>
        <v>44658</v>
      </c>
      <c r="CS834">
        <f t="shared" ref="CS834:CS839" si="1261">+AQ834</f>
        <v>531</v>
      </c>
      <c r="CT834">
        <f t="shared" ref="CT834:CT839" si="1262">+AU834</f>
        <v>0</v>
      </c>
      <c r="CU834">
        <f t="shared" ref="CU834:CU839" si="1263">+AS834</f>
        <v>0</v>
      </c>
    </row>
    <row r="835" spans="1:99" ht="16.5" customHeight="1" x14ac:dyDescent="0.55000000000000004">
      <c r="A835" s="167">
        <v>44659</v>
      </c>
      <c r="B835" s="219">
        <v>16</v>
      </c>
      <c r="C835" s="142">
        <f t="shared" si="1176"/>
        <v>17835</v>
      </c>
      <c r="D835" s="261">
        <f t="shared" si="1230"/>
        <v>449</v>
      </c>
      <c r="E835" s="135">
        <v>0</v>
      </c>
      <c r="F835" s="135">
        <v>17386</v>
      </c>
      <c r="G835" s="135">
        <v>6</v>
      </c>
      <c r="H835" s="123"/>
      <c r="I835" s="135">
        <v>29</v>
      </c>
      <c r="J835" s="123"/>
      <c r="K835" s="41">
        <v>0</v>
      </c>
      <c r="L835" s="134">
        <v>23815</v>
      </c>
      <c r="M835" s="219">
        <v>78</v>
      </c>
      <c r="N835" s="123"/>
      <c r="O835" s="123"/>
      <c r="P835" s="135">
        <v>497</v>
      </c>
      <c r="Q835" s="135">
        <v>6</v>
      </c>
      <c r="R835" s="123"/>
      <c r="S835" s="123"/>
      <c r="T835" s="135">
        <v>1996</v>
      </c>
      <c r="U835" s="135">
        <v>105</v>
      </c>
      <c r="V835" s="123"/>
      <c r="W835" s="41">
        <v>174015</v>
      </c>
      <c r="X835" s="136">
        <v>932</v>
      </c>
      <c r="Y835" s="4">
        <f>+Y834+1</f>
        <v>647</v>
      </c>
      <c r="Z835" s="74">
        <f t="shared" si="1231"/>
        <v>44659</v>
      </c>
      <c r="AA835" s="210">
        <f t="shared" si="1232"/>
        <v>334395</v>
      </c>
      <c r="AB835" s="210">
        <f t="shared" si="1233"/>
        <v>70323</v>
      </c>
      <c r="AC835" s="211">
        <f t="shared" si="1234"/>
        <v>9496</v>
      </c>
      <c r="AD835" s="170">
        <f t="shared" si="1182"/>
        <v>257</v>
      </c>
      <c r="AE835" s="222">
        <f t="shared" si="1183"/>
        <v>306845</v>
      </c>
      <c r="AF835" s="143">
        <v>308050</v>
      </c>
      <c r="AG835" s="171">
        <f t="shared" si="1174"/>
        <v>1560</v>
      </c>
      <c r="AH835" s="143">
        <v>56499</v>
      </c>
      <c r="AI835" s="171">
        <f t="shared" si="1175"/>
        <v>86</v>
      </c>
      <c r="AJ835" s="172">
        <v>8643</v>
      </c>
      <c r="AK835" s="173">
        <f t="shared" si="1162"/>
        <v>0</v>
      </c>
      <c r="AL835" s="143">
        <v>82</v>
      </c>
      <c r="AM835" s="171">
        <f t="shared" si="1184"/>
        <v>0</v>
      </c>
      <c r="AN835" s="143">
        <v>82</v>
      </c>
      <c r="AO835" s="171">
        <f t="shared" si="1164"/>
        <v>0</v>
      </c>
      <c r="AP835" s="174">
        <v>0</v>
      </c>
      <c r="AQ835" s="173">
        <f t="shared" si="1185"/>
        <v>507</v>
      </c>
      <c r="AR835" s="143">
        <v>26263</v>
      </c>
      <c r="AS835" s="171">
        <f t="shared" si="1186"/>
        <v>0</v>
      </c>
      <c r="AT835" s="143">
        <v>13742</v>
      </c>
      <c r="AU835" s="171">
        <f t="shared" si="1187"/>
        <v>0</v>
      </c>
      <c r="AV835" s="175">
        <v>853</v>
      </c>
      <c r="AW835" s="217">
        <f>+AW834+1</f>
        <v>674</v>
      </c>
      <c r="AX835" s="216">
        <f t="shared" si="1235"/>
        <v>44659</v>
      </c>
      <c r="AY835" s="5">
        <v>6</v>
      </c>
      <c r="AZ835" s="217">
        <f t="shared" si="1189"/>
        <v>706</v>
      </c>
      <c r="BA835" s="217">
        <f t="shared" si="1148"/>
        <v>414</v>
      </c>
      <c r="BB835" s="119">
        <v>2</v>
      </c>
      <c r="BC835" s="26">
        <f t="shared" si="1190"/>
        <v>1620</v>
      </c>
      <c r="BD835" s="217">
        <f t="shared" si="1150"/>
        <v>449</v>
      </c>
      <c r="BE835" s="209">
        <f t="shared" si="1236"/>
        <v>44659</v>
      </c>
      <c r="BF835" s="120">
        <f t="shared" si="1192"/>
        <v>16</v>
      </c>
      <c r="BG835" s="120">
        <f t="shared" si="1193"/>
        <v>17835</v>
      </c>
      <c r="BH835" s="209">
        <f t="shared" si="1237"/>
        <v>44659</v>
      </c>
      <c r="BI835" s="120">
        <f t="shared" si="1195"/>
        <v>17835</v>
      </c>
      <c r="BJ835" s="1">
        <f t="shared" si="1196"/>
        <v>44659</v>
      </c>
      <c r="BK835">
        <f t="shared" si="1197"/>
        <v>23737</v>
      </c>
      <c r="BL835">
        <f t="shared" si="1198"/>
        <v>78</v>
      </c>
      <c r="BM835">
        <f t="shared" si="1199"/>
        <v>23815</v>
      </c>
      <c r="BN835" s="1">
        <f t="shared" si="1200"/>
        <v>44659</v>
      </c>
      <c r="BO835">
        <f t="shared" si="1201"/>
        <v>70332</v>
      </c>
      <c r="BP835">
        <f t="shared" si="1202"/>
        <v>8484</v>
      </c>
      <c r="BQ835" s="167">
        <f t="shared" si="1238"/>
        <v>44659</v>
      </c>
      <c r="BR835">
        <f t="shared" si="1239"/>
        <v>308050</v>
      </c>
      <c r="BS835">
        <f t="shared" si="1240"/>
        <v>56499</v>
      </c>
      <c r="BT835">
        <f t="shared" si="1241"/>
        <v>8643</v>
      </c>
      <c r="BU835">
        <v>15</v>
      </c>
      <c r="BV835">
        <f t="shared" si="1242"/>
        <v>257</v>
      </c>
      <c r="BW835">
        <f t="shared" si="1208"/>
        <v>70146</v>
      </c>
      <c r="BX835" s="167">
        <f t="shared" si="1243"/>
        <v>44659</v>
      </c>
      <c r="BY835">
        <f t="shared" si="1244"/>
        <v>82</v>
      </c>
      <c r="BZ835">
        <f t="shared" si="1245"/>
        <v>82</v>
      </c>
      <c r="CA835">
        <f t="shared" si="1246"/>
        <v>0</v>
      </c>
      <c r="CB835" s="167">
        <f t="shared" si="1247"/>
        <v>44659</v>
      </c>
      <c r="CC835">
        <f t="shared" si="1248"/>
        <v>26263</v>
      </c>
      <c r="CD835">
        <f t="shared" si="1249"/>
        <v>13742</v>
      </c>
      <c r="CE835">
        <f t="shared" si="1250"/>
        <v>853</v>
      </c>
      <c r="CF835" s="167">
        <f t="shared" si="1130"/>
        <v>44659</v>
      </c>
      <c r="CG835">
        <f t="shared" si="1133"/>
        <v>507</v>
      </c>
      <c r="CH835">
        <f t="shared" si="1134"/>
        <v>0</v>
      </c>
      <c r="CI835" s="167">
        <f t="shared" si="1251"/>
        <v>44659</v>
      </c>
      <c r="CJ835">
        <f t="shared" si="1252"/>
        <v>257</v>
      </c>
      <c r="CK835">
        <f t="shared" si="1253"/>
        <v>1560</v>
      </c>
      <c r="CL835" s="167">
        <f t="shared" si="1254"/>
        <v>44659</v>
      </c>
      <c r="CM835">
        <f t="shared" si="1255"/>
        <v>86</v>
      </c>
      <c r="CN835" s="1">
        <f t="shared" si="1256"/>
        <v>44659</v>
      </c>
      <c r="CO835" s="253">
        <f t="shared" si="1257"/>
        <v>257</v>
      </c>
      <c r="CP835" s="1">
        <f t="shared" si="1258"/>
        <v>44659</v>
      </c>
      <c r="CQ835" s="254">
        <f t="shared" si="1259"/>
        <v>86</v>
      </c>
      <c r="CR835" s="167">
        <f t="shared" si="1260"/>
        <v>44659</v>
      </c>
      <c r="CS835">
        <f t="shared" si="1261"/>
        <v>507</v>
      </c>
      <c r="CT835">
        <f t="shared" si="1262"/>
        <v>0</v>
      </c>
      <c r="CU835">
        <f t="shared" si="1263"/>
        <v>0</v>
      </c>
    </row>
    <row r="836" spans="1:99" ht="16.5" customHeight="1" x14ac:dyDescent="0.55000000000000004">
      <c r="A836" s="167">
        <v>44660</v>
      </c>
      <c r="B836" s="219">
        <v>33</v>
      </c>
      <c r="C836" s="142">
        <f t="shared" si="1176"/>
        <v>17868</v>
      </c>
      <c r="D836" s="261">
        <f t="shared" si="1230"/>
        <v>436</v>
      </c>
      <c r="E836" s="135">
        <v>0</v>
      </c>
      <c r="F836" s="135">
        <v>17432</v>
      </c>
      <c r="G836" s="135">
        <v>0</v>
      </c>
      <c r="H836" s="123"/>
      <c r="I836" s="135">
        <v>28</v>
      </c>
      <c r="J836" s="123"/>
      <c r="K836" s="41">
        <v>0</v>
      </c>
      <c r="L836" s="134">
        <v>25111</v>
      </c>
      <c r="M836" s="219">
        <v>74</v>
      </c>
      <c r="N836" s="123"/>
      <c r="O836" s="123"/>
      <c r="P836" s="135">
        <v>307</v>
      </c>
      <c r="Q836" s="135">
        <v>1</v>
      </c>
      <c r="R836" s="123"/>
      <c r="S836" s="123"/>
      <c r="T836" s="135">
        <v>2871</v>
      </c>
      <c r="U836" s="135">
        <v>78</v>
      </c>
      <c r="V836" s="123"/>
      <c r="W836" s="41">
        <v>195848</v>
      </c>
      <c r="X836" s="136">
        <v>927</v>
      </c>
      <c r="Y836" s="4">
        <f>+Y835+1</f>
        <v>648</v>
      </c>
      <c r="Z836" s="74">
        <f t="shared" si="1231"/>
        <v>44660</v>
      </c>
      <c r="AA836" s="210">
        <f t="shared" si="1232"/>
        <v>335093</v>
      </c>
      <c r="AB836" s="210">
        <f t="shared" si="1233"/>
        <v>71816</v>
      </c>
      <c r="AC836" s="211">
        <f t="shared" si="1234"/>
        <v>9559</v>
      </c>
      <c r="AD836" s="170">
        <f t="shared" si="1182"/>
        <v>125</v>
      </c>
      <c r="AE836" s="222">
        <f t="shared" si="1183"/>
        <v>306970</v>
      </c>
      <c r="AF836" s="143">
        <v>308175</v>
      </c>
      <c r="AG836" s="171">
        <f t="shared" si="1174"/>
        <v>1493</v>
      </c>
      <c r="AH836" s="143">
        <v>57992</v>
      </c>
      <c r="AI836" s="171">
        <f t="shared" si="1175"/>
        <v>62</v>
      </c>
      <c r="AJ836" s="172">
        <v>8705</v>
      </c>
      <c r="AK836" s="173">
        <f t="shared" si="1162"/>
        <v>0</v>
      </c>
      <c r="AL836" s="143">
        <v>82</v>
      </c>
      <c r="AM836" s="171">
        <f t="shared" si="1184"/>
        <v>0</v>
      </c>
      <c r="AN836" s="143">
        <v>82</v>
      </c>
      <c r="AO836" s="171">
        <f t="shared" si="1164"/>
        <v>0</v>
      </c>
      <c r="AP836" s="174">
        <v>0</v>
      </c>
      <c r="AQ836" s="173">
        <f t="shared" si="1185"/>
        <v>573</v>
      </c>
      <c r="AR836" s="143">
        <v>26836</v>
      </c>
      <c r="AS836" s="171">
        <f t="shared" si="1186"/>
        <v>0</v>
      </c>
      <c r="AT836" s="143">
        <v>13742</v>
      </c>
      <c r="AU836" s="171">
        <f t="shared" si="1187"/>
        <v>1</v>
      </c>
      <c r="AV836" s="175">
        <v>854</v>
      </c>
      <c r="AW836" s="217">
        <f>+AW835+1</f>
        <v>675</v>
      </c>
      <c r="AX836" s="216">
        <f t="shared" si="1235"/>
        <v>44660</v>
      </c>
      <c r="AY836" s="5">
        <v>3</v>
      </c>
      <c r="AZ836" s="217">
        <f t="shared" si="1189"/>
        <v>709</v>
      </c>
      <c r="BA836" s="217">
        <f t="shared" si="1148"/>
        <v>415</v>
      </c>
      <c r="BB836" s="119">
        <v>3</v>
      </c>
      <c r="BC836" s="26">
        <f t="shared" si="1190"/>
        <v>1623</v>
      </c>
      <c r="BD836" s="217">
        <f t="shared" si="1150"/>
        <v>450</v>
      </c>
      <c r="BE836" s="209">
        <f t="shared" si="1236"/>
        <v>44660</v>
      </c>
      <c r="BF836" s="120">
        <f t="shared" si="1192"/>
        <v>33</v>
      </c>
      <c r="BG836" s="120">
        <f t="shared" si="1193"/>
        <v>17868</v>
      </c>
      <c r="BH836" s="209">
        <f t="shared" si="1237"/>
        <v>44660</v>
      </c>
      <c r="BI836" s="120">
        <f t="shared" si="1195"/>
        <v>17868</v>
      </c>
      <c r="BJ836" s="1">
        <f t="shared" si="1196"/>
        <v>44660</v>
      </c>
      <c r="BK836">
        <f t="shared" si="1197"/>
        <v>25037</v>
      </c>
      <c r="BL836">
        <f t="shared" si="1198"/>
        <v>74</v>
      </c>
      <c r="BM836">
        <f t="shared" si="1199"/>
        <v>25111</v>
      </c>
      <c r="BN836" s="1">
        <f t="shared" si="1200"/>
        <v>44660</v>
      </c>
      <c r="BO836">
        <f t="shared" si="1201"/>
        <v>79611</v>
      </c>
      <c r="BP836">
        <f t="shared" si="1202"/>
        <v>8413</v>
      </c>
      <c r="BQ836" s="167">
        <f t="shared" si="1238"/>
        <v>44660</v>
      </c>
      <c r="BR836">
        <f t="shared" si="1239"/>
        <v>308175</v>
      </c>
      <c r="BS836">
        <f t="shared" si="1240"/>
        <v>57992</v>
      </c>
      <c r="BT836">
        <f t="shared" si="1241"/>
        <v>8705</v>
      </c>
      <c r="BU836">
        <v>15</v>
      </c>
      <c r="BV836">
        <f t="shared" si="1242"/>
        <v>125</v>
      </c>
      <c r="BW836">
        <f t="shared" si="1208"/>
        <v>86087</v>
      </c>
      <c r="BX836" s="167">
        <f t="shared" si="1243"/>
        <v>44660</v>
      </c>
      <c r="BY836">
        <f t="shared" si="1244"/>
        <v>82</v>
      </c>
      <c r="BZ836">
        <f t="shared" si="1245"/>
        <v>82</v>
      </c>
      <c r="CA836">
        <f t="shared" si="1246"/>
        <v>0</v>
      </c>
      <c r="CB836" s="167">
        <f t="shared" si="1247"/>
        <v>44660</v>
      </c>
      <c r="CC836">
        <f t="shared" si="1248"/>
        <v>26836</v>
      </c>
      <c r="CD836">
        <f t="shared" si="1249"/>
        <v>13742</v>
      </c>
      <c r="CE836">
        <f t="shared" si="1250"/>
        <v>854</v>
      </c>
      <c r="CF836" s="167">
        <f t="shared" si="1130"/>
        <v>44660</v>
      </c>
      <c r="CG836">
        <f t="shared" si="1133"/>
        <v>573</v>
      </c>
      <c r="CH836">
        <f t="shared" si="1134"/>
        <v>1</v>
      </c>
      <c r="CI836" s="167">
        <f t="shared" si="1251"/>
        <v>44660</v>
      </c>
      <c r="CJ836">
        <f t="shared" si="1252"/>
        <v>125</v>
      </c>
      <c r="CK836">
        <f t="shared" si="1253"/>
        <v>1493</v>
      </c>
      <c r="CL836" s="167">
        <f t="shared" si="1254"/>
        <v>44660</v>
      </c>
      <c r="CM836">
        <f t="shared" si="1255"/>
        <v>62</v>
      </c>
      <c r="CN836" s="1">
        <f t="shared" si="1256"/>
        <v>44660</v>
      </c>
      <c r="CO836" s="253">
        <f t="shared" si="1257"/>
        <v>125</v>
      </c>
      <c r="CP836" s="1">
        <f t="shared" si="1258"/>
        <v>44660</v>
      </c>
      <c r="CQ836" s="254">
        <f t="shared" si="1259"/>
        <v>62</v>
      </c>
      <c r="CR836" s="167">
        <f t="shared" si="1260"/>
        <v>44660</v>
      </c>
      <c r="CS836">
        <f t="shared" si="1261"/>
        <v>573</v>
      </c>
      <c r="CT836">
        <f t="shared" si="1262"/>
        <v>1</v>
      </c>
      <c r="CU836">
        <f t="shared" si="1263"/>
        <v>0</v>
      </c>
    </row>
    <row r="837" spans="1:99" ht="16.5" customHeight="1" x14ac:dyDescent="0.55000000000000004">
      <c r="A837" s="167">
        <v>44661</v>
      </c>
      <c r="B837" s="219">
        <v>20</v>
      </c>
      <c r="C837" s="142">
        <f t="shared" si="1176"/>
        <v>17888</v>
      </c>
      <c r="D837" s="261">
        <f t="shared" si="1230"/>
        <v>377</v>
      </c>
      <c r="E837" s="135">
        <v>0</v>
      </c>
      <c r="F837" s="135">
        <v>17511</v>
      </c>
      <c r="G837" s="135">
        <v>0</v>
      </c>
      <c r="H837" s="123"/>
      <c r="I837" s="135">
        <v>28</v>
      </c>
      <c r="J837" s="123"/>
      <c r="K837" s="41">
        <v>0</v>
      </c>
      <c r="L837" s="134">
        <v>26411</v>
      </c>
      <c r="M837" s="219">
        <v>66</v>
      </c>
      <c r="N837" s="123"/>
      <c r="O837" s="123"/>
      <c r="P837" s="135">
        <v>99</v>
      </c>
      <c r="Q837" s="135">
        <v>9</v>
      </c>
      <c r="R837" s="123"/>
      <c r="S837" s="123"/>
      <c r="T837" s="135">
        <v>2364</v>
      </c>
      <c r="U837" s="135">
        <v>85</v>
      </c>
      <c r="V837" s="123"/>
      <c r="W837" s="41">
        <v>219896</v>
      </c>
      <c r="X837" s="136">
        <v>899</v>
      </c>
      <c r="Y837" s="4">
        <f>+Y836+1</f>
        <v>649</v>
      </c>
      <c r="Z837" s="74">
        <f t="shared" si="1231"/>
        <v>44661</v>
      </c>
      <c r="AA837" s="210">
        <f t="shared" si="1232"/>
        <v>335918</v>
      </c>
      <c r="AB837" s="210">
        <f t="shared" si="1233"/>
        <v>72694</v>
      </c>
      <c r="AC837" s="211">
        <f t="shared" si="1234"/>
        <v>9624</v>
      </c>
      <c r="AD837" s="170">
        <f t="shared" si="1182"/>
        <v>251</v>
      </c>
      <c r="AE837" s="222">
        <f t="shared" si="1183"/>
        <v>307221</v>
      </c>
      <c r="AF837" s="143">
        <v>308426</v>
      </c>
      <c r="AG837" s="171">
        <f>+AH837-AH836</f>
        <v>878</v>
      </c>
      <c r="AH837" s="143">
        <v>58870</v>
      </c>
      <c r="AI837" s="171">
        <f>+AJ837-AJ836</f>
        <v>65</v>
      </c>
      <c r="AJ837" s="172">
        <v>8770</v>
      </c>
      <c r="AK837" s="173">
        <f t="shared" si="1162"/>
        <v>0</v>
      </c>
      <c r="AL837" s="143">
        <v>82</v>
      </c>
      <c r="AM837" s="171">
        <f t="shared" si="1184"/>
        <v>0</v>
      </c>
      <c r="AN837" s="143">
        <v>82</v>
      </c>
      <c r="AO837" s="171">
        <f t="shared" si="1164"/>
        <v>0</v>
      </c>
      <c r="AP837" s="174">
        <v>0</v>
      </c>
      <c r="AQ837" s="173">
        <f t="shared" si="1185"/>
        <v>574</v>
      </c>
      <c r="AR837" s="143">
        <v>27410</v>
      </c>
      <c r="AS837" s="171">
        <f t="shared" si="1186"/>
        <v>0</v>
      </c>
      <c r="AT837" s="143">
        <v>13742</v>
      </c>
      <c r="AU837" s="171">
        <f t="shared" si="1187"/>
        <v>0</v>
      </c>
      <c r="AV837" s="175">
        <v>854</v>
      </c>
      <c r="AW837" s="217">
        <f>+AW836+1</f>
        <v>676</v>
      </c>
      <c r="AX837" s="216">
        <f t="shared" si="1235"/>
        <v>44661</v>
      </c>
      <c r="AY837" s="5">
        <v>0</v>
      </c>
      <c r="AZ837" s="217">
        <f t="shared" si="1189"/>
        <v>709</v>
      </c>
      <c r="BA837" s="217">
        <f t="shared" si="1148"/>
        <v>416</v>
      </c>
      <c r="BB837" s="119">
        <v>0</v>
      </c>
      <c r="BC837" s="26">
        <f t="shared" si="1190"/>
        <v>1623</v>
      </c>
      <c r="BD837" s="217">
        <f t="shared" si="1150"/>
        <v>451</v>
      </c>
      <c r="BE837" s="209">
        <f t="shared" si="1236"/>
        <v>44661</v>
      </c>
      <c r="BF837" s="120">
        <f t="shared" si="1192"/>
        <v>20</v>
      </c>
      <c r="BG837" s="120">
        <f t="shared" si="1193"/>
        <v>17888</v>
      </c>
      <c r="BH837" s="209">
        <f t="shared" si="1237"/>
        <v>44661</v>
      </c>
      <c r="BI837" s="120">
        <f t="shared" si="1195"/>
        <v>17888</v>
      </c>
      <c r="BJ837" s="1">
        <f t="shared" si="1196"/>
        <v>44661</v>
      </c>
      <c r="BK837">
        <f t="shared" si="1197"/>
        <v>26345</v>
      </c>
      <c r="BL837">
        <f t="shared" si="1198"/>
        <v>66</v>
      </c>
      <c r="BM837">
        <f t="shared" si="1199"/>
        <v>26411</v>
      </c>
      <c r="BN837" s="1">
        <f t="shared" si="1200"/>
        <v>44661</v>
      </c>
      <c r="BO837">
        <f t="shared" si="1201"/>
        <v>89996</v>
      </c>
      <c r="BP837">
        <f t="shared" si="1202"/>
        <v>8504</v>
      </c>
      <c r="BQ837" s="167">
        <f t="shared" si="1238"/>
        <v>44661</v>
      </c>
      <c r="BR837">
        <f t="shared" si="1239"/>
        <v>308426</v>
      </c>
      <c r="BS837">
        <f t="shared" si="1240"/>
        <v>58870</v>
      </c>
      <c r="BT837">
        <f t="shared" si="1241"/>
        <v>8770</v>
      </c>
      <c r="BU837">
        <v>15</v>
      </c>
      <c r="BV837">
        <f t="shared" si="1242"/>
        <v>251</v>
      </c>
      <c r="BW837">
        <f t="shared" si="1208"/>
        <v>74186</v>
      </c>
      <c r="BX837" s="167">
        <f t="shared" si="1243"/>
        <v>44661</v>
      </c>
      <c r="BY837">
        <f t="shared" si="1244"/>
        <v>82</v>
      </c>
      <c r="BZ837">
        <f t="shared" si="1245"/>
        <v>82</v>
      </c>
      <c r="CA837">
        <f t="shared" si="1246"/>
        <v>0</v>
      </c>
      <c r="CB837" s="167">
        <f t="shared" si="1247"/>
        <v>44661</v>
      </c>
      <c r="CC837">
        <f t="shared" si="1248"/>
        <v>27410</v>
      </c>
      <c r="CD837">
        <f t="shared" si="1249"/>
        <v>13742</v>
      </c>
      <c r="CE837">
        <f t="shared" si="1250"/>
        <v>854</v>
      </c>
      <c r="CF837" s="167">
        <f t="shared" si="1130"/>
        <v>44661</v>
      </c>
      <c r="CG837">
        <f t="shared" si="1133"/>
        <v>574</v>
      </c>
      <c r="CH837">
        <f t="shared" si="1134"/>
        <v>0</v>
      </c>
      <c r="CI837" s="167">
        <f t="shared" si="1251"/>
        <v>44661</v>
      </c>
      <c r="CJ837">
        <f t="shared" si="1252"/>
        <v>251</v>
      </c>
      <c r="CK837">
        <f t="shared" si="1253"/>
        <v>878</v>
      </c>
      <c r="CL837" s="167">
        <f t="shared" si="1254"/>
        <v>44661</v>
      </c>
      <c r="CM837">
        <f t="shared" si="1255"/>
        <v>65</v>
      </c>
      <c r="CN837" s="1">
        <f t="shared" si="1256"/>
        <v>44661</v>
      </c>
      <c r="CO837" s="253">
        <f t="shared" si="1257"/>
        <v>251</v>
      </c>
      <c r="CP837" s="1">
        <f t="shared" si="1258"/>
        <v>44661</v>
      </c>
      <c r="CQ837" s="254">
        <f t="shared" si="1259"/>
        <v>65</v>
      </c>
      <c r="CR837" s="167">
        <f t="shared" si="1260"/>
        <v>44661</v>
      </c>
      <c r="CS837">
        <f t="shared" si="1261"/>
        <v>574</v>
      </c>
      <c r="CT837">
        <f t="shared" si="1262"/>
        <v>0</v>
      </c>
      <c r="CU837">
        <f t="shared" si="1263"/>
        <v>0</v>
      </c>
    </row>
    <row r="838" spans="1:99" ht="16.5" customHeight="1" x14ac:dyDescent="0.55000000000000004">
      <c r="A838" s="167">
        <v>44662</v>
      </c>
      <c r="B838" s="219">
        <v>21</v>
      </c>
      <c r="C838" s="142">
        <f t="shared" si="1176"/>
        <v>17909</v>
      </c>
      <c r="D838" s="261">
        <f t="shared" si="1230"/>
        <v>363</v>
      </c>
      <c r="E838" s="135">
        <v>0</v>
      </c>
      <c r="F838" s="135">
        <v>17546</v>
      </c>
      <c r="G838" s="135">
        <v>0</v>
      </c>
      <c r="H838" s="123"/>
      <c r="I838" s="135">
        <v>26</v>
      </c>
      <c r="J838" s="123"/>
      <c r="K838" s="41">
        <v>0</v>
      </c>
      <c r="L838" s="134">
        <v>23387</v>
      </c>
      <c r="M838" s="219">
        <v>92</v>
      </c>
      <c r="N838" s="123"/>
      <c r="O838" s="123"/>
      <c r="P838" s="135">
        <v>340</v>
      </c>
      <c r="Q838" s="135">
        <v>5</v>
      </c>
      <c r="R838" s="123"/>
      <c r="S838" s="123"/>
      <c r="T838" s="135">
        <v>2619</v>
      </c>
      <c r="U838" s="135">
        <v>99</v>
      </c>
      <c r="V838" s="123"/>
      <c r="W838" s="41">
        <v>240324</v>
      </c>
      <c r="X838" s="136">
        <v>887</v>
      </c>
      <c r="Y838" s="4">
        <f>+Y837+1</f>
        <v>650</v>
      </c>
      <c r="Z838" s="74">
        <f t="shared" si="1231"/>
        <v>44662</v>
      </c>
      <c r="AA838" s="210">
        <f t="shared" si="1232"/>
        <v>336716</v>
      </c>
      <c r="AB838" s="210">
        <f t="shared" si="1233"/>
        <v>73054</v>
      </c>
      <c r="AC838" s="211">
        <f t="shared" si="1234"/>
        <v>9681</v>
      </c>
      <c r="AD838" s="170">
        <f t="shared" si="1182"/>
        <v>168</v>
      </c>
      <c r="AE838" s="222">
        <f t="shared" si="1183"/>
        <v>307389</v>
      </c>
      <c r="AF838" s="143">
        <v>308594</v>
      </c>
      <c r="AG838" s="171">
        <f>+AH838-AH837</f>
        <v>360</v>
      </c>
      <c r="AH838" s="143">
        <v>59230</v>
      </c>
      <c r="AI838" s="171">
        <f>+AJ838-AJ837</f>
        <v>57</v>
      </c>
      <c r="AJ838" s="172">
        <v>8827</v>
      </c>
      <c r="AK838" s="173">
        <f t="shared" si="1162"/>
        <v>0</v>
      </c>
      <c r="AL838" s="143">
        <v>82</v>
      </c>
      <c r="AM838" s="171">
        <f t="shared" si="1184"/>
        <v>0</v>
      </c>
      <c r="AN838" s="143">
        <v>82</v>
      </c>
      <c r="AO838" s="171">
        <f t="shared" si="1164"/>
        <v>0</v>
      </c>
      <c r="AP838" s="174">
        <v>0</v>
      </c>
      <c r="AQ838" s="173">
        <f t="shared" si="1185"/>
        <v>630</v>
      </c>
      <c r="AR838" s="143">
        <v>28040</v>
      </c>
      <c r="AS838" s="171">
        <f t="shared" si="1186"/>
        <v>0</v>
      </c>
      <c r="AT838" s="143">
        <v>13742</v>
      </c>
      <c r="AU838" s="171">
        <f t="shared" si="1187"/>
        <v>0</v>
      </c>
      <c r="AV838" s="175">
        <v>854</v>
      </c>
      <c r="AW838" s="217">
        <f>+AW837+1</f>
        <v>677</v>
      </c>
      <c r="AX838" s="216">
        <f t="shared" si="1235"/>
        <v>44662</v>
      </c>
      <c r="AY838" s="5">
        <v>4</v>
      </c>
      <c r="AZ838" s="217">
        <f t="shared" si="1189"/>
        <v>713</v>
      </c>
      <c r="BA838" s="217">
        <f t="shared" si="1148"/>
        <v>417</v>
      </c>
      <c r="BB838" s="119">
        <v>0</v>
      </c>
      <c r="BC838" s="26">
        <f t="shared" si="1190"/>
        <v>1623</v>
      </c>
      <c r="BD838" s="217">
        <f t="shared" si="1150"/>
        <v>452</v>
      </c>
      <c r="BE838" s="209">
        <f t="shared" si="1236"/>
        <v>44662</v>
      </c>
      <c r="BF838" s="120">
        <f t="shared" si="1192"/>
        <v>21</v>
      </c>
      <c r="BG838" s="120">
        <f t="shared" si="1193"/>
        <v>17909</v>
      </c>
      <c r="BH838" s="209">
        <f t="shared" si="1237"/>
        <v>44662</v>
      </c>
      <c r="BI838" s="120">
        <f t="shared" si="1195"/>
        <v>17909</v>
      </c>
      <c r="BJ838" s="1">
        <f t="shared" si="1196"/>
        <v>44662</v>
      </c>
      <c r="BK838">
        <f t="shared" si="1197"/>
        <v>23295</v>
      </c>
      <c r="BL838">
        <f t="shared" si="1198"/>
        <v>92</v>
      </c>
      <c r="BM838">
        <f t="shared" si="1199"/>
        <v>23387</v>
      </c>
      <c r="BN838" s="1">
        <f t="shared" si="1200"/>
        <v>44662</v>
      </c>
      <c r="BO838">
        <f t="shared" si="1201"/>
        <v>88847</v>
      </c>
      <c r="BP838">
        <f t="shared" si="1202"/>
        <v>8568</v>
      </c>
      <c r="BQ838" s="167">
        <f t="shared" si="1238"/>
        <v>44662</v>
      </c>
      <c r="BR838">
        <f t="shared" si="1239"/>
        <v>308594</v>
      </c>
      <c r="BS838">
        <f t="shared" si="1240"/>
        <v>59230</v>
      </c>
      <c r="BT838">
        <f t="shared" si="1241"/>
        <v>8827</v>
      </c>
      <c r="BU838">
        <v>15</v>
      </c>
      <c r="BV838">
        <f t="shared" si="1242"/>
        <v>168</v>
      </c>
      <c r="BW838">
        <f t="shared" si="1208"/>
        <v>69427</v>
      </c>
      <c r="BX838" s="167">
        <f t="shared" si="1243"/>
        <v>44662</v>
      </c>
      <c r="BY838">
        <f t="shared" si="1244"/>
        <v>82</v>
      </c>
      <c r="BZ838">
        <f t="shared" si="1245"/>
        <v>82</v>
      </c>
      <c r="CA838">
        <f t="shared" si="1246"/>
        <v>0</v>
      </c>
      <c r="CB838" s="167">
        <f t="shared" si="1247"/>
        <v>44662</v>
      </c>
      <c r="CC838">
        <f t="shared" si="1248"/>
        <v>28040</v>
      </c>
      <c r="CD838">
        <f t="shared" si="1249"/>
        <v>13742</v>
      </c>
      <c r="CE838">
        <f t="shared" si="1250"/>
        <v>854</v>
      </c>
      <c r="CF838" s="167">
        <f t="shared" si="1130"/>
        <v>44662</v>
      </c>
      <c r="CG838">
        <f t="shared" si="1133"/>
        <v>630</v>
      </c>
      <c r="CH838">
        <f t="shared" si="1134"/>
        <v>0</v>
      </c>
      <c r="CI838" s="167">
        <f t="shared" si="1251"/>
        <v>44662</v>
      </c>
      <c r="CJ838">
        <f t="shared" si="1252"/>
        <v>168</v>
      </c>
      <c r="CK838">
        <f t="shared" si="1253"/>
        <v>360</v>
      </c>
      <c r="CL838" s="167">
        <f t="shared" si="1254"/>
        <v>44662</v>
      </c>
      <c r="CM838">
        <f t="shared" si="1255"/>
        <v>57</v>
      </c>
      <c r="CN838" s="1">
        <f t="shared" si="1256"/>
        <v>44662</v>
      </c>
      <c r="CO838" s="253">
        <f t="shared" si="1257"/>
        <v>168</v>
      </c>
      <c r="CP838" s="1">
        <f t="shared" si="1258"/>
        <v>44662</v>
      </c>
      <c r="CQ838" s="254">
        <f t="shared" si="1259"/>
        <v>57</v>
      </c>
      <c r="CR838" s="167">
        <f t="shared" si="1260"/>
        <v>44662</v>
      </c>
      <c r="CS838">
        <f t="shared" si="1261"/>
        <v>630</v>
      </c>
      <c r="CT838">
        <f t="shared" si="1262"/>
        <v>0</v>
      </c>
      <c r="CU838">
        <f t="shared" si="1263"/>
        <v>0</v>
      </c>
    </row>
    <row r="839" spans="1:99" ht="16.5" customHeight="1" x14ac:dyDescent="0.55000000000000004">
      <c r="A839" s="167">
        <v>44663</v>
      </c>
      <c r="B839" s="219">
        <v>13</v>
      </c>
      <c r="C839" s="142">
        <f t="shared" si="1176"/>
        <v>17922</v>
      </c>
      <c r="D839" s="261">
        <f t="shared" si="1230"/>
        <v>321</v>
      </c>
      <c r="E839" s="135">
        <v>0</v>
      </c>
      <c r="F839" s="135">
        <v>17601</v>
      </c>
      <c r="G839" s="135">
        <v>0</v>
      </c>
      <c r="H839" s="123"/>
      <c r="I839" s="135">
        <v>26</v>
      </c>
      <c r="J839" s="123"/>
      <c r="K839" s="41">
        <v>0</v>
      </c>
      <c r="L839" s="134">
        <v>26525</v>
      </c>
      <c r="M839" s="219">
        <v>105</v>
      </c>
      <c r="N839" s="123"/>
      <c r="O839" s="123"/>
      <c r="P839" s="135">
        <v>158</v>
      </c>
      <c r="Q839" s="135">
        <v>6</v>
      </c>
      <c r="R839" s="123"/>
      <c r="S839" s="123"/>
      <c r="T839" s="135">
        <v>8317</v>
      </c>
      <c r="U839" s="135">
        <v>105</v>
      </c>
      <c r="V839" s="123"/>
      <c r="W839" s="41">
        <v>258374</v>
      </c>
      <c r="X839" s="136">
        <v>881</v>
      </c>
      <c r="Y839" s="4">
        <f t="shared" ref="Y839:Y844" si="1264">+Y838+1</f>
        <v>651</v>
      </c>
      <c r="Z839" s="74">
        <f t="shared" si="1231"/>
        <v>44663</v>
      </c>
      <c r="AA839" s="210">
        <f t="shared" si="1232"/>
        <v>337453</v>
      </c>
      <c r="AB839" s="210">
        <f t="shared" si="1233"/>
        <v>74484</v>
      </c>
      <c r="AC839" s="211">
        <f t="shared" si="1234"/>
        <v>9740</v>
      </c>
      <c r="AD839" s="170">
        <f t="shared" ref="AD839:AD844" si="1265">+AF839-AF838</f>
        <v>111</v>
      </c>
      <c r="AE839" s="222">
        <f t="shared" ref="AE839:AE844" si="1266">+AE838+AD839</f>
        <v>307500</v>
      </c>
      <c r="AF839" s="143">
        <v>308705</v>
      </c>
      <c r="AG839" s="171">
        <f t="shared" ref="AG839:AG847" si="1267">+AH839-AH838</f>
        <v>1430</v>
      </c>
      <c r="AH839" s="143">
        <v>60660</v>
      </c>
      <c r="AI839" s="171">
        <f t="shared" ref="AI839:AI847" si="1268">+AJ839-AJ838</f>
        <v>59</v>
      </c>
      <c r="AJ839" s="172">
        <v>8886</v>
      </c>
      <c r="AK839" s="173">
        <f t="shared" si="1162"/>
        <v>0</v>
      </c>
      <c r="AL839" s="143">
        <v>82</v>
      </c>
      <c r="AM839" s="171">
        <f t="shared" ref="AM839:AM845" si="1269">+AN839-AN838</f>
        <v>0</v>
      </c>
      <c r="AN839" s="143">
        <v>82</v>
      </c>
      <c r="AO839" s="171">
        <f t="shared" si="1164"/>
        <v>0</v>
      </c>
      <c r="AP839" s="174">
        <v>0</v>
      </c>
      <c r="AQ839" s="173">
        <f t="shared" ref="AQ839:AQ845" si="1270">+AR839-AR838</f>
        <v>626</v>
      </c>
      <c r="AR839" s="143">
        <v>28666</v>
      </c>
      <c r="AS839" s="171">
        <f t="shared" ref="AS839:AS846" si="1271">+AT839-AT838</f>
        <v>0</v>
      </c>
      <c r="AT839" s="143">
        <v>13742</v>
      </c>
      <c r="AU839" s="171">
        <f t="shared" ref="AU839:AU845" si="1272">+AV839-AV838</f>
        <v>0</v>
      </c>
      <c r="AV839" s="175">
        <v>854</v>
      </c>
      <c r="AW839" s="217">
        <f t="shared" ref="AW839:AW844" si="1273">+AW838+1</f>
        <v>678</v>
      </c>
      <c r="AX839" s="216">
        <f t="shared" si="1235"/>
        <v>44663</v>
      </c>
      <c r="AY839" s="5">
        <v>0</v>
      </c>
      <c r="AZ839" s="217">
        <f t="shared" ref="AZ839:AZ844" si="1274">+AZ838+AY839</f>
        <v>713</v>
      </c>
      <c r="BA839" s="217">
        <f t="shared" ref="BA839:BA961" si="1275">+BA835+1</f>
        <v>415</v>
      </c>
      <c r="BB839" s="119">
        <v>1</v>
      </c>
      <c r="BC839" s="26">
        <f t="shared" ref="BC839:BC844" si="1276">+BC838+BB839</f>
        <v>1624</v>
      </c>
      <c r="BD839" s="217">
        <f t="shared" ref="BD839:BD961" si="1277">+BD835+1</f>
        <v>450</v>
      </c>
      <c r="BE839" s="209">
        <f t="shared" si="1236"/>
        <v>44663</v>
      </c>
      <c r="BF839" s="120">
        <f t="shared" si="1192"/>
        <v>13</v>
      </c>
      <c r="BG839" s="120">
        <f t="shared" si="1193"/>
        <v>17922</v>
      </c>
      <c r="BH839" s="209">
        <f t="shared" si="1237"/>
        <v>44663</v>
      </c>
      <c r="BI839" s="120">
        <f t="shared" si="1195"/>
        <v>17922</v>
      </c>
      <c r="BJ839" s="1">
        <f t="shared" si="1196"/>
        <v>44663</v>
      </c>
      <c r="BK839">
        <f t="shared" si="1197"/>
        <v>26420</v>
      </c>
      <c r="BL839">
        <f t="shared" si="1198"/>
        <v>105</v>
      </c>
      <c r="BM839">
        <f t="shared" si="1199"/>
        <v>26525</v>
      </c>
      <c r="BN839" s="1">
        <f t="shared" si="1200"/>
        <v>44663</v>
      </c>
      <c r="BO839">
        <f t="shared" ref="BO839:BO844" si="1278">+BO835+BM839</f>
        <v>96857</v>
      </c>
      <c r="BP839">
        <f t="shared" ref="BP839:BP844" si="1279">+BP835+BL839</f>
        <v>8589</v>
      </c>
      <c r="BQ839" s="167">
        <f t="shared" si="1238"/>
        <v>44663</v>
      </c>
      <c r="BR839">
        <f t="shared" si="1239"/>
        <v>308705</v>
      </c>
      <c r="BS839">
        <f t="shared" si="1240"/>
        <v>60660</v>
      </c>
      <c r="BT839">
        <f t="shared" si="1241"/>
        <v>8886</v>
      </c>
      <c r="BU839">
        <v>15</v>
      </c>
      <c r="BV839">
        <f t="shared" si="1242"/>
        <v>111</v>
      </c>
      <c r="BW839">
        <f t="shared" ref="BW839:BW845" si="1280">+BW835+BV839</f>
        <v>70257</v>
      </c>
      <c r="BX839" s="167">
        <f t="shared" si="1243"/>
        <v>44663</v>
      </c>
      <c r="BY839">
        <f t="shared" si="1244"/>
        <v>82</v>
      </c>
      <c r="BZ839">
        <f t="shared" si="1245"/>
        <v>82</v>
      </c>
      <c r="CA839">
        <f t="shared" si="1246"/>
        <v>0</v>
      </c>
      <c r="CB839" s="167">
        <f t="shared" si="1247"/>
        <v>44663</v>
      </c>
      <c r="CC839">
        <f t="shared" si="1248"/>
        <v>28666</v>
      </c>
      <c r="CD839">
        <f t="shared" si="1249"/>
        <v>13742</v>
      </c>
      <c r="CE839">
        <f t="shared" si="1250"/>
        <v>854</v>
      </c>
      <c r="CF839" s="167">
        <f t="shared" si="1130"/>
        <v>44663</v>
      </c>
      <c r="CG839">
        <f t="shared" si="1133"/>
        <v>626</v>
      </c>
      <c r="CH839">
        <f t="shared" si="1134"/>
        <v>0</v>
      </c>
      <c r="CI839" s="167">
        <f t="shared" si="1251"/>
        <v>44663</v>
      </c>
      <c r="CJ839">
        <f t="shared" si="1252"/>
        <v>111</v>
      </c>
      <c r="CK839">
        <f t="shared" si="1253"/>
        <v>1430</v>
      </c>
      <c r="CL839" s="167">
        <f t="shared" si="1254"/>
        <v>44663</v>
      </c>
      <c r="CM839">
        <f t="shared" si="1255"/>
        <v>59</v>
      </c>
      <c r="CN839" s="1">
        <f t="shared" si="1256"/>
        <v>44663</v>
      </c>
      <c r="CO839" s="253">
        <f t="shared" si="1257"/>
        <v>111</v>
      </c>
      <c r="CP839" s="1">
        <f t="shared" si="1258"/>
        <v>44663</v>
      </c>
      <c r="CQ839" s="254">
        <f t="shared" si="1259"/>
        <v>59</v>
      </c>
      <c r="CR839" s="167">
        <f t="shared" si="1260"/>
        <v>44663</v>
      </c>
      <c r="CS839">
        <f t="shared" si="1261"/>
        <v>626</v>
      </c>
      <c r="CT839">
        <f t="shared" si="1262"/>
        <v>0</v>
      </c>
      <c r="CU839">
        <f t="shared" si="1263"/>
        <v>0</v>
      </c>
    </row>
    <row r="840" spans="1:99" ht="16.5" customHeight="1" x14ac:dyDescent="0.55000000000000004">
      <c r="A840" s="167">
        <v>44664</v>
      </c>
      <c r="B840" s="219">
        <v>21</v>
      </c>
      <c r="C840" s="142">
        <f t="shared" si="1176"/>
        <v>17943</v>
      </c>
      <c r="D840" s="261">
        <f t="shared" si="1230"/>
        <v>315</v>
      </c>
      <c r="E840" s="135">
        <v>0</v>
      </c>
      <c r="F840" s="135">
        <v>17628</v>
      </c>
      <c r="G840" s="135">
        <v>0</v>
      </c>
      <c r="H840" s="123"/>
      <c r="I840" s="135">
        <v>15</v>
      </c>
      <c r="J840" s="123"/>
      <c r="K840" s="41">
        <v>0</v>
      </c>
      <c r="L840" s="134">
        <v>26391</v>
      </c>
      <c r="M840" s="219">
        <v>73</v>
      </c>
      <c r="N840" s="123"/>
      <c r="O840" s="123"/>
      <c r="P840" s="135">
        <v>347</v>
      </c>
      <c r="Q840" s="135">
        <v>3</v>
      </c>
      <c r="R840" s="123"/>
      <c r="S840" s="123"/>
      <c r="T840" s="135">
        <v>18188</v>
      </c>
      <c r="U840" s="135">
        <v>73</v>
      </c>
      <c r="V840" s="123"/>
      <c r="W840" s="41">
        <v>266230</v>
      </c>
      <c r="X840" s="136">
        <v>844</v>
      </c>
      <c r="Y840" s="4">
        <f t="shared" si="1264"/>
        <v>652</v>
      </c>
      <c r="Z840" s="74">
        <f t="shared" ref="Z840:Z871" si="1281">+A840</f>
        <v>44664</v>
      </c>
      <c r="AA840" s="210">
        <f t="shared" ref="AA840:AA871" si="1282">+AF840+AL840+AR840</f>
        <v>338442</v>
      </c>
      <c r="AB840" s="210">
        <f t="shared" ref="AB840:AB871" si="1283">+AH840+AN840+AT840</f>
        <v>76028</v>
      </c>
      <c r="AC840" s="211">
        <f t="shared" ref="AC840:AC871" si="1284">+AJ840+AP840+AV840</f>
        <v>9802</v>
      </c>
      <c r="AD840" s="170">
        <f t="shared" si="1265"/>
        <v>62</v>
      </c>
      <c r="AE840" s="222">
        <f t="shared" si="1266"/>
        <v>307562</v>
      </c>
      <c r="AF840" s="143">
        <v>308767</v>
      </c>
      <c r="AG840" s="171">
        <f t="shared" si="1267"/>
        <v>1544</v>
      </c>
      <c r="AH840" s="143">
        <v>62204</v>
      </c>
      <c r="AI840" s="171">
        <f t="shared" si="1268"/>
        <v>62</v>
      </c>
      <c r="AJ840" s="172">
        <v>8948</v>
      </c>
      <c r="AK840" s="173">
        <f t="shared" si="1162"/>
        <v>0</v>
      </c>
      <c r="AL840" s="143">
        <v>82</v>
      </c>
      <c r="AM840" s="171">
        <f t="shared" si="1269"/>
        <v>0</v>
      </c>
      <c r="AN840" s="143">
        <v>82</v>
      </c>
      <c r="AO840" s="171">
        <f t="shared" si="1164"/>
        <v>0</v>
      </c>
      <c r="AP840" s="174">
        <v>0</v>
      </c>
      <c r="AQ840" s="173">
        <f t="shared" si="1270"/>
        <v>927</v>
      </c>
      <c r="AR840" s="143">
        <v>29593</v>
      </c>
      <c r="AS840" s="171">
        <f t="shared" si="1271"/>
        <v>0</v>
      </c>
      <c r="AT840" s="143">
        <v>13742</v>
      </c>
      <c r="AU840" s="171">
        <f t="shared" si="1272"/>
        <v>0</v>
      </c>
      <c r="AV840" s="175">
        <v>854</v>
      </c>
      <c r="AW840" s="217">
        <f t="shared" si="1273"/>
        <v>679</v>
      </c>
      <c r="AX840" s="216">
        <f t="shared" ref="AX840:AX871" si="1285">+A840</f>
        <v>44664</v>
      </c>
      <c r="AY840" s="5">
        <v>1</v>
      </c>
      <c r="AZ840" s="217">
        <f t="shared" si="1274"/>
        <v>714</v>
      </c>
      <c r="BA840" s="217">
        <f t="shared" si="1275"/>
        <v>416</v>
      </c>
      <c r="BB840" s="119">
        <v>1</v>
      </c>
      <c r="BC840" s="26">
        <f t="shared" si="1276"/>
        <v>1625</v>
      </c>
      <c r="BD840" s="217">
        <f t="shared" si="1277"/>
        <v>451</v>
      </c>
      <c r="BE840" s="209">
        <f t="shared" ref="BE840:BE871" si="1286">+Z840</f>
        <v>44664</v>
      </c>
      <c r="BF840" s="120">
        <f t="shared" si="1192"/>
        <v>21</v>
      </c>
      <c r="BG840" s="120">
        <f t="shared" si="1193"/>
        <v>17943</v>
      </c>
      <c r="BH840" s="209">
        <f t="shared" si="1237"/>
        <v>44664</v>
      </c>
      <c r="BI840" s="120">
        <f t="shared" si="1195"/>
        <v>17943</v>
      </c>
      <c r="BJ840" s="1">
        <f t="shared" si="1196"/>
        <v>44664</v>
      </c>
      <c r="BK840">
        <f t="shared" si="1197"/>
        <v>26318</v>
      </c>
      <c r="BL840">
        <f t="shared" si="1198"/>
        <v>73</v>
      </c>
      <c r="BM840">
        <f t="shared" si="1199"/>
        <v>26391</v>
      </c>
      <c r="BN840" s="1">
        <f t="shared" si="1200"/>
        <v>44664</v>
      </c>
      <c r="BO840">
        <f t="shared" si="1278"/>
        <v>106002</v>
      </c>
      <c r="BP840">
        <f t="shared" si="1279"/>
        <v>8486</v>
      </c>
      <c r="BQ840" s="167">
        <f t="shared" si="1238"/>
        <v>44664</v>
      </c>
      <c r="BR840">
        <f t="shared" ref="BR840:BR871" si="1287">+AF840</f>
        <v>308767</v>
      </c>
      <c r="BS840">
        <f t="shared" ref="BS840:BS871" si="1288">+AH840</f>
        <v>62204</v>
      </c>
      <c r="BT840">
        <f t="shared" ref="BT840:BT871" si="1289">+AJ840</f>
        <v>8948</v>
      </c>
      <c r="BU840">
        <v>15</v>
      </c>
      <c r="BV840">
        <f t="shared" ref="BV840:BV871" si="1290">+AD840</f>
        <v>62</v>
      </c>
      <c r="BW840">
        <f t="shared" si="1280"/>
        <v>86149</v>
      </c>
      <c r="BX840" s="167">
        <f t="shared" si="1243"/>
        <v>44664</v>
      </c>
      <c r="BY840">
        <f t="shared" ref="BY840:BY871" si="1291">+AL840</f>
        <v>82</v>
      </c>
      <c r="BZ840">
        <f t="shared" ref="BZ840:BZ871" si="1292">+AN840</f>
        <v>82</v>
      </c>
      <c r="CA840">
        <f t="shared" ref="CA840:CA871" si="1293">+AP840</f>
        <v>0</v>
      </c>
      <c r="CB840" s="167">
        <f t="shared" si="1247"/>
        <v>44664</v>
      </c>
      <c r="CC840">
        <f t="shared" ref="CC840:CC871" si="1294">+AR840</f>
        <v>29593</v>
      </c>
      <c r="CD840">
        <f t="shared" ref="CD840:CD871" si="1295">+AT840</f>
        <v>13742</v>
      </c>
      <c r="CE840">
        <f t="shared" ref="CE840:CE871" si="1296">+AV840</f>
        <v>854</v>
      </c>
      <c r="CF840" s="167">
        <f t="shared" si="1130"/>
        <v>44664</v>
      </c>
      <c r="CG840">
        <f t="shared" si="1133"/>
        <v>927</v>
      </c>
      <c r="CH840">
        <f t="shared" si="1134"/>
        <v>0</v>
      </c>
      <c r="CI840" s="167">
        <f t="shared" si="1251"/>
        <v>44664</v>
      </c>
      <c r="CJ840">
        <f t="shared" ref="CJ840:CJ871" si="1297">+AD840</f>
        <v>62</v>
      </c>
      <c r="CK840">
        <f t="shared" ref="CK840:CK871" si="1298">+AG840</f>
        <v>1544</v>
      </c>
      <c r="CL840" s="167">
        <f t="shared" si="1254"/>
        <v>44664</v>
      </c>
      <c r="CM840">
        <f t="shared" ref="CM840:CM871" si="1299">+AI840</f>
        <v>62</v>
      </c>
      <c r="CN840" s="1">
        <f t="shared" ref="CN840:CN871" si="1300">+Z840</f>
        <v>44664</v>
      </c>
      <c r="CO840" s="253">
        <f t="shared" ref="CO840:CO871" si="1301">+AD840</f>
        <v>62</v>
      </c>
      <c r="CP840" s="1">
        <f t="shared" ref="CP840:CP871" si="1302">+Z840</f>
        <v>44664</v>
      </c>
      <c r="CQ840" s="254">
        <f t="shared" ref="CQ840:CQ871" si="1303">+AI840</f>
        <v>62</v>
      </c>
      <c r="CR840" s="167">
        <f t="shared" si="1260"/>
        <v>44664</v>
      </c>
      <c r="CS840">
        <f t="shared" ref="CS840:CS871" si="1304">+AQ840</f>
        <v>927</v>
      </c>
      <c r="CT840">
        <f t="shared" ref="CT840:CT871" si="1305">+AU840</f>
        <v>0</v>
      </c>
      <c r="CU840">
        <f t="shared" ref="CU840:CU871" si="1306">+AS840</f>
        <v>0</v>
      </c>
    </row>
    <row r="841" spans="1:99" ht="16.5" customHeight="1" x14ac:dyDescent="0.55000000000000004">
      <c r="A841" s="167">
        <v>44665</v>
      </c>
      <c r="B841" s="219">
        <v>14</v>
      </c>
      <c r="C841" s="142">
        <f t="shared" si="1176"/>
        <v>17957</v>
      </c>
      <c r="D841" s="261">
        <f t="shared" si="1230"/>
        <v>290</v>
      </c>
      <c r="E841" s="135">
        <v>0</v>
      </c>
      <c r="F841" s="135">
        <v>17667</v>
      </c>
      <c r="G841" s="135">
        <v>1</v>
      </c>
      <c r="H841" s="123"/>
      <c r="I841" s="135">
        <v>16</v>
      </c>
      <c r="J841" s="123"/>
      <c r="K841" s="41">
        <v>0</v>
      </c>
      <c r="L841" s="134">
        <v>20782</v>
      </c>
      <c r="M841" s="219">
        <v>88</v>
      </c>
      <c r="N841" s="123"/>
      <c r="O841" s="123"/>
      <c r="P841" s="135">
        <v>407</v>
      </c>
      <c r="Q841" s="135">
        <v>3</v>
      </c>
      <c r="R841" s="123"/>
      <c r="S841" s="123"/>
      <c r="T841" s="135">
        <v>20782</v>
      </c>
      <c r="U841" s="135">
        <v>88</v>
      </c>
      <c r="V841" s="123"/>
      <c r="W841" s="41">
        <v>276632</v>
      </c>
      <c r="X841" s="136">
        <v>789</v>
      </c>
      <c r="Y841" s="4">
        <f t="shared" si="1264"/>
        <v>653</v>
      </c>
      <c r="Z841" s="74">
        <f t="shared" si="1281"/>
        <v>44665</v>
      </c>
      <c r="AA841" s="210">
        <f t="shared" si="1282"/>
        <v>339503</v>
      </c>
      <c r="AB841" s="210">
        <f t="shared" si="1283"/>
        <v>77535</v>
      </c>
      <c r="AC841" s="211">
        <f t="shared" si="1284"/>
        <v>9856</v>
      </c>
      <c r="AD841" s="170">
        <f t="shared" si="1265"/>
        <v>80</v>
      </c>
      <c r="AE841" s="222">
        <f t="shared" si="1266"/>
        <v>307642</v>
      </c>
      <c r="AF841" s="143">
        <v>308847</v>
      </c>
      <c r="AG841" s="171">
        <f t="shared" si="1267"/>
        <v>1507</v>
      </c>
      <c r="AH841" s="143">
        <v>63711</v>
      </c>
      <c r="AI841" s="171">
        <f t="shared" si="1268"/>
        <v>54</v>
      </c>
      <c r="AJ841" s="172">
        <v>9002</v>
      </c>
      <c r="AK841" s="173">
        <f t="shared" si="1162"/>
        <v>0</v>
      </c>
      <c r="AL841" s="143">
        <v>82</v>
      </c>
      <c r="AM841" s="171">
        <f t="shared" si="1269"/>
        <v>0</v>
      </c>
      <c r="AN841" s="143">
        <v>82</v>
      </c>
      <c r="AO841" s="171">
        <f t="shared" si="1164"/>
        <v>0</v>
      </c>
      <c r="AP841" s="174">
        <v>0</v>
      </c>
      <c r="AQ841" s="173">
        <f t="shared" si="1270"/>
        <v>981</v>
      </c>
      <c r="AR841" s="143">
        <v>30574</v>
      </c>
      <c r="AS841" s="171">
        <f t="shared" si="1271"/>
        <v>0</v>
      </c>
      <c r="AT841" s="143">
        <v>13742</v>
      </c>
      <c r="AU841" s="171">
        <f t="shared" si="1272"/>
        <v>0</v>
      </c>
      <c r="AV841" s="175">
        <v>854</v>
      </c>
      <c r="AW841" s="217">
        <f t="shared" si="1273"/>
        <v>680</v>
      </c>
      <c r="AX841" s="216">
        <f t="shared" si="1285"/>
        <v>44665</v>
      </c>
      <c r="AY841" s="5">
        <v>2</v>
      </c>
      <c r="AZ841" s="217">
        <f t="shared" si="1274"/>
        <v>716</v>
      </c>
      <c r="BA841" s="217">
        <f t="shared" si="1275"/>
        <v>417</v>
      </c>
      <c r="BB841" s="119">
        <v>0</v>
      </c>
      <c r="BC841" s="26">
        <f t="shared" si="1276"/>
        <v>1625</v>
      </c>
      <c r="BD841" s="217">
        <f t="shared" si="1277"/>
        <v>452</v>
      </c>
      <c r="BE841" s="209">
        <f t="shared" si="1286"/>
        <v>44665</v>
      </c>
      <c r="BF841" s="120">
        <f t="shared" si="1192"/>
        <v>14</v>
      </c>
      <c r="BG841" s="120">
        <f t="shared" si="1193"/>
        <v>17957</v>
      </c>
      <c r="BH841" s="209">
        <f t="shared" si="1237"/>
        <v>44665</v>
      </c>
      <c r="BI841" s="120">
        <f t="shared" si="1195"/>
        <v>17957</v>
      </c>
      <c r="BJ841" s="1">
        <f t="shared" si="1196"/>
        <v>44665</v>
      </c>
      <c r="BK841">
        <f t="shared" si="1197"/>
        <v>20694</v>
      </c>
      <c r="BL841">
        <f t="shared" si="1198"/>
        <v>88</v>
      </c>
      <c r="BM841">
        <f t="shared" si="1199"/>
        <v>20782</v>
      </c>
      <c r="BN841" s="1">
        <f t="shared" si="1200"/>
        <v>44665</v>
      </c>
      <c r="BO841">
        <f t="shared" si="1278"/>
        <v>110778</v>
      </c>
      <c r="BP841">
        <f t="shared" si="1279"/>
        <v>8592</v>
      </c>
      <c r="BQ841" s="167">
        <f t="shared" si="1238"/>
        <v>44665</v>
      </c>
      <c r="BR841">
        <f t="shared" si="1287"/>
        <v>308847</v>
      </c>
      <c r="BS841">
        <f t="shared" si="1288"/>
        <v>63711</v>
      </c>
      <c r="BT841">
        <f t="shared" si="1289"/>
        <v>9002</v>
      </c>
      <c r="BU841">
        <v>15</v>
      </c>
      <c r="BV841">
        <f t="shared" si="1290"/>
        <v>80</v>
      </c>
      <c r="BW841">
        <f t="shared" si="1280"/>
        <v>74266</v>
      </c>
      <c r="BX841" s="167">
        <f t="shared" si="1243"/>
        <v>44665</v>
      </c>
      <c r="BY841">
        <f t="shared" si="1291"/>
        <v>82</v>
      </c>
      <c r="BZ841">
        <f t="shared" si="1292"/>
        <v>82</v>
      </c>
      <c r="CA841">
        <f t="shared" si="1293"/>
        <v>0</v>
      </c>
      <c r="CB841" s="167">
        <f t="shared" si="1247"/>
        <v>44665</v>
      </c>
      <c r="CC841">
        <f t="shared" si="1294"/>
        <v>30574</v>
      </c>
      <c r="CD841">
        <f t="shared" si="1295"/>
        <v>13742</v>
      </c>
      <c r="CE841">
        <f t="shared" si="1296"/>
        <v>854</v>
      </c>
      <c r="CF841" s="167">
        <f t="shared" si="1130"/>
        <v>44665</v>
      </c>
      <c r="CG841">
        <f t="shared" si="1133"/>
        <v>981</v>
      </c>
      <c r="CH841">
        <f t="shared" si="1134"/>
        <v>0</v>
      </c>
      <c r="CI841" s="167">
        <f t="shared" si="1251"/>
        <v>44665</v>
      </c>
      <c r="CJ841">
        <f t="shared" si="1297"/>
        <v>80</v>
      </c>
      <c r="CK841">
        <f t="shared" si="1298"/>
        <v>1507</v>
      </c>
      <c r="CL841" s="167">
        <f t="shared" si="1254"/>
        <v>44665</v>
      </c>
      <c r="CM841">
        <f t="shared" si="1299"/>
        <v>54</v>
      </c>
      <c r="CN841" s="1">
        <f t="shared" si="1300"/>
        <v>44665</v>
      </c>
      <c r="CO841" s="253">
        <f t="shared" si="1301"/>
        <v>80</v>
      </c>
      <c r="CP841" s="1">
        <f t="shared" si="1302"/>
        <v>44665</v>
      </c>
      <c r="CQ841" s="254">
        <f t="shared" si="1303"/>
        <v>54</v>
      </c>
      <c r="CR841" s="167">
        <f t="shared" si="1260"/>
        <v>44665</v>
      </c>
      <c r="CS841">
        <f t="shared" si="1304"/>
        <v>981</v>
      </c>
      <c r="CT841">
        <f t="shared" si="1305"/>
        <v>0</v>
      </c>
      <c r="CU841">
        <f t="shared" si="1306"/>
        <v>0</v>
      </c>
    </row>
    <row r="842" spans="1:99" ht="16.5" customHeight="1" x14ac:dyDescent="0.55000000000000004">
      <c r="A842" s="167">
        <v>44666</v>
      </c>
      <c r="B842" s="219">
        <v>29</v>
      </c>
      <c r="C842" s="142">
        <f t="shared" si="1176"/>
        <v>17986</v>
      </c>
      <c r="D842" s="261">
        <f t="shared" si="1230"/>
        <v>266</v>
      </c>
      <c r="E842" s="135">
        <v>0</v>
      </c>
      <c r="F842" s="135">
        <v>17720</v>
      </c>
      <c r="G842" s="135">
        <v>0</v>
      </c>
      <c r="H842" s="123"/>
      <c r="I842" s="135">
        <v>12</v>
      </c>
      <c r="J842" s="123"/>
      <c r="K842" s="41">
        <v>0</v>
      </c>
      <c r="L842" s="134">
        <v>20895</v>
      </c>
      <c r="M842" s="219">
        <v>82</v>
      </c>
      <c r="N842" s="123"/>
      <c r="O842" s="123"/>
      <c r="P842" s="135">
        <v>988</v>
      </c>
      <c r="Q842" s="135">
        <v>3</v>
      </c>
      <c r="R842" s="123"/>
      <c r="S842" s="123"/>
      <c r="T842" s="135">
        <v>21863</v>
      </c>
      <c r="U842" s="135">
        <v>97</v>
      </c>
      <c r="V842" s="123"/>
      <c r="W842" s="41">
        <v>274676</v>
      </c>
      <c r="X842" s="136">
        <v>771</v>
      </c>
      <c r="Y842" s="4">
        <f t="shared" si="1264"/>
        <v>654</v>
      </c>
      <c r="Z842" s="74">
        <f t="shared" si="1281"/>
        <v>44666</v>
      </c>
      <c r="AA842" s="210">
        <f t="shared" si="1282"/>
        <v>341058</v>
      </c>
      <c r="AB842" s="210">
        <f t="shared" si="1283"/>
        <v>79246</v>
      </c>
      <c r="AC842" s="211">
        <f t="shared" si="1284"/>
        <v>9923</v>
      </c>
      <c r="AD842" s="170">
        <f t="shared" si="1265"/>
        <v>272</v>
      </c>
      <c r="AE842" s="222">
        <f t="shared" si="1266"/>
        <v>307914</v>
      </c>
      <c r="AF842" s="143">
        <v>309119</v>
      </c>
      <c r="AG842" s="171">
        <f t="shared" si="1267"/>
        <v>1711</v>
      </c>
      <c r="AH842" s="143">
        <v>65422</v>
      </c>
      <c r="AI842" s="171">
        <f t="shared" si="1268"/>
        <v>67</v>
      </c>
      <c r="AJ842" s="172">
        <v>9069</v>
      </c>
      <c r="AK842" s="173">
        <f t="shared" si="1162"/>
        <v>0</v>
      </c>
      <c r="AL842" s="143">
        <v>82</v>
      </c>
      <c r="AM842" s="171">
        <f t="shared" si="1269"/>
        <v>0</v>
      </c>
      <c r="AN842" s="143">
        <v>82</v>
      </c>
      <c r="AO842" s="171">
        <f t="shared" si="1164"/>
        <v>0</v>
      </c>
      <c r="AP842" s="174">
        <v>0</v>
      </c>
      <c r="AQ842" s="173">
        <f t="shared" si="1270"/>
        <v>1283</v>
      </c>
      <c r="AR842" s="143">
        <v>31857</v>
      </c>
      <c r="AS842" s="171">
        <f t="shared" si="1271"/>
        <v>0</v>
      </c>
      <c r="AT842" s="143">
        <v>13742</v>
      </c>
      <c r="AU842" s="171">
        <f t="shared" si="1272"/>
        <v>0</v>
      </c>
      <c r="AV842" s="175">
        <v>854</v>
      </c>
      <c r="AW842" s="217">
        <f t="shared" si="1273"/>
        <v>681</v>
      </c>
      <c r="AX842" s="216">
        <f t="shared" si="1285"/>
        <v>44666</v>
      </c>
      <c r="AY842" s="5">
        <v>0</v>
      </c>
      <c r="AZ842" s="217">
        <f t="shared" si="1274"/>
        <v>716</v>
      </c>
      <c r="BA842" s="217">
        <f t="shared" si="1275"/>
        <v>418</v>
      </c>
      <c r="BB842" s="119">
        <v>0</v>
      </c>
      <c r="BC842" s="26">
        <f t="shared" si="1276"/>
        <v>1625</v>
      </c>
      <c r="BD842" s="217">
        <f t="shared" si="1277"/>
        <v>453</v>
      </c>
      <c r="BE842" s="209">
        <f t="shared" si="1286"/>
        <v>44666</v>
      </c>
      <c r="BF842" s="120">
        <f t="shared" si="1192"/>
        <v>29</v>
      </c>
      <c r="BG842" s="120">
        <f t="shared" si="1193"/>
        <v>17986</v>
      </c>
      <c r="BH842" s="209">
        <f t="shared" si="1237"/>
        <v>44666</v>
      </c>
      <c r="BI842" s="120">
        <f t="shared" si="1195"/>
        <v>17986</v>
      </c>
      <c r="BJ842" s="1">
        <f t="shared" si="1196"/>
        <v>44666</v>
      </c>
      <c r="BK842">
        <f t="shared" si="1197"/>
        <v>20813</v>
      </c>
      <c r="BL842">
        <f t="shared" si="1198"/>
        <v>82</v>
      </c>
      <c r="BM842">
        <f t="shared" si="1199"/>
        <v>20895</v>
      </c>
      <c r="BN842" s="1">
        <f t="shared" si="1200"/>
        <v>44666</v>
      </c>
      <c r="BO842">
        <f t="shared" si="1278"/>
        <v>109742</v>
      </c>
      <c r="BP842">
        <f t="shared" si="1279"/>
        <v>8650</v>
      </c>
      <c r="BQ842" s="167">
        <f t="shared" si="1238"/>
        <v>44666</v>
      </c>
      <c r="BR842">
        <f t="shared" si="1287"/>
        <v>309119</v>
      </c>
      <c r="BS842">
        <f t="shared" si="1288"/>
        <v>65422</v>
      </c>
      <c r="BT842">
        <f t="shared" si="1289"/>
        <v>9069</v>
      </c>
      <c r="BU842">
        <v>15</v>
      </c>
      <c r="BV842">
        <f t="shared" si="1290"/>
        <v>272</v>
      </c>
      <c r="BW842">
        <f t="shared" si="1280"/>
        <v>69699</v>
      </c>
      <c r="BX842" s="167">
        <f t="shared" si="1243"/>
        <v>44666</v>
      </c>
      <c r="BY842">
        <f t="shared" si="1291"/>
        <v>82</v>
      </c>
      <c r="BZ842">
        <f t="shared" si="1292"/>
        <v>82</v>
      </c>
      <c r="CA842">
        <f t="shared" si="1293"/>
        <v>0</v>
      </c>
      <c r="CB842" s="167">
        <f t="shared" si="1247"/>
        <v>44666</v>
      </c>
      <c r="CC842">
        <f t="shared" si="1294"/>
        <v>31857</v>
      </c>
      <c r="CD842">
        <f t="shared" si="1295"/>
        <v>13742</v>
      </c>
      <c r="CE842">
        <f t="shared" si="1296"/>
        <v>854</v>
      </c>
      <c r="CF842" s="167">
        <f t="shared" si="1130"/>
        <v>44666</v>
      </c>
      <c r="CG842">
        <f t="shared" si="1133"/>
        <v>1283</v>
      </c>
      <c r="CH842">
        <f t="shared" si="1134"/>
        <v>0</v>
      </c>
      <c r="CI842" s="167">
        <f t="shared" si="1251"/>
        <v>44666</v>
      </c>
      <c r="CJ842">
        <f t="shared" si="1297"/>
        <v>272</v>
      </c>
      <c r="CK842">
        <f t="shared" si="1298"/>
        <v>1711</v>
      </c>
      <c r="CL842" s="167">
        <f t="shared" si="1254"/>
        <v>44666</v>
      </c>
      <c r="CM842">
        <f t="shared" si="1299"/>
        <v>67</v>
      </c>
      <c r="CN842" s="1">
        <f t="shared" si="1300"/>
        <v>44666</v>
      </c>
      <c r="CO842" s="253">
        <f t="shared" si="1301"/>
        <v>272</v>
      </c>
      <c r="CP842" s="1">
        <f t="shared" si="1302"/>
        <v>44666</v>
      </c>
      <c r="CQ842" s="254">
        <f t="shared" si="1303"/>
        <v>67</v>
      </c>
      <c r="CR842" s="167">
        <f t="shared" si="1260"/>
        <v>44666</v>
      </c>
      <c r="CS842">
        <f t="shared" si="1304"/>
        <v>1283</v>
      </c>
      <c r="CT842">
        <f t="shared" si="1305"/>
        <v>0</v>
      </c>
      <c r="CU842">
        <f t="shared" si="1306"/>
        <v>0</v>
      </c>
    </row>
    <row r="843" spans="1:99" ht="16.5" customHeight="1" x14ac:dyDescent="0.55000000000000004">
      <c r="A843" s="167">
        <v>44667</v>
      </c>
      <c r="B843" s="219">
        <v>25</v>
      </c>
      <c r="C843" s="142">
        <f t="shared" si="1176"/>
        <v>18011</v>
      </c>
      <c r="D843" s="261">
        <f t="shared" si="1230"/>
        <v>263</v>
      </c>
      <c r="E843" s="135">
        <v>0</v>
      </c>
      <c r="F843" s="135">
        <v>17748</v>
      </c>
      <c r="G843" s="135">
        <v>0</v>
      </c>
      <c r="H843" s="123"/>
      <c r="I843" s="135">
        <v>12</v>
      </c>
      <c r="J843" s="123"/>
      <c r="K843" s="41">
        <v>0</v>
      </c>
      <c r="L843" s="134">
        <v>22626</v>
      </c>
      <c r="M843" s="219">
        <v>114</v>
      </c>
      <c r="N843" s="123"/>
      <c r="O843" s="123"/>
      <c r="P843" s="135">
        <v>1225</v>
      </c>
      <c r="Q843" s="135">
        <v>1</v>
      </c>
      <c r="R843" s="123"/>
      <c r="S843" s="123"/>
      <c r="T843" s="135">
        <v>12263</v>
      </c>
      <c r="U843" s="135">
        <v>94</v>
      </c>
      <c r="V843" s="123"/>
      <c r="W843" s="41">
        <v>283814</v>
      </c>
      <c r="X843" s="136">
        <v>790</v>
      </c>
      <c r="Y843" s="4">
        <f t="shared" si="1264"/>
        <v>655</v>
      </c>
      <c r="Z843" s="74">
        <f t="shared" si="1281"/>
        <v>44667</v>
      </c>
      <c r="AA843" s="210">
        <f t="shared" si="1282"/>
        <v>342473</v>
      </c>
      <c r="AB843" s="210">
        <f t="shared" si="1283"/>
        <v>80054</v>
      </c>
      <c r="AC843" s="211">
        <f t="shared" si="1284"/>
        <v>9964</v>
      </c>
      <c r="AD843" s="170">
        <f t="shared" si="1265"/>
        <v>67</v>
      </c>
      <c r="AE843" s="222">
        <f t="shared" si="1266"/>
        <v>307981</v>
      </c>
      <c r="AF843" s="143">
        <v>309186</v>
      </c>
      <c r="AG843" s="171">
        <f t="shared" si="1267"/>
        <v>808</v>
      </c>
      <c r="AH843" s="143">
        <v>66230</v>
      </c>
      <c r="AI843" s="171">
        <f t="shared" si="1268"/>
        <v>41</v>
      </c>
      <c r="AJ843" s="172">
        <v>9110</v>
      </c>
      <c r="AK843" s="173">
        <f t="shared" si="1162"/>
        <v>0</v>
      </c>
      <c r="AL843" s="143">
        <v>82</v>
      </c>
      <c r="AM843" s="171">
        <f t="shared" si="1269"/>
        <v>0</v>
      </c>
      <c r="AN843" s="143">
        <v>82</v>
      </c>
      <c r="AO843" s="171">
        <f t="shared" si="1164"/>
        <v>0</v>
      </c>
      <c r="AP843" s="174">
        <v>0</v>
      </c>
      <c r="AQ843" s="173">
        <f t="shared" si="1270"/>
        <v>1348</v>
      </c>
      <c r="AR843" s="143">
        <v>33205</v>
      </c>
      <c r="AS843" s="171">
        <f t="shared" si="1271"/>
        <v>0</v>
      </c>
      <c r="AT843" s="143">
        <v>13742</v>
      </c>
      <c r="AU843" s="171">
        <f t="shared" si="1272"/>
        <v>0</v>
      </c>
      <c r="AV843" s="175">
        <v>854</v>
      </c>
      <c r="AW843" s="217">
        <f t="shared" si="1273"/>
        <v>682</v>
      </c>
      <c r="AX843" s="216">
        <f t="shared" si="1285"/>
        <v>44667</v>
      </c>
      <c r="AY843" s="5">
        <v>0</v>
      </c>
      <c r="AZ843" s="217">
        <f t="shared" si="1274"/>
        <v>716</v>
      </c>
      <c r="BA843" s="217">
        <f t="shared" si="1275"/>
        <v>416</v>
      </c>
      <c r="BB843" s="119">
        <v>0</v>
      </c>
      <c r="BC843" s="26">
        <f t="shared" si="1276"/>
        <v>1625</v>
      </c>
      <c r="BD843" s="217">
        <f t="shared" si="1277"/>
        <v>451</v>
      </c>
      <c r="BE843" s="209">
        <f t="shared" si="1286"/>
        <v>44667</v>
      </c>
      <c r="BF843" s="120">
        <f t="shared" si="1192"/>
        <v>25</v>
      </c>
      <c r="BG843" s="120">
        <f t="shared" si="1193"/>
        <v>18011</v>
      </c>
      <c r="BH843" s="209">
        <f t="shared" si="1237"/>
        <v>44667</v>
      </c>
      <c r="BI843" s="120">
        <f t="shared" si="1195"/>
        <v>18011</v>
      </c>
      <c r="BJ843" s="1">
        <f t="shared" si="1196"/>
        <v>44667</v>
      </c>
      <c r="BK843">
        <f t="shared" si="1197"/>
        <v>22512</v>
      </c>
      <c r="BL843">
        <f t="shared" si="1198"/>
        <v>114</v>
      </c>
      <c r="BM843">
        <f t="shared" si="1199"/>
        <v>22626</v>
      </c>
      <c r="BN843" s="1">
        <f t="shared" si="1200"/>
        <v>44667</v>
      </c>
      <c r="BO843">
        <f t="shared" si="1278"/>
        <v>119483</v>
      </c>
      <c r="BP843">
        <f t="shared" si="1279"/>
        <v>8703</v>
      </c>
      <c r="BQ843" s="167">
        <f t="shared" si="1238"/>
        <v>44667</v>
      </c>
      <c r="BR843">
        <f t="shared" si="1287"/>
        <v>309186</v>
      </c>
      <c r="BS843">
        <f t="shared" si="1288"/>
        <v>66230</v>
      </c>
      <c r="BT843">
        <f t="shared" si="1289"/>
        <v>9110</v>
      </c>
      <c r="BU843">
        <v>15</v>
      </c>
      <c r="BV843">
        <f t="shared" si="1290"/>
        <v>67</v>
      </c>
      <c r="BW843">
        <f t="shared" si="1280"/>
        <v>70324</v>
      </c>
      <c r="BX843" s="167">
        <f t="shared" si="1243"/>
        <v>44667</v>
      </c>
      <c r="BY843">
        <f t="shared" si="1291"/>
        <v>82</v>
      </c>
      <c r="BZ843">
        <f t="shared" si="1292"/>
        <v>82</v>
      </c>
      <c r="CA843">
        <f t="shared" si="1293"/>
        <v>0</v>
      </c>
      <c r="CB843" s="167">
        <f t="shared" si="1247"/>
        <v>44667</v>
      </c>
      <c r="CC843">
        <f t="shared" si="1294"/>
        <v>33205</v>
      </c>
      <c r="CD843">
        <f t="shared" si="1295"/>
        <v>13742</v>
      </c>
      <c r="CE843">
        <f t="shared" si="1296"/>
        <v>854</v>
      </c>
      <c r="CF843" s="167">
        <f t="shared" si="1130"/>
        <v>44667</v>
      </c>
      <c r="CG843">
        <f t="shared" si="1133"/>
        <v>1348</v>
      </c>
      <c r="CH843">
        <f t="shared" si="1134"/>
        <v>0</v>
      </c>
      <c r="CI843" s="167">
        <f t="shared" si="1251"/>
        <v>44667</v>
      </c>
      <c r="CJ843">
        <f t="shared" si="1297"/>
        <v>67</v>
      </c>
      <c r="CK843">
        <f t="shared" si="1298"/>
        <v>808</v>
      </c>
      <c r="CL843" s="167">
        <f t="shared" si="1254"/>
        <v>44667</v>
      </c>
      <c r="CM843">
        <f t="shared" si="1299"/>
        <v>41</v>
      </c>
      <c r="CN843" s="1">
        <f t="shared" si="1300"/>
        <v>44667</v>
      </c>
      <c r="CO843" s="253">
        <f t="shared" si="1301"/>
        <v>67</v>
      </c>
      <c r="CP843" s="1">
        <f t="shared" si="1302"/>
        <v>44667</v>
      </c>
      <c r="CQ843" s="254">
        <f t="shared" si="1303"/>
        <v>41</v>
      </c>
      <c r="CR843" s="167">
        <f t="shared" si="1260"/>
        <v>44667</v>
      </c>
      <c r="CS843">
        <f t="shared" si="1304"/>
        <v>1348</v>
      </c>
      <c r="CT843">
        <f t="shared" si="1305"/>
        <v>0</v>
      </c>
      <c r="CU843">
        <f t="shared" si="1306"/>
        <v>0</v>
      </c>
    </row>
    <row r="844" spans="1:99" ht="16.5" customHeight="1" x14ac:dyDescent="0.55000000000000004">
      <c r="A844" s="167">
        <v>44668</v>
      </c>
      <c r="B844" s="219">
        <v>19</v>
      </c>
      <c r="C844" s="142">
        <f t="shared" si="1176"/>
        <v>18030</v>
      </c>
      <c r="D844" s="261">
        <f t="shared" si="1230"/>
        <v>264</v>
      </c>
      <c r="E844" s="135">
        <v>0</v>
      </c>
      <c r="F844" s="135">
        <v>17766</v>
      </c>
      <c r="G844" s="135">
        <v>0</v>
      </c>
      <c r="H844" s="123"/>
      <c r="I844" s="135">
        <v>5</v>
      </c>
      <c r="J844" s="123"/>
      <c r="K844" s="41">
        <v>0</v>
      </c>
      <c r="L844" s="134">
        <v>20718</v>
      </c>
      <c r="M844" s="219">
        <v>79</v>
      </c>
      <c r="N844" s="123"/>
      <c r="O844" s="123"/>
      <c r="P844" s="135">
        <v>912</v>
      </c>
      <c r="Q844" s="135">
        <v>2</v>
      </c>
      <c r="R844" s="123"/>
      <c r="S844" s="123"/>
      <c r="T844" s="135">
        <v>20856</v>
      </c>
      <c r="U844" s="135">
        <v>95</v>
      </c>
      <c r="V844" s="123"/>
      <c r="W844" s="41">
        <v>282764</v>
      </c>
      <c r="X844" s="136">
        <v>772</v>
      </c>
      <c r="Y844" s="4">
        <f t="shared" si="1264"/>
        <v>656</v>
      </c>
      <c r="Z844" s="74">
        <f t="shared" si="1281"/>
        <v>44668</v>
      </c>
      <c r="AA844" s="210">
        <f t="shared" si="1282"/>
        <v>344036</v>
      </c>
      <c r="AB844" s="210">
        <f t="shared" si="1283"/>
        <v>80701</v>
      </c>
      <c r="AC844" s="211">
        <f t="shared" si="1284"/>
        <v>9993</v>
      </c>
      <c r="AD844" s="170">
        <f t="shared" si="1265"/>
        <v>261</v>
      </c>
      <c r="AE844" s="222">
        <f t="shared" si="1266"/>
        <v>308242</v>
      </c>
      <c r="AF844" s="143">
        <v>309447</v>
      </c>
      <c r="AG844" s="171">
        <f t="shared" si="1267"/>
        <v>647</v>
      </c>
      <c r="AH844" s="143">
        <v>66877</v>
      </c>
      <c r="AI844" s="171">
        <f t="shared" si="1268"/>
        <v>29</v>
      </c>
      <c r="AJ844" s="172">
        <v>9139</v>
      </c>
      <c r="AK844" s="173">
        <f t="shared" si="1162"/>
        <v>0</v>
      </c>
      <c r="AL844" s="143">
        <v>82</v>
      </c>
      <c r="AM844" s="171">
        <f t="shared" si="1269"/>
        <v>0</v>
      </c>
      <c r="AN844" s="143">
        <v>82</v>
      </c>
      <c r="AO844" s="171">
        <f t="shared" si="1164"/>
        <v>0</v>
      </c>
      <c r="AP844" s="174">
        <v>0</v>
      </c>
      <c r="AQ844" s="173">
        <f t="shared" si="1270"/>
        <v>1302</v>
      </c>
      <c r="AR844" s="143">
        <v>34507</v>
      </c>
      <c r="AS844" s="171">
        <f t="shared" si="1271"/>
        <v>0</v>
      </c>
      <c r="AT844" s="143">
        <v>13742</v>
      </c>
      <c r="AU844" s="171">
        <f t="shared" si="1272"/>
        <v>0</v>
      </c>
      <c r="AV844" s="175">
        <v>854</v>
      </c>
      <c r="AW844" s="217">
        <f t="shared" si="1273"/>
        <v>683</v>
      </c>
      <c r="AX844" s="216">
        <f t="shared" si="1285"/>
        <v>44668</v>
      </c>
      <c r="AY844" s="5">
        <v>3</v>
      </c>
      <c r="AZ844" s="217">
        <f t="shared" si="1274"/>
        <v>719</v>
      </c>
      <c r="BA844" s="217">
        <f t="shared" si="1275"/>
        <v>417</v>
      </c>
      <c r="BB844" s="119">
        <v>0</v>
      </c>
      <c r="BC844" s="26">
        <f t="shared" si="1276"/>
        <v>1625</v>
      </c>
      <c r="BD844" s="217">
        <f t="shared" si="1277"/>
        <v>452</v>
      </c>
      <c r="BE844" s="209">
        <f t="shared" si="1286"/>
        <v>44668</v>
      </c>
      <c r="BF844" s="120">
        <f t="shared" si="1192"/>
        <v>19</v>
      </c>
      <c r="BG844" s="120">
        <f t="shared" si="1193"/>
        <v>18030</v>
      </c>
      <c r="BH844" s="209">
        <f t="shared" si="1237"/>
        <v>44668</v>
      </c>
      <c r="BI844" s="120">
        <f t="shared" si="1195"/>
        <v>18030</v>
      </c>
      <c r="BJ844" s="1">
        <f t="shared" si="1196"/>
        <v>44668</v>
      </c>
      <c r="BK844">
        <f t="shared" si="1197"/>
        <v>20639</v>
      </c>
      <c r="BL844">
        <f t="shared" si="1198"/>
        <v>79</v>
      </c>
      <c r="BM844">
        <f t="shared" si="1199"/>
        <v>20718</v>
      </c>
      <c r="BN844" s="1">
        <f t="shared" si="1200"/>
        <v>44668</v>
      </c>
      <c r="BO844">
        <f t="shared" si="1278"/>
        <v>126720</v>
      </c>
      <c r="BP844">
        <f t="shared" si="1279"/>
        <v>8565</v>
      </c>
      <c r="BQ844" s="167">
        <f t="shared" si="1238"/>
        <v>44668</v>
      </c>
      <c r="BR844">
        <f t="shared" si="1287"/>
        <v>309447</v>
      </c>
      <c r="BS844">
        <f t="shared" si="1288"/>
        <v>66877</v>
      </c>
      <c r="BT844">
        <f t="shared" si="1289"/>
        <v>9139</v>
      </c>
      <c r="BU844">
        <v>15</v>
      </c>
      <c r="BV844">
        <f t="shared" si="1290"/>
        <v>261</v>
      </c>
      <c r="BW844">
        <f t="shared" si="1280"/>
        <v>86410</v>
      </c>
      <c r="BX844" s="167">
        <f t="shared" si="1243"/>
        <v>44668</v>
      </c>
      <c r="BY844">
        <f t="shared" si="1291"/>
        <v>82</v>
      </c>
      <c r="BZ844">
        <f t="shared" si="1292"/>
        <v>82</v>
      </c>
      <c r="CA844">
        <f t="shared" si="1293"/>
        <v>0</v>
      </c>
      <c r="CB844" s="167">
        <f t="shared" si="1247"/>
        <v>44668</v>
      </c>
      <c r="CC844">
        <f t="shared" si="1294"/>
        <v>34507</v>
      </c>
      <c r="CD844">
        <f t="shared" si="1295"/>
        <v>13742</v>
      </c>
      <c r="CE844">
        <f t="shared" si="1296"/>
        <v>854</v>
      </c>
      <c r="CF844" s="167">
        <f t="shared" si="1130"/>
        <v>44668</v>
      </c>
      <c r="CG844">
        <f t="shared" si="1133"/>
        <v>1302</v>
      </c>
      <c r="CH844">
        <f t="shared" si="1134"/>
        <v>0</v>
      </c>
      <c r="CI844" s="167">
        <f t="shared" si="1251"/>
        <v>44668</v>
      </c>
      <c r="CJ844">
        <f t="shared" si="1297"/>
        <v>261</v>
      </c>
      <c r="CK844">
        <f t="shared" si="1298"/>
        <v>647</v>
      </c>
      <c r="CL844" s="167">
        <f t="shared" si="1254"/>
        <v>44668</v>
      </c>
      <c r="CM844">
        <f t="shared" si="1299"/>
        <v>29</v>
      </c>
      <c r="CN844" s="1">
        <f t="shared" si="1300"/>
        <v>44668</v>
      </c>
      <c r="CO844" s="253">
        <f t="shared" si="1301"/>
        <v>261</v>
      </c>
      <c r="CP844" s="1">
        <f t="shared" si="1302"/>
        <v>44668</v>
      </c>
      <c r="CQ844" s="254">
        <f t="shared" si="1303"/>
        <v>29</v>
      </c>
      <c r="CR844" s="167">
        <f t="shared" si="1260"/>
        <v>44668</v>
      </c>
      <c r="CS844">
        <f t="shared" si="1304"/>
        <v>1302</v>
      </c>
      <c r="CT844">
        <f t="shared" si="1305"/>
        <v>0</v>
      </c>
      <c r="CU844">
        <f t="shared" si="1306"/>
        <v>0</v>
      </c>
    </row>
    <row r="845" spans="1:99" ht="16.5" customHeight="1" x14ac:dyDescent="0.55000000000000004">
      <c r="A845" s="167">
        <v>44669</v>
      </c>
      <c r="B845" s="219">
        <v>19</v>
      </c>
      <c r="C845" s="142">
        <f t="shared" si="1176"/>
        <v>18049</v>
      </c>
      <c r="D845" s="261">
        <f t="shared" si="1230"/>
        <v>257</v>
      </c>
      <c r="E845" s="135">
        <v>0</v>
      </c>
      <c r="F845" s="135">
        <v>17792</v>
      </c>
      <c r="G845" s="135">
        <v>0</v>
      </c>
      <c r="H845" s="123"/>
      <c r="I845" s="135">
        <v>5</v>
      </c>
      <c r="J845" s="123"/>
      <c r="K845" s="41">
        <v>0</v>
      </c>
      <c r="L845" s="134">
        <v>18284</v>
      </c>
      <c r="M845" s="219">
        <v>97</v>
      </c>
      <c r="N845" s="123"/>
      <c r="O845" s="123"/>
      <c r="P845" s="135">
        <v>1020</v>
      </c>
      <c r="Q845" s="135">
        <v>5</v>
      </c>
      <c r="R845" s="123"/>
      <c r="S845" s="123"/>
      <c r="T845" s="135">
        <v>23529</v>
      </c>
      <c r="U845" s="135">
        <v>110</v>
      </c>
      <c r="V845" s="123"/>
      <c r="W845" s="41">
        <v>276499</v>
      </c>
      <c r="X845" s="136">
        <v>754</v>
      </c>
      <c r="Y845" s="4">
        <f t="shared" ref="Y845:Y961" si="1307">+Y844+1</f>
        <v>657</v>
      </c>
      <c r="Z845" s="74">
        <f t="shared" si="1281"/>
        <v>44669</v>
      </c>
      <c r="AA845" s="210">
        <f t="shared" si="1282"/>
        <v>345906</v>
      </c>
      <c r="AB845" s="210">
        <f t="shared" si="1283"/>
        <v>81109</v>
      </c>
      <c r="AC845" s="211">
        <f t="shared" si="1284"/>
        <v>10013</v>
      </c>
      <c r="AD845" s="170">
        <f t="shared" ref="AD845:AD876" si="1308">+AF845-AF844</f>
        <v>394</v>
      </c>
      <c r="AE845" s="222">
        <f t="shared" ref="AE845:AE876" si="1309">+AE844+AD845</f>
        <v>308636</v>
      </c>
      <c r="AF845" s="143">
        <v>309841</v>
      </c>
      <c r="AG845" s="171">
        <f t="shared" si="1267"/>
        <v>408</v>
      </c>
      <c r="AH845" s="143">
        <v>67285</v>
      </c>
      <c r="AI845" s="171">
        <f t="shared" si="1268"/>
        <v>20</v>
      </c>
      <c r="AJ845" s="172">
        <v>9159</v>
      </c>
      <c r="AK845" s="173">
        <f t="shared" si="1162"/>
        <v>0</v>
      </c>
      <c r="AL845" s="143">
        <v>82</v>
      </c>
      <c r="AM845" s="171">
        <f t="shared" si="1269"/>
        <v>0</v>
      </c>
      <c r="AN845" s="143">
        <v>82</v>
      </c>
      <c r="AO845" s="171">
        <f t="shared" si="1164"/>
        <v>0</v>
      </c>
      <c r="AP845" s="174">
        <v>0</v>
      </c>
      <c r="AQ845" s="173">
        <f t="shared" si="1270"/>
        <v>1476</v>
      </c>
      <c r="AR845" s="143">
        <v>35983</v>
      </c>
      <c r="AS845" s="171">
        <f t="shared" si="1271"/>
        <v>0</v>
      </c>
      <c r="AT845" s="143">
        <v>13742</v>
      </c>
      <c r="AU845" s="171">
        <f t="shared" si="1272"/>
        <v>0</v>
      </c>
      <c r="AV845" s="175">
        <v>854</v>
      </c>
      <c r="AW845" s="217">
        <f t="shared" ref="AW845:AW961" si="1310">+AW844+1</f>
        <v>684</v>
      </c>
      <c r="AX845" s="216">
        <f t="shared" si="1285"/>
        <v>44669</v>
      </c>
      <c r="AY845" s="5">
        <v>2</v>
      </c>
      <c r="AZ845" s="217">
        <f t="shared" ref="AZ845:AZ876" si="1311">+AZ844+AY845</f>
        <v>721</v>
      </c>
      <c r="BA845" s="217">
        <f t="shared" si="1275"/>
        <v>418</v>
      </c>
      <c r="BB845" s="119">
        <v>1</v>
      </c>
      <c r="BC845" s="26">
        <f t="shared" ref="BC845:BC876" si="1312">+BC844+BB845</f>
        <v>1626</v>
      </c>
      <c r="BD845" s="217">
        <f t="shared" si="1277"/>
        <v>453</v>
      </c>
      <c r="BE845" s="209">
        <f t="shared" si="1286"/>
        <v>44669</v>
      </c>
      <c r="BF845" s="120">
        <f t="shared" si="1192"/>
        <v>19</v>
      </c>
      <c r="BG845" s="120">
        <f t="shared" si="1193"/>
        <v>18049</v>
      </c>
      <c r="BH845" s="209">
        <f t="shared" si="1237"/>
        <v>44669</v>
      </c>
      <c r="BI845" s="120">
        <f t="shared" si="1195"/>
        <v>18049</v>
      </c>
      <c r="BJ845" s="1">
        <f t="shared" si="1196"/>
        <v>44669</v>
      </c>
      <c r="BK845">
        <f t="shared" si="1197"/>
        <v>18187</v>
      </c>
      <c r="BL845">
        <f t="shared" si="1198"/>
        <v>97</v>
      </c>
      <c r="BM845">
        <f t="shared" si="1199"/>
        <v>18284</v>
      </c>
      <c r="BN845" s="1">
        <f t="shared" si="1200"/>
        <v>44669</v>
      </c>
      <c r="BO845">
        <f t="shared" ref="BO845:BO876" si="1313">+BO841+BM845</f>
        <v>129062</v>
      </c>
      <c r="BP845">
        <f t="shared" ref="BP845:BP876" si="1314">+BP841+BL845</f>
        <v>8689</v>
      </c>
      <c r="BQ845" s="167">
        <f t="shared" si="1238"/>
        <v>44669</v>
      </c>
      <c r="BR845">
        <f t="shared" si="1287"/>
        <v>309841</v>
      </c>
      <c r="BS845">
        <f t="shared" si="1288"/>
        <v>67285</v>
      </c>
      <c r="BT845">
        <f t="shared" si="1289"/>
        <v>9159</v>
      </c>
      <c r="BU845">
        <v>15</v>
      </c>
      <c r="BV845">
        <f t="shared" si="1290"/>
        <v>394</v>
      </c>
      <c r="BW845">
        <f t="shared" si="1280"/>
        <v>74660</v>
      </c>
      <c r="BX845" s="167">
        <f t="shared" si="1243"/>
        <v>44669</v>
      </c>
      <c r="BY845">
        <f t="shared" si="1291"/>
        <v>82</v>
      </c>
      <c r="BZ845">
        <f t="shared" si="1292"/>
        <v>82</v>
      </c>
      <c r="CA845">
        <f t="shared" si="1293"/>
        <v>0</v>
      </c>
      <c r="CB845" s="167">
        <f t="shared" si="1247"/>
        <v>44669</v>
      </c>
      <c r="CC845">
        <f t="shared" si="1294"/>
        <v>35983</v>
      </c>
      <c r="CD845">
        <f t="shared" si="1295"/>
        <v>13742</v>
      </c>
      <c r="CE845">
        <f t="shared" si="1296"/>
        <v>854</v>
      </c>
      <c r="CF845" s="167">
        <f t="shared" si="1130"/>
        <v>44669</v>
      </c>
      <c r="CG845">
        <f t="shared" si="1133"/>
        <v>1476</v>
      </c>
      <c r="CH845">
        <f t="shared" si="1134"/>
        <v>0</v>
      </c>
      <c r="CI845" s="167">
        <f t="shared" si="1251"/>
        <v>44669</v>
      </c>
      <c r="CJ845">
        <f t="shared" si="1297"/>
        <v>394</v>
      </c>
      <c r="CK845">
        <f t="shared" si="1298"/>
        <v>408</v>
      </c>
      <c r="CL845" s="167">
        <f t="shared" si="1254"/>
        <v>44669</v>
      </c>
      <c r="CM845">
        <f t="shared" si="1299"/>
        <v>20</v>
      </c>
      <c r="CN845" s="1">
        <f t="shared" si="1300"/>
        <v>44669</v>
      </c>
      <c r="CO845" s="253">
        <f t="shared" si="1301"/>
        <v>394</v>
      </c>
      <c r="CP845" s="1">
        <f t="shared" si="1302"/>
        <v>44669</v>
      </c>
      <c r="CQ845" s="254">
        <f t="shared" si="1303"/>
        <v>20</v>
      </c>
      <c r="CR845" s="167">
        <f t="shared" si="1260"/>
        <v>44669</v>
      </c>
      <c r="CS845">
        <f t="shared" si="1304"/>
        <v>1476</v>
      </c>
      <c r="CT845">
        <f t="shared" si="1305"/>
        <v>0</v>
      </c>
      <c r="CU845">
        <f t="shared" si="1306"/>
        <v>0</v>
      </c>
    </row>
    <row r="846" spans="1:99" ht="16.5" customHeight="1" x14ac:dyDescent="0.55000000000000004">
      <c r="A846" s="167">
        <v>44670</v>
      </c>
      <c r="B846" s="219">
        <v>8</v>
      </c>
      <c r="C846" s="142">
        <f t="shared" si="1176"/>
        <v>18057</v>
      </c>
      <c r="D846" s="261">
        <f t="shared" si="1230"/>
        <v>243</v>
      </c>
      <c r="E846" s="135">
        <v>0</v>
      </c>
      <c r="F846" s="135">
        <v>17814</v>
      </c>
      <c r="G846" s="135">
        <v>0</v>
      </c>
      <c r="H846" s="123"/>
      <c r="I846" s="135">
        <v>5</v>
      </c>
      <c r="J846" s="123"/>
      <c r="K846" s="41">
        <v>0</v>
      </c>
      <c r="L846" s="134">
        <v>17166</v>
      </c>
      <c r="M846" s="219">
        <v>100</v>
      </c>
      <c r="N846" s="123"/>
      <c r="O846" s="123"/>
      <c r="P846" s="135">
        <v>617</v>
      </c>
      <c r="Q846" s="135">
        <v>1</v>
      </c>
      <c r="R846" s="123"/>
      <c r="S846" s="123"/>
      <c r="T846" s="135">
        <v>26760</v>
      </c>
      <c r="U846" s="135">
        <v>103</v>
      </c>
      <c r="V846" s="123"/>
      <c r="W846" s="41">
        <v>266288</v>
      </c>
      <c r="X846" s="136">
        <v>750</v>
      </c>
      <c r="Y846" s="4">
        <f t="shared" si="1307"/>
        <v>658</v>
      </c>
      <c r="Z846" s="74">
        <f t="shared" si="1281"/>
        <v>44670</v>
      </c>
      <c r="AA846" s="210">
        <f t="shared" si="1282"/>
        <v>347727</v>
      </c>
      <c r="AB846" s="210">
        <f t="shared" si="1283"/>
        <v>81706</v>
      </c>
      <c r="AC846" s="211">
        <f t="shared" si="1284"/>
        <v>10032</v>
      </c>
      <c r="AD846" s="170">
        <f t="shared" si="1308"/>
        <v>94</v>
      </c>
      <c r="AE846" s="222">
        <f t="shared" si="1309"/>
        <v>308730</v>
      </c>
      <c r="AF846" s="143">
        <v>309935</v>
      </c>
      <c r="AG846" s="171">
        <f t="shared" si="1267"/>
        <v>597</v>
      </c>
      <c r="AH846" s="143">
        <v>67882</v>
      </c>
      <c r="AI846" s="171">
        <f t="shared" si="1268"/>
        <v>17</v>
      </c>
      <c r="AJ846" s="172">
        <v>9176</v>
      </c>
      <c r="AK846" s="173">
        <f t="shared" si="1162"/>
        <v>0</v>
      </c>
      <c r="AL846" s="143">
        <v>82</v>
      </c>
      <c r="AM846" s="171">
        <f t="shared" ref="AM846:AM877" si="1315">+AN846-AN845</f>
        <v>0</v>
      </c>
      <c r="AN846" s="143">
        <v>82</v>
      </c>
      <c r="AO846" s="171">
        <f t="shared" si="1164"/>
        <v>0</v>
      </c>
      <c r="AP846" s="174">
        <v>0</v>
      </c>
      <c r="AQ846" s="173">
        <f t="shared" ref="AQ846:AQ877" si="1316">+AR846-AR845</f>
        <v>1727</v>
      </c>
      <c r="AR846" s="143">
        <v>37710</v>
      </c>
      <c r="AS846" s="171">
        <f t="shared" si="1271"/>
        <v>0</v>
      </c>
      <c r="AT846" s="143">
        <v>13742</v>
      </c>
      <c r="AU846" s="171">
        <f t="shared" ref="AU846:AU887" si="1317">+AV846-AV845</f>
        <v>2</v>
      </c>
      <c r="AV846" s="175">
        <v>856</v>
      </c>
      <c r="AW846" s="217">
        <f t="shared" si="1310"/>
        <v>685</v>
      </c>
      <c r="AX846" s="216">
        <f t="shared" si="1285"/>
        <v>44670</v>
      </c>
      <c r="AY846" s="5">
        <v>2</v>
      </c>
      <c r="AZ846" s="217">
        <f t="shared" si="1311"/>
        <v>723</v>
      </c>
      <c r="BA846" s="217">
        <f t="shared" si="1275"/>
        <v>419</v>
      </c>
      <c r="BB846" s="119">
        <v>1</v>
      </c>
      <c r="BC846" s="26">
        <f t="shared" si="1312"/>
        <v>1627</v>
      </c>
      <c r="BD846" s="217">
        <f t="shared" si="1277"/>
        <v>454</v>
      </c>
      <c r="BE846" s="209">
        <f t="shared" si="1286"/>
        <v>44670</v>
      </c>
      <c r="BF846" s="120">
        <f t="shared" si="1192"/>
        <v>8</v>
      </c>
      <c r="BG846" s="120">
        <f t="shared" si="1193"/>
        <v>18057</v>
      </c>
      <c r="BH846" s="209">
        <f t="shared" si="1237"/>
        <v>44670</v>
      </c>
      <c r="BI846" s="120">
        <f t="shared" si="1195"/>
        <v>18057</v>
      </c>
      <c r="BJ846" s="1">
        <f t="shared" si="1196"/>
        <v>44670</v>
      </c>
      <c r="BK846">
        <f t="shared" si="1197"/>
        <v>17066</v>
      </c>
      <c r="BL846">
        <f t="shared" si="1198"/>
        <v>100</v>
      </c>
      <c r="BM846">
        <f t="shared" si="1199"/>
        <v>17166</v>
      </c>
      <c r="BN846" s="1">
        <f t="shared" si="1200"/>
        <v>44670</v>
      </c>
      <c r="BO846">
        <f t="shared" si="1313"/>
        <v>126908</v>
      </c>
      <c r="BP846">
        <f t="shared" si="1314"/>
        <v>8750</v>
      </c>
      <c r="BQ846" s="167">
        <f t="shared" si="1238"/>
        <v>44670</v>
      </c>
      <c r="BR846">
        <f t="shared" si="1287"/>
        <v>309935</v>
      </c>
      <c r="BS846">
        <f t="shared" si="1288"/>
        <v>67882</v>
      </c>
      <c r="BT846">
        <f t="shared" si="1289"/>
        <v>9176</v>
      </c>
      <c r="BU846">
        <v>15</v>
      </c>
      <c r="BV846">
        <f t="shared" si="1290"/>
        <v>94</v>
      </c>
      <c r="BW846">
        <f t="shared" ref="BW846:BW877" si="1318">+BW842+BV846</f>
        <v>69793</v>
      </c>
      <c r="BX846" s="167">
        <f t="shared" si="1243"/>
        <v>44670</v>
      </c>
      <c r="BY846">
        <f t="shared" si="1291"/>
        <v>82</v>
      </c>
      <c r="BZ846">
        <f t="shared" si="1292"/>
        <v>82</v>
      </c>
      <c r="CA846">
        <f t="shared" si="1293"/>
        <v>0</v>
      </c>
      <c r="CB846" s="167">
        <f t="shared" si="1247"/>
        <v>44670</v>
      </c>
      <c r="CC846">
        <f t="shared" si="1294"/>
        <v>37710</v>
      </c>
      <c r="CD846">
        <f t="shared" si="1295"/>
        <v>13742</v>
      </c>
      <c r="CE846">
        <f t="shared" si="1296"/>
        <v>856</v>
      </c>
      <c r="CF846" s="167">
        <f t="shared" si="1130"/>
        <v>44670</v>
      </c>
      <c r="CG846">
        <f t="shared" si="1133"/>
        <v>1727</v>
      </c>
      <c r="CH846">
        <f t="shared" si="1134"/>
        <v>2</v>
      </c>
      <c r="CI846" s="167">
        <f t="shared" si="1251"/>
        <v>44670</v>
      </c>
      <c r="CJ846">
        <f t="shared" si="1297"/>
        <v>94</v>
      </c>
      <c r="CK846">
        <f t="shared" si="1298"/>
        <v>597</v>
      </c>
      <c r="CL846" s="167">
        <f t="shared" si="1254"/>
        <v>44670</v>
      </c>
      <c r="CM846">
        <f t="shared" si="1299"/>
        <v>17</v>
      </c>
      <c r="CN846" s="1">
        <f t="shared" si="1300"/>
        <v>44670</v>
      </c>
      <c r="CO846" s="253">
        <f t="shared" si="1301"/>
        <v>94</v>
      </c>
      <c r="CP846" s="1">
        <f t="shared" si="1302"/>
        <v>44670</v>
      </c>
      <c r="CQ846" s="254">
        <f t="shared" si="1303"/>
        <v>17</v>
      </c>
      <c r="CR846" s="167">
        <f t="shared" si="1260"/>
        <v>44670</v>
      </c>
      <c r="CS846">
        <f t="shared" si="1304"/>
        <v>1727</v>
      </c>
      <c r="CT846">
        <f t="shared" si="1305"/>
        <v>2</v>
      </c>
      <c r="CU846">
        <f t="shared" si="1306"/>
        <v>0</v>
      </c>
    </row>
    <row r="847" spans="1:99" ht="16.5" customHeight="1" x14ac:dyDescent="0.55000000000000004">
      <c r="A847" s="167">
        <v>44671</v>
      </c>
      <c r="B847" s="219">
        <v>11</v>
      </c>
      <c r="C847" s="142">
        <f t="shared" si="1176"/>
        <v>18068</v>
      </c>
      <c r="D847" s="261">
        <f t="shared" si="1230"/>
        <v>240</v>
      </c>
      <c r="E847" s="135">
        <v>0</v>
      </c>
      <c r="F847" s="135">
        <v>17828</v>
      </c>
      <c r="G847" s="135">
        <v>0</v>
      </c>
      <c r="H847" s="123"/>
      <c r="I847" s="135">
        <v>2</v>
      </c>
      <c r="J847" s="123"/>
      <c r="K847" s="41">
        <v>0</v>
      </c>
      <c r="L847" s="134">
        <v>16617</v>
      </c>
      <c r="M847" s="219">
        <v>65</v>
      </c>
      <c r="N847" s="123"/>
      <c r="O847" s="123"/>
      <c r="P847" s="135">
        <v>502</v>
      </c>
      <c r="Q847" s="135">
        <v>2</v>
      </c>
      <c r="R847" s="123"/>
      <c r="S847" s="123"/>
      <c r="T847" s="135">
        <v>21143</v>
      </c>
      <c r="U847" s="135">
        <v>68</v>
      </c>
      <c r="V847" s="123"/>
      <c r="W847" s="41">
        <v>261262</v>
      </c>
      <c r="X847" s="136">
        <v>745</v>
      </c>
      <c r="Y847" s="4">
        <f t="shared" si="1307"/>
        <v>659</v>
      </c>
      <c r="Z847" s="74">
        <f t="shared" si="1281"/>
        <v>44671</v>
      </c>
      <c r="AA847" s="210">
        <f t="shared" si="1282"/>
        <v>350502</v>
      </c>
      <c r="AB847" s="210">
        <f t="shared" si="1283"/>
        <v>82579</v>
      </c>
      <c r="AC847" s="211">
        <f t="shared" si="1284"/>
        <v>10042</v>
      </c>
      <c r="AD847" s="170">
        <f t="shared" si="1308"/>
        <v>299</v>
      </c>
      <c r="AE847" s="222">
        <f t="shared" si="1309"/>
        <v>309029</v>
      </c>
      <c r="AF847" s="143">
        <v>310234</v>
      </c>
      <c r="AG847" s="171">
        <f t="shared" si="1267"/>
        <v>873</v>
      </c>
      <c r="AH847" s="143">
        <v>68755</v>
      </c>
      <c r="AI847" s="171">
        <f t="shared" si="1268"/>
        <v>10</v>
      </c>
      <c r="AJ847" s="172">
        <v>9186</v>
      </c>
      <c r="AK847" s="173">
        <f t="shared" si="1162"/>
        <v>0</v>
      </c>
      <c r="AL847" s="143">
        <v>82</v>
      </c>
      <c r="AM847" s="171">
        <f t="shared" si="1315"/>
        <v>0</v>
      </c>
      <c r="AN847" s="143">
        <v>82</v>
      </c>
      <c r="AO847" s="171">
        <f t="shared" si="1164"/>
        <v>0</v>
      </c>
      <c r="AP847" s="174">
        <v>0</v>
      </c>
      <c r="AQ847" s="173">
        <f t="shared" si="1316"/>
        <v>2476</v>
      </c>
      <c r="AR847" s="143">
        <v>40186</v>
      </c>
      <c r="AS847" s="171">
        <f t="shared" ref="AS847:AS878" si="1319">+AT847-AT846</f>
        <v>0</v>
      </c>
      <c r="AT847" s="143">
        <v>13742</v>
      </c>
      <c r="AU847" s="171">
        <f t="shared" si="1317"/>
        <v>0</v>
      </c>
      <c r="AV847" s="175">
        <v>856</v>
      </c>
      <c r="AW847" s="217">
        <f t="shared" si="1310"/>
        <v>686</v>
      </c>
      <c r="AX847" s="216">
        <f t="shared" si="1285"/>
        <v>44671</v>
      </c>
      <c r="AY847" s="5">
        <v>1</v>
      </c>
      <c r="AZ847" s="217">
        <f t="shared" si="1311"/>
        <v>724</v>
      </c>
      <c r="BA847" s="217">
        <f t="shared" si="1275"/>
        <v>417</v>
      </c>
      <c r="BB847" s="119">
        <v>1</v>
      </c>
      <c r="BC847" s="26">
        <f t="shared" si="1312"/>
        <v>1628</v>
      </c>
      <c r="BD847" s="217">
        <f t="shared" si="1277"/>
        <v>452</v>
      </c>
      <c r="BE847" s="209">
        <f t="shared" si="1286"/>
        <v>44671</v>
      </c>
      <c r="BF847" s="120">
        <f t="shared" si="1192"/>
        <v>11</v>
      </c>
      <c r="BG847" s="120">
        <f t="shared" si="1193"/>
        <v>18068</v>
      </c>
      <c r="BH847" s="209">
        <f t="shared" si="1237"/>
        <v>44671</v>
      </c>
      <c r="BI847" s="120">
        <f t="shared" si="1195"/>
        <v>18068</v>
      </c>
      <c r="BJ847" s="1">
        <f t="shared" si="1196"/>
        <v>44671</v>
      </c>
      <c r="BK847">
        <f t="shared" si="1197"/>
        <v>16552</v>
      </c>
      <c r="BL847">
        <f t="shared" si="1198"/>
        <v>65</v>
      </c>
      <c r="BM847">
        <f t="shared" si="1199"/>
        <v>16617</v>
      </c>
      <c r="BN847" s="1">
        <f t="shared" si="1200"/>
        <v>44671</v>
      </c>
      <c r="BO847">
        <f t="shared" si="1313"/>
        <v>136100</v>
      </c>
      <c r="BP847">
        <f t="shared" si="1314"/>
        <v>8768</v>
      </c>
      <c r="BQ847" s="167">
        <f t="shared" si="1238"/>
        <v>44671</v>
      </c>
      <c r="BR847">
        <f t="shared" si="1287"/>
        <v>310234</v>
      </c>
      <c r="BS847">
        <f t="shared" si="1288"/>
        <v>68755</v>
      </c>
      <c r="BT847">
        <f t="shared" si="1289"/>
        <v>9186</v>
      </c>
      <c r="BU847">
        <v>15</v>
      </c>
      <c r="BV847">
        <f t="shared" si="1290"/>
        <v>299</v>
      </c>
      <c r="BW847">
        <f t="shared" si="1318"/>
        <v>70623</v>
      </c>
      <c r="BX847" s="167">
        <f t="shared" si="1243"/>
        <v>44671</v>
      </c>
      <c r="BY847">
        <f t="shared" si="1291"/>
        <v>82</v>
      </c>
      <c r="BZ847">
        <f t="shared" si="1292"/>
        <v>82</v>
      </c>
      <c r="CA847">
        <f t="shared" si="1293"/>
        <v>0</v>
      </c>
      <c r="CB847" s="167">
        <f t="shared" si="1247"/>
        <v>44671</v>
      </c>
      <c r="CC847">
        <f t="shared" si="1294"/>
        <v>40186</v>
      </c>
      <c r="CD847">
        <f t="shared" si="1295"/>
        <v>13742</v>
      </c>
      <c r="CE847">
        <f t="shared" si="1296"/>
        <v>856</v>
      </c>
      <c r="CF847" s="167">
        <f t="shared" si="1130"/>
        <v>44671</v>
      </c>
      <c r="CG847">
        <f t="shared" si="1133"/>
        <v>2476</v>
      </c>
      <c r="CH847">
        <f t="shared" si="1134"/>
        <v>0</v>
      </c>
      <c r="CI847" s="167">
        <f t="shared" si="1251"/>
        <v>44671</v>
      </c>
      <c r="CJ847">
        <f t="shared" si="1297"/>
        <v>299</v>
      </c>
      <c r="CK847">
        <f t="shared" si="1298"/>
        <v>873</v>
      </c>
      <c r="CL847" s="167">
        <f t="shared" si="1254"/>
        <v>44671</v>
      </c>
      <c r="CM847">
        <f t="shared" si="1299"/>
        <v>10</v>
      </c>
      <c r="CN847" s="1">
        <f t="shared" si="1300"/>
        <v>44671</v>
      </c>
      <c r="CO847" s="253">
        <f t="shared" si="1301"/>
        <v>299</v>
      </c>
      <c r="CP847" s="1">
        <f t="shared" si="1302"/>
        <v>44671</v>
      </c>
      <c r="CQ847" s="254">
        <f t="shared" si="1303"/>
        <v>10</v>
      </c>
      <c r="CR847" s="167">
        <f t="shared" si="1260"/>
        <v>44671</v>
      </c>
      <c r="CS847">
        <f t="shared" si="1304"/>
        <v>2476</v>
      </c>
      <c r="CT847">
        <f t="shared" si="1305"/>
        <v>0</v>
      </c>
      <c r="CU847">
        <f t="shared" si="1306"/>
        <v>0</v>
      </c>
    </row>
    <row r="848" spans="1:99" ht="16.5" customHeight="1" x14ac:dyDescent="0.55000000000000004">
      <c r="A848" s="167">
        <v>44672</v>
      </c>
      <c r="B848" s="219">
        <v>14</v>
      </c>
      <c r="C848" s="142">
        <f t="shared" si="1176"/>
        <v>18082</v>
      </c>
      <c r="D848" s="261">
        <f t="shared" si="1230"/>
        <v>225</v>
      </c>
      <c r="E848" s="135">
        <v>0</v>
      </c>
      <c r="F848" s="135">
        <v>17857</v>
      </c>
      <c r="G848" s="135">
        <v>0</v>
      </c>
      <c r="H848" s="123"/>
      <c r="I848" s="135">
        <v>2</v>
      </c>
      <c r="J848" s="123"/>
      <c r="K848" s="41">
        <v>0</v>
      </c>
      <c r="L848" s="134">
        <v>16465</v>
      </c>
      <c r="M848" s="219">
        <v>82</v>
      </c>
      <c r="N848" s="123"/>
      <c r="O848" s="123"/>
      <c r="P848" s="135">
        <v>205</v>
      </c>
      <c r="Q848" s="135">
        <v>3</v>
      </c>
      <c r="R848" s="123"/>
      <c r="S848" s="123"/>
      <c r="T848" s="135">
        <v>28015</v>
      </c>
      <c r="U848" s="135">
        <v>98</v>
      </c>
      <c r="V848" s="123"/>
      <c r="W848" s="41">
        <v>249507</v>
      </c>
      <c r="X848" s="136">
        <v>726</v>
      </c>
      <c r="Y848" s="4">
        <f t="shared" si="1307"/>
        <v>660</v>
      </c>
      <c r="Z848" s="74">
        <f t="shared" si="1281"/>
        <v>44672</v>
      </c>
      <c r="AA848" s="210">
        <f t="shared" si="1282"/>
        <v>353678</v>
      </c>
      <c r="AB848" s="210">
        <f t="shared" si="1283"/>
        <v>82236</v>
      </c>
      <c r="AC848" s="211">
        <f t="shared" si="1284"/>
        <v>10068</v>
      </c>
      <c r="AD848" s="170">
        <f t="shared" si="1308"/>
        <v>119</v>
      </c>
      <c r="AE848" s="222">
        <f t="shared" si="1309"/>
        <v>309148</v>
      </c>
      <c r="AF848" s="143">
        <v>310353</v>
      </c>
      <c r="AG848" s="171">
        <f t="shared" ref="AG848:AG862" si="1320">+AH848-AH847</f>
        <v>-343</v>
      </c>
      <c r="AH848" s="143">
        <v>68412</v>
      </c>
      <c r="AI848" s="171">
        <f t="shared" ref="AI848:AI862" si="1321">+AJ848-AJ847</f>
        <v>26</v>
      </c>
      <c r="AJ848" s="172">
        <v>9212</v>
      </c>
      <c r="AK848" s="173">
        <f t="shared" si="1162"/>
        <v>0</v>
      </c>
      <c r="AL848" s="143">
        <v>82</v>
      </c>
      <c r="AM848" s="171">
        <f t="shared" si="1315"/>
        <v>0</v>
      </c>
      <c r="AN848" s="143">
        <v>82</v>
      </c>
      <c r="AO848" s="171">
        <f t="shared" si="1164"/>
        <v>0</v>
      </c>
      <c r="AP848" s="174">
        <v>0</v>
      </c>
      <c r="AQ848" s="173">
        <f t="shared" si="1316"/>
        <v>3057</v>
      </c>
      <c r="AR848" s="143">
        <v>43243</v>
      </c>
      <c r="AS848" s="171">
        <f t="shared" si="1319"/>
        <v>0</v>
      </c>
      <c r="AT848" s="143">
        <v>13742</v>
      </c>
      <c r="AU848" s="171">
        <f t="shared" si="1317"/>
        <v>0</v>
      </c>
      <c r="AV848" s="175">
        <v>856</v>
      </c>
      <c r="AW848" s="217">
        <f t="shared" si="1310"/>
        <v>687</v>
      </c>
      <c r="AX848" s="216">
        <f t="shared" si="1285"/>
        <v>44672</v>
      </c>
      <c r="AY848" s="5">
        <v>1</v>
      </c>
      <c r="AZ848" s="217">
        <f t="shared" si="1311"/>
        <v>725</v>
      </c>
      <c r="BA848" s="217">
        <f t="shared" si="1275"/>
        <v>418</v>
      </c>
      <c r="BB848" s="119">
        <v>1</v>
      </c>
      <c r="BC848" s="26">
        <f t="shared" si="1312"/>
        <v>1629</v>
      </c>
      <c r="BD848" s="217">
        <f t="shared" si="1277"/>
        <v>453</v>
      </c>
      <c r="BE848" s="209">
        <f t="shared" si="1286"/>
        <v>44672</v>
      </c>
      <c r="BF848" s="120">
        <f t="shared" si="1192"/>
        <v>14</v>
      </c>
      <c r="BG848" s="120">
        <f t="shared" si="1193"/>
        <v>18082</v>
      </c>
      <c r="BH848" s="209">
        <f t="shared" si="1237"/>
        <v>44672</v>
      </c>
      <c r="BI848" s="120">
        <f t="shared" si="1195"/>
        <v>18082</v>
      </c>
      <c r="BJ848" s="1">
        <f t="shared" si="1196"/>
        <v>44672</v>
      </c>
      <c r="BK848">
        <f t="shared" si="1197"/>
        <v>16383</v>
      </c>
      <c r="BL848">
        <f t="shared" si="1198"/>
        <v>82</v>
      </c>
      <c r="BM848">
        <f t="shared" si="1199"/>
        <v>16465</v>
      </c>
      <c r="BN848" s="1">
        <f t="shared" si="1200"/>
        <v>44672</v>
      </c>
      <c r="BO848">
        <f t="shared" si="1313"/>
        <v>143185</v>
      </c>
      <c r="BP848">
        <f t="shared" si="1314"/>
        <v>8647</v>
      </c>
      <c r="BQ848" s="167">
        <f t="shared" si="1238"/>
        <v>44672</v>
      </c>
      <c r="BR848">
        <f t="shared" si="1287"/>
        <v>310353</v>
      </c>
      <c r="BS848">
        <f t="shared" si="1288"/>
        <v>68412</v>
      </c>
      <c r="BT848">
        <f t="shared" si="1289"/>
        <v>9212</v>
      </c>
      <c r="BU848">
        <v>15</v>
      </c>
      <c r="BV848">
        <f t="shared" si="1290"/>
        <v>119</v>
      </c>
      <c r="BW848">
        <f t="shared" si="1318"/>
        <v>86529</v>
      </c>
      <c r="BX848" s="167">
        <f t="shared" si="1243"/>
        <v>44672</v>
      </c>
      <c r="BY848">
        <f t="shared" si="1291"/>
        <v>82</v>
      </c>
      <c r="BZ848">
        <f t="shared" si="1292"/>
        <v>82</v>
      </c>
      <c r="CA848">
        <f t="shared" si="1293"/>
        <v>0</v>
      </c>
      <c r="CB848" s="167">
        <f t="shared" si="1247"/>
        <v>44672</v>
      </c>
      <c r="CC848">
        <f t="shared" si="1294"/>
        <v>43243</v>
      </c>
      <c r="CD848">
        <f t="shared" si="1295"/>
        <v>13742</v>
      </c>
      <c r="CE848">
        <f t="shared" si="1296"/>
        <v>856</v>
      </c>
      <c r="CF848" s="167">
        <f t="shared" si="1130"/>
        <v>44672</v>
      </c>
      <c r="CG848">
        <f t="shared" si="1133"/>
        <v>3057</v>
      </c>
      <c r="CH848">
        <f t="shared" si="1134"/>
        <v>0</v>
      </c>
      <c r="CI848" s="167">
        <f t="shared" si="1251"/>
        <v>44672</v>
      </c>
      <c r="CJ848">
        <f t="shared" si="1297"/>
        <v>119</v>
      </c>
      <c r="CK848">
        <f t="shared" si="1298"/>
        <v>-343</v>
      </c>
      <c r="CL848" s="167">
        <f t="shared" si="1254"/>
        <v>44672</v>
      </c>
      <c r="CM848">
        <f t="shared" si="1299"/>
        <v>26</v>
      </c>
      <c r="CN848" s="1">
        <f t="shared" si="1300"/>
        <v>44672</v>
      </c>
      <c r="CO848" s="253">
        <f t="shared" si="1301"/>
        <v>119</v>
      </c>
      <c r="CP848" s="1">
        <f t="shared" si="1302"/>
        <v>44672</v>
      </c>
      <c r="CQ848" s="254">
        <f t="shared" si="1303"/>
        <v>26</v>
      </c>
      <c r="CR848" s="167">
        <f t="shared" si="1260"/>
        <v>44672</v>
      </c>
      <c r="CS848">
        <f t="shared" si="1304"/>
        <v>3057</v>
      </c>
      <c r="CT848">
        <f t="shared" si="1305"/>
        <v>0</v>
      </c>
      <c r="CU848">
        <f t="shared" si="1306"/>
        <v>0</v>
      </c>
    </row>
    <row r="849" spans="1:99" ht="16.5" customHeight="1" x14ac:dyDescent="0.55000000000000004">
      <c r="A849" s="167">
        <v>44673</v>
      </c>
      <c r="B849" s="219">
        <v>17</v>
      </c>
      <c r="C849" s="142">
        <f t="shared" si="1176"/>
        <v>18099</v>
      </c>
      <c r="D849" s="261">
        <f t="shared" si="1230"/>
        <v>225</v>
      </c>
      <c r="E849" s="135">
        <v>0</v>
      </c>
      <c r="F849" s="135">
        <v>17874</v>
      </c>
      <c r="G849" s="135">
        <v>0</v>
      </c>
      <c r="H849" s="123"/>
      <c r="I849" s="135">
        <v>2</v>
      </c>
      <c r="J849" s="123"/>
      <c r="K849" s="41">
        <v>0</v>
      </c>
      <c r="L849" s="134">
        <v>21423</v>
      </c>
      <c r="M849" s="219">
        <v>68</v>
      </c>
      <c r="N849" s="123"/>
      <c r="O849" s="123"/>
      <c r="P849" s="135">
        <v>1219</v>
      </c>
      <c r="Q849" s="135">
        <v>2</v>
      </c>
      <c r="R849" s="123"/>
      <c r="S849" s="123"/>
      <c r="T849" s="135">
        <v>22363</v>
      </c>
      <c r="U849" s="135">
        <v>89</v>
      </c>
      <c r="V849" s="123"/>
      <c r="W849" s="41">
        <v>247348</v>
      </c>
      <c r="X849" s="136">
        <v>703</v>
      </c>
      <c r="Y849" s="4">
        <f t="shared" si="1307"/>
        <v>661</v>
      </c>
      <c r="Z849" s="74">
        <f t="shared" si="1281"/>
        <v>44673</v>
      </c>
      <c r="AA849" s="210">
        <f t="shared" si="1282"/>
        <v>357720</v>
      </c>
      <c r="AB849" s="210">
        <f t="shared" si="1283"/>
        <v>82369</v>
      </c>
      <c r="AC849" s="211">
        <f t="shared" si="1284"/>
        <v>10083</v>
      </c>
      <c r="AD849" s="170">
        <f t="shared" si="1308"/>
        <v>185</v>
      </c>
      <c r="AE849" s="222">
        <f t="shared" si="1309"/>
        <v>309333</v>
      </c>
      <c r="AF849" s="143">
        <v>310538</v>
      </c>
      <c r="AG849" s="171">
        <f t="shared" si="1320"/>
        <v>133</v>
      </c>
      <c r="AH849" s="143">
        <v>68545</v>
      </c>
      <c r="AI849" s="171">
        <f t="shared" si="1321"/>
        <v>15</v>
      </c>
      <c r="AJ849" s="172">
        <v>9227</v>
      </c>
      <c r="AK849" s="173">
        <f t="shared" si="1162"/>
        <v>0</v>
      </c>
      <c r="AL849" s="143">
        <v>82</v>
      </c>
      <c r="AM849" s="171">
        <f t="shared" si="1315"/>
        <v>0</v>
      </c>
      <c r="AN849" s="143">
        <v>82</v>
      </c>
      <c r="AO849" s="171">
        <f t="shared" si="1164"/>
        <v>0</v>
      </c>
      <c r="AP849" s="174">
        <v>0</v>
      </c>
      <c r="AQ849" s="173">
        <f t="shared" si="1316"/>
        <v>3857</v>
      </c>
      <c r="AR849" s="143">
        <v>47100</v>
      </c>
      <c r="AS849" s="171">
        <f t="shared" si="1319"/>
        <v>0</v>
      </c>
      <c r="AT849" s="143">
        <v>13742</v>
      </c>
      <c r="AU849" s="171">
        <f t="shared" si="1317"/>
        <v>0</v>
      </c>
      <c r="AV849" s="175">
        <v>856</v>
      </c>
      <c r="AW849" s="217">
        <f t="shared" si="1310"/>
        <v>688</v>
      </c>
      <c r="AX849" s="216">
        <f t="shared" si="1285"/>
        <v>44673</v>
      </c>
      <c r="AY849" s="5">
        <v>6</v>
      </c>
      <c r="AZ849" s="217">
        <f t="shared" si="1311"/>
        <v>731</v>
      </c>
      <c r="BA849" s="217">
        <f t="shared" si="1275"/>
        <v>419</v>
      </c>
      <c r="BB849" s="119">
        <v>4</v>
      </c>
      <c r="BC849" s="26">
        <f t="shared" si="1312"/>
        <v>1633</v>
      </c>
      <c r="BD849" s="217">
        <f t="shared" si="1277"/>
        <v>454</v>
      </c>
      <c r="BE849" s="209">
        <f t="shared" si="1286"/>
        <v>44673</v>
      </c>
      <c r="BF849" s="120">
        <f t="shared" si="1192"/>
        <v>17</v>
      </c>
      <c r="BG849" s="120">
        <f t="shared" si="1193"/>
        <v>18099</v>
      </c>
      <c r="BH849" s="209">
        <f t="shared" si="1237"/>
        <v>44673</v>
      </c>
      <c r="BI849" s="120">
        <f t="shared" si="1195"/>
        <v>18099</v>
      </c>
      <c r="BJ849" s="1">
        <f t="shared" si="1196"/>
        <v>44673</v>
      </c>
      <c r="BK849">
        <f t="shared" si="1197"/>
        <v>21355</v>
      </c>
      <c r="BL849">
        <f t="shared" si="1198"/>
        <v>68</v>
      </c>
      <c r="BM849">
        <f t="shared" si="1199"/>
        <v>21423</v>
      </c>
      <c r="BN849" s="1">
        <f t="shared" si="1200"/>
        <v>44673</v>
      </c>
      <c r="BO849">
        <f t="shared" si="1313"/>
        <v>150485</v>
      </c>
      <c r="BP849">
        <f t="shared" si="1314"/>
        <v>8757</v>
      </c>
      <c r="BQ849" s="167">
        <f t="shared" si="1238"/>
        <v>44673</v>
      </c>
      <c r="BR849">
        <f t="shared" si="1287"/>
        <v>310538</v>
      </c>
      <c r="BS849">
        <f t="shared" si="1288"/>
        <v>68545</v>
      </c>
      <c r="BT849">
        <f t="shared" si="1289"/>
        <v>9227</v>
      </c>
      <c r="BU849">
        <v>15</v>
      </c>
      <c r="BV849">
        <f t="shared" si="1290"/>
        <v>185</v>
      </c>
      <c r="BW849">
        <f t="shared" si="1318"/>
        <v>74845</v>
      </c>
      <c r="BX849" s="167">
        <f t="shared" si="1243"/>
        <v>44673</v>
      </c>
      <c r="BY849">
        <f t="shared" si="1291"/>
        <v>82</v>
      </c>
      <c r="BZ849">
        <f t="shared" si="1292"/>
        <v>82</v>
      </c>
      <c r="CA849">
        <f t="shared" si="1293"/>
        <v>0</v>
      </c>
      <c r="CB849" s="167">
        <f t="shared" si="1247"/>
        <v>44673</v>
      </c>
      <c r="CC849">
        <f t="shared" si="1294"/>
        <v>47100</v>
      </c>
      <c r="CD849">
        <f t="shared" si="1295"/>
        <v>13742</v>
      </c>
      <c r="CE849">
        <f t="shared" si="1296"/>
        <v>856</v>
      </c>
      <c r="CF849" s="167">
        <f t="shared" si="1130"/>
        <v>44673</v>
      </c>
      <c r="CG849">
        <f t="shared" si="1133"/>
        <v>3857</v>
      </c>
      <c r="CH849">
        <f t="shared" si="1134"/>
        <v>0</v>
      </c>
      <c r="CI849" s="167">
        <f t="shared" si="1251"/>
        <v>44673</v>
      </c>
      <c r="CJ849">
        <f t="shared" si="1297"/>
        <v>185</v>
      </c>
      <c r="CK849">
        <f t="shared" si="1298"/>
        <v>133</v>
      </c>
      <c r="CL849" s="167">
        <f t="shared" si="1254"/>
        <v>44673</v>
      </c>
      <c r="CM849">
        <f t="shared" si="1299"/>
        <v>15</v>
      </c>
      <c r="CN849" s="1">
        <f t="shared" si="1300"/>
        <v>44673</v>
      </c>
      <c r="CO849" s="253">
        <f t="shared" si="1301"/>
        <v>185</v>
      </c>
      <c r="CP849" s="1">
        <f t="shared" si="1302"/>
        <v>44673</v>
      </c>
      <c r="CQ849" s="254">
        <f t="shared" si="1303"/>
        <v>15</v>
      </c>
      <c r="CR849" s="167">
        <f t="shared" si="1260"/>
        <v>44673</v>
      </c>
      <c r="CS849">
        <f t="shared" si="1304"/>
        <v>3857</v>
      </c>
      <c r="CT849">
        <f t="shared" si="1305"/>
        <v>0</v>
      </c>
      <c r="CU849">
        <f t="shared" si="1306"/>
        <v>0</v>
      </c>
    </row>
    <row r="850" spans="1:99" ht="16.5" customHeight="1" x14ac:dyDescent="0.55000000000000004">
      <c r="A850" s="167">
        <v>44674</v>
      </c>
      <c r="B850" s="219">
        <v>14</v>
      </c>
      <c r="C850" s="142">
        <f t="shared" si="1176"/>
        <v>18113</v>
      </c>
      <c r="D850" s="261">
        <f t="shared" si="1230"/>
        <v>225</v>
      </c>
      <c r="E850" s="135">
        <v>0</v>
      </c>
      <c r="F850" s="135">
        <v>17888</v>
      </c>
      <c r="G850" s="135">
        <v>0</v>
      </c>
      <c r="H850" s="123"/>
      <c r="I850" s="135">
        <v>2</v>
      </c>
      <c r="J850" s="123"/>
      <c r="K850" s="41">
        <v>0</v>
      </c>
      <c r="L850" s="134">
        <v>20285</v>
      </c>
      <c r="M850" s="219">
        <v>55</v>
      </c>
      <c r="N850" s="123"/>
      <c r="O850" s="123"/>
      <c r="P850" s="135">
        <v>578</v>
      </c>
      <c r="Q850" s="135">
        <v>1</v>
      </c>
      <c r="R850" s="123"/>
      <c r="S850" s="123"/>
      <c r="T850" s="135">
        <v>17843</v>
      </c>
      <c r="U850" s="135">
        <v>101</v>
      </c>
      <c r="V850" s="123"/>
      <c r="W850" s="41">
        <v>249212</v>
      </c>
      <c r="X850" s="136">
        <v>656</v>
      </c>
      <c r="Y850" s="4">
        <f t="shared" si="1307"/>
        <v>662</v>
      </c>
      <c r="Z850" s="74">
        <f t="shared" si="1281"/>
        <v>44674</v>
      </c>
      <c r="AA850" s="210">
        <f t="shared" si="1282"/>
        <v>379454</v>
      </c>
      <c r="AB850" s="210">
        <f t="shared" si="1283"/>
        <v>82712</v>
      </c>
      <c r="AC850" s="211">
        <f t="shared" si="1284"/>
        <v>10092</v>
      </c>
      <c r="AD850" s="170">
        <f t="shared" si="1308"/>
        <v>17536</v>
      </c>
      <c r="AE850" s="222">
        <f t="shared" si="1309"/>
        <v>326869</v>
      </c>
      <c r="AF850" s="143">
        <v>328074</v>
      </c>
      <c r="AG850" s="171">
        <f t="shared" si="1320"/>
        <v>343</v>
      </c>
      <c r="AH850" s="143">
        <v>68888</v>
      </c>
      <c r="AI850" s="171">
        <f t="shared" si="1321"/>
        <v>9</v>
      </c>
      <c r="AJ850" s="172">
        <v>9236</v>
      </c>
      <c r="AK850" s="173">
        <f t="shared" si="1162"/>
        <v>0</v>
      </c>
      <c r="AL850" s="143">
        <v>82</v>
      </c>
      <c r="AM850" s="171">
        <f t="shared" si="1315"/>
        <v>0</v>
      </c>
      <c r="AN850" s="143">
        <v>82</v>
      </c>
      <c r="AO850" s="171">
        <f t="shared" si="1164"/>
        <v>0</v>
      </c>
      <c r="AP850" s="174">
        <v>0</v>
      </c>
      <c r="AQ850" s="173">
        <f t="shared" si="1316"/>
        <v>4198</v>
      </c>
      <c r="AR850" s="143">
        <v>51298</v>
      </c>
      <c r="AS850" s="171">
        <f t="shared" si="1319"/>
        <v>0</v>
      </c>
      <c r="AT850" s="143">
        <v>13742</v>
      </c>
      <c r="AU850" s="171">
        <f t="shared" si="1317"/>
        <v>0</v>
      </c>
      <c r="AV850" s="175">
        <v>856</v>
      </c>
      <c r="AW850" s="217">
        <f t="shared" si="1310"/>
        <v>689</v>
      </c>
      <c r="AX850" s="216">
        <f t="shared" si="1285"/>
        <v>44674</v>
      </c>
      <c r="AY850" s="5">
        <v>22</v>
      </c>
      <c r="AZ850" s="217">
        <f t="shared" si="1311"/>
        <v>753</v>
      </c>
      <c r="BA850" s="217">
        <f t="shared" si="1275"/>
        <v>420</v>
      </c>
      <c r="BB850" s="119">
        <v>1</v>
      </c>
      <c r="BC850" s="26">
        <f t="shared" si="1312"/>
        <v>1634</v>
      </c>
      <c r="BD850" s="217">
        <f t="shared" si="1277"/>
        <v>455</v>
      </c>
      <c r="BE850" s="209">
        <f t="shared" si="1286"/>
        <v>44674</v>
      </c>
      <c r="BF850" s="120">
        <f t="shared" si="1192"/>
        <v>14</v>
      </c>
      <c r="BG850" s="120">
        <f t="shared" si="1193"/>
        <v>18113</v>
      </c>
      <c r="BH850" s="209">
        <f t="shared" si="1237"/>
        <v>44674</v>
      </c>
      <c r="BI850" s="120">
        <f t="shared" si="1195"/>
        <v>18113</v>
      </c>
      <c r="BJ850" s="1">
        <f t="shared" si="1196"/>
        <v>44674</v>
      </c>
      <c r="BK850">
        <f t="shared" si="1197"/>
        <v>20230</v>
      </c>
      <c r="BL850">
        <f t="shared" si="1198"/>
        <v>55</v>
      </c>
      <c r="BM850">
        <f t="shared" si="1199"/>
        <v>20285</v>
      </c>
      <c r="BN850" s="1">
        <f t="shared" si="1200"/>
        <v>44674</v>
      </c>
      <c r="BO850">
        <f t="shared" si="1313"/>
        <v>147193</v>
      </c>
      <c r="BP850">
        <f t="shared" si="1314"/>
        <v>8805</v>
      </c>
      <c r="BQ850" s="167">
        <f t="shared" si="1238"/>
        <v>44674</v>
      </c>
      <c r="BR850">
        <f t="shared" si="1287"/>
        <v>328074</v>
      </c>
      <c r="BS850">
        <f t="shared" si="1288"/>
        <v>68888</v>
      </c>
      <c r="BT850">
        <f t="shared" si="1289"/>
        <v>9236</v>
      </c>
      <c r="BU850">
        <v>15</v>
      </c>
      <c r="BV850">
        <f t="shared" si="1290"/>
        <v>17536</v>
      </c>
      <c r="BW850">
        <f t="shared" si="1318"/>
        <v>87329</v>
      </c>
      <c r="BX850" s="167">
        <f t="shared" si="1243"/>
        <v>44674</v>
      </c>
      <c r="BY850">
        <f t="shared" si="1291"/>
        <v>82</v>
      </c>
      <c r="BZ850">
        <f t="shared" si="1292"/>
        <v>82</v>
      </c>
      <c r="CA850">
        <f t="shared" si="1293"/>
        <v>0</v>
      </c>
      <c r="CB850" s="167">
        <f t="shared" si="1247"/>
        <v>44674</v>
      </c>
      <c r="CC850">
        <f t="shared" si="1294"/>
        <v>51298</v>
      </c>
      <c r="CD850">
        <f t="shared" si="1295"/>
        <v>13742</v>
      </c>
      <c r="CE850">
        <f t="shared" si="1296"/>
        <v>856</v>
      </c>
      <c r="CF850" s="167">
        <f t="shared" si="1130"/>
        <v>44674</v>
      </c>
      <c r="CG850">
        <f t="shared" si="1133"/>
        <v>4198</v>
      </c>
      <c r="CH850">
        <f t="shared" si="1134"/>
        <v>0</v>
      </c>
      <c r="CI850" s="167">
        <f t="shared" si="1251"/>
        <v>44674</v>
      </c>
      <c r="CJ850">
        <f t="shared" si="1297"/>
        <v>17536</v>
      </c>
      <c r="CK850">
        <f t="shared" si="1298"/>
        <v>343</v>
      </c>
      <c r="CL850" s="167">
        <f t="shared" si="1254"/>
        <v>44674</v>
      </c>
      <c r="CM850">
        <f t="shared" si="1299"/>
        <v>9</v>
      </c>
      <c r="CN850" s="1">
        <f t="shared" si="1300"/>
        <v>44674</v>
      </c>
      <c r="CO850" s="253">
        <f t="shared" si="1301"/>
        <v>17536</v>
      </c>
      <c r="CP850" s="1">
        <f t="shared" si="1302"/>
        <v>44674</v>
      </c>
      <c r="CQ850" s="254">
        <f t="shared" si="1303"/>
        <v>9</v>
      </c>
      <c r="CR850" s="167">
        <f t="shared" si="1260"/>
        <v>44674</v>
      </c>
      <c r="CS850">
        <f t="shared" si="1304"/>
        <v>4198</v>
      </c>
      <c r="CT850">
        <f t="shared" si="1305"/>
        <v>0</v>
      </c>
      <c r="CU850">
        <f t="shared" si="1306"/>
        <v>0</v>
      </c>
    </row>
    <row r="851" spans="1:99" ht="16.5" customHeight="1" x14ac:dyDescent="0.55000000000000004">
      <c r="A851" s="167">
        <v>44675</v>
      </c>
      <c r="B851" s="219">
        <v>14</v>
      </c>
      <c r="C851" s="142">
        <f t="shared" si="1176"/>
        <v>18127</v>
      </c>
      <c r="D851" s="261">
        <f t="shared" si="1230"/>
        <v>217</v>
      </c>
      <c r="E851" s="135">
        <v>0</v>
      </c>
      <c r="F851" s="135">
        <v>17910</v>
      </c>
      <c r="G851" s="135">
        <v>0</v>
      </c>
      <c r="H851" s="123"/>
      <c r="I851" s="135">
        <v>2</v>
      </c>
      <c r="J851" s="123"/>
      <c r="K851" s="41">
        <v>0</v>
      </c>
      <c r="L851" s="134">
        <v>17581</v>
      </c>
      <c r="M851" s="219">
        <v>53</v>
      </c>
      <c r="N851" s="123"/>
      <c r="O851" s="123"/>
      <c r="P851" s="135">
        <v>902</v>
      </c>
      <c r="Q851" s="135">
        <v>3</v>
      </c>
      <c r="R851" s="123"/>
      <c r="S851" s="123"/>
      <c r="T851" s="135">
        <v>20548</v>
      </c>
      <c r="U851" s="135">
        <v>94</v>
      </c>
      <c r="V851" s="123"/>
      <c r="W851" s="41">
        <v>245343</v>
      </c>
      <c r="X851" s="136">
        <v>612</v>
      </c>
      <c r="Y851" s="4">
        <f t="shared" si="1307"/>
        <v>663</v>
      </c>
      <c r="Z851" s="74">
        <f t="shared" si="1281"/>
        <v>44675</v>
      </c>
      <c r="AA851" s="210">
        <f t="shared" si="1282"/>
        <v>385697</v>
      </c>
      <c r="AB851" s="210">
        <f t="shared" si="1283"/>
        <v>82881</v>
      </c>
      <c r="AC851" s="211">
        <f t="shared" si="1284"/>
        <v>10105</v>
      </c>
      <c r="AD851" s="170">
        <f t="shared" si="1308"/>
        <v>1073</v>
      </c>
      <c r="AE851" s="222">
        <f t="shared" si="1309"/>
        <v>327942</v>
      </c>
      <c r="AF851" s="143">
        <v>329147</v>
      </c>
      <c r="AG851" s="171">
        <f t="shared" si="1320"/>
        <v>169</v>
      </c>
      <c r="AH851" s="143">
        <v>69057</v>
      </c>
      <c r="AI851" s="171">
        <f t="shared" si="1321"/>
        <v>13</v>
      </c>
      <c r="AJ851" s="172">
        <v>9249</v>
      </c>
      <c r="AK851" s="173">
        <f t="shared" si="1162"/>
        <v>0</v>
      </c>
      <c r="AL851" s="143">
        <v>82</v>
      </c>
      <c r="AM851" s="171">
        <f t="shared" si="1315"/>
        <v>0</v>
      </c>
      <c r="AN851" s="143">
        <v>82</v>
      </c>
      <c r="AO851" s="171">
        <f t="shared" si="1164"/>
        <v>0</v>
      </c>
      <c r="AP851" s="174">
        <v>0</v>
      </c>
      <c r="AQ851" s="173">
        <f t="shared" si="1316"/>
        <v>5170</v>
      </c>
      <c r="AR851" s="143">
        <v>56468</v>
      </c>
      <c r="AS851" s="171">
        <f t="shared" si="1319"/>
        <v>0</v>
      </c>
      <c r="AT851" s="143">
        <v>13742</v>
      </c>
      <c r="AU851" s="171">
        <f t="shared" si="1317"/>
        <v>0</v>
      </c>
      <c r="AV851" s="175">
        <v>856</v>
      </c>
      <c r="AW851" s="217">
        <f t="shared" si="1310"/>
        <v>690</v>
      </c>
      <c r="AX851" s="216">
        <f t="shared" si="1285"/>
        <v>44675</v>
      </c>
      <c r="AY851" s="5">
        <v>14</v>
      </c>
      <c r="AZ851" s="217">
        <f t="shared" si="1311"/>
        <v>767</v>
      </c>
      <c r="BA851" s="217">
        <f t="shared" si="1275"/>
        <v>418</v>
      </c>
      <c r="BB851" s="119">
        <v>0</v>
      </c>
      <c r="BC851" s="26">
        <f t="shared" si="1312"/>
        <v>1634</v>
      </c>
      <c r="BD851" s="217">
        <f t="shared" si="1277"/>
        <v>453</v>
      </c>
      <c r="BE851" s="209">
        <f t="shared" si="1286"/>
        <v>44675</v>
      </c>
      <c r="BF851" s="120">
        <f t="shared" si="1192"/>
        <v>14</v>
      </c>
      <c r="BG851" s="120">
        <f t="shared" si="1193"/>
        <v>18127</v>
      </c>
      <c r="BH851" s="209">
        <f t="shared" si="1237"/>
        <v>44675</v>
      </c>
      <c r="BI851" s="120">
        <f t="shared" si="1195"/>
        <v>18127</v>
      </c>
      <c r="BJ851" s="1">
        <f t="shared" si="1196"/>
        <v>44675</v>
      </c>
      <c r="BK851">
        <f t="shared" si="1197"/>
        <v>17528</v>
      </c>
      <c r="BL851">
        <f t="shared" si="1198"/>
        <v>53</v>
      </c>
      <c r="BM851">
        <f t="shared" si="1199"/>
        <v>17581</v>
      </c>
      <c r="BN851" s="1">
        <f t="shared" si="1200"/>
        <v>44675</v>
      </c>
      <c r="BO851">
        <f t="shared" si="1313"/>
        <v>153681</v>
      </c>
      <c r="BP851">
        <f t="shared" si="1314"/>
        <v>8821</v>
      </c>
      <c r="BQ851" s="167">
        <f t="shared" si="1238"/>
        <v>44675</v>
      </c>
      <c r="BR851">
        <f t="shared" si="1287"/>
        <v>329147</v>
      </c>
      <c r="BS851">
        <f t="shared" si="1288"/>
        <v>69057</v>
      </c>
      <c r="BT851">
        <f t="shared" si="1289"/>
        <v>9249</v>
      </c>
      <c r="BU851">
        <v>15</v>
      </c>
      <c r="BV851">
        <f t="shared" si="1290"/>
        <v>1073</v>
      </c>
      <c r="BW851">
        <f t="shared" si="1318"/>
        <v>71696</v>
      </c>
      <c r="BX851" s="167">
        <f t="shared" si="1243"/>
        <v>44675</v>
      </c>
      <c r="BY851">
        <f t="shared" si="1291"/>
        <v>82</v>
      </c>
      <c r="BZ851">
        <f t="shared" si="1292"/>
        <v>82</v>
      </c>
      <c r="CA851">
        <f t="shared" si="1293"/>
        <v>0</v>
      </c>
      <c r="CB851" s="167">
        <f t="shared" si="1247"/>
        <v>44675</v>
      </c>
      <c r="CC851">
        <f t="shared" si="1294"/>
        <v>56468</v>
      </c>
      <c r="CD851">
        <f t="shared" si="1295"/>
        <v>13742</v>
      </c>
      <c r="CE851">
        <f t="shared" si="1296"/>
        <v>856</v>
      </c>
      <c r="CF851" s="167">
        <f t="shared" si="1130"/>
        <v>44675</v>
      </c>
      <c r="CG851">
        <f t="shared" si="1133"/>
        <v>5170</v>
      </c>
      <c r="CH851">
        <f t="shared" si="1134"/>
        <v>0</v>
      </c>
      <c r="CI851" s="167">
        <f t="shared" si="1251"/>
        <v>44675</v>
      </c>
      <c r="CJ851">
        <f t="shared" si="1297"/>
        <v>1073</v>
      </c>
      <c r="CK851">
        <f t="shared" si="1298"/>
        <v>169</v>
      </c>
      <c r="CL851" s="167">
        <f t="shared" si="1254"/>
        <v>44675</v>
      </c>
      <c r="CM851">
        <f t="shared" si="1299"/>
        <v>13</v>
      </c>
      <c r="CN851" s="1">
        <f t="shared" si="1300"/>
        <v>44675</v>
      </c>
      <c r="CO851" s="253">
        <f t="shared" si="1301"/>
        <v>1073</v>
      </c>
      <c r="CP851" s="1">
        <f t="shared" si="1302"/>
        <v>44675</v>
      </c>
      <c r="CQ851" s="254">
        <f t="shared" si="1303"/>
        <v>13</v>
      </c>
      <c r="CR851" s="167">
        <f t="shared" si="1260"/>
        <v>44675</v>
      </c>
      <c r="CS851">
        <f t="shared" si="1304"/>
        <v>5170</v>
      </c>
      <c r="CT851">
        <f t="shared" si="1305"/>
        <v>0</v>
      </c>
      <c r="CU851">
        <f t="shared" si="1306"/>
        <v>0</v>
      </c>
    </row>
    <row r="852" spans="1:99" ht="16.5" customHeight="1" x14ac:dyDescent="0.55000000000000004">
      <c r="A852" s="167">
        <v>44676</v>
      </c>
      <c r="B852" s="219">
        <v>15</v>
      </c>
      <c r="C852" s="142">
        <f t="shared" si="1176"/>
        <v>18142</v>
      </c>
      <c r="D852" s="261">
        <f t="shared" si="1230"/>
        <v>210</v>
      </c>
      <c r="E852" s="135">
        <v>0</v>
      </c>
      <c r="F852" s="135">
        <v>17932</v>
      </c>
      <c r="G852" s="135">
        <v>0</v>
      </c>
      <c r="H852" s="123"/>
      <c r="I852" s="135">
        <v>2</v>
      </c>
      <c r="J852" s="123"/>
      <c r="K852" s="41">
        <v>0</v>
      </c>
      <c r="L852" s="134">
        <v>15889</v>
      </c>
      <c r="M852" s="219">
        <v>73</v>
      </c>
      <c r="N852" s="123"/>
      <c r="O852" s="123"/>
      <c r="P852" s="135">
        <v>996</v>
      </c>
      <c r="Q852" s="135">
        <v>1</v>
      </c>
      <c r="R852" s="123"/>
      <c r="S852" s="123"/>
      <c r="T852" s="135">
        <v>14097</v>
      </c>
      <c r="U852" s="135">
        <v>88</v>
      </c>
      <c r="V852" s="123"/>
      <c r="W852" s="41">
        <v>246139</v>
      </c>
      <c r="X852" s="136">
        <v>596</v>
      </c>
      <c r="Y852" s="4">
        <f t="shared" si="1307"/>
        <v>664</v>
      </c>
      <c r="Z852" s="74">
        <f t="shared" si="1281"/>
        <v>44676</v>
      </c>
      <c r="AA852" s="210">
        <f t="shared" si="1282"/>
        <v>391033</v>
      </c>
      <c r="AB852" s="210">
        <f t="shared" si="1283"/>
        <v>82943</v>
      </c>
      <c r="AC852" s="211">
        <f t="shared" si="1284"/>
        <v>10123</v>
      </c>
      <c r="AD852" s="170">
        <f t="shared" si="1308"/>
        <v>118</v>
      </c>
      <c r="AE852" s="222">
        <f t="shared" si="1309"/>
        <v>328060</v>
      </c>
      <c r="AF852" s="143">
        <v>329265</v>
      </c>
      <c r="AG852" s="171">
        <f t="shared" si="1320"/>
        <v>62</v>
      </c>
      <c r="AH852" s="143">
        <v>69119</v>
      </c>
      <c r="AI852" s="171">
        <f t="shared" si="1321"/>
        <v>18</v>
      </c>
      <c r="AJ852" s="172">
        <v>9267</v>
      </c>
      <c r="AK852" s="173">
        <f t="shared" si="1162"/>
        <v>0</v>
      </c>
      <c r="AL852" s="143">
        <v>82</v>
      </c>
      <c r="AM852" s="171">
        <f t="shared" si="1315"/>
        <v>0</v>
      </c>
      <c r="AN852" s="143">
        <v>82</v>
      </c>
      <c r="AO852" s="171">
        <f t="shared" si="1164"/>
        <v>0</v>
      </c>
      <c r="AP852" s="174">
        <v>0</v>
      </c>
      <c r="AQ852" s="173">
        <f t="shared" si="1316"/>
        <v>5218</v>
      </c>
      <c r="AR852" s="143">
        <v>61686</v>
      </c>
      <c r="AS852" s="171">
        <f t="shared" si="1319"/>
        <v>0</v>
      </c>
      <c r="AT852" s="143">
        <v>13742</v>
      </c>
      <c r="AU852" s="171">
        <f t="shared" si="1317"/>
        <v>0</v>
      </c>
      <c r="AV852" s="175">
        <v>856</v>
      </c>
      <c r="AW852" s="217">
        <f t="shared" si="1310"/>
        <v>691</v>
      </c>
      <c r="AX852" s="216">
        <f t="shared" si="1285"/>
        <v>44676</v>
      </c>
      <c r="AY852" s="5">
        <v>32</v>
      </c>
      <c r="AZ852" s="217">
        <f t="shared" si="1311"/>
        <v>799</v>
      </c>
      <c r="BA852" s="217">
        <f t="shared" si="1275"/>
        <v>419</v>
      </c>
      <c r="BB852" s="119">
        <v>2</v>
      </c>
      <c r="BC852" s="26">
        <f t="shared" si="1312"/>
        <v>1636</v>
      </c>
      <c r="BD852" s="217">
        <f t="shared" si="1277"/>
        <v>454</v>
      </c>
      <c r="BE852" s="209">
        <f t="shared" si="1286"/>
        <v>44676</v>
      </c>
      <c r="BF852" s="120">
        <f t="shared" si="1192"/>
        <v>15</v>
      </c>
      <c r="BG852" s="120">
        <f t="shared" si="1193"/>
        <v>18142</v>
      </c>
      <c r="BH852" s="209">
        <f t="shared" si="1237"/>
        <v>44676</v>
      </c>
      <c r="BI852" s="120">
        <f t="shared" si="1195"/>
        <v>18142</v>
      </c>
      <c r="BJ852" s="1">
        <f t="shared" si="1196"/>
        <v>44676</v>
      </c>
      <c r="BK852">
        <f t="shared" si="1197"/>
        <v>15816</v>
      </c>
      <c r="BL852">
        <f t="shared" si="1198"/>
        <v>73</v>
      </c>
      <c r="BM852">
        <f t="shared" si="1199"/>
        <v>15889</v>
      </c>
      <c r="BN852" s="1">
        <f t="shared" si="1200"/>
        <v>44676</v>
      </c>
      <c r="BO852">
        <f t="shared" si="1313"/>
        <v>159074</v>
      </c>
      <c r="BP852">
        <f t="shared" si="1314"/>
        <v>8720</v>
      </c>
      <c r="BQ852" s="167">
        <f t="shared" si="1238"/>
        <v>44676</v>
      </c>
      <c r="BR852">
        <f t="shared" si="1287"/>
        <v>329265</v>
      </c>
      <c r="BS852">
        <f t="shared" si="1288"/>
        <v>69119</v>
      </c>
      <c r="BT852">
        <f t="shared" si="1289"/>
        <v>9267</v>
      </c>
      <c r="BU852">
        <v>15</v>
      </c>
      <c r="BV852">
        <f t="shared" si="1290"/>
        <v>118</v>
      </c>
      <c r="BW852">
        <f t="shared" si="1318"/>
        <v>86647</v>
      </c>
      <c r="BX852" s="167">
        <f t="shared" si="1243"/>
        <v>44676</v>
      </c>
      <c r="BY852">
        <f t="shared" si="1291"/>
        <v>82</v>
      </c>
      <c r="BZ852">
        <f t="shared" si="1292"/>
        <v>82</v>
      </c>
      <c r="CA852">
        <f t="shared" si="1293"/>
        <v>0</v>
      </c>
      <c r="CB852" s="167">
        <f t="shared" si="1247"/>
        <v>44676</v>
      </c>
      <c r="CC852">
        <f t="shared" si="1294"/>
        <v>61686</v>
      </c>
      <c r="CD852">
        <f t="shared" si="1295"/>
        <v>13742</v>
      </c>
      <c r="CE852">
        <f t="shared" si="1296"/>
        <v>856</v>
      </c>
      <c r="CF852" s="167">
        <f t="shared" si="1130"/>
        <v>44676</v>
      </c>
      <c r="CG852">
        <f t="shared" si="1133"/>
        <v>5218</v>
      </c>
      <c r="CH852">
        <f t="shared" si="1134"/>
        <v>0</v>
      </c>
      <c r="CI852" s="167">
        <f t="shared" si="1251"/>
        <v>44676</v>
      </c>
      <c r="CJ852">
        <f t="shared" si="1297"/>
        <v>118</v>
      </c>
      <c r="CK852">
        <f t="shared" si="1298"/>
        <v>62</v>
      </c>
      <c r="CL852" s="167">
        <f t="shared" si="1254"/>
        <v>44676</v>
      </c>
      <c r="CM852">
        <f t="shared" si="1299"/>
        <v>18</v>
      </c>
      <c r="CN852" s="1">
        <f t="shared" si="1300"/>
        <v>44676</v>
      </c>
      <c r="CO852" s="253">
        <f t="shared" si="1301"/>
        <v>118</v>
      </c>
      <c r="CP852" s="1">
        <f t="shared" si="1302"/>
        <v>44676</v>
      </c>
      <c r="CQ852" s="254">
        <f t="shared" si="1303"/>
        <v>18</v>
      </c>
      <c r="CR852" s="167">
        <f t="shared" si="1260"/>
        <v>44676</v>
      </c>
      <c r="CS852">
        <f t="shared" si="1304"/>
        <v>5218</v>
      </c>
      <c r="CT852">
        <f t="shared" si="1305"/>
        <v>0</v>
      </c>
      <c r="CU852">
        <f t="shared" si="1306"/>
        <v>0</v>
      </c>
    </row>
    <row r="853" spans="1:99" ht="16.5" customHeight="1" x14ac:dyDescent="0.55000000000000004">
      <c r="A853" s="167">
        <v>44677</v>
      </c>
      <c r="B853" s="219">
        <v>6</v>
      </c>
      <c r="C853" s="142">
        <f t="shared" si="1176"/>
        <v>18148</v>
      </c>
      <c r="D853" s="261">
        <f t="shared" si="1230"/>
        <v>202</v>
      </c>
      <c r="E853" s="135">
        <v>0</v>
      </c>
      <c r="F853" s="135">
        <v>17946</v>
      </c>
      <c r="G853" s="135">
        <v>0</v>
      </c>
      <c r="H853" s="123"/>
      <c r="I853" s="135">
        <v>0</v>
      </c>
      <c r="J853" s="123"/>
      <c r="K853" s="41">
        <v>0</v>
      </c>
      <c r="L853" s="134">
        <v>12474</v>
      </c>
      <c r="M853" s="219">
        <v>70</v>
      </c>
      <c r="N853" s="123"/>
      <c r="O853" s="123"/>
      <c r="P853" s="135">
        <v>1310</v>
      </c>
      <c r="Q853" s="135">
        <v>2</v>
      </c>
      <c r="R853" s="123"/>
      <c r="S853" s="123"/>
      <c r="T853" s="135">
        <v>32054</v>
      </c>
      <c r="U853" s="135">
        <v>62</v>
      </c>
      <c r="V853" s="123"/>
      <c r="W853" s="41">
        <v>225249</v>
      </c>
      <c r="X853" s="136">
        <v>602</v>
      </c>
      <c r="Y853" s="4">
        <f t="shared" si="1307"/>
        <v>665</v>
      </c>
      <c r="Z853" s="74">
        <f t="shared" si="1281"/>
        <v>44677</v>
      </c>
      <c r="AA853" s="210">
        <f t="shared" si="1282"/>
        <v>397460</v>
      </c>
      <c r="AB853" s="210">
        <f t="shared" si="1283"/>
        <v>72628</v>
      </c>
      <c r="AC853" s="211">
        <f t="shared" si="1284"/>
        <v>10130</v>
      </c>
      <c r="AD853" s="170">
        <f t="shared" si="1308"/>
        <v>91</v>
      </c>
      <c r="AE853" s="222">
        <f t="shared" si="1309"/>
        <v>328151</v>
      </c>
      <c r="AF853" s="143">
        <v>329356</v>
      </c>
      <c r="AG853" s="171">
        <f t="shared" si="1320"/>
        <v>-10315</v>
      </c>
      <c r="AH853" s="143">
        <v>58804</v>
      </c>
      <c r="AI853" s="171">
        <f t="shared" si="1321"/>
        <v>7</v>
      </c>
      <c r="AJ853" s="172">
        <v>9274</v>
      </c>
      <c r="AK853" s="173">
        <f t="shared" si="1162"/>
        <v>0</v>
      </c>
      <c r="AL853" s="143">
        <v>82</v>
      </c>
      <c r="AM853" s="171">
        <f t="shared" si="1315"/>
        <v>0</v>
      </c>
      <c r="AN853" s="143">
        <v>82</v>
      </c>
      <c r="AO853" s="171">
        <f t="shared" si="1164"/>
        <v>0</v>
      </c>
      <c r="AP853" s="174">
        <v>0</v>
      </c>
      <c r="AQ853" s="173">
        <f t="shared" si="1316"/>
        <v>6336</v>
      </c>
      <c r="AR853" s="143">
        <v>68022</v>
      </c>
      <c r="AS853" s="171">
        <f t="shared" si="1319"/>
        <v>0</v>
      </c>
      <c r="AT853" s="143">
        <v>13742</v>
      </c>
      <c r="AU853" s="171">
        <f t="shared" si="1317"/>
        <v>0</v>
      </c>
      <c r="AV853" s="175">
        <v>856</v>
      </c>
      <c r="AW853" s="217">
        <f t="shared" si="1310"/>
        <v>692</v>
      </c>
      <c r="AX853" s="216">
        <f t="shared" si="1285"/>
        <v>44677</v>
      </c>
      <c r="AY853" s="5">
        <v>31</v>
      </c>
      <c r="AZ853" s="217">
        <f t="shared" si="1311"/>
        <v>830</v>
      </c>
      <c r="BA853" s="217">
        <f t="shared" si="1275"/>
        <v>420</v>
      </c>
      <c r="BB853" s="119">
        <v>1</v>
      </c>
      <c r="BC853" s="26">
        <f t="shared" si="1312"/>
        <v>1637</v>
      </c>
      <c r="BD853" s="217">
        <f t="shared" si="1277"/>
        <v>455</v>
      </c>
      <c r="BE853" s="209">
        <f t="shared" si="1286"/>
        <v>44677</v>
      </c>
      <c r="BF853" s="120">
        <f t="shared" si="1192"/>
        <v>6</v>
      </c>
      <c r="BG853" s="120">
        <f t="shared" si="1193"/>
        <v>18148</v>
      </c>
      <c r="BH853" s="209">
        <f t="shared" si="1237"/>
        <v>44677</v>
      </c>
      <c r="BI853" s="120">
        <f t="shared" si="1195"/>
        <v>18148</v>
      </c>
      <c r="BJ853" s="1">
        <f t="shared" si="1196"/>
        <v>44677</v>
      </c>
      <c r="BK853">
        <f t="shared" si="1197"/>
        <v>12404</v>
      </c>
      <c r="BL853">
        <f t="shared" si="1198"/>
        <v>70</v>
      </c>
      <c r="BM853">
        <f t="shared" si="1199"/>
        <v>12474</v>
      </c>
      <c r="BN853" s="1">
        <f t="shared" si="1200"/>
        <v>44677</v>
      </c>
      <c r="BO853">
        <f t="shared" si="1313"/>
        <v>162959</v>
      </c>
      <c r="BP853">
        <f t="shared" si="1314"/>
        <v>8827</v>
      </c>
      <c r="BQ853" s="167">
        <f t="shared" si="1238"/>
        <v>44677</v>
      </c>
      <c r="BR853">
        <f t="shared" si="1287"/>
        <v>329356</v>
      </c>
      <c r="BS853">
        <f t="shared" si="1288"/>
        <v>58804</v>
      </c>
      <c r="BT853">
        <f t="shared" si="1289"/>
        <v>9274</v>
      </c>
      <c r="BU853">
        <v>15</v>
      </c>
      <c r="BV853">
        <f t="shared" si="1290"/>
        <v>91</v>
      </c>
      <c r="BW853">
        <f t="shared" si="1318"/>
        <v>74936</v>
      </c>
      <c r="BX853" s="167">
        <f t="shared" si="1243"/>
        <v>44677</v>
      </c>
      <c r="BY853">
        <f t="shared" si="1291"/>
        <v>82</v>
      </c>
      <c r="BZ853">
        <f t="shared" si="1292"/>
        <v>82</v>
      </c>
      <c r="CA853">
        <f t="shared" si="1293"/>
        <v>0</v>
      </c>
      <c r="CB853" s="167">
        <f t="shared" si="1247"/>
        <v>44677</v>
      </c>
      <c r="CC853">
        <f t="shared" si="1294"/>
        <v>68022</v>
      </c>
      <c r="CD853">
        <f t="shared" si="1295"/>
        <v>13742</v>
      </c>
      <c r="CE853">
        <f t="shared" si="1296"/>
        <v>856</v>
      </c>
      <c r="CF853" s="167">
        <f t="shared" si="1130"/>
        <v>44677</v>
      </c>
      <c r="CG853">
        <f t="shared" si="1133"/>
        <v>6336</v>
      </c>
      <c r="CH853">
        <f t="shared" si="1134"/>
        <v>0</v>
      </c>
      <c r="CI853" s="167">
        <f t="shared" si="1251"/>
        <v>44677</v>
      </c>
      <c r="CJ853">
        <f t="shared" si="1297"/>
        <v>91</v>
      </c>
      <c r="CK853">
        <f t="shared" si="1298"/>
        <v>-10315</v>
      </c>
      <c r="CL853" s="167">
        <f t="shared" si="1254"/>
        <v>44677</v>
      </c>
      <c r="CM853">
        <f t="shared" si="1299"/>
        <v>7</v>
      </c>
      <c r="CN853" s="1">
        <f t="shared" si="1300"/>
        <v>44677</v>
      </c>
      <c r="CO853" s="253">
        <f t="shared" si="1301"/>
        <v>91</v>
      </c>
      <c r="CP853" s="1">
        <f t="shared" si="1302"/>
        <v>44677</v>
      </c>
      <c r="CQ853" s="254">
        <f t="shared" si="1303"/>
        <v>7</v>
      </c>
      <c r="CR853" s="167">
        <f t="shared" si="1260"/>
        <v>44677</v>
      </c>
      <c r="CS853">
        <f t="shared" si="1304"/>
        <v>6336</v>
      </c>
      <c r="CT853">
        <f t="shared" si="1305"/>
        <v>0</v>
      </c>
      <c r="CU853">
        <f t="shared" si="1306"/>
        <v>0</v>
      </c>
    </row>
    <row r="854" spans="1:99" ht="16.5" customHeight="1" x14ac:dyDescent="0.55000000000000004">
      <c r="A854" s="167">
        <v>44678</v>
      </c>
      <c r="B854" s="219">
        <v>9</v>
      </c>
      <c r="C854" s="142">
        <f t="shared" si="1176"/>
        <v>18157</v>
      </c>
      <c r="D854" s="261">
        <f t="shared" si="1230"/>
        <v>190</v>
      </c>
      <c r="E854" s="135">
        <v>0</v>
      </c>
      <c r="F854" s="135">
        <v>17967</v>
      </c>
      <c r="G854" s="135">
        <v>0</v>
      </c>
      <c r="H854" s="123"/>
      <c r="I854" s="135">
        <v>0</v>
      </c>
      <c r="J854" s="123"/>
      <c r="K854" s="41">
        <v>0</v>
      </c>
      <c r="L854" s="134">
        <v>9864</v>
      </c>
      <c r="M854" s="219">
        <v>73</v>
      </c>
      <c r="N854" s="123"/>
      <c r="O854" s="123"/>
      <c r="P854" s="135">
        <v>934</v>
      </c>
      <c r="Q854" s="135">
        <v>0</v>
      </c>
      <c r="R854" s="123"/>
      <c r="S854" s="123"/>
      <c r="T854" s="135">
        <v>25984</v>
      </c>
      <c r="U854" s="135">
        <v>93</v>
      </c>
      <c r="V854" s="123"/>
      <c r="W854" s="41">
        <v>208195</v>
      </c>
      <c r="X854" s="136">
        <v>582</v>
      </c>
      <c r="Y854" s="4">
        <f t="shared" si="1307"/>
        <v>666</v>
      </c>
      <c r="Z854" s="74">
        <f t="shared" si="1281"/>
        <v>44678</v>
      </c>
      <c r="AA854" s="210">
        <f t="shared" si="1282"/>
        <v>406518</v>
      </c>
      <c r="AB854" s="210">
        <f t="shared" si="1283"/>
        <v>72839</v>
      </c>
      <c r="AC854" s="211">
        <f t="shared" si="1284"/>
        <v>10140</v>
      </c>
      <c r="AD854" s="170">
        <f t="shared" si="1308"/>
        <v>142</v>
      </c>
      <c r="AE854" s="222">
        <f t="shared" si="1309"/>
        <v>328293</v>
      </c>
      <c r="AF854" s="143">
        <v>329498</v>
      </c>
      <c r="AG854" s="171">
        <f t="shared" si="1320"/>
        <v>211</v>
      </c>
      <c r="AH854" s="143">
        <v>59015</v>
      </c>
      <c r="AI854" s="171">
        <f t="shared" si="1321"/>
        <v>8</v>
      </c>
      <c r="AJ854" s="172">
        <v>9282</v>
      </c>
      <c r="AK854" s="173">
        <f t="shared" si="1162"/>
        <v>0</v>
      </c>
      <c r="AL854" s="143">
        <v>82</v>
      </c>
      <c r="AM854" s="171">
        <f t="shared" si="1315"/>
        <v>0</v>
      </c>
      <c r="AN854" s="143">
        <v>82</v>
      </c>
      <c r="AO854" s="171">
        <f t="shared" si="1164"/>
        <v>0</v>
      </c>
      <c r="AP854" s="174">
        <v>0</v>
      </c>
      <c r="AQ854" s="173">
        <f t="shared" si="1316"/>
        <v>8916</v>
      </c>
      <c r="AR854" s="143">
        <v>76938</v>
      </c>
      <c r="AS854" s="171">
        <f t="shared" si="1319"/>
        <v>0</v>
      </c>
      <c r="AT854" s="143">
        <v>13742</v>
      </c>
      <c r="AU854" s="171">
        <f t="shared" si="1317"/>
        <v>2</v>
      </c>
      <c r="AV854" s="175">
        <v>858</v>
      </c>
      <c r="AW854" s="217">
        <f t="shared" si="1310"/>
        <v>693</v>
      </c>
      <c r="AX854" s="216">
        <f t="shared" si="1285"/>
        <v>44678</v>
      </c>
      <c r="AY854" s="5">
        <v>48</v>
      </c>
      <c r="AZ854" s="217">
        <f t="shared" si="1311"/>
        <v>878</v>
      </c>
      <c r="BA854" s="217">
        <f t="shared" si="1275"/>
        <v>421</v>
      </c>
      <c r="BB854" s="119">
        <v>2</v>
      </c>
      <c r="BC854" s="26">
        <f t="shared" si="1312"/>
        <v>1639</v>
      </c>
      <c r="BD854" s="217">
        <f t="shared" si="1277"/>
        <v>456</v>
      </c>
      <c r="BE854" s="209">
        <f t="shared" si="1286"/>
        <v>44678</v>
      </c>
      <c r="BF854" s="120">
        <f t="shared" si="1192"/>
        <v>9</v>
      </c>
      <c r="BG854" s="120">
        <f t="shared" si="1193"/>
        <v>18157</v>
      </c>
      <c r="BH854" s="209">
        <f t="shared" si="1237"/>
        <v>44678</v>
      </c>
      <c r="BI854" s="120">
        <f t="shared" si="1195"/>
        <v>18157</v>
      </c>
      <c r="BJ854" s="1">
        <f t="shared" si="1196"/>
        <v>44678</v>
      </c>
      <c r="BK854">
        <f t="shared" si="1197"/>
        <v>9791</v>
      </c>
      <c r="BL854">
        <f t="shared" si="1198"/>
        <v>73</v>
      </c>
      <c r="BM854">
        <f t="shared" si="1199"/>
        <v>9864</v>
      </c>
      <c r="BN854" s="1">
        <f t="shared" si="1200"/>
        <v>44678</v>
      </c>
      <c r="BO854">
        <f t="shared" si="1313"/>
        <v>157057</v>
      </c>
      <c r="BP854">
        <f t="shared" si="1314"/>
        <v>8878</v>
      </c>
      <c r="BQ854" s="167">
        <f t="shared" si="1238"/>
        <v>44678</v>
      </c>
      <c r="BR854">
        <f t="shared" si="1287"/>
        <v>329498</v>
      </c>
      <c r="BS854">
        <f t="shared" si="1288"/>
        <v>59015</v>
      </c>
      <c r="BT854">
        <f t="shared" si="1289"/>
        <v>9282</v>
      </c>
      <c r="BU854">
        <v>15</v>
      </c>
      <c r="BV854">
        <f t="shared" si="1290"/>
        <v>142</v>
      </c>
      <c r="BW854">
        <f t="shared" si="1318"/>
        <v>87471</v>
      </c>
      <c r="BX854" s="167">
        <f t="shared" si="1243"/>
        <v>44678</v>
      </c>
      <c r="BY854">
        <f t="shared" si="1291"/>
        <v>82</v>
      </c>
      <c r="BZ854">
        <f t="shared" si="1292"/>
        <v>82</v>
      </c>
      <c r="CA854">
        <f t="shared" si="1293"/>
        <v>0</v>
      </c>
      <c r="CB854" s="167">
        <f t="shared" si="1247"/>
        <v>44678</v>
      </c>
      <c r="CC854">
        <f t="shared" si="1294"/>
        <v>76938</v>
      </c>
      <c r="CD854">
        <f t="shared" si="1295"/>
        <v>13742</v>
      </c>
      <c r="CE854">
        <f t="shared" si="1296"/>
        <v>858</v>
      </c>
      <c r="CF854" s="167">
        <f t="shared" si="1130"/>
        <v>44678</v>
      </c>
      <c r="CG854">
        <f t="shared" si="1133"/>
        <v>8916</v>
      </c>
      <c r="CH854">
        <f t="shared" si="1134"/>
        <v>2</v>
      </c>
      <c r="CI854" s="167">
        <f t="shared" si="1251"/>
        <v>44678</v>
      </c>
      <c r="CJ854">
        <f t="shared" si="1297"/>
        <v>142</v>
      </c>
      <c r="CK854">
        <f t="shared" si="1298"/>
        <v>211</v>
      </c>
      <c r="CL854" s="167">
        <f t="shared" si="1254"/>
        <v>44678</v>
      </c>
      <c r="CM854">
        <f t="shared" si="1299"/>
        <v>8</v>
      </c>
      <c r="CN854" s="1">
        <f t="shared" si="1300"/>
        <v>44678</v>
      </c>
      <c r="CO854" s="253">
        <f t="shared" si="1301"/>
        <v>142</v>
      </c>
      <c r="CP854" s="1">
        <f t="shared" si="1302"/>
        <v>44678</v>
      </c>
      <c r="CQ854" s="254">
        <f t="shared" si="1303"/>
        <v>8</v>
      </c>
      <c r="CR854" s="167">
        <f t="shared" si="1260"/>
        <v>44678</v>
      </c>
      <c r="CS854">
        <f t="shared" si="1304"/>
        <v>8916</v>
      </c>
      <c r="CT854">
        <f t="shared" si="1305"/>
        <v>2</v>
      </c>
      <c r="CU854">
        <f t="shared" si="1306"/>
        <v>0</v>
      </c>
    </row>
    <row r="855" spans="1:99" ht="16.5" customHeight="1" x14ac:dyDescent="0.55000000000000004">
      <c r="A855" s="167">
        <v>44679</v>
      </c>
      <c r="B855" s="219">
        <v>13</v>
      </c>
      <c r="C855" s="142">
        <f t="shared" si="1176"/>
        <v>18170</v>
      </c>
      <c r="D855" s="261">
        <f t="shared" si="1230"/>
        <v>189</v>
      </c>
      <c r="E855" s="135">
        <v>0</v>
      </c>
      <c r="F855" s="135">
        <v>17981</v>
      </c>
      <c r="G855" s="135">
        <v>0</v>
      </c>
      <c r="H855" s="123"/>
      <c r="I855" s="135">
        <v>0</v>
      </c>
      <c r="J855" s="123"/>
      <c r="K855" s="41">
        <v>0</v>
      </c>
      <c r="L855" s="134">
        <v>10029</v>
      </c>
      <c r="M855" s="219">
        <v>87</v>
      </c>
      <c r="N855" s="123"/>
      <c r="O855" s="123"/>
      <c r="P855" s="135">
        <v>5127</v>
      </c>
      <c r="Q855" s="135">
        <v>2</v>
      </c>
      <c r="R855" s="123"/>
      <c r="S855" s="123"/>
      <c r="T855" s="135">
        <v>15884</v>
      </c>
      <c r="U855" s="135">
        <v>66</v>
      </c>
      <c r="V855" s="123"/>
      <c r="W855" s="41">
        <v>197213</v>
      </c>
      <c r="X855" s="136">
        <v>601</v>
      </c>
      <c r="Y855" s="4">
        <f t="shared" si="1307"/>
        <v>667</v>
      </c>
      <c r="Z855" s="74">
        <f t="shared" si="1281"/>
        <v>44679</v>
      </c>
      <c r="AA855" s="210">
        <f t="shared" si="1282"/>
        <v>419016</v>
      </c>
      <c r="AB855" s="210">
        <f t="shared" si="1283"/>
        <v>72997</v>
      </c>
      <c r="AC855" s="211">
        <f t="shared" si="1284"/>
        <v>10147</v>
      </c>
      <c r="AD855" s="170">
        <f t="shared" si="1308"/>
        <v>990</v>
      </c>
      <c r="AE855" s="222">
        <f t="shared" si="1309"/>
        <v>329283</v>
      </c>
      <c r="AF855" s="143">
        <v>330488</v>
      </c>
      <c r="AG855" s="171">
        <f t="shared" si="1320"/>
        <v>158</v>
      </c>
      <c r="AH855" s="143">
        <v>59173</v>
      </c>
      <c r="AI855" s="171">
        <f t="shared" si="1321"/>
        <v>5</v>
      </c>
      <c r="AJ855" s="172">
        <v>9287</v>
      </c>
      <c r="AK855" s="173">
        <f t="shared" si="1162"/>
        <v>0</v>
      </c>
      <c r="AL855" s="143">
        <v>82</v>
      </c>
      <c r="AM855" s="171">
        <f t="shared" si="1315"/>
        <v>0</v>
      </c>
      <c r="AN855" s="143">
        <v>82</v>
      </c>
      <c r="AO855" s="171">
        <f t="shared" si="1164"/>
        <v>0</v>
      </c>
      <c r="AP855" s="174">
        <v>0</v>
      </c>
      <c r="AQ855" s="173">
        <f t="shared" si="1316"/>
        <v>11508</v>
      </c>
      <c r="AR855" s="143">
        <v>88446</v>
      </c>
      <c r="AS855" s="171">
        <f t="shared" si="1319"/>
        <v>0</v>
      </c>
      <c r="AT855" s="143">
        <v>13742</v>
      </c>
      <c r="AU855" s="171">
        <f t="shared" si="1317"/>
        <v>2</v>
      </c>
      <c r="AV855" s="175">
        <v>860</v>
      </c>
      <c r="AW855" s="217">
        <f t="shared" si="1310"/>
        <v>694</v>
      </c>
      <c r="AX855" s="216">
        <f t="shared" si="1285"/>
        <v>44679</v>
      </c>
      <c r="AY855" s="5">
        <v>47</v>
      </c>
      <c r="AZ855" s="217">
        <f t="shared" si="1311"/>
        <v>925</v>
      </c>
      <c r="BA855" s="217">
        <f t="shared" si="1275"/>
        <v>419</v>
      </c>
      <c r="BB855" s="119">
        <v>0</v>
      </c>
      <c r="BC855" s="26">
        <f t="shared" si="1312"/>
        <v>1639</v>
      </c>
      <c r="BD855" s="217">
        <f t="shared" si="1277"/>
        <v>454</v>
      </c>
      <c r="BE855" s="209">
        <f t="shared" si="1286"/>
        <v>44679</v>
      </c>
      <c r="BF855" s="120">
        <f t="shared" si="1192"/>
        <v>13</v>
      </c>
      <c r="BG855" s="120">
        <f t="shared" si="1193"/>
        <v>18170</v>
      </c>
      <c r="BH855" s="209">
        <f t="shared" si="1237"/>
        <v>44679</v>
      </c>
      <c r="BI855" s="120">
        <f t="shared" si="1195"/>
        <v>18170</v>
      </c>
      <c r="BJ855" s="1">
        <f t="shared" si="1196"/>
        <v>44679</v>
      </c>
      <c r="BK855">
        <f t="shared" si="1197"/>
        <v>9942</v>
      </c>
      <c r="BL855">
        <f t="shared" si="1198"/>
        <v>87</v>
      </c>
      <c r="BM855">
        <f t="shared" si="1199"/>
        <v>10029</v>
      </c>
      <c r="BN855" s="1">
        <f t="shared" si="1200"/>
        <v>44679</v>
      </c>
      <c r="BO855">
        <f t="shared" si="1313"/>
        <v>163710</v>
      </c>
      <c r="BP855">
        <f t="shared" si="1314"/>
        <v>8908</v>
      </c>
      <c r="BQ855" s="167">
        <f t="shared" si="1238"/>
        <v>44679</v>
      </c>
      <c r="BR855">
        <f t="shared" si="1287"/>
        <v>330488</v>
      </c>
      <c r="BS855">
        <f t="shared" si="1288"/>
        <v>59173</v>
      </c>
      <c r="BT855">
        <f t="shared" si="1289"/>
        <v>9287</v>
      </c>
      <c r="BU855">
        <v>15</v>
      </c>
      <c r="BV855">
        <f t="shared" si="1290"/>
        <v>990</v>
      </c>
      <c r="BW855">
        <f t="shared" si="1318"/>
        <v>72686</v>
      </c>
      <c r="BX855" s="167">
        <f t="shared" si="1243"/>
        <v>44679</v>
      </c>
      <c r="BY855">
        <f t="shared" si="1291"/>
        <v>82</v>
      </c>
      <c r="BZ855">
        <f t="shared" si="1292"/>
        <v>82</v>
      </c>
      <c r="CA855">
        <f t="shared" si="1293"/>
        <v>0</v>
      </c>
      <c r="CB855" s="167">
        <f t="shared" si="1247"/>
        <v>44679</v>
      </c>
      <c r="CC855">
        <f t="shared" si="1294"/>
        <v>88446</v>
      </c>
      <c r="CD855">
        <f t="shared" si="1295"/>
        <v>13742</v>
      </c>
      <c r="CE855">
        <f t="shared" si="1296"/>
        <v>860</v>
      </c>
      <c r="CF855" s="167">
        <f t="shared" si="1130"/>
        <v>44679</v>
      </c>
      <c r="CG855">
        <f t="shared" si="1133"/>
        <v>11508</v>
      </c>
      <c r="CH855">
        <f t="shared" si="1134"/>
        <v>2</v>
      </c>
      <c r="CI855" s="167">
        <f t="shared" si="1251"/>
        <v>44679</v>
      </c>
      <c r="CJ855">
        <f t="shared" si="1297"/>
        <v>990</v>
      </c>
      <c r="CK855">
        <f t="shared" si="1298"/>
        <v>158</v>
      </c>
      <c r="CL855" s="167">
        <f t="shared" si="1254"/>
        <v>44679</v>
      </c>
      <c r="CM855">
        <f t="shared" si="1299"/>
        <v>5</v>
      </c>
      <c r="CN855" s="1">
        <f t="shared" si="1300"/>
        <v>44679</v>
      </c>
      <c r="CO855" s="253">
        <f t="shared" si="1301"/>
        <v>990</v>
      </c>
      <c r="CP855" s="1">
        <f t="shared" si="1302"/>
        <v>44679</v>
      </c>
      <c r="CQ855" s="254">
        <f t="shared" si="1303"/>
        <v>5</v>
      </c>
      <c r="CR855" s="167">
        <f t="shared" si="1260"/>
        <v>44679</v>
      </c>
      <c r="CS855">
        <f t="shared" si="1304"/>
        <v>11508</v>
      </c>
      <c r="CT855">
        <f t="shared" si="1305"/>
        <v>2</v>
      </c>
      <c r="CU855">
        <f t="shared" si="1306"/>
        <v>0</v>
      </c>
    </row>
    <row r="856" spans="1:99" ht="16.5" customHeight="1" x14ac:dyDescent="0.55000000000000004">
      <c r="A856" s="167">
        <v>44680</v>
      </c>
      <c r="B856" s="219">
        <v>14</v>
      </c>
      <c r="C856" s="142">
        <f t="shared" si="1176"/>
        <v>18184</v>
      </c>
      <c r="D856" s="261">
        <f t="shared" si="1230"/>
        <v>171</v>
      </c>
      <c r="E856" s="135">
        <v>0</v>
      </c>
      <c r="F856" s="135">
        <v>18013</v>
      </c>
      <c r="G856" s="135">
        <v>0</v>
      </c>
      <c r="H856" s="123"/>
      <c r="I856" s="135">
        <v>0</v>
      </c>
      <c r="J856" s="123"/>
      <c r="K856" s="41">
        <v>0</v>
      </c>
      <c r="L856" s="134">
        <v>9369</v>
      </c>
      <c r="M856" s="219">
        <v>76</v>
      </c>
      <c r="N856" s="123"/>
      <c r="O856" s="123"/>
      <c r="P856" s="135">
        <v>1013</v>
      </c>
      <c r="Q856" s="135">
        <v>0</v>
      </c>
      <c r="R856" s="123"/>
      <c r="S856" s="123"/>
      <c r="T856" s="135">
        <v>14533</v>
      </c>
      <c r="U856" s="135">
        <v>88</v>
      </c>
      <c r="V856" s="123"/>
      <c r="W856" s="41">
        <v>191036</v>
      </c>
      <c r="X856" s="136">
        <v>589</v>
      </c>
      <c r="Y856" s="4">
        <f t="shared" si="1307"/>
        <v>668</v>
      </c>
      <c r="Z856" s="74">
        <f t="shared" si="1281"/>
        <v>44680</v>
      </c>
      <c r="AA856" s="210">
        <f t="shared" si="1282"/>
        <v>431434</v>
      </c>
      <c r="AB856" s="210">
        <f t="shared" si="1283"/>
        <v>73140</v>
      </c>
      <c r="AC856" s="211">
        <f t="shared" si="1284"/>
        <v>10160</v>
      </c>
      <c r="AD856" s="170">
        <f t="shared" si="1308"/>
        <v>111</v>
      </c>
      <c r="AE856" s="222">
        <f t="shared" si="1309"/>
        <v>329394</v>
      </c>
      <c r="AF856" s="143">
        <v>330599</v>
      </c>
      <c r="AG856" s="171">
        <f t="shared" si="1320"/>
        <v>143</v>
      </c>
      <c r="AH856" s="143">
        <v>59316</v>
      </c>
      <c r="AI856" s="171">
        <f t="shared" si="1321"/>
        <v>11</v>
      </c>
      <c r="AJ856" s="172">
        <v>9298</v>
      </c>
      <c r="AK856" s="173">
        <f t="shared" si="1162"/>
        <v>0</v>
      </c>
      <c r="AL856" s="143">
        <v>82</v>
      </c>
      <c r="AM856" s="171">
        <f t="shared" si="1315"/>
        <v>0</v>
      </c>
      <c r="AN856" s="143">
        <v>82</v>
      </c>
      <c r="AO856" s="171">
        <f t="shared" si="1164"/>
        <v>0</v>
      </c>
      <c r="AP856" s="174">
        <v>0</v>
      </c>
      <c r="AQ856" s="173">
        <f t="shared" si="1316"/>
        <v>12307</v>
      </c>
      <c r="AR856" s="143">
        <v>100753</v>
      </c>
      <c r="AS856" s="171">
        <f t="shared" si="1319"/>
        <v>0</v>
      </c>
      <c r="AT856" s="143">
        <v>13742</v>
      </c>
      <c r="AU856" s="171">
        <f t="shared" si="1317"/>
        <v>2</v>
      </c>
      <c r="AV856" s="175">
        <v>862</v>
      </c>
      <c r="AW856" s="217">
        <f t="shared" si="1310"/>
        <v>695</v>
      </c>
      <c r="AX856" s="216">
        <f t="shared" si="1285"/>
        <v>44680</v>
      </c>
      <c r="AY856" s="5">
        <v>48</v>
      </c>
      <c r="AZ856" s="217">
        <f t="shared" si="1311"/>
        <v>973</v>
      </c>
      <c r="BA856" s="217">
        <f t="shared" si="1275"/>
        <v>420</v>
      </c>
      <c r="BB856" s="119">
        <v>0</v>
      </c>
      <c r="BC856" s="26">
        <f t="shared" si="1312"/>
        <v>1639</v>
      </c>
      <c r="BD856" s="217">
        <f t="shared" si="1277"/>
        <v>455</v>
      </c>
      <c r="BE856" s="209">
        <f t="shared" si="1286"/>
        <v>44680</v>
      </c>
      <c r="BF856" s="120">
        <f t="shared" si="1192"/>
        <v>14</v>
      </c>
      <c r="BG856" s="120">
        <f t="shared" si="1193"/>
        <v>18184</v>
      </c>
      <c r="BH856" s="209">
        <f t="shared" si="1237"/>
        <v>44680</v>
      </c>
      <c r="BI856" s="120">
        <f t="shared" si="1195"/>
        <v>18184</v>
      </c>
      <c r="BJ856" s="1">
        <f t="shared" si="1196"/>
        <v>44680</v>
      </c>
      <c r="BK856">
        <f t="shared" si="1197"/>
        <v>9293</v>
      </c>
      <c r="BL856">
        <f t="shared" si="1198"/>
        <v>76</v>
      </c>
      <c r="BM856">
        <f t="shared" si="1199"/>
        <v>9369</v>
      </c>
      <c r="BN856" s="1">
        <f t="shared" si="1200"/>
        <v>44680</v>
      </c>
      <c r="BO856">
        <f t="shared" si="1313"/>
        <v>168443</v>
      </c>
      <c r="BP856">
        <f t="shared" si="1314"/>
        <v>8796</v>
      </c>
      <c r="BQ856" s="167">
        <f t="shared" si="1238"/>
        <v>44680</v>
      </c>
      <c r="BR856">
        <f t="shared" si="1287"/>
        <v>330599</v>
      </c>
      <c r="BS856">
        <f t="shared" si="1288"/>
        <v>59316</v>
      </c>
      <c r="BT856">
        <f t="shared" si="1289"/>
        <v>9298</v>
      </c>
      <c r="BU856">
        <v>15</v>
      </c>
      <c r="BV856">
        <f t="shared" si="1290"/>
        <v>111</v>
      </c>
      <c r="BW856">
        <f t="shared" si="1318"/>
        <v>86758</v>
      </c>
      <c r="BX856" s="167">
        <f t="shared" si="1243"/>
        <v>44680</v>
      </c>
      <c r="BY856">
        <f t="shared" si="1291"/>
        <v>82</v>
      </c>
      <c r="BZ856">
        <f t="shared" si="1292"/>
        <v>82</v>
      </c>
      <c r="CA856">
        <f t="shared" si="1293"/>
        <v>0</v>
      </c>
      <c r="CB856" s="167">
        <f t="shared" si="1247"/>
        <v>44680</v>
      </c>
      <c r="CC856">
        <f t="shared" si="1294"/>
        <v>100753</v>
      </c>
      <c r="CD856">
        <f t="shared" si="1295"/>
        <v>13742</v>
      </c>
      <c r="CE856">
        <f t="shared" si="1296"/>
        <v>862</v>
      </c>
      <c r="CF856" s="167">
        <f t="shared" si="1130"/>
        <v>44680</v>
      </c>
      <c r="CG856">
        <f t="shared" si="1133"/>
        <v>12307</v>
      </c>
      <c r="CH856">
        <f t="shared" si="1134"/>
        <v>2</v>
      </c>
      <c r="CI856" s="167">
        <f t="shared" si="1251"/>
        <v>44680</v>
      </c>
      <c r="CJ856">
        <f t="shared" si="1297"/>
        <v>111</v>
      </c>
      <c r="CK856">
        <f t="shared" si="1298"/>
        <v>143</v>
      </c>
      <c r="CL856" s="167">
        <f t="shared" si="1254"/>
        <v>44680</v>
      </c>
      <c r="CM856">
        <f t="shared" si="1299"/>
        <v>11</v>
      </c>
      <c r="CN856" s="1">
        <f t="shared" si="1300"/>
        <v>44680</v>
      </c>
      <c r="CO856" s="253">
        <f t="shared" si="1301"/>
        <v>111</v>
      </c>
      <c r="CP856" s="1">
        <f t="shared" si="1302"/>
        <v>44680</v>
      </c>
      <c r="CQ856" s="254">
        <f t="shared" si="1303"/>
        <v>11</v>
      </c>
      <c r="CR856" s="167">
        <f t="shared" si="1260"/>
        <v>44680</v>
      </c>
      <c r="CS856">
        <f t="shared" si="1304"/>
        <v>12307</v>
      </c>
      <c r="CT856">
        <f t="shared" si="1305"/>
        <v>2</v>
      </c>
      <c r="CU856">
        <f t="shared" si="1306"/>
        <v>0</v>
      </c>
    </row>
    <row r="857" spans="1:99" ht="16.5" customHeight="1" x14ac:dyDescent="0.55000000000000004">
      <c r="A857" s="167">
        <v>44681</v>
      </c>
      <c r="B857" s="219">
        <v>4</v>
      </c>
      <c r="C857" s="142">
        <f t="shared" si="1176"/>
        <v>18188</v>
      </c>
      <c r="D857" s="261">
        <f t="shared" si="1230"/>
        <v>163</v>
      </c>
      <c r="E857" s="135">
        <v>0</v>
      </c>
      <c r="F857" s="135">
        <v>18025</v>
      </c>
      <c r="G857" s="135">
        <v>0</v>
      </c>
      <c r="H857" s="123"/>
      <c r="I857" s="135">
        <v>0</v>
      </c>
      <c r="J857" s="123"/>
      <c r="K857" s="41">
        <v>0</v>
      </c>
      <c r="L857" s="134">
        <v>7409</v>
      </c>
      <c r="M857" s="219">
        <v>69</v>
      </c>
      <c r="N857" s="123"/>
      <c r="O857" s="123"/>
      <c r="P857" s="135">
        <v>703</v>
      </c>
      <c r="Q857" s="135">
        <v>0</v>
      </c>
      <c r="R857" s="123"/>
      <c r="S857" s="123"/>
      <c r="T857" s="135">
        <v>17380</v>
      </c>
      <c r="U857" s="135">
        <v>68</v>
      </c>
      <c r="V857" s="123"/>
      <c r="W857" s="41">
        <v>180362</v>
      </c>
      <c r="X857" s="136">
        <v>590</v>
      </c>
      <c r="Y857" s="4">
        <f t="shared" si="1307"/>
        <v>669</v>
      </c>
      <c r="Z857" s="74">
        <f t="shared" si="1281"/>
        <v>44681</v>
      </c>
      <c r="AA857" s="210">
        <f t="shared" si="1282"/>
        <v>446635</v>
      </c>
      <c r="AB857" s="210">
        <f t="shared" si="1283"/>
        <v>73328</v>
      </c>
      <c r="AC857" s="211">
        <f t="shared" si="1284"/>
        <v>10173</v>
      </c>
      <c r="AD857" s="170">
        <f t="shared" si="1308"/>
        <v>71</v>
      </c>
      <c r="AE857" s="222">
        <f t="shared" si="1309"/>
        <v>329465</v>
      </c>
      <c r="AF857" s="143">
        <v>330670</v>
      </c>
      <c r="AG857" s="171">
        <f t="shared" si="1320"/>
        <v>188</v>
      </c>
      <c r="AH857" s="143">
        <v>59504</v>
      </c>
      <c r="AI857" s="171">
        <f t="shared" si="1321"/>
        <v>10</v>
      </c>
      <c r="AJ857" s="172">
        <v>9308</v>
      </c>
      <c r="AK857" s="173">
        <f t="shared" si="1162"/>
        <v>0</v>
      </c>
      <c r="AL857" s="143">
        <v>82</v>
      </c>
      <c r="AM857" s="171">
        <f t="shared" si="1315"/>
        <v>0</v>
      </c>
      <c r="AN857" s="143">
        <v>82</v>
      </c>
      <c r="AO857" s="171">
        <f t="shared" si="1164"/>
        <v>0</v>
      </c>
      <c r="AP857" s="174">
        <v>0</v>
      </c>
      <c r="AQ857" s="173">
        <f t="shared" si="1316"/>
        <v>15130</v>
      </c>
      <c r="AR857" s="143">
        <v>115883</v>
      </c>
      <c r="AS857" s="171">
        <f t="shared" si="1319"/>
        <v>0</v>
      </c>
      <c r="AT857" s="143">
        <v>13742</v>
      </c>
      <c r="AU857" s="171">
        <f t="shared" si="1317"/>
        <v>3</v>
      </c>
      <c r="AV857" s="175">
        <v>865</v>
      </c>
      <c r="AW857" s="217">
        <f t="shared" si="1310"/>
        <v>696</v>
      </c>
      <c r="AX857" s="216">
        <f t="shared" si="1285"/>
        <v>44681</v>
      </c>
      <c r="AY857" s="5">
        <v>53</v>
      </c>
      <c r="AZ857" s="217">
        <f t="shared" si="1311"/>
        <v>1026</v>
      </c>
      <c r="BA857" s="217">
        <f t="shared" si="1275"/>
        <v>421</v>
      </c>
      <c r="BB857" s="119">
        <v>0</v>
      </c>
      <c r="BC857" s="26">
        <f t="shared" si="1312"/>
        <v>1639</v>
      </c>
      <c r="BD857" s="217">
        <f t="shared" si="1277"/>
        <v>456</v>
      </c>
      <c r="BE857" s="209">
        <f t="shared" si="1286"/>
        <v>44681</v>
      </c>
      <c r="BF857" s="120">
        <f t="shared" si="1192"/>
        <v>4</v>
      </c>
      <c r="BG857" s="120">
        <f t="shared" si="1193"/>
        <v>18188</v>
      </c>
      <c r="BH857" s="209">
        <f t="shared" si="1237"/>
        <v>44681</v>
      </c>
      <c r="BI857" s="120">
        <f t="shared" si="1195"/>
        <v>18188</v>
      </c>
      <c r="BJ857" s="1">
        <f t="shared" si="1196"/>
        <v>44681</v>
      </c>
      <c r="BK857">
        <f t="shared" si="1197"/>
        <v>7340</v>
      </c>
      <c r="BL857">
        <f t="shared" si="1198"/>
        <v>69</v>
      </c>
      <c r="BM857">
        <f t="shared" si="1199"/>
        <v>7409</v>
      </c>
      <c r="BN857" s="1">
        <f t="shared" si="1200"/>
        <v>44681</v>
      </c>
      <c r="BO857">
        <f t="shared" si="1313"/>
        <v>170368</v>
      </c>
      <c r="BP857">
        <f t="shared" si="1314"/>
        <v>8896</v>
      </c>
      <c r="BQ857" s="167">
        <f t="shared" si="1238"/>
        <v>44681</v>
      </c>
      <c r="BR857">
        <f t="shared" si="1287"/>
        <v>330670</v>
      </c>
      <c r="BS857">
        <f t="shared" si="1288"/>
        <v>59504</v>
      </c>
      <c r="BT857">
        <f t="shared" si="1289"/>
        <v>9308</v>
      </c>
      <c r="BU857">
        <v>15</v>
      </c>
      <c r="BV857">
        <f t="shared" si="1290"/>
        <v>71</v>
      </c>
      <c r="BW857">
        <f t="shared" si="1318"/>
        <v>75007</v>
      </c>
      <c r="BX857" s="167">
        <f t="shared" si="1243"/>
        <v>44681</v>
      </c>
      <c r="BY857">
        <f t="shared" si="1291"/>
        <v>82</v>
      </c>
      <c r="BZ857">
        <f t="shared" si="1292"/>
        <v>82</v>
      </c>
      <c r="CA857">
        <f t="shared" si="1293"/>
        <v>0</v>
      </c>
      <c r="CB857" s="167">
        <f t="shared" si="1247"/>
        <v>44681</v>
      </c>
      <c r="CC857">
        <f t="shared" si="1294"/>
        <v>115883</v>
      </c>
      <c r="CD857">
        <f t="shared" si="1295"/>
        <v>13742</v>
      </c>
      <c r="CE857">
        <f t="shared" si="1296"/>
        <v>865</v>
      </c>
      <c r="CF857" s="167">
        <f t="shared" si="1130"/>
        <v>44681</v>
      </c>
      <c r="CG857">
        <f t="shared" si="1133"/>
        <v>15130</v>
      </c>
      <c r="CH857">
        <f t="shared" si="1134"/>
        <v>3</v>
      </c>
      <c r="CI857" s="167">
        <f t="shared" si="1251"/>
        <v>44681</v>
      </c>
      <c r="CJ857">
        <f t="shared" si="1297"/>
        <v>71</v>
      </c>
      <c r="CK857">
        <f t="shared" si="1298"/>
        <v>188</v>
      </c>
      <c r="CL857" s="167">
        <f t="shared" si="1254"/>
        <v>44681</v>
      </c>
      <c r="CM857">
        <f t="shared" si="1299"/>
        <v>10</v>
      </c>
      <c r="CN857" s="1">
        <f t="shared" si="1300"/>
        <v>44681</v>
      </c>
      <c r="CO857" s="253">
        <f t="shared" si="1301"/>
        <v>71</v>
      </c>
      <c r="CP857" s="1">
        <f t="shared" si="1302"/>
        <v>44681</v>
      </c>
      <c r="CQ857" s="254">
        <f t="shared" si="1303"/>
        <v>10</v>
      </c>
      <c r="CR857" s="167">
        <f t="shared" si="1260"/>
        <v>44681</v>
      </c>
      <c r="CS857">
        <f t="shared" si="1304"/>
        <v>15130</v>
      </c>
      <c r="CT857">
        <f t="shared" si="1305"/>
        <v>3</v>
      </c>
      <c r="CU857">
        <f t="shared" si="1306"/>
        <v>0</v>
      </c>
    </row>
    <row r="858" spans="1:99" ht="16.5" customHeight="1" x14ac:dyDescent="0.55000000000000004">
      <c r="A858" s="167">
        <v>44682</v>
      </c>
      <c r="B858" s="219">
        <v>19</v>
      </c>
      <c r="C858" s="142">
        <f t="shared" si="1176"/>
        <v>18207</v>
      </c>
      <c r="D858" s="261">
        <f t="shared" si="1230"/>
        <v>167</v>
      </c>
      <c r="E858" s="135">
        <v>0</v>
      </c>
      <c r="F858" s="135">
        <v>18040</v>
      </c>
      <c r="G858" s="135">
        <v>0</v>
      </c>
      <c r="H858" s="123"/>
      <c r="I858" s="135">
        <v>0</v>
      </c>
      <c r="J858" s="123"/>
      <c r="K858" s="41">
        <v>0</v>
      </c>
      <c r="L858" s="134">
        <v>6957</v>
      </c>
      <c r="M858" s="219">
        <v>62</v>
      </c>
      <c r="N858" s="123"/>
      <c r="O858" s="123"/>
      <c r="P858" s="135">
        <v>566</v>
      </c>
      <c r="Q858" s="135">
        <v>0</v>
      </c>
      <c r="R858" s="123"/>
      <c r="S858" s="123"/>
      <c r="T858" s="135">
        <v>30622</v>
      </c>
      <c r="U858" s="135">
        <v>110</v>
      </c>
      <c r="V858" s="123"/>
      <c r="W858" s="41">
        <v>156131</v>
      </c>
      <c r="X858" s="136">
        <v>542</v>
      </c>
      <c r="Y858" s="4">
        <f t="shared" si="1307"/>
        <v>670</v>
      </c>
      <c r="Z858" s="74">
        <f t="shared" si="1281"/>
        <v>44682</v>
      </c>
      <c r="AA858" s="210">
        <f t="shared" si="1282"/>
        <v>463762</v>
      </c>
      <c r="AB858" s="210">
        <f t="shared" si="1283"/>
        <v>73485</v>
      </c>
      <c r="AC858" s="211">
        <f t="shared" si="1284"/>
        <v>10181</v>
      </c>
      <c r="AD858" s="170">
        <f t="shared" si="1308"/>
        <v>55</v>
      </c>
      <c r="AE858" s="222">
        <f t="shared" si="1309"/>
        <v>329520</v>
      </c>
      <c r="AF858" s="143">
        <v>330725</v>
      </c>
      <c r="AG858" s="171">
        <f t="shared" si="1320"/>
        <v>157</v>
      </c>
      <c r="AH858" s="143">
        <v>59661</v>
      </c>
      <c r="AI858" s="171">
        <f t="shared" si="1321"/>
        <v>5</v>
      </c>
      <c r="AJ858" s="172">
        <v>9313</v>
      </c>
      <c r="AK858" s="173">
        <f t="shared" si="1162"/>
        <v>0</v>
      </c>
      <c r="AL858" s="143">
        <v>82</v>
      </c>
      <c r="AM858" s="171">
        <f t="shared" si="1315"/>
        <v>0</v>
      </c>
      <c r="AN858" s="143">
        <v>82</v>
      </c>
      <c r="AO858" s="171">
        <f t="shared" si="1164"/>
        <v>0</v>
      </c>
      <c r="AP858" s="174">
        <v>0</v>
      </c>
      <c r="AQ858" s="173">
        <f t="shared" si="1316"/>
        <v>17072</v>
      </c>
      <c r="AR858" s="143">
        <v>132955</v>
      </c>
      <c r="AS858" s="171">
        <f t="shared" si="1319"/>
        <v>0</v>
      </c>
      <c r="AT858" s="143">
        <v>13742</v>
      </c>
      <c r="AU858" s="171">
        <f t="shared" si="1317"/>
        <v>3</v>
      </c>
      <c r="AV858" s="175">
        <v>868</v>
      </c>
      <c r="AW858" s="217">
        <f t="shared" si="1310"/>
        <v>697</v>
      </c>
      <c r="AX858" s="216">
        <f t="shared" si="1285"/>
        <v>44682</v>
      </c>
      <c r="AY858" s="5">
        <v>36</v>
      </c>
      <c r="AZ858" s="217">
        <f t="shared" si="1311"/>
        <v>1062</v>
      </c>
      <c r="BA858" s="217">
        <f t="shared" si="1275"/>
        <v>422</v>
      </c>
      <c r="BB858" s="119">
        <v>0</v>
      </c>
      <c r="BC858" s="26">
        <f t="shared" si="1312"/>
        <v>1639</v>
      </c>
      <c r="BD858" s="217">
        <f t="shared" si="1277"/>
        <v>457</v>
      </c>
      <c r="BE858" s="209">
        <f t="shared" si="1286"/>
        <v>44682</v>
      </c>
      <c r="BF858" s="120">
        <f t="shared" si="1192"/>
        <v>19</v>
      </c>
      <c r="BG858" s="120">
        <f t="shared" si="1193"/>
        <v>18207</v>
      </c>
      <c r="BH858" s="209">
        <f t="shared" si="1237"/>
        <v>44682</v>
      </c>
      <c r="BI858" s="120">
        <f t="shared" si="1195"/>
        <v>18207</v>
      </c>
      <c r="BJ858" s="1">
        <f t="shared" si="1196"/>
        <v>44682</v>
      </c>
      <c r="BK858">
        <f t="shared" si="1197"/>
        <v>6895</v>
      </c>
      <c r="BL858">
        <f t="shared" si="1198"/>
        <v>62</v>
      </c>
      <c r="BM858">
        <f t="shared" si="1199"/>
        <v>6957</v>
      </c>
      <c r="BN858" s="1">
        <f t="shared" si="1200"/>
        <v>44682</v>
      </c>
      <c r="BO858">
        <f t="shared" si="1313"/>
        <v>164014</v>
      </c>
      <c r="BP858">
        <f t="shared" si="1314"/>
        <v>8940</v>
      </c>
      <c r="BQ858" s="167">
        <f t="shared" si="1238"/>
        <v>44682</v>
      </c>
      <c r="BR858">
        <f t="shared" si="1287"/>
        <v>330725</v>
      </c>
      <c r="BS858">
        <f t="shared" si="1288"/>
        <v>59661</v>
      </c>
      <c r="BT858">
        <f t="shared" si="1289"/>
        <v>9313</v>
      </c>
      <c r="BU858">
        <v>15</v>
      </c>
      <c r="BV858">
        <f t="shared" si="1290"/>
        <v>55</v>
      </c>
      <c r="BW858">
        <f t="shared" si="1318"/>
        <v>87526</v>
      </c>
      <c r="BX858" s="167">
        <f t="shared" si="1243"/>
        <v>44682</v>
      </c>
      <c r="BY858">
        <f t="shared" si="1291"/>
        <v>82</v>
      </c>
      <c r="BZ858">
        <f t="shared" si="1292"/>
        <v>82</v>
      </c>
      <c r="CA858">
        <f t="shared" si="1293"/>
        <v>0</v>
      </c>
      <c r="CB858" s="167">
        <f t="shared" si="1247"/>
        <v>44682</v>
      </c>
      <c r="CC858">
        <f t="shared" si="1294"/>
        <v>132955</v>
      </c>
      <c r="CD858">
        <f t="shared" si="1295"/>
        <v>13742</v>
      </c>
      <c r="CE858">
        <f t="shared" si="1296"/>
        <v>868</v>
      </c>
      <c r="CF858" s="167">
        <f t="shared" si="1130"/>
        <v>44682</v>
      </c>
      <c r="CG858">
        <f t="shared" si="1133"/>
        <v>17072</v>
      </c>
      <c r="CH858">
        <f t="shared" si="1134"/>
        <v>3</v>
      </c>
      <c r="CI858" s="167">
        <f t="shared" si="1251"/>
        <v>44682</v>
      </c>
      <c r="CJ858">
        <f t="shared" si="1297"/>
        <v>55</v>
      </c>
      <c r="CK858">
        <f t="shared" si="1298"/>
        <v>157</v>
      </c>
      <c r="CL858" s="167">
        <f t="shared" si="1254"/>
        <v>44682</v>
      </c>
      <c r="CM858">
        <f t="shared" si="1299"/>
        <v>5</v>
      </c>
      <c r="CN858" s="1">
        <f t="shared" si="1300"/>
        <v>44682</v>
      </c>
      <c r="CO858" s="253">
        <f t="shared" si="1301"/>
        <v>55</v>
      </c>
      <c r="CP858" s="1">
        <f t="shared" si="1302"/>
        <v>44682</v>
      </c>
      <c r="CQ858" s="254">
        <f t="shared" si="1303"/>
        <v>5</v>
      </c>
      <c r="CR858" s="167">
        <f t="shared" si="1260"/>
        <v>44682</v>
      </c>
      <c r="CS858">
        <f t="shared" si="1304"/>
        <v>17072</v>
      </c>
      <c r="CT858">
        <f t="shared" si="1305"/>
        <v>3</v>
      </c>
      <c r="CU858">
        <f t="shared" si="1306"/>
        <v>0</v>
      </c>
    </row>
    <row r="859" spans="1:99" ht="16.5" customHeight="1" x14ac:dyDescent="0.55000000000000004">
      <c r="A859" s="167">
        <v>44683</v>
      </c>
      <c r="B859" s="219">
        <v>16</v>
      </c>
      <c r="C859" s="142">
        <f t="shared" si="1176"/>
        <v>18223</v>
      </c>
      <c r="D859" s="261">
        <f t="shared" si="1230"/>
        <v>175</v>
      </c>
      <c r="E859" s="135">
        <v>0</v>
      </c>
      <c r="F859" s="135">
        <v>18048</v>
      </c>
      <c r="G859" s="135">
        <v>1</v>
      </c>
      <c r="H859" s="123"/>
      <c r="I859" s="135">
        <v>1</v>
      </c>
      <c r="J859" s="123"/>
      <c r="K859" s="41">
        <v>0</v>
      </c>
      <c r="L859" s="134">
        <v>5690</v>
      </c>
      <c r="M859" s="219">
        <v>43</v>
      </c>
      <c r="N859" s="123"/>
      <c r="O859" s="123"/>
      <c r="P859" s="135">
        <v>166</v>
      </c>
      <c r="Q859" s="135">
        <v>2</v>
      </c>
      <c r="R859" s="123"/>
      <c r="S859" s="123"/>
      <c r="T859" s="135">
        <v>28045</v>
      </c>
      <c r="U859" s="135">
        <v>67</v>
      </c>
      <c r="V859" s="123"/>
      <c r="W859" s="41">
        <v>136610</v>
      </c>
      <c r="X859" s="136">
        <v>516</v>
      </c>
      <c r="Y859" s="4">
        <f t="shared" si="1307"/>
        <v>671</v>
      </c>
      <c r="Z859" s="74">
        <f t="shared" si="1281"/>
        <v>44683</v>
      </c>
      <c r="AA859" s="210">
        <f t="shared" si="1282"/>
        <v>481663</v>
      </c>
      <c r="AB859" s="210">
        <f t="shared" si="1283"/>
        <v>73563</v>
      </c>
      <c r="AC859" s="211">
        <f t="shared" si="1284"/>
        <v>10189</v>
      </c>
      <c r="AD859" s="170">
        <f t="shared" si="1308"/>
        <v>48</v>
      </c>
      <c r="AE859" s="222">
        <f t="shared" si="1309"/>
        <v>329568</v>
      </c>
      <c r="AF859" s="143">
        <v>330773</v>
      </c>
      <c r="AG859" s="171">
        <f t="shared" si="1320"/>
        <v>78</v>
      </c>
      <c r="AH859" s="143">
        <v>59739</v>
      </c>
      <c r="AI859" s="171">
        <f t="shared" si="1321"/>
        <v>5</v>
      </c>
      <c r="AJ859" s="172">
        <v>9318</v>
      </c>
      <c r="AK859" s="173">
        <f t="shared" si="1162"/>
        <v>0</v>
      </c>
      <c r="AL859" s="143">
        <v>82</v>
      </c>
      <c r="AM859" s="171">
        <f t="shared" si="1315"/>
        <v>0</v>
      </c>
      <c r="AN859" s="143">
        <v>82</v>
      </c>
      <c r="AO859" s="171">
        <f t="shared" si="1164"/>
        <v>0</v>
      </c>
      <c r="AP859" s="174">
        <v>0</v>
      </c>
      <c r="AQ859" s="173">
        <f t="shared" si="1316"/>
        <v>17853</v>
      </c>
      <c r="AR859" s="143">
        <v>150808</v>
      </c>
      <c r="AS859" s="171">
        <f t="shared" si="1319"/>
        <v>0</v>
      </c>
      <c r="AT859" s="143">
        <v>13742</v>
      </c>
      <c r="AU859" s="171">
        <f t="shared" si="1317"/>
        <v>3</v>
      </c>
      <c r="AV859" s="175">
        <v>871</v>
      </c>
      <c r="AW859" s="217">
        <f t="shared" si="1310"/>
        <v>698</v>
      </c>
      <c r="AX859" s="216">
        <f t="shared" si="1285"/>
        <v>44683</v>
      </c>
      <c r="AY859" s="5">
        <v>51</v>
      </c>
      <c r="AZ859" s="217">
        <f t="shared" si="1311"/>
        <v>1113</v>
      </c>
      <c r="BA859" s="217">
        <f t="shared" si="1275"/>
        <v>420</v>
      </c>
      <c r="BB859" s="119">
        <v>0</v>
      </c>
      <c r="BC859" s="26">
        <f t="shared" si="1312"/>
        <v>1639</v>
      </c>
      <c r="BD859" s="217">
        <f t="shared" si="1277"/>
        <v>455</v>
      </c>
      <c r="BE859" s="209">
        <f t="shared" si="1286"/>
        <v>44683</v>
      </c>
      <c r="BF859" s="120">
        <f t="shared" si="1192"/>
        <v>16</v>
      </c>
      <c r="BG859" s="120">
        <f t="shared" si="1193"/>
        <v>18223</v>
      </c>
      <c r="BH859" s="209">
        <f t="shared" si="1237"/>
        <v>44683</v>
      </c>
      <c r="BI859" s="120">
        <f t="shared" si="1195"/>
        <v>18223</v>
      </c>
      <c r="BJ859" s="1">
        <f t="shared" si="1196"/>
        <v>44683</v>
      </c>
      <c r="BK859">
        <f t="shared" si="1197"/>
        <v>5647</v>
      </c>
      <c r="BL859">
        <f t="shared" si="1198"/>
        <v>43</v>
      </c>
      <c r="BM859">
        <f t="shared" si="1199"/>
        <v>5690</v>
      </c>
      <c r="BN859" s="1">
        <f t="shared" si="1200"/>
        <v>44683</v>
      </c>
      <c r="BO859">
        <f t="shared" si="1313"/>
        <v>169400</v>
      </c>
      <c r="BP859">
        <f t="shared" si="1314"/>
        <v>8951</v>
      </c>
      <c r="BQ859" s="167">
        <f t="shared" si="1238"/>
        <v>44683</v>
      </c>
      <c r="BR859">
        <f t="shared" si="1287"/>
        <v>330773</v>
      </c>
      <c r="BS859">
        <f t="shared" si="1288"/>
        <v>59739</v>
      </c>
      <c r="BT859">
        <f t="shared" si="1289"/>
        <v>9318</v>
      </c>
      <c r="BU859">
        <v>15</v>
      </c>
      <c r="BV859">
        <f t="shared" si="1290"/>
        <v>48</v>
      </c>
      <c r="BW859">
        <f t="shared" si="1318"/>
        <v>72734</v>
      </c>
      <c r="BX859" s="167">
        <f t="shared" si="1243"/>
        <v>44683</v>
      </c>
      <c r="BY859">
        <f t="shared" si="1291"/>
        <v>82</v>
      </c>
      <c r="BZ859">
        <f t="shared" si="1292"/>
        <v>82</v>
      </c>
      <c r="CA859">
        <f t="shared" si="1293"/>
        <v>0</v>
      </c>
      <c r="CB859" s="167">
        <f t="shared" si="1247"/>
        <v>44683</v>
      </c>
      <c r="CC859">
        <f t="shared" si="1294"/>
        <v>150808</v>
      </c>
      <c r="CD859">
        <f t="shared" si="1295"/>
        <v>13742</v>
      </c>
      <c r="CE859">
        <f t="shared" si="1296"/>
        <v>871</v>
      </c>
      <c r="CF859" s="167">
        <f t="shared" si="1130"/>
        <v>44683</v>
      </c>
      <c r="CG859">
        <f t="shared" si="1133"/>
        <v>17853</v>
      </c>
      <c r="CH859">
        <f t="shared" si="1134"/>
        <v>3</v>
      </c>
      <c r="CI859" s="167">
        <f t="shared" si="1251"/>
        <v>44683</v>
      </c>
      <c r="CJ859">
        <f t="shared" si="1297"/>
        <v>48</v>
      </c>
      <c r="CK859">
        <f t="shared" si="1298"/>
        <v>78</v>
      </c>
      <c r="CL859" s="167">
        <f t="shared" si="1254"/>
        <v>44683</v>
      </c>
      <c r="CM859">
        <f t="shared" si="1299"/>
        <v>5</v>
      </c>
      <c r="CN859" s="1">
        <f t="shared" si="1300"/>
        <v>44683</v>
      </c>
      <c r="CO859" s="253">
        <f t="shared" si="1301"/>
        <v>48</v>
      </c>
      <c r="CP859" s="1">
        <f t="shared" si="1302"/>
        <v>44683</v>
      </c>
      <c r="CQ859" s="254">
        <f t="shared" si="1303"/>
        <v>5</v>
      </c>
      <c r="CR859" s="167">
        <f t="shared" si="1260"/>
        <v>44683</v>
      </c>
      <c r="CS859">
        <f t="shared" si="1304"/>
        <v>17853</v>
      </c>
      <c r="CT859">
        <f t="shared" si="1305"/>
        <v>3</v>
      </c>
      <c r="CU859">
        <f t="shared" si="1306"/>
        <v>0</v>
      </c>
    </row>
    <row r="860" spans="1:99" ht="16.5" customHeight="1" x14ac:dyDescent="0.55000000000000004">
      <c r="A860" s="167">
        <v>44684</v>
      </c>
      <c r="B860" s="219">
        <v>9</v>
      </c>
      <c r="C860" s="142">
        <f t="shared" si="1176"/>
        <v>18232</v>
      </c>
      <c r="D860" s="261">
        <f t="shared" si="1230"/>
        <v>167</v>
      </c>
      <c r="E860" s="135">
        <v>0</v>
      </c>
      <c r="F860" s="135">
        <v>18065</v>
      </c>
      <c r="G860" s="135">
        <v>0</v>
      </c>
      <c r="H860" s="123"/>
      <c r="I860" s="135">
        <v>1</v>
      </c>
      <c r="J860" s="123"/>
      <c r="K860" s="41">
        <v>0</v>
      </c>
      <c r="L860" s="134">
        <v>5136</v>
      </c>
      <c r="M860" s="219">
        <v>61</v>
      </c>
      <c r="N860" s="123"/>
      <c r="O860" s="123"/>
      <c r="P860" s="135">
        <v>162</v>
      </c>
      <c r="Q860" s="135">
        <v>3</v>
      </c>
      <c r="R860" s="123"/>
      <c r="S860" s="123"/>
      <c r="T860" s="135">
        <v>10265</v>
      </c>
      <c r="U860" s="135">
        <v>45</v>
      </c>
      <c r="V860" s="123"/>
      <c r="W860" s="41">
        <v>128319</v>
      </c>
      <c r="X860" s="136">
        <v>529</v>
      </c>
      <c r="Y860" s="4">
        <f t="shared" si="1307"/>
        <v>672</v>
      </c>
      <c r="Z860" s="74">
        <f t="shared" si="1281"/>
        <v>44684</v>
      </c>
      <c r="AA860" s="210">
        <f t="shared" si="1282"/>
        <v>504904</v>
      </c>
      <c r="AB860" s="210">
        <f t="shared" si="1283"/>
        <v>73638</v>
      </c>
      <c r="AC860" s="211">
        <f t="shared" si="1284"/>
        <v>10201</v>
      </c>
      <c r="AD860" s="170">
        <f t="shared" si="1308"/>
        <v>107</v>
      </c>
      <c r="AE860" s="222">
        <f t="shared" si="1309"/>
        <v>329675</v>
      </c>
      <c r="AF860" s="143">
        <v>330880</v>
      </c>
      <c r="AG860" s="171">
        <f t="shared" si="1320"/>
        <v>75</v>
      </c>
      <c r="AH860" s="143">
        <v>59814</v>
      </c>
      <c r="AI860" s="171">
        <f t="shared" si="1321"/>
        <v>7</v>
      </c>
      <c r="AJ860" s="172">
        <v>9325</v>
      </c>
      <c r="AK860" s="173">
        <f t="shared" si="1162"/>
        <v>0</v>
      </c>
      <c r="AL860" s="143">
        <v>82</v>
      </c>
      <c r="AM860" s="171">
        <f t="shared" si="1315"/>
        <v>0</v>
      </c>
      <c r="AN860" s="143">
        <v>82</v>
      </c>
      <c r="AO860" s="171">
        <f t="shared" si="1164"/>
        <v>0</v>
      </c>
      <c r="AP860" s="174">
        <v>0</v>
      </c>
      <c r="AQ860" s="173">
        <f t="shared" si="1316"/>
        <v>23134</v>
      </c>
      <c r="AR860" s="143">
        <v>173942</v>
      </c>
      <c r="AS860" s="171">
        <f t="shared" si="1319"/>
        <v>0</v>
      </c>
      <c r="AT860" s="143">
        <v>13742</v>
      </c>
      <c r="AU860" s="171">
        <f t="shared" si="1317"/>
        <v>5</v>
      </c>
      <c r="AV860" s="175">
        <v>876</v>
      </c>
      <c r="AW860" s="217">
        <f t="shared" si="1310"/>
        <v>699</v>
      </c>
      <c r="AX860" s="216">
        <f t="shared" si="1285"/>
        <v>44684</v>
      </c>
      <c r="AY860" s="5">
        <v>46</v>
      </c>
      <c r="AZ860" s="217">
        <f t="shared" si="1311"/>
        <v>1159</v>
      </c>
      <c r="BA860" s="217">
        <f t="shared" si="1275"/>
        <v>421</v>
      </c>
      <c r="BB860" s="119">
        <v>0</v>
      </c>
      <c r="BC860" s="26">
        <f t="shared" si="1312"/>
        <v>1639</v>
      </c>
      <c r="BD860" s="217">
        <f t="shared" si="1277"/>
        <v>456</v>
      </c>
      <c r="BE860" s="209">
        <f t="shared" si="1286"/>
        <v>44684</v>
      </c>
      <c r="BF860" s="120">
        <f t="shared" ref="BF860:BF891" si="1322">+B860</f>
        <v>9</v>
      </c>
      <c r="BG860" s="120">
        <f t="shared" ref="BG860:BG891" si="1323">+BI860</f>
        <v>18232</v>
      </c>
      <c r="BH860" s="209">
        <f t="shared" si="1237"/>
        <v>44684</v>
      </c>
      <c r="BI860" s="120">
        <f t="shared" ref="BI860:BI891" si="1324">+C860</f>
        <v>18232</v>
      </c>
      <c r="BJ860" s="1">
        <f t="shared" ref="BJ860:BJ891" si="1325">+BE860</f>
        <v>44684</v>
      </c>
      <c r="BK860">
        <f t="shared" ref="BK860:BK879" si="1326">+BM860-BL860</f>
        <v>5075</v>
      </c>
      <c r="BL860">
        <f t="shared" ref="BL860:BL891" si="1327">+M860</f>
        <v>61</v>
      </c>
      <c r="BM860">
        <f t="shared" ref="BM860:BM891" si="1328">+L860</f>
        <v>5136</v>
      </c>
      <c r="BN860" s="1">
        <f t="shared" ref="BN860:BN891" si="1329">+BJ860</f>
        <v>44684</v>
      </c>
      <c r="BO860">
        <f t="shared" si="1313"/>
        <v>173579</v>
      </c>
      <c r="BP860">
        <f t="shared" si="1314"/>
        <v>8857</v>
      </c>
      <c r="BQ860" s="167">
        <f t="shared" si="1238"/>
        <v>44684</v>
      </c>
      <c r="BR860">
        <f t="shared" si="1287"/>
        <v>330880</v>
      </c>
      <c r="BS860">
        <f t="shared" si="1288"/>
        <v>59814</v>
      </c>
      <c r="BT860">
        <f t="shared" si="1289"/>
        <v>9325</v>
      </c>
      <c r="BU860">
        <v>15</v>
      </c>
      <c r="BV860">
        <f t="shared" si="1290"/>
        <v>107</v>
      </c>
      <c r="BW860">
        <f t="shared" si="1318"/>
        <v>86865</v>
      </c>
      <c r="BX860" s="167">
        <f t="shared" si="1243"/>
        <v>44684</v>
      </c>
      <c r="BY860">
        <f t="shared" si="1291"/>
        <v>82</v>
      </c>
      <c r="BZ860">
        <f t="shared" si="1292"/>
        <v>82</v>
      </c>
      <c r="CA860">
        <f t="shared" si="1293"/>
        <v>0</v>
      </c>
      <c r="CB860" s="167">
        <f t="shared" si="1247"/>
        <v>44684</v>
      </c>
      <c r="CC860">
        <f t="shared" si="1294"/>
        <v>173942</v>
      </c>
      <c r="CD860">
        <f t="shared" si="1295"/>
        <v>13742</v>
      </c>
      <c r="CE860">
        <f t="shared" si="1296"/>
        <v>876</v>
      </c>
      <c r="CF860" s="167">
        <f t="shared" si="1130"/>
        <v>44684</v>
      </c>
      <c r="CG860">
        <f t="shared" si="1133"/>
        <v>23134</v>
      </c>
      <c r="CH860">
        <f t="shared" si="1134"/>
        <v>5</v>
      </c>
      <c r="CI860" s="167">
        <f t="shared" si="1251"/>
        <v>44684</v>
      </c>
      <c r="CJ860">
        <f t="shared" si="1297"/>
        <v>107</v>
      </c>
      <c r="CK860">
        <f t="shared" si="1298"/>
        <v>75</v>
      </c>
      <c r="CL860" s="167">
        <f t="shared" si="1254"/>
        <v>44684</v>
      </c>
      <c r="CM860">
        <f t="shared" si="1299"/>
        <v>7</v>
      </c>
      <c r="CN860" s="1">
        <f t="shared" si="1300"/>
        <v>44684</v>
      </c>
      <c r="CO860" s="253">
        <f t="shared" si="1301"/>
        <v>107</v>
      </c>
      <c r="CP860" s="1">
        <f t="shared" si="1302"/>
        <v>44684</v>
      </c>
      <c r="CQ860" s="254">
        <f t="shared" si="1303"/>
        <v>7</v>
      </c>
      <c r="CR860" s="167">
        <f t="shared" si="1260"/>
        <v>44684</v>
      </c>
      <c r="CS860">
        <f t="shared" si="1304"/>
        <v>23134</v>
      </c>
      <c r="CT860">
        <f t="shared" si="1305"/>
        <v>5</v>
      </c>
      <c r="CU860">
        <f t="shared" si="1306"/>
        <v>0</v>
      </c>
    </row>
    <row r="861" spans="1:99" ht="16.5" customHeight="1" x14ac:dyDescent="0.55000000000000004">
      <c r="A861" s="167">
        <v>44685</v>
      </c>
      <c r="B861" s="219">
        <v>13</v>
      </c>
      <c r="C861" s="142">
        <f t="shared" si="1176"/>
        <v>18245</v>
      </c>
      <c r="D861" s="261">
        <f t="shared" si="1230"/>
        <v>172</v>
      </c>
      <c r="E861" s="135">
        <v>0</v>
      </c>
      <c r="F861" s="135">
        <v>18073</v>
      </c>
      <c r="G861" s="135">
        <v>0</v>
      </c>
      <c r="H861" s="123"/>
      <c r="I861" s="135">
        <v>0</v>
      </c>
      <c r="J861" s="123"/>
      <c r="K861" s="41">
        <v>0</v>
      </c>
      <c r="L861" s="134">
        <v>4740</v>
      </c>
      <c r="M861" s="219">
        <v>62</v>
      </c>
      <c r="N861" s="123"/>
      <c r="O861" s="123"/>
      <c r="P861" s="135">
        <v>190</v>
      </c>
      <c r="Q861" s="135">
        <v>0</v>
      </c>
      <c r="R861" s="123"/>
      <c r="S861" s="123"/>
      <c r="T861" s="135">
        <v>14132</v>
      </c>
      <c r="U861" s="135">
        <v>65</v>
      </c>
      <c r="V861" s="123"/>
      <c r="W861" s="41">
        <v>118737</v>
      </c>
      <c r="X861" s="136">
        <v>526</v>
      </c>
      <c r="Y861" s="4">
        <f t="shared" si="1307"/>
        <v>673</v>
      </c>
      <c r="Z861" s="74">
        <f t="shared" si="1281"/>
        <v>44685</v>
      </c>
      <c r="AA861" s="210">
        <f t="shared" si="1282"/>
        <v>533482</v>
      </c>
      <c r="AB861" s="210">
        <f t="shared" si="1283"/>
        <v>73800</v>
      </c>
      <c r="AC861" s="211">
        <f t="shared" si="1284"/>
        <v>10209</v>
      </c>
      <c r="AD861" s="170">
        <f t="shared" si="1308"/>
        <v>102</v>
      </c>
      <c r="AE861" s="222">
        <f t="shared" si="1309"/>
        <v>329777</v>
      </c>
      <c r="AF861" s="143">
        <v>330982</v>
      </c>
      <c r="AG861" s="171">
        <f t="shared" si="1320"/>
        <v>162</v>
      </c>
      <c r="AH861" s="143">
        <v>59976</v>
      </c>
      <c r="AI861" s="171">
        <f t="shared" si="1321"/>
        <v>3</v>
      </c>
      <c r="AJ861" s="172">
        <v>9328</v>
      </c>
      <c r="AK861" s="173">
        <f t="shared" si="1162"/>
        <v>0</v>
      </c>
      <c r="AL861" s="143">
        <v>82</v>
      </c>
      <c r="AM861" s="171">
        <f t="shared" si="1315"/>
        <v>0</v>
      </c>
      <c r="AN861" s="143">
        <v>82</v>
      </c>
      <c r="AO861" s="171">
        <f t="shared" si="1164"/>
        <v>0</v>
      </c>
      <c r="AP861" s="174">
        <v>0</v>
      </c>
      <c r="AQ861" s="173">
        <f t="shared" si="1316"/>
        <v>28476</v>
      </c>
      <c r="AR861" s="143">
        <v>202418</v>
      </c>
      <c r="AS861" s="171">
        <f t="shared" si="1319"/>
        <v>0</v>
      </c>
      <c r="AT861" s="143">
        <v>13742</v>
      </c>
      <c r="AU861" s="171">
        <f t="shared" si="1317"/>
        <v>5</v>
      </c>
      <c r="AV861" s="175">
        <v>881</v>
      </c>
      <c r="AW861" s="217">
        <f t="shared" si="1310"/>
        <v>700</v>
      </c>
      <c r="AX861" s="216">
        <f t="shared" si="1285"/>
        <v>44685</v>
      </c>
      <c r="AY861" s="5">
        <v>42</v>
      </c>
      <c r="AZ861" s="217">
        <f t="shared" si="1311"/>
        <v>1201</v>
      </c>
      <c r="BA861" s="217">
        <f t="shared" si="1275"/>
        <v>422</v>
      </c>
      <c r="BB861" s="119">
        <v>0</v>
      </c>
      <c r="BC861" s="26">
        <f t="shared" si="1312"/>
        <v>1639</v>
      </c>
      <c r="BD861" s="217">
        <f t="shared" si="1277"/>
        <v>457</v>
      </c>
      <c r="BE861" s="209">
        <f t="shared" si="1286"/>
        <v>44685</v>
      </c>
      <c r="BF861" s="120">
        <f t="shared" si="1322"/>
        <v>13</v>
      </c>
      <c r="BG861" s="120">
        <f t="shared" si="1323"/>
        <v>18245</v>
      </c>
      <c r="BH861" s="209">
        <f t="shared" si="1237"/>
        <v>44685</v>
      </c>
      <c r="BI861" s="120">
        <f t="shared" si="1324"/>
        <v>18245</v>
      </c>
      <c r="BJ861" s="1">
        <f t="shared" si="1325"/>
        <v>44685</v>
      </c>
      <c r="BK861">
        <f t="shared" si="1326"/>
        <v>4678</v>
      </c>
      <c r="BL861">
        <f t="shared" si="1327"/>
        <v>62</v>
      </c>
      <c r="BM861">
        <f t="shared" si="1328"/>
        <v>4740</v>
      </c>
      <c r="BN861" s="1">
        <f t="shared" si="1329"/>
        <v>44685</v>
      </c>
      <c r="BO861">
        <f t="shared" si="1313"/>
        <v>175108</v>
      </c>
      <c r="BP861">
        <f t="shared" si="1314"/>
        <v>8958</v>
      </c>
      <c r="BQ861" s="167">
        <f t="shared" si="1238"/>
        <v>44685</v>
      </c>
      <c r="BR861">
        <f t="shared" si="1287"/>
        <v>330982</v>
      </c>
      <c r="BS861">
        <f t="shared" si="1288"/>
        <v>59976</v>
      </c>
      <c r="BT861">
        <f t="shared" si="1289"/>
        <v>9328</v>
      </c>
      <c r="BU861">
        <v>15</v>
      </c>
      <c r="BV861">
        <f t="shared" si="1290"/>
        <v>102</v>
      </c>
      <c r="BW861">
        <f t="shared" si="1318"/>
        <v>75109</v>
      </c>
      <c r="BX861" s="167">
        <f t="shared" si="1243"/>
        <v>44685</v>
      </c>
      <c r="BY861">
        <f t="shared" si="1291"/>
        <v>82</v>
      </c>
      <c r="BZ861">
        <f t="shared" si="1292"/>
        <v>82</v>
      </c>
      <c r="CA861">
        <f t="shared" si="1293"/>
        <v>0</v>
      </c>
      <c r="CB861" s="167">
        <f t="shared" si="1247"/>
        <v>44685</v>
      </c>
      <c r="CC861">
        <f t="shared" si="1294"/>
        <v>202418</v>
      </c>
      <c r="CD861">
        <f t="shared" si="1295"/>
        <v>13742</v>
      </c>
      <c r="CE861">
        <f t="shared" si="1296"/>
        <v>881</v>
      </c>
      <c r="CF861" s="167">
        <f t="shared" si="1130"/>
        <v>44685</v>
      </c>
      <c r="CG861">
        <f t="shared" si="1133"/>
        <v>28476</v>
      </c>
      <c r="CH861">
        <f t="shared" si="1134"/>
        <v>5</v>
      </c>
      <c r="CI861" s="167">
        <f t="shared" si="1251"/>
        <v>44685</v>
      </c>
      <c r="CJ861">
        <f t="shared" si="1297"/>
        <v>102</v>
      </c>
      <c r="CK861">
        <f t="shared" si="1298"/>
        <v>162</v>
      </c>
      <c r="CL861" s="167">
        <f t="shared" si="1254"/>
        <v>44685</v>
      </c>
      <c r="CM861">
        <f t="shared" si="1299"/>
        <v>3</v>
      </c>
      <c r="CN861" s="1">
        <f t="shared" si="1300"/>
        <v>44685</v>
      </c>
      <c r="CO861" s="253">
        <f t="shared" si="1301"/>
        <v>102</v>
      </c>
      <c r="CP861" s="1">
        <f t="shared" si="1302"/>
        <v>44685</v>
      </c>
      <c r="CQ861" s="254">
        <f t="shared" si="1303"/>
        <v>3</v>
      </c>
      <c r="CR861" s="167">
        <f t="shared" si="1260"/>
        <v>44685</v>
      </c>
      <c r="CS861">
        <f t="shared" si="1304"/>
        <v>28476</v>
      </c>
      <c r="CT861">
        <f t="shared" si="1305"/>
        <v>5</v>
      </c>
      <c r="CU861">
        <f t="shared" si="1306"/>
        <v>0</v>
      </c>
    </row>
    <row r="862" spans="1:99" ht="16.5" customHeight="1" x14ac:dyDescent="0.55000000000000004">
      <c r="A862" s="167">
        <v>44686</v>
      </c>
      <c r="B862" s="219">
        <v>18</v>
      </c>
      <c r="C862" s="142">
        <f t="shared" si="1176"/>
        <v>18263</v>
      </c>
      <c r="D862" s="261">
        <f t="shared" si="1230"/>
        <v>172</v>
      </c>
      <c r="E862" s="135">
        <v>0</v>
      </c>
      <c r="F862" s="135">
        <v>18091</v>
      </c>
      <c r="G862" s="135">
        <v>0</v>
      </c>
      <c r="H862" s="123"/>
      <c r="I862" s="135">
        <v>0</v>
      </c>
      <c r="J862" s="123"/>
      <c r="K862" s="41">
        <v>0</v>
      </c>
      <c r="L862" s="134">
        <v>4340</v>
      </c>
      <c r="M862" s="219">
        <v>68</v>
      </c>
      <c r="N862" s="123"/>
      <c r="O862" s="123"/>
      <c r="P862" s="135">
        <v>189</v>
      </c>
      <c r="Q862" s="135">
        <v>0</v>
      </c>
      <c r="R862" s="123"/>
      <c r="S862" s="123"/>
      <c r="T862" s="135">
        <v>10982</v>
      </c>
      <c r="U862" s="135">
        <v>89</v>
      </c>
      <c r="V862" s="123"/>
      <c r="W862" s="41">
        <v>111906</v>
      </c>
      <c r="X862" s="136">
        <v>505</v>
      </c>
      <c r="Y862" s="4">
        <f t="shared" si="1307"/>
        <v>674</v>
      </c>
      <c r="Z862" s="74">
        <f t="shared" si="1281"/>
        <v>44686</v>
      </c>
      <c r="AA862" s="210">
        <f t="shared" si="1282"/>
        <v>563581</v>
      </c>
      <c r="AB862" s="210">
        <f t="shared" si="1283"/>
        <v>73943</v>
      </c>
      <c r="AC862" s="211">
        <f t="shared" si="1284"/>
        <v>10219</v>
      </c>
      <c r="AD862" s="170">
        <f t="shared" si="1308"/>
        <v>115</v>
      </c>
      <c r="AE862" s="222">
        <f t="shared" si="1309"/>
        <v>329892</v>
      </c>
      <c r="AF862" s="143">
        <v>331097</v>
      </c>
      <c r="AG862" s="171">
        <f t="shared" si="1320"/>
        <v>143</v>
      </c>
      <c r="AH862" s="143">
        <v>60119</v>
      </c>
      <c r="AI862" s="171">
        <f t="shared" si="1321"/>
        <v>5</v>
      </c>
      <c r="AJ862" s="172">
        <v>9333</v>
      </c>
      <c r="AK862" s="173">
        <f t="shared" si="1162"/>
        <v>0</v>
      </c>
      <c r="AL862" s="143">
        <v>82</v>
      </c>
      <c r="AM862" s="171">
        <f t="shared" si="1315"/>
        <v>0</v>
      </c>
      <c r="AN862" s="143">
        <v>82</v>
      </c>
      <c r="AO862" s="171">
        <f t="shared" si="1164"/>
        <v>0</v>
      </c>
      <c r="AP862" s="174">
        <v>0</v>
      </c>
      <c r="AQ862" s="173">
        <f t="shared" si="1316"/>
        <v>29984</v>
      </c>
      <c r="AR862" s="143">
        <v>232402</v>
      </c>
      <c r="AS862" s="171">
        <f t="shared" si="1319"/>
        <v>0</v>
      </c>
      <c r="AT862" s="143">
        <v>13742</v>
      </c>
      <c r="AU862" s="171">
        <f t="shared" si="1317"/>
        <v>5</v>
      </c>
      <c r="AV862" s="175">
        <v>886</v>
      </c>
      <c r="AW862" s="217">
        <f t="shared" si="1310"/>
        <v>701</v>
      </c>
      <c r="AX862" s="216">
        <f t="shared" si="1285"/>
        <v>44686</v>
      </c>
      <c r="AY862" s="5">
        <v>55</v>
      </c>
      <c r="AZ862" s="217">
        <f t="shared" si="1311"/>
        <v>1256</v>
      </c>
      <c r="BA862" s="217">
        <f t="shared" si="1275"/>
        <v>423</v>
      </c>
      <c r="BB862" s="119">
        <v>4</v>
      </c>
      <c r="BC862" s="26">
        <f t="shared" si="1312"/>
        <v>1643</v>
      </c>
      <c r="BD862" s="217">
        <f t="shared" si="1277"/>
        <v>458</v>
      </c>
      <c r="BE862" s="209">
        <f t="shared" si="1286"/>
        <v>44686</v>
      </c>
      <c r="BF862" s="120">
        <f t="shared" si="1322"/>
        <v>18</v>
      </c>
      <c r="BG862" s="120">
        <f t="shared" si="1323"/>
        <v>18263</v>
      </c>
      <c r="BH862" s="209">
        <f t="shared" si="1237"/>
        <v>44686</v>
      </c>
      <c r="BI862" s="120">
        <f t="shared" si="1324"/>
        <v>18263</v>
      </c>
      <c r="BJ862" s="1">
        <f t="shared" si="1325"/>
        <v>44686</v>
      </c>
      <c r="BK862">
        <f t="shared" si="1326"/>
        <v>4272</v>
      </c>
      <c r="BL862">
        <f t="shared" si="1327"/>
        <v>68</v>
      </c>
      <c r="BM862">
        <f t="shared" si="1328"/>
        <v>4340</v>
      </c>
      <c r="BN862" s="1">
        <f t="shared" si="1329"/>
        <v>44686</v>
      </c>
      <c r="BO862">
        <f t="shared" si="1313"/>
        <v>168354</v>
      </c>
      <c r="BP862">
        <f t="shared" si="1314"/>
        <v>9008</v>
      </c>
      <c r="BQ862" s="167">
        <f t="shared" si="1238"/>
        <v>44686</v>
      </c>
      <c r="BR862">
        <f t="shared" si="1287"/>
        <v>331097</v>
      </c>
      <c r="BS862">
        <f t="shared" si="1288"/>
        <v>60119</v>
      </c>
      <c r="BT862">
        <f t="shared" si="1289"/>
        <v>9333</v>
      </c>
      <c r="BU862">
        <v>15</v>
      </c>
      <c r="BV862">
        <f t="shared" si="1290"/>
        <v>115</v>
      </c>
      <c r="BW862">
        <f t="shared" si="1318"/>
        <v>87641</v>
      </c>
      <c r="BX862" s="167">
        <f t="shared" si="1243"/>
        <v>44686</v>
      </c>
      <c r="BY862">
        <f t="shared" si="1291"/>
        <v>82</v>
      </c>
      <c r="BZ862">
        <f t="shared" si="1292"/>
        <v>82</v>
      </c>
      <c r="CA862">
        <f t="shared" si="1293"/>
        <v>0</v>
      </c>
      <c r="CB862" s="167">
        <f t="shared" si="1247"/>
        <v>44686</v>
      </c>
      <c r="CC862">
        <f t="shared" si="1294"/>
        <v>232402</v>
      </c>
      <c r="CD862">
        <f t="shared" si="1295"/>
        <v>13742</v>
      </c>
      <c r="CE862">
        <f t="shared" si="1296"/>
        <v>886</v>
      </c>
      <c r="CF862" s="167">
        <f t="shared" si="1130"/>
        <v>44686</v>
      </c>
      <c r="CG862">
        <f t="shared" si="1133"/>
        <v>29984</v>
      </c>
      <c r="CH862">
        <f t="shared" si="1134"/>
        <v>5</v>
      </c>
      <c r="CI862" s="167">
        <f t="shared" si="1251"/>
        <v>44686</v>
      </c>
      <c r="CJ862">
        <f t="shared" si="1297"/>
        <v>115</v>
      </c>
      <c r="CK862">
        <f t="shared" si="1298"/>
        <v>143</v>
      </c>
      <c r="CL862" s="167">
        <f t="shared" si="1254"/>
        <v>44686</v>
      </c>
      <c r="CM862">
        <f t="shared" si="1299"/>
        <v>5</v>
      </c>
      <c r="CN862" s="1">
        <f t="shared" si="1300"/>
        <v>44686</v>
      </c>
      <c r="CO862" s="253">
        <f t="shared" si="1301"/>
        <v>115</v>
      </c>
      <c r="CP862" s="1">
        <f t="shared" si="1302"/>
        <v>44686</v>
      </c>
      <c r="CQ862" s="254">
        <f t="shared" si="1303"/>
        <v>5</v>
      </c>
      <c r="CR862" s="167">
        <f t="shared" si="1260"/>
        <v>44686</v>
      </c>
      <c r="CS862">
        <f t="shared" si="1304"/>
        <v>29984</v>
      </c>
      <c r="CT862">
        <f t="shared" si="1305"/>
        <v>5</v>
      </c>
      <c r="CU862">
        <f t="shared" si="1306"/>
        <v>0</v>
      </c>
    </row>
    <row r="863" spans="1:99" ht="16.5" customHeight="1" x14ac:dyDescent="0.55000000000000004">
      <c r="A863" s="167">
        <v>44687</v>
      </c>
      <c r="B863" s="219">
        <v>6</v>
      </c>
      <c r="C863" s="142">
        <f t="shared" si="1176"/>
        <v>18269</v>
      </c>
      <c r="D863" s="261">
        <f t="shared" si="1230"/>
        <v>170</v>
      </c>
      <c r="E863" s="135">
        <v>0</v>
      </c>
      <c r="F863" s="135">
        <v>18099</v>
      </c>
      <c r="G863" s="135">
        <v>1</v>
      </c>
      <c r="H863" s="123"/>
      <c r="I863" s="135">
        <v>1</v>
      </c>
      <c r="J863" s="123"/>
      <c r="K863" s="41">
        <v>0</v>
      </c>
      <c r="L863" s="134">
        <v>4324</v>
      </c>
      <c r="M863" s="219">
        <v>49</v>
      </c>
      <c r="N863" s="123"/>
      <c r="O863" s="123"/>
      <c r="P863" s="135">
        <v>185</v>
      </c>
      <c r="Q863" s="135">
        <v>0</v>
      </c>
      <c r="R863" s="123"/>
      <c r="S863" s="123"/>
      <c r="T863" s="135">
        <v>12110</v>
      </c>
      <c r="U863" s="135">
        <v>65</v>
      </c>
      <c r="V863" s="123"/>
      <c r="W863" s="41">
        <v>103935</v>
      </c>
      <c r="X863" s="136">
        <v>489</v>
      </c>
      <c r="Y863" s="4">
        <f t="shared" si="1307"/>
        <v>675</v>
      </c>
      <c r="Z863" s="74">
        <f t="shared" si="1281"/>
        <v>44687</v>
      </c>
      <c r="AA863" s="210">
        <f t="shared" si="1282"/>
        <v>599832</v>
      </c>
      <c r="AB863" s="210">
        <f t="shared" si="1283"/>
        <v>74147</v>
      </c>
      <c r="AC863" s="211">
        <f t="shared" si="1284"/>
        <v>10240</v>
      </c>
      <c r="AD863" s="170">
        <f t="shared" si="1308"/>
        <v>84</v>
      </c>
      <c r="AE863" s="222">
        <f t="shared" si="1309"/>
        <v>329976</v>
      </c>
      <c r="AF863" s="143">
        <v>331181</v>
      </c>
      <c r="AG863" s="171">
        <f t="shared" ref="AG863:AG873" si="1330">+AH863-AH862</f>
        <v>204</v>
      </c>
      <c r="AH863" s="143">
        <v>60323</v>
      </c>
      <c r="AI863" s="171">
        <f t="shared" ref="AI863:AI873" si="1331">+AJ863-AJ862</f>
        <v>11</v>
      </c>
      <c r="AJ863" s="172">
        <v>9344</v>
      </c>
      <c r="AK863" s="173">
        <f t="shared" si="1162"/>
        <v>0</v>
      </c>
      <c r="AL863" s="143">
        <v>82</v>
      </c>
      <c r="AM863" s="171">
        <f t="shared" si="1315"/>
        <v>0</v>
      </c>
      <c r="AN863" s="143">
        <v>82</v>
      </c>
      <c r="AO863" s="171">
        <f t="shared" si="1164"/>
        <v>0</v>
      </c>
      <c r="AP863" s="174">
        <v>0</v>
      </c>
      <c r="AQ863" s="173">
        <f t="shared" si="1316"/>
        <v>36167</v>
      </c>
      <c r="AR863" s="143">
        <v>268569</v>
      </c>
      <c r="AS863" s="171">
        <f t="shared" si="1319"/>
        <v>0</v>
      </c>
      <c r="AT863" s="143">
        <v>13742</v>
      </c>
      <c r="AU863" s="171">
        <f t="shared" si="1317"/>
        <v>10</v>
      </c>
      <c r="AV863" s="175">
        <v>896</v>
      </c>
      <c r="AW863" s="217">
        <f t="shared" si="1310"/>
        <v>702</v>
      </c>
      <c r="AX863" s="216">
        <f t="shared" si="1285"/>
        <v>44687</v>
      </c>
      <c r="AY863" s="5">
        <v>45</v>
      </c>
      <c r="AZ863" s="217">
        <f t="shared" si="1311"/>
        <v>1301</v>
      </c>
      <c r="BA863" s="217">
        <f t="shared" si="1275"/>
        <v>421</v>
      </c>
      <c r="BB863" s="119">
        <v>0</v>
      </c>
      <c r="BC863" s="26">
        <f t="shared" si="1312"/>
        <v>1643</v>
      </c>
      <c r="BD863" s="217">
        <f t="shared" si="1277"/>
        <v>456</v>
      </c>
      <c r="BE863" s="209">
        <f t="shared" si="1286"/>
        <v>44687</v>
      </c>
      <c r="BF863" s="120">
        <f t="shared" si="1322"/>
        <v>6</v>
      </c>
      <c r="BG863" s="120">
        <f t="shared" si="1323"/>
        <v>18269</v>
      </c>
      <c r="BH863" s="209">
        <f t="shared" si="1237"/>
        <v>44687</v>
      </c>
      <c r="BI863" s="120">
        <f t="shared" si="1324"/>
        <v>18269</v>
      </c>
      <c r="BJ863" s="1">
        <f t="shared" si="1325"/>
        <v>44687</v>
      </c>
      <c r="BK863">
        <f t="shared" si="1326"/>
        <v>4275</v>
      </c>
      <c r="BL863">
        <f t="shared" si="1327"/>
        <v>49</v>
      </c>
      <c r="BM863">
        <f t="shared" si="1328"/>
        <v>4324</v>
      </c>
      <c r="BN863" s="1">
        <f t="shared" si="1329"/>
        <v>44687</v>
      </c>
      <c r="BO863">
        <f t="shared" si="1313"/>
        <v>173724</v>
      </c>
      <c r="BP863">
        <f t="shared" si="1314"/>
        <v>9000</v>
      </c>
      <c r="BQ863" s="167">
        <f t="shared" si="1238"/>
        <v>44687</v>
      </c>
      <c r="BR863">
        <f t="shared" si="1287"/>
        <v>331181</v>
      </c>
      <c r="BS863">
        <f t="shared" si="1288"/>
        <v>60323</v>
      </c>
      <c r="BT863">
        <f t="shared" si="1289"/>
        <v>9344</v>
      </c>
      <c r="BU863">
        <v>15</v>
      </c>
      <c r="BV863">
        <f t="shared" si="1290"/>
        <v>84</v>
      </c>
      <c r="BW863">
        <f t="shared" si="1318"/>
        <v>72818</v>
      </c>
      <c r="BX863" s="167">
        <f t="shared" si="1243"/>
        <v>44687</v>
      </c>
      <c r="BY863">
        <f t="shared" si="1291"/>
        <v>82</v>
      </c>
      <c r="BZ863">
        <f t="shared" si="1292"/>
        <v>82</v>
      </c>
      <c r="CA863">
        <f t="shared" si="1293"/>
        <v>0</v>
      </c>
      <c r="CB863" s="167">
        <f t="shared" si="1247"/>
        <v>44687</v>
      </c>
      <c r="CC863">
        <f t="shared" si="1294"/>
        <v>268569</v>
      </c>
      <c r="CD863">
        <f t="shared" si="1295"/>
        <v>13742</v>
      </c>
      <c r="CE863">
        <f t="shared" si="1296"/>
        <v>896</v>
      </c>
      <c r="CF863" s="167">
        <f t="shared" si="1130"/>
        <v>44687</v>
      </c>
      <c r="CG863">
        <f t="shared" si="1133"/>
        <v>36167</v>
      </c>
      <c r="CH863">
        <f t="shared" si="1134"/>
        <v>10</v>
      </c>
      <c r="CI863" s="167">
        <f t="shared" si="1251"/>
        <v>44687</v>
      </c>
      <c r="CJ863">
        <f t="shared" si="1297"/>
        <v>84</v>
      </c>
      <c r="CK863">
        <f t="shared" si="1298"/>
        <v>204</v>
      </c>
      <c r="CL863" s="167">
        <f t="shared" si="1254"/>
        <v>44687</v>
      </c>
      <c r="CM863">
        <f t="shared" si="1299"/>
        <v>11</v>
      </c>
      <c r="CN863" s="1">
        <f t="shared" si="1300"/>
        <v>44687</v>
      </c>
      <c r="CO863" s="253">
        <f t="shared" si="1301"/>
        <v>84</v>
      </c>
      <c r="CP863" s="1">
        <f t="shared" si="1302"/>
        <v>44687</v>
      </c>
      <c r="CQ863" s="254">
        <f t="shared" si="1303"/>
        <v>11</v>
      </c>
      <c r="CR863" s="167">
        <f t="shared" si="1260"/>
        <v>44687</v>
      </c>
      <c r="CS863">
        <f t="shared" si="1304"/>
        <v>36167</v>
      </c>
      <c r="CT863">
        <f t="shared" si="1305"/>
        <v>10</v>
      </c>
      <c r="CU863">
        <f t="shared" si="1306"/>
        <v>0</v>
      </c>
    </row>
    <row r="864" spans="1:99" ht="16.5" customHeight="1" x14ac:dyDescent="0.55000000000000004">
      <c r="A864" s="167">
        <v>44688</v>
      </c>
      <c r="B864" s="219">
        <v>10</v>
      </c>
      <c r="C864" s="142">
        <f t="shared" si="1176"/>
        <v>18279</v>
      </c>
      <c r="D864" s="261">
        <f t="shared" si="1230"/>
        <v>167</v>
      </c>
      <c r="E864" s="135">
        <v>0</v>
      </c>
      <c r="F864" s="135">
        <v>18112</v>
      </c>
      <c r="G864" s="135">
        <v>0</v>
      </c>
      <c r="H864" s="123"/>
      <c r="I864" s="135">
        <v>0</v>
      </c>
      <c r="J864" s="123"/>
      <c r="K864" s="41">
        <v>0</v>
      </c>
      <c r="L864" s="134">
        <v>4123</v>
      </c>
      <c r="M864" s="219">
        <v>68</v>
      </c>
      <c r="N864" s="123"/>
      <c r="O864" s="123"/>
      <c r="P864" s="135">
        <v>141</v>
      </c>
      <c r="Q864" s="135">
        <v>0</v>
      </c>
      <c r="R864" s="123"/>
      <c r="S864" s="123"/>
      <c r="T864" s="135">
        <v>10415</v>
      </c>
      <c r="U864" s="135">
        <v>52</v>
      </c>
      <c r="V864" s="123"/>
      <c r="W864" s="41">
        <v>97512</v>
      </c>
      <c r="X864" s="136">
        <v>505</v>
      </c>
      <c r="Y864" s="4">
        <f t="shared" si="1307"/>
        <v>676</v>
      </c>
      <c r="Z864" s="74">
        <f t="shared" si="1281"/>
        <v>44688</v>
      </c>
      <c r="AA864" s="210">
        <f t="shared" si="1282"/>
        <v>646296</v>
      </c>
      <c r="AB864" s="210">
        <f t="shared" si="1283"/>
        <v>74307</v>
      </c>
      <c r="AC864" s="211">
        <f t="shared" si="1284"/>
        <v>10251</v>
      </c>
      <c r="AD864" s="170">
        <f t="shared" si="1308"/>
        <v>50</v>
      </c>
      <c r="AE864" s="222">
        <f t="shared" si="1309"/>
        <v>330026</v>
      </c>
      <c r="AF864" s="143">
        <v>331231</v>
      </c>
      <c r="AG864" s="171">
        <f t="shared" si="1330"/>
        <v>160</v>
      </c>
      <c r="AH864" s="143">
        <v>60483</v>
      </c>
      <c r="AI864" s="171">
        <f t="shared" si="1331"/>
        <v>0</v>
      </c>
      <c r="AJ864" s="172">
        <v>9344</v>
      </c>
      <c r="AK864" s="173">
        <f t="shared" si="1162"/>
        <v>0</v>
      </c>
      <c r="AL864" s="143">
        <v>82</v>
      </c>
      <c r="AM864" s="171">
        <f t="shared" si="1315"/>
        <v>0</v>
      </c>
      <c r="AN864" s="143">
        <v>82</v>
      </c>
      <c r="AO864" s="171">
        <f t="shared" si="1164"/>
        <v>0</v>
      </c>
      <c r="AP864" s="174">
        <v>0</v>
      </c>
      <c r="AQ864" s="173">
        <f t="shared" si="1316"/>
        <v>46414</v>
      </c>
      <c r="AR864" s="143">
        <v>314983</v>
      </c>
      <c r="AS864" s="171">
        <f t="shared" si="1319"/>
        <v>0</v>
      </c>
      <c r="AT864" s="143">
        <v>13742</v>
      </c>
      <c r="AU864" s="171">
        <f t="shared" si="1317"/>
        <v>11</v>
      </c>
      <c r="AV864" s="175">
        <v>907</v>
      </c>
      <c r="AW864" s="217">
        <f t="shared" si="1310"/>
        <v>703</v>
      </c>
      <c r="AX864" s="216">
        <f t="shared" si="1285"/>
        <v>44688</v>
      </c>
      <c r="AY864" s="5">
        <v>44</v>
      </c>
      <c r="AZ864" s="217">
        <f t="shared" si="1311"/>
        <v>1345</v>
      </c>
      <c r="BA864" s="217">
        <f t="shared" si="1275"/>
        <v>422</v>
      </c>
      <c r="BB864" s="119">
        <v>1</v>
      </c>
      <c r="BC864" s="26">
        <f t="shared" si="1312"/>
        <v>1644</v>
      </c>
      <c r="BD864" s="217">
        <f t="shared" si="1277"/>
        <v>457</v>
      </c>
      <c r="BE864" s="209">
        <f t="shared" si="1286"/>
        <v>44688</v>
      </c>
      <c r="BF864" s="120">
        <f t="shared" si="1322"/>
        <v>10</v>
      </c>
      <c r="BG864" s="120">
        <f t="shared" si="1323"/>
        <v>18279</v>
      </c>
      <c r="BH864" s="209">
        <f t="shared" si="1237"/>
        <v>44688</v>
      </c>
      <c r="BI864" s="120">
        <f t="shared" si="1324"/>
        <v>18279</v>
      </c>
      <c r="BJ864" s="1">
        <f t="shared" si="1325"/>
        <v>44688</v>
      </c>
      <c r="BK864">
        <f t="shared" si="1326"/>
        <v>4055</v>
      </c>
      <c r="BL864">
        <f t="shared" si="1327"/>
        <v>68</v>
      </c>
      <c r="BM864">
        <f t="shared" si="1328"/>
        <v>4123</v>
      </c>
      <c r="BN864" s="1">
        <f t="shared" si="1329"/>
        <v>44688</v>
      </c>
      <c r="BO864">
        <f t="shared" si="1313"/>
        <v>177702</v>
      </c>
      <c r="BP864">
        <f t="shared" si="1314"/>
        <v>8925</v>
      </c>
      <c r="BQ864" s="167">
        <f t="shared" si="1238"/>
        <v>44688</v>
      </c>
      <c r="BR864">
        <f t="shared" si="1287"/>
        <v>331231</v>
      </c>
      <c r="BS864">
        <f t="shared" si="1288"/>
        <v>60483</v>
      </c>
      <c r="BT864">
        <f t="shared" si="1289"/>
        <v>9344</v>
      </c>
      <c r="BU864">
        <v>15</v>
      </c>
      <c r="BV864">
        <f t="shared" si="1290"/>
        <v>50</v>
      </c>
      <c r="BW864">
        <f t="shared" si="1318"/>
        <v>86915</v>
      </c>
      <c r="BX864" s="167">
        <f t="shared" si="1243"/>
        <v>44688</v>
      </c>
      <c r="BY864">
        <f t="shared" si="1291"/>
        <v>82</v>
      </c>
      <c r="BZ864">
        <f t="shared" si="1292"/>
        <v>82</v>
      </c>
      <c r="CA864">
        <f t="shared" si="1293"/>
        <v>0</v>
      </c>
      <c r="CB864" s="167">
        <f t="shared" si="1247"/>
        <v>44688</v>
      </c>
      <c r="CC864">
        <f t="shared" si="1294"/>
        <v>314983</v>
      </c>
      <c r="CD864">
        <f t="shared" si="1295"/>
        <v>13742</v>
      </c>
      <c r="CE864">
        <f t="shared" si="1296"/>
        <v>907</v>
      </c>
      <c r="CF864" s="167">
        <f t="shared" si="1130"/>
        <v>44688</v>
      </c>
      <c r="CG864">
        <f t="shared" si="1133"/>
        <v>46414</v>
      </c>
      <c r="CH864">
        <f t="shared" si="1134"/>
        <v>11</v>
      </c>
      <c r="CI864" s="167">
        <f t="shared" si="1251"/>
        <v>44688</v>
      </c>
      <c r="CJ864">
        <f t="shared" si="1297"/>
        <v>50</v>
      </c>
      <c r="CK864">
        <f t="shared" si="1298"/>
        <v>160</v>
      </c>
      <c r="CL864" s="167">
        <f t="shared" si="1254"/>
        <v>44688</v>
      </c>
      <c r="CM864">
        <f t="shared" si="1299"/>
        <v>0</v>
      </c>
      <c r="CN864" s="1">
        <f t="shared" si="1300"/>
        <v>44688</v>
      </c>
      <c r="CO864" s="253">
        <f t="shared" si="1301"/>
        <v>50</v>
      </c>
      <c r="CP864" s="1">
        <f t="shared" si="1302"/>
        <v>44688</v>
      </c>
      <c r="CQ864" s="254">
        <f t="shared" si="1303"/>
        <v>0</v>
      </c>
      <c r="CR864" s="167">
        <f t="shared" si="1260"/>
        <v>44688</v>
      </c>
      <c r="CS864">
        <f t="shared" si="1304"/>
        <v>46414</v>
      </c>
      <c r="CT864">
        <f t="shared" si="1305"/>
        <v>11</v>
      </c>
      <c r="CU864">
        <f t="shared" si="1306"/>
        <v>0</v>
      </c>
    </row>
    <row r="865" spans="1:99" ht="16.5" customHeight="1" x14ac:dyDescent="0.55000000000000004">
      <c r="A865" s="167">
        <v>44689</v>
      </c>
      <c r="B865" s="219">
        <v>14</v>
      </c>
      <c r="C865" s="142">
        <f t="shared" si="1176"/>
        <v>18293</v>
      </c>
      <c r="D865" s="261">
        <f t="shared" ref="D865:D896" si="1332">+C865-F865</f>
        <v>165</v>
      </c>
      <c r="E865" s="135">
        <v>0</v>
      </c>
      <c r="F865" s="135">
        <v>18128</v>
      </c>
      <c r="G865" s="135">
        <v>0</v>
      </c>
      <c r="H865" s="123"/>
      <c r="I865" s="135">
        <v>0</v>
      </c>
      <c r="J865" s="123"/>
      <c r="K865" s="41">
        <v>0</v>
      </c>
      <c r="L865" s="134">
        <v>3918</v>
      </c>
      <c r="M865" s="219">
        <v>59</v>
      </c>
      <c r="N865" s="123"/>
      <c r="O865" s="123"/>
      <c r="P865" s="135">
        <v>238</v>
      </c>
      <c r="Q865" s="135">
        <v>2</v>
      </c>
      <c r="R865" s="123"/>
      <c r="S865" s="123"/>
      <c r="T865" s="135">
        <v>8628</v>
      </c>
      <c r="U865" s="135">
        <v>88</v>
      </c>
      <c r="V865" s="123"/>
      <c r="W865" s="41">
        <v>92564</v>
      </c>
      <c r="X865" s="136">
        <v>474</v>
      </c>
      <c r="Y865" s="4">
        <f t="shared" si="1307"/>
        <v>677</v>
      </c>
      <c r="Z865" s="74">
        <f t="shared" si="1281"/>
        <v>44689</v>
      </c>
      <c r="AA865" s="210">
        <f t="shared" si="1282"/>
        <v>688627</v>
      </c>
      <c r="AB865" s="210">
        <f t="shared" si="1283"/>
        <v>74424</v>
      </c>
      <c r="AC865" s="211">
        <f t="shared" si="1284"/>
        <v>10265</v>
      </c>
      <c r="AD865" s="170">
        <f t="shared" si="1308"/>
        <v>43</v>
      </c>
      <c r="AE865" s="222">
        <f t="shared" si="1309"/>
        <v>330069</v>
      </c>
      <c r="AF865" s="143">
        <v>331274</v>
      </c>
      <c r="AG865" s="171">
        <f t="shared" si="1330"/>
        <v>117</v>
      </c>
      <c r="AH865" s="143">
        <v>60600</v>
      </c>
      <c r="AI865" s="171">
        <f t="shared" si="1331"/>
        <v>2</v>
      </c>
      <c r="AJ865" s="172">
        <v>9346</v>
      </c>
      <c r="AK865" s="173">
        <f t="shared" si="1162"/>
        <v>0</v>
      </c>
      <c r="AL865" s="143">
        <v>82</v>
      </c>
      <c r="AM865" s="171">
        <f t="shared" si="1315"/>
        <v>0</v>
      </c>
      <c r="AN865" s="143">
        <v>82</v>
      </c>
      <c r="AO865" s="171">
        <f t="shared" si="1164"/>
        <v>0</v>
      </c>
      <c r="AP865" s="174">
        <v>0</v>
      </c>
      <c r="AQ865" s="173">
        <f t="shared" si="1316"/>
        <v>42288</v>
      </c>
      <c r="AR865" s="143">
        <v>357271</v>
      </c>
      <c r="AS865" s="171">
        <f t="shared" si="1319"/>
        <v>0</v>
      </c>
      <c r="AT865" s="143">
        <v>13742</v>
      </c>
      <c r="AU865" s="171">
        <f t="shared" si="1317"/>
        <v>12</v>
      </c>
      <c r="AV865" s="175">
        <v>919</v>
      </c>
      <c r="AW865" s="217">
        <f t="shared" si="1310"/>
        <v>704</v>
      </c>
      <c r="AX865" s="216">
        <f t="shared" si="1285"/>
        <v>44689</v>
      </c>
      <c r="AY865" s="5">
        <v>33</v>
      </c>
      <c r="AZ865" s="217">
        <f t="shared" si="1311"/>
        <v>1378</v>
      </c>
      <c r="BA865" s="217">
        <f t="shared" si="1275"/>
        <v>423</v>
      </c>
      <c r="BB865" s="119">
        <v>0</v>
      </c>
      <c r="BC865" s="26">
        <f t="shared" si="1312"/>
        <v>1644</v>
      </c>
      <c r="BD865" s="217">
        <f t="shared" si="1277"/>
        <v>458</v>
      </c>
      <c r="BE865" s="209">
        <f t="shared" si="1286"/>
        <v>44689</v>
      </c>
      <c r="BF865" s="120">
        <f t="shared" si="1322"/>
        <v>14</v>
      </c>
      <c r="BG865" s="120">
        <f t="shared" si="1323"/>
        <v>18293</v>
      </c>
      <c r="BH865" s="209">
        <f t="shared" si="1237"/>
        <v>44689</v>
      </c>
      <c r="BI865" s="120">
        <f t="shared" si="1324"/>
        <v>18293</v>
      </c>
      <c r="BJ865" s="1">
        <f t="shared" si="1325"/>
        <v>44689</v>
      </c>
      <c r="BK865">
        <f t="shared" si="1326"/>
        <v>3859</v>
      </c>
      <c r="BL865">
        <f t="shared" si="1327"/>
        <v>59</v>
      </c>
      <c r="BM865">
        <f t="shared" si="1328"/>
        <v>3918</v>
      </c>
      <c r="BN865" s="1">
        <f t="shared" si="1329"/>
        <v>44689</v>
      </c>
      <c r="BO865">
        <f t="shared" si="1313"/>
        <v>179026</v>
      </c>
      <c r="BP865">
        <f t="shared" si="1314"/>
        <v>9017</v>
      </c>
      <c r="BQ865" s="167">
        <f t="shared" si="1238"/>
        <v>44689</v>
      </c>
      <c r="BR865">
        <f t="shared" si="1287"/>
        <v>331274</v>
      </c>
      <c r="BS865">
        <f t="shared" si="1288"/>
        <v>60600</v>
      </c>
      <c r="BT865">
        <f t="shared" si="1289"/>
        <v>9346</v>
      </c>
      <c r="BU865">
        <v>15</v>
      </c>
      <c r="BV865">
        <f t="shared" si="1290"/>
        <v>43</v>
      </c>
      <c r="BW865">
        <f t="shared" si="1318"/>
        <v>75152</v>
      </c>
      <c r="BX865" s="167">
        <f t="shared" si="1243"/>
        <v>44689</v>
      </c>
      <c r="BY865">
        <f t="shared" si="1291"/>
        <v>82</v>
      </c>
      <c r="BZ865">
        <f t="shared" si="1292"/>
        <v>82</v>
      </c>
      <c r="CA865">
        <f t="shared" si="1293"/>
        <v>0</v>
      </c>
      <c r="CB865" s="167">
        <f t="shared" si="1247"/>
        <v>44689</v>
      </c>
      <c r="CC865">
        <f t="shared" si="1294"/>
        <v>357271</v>
      </c>
      <c r="CD865">
        <f t="shared" si="1295"/>
        <v>13742</v>
      </c>
      <c r="CE865">
        <f t="shared" si="1296"/>
        <v>919</v>
      </c>
      <c r="CF865" s="167">
        <f t="shared" si="1130"/>
        <v>44689</v>
      </c>
      <c r="CG865">
        <f t="shared" si="1133"/>
        <v>42288</v>
      </c>
      <c r="CH865">
        <f t="shared" si="1134"/>
        <v>12</v>
      </c>
      <c r="CI865" s="167">
        <f t="shared" si="1251"/>
        <v>44689</v>
      </c>
      <c r="CJ865">
        <f t="shared" si="1297"/>
        <v>43</v>
      </c>
      <c r="CK865">
        <f t="shared" si="1298"/>
        <v>117</v>
      </c>
      <c r="CL865" s="167">
        <f t="shared" si="1254"/>
        <v>44689</v>
      </c>
      <c r="CM865">
        <f t="shared" si="1299"/>
        <v>2</v>
      </c>
      <c r="CN865" s="1">
        <f t="shared" si="1300"/>
        <v>44689</v>
      </c>
      <c r="CO865" s="253">
        <f t="shared" si="1301"/>
        <v>43</v>
      </c>
      <c r="CP865" s="1">
        <f t="shared" si="1302"/>
        <v>44689</v>
      </c>
      <c r="CQ865" s="254">
        <f t="shared" si="1303"/>
        <v>2</v>
      </c>
      <c r="CR865" s="167">
        <f t="shared" si="1260"/>
        <v>44689</v>
      </c>
      <c r="CS865">
        <f t="shared" si="1304"/>
        <v>42288</v>
      </c>
      <c r="CT865">
        <f t="shared" si="1305"/>
        <v>12</v>
      </c>
      <c r="CU865">
        <f t="shared" si="1306"/>
        <v>0</v>
      </c>
    </row>
    <row r="866" spans="1:99" ht="16.5" customHeight="1" x14ac:dyDescent="0.55000000000000004">
      <c r="A866" s="167">
        <v>44690</v>
      </c>
      <c r="B866" s="219">
        <v>8</v>
      </c>
      <c r="C866" s="142">
        <f t="shared" si="1176"/>
        <v>18301</v>
      </c>
      <c r="D866" s="261">
        <f t="shared" si="1332"/>
        <v>161</v>
      </c>
      <c r="E866" s="135">
        <v>0</v>
      </c>
      <c r="F866" s="135">
        <v>18140</v>
      </c>
      <c r="G866" s="135">
        <v>0</v>
      </c>
      <c r="H866" s="123"/>
      <c r="I866" s="135">
        <v>0</v>
      </c>
      <c r="J866" s="123"/>
      <c r="K866" s="41">
        <v>0</v>
      </c>
      <c r="L866" s="134">
        <v>3118</v>
      </c>
      <c r="M866" s="219">
        <v>41</v>
      </c>
      <c r="N866" s="123"/>
      <c r="O866" s="123"/>
      <c r="P866" s="135">
        <v>173</v>
      </c>
      <c r="Q866" s="135">
        <v>1</v>
      </c>
      <c r="R866" s="123"/>
      <c r="S866" s="123"/>
      <c r="T866" s="135">
        <v>8215</v>
      </c>
      <c r="U866" s="135">
        <v>62</v>
      </c>
      <c r="V866" s="123"/>
      <c r="W866" s="41">
        <v>78294</v>
      </c>
      <c r="X866" s="136">
        <v>452</v>
      </c>
      <c r="Y866" s="4">
        <f t="shared" si="1307"/>
        <v>678</v>
      </c>
      <c r="Z866" s="74">
        <f t="shared" si="1281"/>
        <v>44690</v>
      </c>
      <c r="AA866" s="210">
        <f t="shared" si="1282"/>
        <v>728892</v>
      </c>
      <c r="AB866" s="210">
        <f t="shared" si="1283"/>
        <v>74460</v>
      </c>
      <c r="AC866" s="211">
        <f t="shared" si="1284"/>
        <v>10278</v>
      </c>
      <c r="AD866" s="170">
        <f t="shared" si="1308"/>
        <v>32</v>
      </c>
      <c r="AE866" s="222">
        <f t="shared" si="1309"/>
        <v>330101</v>
      </c>
      <c r="AF866" s="143">
        <v>331306</v>
      </c>
      <c r="AG866" s="171">
        <f t="shared" si="1330"/>
        <v>36</v>
      </c>
      <c r="AH866" s="143">
        <v>60636</v>
      </c>
      <c r="AI866" s="171">
        <f t="shared" si="1331"/>
        <v>1</v>
      </c>
      <c r="AJ866" s="172">
        <v>9347</v>
      </c>
      <c r="AK866" s="173">
        <f t="shared" si="1162"/>
        <v>0</v>
      </c>
      <c r="AL866" s="143">
        <v>82</v>
      </c>
      <c r="AM866" s="171">
        <f t="shared" si="1315"/>
        <v>0</v>
      </c>
      <c r="AN866" s="143">
        <v>82</v>
      </c>
      <c r="AO866" s="171">
        <f t="shared" si="1164"/>
        <v>0</v>
      </c>
      <c r="AP866" s="174">
        <v>0</v>
      </c>
      <c r="AQ866" s="173">
        <f t="shared" si="1316"/>
        <v>40233</v>
      </c>
      <c r="AR866" s="143">
        <v>397504</v>
      </c>
      <c r="AS866" s="171">
        <f t="shared" si="1319"/>
        <v>0</v>
      </c>
      <c r="AT866" s="143">
        <v>13742</v>
      </c>
      <c r="AU866" s="171">
        <f t="shared" si="1317"/>
        <v>12</v>
      </c>
      <c r="AV866" s="175">
        <v>931</v>
      </c>
      <c r="AW866" s="217">
        <f t="shared" si="1310"/>
        <v>705</v>
      </c>
      <c r="AX866" s="216">
        <f t="shared" si="1285"/>
        <v>44690</v>
      </c>
      <c r="AY866" s="5">
        <v>61</v>
      </c>
      <c r="AZ866" s="217">
        <f t="shared" si="1311"/>
        <v>1439</v>
      </c>
      <c r="BA866" s="217">
        <f t="shared" si="1275"/>
        <v>424</v>
      </c>
      <c r="BB866" s="119">
        <v>0</v>
      </c>
      <c r="BC866" s="26">
        <f t="shared" si="1312"/>
        <v>1644</v>
      </c>
      <c r="BD866" s="217">
        <f t="shared" si="1277"/>
        <v>459</v>
      </c>
      <c r="BE866" s="209">
        <f t="shared" si="1286"/>
        <v>44690</v>
      </c>
      <c r="BF866" s="120">
        <f t="shared" si="1322"/>
        <v>8</v>
      </c>
      <c r="BG866" s="120">
        <f t="shared" si="1323"/>
        <v>18301</v>
      </c>
      <c r="BH866" s="209">
        <f t="shared" ref="BH866:BH897" si="1333">+A866</f>
        <v>44690</v>
      </c>
      <c r="BI866" s="120">
        <f t="shared" si="1324"/>
        <v>18301</v>
      </c>
      <c r="BJ866" s="1">
        <f t="shared" si="1325"/>
        <v>44690</v>
      </c>
      <c r="BK866">
        <f t="shared" si="1326"/>
        <v>3077</v>
      </c>
      <c r="BL866">
        <f t="shared" si="1327"/>
        <v>41</v>
      </c>
      <c r="BM866">
        <f t="shared" si="1328"/>
        <v>3118</v>
      </c>
      <c r="BN866" s="1">
        <f t="shared" si="1329"/>
        <v>44690</v>
      </c>
      <c r="BO866">
        <f t="shared" si="1313"/>
        <v>171472</v>
      </c>
      <c r="BP866">
        <f t="shared" si="1314"/>
        <v>9049</v>
      </c>
      <c r="BQ866" s="167">
        <f t="shared" ref="BQ866:BQ897" si="1334">+A866</f>
        <v>44690</v>
      </c>
      <c r="BR866">
        <f t="shared" si="1287"/>
        <v>331306</v>
      </c>
      <c r="BS866">
        <f t="shared" si="1288"/>
        <v>60636</v>
      </c>
      <c r="BT866">
        <f t="shared" si="1289"/>
        <v>9347</v>
      </c>
      <c r="BU866">
        <v>15</v>
      </c>
      <c r="BV866">
        <f t="shared" si="1290"/>
        <v>32</v>
      </c>
      <c r="BW866">
        <f t="shared" si="1318"/>
        <v>87673</v>
      </c>
      <c r="BX866" s="167">
        <f t="shared" ref="BX866:BX897" si="1335">+A866</f>
        <v>44690</v>
      </c>
      <c r="BY866">
        <f t="shared" si="1291"/>
        <v>82</v>
      </c>
      <c r="BZ866">
        <f t="shared" si="1292"/>
        <v>82</v>
      </c>
      <c r="CA866">
        <f t="shared" si="1293"/>
        <v>0</v>
      </c>
      <c r="CB866" s="167">
        <f t="shared" ref="CB866:CB897" si="1336">+A866</f>
        <v>44690</v>
      </c>
      <c r="CC866">
        <f t="shared" si="1294"/>
        <v>397504</v>
      </c>
      <c r="CD866">
        <f t="shared" si="1295"/>
        <v>13742</v>
      </c>
      <c r="CE866">
        <f t="shared" si="1296"/>
        <v>931</v>
      </c>
      <c r="CF866" s="167">
        <f t="shared" si="1130"/>
        <v>44690</v>
      </c>
      <c r="CG866">
        <f t="shared" si="1133"/>
        <v>40233</v>
      </c>
      <c r="CH866">
        <f t="shared" si="1134"/>
        <v>12</v>
      </c>
      <c r="CI866" s="167">
        <f t="shared" ref="CI866:CI897" si="1337">+A866</f>
        <v>44690</v>
      </c>
      <c r="CJ866">
        <f t="shared" si="1297"/>
        <v>32</v>
      </c>
      <c r="CK866">
        <f t="shared" si="1298"/>
        <v>36</v>
      </c>
      <c r="CL866" s="167">
        <f t="shared" ref="CL866:CL897" si="1338">+A866</f>
        <v>44690</v>
      </c>
      <c r="CM866">
        <f t="shared" si="1299"/>
        <v>1</v>
      </c>
      <c r="CN866" s="1">
        <f t="shared" si="1300"/>
        <v>44690</v>
      </c>
      <c r="CO866" s="253">
        <f t="shared" si="1301"/>
        <v>32</v>
      </c>
      <c r="CP866" s="1">
        <f t="shared" si="1302"/>
        <v>44690</v>
      </c>
      <c r="CQ866" s="254">
        <f t="shared" si="1303"/>
        <v>1</v>
      </c>
      <c r="CR866" s="167">
        <f t="shared" ref="CR866:CR897" si="1339">+A866</f>
        <v>44690</v>
      </c>
      <c r="CS866">
        <f t="shared" si="1304"/>
        <v>40233</v>
      </c>
      <c r="CT866">
        <f t="shared" si="1305"/>
        <v>12</v>
      </c>
      <c r="CU866">
        <f t="shared" si="1306"/>
        <v>0</v>
      </c>
    </row>
    <row r="867" spans="1:99" ht="16.5" customHeight="1" x14ac:dyDescent="0.55000000000000004">
      <c r="A867" s="167">
        <v>44691</v>
      </c>
      <c r="B867" s="219">
        <v>22</v>
      </c>
      <c r="C867" s="142">
        <f t="shared" si="1176"/>
        <v>18323</v>
      </c>
      <c r="D867" s="261">
        <f t="shared" si="1332"/>
        <v>172</v>
      </c>
      <c r="E867" s="135">
        <v>0</v>
      </c>
      <c r="F867" s="135">
        <v>18151</v>
      </c>
      <c r="G867" s="135">
        <v>0</v>
      </c>
      <c r="H867" s="123"/>
      <c r="I867" s="135">
        <v>0</v>
      </c>
      <c r="J867" s="123"/>
      <c r="K867" s="41">
        <v>0</v>
      </c>
      <c r="L867" s="134">
        <v>1603</v>
      </c>
      <c r="M867" s="219">
        <v>58</v>
      </c>
      <c r="N867" s="123"/>
      <c r="O867" s="123"/>
      <c r="P867" s="135">
        <v>211</v>
      </c>
      <c r="Q867" s="135">
        <v>1</v>
      </c>
      <c r="R867" s="123"/>
      <c r="S867" s="123"/>
      <c r="T867" s="135">
        <v>8760</v>
      </c>
      <c r="U867" s="135">
        <v>44</v>
      </c>
      <c r="V867" s="123"/>
      <c r="W867" s="41">
        <v>79926</v>
      </c>
      <c r="X867" s="136">
        <v>211</v>
      </c>
      <c r="Y867" s="4">
        <f t="shared" si="1307"/>
        <v>679</v>
      </c>
      <c r="Z867" s="74">
        <f t="shared" si="1281"/>
        <v>44691</v>
      </c>
      <c r="AA867" s="210">
        <f t="shared" si="1282"/>
        <v>779766</v>
      </c>
      <c r="AB867" s="210">
        <f t="shared" si="1283"/>
        <v>74542</v>
      </c>
      <c r="AC867" s="211">
        <f t="shared" si="1284"/>
        <v>10295</v>
      </c>
      <c r="AD867" s="170">
        <f t="shared" si="1308"/>
        <v>55</v>
      </c>
      <c r="AE867" s="222">
        <f t="shared" si="1309"/>
        <v>330156</v>
      </c>
      <c r="AF867" s="143">
        <v>331361</v>
      </c>
      <c r="AG867" s="171">
        <f t="shared" si="1330"/>
        <v>82</v>
      </c>
      <c r="AH867" s="143">
        <v>60718</v>
      </c>
      <c r="AI867" s="171">
        <f t="shared" si="1331"/>
        <v>5</v>
      </c>
      <c r="AJ867" s="172">
        <v>9352</v>
      </c>
      <c r="AK867" s="173">
        <f t="shared" si="1162"/>
        <v>0</v>
      </c>
      <c r="AL867" s="143">
        <v>82</v>
      </c>
      <c r="AM867" s="171">
        <f t="shared" si="1315"/>
        <v>0</v>
      </c>
      <c r="AN867" s="143">
        <v>82</v>
      </c>
      <c r="AO867" s="171">
        <f t="shared" si="1164"/>
        <v>0</v>
      </c>
      <c r="AP867" s="174">
        <v>0</v>
      </c>
      <c r="AQ867" s="173">
        <f t="shared" si="1316"/>
        <v>50819</v>
      </c>
      <c r="AR867" s="143">
        <v>448323</v>
      </c>
      <c r="AS867" s="171">
        <f t="shared" si="1319"/>
        <v>0</v>
      </c>
      <c r="AT867" s="143">
        <v>13742</v>
      </c>
      <c r="AU867" s="171">
        <f t="shared" si="1317"/>
        <v>12</v>
      </c>
      <c r="AV867" s="175">
        <v>943</v>
      </c>
      <c r="AW867" s="217">
        <f t="shared" si="1310"/>
        <v>706</v>
      </c>
      <c r="AX867" s="216">
        <f t="shared" si="1285"/>
        <v>44691</v>
      </c>
      <c r="AY867" s="5">
        <v>24</v>
      </c>
      <c r="AZ867" s="217">
        <f t="shared" si="1311"/>
        <v>1463</v>
      </c>
      <c r="BA867" s="217">
        <f t="shared" si="1275"/>
        <v>422</v>
      </c>
      <c r="BB867" s="119">
        <v>0</v>
      </c>
      <c r="BC867" s="26">
        <f t="shared" si="1312"/>
        <v>1644</v>
      </c>
      <c r="BD867" s="217">
        <f t="shared" si="1277"/>
        <v>457</v>
      </c>
      <c r="BE867" s="209">
        <f t="shared" si="1286"/>
        <v>44691</v>
      </c>
      <c r="BF867" s="120">
        <f t="shared" si="1322"/>
        <v>22</v>
      </c>
      <c r="BG867" s="120">
        <f t="shared" si="1323"/>
        <v>18323</v>
      </c>
      <c r="BH867" s="209">
        <f t="shared" si="1333"/>
        <v>44691</v>
      </c>
      <c r="BI867" s="120">
        <f t="shared" si="1324"/>
        <v>18323</v>
      </c>
      <c r="BJ867" s="1">
        <f t="shared" si="1325"/>
        <v>44691</v>
      </c>
      <c r="BK867">
        <f t="shared" si="1326"/>
        <v>1545</v>
      </c>
      <c r="BL867">
        <f t="shared" si="1327"/>
        <v>58</v>
      </c>
      <c r="BM867">
        <f t="shared" si="1328"/>
        <v>1603</v>
      </c>
      <c r="BN867" s="1">
        <f t="shared" si="1329"/>
        <v>44691</v>
      </c>
      <c r="BO867">
        <f t="shared" si="1313"/>
        <v>175327</v>
      </c>
      <c r="BP867">
        <f t="shared" si="1314"/>
        <v>9058</v>
      </c>
      <c r="BQ867" s="167">
        <f t="shared" si="1334"/>
        <v>44691</v>
      </c>
      <c r="BR867">
        <f t="shared" si="1287"/>
        <v>331361</v>
      </c>
      <c r="BS867">
        <f t="shared" si="1288"/>
        <v>60718</v>
      </c>
      <c r="BT867">
        <f t="shared" si="1289"/>
        <v>9352</v>
      </c>
      <c r="BU867">
        <v>15</v>
      </c>
      <c r="BV867">
        <f t="shared" si="1290"/>
        <v>55</v>
      </c>
      <c r="BW867">
        <f t="shared" si="1318"/>
        <v>72873</v>
      </c>
      <c r="BX867" s="167">
        <f t="shared" si="1335"/>
        <v>44691</v>
      </c>
      <c r="BY867">
        <f t="shared" si="1291"/>
        <v>82</v>
      </c>
      <c r="BZ867">
        <f t="shared" si="1292"/>
        <v>82</v>
      </c>
      <c r="CA867">
        <f t="shared" si="1293"/>
        <v>0</v>
      </c>
      <c r="CB867" s="167">
        <f t="shared" si="1336"/>
        <v>44691</v>
      </c>
      <c r="CC867">
        <f t="shared" si="1294"/>
        <v>448323</v>
      </c>
      <c r="CD867">
        <f t="shared" si="1295"/>
        <v>13742</v>
      </c>
      <c r="CE867">
        <f t="shared" si="1296"/>
        <v>943</v>
      </c>
      <c r="CF867" s="167">
        <f t="shared" ref="CF867:CF875" si="1340">+A867</f>
        <v>44691</v>
      </c>
      <c r="CG867">
        <f t="shared" si="1133"/>
        <v>50819</v>
      </c>
      <c r="CH867">
        <f t="shared" si="1134"/>
        <v>12</v>
      </c>
      <c r="CI867" s="167">
        <f t="shared" si="1337"/>
        <v>44691</v>
      </c>
      <c r="CJ867">
        <f t="shared" si="1297"/>
        <v>55</v>
      </c>
      <c r="CK867">
        <f t="shared" si="1298"/>
        <v>82</v>
      </c>
      <c r="CL867" s="167">
        <f t="shared" si="1338"/>
        <v>44691</v>
      </c>
      <c r="CM867">
        <f t="shared" si="1299"/>
        <v>5</v>
      </c>
      <c r="CN867" s="1">
        <f t="shared" si="1300"/>
        <v>44691</v>
      </c>
      <c r="CO867" s="253">
        <f t="shared" si="1301"/>
        <v>55</v>
      </c>
      <c r="CP867" s="1">
        <f t="shared" si="1302"/>
        <v>44691</v>
      </c>
      <c r="CQ867" s="254">
        <f t="shared" si="1303"/>
        <v>5</v>
      </c>
      <c r="CR867" s="167">
        <f t="shared" si="1339"/>
        <v>44691</v>
      </c>
      <c r="CS867">
        <f t="shared" si="1304"/>
        <v>50819</v>
      </c>
      <c r="CT867">
        <f t="shared" si="1305"/>
        <v>12</v>
      </c>
      <c r="CU867">
        <f t="shared" si="1306"/>
        <v>0</v>
      </c>
    </row>
    <row r="868" spans="1:99" ht="16.5" customHeight="1" x14ac:dyDescent="0.55000000000000004">
      <c r="A868" s="167">
        <v>44692</v>
      </c>
      <c r="B868" s="219">
        <v>15</v>
      </c>
      <c r="C868" s="142">
        <f t="shared" si="1176"/>
        <v>18338</v>
      </c>
      <c r="D868" s="261">
        <f t="shared" si="1332"/>
        <v>177</v>
      </c>
      <c r="E868" s="135">
        <v>0</v>
      </c>
      <c r="F868" s="135">
        <v>18161</v>
      </c>
      <c r="G868" s="135">
        <v>1</v>
      </c>
      <c r="H868" s="123"/>
      <c r="I868" s="135">
        <v>1</v>
      </c>
      <c r="J868" s="123"/>
      <c r="K868" s="41">
        <v>0</v>
      </c>
      <c r="L868" s="134">
        <v>1680</v>
      </c>
      <c r="M868" s="219">
        <v>50</v>
      </c>
      <c r="N868" s="123"/>
      <c r="O868" s="123"/>
      <c r="P868" s="135">
        <v>111</v>
      </c>
      <c r="Q868" s="135">
        <v>0</v>
      </c>
      <c r="R868" s="123"/>
      <c r="S868" s="123"/>
      <c r="T868" s="135">
        <v>5963</v>
      </c>
      <c r="U868" s="135">
        <v>81</v>
      </c>
      <c r="V868" s="123"/>
      <c r="W868" s="41">
        <v>75532</v>
      </c>
      <c r="X868" s="136">
        <v>434</v>
      </c>
      <c r="Y868" s="4">
        <f t="shared" si="1307"/>
        <v>680</v>
      </c>
      <c r="Z868" s="74">
        <f t="shared" si="1281"/>
        <v>44692</v>
      </c>
      <c r="AA868" s="210">
        <f t="shared" si="1282"/>
        <v>836957</v>
      </c>
      <c r="AB868" s="210">
        <f t="shared" si="1283"/>
        <v>74665</v>
      </c>
      <c r="AC868" s="211">
        <f t="shared" si="1284"/>
        <v>10306</v>
      </c>
      <c r="AD868" s="170">
        <f t="shared" si="1308"/>
        <v>59</v>
      </c>
      <c r="AE868" s="222">
        <f t="shared" si="1309"/>
        <v>330215</v>
      </c>
      <c r="AF868" s="143">
        <v>331420</v>
      </c>
      <c r="AG868" s="171">
        <f t="shared" si="1330"/>
        <v>123</v>
      </c>
      <c r="AH868" s="143">
        <v>60841</v>
      </c>
      <c r="AI868" s="171">
        <f t="shared" si="1331"/>
        <v>3</v>
      </c>
      <c r="AJ868" s="172">
        <v>9355</v>
      </c>
      <c r="AK868" s="173">
        <f t="shared" si="1162"/>
        <v>0</v>
      </c>
      <c r="AL868" s="143">
        <v>82</v>
      </c>
      <c r="AM868" s="171">
        <f t="shared" si="1315"/>
        <v>0</v>
      </c>
      <c r="AN868" s="143">
        <v>82</v>
      </c>
      <c r="AO868" s="171">
        <f t="shared" si="1164"/>
        <v>0</v>
      </c>
      <c r="AP868" s="174">
        <v>0</v>
      </c>
      <c r="AQ868" s="173">
        <f t="shared" si="1316"/>
        <v>57132</v>
      </c>
      <c r="AR868" s="143">
        <v>505455</v>
      </c>
      <c r="AS868" s="171">
        <f t="shared" si="1319"/>
        <v>0</v>
      </c>
      <c r="AT868" s="143">
        <v>13742</v>
      </c>
      <c r="AU868" s="171">
        <f t="shared" si="1317"/>
        <v>8</v>
      </c>
      <c r="AV868" s="175">
        <v>951</v>
      </c>
      <c r="AW868" s="217">
        <f t="shared" si="1310"/>
        <v>707</v>
      </c>
      <c r="AX868" s="216">
        <f t="shared" si="1285"/>
        <v>44692</v>
      </c>
      <c r="AY868" s="5">
        <v>35</v>
      </c>
      <c r="AZ868" s="217">
        <f t="shared" si="1311"/>
        <v>1498</v>
      </c>
      <c r="BA868" s="217">
        <f t="shared" si="1275"/>
        <v>423</v>
      </c>
      <c r="BB868" s="119">
        <v>0</v>
      </c>
      <c r="BC868" s="26">
        <f t="shared" si="1312"/>
        <v>1644</v>
      </c>
      <c r="BD868" s="217">
        <f t="shared" si="1277"/>
        <v>458</v>
      </c>
      <c r="BE868" s="209">
        <f t="shared" si="1286"/>
        <v>44692</v>
      </c>
      <c r="BF868" s="120">
        <f t="shared" si="1322"/>
        <v>15</v>
      </c>
      <c r="BG868" s="120">
        <f t="shared" si="1323"/>
        <v>18338</v>
      </c>
      <c r="BH868" s="209">
        <f t="shared" si="1333"/>
        <v>44692</v>
      </c>
      <c r="BI868" s="120">
        <f t="shared" si="1324"/>
        <v>18338</v>
      </c>
      <c r="BJ868" s="1">
        <f t="shared" si="1325"/>
        <v>44692</v>
      </c>
      <c r="BK868">
        <f t="shared" si="1326"/>
        <v>1630</v>
      </c>
      <c r="BL868">
        <f t="shared" si="1327"/>
        <v>50</v>
      </c>
      <c r="BM868">
        <f t="shared" si="1328"/>
        <v>1680</v>
      </c>
      <c r="BN868" s="1">
        <f t="shared" si="1329"/>
        <v>44692</v>
      </c>
      <c r="BO868">
        <f t="shared" si="1313"/>
        <v>179382</v>
      </c>
      <c r="BP868">
        <f t="shared" si="1314"/>
        <v>8975</v>
      </c>
      <c r="BQ868" s="167">
        <f t="shared" si="1334"/>
        <v>44692</v>
      </c>
      <c r="BR868">
        <f t="shared" si="1287"/>
        <v>331420</v>
      </c>
      <c r="BS868">
        <f t="shared" si="1288"/>
        <v>60841</v>
      </c>
      <c r="BT868">
        <f t="shared" si="1289"/>
        <v>9355</v>
      </c>
      <c r="BU868">
        <v>15</v>
      </c>
      <c r="BV868">
        <f t="shared" si="1290"/>
        <v>59</v>
      </c>
      <c r="BW868">
        <f t="shared" si="1318"/>
        <v>86974</v>
      </c>
      <c r="BX868" s="167">
        <f t="shared" si="1335"/>
        <v>44692</v>
      </c>
      <c r="BY868">
        <f t="shared" si="1291"/>
        <v>82</v>
      </c>
      <c r="BZ868">
        <f t="shared" si="1292"/>
        <v>82</v>
      </c>
      <c r="CA868">
        <f t="shared" si="1293"/>
        <v>0</v>
      </c>
      <c r="CB868" s="167">
        <f t="shared" si="1336"/>
        <v>44692</v>
      </c>
      <c r="CC868">
        <f t="shared" si="1294"/>
        <v>505455</v>
      </c>
      <c r="CD868">
        <f t="shared" si="1295"/>
        <v>13742</v>
      </c>
      <c r="CE868">
        <f t="shared" si="1296"/>
        <v>951</v>
      </c>
      <c r="CF868" s="167">
        <f t="shared" si="1340"/>
        <v>44692</v>
      </c>
      <c r="CG868">
        <f t="shared" si="1133"/>
        <v>57132</v>
      </c>
      <c r="CH868">
        <f t="shared" si="1134"/>
        <v>8</v>
      </c>
      <c r="CI868" s="167">
        <f t="shared" si="1337"/>
        <v>44692</v>
      </c>
      <c r="CJ868">
        <f t="shared" si="1297"/>
        <v>59</v>
      </c>
      <c r="CK868">
        <f t="shared" si="1298"/>
        <v>123</v>
      </c>
      <c r="CL868" s="167">
        <f t="shared" si="1338"/>
        <v>44692</v>
      </c>
      <c r="CM868">
        <f t="shared" si="1299"/>
        <v>3</v>
      </c>
      <c r="CN868" s="1">
        <f t="shared" si="1300"/>
        <v>44692</v>
      </c>
      <c r="CO868" s="253">
        <f t="shared" si="1301"/>
        <v>59</v>
      </c>
      <c r="CP868" s="1">
        <f t="shared" si="1302"/>
        <v>44692</v>
      </c>
      <c r="CQ868" s="254">
        <f t="shared" si="1303"/>
        <v>3</v>
      </c>
      <c r="CR868" s="167">
        <f t="shared" si="1339"/>
        <v>44692</v>
      </c>
      <c r="CS868">
        <f t="shared" si="1304"/>
        <v>57132</v>
      </c>
      <c r="CT868">
        <f t="shared" si="1305"/>
        <v>8</v>
      </c>
      <c r="CU868">
        <f t="shared" si="1306"/>
        <v>0</v>
      </c>
    </row>
    <row r="869" spans="1:99" ht="16.5" customHeight="1" x14ac:dyDescent="0.55000000000000004">
      <c r="A869" s="167">
        <v>44693</v>
      </c>
      <c r="B869" s="219">
        <v>19</v>
      </c>
      <c r="C869" s="142">
        <f t="shared" si="1176"/>
        <v>18357</v>
      </c>
      <c r="D869" s="261">
        <f t="shared" si="1332"/>
        <v>191</v>
      </c>
      <c r="E869" s="135">
        <v>0</v>
      </c>
      <c r="F869" s="135">
        <v>18166</v>
      </c>
      <c r="G869" s="135">
        <v>0</v>
      </c>
      <c r="H869" s="123"/>
      <c r="I869" s="135">
        <v>1</v>
      </c>
      <c r="J869" s="123"/>
      <c r="K869" s="41">
        <v>0</v>
      </c>
      <c r="L869" s="134">
        <v>2201</v>
      </c>
      <c r="M869" s="219">
        <v>61</v>
      </c>
      <c r="N869" s="123"/>
      <c r="O869" s="123"/>
      <c r="P869" s="135">
        <v>176</v>
      </c>
      <c r="Q869" s="135">
        <v>0</v>
      </c>
      <c r="R869" s="123"/>
      <c r="S869" s="123"/>
      <c r="T869" s="135">
        <v>6787</v>
      </c>
      <c r="U869" s="135">
        <v>48</v>
      </c>
      <c r="V869" s="123"/>
      <c r="W869" s="41">
        <v>70770</v>
      </c>
      <c r="X869" s="136">
        <v>447</v>
      </c>
      <c r="Y869" s="4">
        <f t="shared" si="1307"/>
        <v>681</v>
      </c>
      <c r="Z869" s="74">
        <f t="shared" si="1281"/>
        <v>44693</v>
      </c>
      <c r="AA869" s="210">
        <f t="shared" si="1282"/>
        <v>902420</v>
      </c>
      <c r="AB869" s="210">
        <f t="shared" si="1283"/>
        <v>74796</v>
      </c>
      <c r="AC869" s="211">
        <f t="shared" si="1284"/>
        <v>10324</v>
      </c>
      <c r="AD869" s="170">
        <f t="shared" si="1308"/>
        <v>48</v>
      </c>
      <c r="AE869" s="222">
        <f t="shared" si="1309"/>
        <v>330263</v>
      </c>
      <c r="AF869" s="143">
        <v>331468</v>
      </c>
      <c r="AG869" s="171">
        <f t="shared" si="1330"/>
        <v>131</v>
      </c>
      <c r="AH869" s="143">
        <v>60972</v>
      </c>
      <c r="AI869" s="171">
        <f t="shared" si="1331"/>
        <v>1</v>
      </c>
      <c r="AJ869" s="172">
        <v>9356</v>
      </c>
      <c r="AK869" s="173">
        <f t="shared" si="1162"/>
        <v>0</v>
      </c>
      <c r="AL869" s="143">
        <v>82</v>
      </c>
      <c r="AM869" s="171">
        <f t="shared" si="1315"/>
        <v>0</v>
      </c>
      <c r="AN869" s="143">
        <v>82</v>
      </c>
      <c r="AO869" s="171">
        <f t="shared" si="1164"/>
        <v>0</v>
      </c>
      <c r="AP869" s="174">
        <v>0</v>
      </c>
      <c r="AQ869" s="173">
        <f t="shared" si="1316"/>
        <v>65415</v>
      </c>
      <c r="AR869" s="143">
        <v>570870</v>
      </c>
      <c r="AS869" s="171">
        <f t="shared" si="1319"/>
        <v>0</v>
      </c>
      <c r="AT869" s="143">
        <v>13742</v>
      </c>
      <c r="AU869" s="171">
        <f t="shared" si="1317"/>
        <v>17</v>
      </c>
      <c r="AV869" s="175">
        <v>968</v>
      </c>
      <c r="AW869" s="217">
        <f t="shared" si="1310"/>
        <v>708</v>
      </c>
      <c r="AX869" s="216">
        <f t="shared" si="1285"/>
        <v>44693</v>
      </c>
      <c r="AY869" s="5">
        <v>42</v>
      </c>
      <c r="AZ869" s="217">
        <f t="shared" si="1311"/>
        <v>1540</v>
      </c>
      <c r="BA869" s="217">
        <f t="shared" si="1275"/>
        <v>424</v>
      </c>
      <c r="BB869" s="119">
        <v>0</v>
      </c>
      <c r="BC869" s="26">
        <f t="shared" si="1312"/>
        <v>1644</v>
      </c>
      <c r="BD869" s="217">
        <f t="shared" si="1277"/>
        <v>459</v>
      </c>
      <c r="BE869" s="209">
        <f t="shared" si="1286"/>
        <v>44693</v>
      </c>
      <c r="BF869" s="120">
        <f t="shared" si="1322"/>
        <v>19</v>
      </c>
      <c r="BG869" s="120">
        <f t="shared" si="1323"/>
        <v>18357</v>
      </c>
      <c r="BH869" s="209">
        <f t="shared" si="1333"/>
        <v>44693</v>
      </c>
      <c r="BI869" s="120">
        <f t="shared" si="1324"/>
        <v>18357</v>
      </c>
      <c r="BJ869" s="1">
        <f t="shared" si="1325"/>
        <v>44693</v>
      </c>
      <c r="BK869">
        <f t="shared" si="1326"/>
        <v>2140</v>
      </c>
      <c r="BL869">
        <f t="shared" si="1327"/>
        <v>61</v>
      </c>
      <c r="BM869">
        <f t="shared" si="1328"/>
        <v>2201</v>
      </c>
      <c r="BN869" s="1">
        <f t="shared" si="1329"/>
        <v>44693</v>
      </c>
      <c r="BO869">
        <f t="shared" si="1313"/>
        <v>181227</v>
      </c>
      <c r="BP869">
        <f t="shared" si="1314"/>
        <v>9078</v>
      </c>
      <c r="BQ869" s="167">
        <f t="shared" si="1334"/>
        <v>44693</v>
      </c>
      <c r="BR869">
        <f t="shared" si="1287"/>
        <v>331468</v>
      </c>
      <c r="BS869">
        <f t="shared" si="1288"/>
        <v>60972</v>
      </c>
      <c r="BT869">
        <f t="shared" si="1289"/>
        <v>9356</v>
      </c>
      <c r="BU869">
        <v>15</v>
      </c>
      <c r="BV869">
        <f t="shared" si="1290"/>
        <v>48</v>
      </c>
      <c r="BW869">
        <f t="shared" si="1318"/>
        <v>75200</v>
      </c>
      <c r="BX869" s="167">
        <f t="shared" si="1335"/>
        <v>44693</v>
      </c>
      <c r="BY869">
        <f t="shared" si="1291"/>
        <v>82</v>
      </c>
      <c r="BZ869">
        <f t="shared" si="1292"/>
        <v>82</v>
      </c>
      <c r="CA869">
        <f t="shared" si="1293"/>
        <v>0</v>
      </c>
      <c r="CB869" s="167">
        <f t="shared" si="1336"/>
        <v>44693</v>
      </c>
      <c r="CC869">
        <f t="shared" si="1294"/>
        <v>570870</v>
      </c>
      <c r="CD869">
        <f t="shared" si="1295"/>
        <v>13742</v>
      </c>
      <c r="CE869">
        <f t="shared" si="1296"/>
        <v>968</v>
      </c>
      <c r="CF869" s="167">
        <f t="shared" si="1340"/>
        <v>44693</v>
      </c>
      <c r="CG869">
        <f t="shared" si="1133"/>
        <v>65415</v>
      </c>
      <c r="CH869">
        <f t="shared" si="1134"/>
        <v>17</v>
      </c>
      <c r="CI869" s="167">
        <f t="shared" si="1337"/>
        <v>44693</v>
      </c>
      <c r="CJ869">
        <f t="shared" si="1297"/>
        <v>48</v>
      </c>
      <c r="CK869">
        <f t="shared" si="1298"/>
        <v>131</v>
      </c>
      <c r="CL869" s="167">
        <f t="shared" si="1338"/>
        <v>44693</v>
      </c>
      <c r="CM869">
        <f t="shared" si="1299"/>
        <v>1</v>
      </c>
      <c r="CN869" s="1">
        <f t="shared" si="1300"/>
        <v>44693</v>
      </c>
      <c r="CO869" s="253">
        <f t="shared" si="1301"/>
        <v>48</v>
      </c>
      <c r="CP869" s="1">
        <f t="shared" si="1302"/>
        <v>44693</v>
      </c>
      <c r="CQ869" s="254">
        <f t="shared" si="1303"/>
        <v>1</v>
      </c>
      <c r="CR869" s="167">
        <f t="shared" si="1339"/>
        <v>44693</v>
      </c>
      <c r="CS869">
        <f t="shared" si="1304"/>
        <v>65415</v>
      </c>
      <c r="CT869">
        <f t="shared" si="1305"/>
        <v>17</v>
      </c>
      <c r="CU869">
        <f t="shared" si="1306"/>
        <v>0</v>
      </c>
    </row>
    <row r="870" spans="1:99" ht="16.5" customHeight="1" x14ac:dyDescent="0.55000000000000004">
      <c r="A870" s="167">
        <v>44694</v>
      </c>
      <c r="B870" s="219">
        <v>23</v>
      </c>
      <c r="C870" s="142">
        <f t="shared" si="1176"/>
        <v>18380</v>
      </c>
      <c r="D870" s="261">
        <f t="shared" si="1332"/>
        <v>205</v>
      </c>
      <c r="E870" s="135">
        <v>0</v>
      </c>
      <c r="F870" s="135">
        <v>18175</v>
      </c>
      <c r="G870" s="135">
        <v>0</v>
      </c>
      <c r="H870" s="123"/>
      <c r="I870" s="135">
        <v>0</v>
      </c>
      <c r="J870" s="123"/>
      <c r="K870" s="41">
        <v>0</v>
      </c>
      <c r="L870" s="134">
        <v>1796</v>
      </c>
      <c r="M870" s="219">
        <v>70</v>
      </c>
      <c r="N870" s="123"/>
      <c r="O870" s="123"/>
      <c r="P870" s="135">
        <v>148</v>
      </c>
      <c r="Q870" s="135">
        <v>0</v>
      </c>
      <c r="R870" s="123"/>
      <c r="S870" s="123"/>
      <c r="T870" s="135">
        <v>10638</v>
      </c>
      <c r="U870" s="135">
        <v>48</v>
      </c>
      <c r="V870" s="123"/>
      <c r="W870" s="41">
        <v>61780</v>
      </c>
      <c r="X870" s="136">
        <v>469</v>
      </c>
      <c r="Y870" s="4">
        <f t="shared" si="1307"/>
        <v>682</v>
      </c>
      <c r="Z870" s="74">
        <f t="shared" si="1281"/>
        <v>44694</v>
      </c>
      <c r="AA870" s="210">
        <f t="shared" si="1282"/>
        <v>967461</v>
      </c>
      <c r="AB870" s="210">
        <f t="shared" si="1283"/>
        <v>74891</v>
      </c>
      <c r="AC870" s="211">
        <f t="shared" si="1284"/>
        <v>10368</v>
      </c>
      <c r="AD870" s="170">
        <f t="shared" si="1308"/>
        <v>41</v>
      </c>
      <c r="AE870" s="222">
        <f t="shared" si="1309"/>
        <v>330304</v>
      </c>
      <c r="AF870" s="143">
        <v>331509</v>
      </c>
      <c r="AG870" s="171">
        <f t="shared" si="1330"/>
        <v>95</v>
      </c>
      <c r="AH870" s="143">
        <v>61067</v>
      </c>
      <c r="AI870" s="171">
        <f t="shared" si="1331"/>
        <v>3</v>
      </c>
      <c r="AJ870" s="172">
        <v>9359</v>
      </c>
      <c r="AK870" s="173">
        <f t="shared" si="1162"/>
        <v>0</v>
      </c>
      <c r="AL870" s="143">
        <v>82</v>
      </c>
      <c r="AM870" s="171">
        <f t="shared" si="1315"/>
        <v>0</v>
      </c>
      <c r="AN870" s="143">
        <v>82</v>
      </c>
      <c r="AO870" s="171">
        <f t="shared" si="1164"/>
        <v>0</v>
      </c>
      <c r="AP870" s="174">
        <v>0</v>
      </c>
      <c r="AQ870" s="173">
        <f t="shared" si="1316"/>
        <v>65000</v>
      </c>
      <c r="AR870" s="143">
        <v>635870</v>
      </c>
      <c r="AS870" s="171">
        <f t="shared" si="1319"/>
        <v>0</v>
      </c>
      <c r="AT870" s="143">
        <v>13742</v>
      </c>
      <c r="AU870" s="171">
        <f t="shared" si="1317"/>
        <v>41</v>
      </c>
      <c r="AV870" s="175">
        <v>1009</v>
      </c>
      <c r="AW870" s="217">
        <f t="shared" si="1310"/>
        <v>709</v>
      </c>
      <c r="AX870" s="216">
        <f t="shared" si="1285"/>
        <v>44694</v>
      </c>
      <c r="AY870" s="5">
        <v>32</v>
      </c>
      <c r="AZ870" s="217">
        <f t="shared" si="1311"/>
        <v>1572</v>
      </c>
      <c r="BA870" s="217">
        <f t="shared" si="1275"/>
        <v>425</v>
      </c>
      <c r="BB870" s="119">
        <v>0</v>
      </c>
      <c r="BC870" s="26">
        <f t="shared" si="1312"/>
        <v>1644</v>
      </c>
      <c r="BD870" s="217">
        <f t="shared" si="1277"/>
        <v>460</v>
      </c>
      <c r="BE870" s="209">
        <f t="shared" si="1286"/>
        <v>44694</v>
      </c>
      <c r="BF870" s="120">
        <f t="shared" si="1322"/>
        <v>23</v>
      </c>
      <c r="BG870" s="120">
        <f t="shared" si="1323"/>
        <v>18380</v>
      </c>
      <c r="BH870" s="209">
        <f t="shared" si="1333"/>
        <v>44694</v>
      </c>
      <c r="BI870" s="120">
        <f t="shared" si="1324"/>
        <v>18380</v>
      </c>
      <c r="BJ870" s="1">
        <f t="shared" si="1325"/>
        <v>44694</v>
      </c>
      <c r="BK870">
        <f t="shared" si="1326"/>
        <v>1726</v>
      </c>
      <c r="BL870">
        <f t="shared" si="1327"/>
        <v>70</v>
      </c>
      <c r="BM870">
        <f t="shared" si="1328"/>
        <v>1796</v>
      </c>
      <c r="BN870" s="1">
        <f t="shared" si="1329"/>
        <v>44694</v>
      </c>
      <c r="BO870">
        <f t="shared" si="1313"/>
        <v>173268</v>
      </c>
      <c r="BP870">
        <f t="shared" si="1314"/>
        <v>9119</v>
      </c>
      <c r="BQ870" s="167">
        <f t="shared" si="1334"/>
        <v>44694</v>
      </c>
      <c r="BR870">
        <f t="shared" si="1287"/>
        <v>331509</v>
      </c>
      <c r="BS870">
        <f t="shared" si="1288"/>
        <v>61067</v>
      </c>
      <c r="BT870">
        <f t="shared" si="1289"/>
        <v>9359</v>
      </c>
      <c r="BU870">
        <v>15</v>
      </c>
      <c r="BV870">
        <f t="shared" si="1290"/>
        <v>41</v>
      </c>
      <c r="BW870">
        <f t="shared" si="1318"/>
        <v>87714</v>
      </c>
      <c r="BX870" s="167">
        <f t="shared" si="1335"/>
        <v>44694</v>
      </c>
      <c r="BY870">
        <f t="shared" si="1291"/>
        <v>82</v>
      </c>
      <c r="BZ870">
        <f t="shared" si="1292"/>
        <v>82</v>
      </c>
      <c r="CA870">
        <f t="shared" si="1293"/>
        <v>0</v>
      </c>
      <c r="CB870" s="167">
        <f t="shared" si="1336"/>
        <v>44694</v>
      </c>
      <c r="CC870">
        <f t="shared" si="1294"/>
        <v>635870</v>
      </c>
      <c r="CD870">
        <f t="shared" si="1295"/>
        <v>13742</v>
      </c>
      <c r="CE870">
        <f t="shared" si="1296"/>
        <v>1009</v>
      </c>
      <c r="CF870" s="167">
        <f t="shared" si="1340"/>
        <v>44694</v>
      </c>
      <c r="CG870">
        <f t="shared" si="1133"/>
        <v>65000</v>
      </c>
      <c r="CH870">
        <f t="shared" si="1134"/>
        <v>41</v>
      </c>
      <c r="CI870" s="167">
        <f t="shared" si="1337"/>
        <v>44694</v>
      </c>
      <c r="CJ870">
        <f t="shared" si="1297"/>
        <v>41</v>
      </c>
      <c r="CK870">
        <f t="shared" si="1298"/>
        <v>95</v>
      </c>
      <c r="CL870" s="167">
        <f t="shared" si="1338"/>
        <v>44694</v>
      </c>
      <c r="CM870">
        <f t="shared" si="1299"/>
        <v>3</v>
      </c>
      <c r="CN870" s="1">
        <f t="shared" si="1300"/>
        <v>44694</v>
      </c>
      <c r="CO870" s="253">
        <f t="shared" si="1301"/>
        <v>41</v>
      </c>
      <c r="CP870" s="1">
        <f t="shared" si="1302"/>
        <v>44694</v>
      </c>
      <c r="CQ870" s="254">
        <f t="shared" si="1303"/>
        <v>3</v>
      </c>
      <c r="CR870" s="167">
        <f t="shared" si="1339"/>
        <v>44694</v>
      </c>
      <c r="CS870">
        <f t="shared" si="1304"/>
        <v>65000</v>
      </c>
      <c r="CT870">
        <f t="shared" si="1305"/>
        <v>41</v>
      </c>
      <c r="CU870">
        <f t="shared" si="1306"/>
        <v>0</v>
      </c>
    </row>
    <row r="871" spans="1:99" ht="16.5" customHeight="1" x14ac:dyDescent="0.55000000000000004">
      <c r="A871" s="167">
        <v>44695</v>
      </c>
      <c r="B871" s="219">
        <v>13</v>
      </c>
      <c r="C871" s="142">
        <f t="shared" si="1176"/>
        <v>18393</v>
      </c>
      <c r="D871" s="261">
        <f t="shared" si="1332"/>
        <v>203</v>
      </c>
      <c r="E871" s="135">
        <v>0</v>
      </c>
      <c r="F871" s="135">
        <v>18190</v>
      </c>
      <c r="G871" s="135">
        <v>0</v>
      </c>
      <c r="H871" s="123"/>
      <c r="I871" s="135">
        <v>0</v>
      </c>
      <c r="J871" s="123"/>
      <c r="K871" s="41">
        <v>0</v>
      </c>
      <c r="L871" s="134">
        <v>1550</v>
      </c>
      <c r="M871" s="219">
        <v>58</v>
      </c>
      <c r="N871" s="123"/>
      <c r="O871" s="123"/>
      <c r="P871" s="135">
        <v>121</v>
      </c>
      <c r="Q871" s="135">
        <v>1</v>
      </c>
      <c r="R871" s="123"/>
      <c r="S871" s="123"/>
      <c r="T871" s="135">
        <v>4331</v>
      </c>
      <c r="U871" s="135">
        <v>45</v>
      </c>
      <c r="V871" s="123"/>
      <c r="W871" s="41">
        <v>58878</v>
      </c>
      <c r="X871" s="136">
        <v>481</v>
      </c>
      <c r="Y871" s="4">
        <f t="shared" si="1307"/>
        <v>683</v>
      </c>
      <c r="Z871" s="74">
        <f t="shared" si="1281"/>
        <v>44695</v>
      </c>
      <c r="AA871" s="210">
        <f t="shared" si="1282"/>
        <v>1031473</v>
      </c>
      <c r="AB871" s="210">
        <f t="shared" si="1283"/>
        <v>74981</v>
      </c>
      <c r="AC871" s="211">
        <f t="shared" si="1284"/>
        <v>10409</v>
      </c>
      <c r="AD871" s="170">
        <f t="shared" si="1308"/>
        <v>58</v>
      </c>
      <c r="AE871" s="222">
        <f t="shared" si="1309"/>
        <v>330362</v>
      </c>
      <c r="AF871" s="143">
        <v>331567</v>
      </c>
      <c r="AG871" s="171">
        <f t="shared" si="1330"/>
        <v>90</v>
      </c>
      <c r="AH871" s="143">
        <v>61157</v>
      </c>
      <c r="AI871" s="171">
        <f t="shared" si="1331"/>
        <v>1</v>
      </c>
      <c r="AJ871" s="172">
        <v>9360</v>
      </c>
      <c r="AK871" s="173">
        <f t="shared" si="1162"/>
        <v>0</v>
      </c>
      <c r="AL871" s="143">
        <v>82</v>
      </c>
      <c r="AM871" s="171">
        <f t="shared" si="1315"/>
        <v>0</v>
      </c>
      <c r="AN871" s="143">
        <v>82</v>
      </c>
      <c r="AO871" s="171">
        <f t="shared" si="1164"/>
        <v>0</v>
      </c>
      <c r="AP871" s="174">
        <v>0</v>
      </c>
      <c r="AQ871" s="173">
        <f t="shared" si="1316"/>
        <v>63954</v>
      </c>
      <c r="AR871" s="143">
        <v>699824</v>
      </c>
      <c r="AS871" s="171">
        <f t="shared" si="1319"/>
        <v>0</v>
      </c>
      <c r="AT871" s="143">
        <v>13742</v>
      </c>
      <c r="AU871" s="171">
        <f t="shared" si="1317"/>
        <v>40</v>
      </c>
      <c r="AV871" s="175">
        <v>1049</v>
      </c>
      <c r="AW871" s="217">
        <f t="shared" si="1310"/>
        <v>710</v>
      </c>
      <c r="AX871" s="216">
        <f t="shared" si="1285"/>
        <v>44695</v>
      </c>
      <c r="AY871" s="5">
        <v>33</v>
      </c>
      <c r="AZ871" s="217">
        <f t="shared" si="1311"/>
        <v>1605</v>
      </c>
      <c r="BA871" s="217">
        <f t="shared" si="1275"/>
        <v>423</v>
      </c>
      <c r="BB871" s="119">
        <v>0</v>
      </c>
      <c r="BC871" s="26">
        <f t="shared" si="1312"/>
        <v>1644</v>
      </c>
      <c r="BD871" s="217">
        <f t="shared" si="1277"/>
        <v>458</v>
      </c>
      <c r="BE871" s="209">
        <f t="shared" si="1286"/>
        <v>44695</v>
      </c>
      <c r="BF871" s="120">
        <f t="shared" si="1322"/>
        <v>13</v>
      </c>
      <c r="BG871" s="120">
        <f t="shared" si="1323"/>
        <v>18393</v>
      </c>
      <c r="BH871" s="209">
        <f t="shared" si="1333"/>
        <v>44695</v>
      </c>
      <c r="BI871" s="120">
        <f t="shared" si="1324"/>
        <v>18393</v>
      </c>
      <c r="BJ871" s="1">
        <f t="shared" si="1325"/>
        <v>44695</v>
      </c>
      <c r="BK871">
        <f t="shared" si="1326"/>
        <v>1492</v>
      </c>
      <c r="BL871">
        <f t="shared" si="1327"/>
        <v>58</v>
      </c>
      <c r="BM871">
        <f t="shared" si="1328"/>
        <v>1550</v>
      </c>
      <c r="BN871" s="1">
        <f t="shared" si="1329"/>
        <v>44695</v>
      </c>
      <c r="BO871">
        <f t="shared" si="1313"/>
        <v>176877</v>
      </c>
      <c r="BP871">
        <f t="shared" si="1314"/>
        <v>9116</v>
      </c>
      <c r="BQ871" s="167">
        <f t="shared" si="1334"/>
        <v>44695</v>
      </c>
      <c r="BR871">
        <f t="shared" si="1287"/>
        <v>331567</v>
      </c>
      <c r="BS871">
        <f t="shared" si="1288"/>
        <v>61157</v>
      </c>
      <c r="BT871">
        <f t="shared" si="1289"/>
        <v>9360</v>
      </c>
      <c r="BU871">
        <v>15</v>
      </c>
      <c r="BV871">
        <f t="shared" si="1290"/>
        <v>58</v>
      </c>
      <c r="BW871">
        <f t="shared" si="1318"/>
        <v>72931</v>
      </c>
      <c r="BX871" s="167">
        <f t="shared" si="1335"/>
        <v>44695</v>
      </c>
      <c r="BY871">
        <f t="shared" si="1291"/>
        <v>82</v>
      </c>
      <c r="BZ871">
        <f t="shared" si="1292"/>
        <v>82</v>
      </c>
      <c r="CA871">
        <f t="shared" si="1293"/>
        <v>0</v>
      </c>
      <c r="CB871" s="167">
        <f t="shared" si="1336"/>
        <v>44695</v>
      </c>
      <c r="CC871">
        <f t="shared" si="1294"/>
        <v>699824</v>
      </c>
      <c r="CD871">
        <f t="shared" si="1295"/>
        <v>13742</v>
      </c>
      <c r="CE871">
        <f t="shared" si="1296"/>
        <v>1049</v>
      </c>
      <c r="CF871" s="167">
        <f t="shared" si="1340"/>
        <v>44695</v>
      </c>
      <c r="CG871">
        <f t="shared" si="1133"/>
        <v>63954</v>
      </c>
      <c r="CH871">
        <f t="shared" si="1134"/>
        <v>40</v>
      </c>
      <c r="CI871" s="167">
        <f t="shared" si="1337"/>
        <v>44695</v>
      </c>
      <c r="CJ871">
        <f t="shared" si="1297"/>
        <v>58</v>
      </c>
      <c r="CK871">
        <f t="shared" si="1298"/>
        <v>90</v>
      </c>
      <c r="CL871" s="167">
        <f t="shared" si="1338"/>
        <v>44695</v>
      </c>
      <c r="CM871">
        <f t="shared" si="1299"/>
        <v>1</v>
      </c>
      <c r="CN871" s="1">
        <f t="shared" si="1300"/>
        <v>44695</v>
      </c>
      <c r="CO871" s="253">
        <f t="shared" si="1301"/>
        <v>58</v>
      </c>
      <c r="CP871" s="1">
        <f t="shared" si="1302"/>
        <v>44695</v>
      </c>
      <c r="CQ871" s="254">
        <f t="shared" si="1303"/>
        <v>1</v>
      </c>
      <c r="CR871" s="167">
        <f t="shared" si="1339"/>
        <v>44695</v>
      </c>
      <c r="CS871">
        <f t="shared" si="1304"/>
        <v>63954</v>
      </c>
      <c r="CT871">
        <f t="shared" si="1305"/>
        <v>40</v>
      </c>
      <c r="CU871">
        <f t="shared" si="1306"/>
        <v>0</v>
      </c>
    </row>
    <row r="872" spans="1:99" ht="16.5" customHeight="1" x14ac:dyDescent="0.55000000000000004">
      <c r="A872" s="167">
        <v>44696</v>
      </c>
      <c r="B872" s="219">
        <v>11</v>
      </c>
      <c r="C872" s="142">
        <f t="shared" si="1176"/>
        <v>18404</v>
      </c>
      <c r="D872" s="261">
        <f t="shared" si="1332"/>
        <v>202</v>
      </c>
      <c r="E872" s="135">
        <v>0</v>
      </c>
      <c r="F872" s="135">
        <v>18202</v>
      </c>
      <c r="G872" s="135">
        <v>0</v>
      </c>
      <c r="H872" s="123"/>
      <c r="I872" s="135">
        <v>0</v>
      </c>
      <c r="J872" s="123"/>
      <c r="K872" s="41">
        <v>0</v>
      </c>
      <c r="L872" s="134">
        <v>1076</v>
      </c>
      <c r="M872" s="219">
        <v>57</v>
      </c>
      <c r="N872" s="123"/>
      <c r="O872" s="123"/>
      <c r="P872" s="135">
        <v>53</v>
      </c>
      <c r="Q872" s="135">
        <v>0</v>
      </c>
      <c r="R872" s="123"/>
      <c r="S872" s="123"/>
      <c r="T872" s="135">
        <v>7103</v>
      </c>
      <c r="U872" s="135">
        <v>60</v>
      </c>
      <c r="V872" s="123"/>
      <c r="W872" s="41">
        <v>52798</v>
      </c>
      <c r="X872" s="136">
        <v>478</v>
      </c>
      <c r="Y872" s="4">
        <f t="shared" si="1307"/>
        <v>684</v>
      </c>
      <c r="Z872" s="74">
        <f t="shared" ref="Z872:Z897" si="1341">+A872</f>
        <v>44696</v>
      </c>
      <c r="AA872" s="210">
        <f t="shared" ref="AA872:AA897" si="1342">+AF872+AL872+AR872</f>
        <v>1100238</v>
      </c>
      <c r="AB872" s="210">
        <f t="shared" ref="AB872:AB897" si="1343">+AH872+AN872+AT872</f>
        <v>75062</v>
      </c>
      <c r="AC872" s="211">
        <f t="shared" ref="AC872:AC897" si="1344">+AJ872+AP872+AV872</f>
        <v>10429</v>
      </c>
      <c r="AD872" s="170">
        <f t="shared" si="1308"/>
        <v>46</v>
      </c>
      <c r="AE872" s="222">
        <f t="shared" si="1309"/>
        <v>330408</v>
      </c>
      <c r="AF872" s="143">
        <v>331613</v>
      </c>
      <c r="AG872" s="171">
        <f t="shared" si="1330"/>
        <v>81</v>
      </c>
      <c r="AH872" s="143">
        <v>61238</v>
      </c>
      <c r="AI872" s="171">
        <f t="shared" si="1331"/>
        <v>1</v>
      </c>
      <c r="AJ872" s="172">
        <v>9361</v>
      </c>
      <c r="AK872" s="173">
        <f t="shared" si="1162"/>
        <v>0</v>
      </c>
      <c r="AL872" s="143">
        <v>82</v>
      </c>
      <c r="AM872" s="171">
        <f t="shared" si="1315"/>
        <v>0</v>
      </c>
      <c r="AN872" s="143">
        <v>82</v>
      </c>
      <c r="AO872" s="171">
        <f t="shared" si="1164"/>
        <v>0</v>
      </c>
      <c r="AP872" s="174">
        <v>0</v>
      </c>
      <c r="AQ872" s="173">
        <f t="shared" si="1316"/>
        <v>68719</v>
      </c>
      <c r="AR872" s="143">
        <v>768543</v>
      </c>
      <c r="AS872" s="171">
        <f t="shared" si="1319"/>
        <v>0</v>
      </c>
      <c r="AT872" s="143">
        <v>13742</v>
      </c>
      <c r="AU872" s="171">
        <f t="shared" si="1317"/>
        <v>19</v>
      </c>
      <c r="AV872" s="175">
        <v>1068</v>
      </c>
      <c r="AW872" s="217">
        <f t="shared" si="1310"/>
        <v>711</v>
      </c>
      <c r="AX872" s="216">
        <f t="shared" ref="AX872:AX897" si="1345">+A872</f>
        <v>44696</v>
      </c>
      <c r="AY872" s="5">
        <v>39</v>
      </c>
      <c r="AZ872" s="217">
        <f t="shared" si="1311"/>
        <v>1644</v>
      </c>
      <c r="BA872" s="217">
        <f t="shared" si="1275"/>
        <v>424</v>
      </c>
      <c r="BB872" s="119">
        <v>0</v>
      </c>
      <c r="BC872" s="26">
        <f t="shared" si="1312"/>
        <v>1644</v>
      </c>
      <c r="BD872" s="217">
        <f t="shared" si="1277"/>
        <v>459</v>
      </c>
      <c r="BE872" s="209">
        <f t="shared" ref="BE872:BE897" si="1346">+Z872</f>
        <v>44696</v>
      </c>
      <c r="BF872" s="120">
        <f t="shared" si="1322"/>
        <v>11</v>
      </c>
      <c r="BG872" s="120">
        <f t="shared" si="1323"/>
        <v>18404</v>
      </c>
      <c r="BH872" s="209">
        <f t="shared" si="1333"/>
        <v>44696</v>
      </c>
      <c r="BI872" s="120">
        <f t="shared" si="1324"/>
        <v>18404</v>
      </c>
      <c r="BJ872" s="1">
        <f t="shared" si="1325"/>
        <v>44696</v>
      </c>
      <c r="BK872">
        <f t="shared" si="1326"/>
        <v>1019</v>
      </c>
      <c r="BL872">
        <f t="shared" si="1327"/>
        <v>57</v>
      </c>
      <c r="BM872">
        <f t="shared" si="1328"/>
        <v>1076</v>
      </c>
      <c r="BN872" s="1">
        <f t="shared" si="1329"/>
        <v>44696</v>
      </c>
      <c r="BO872">
        <f t="shared" si="1313"/>
        <v>180458</v>
      </c>
      <c r="BP872">
        <f t="shared" si="1314"/>
        <v>9032</v>
      </c>
      <c r="BQ872" s="167">
        <f t="shared" si="1334"/>
        <v>44696</v>
      </c>
      <c r="BR872">
        <f t="shared" ref="BR872:BR897" si="1347">+AF872</f>
        <v>331613</v>
      </c>
      <c r="BS872">
        <f t="shared" ref="BS872:BS897" si="1348">+AH872</f>
        <v>61238</v>
      </c>
      <c r="BT872">
        <f t="shared" ref="BT872:BT897" si="1349">+AJ872</f>
        <v>9361</v>
      </c>
      <c r="BU872">
        <v>15</v>
      </c>
      <c r="BV872">
        <f t="shared" ref="BV872:BV897" si="1350">+AD872</f>
        <v>46</v>
      </c>
      <c r="BW872">
        <f t="shared" si="1318"/>
        <v>87020</v>
      </c>
      <c r="BX872" s="167">
        <f t="shared" si="1335"/>
        <v>44696</v>
      </c>
      <c r="BY872">
        <f t="shared" ref="BY872:BY897" si="1351">+AL872</f>
        <v>82</v>
      </c>
      <c r="BZ872">
        <f t="shared" ref="BZ872:BZ897" si="1352">+AN872</f>
        <v>82</v>
      </c>
      <c r="CA872">
        <f t="shared" ref="CA872:CA897" si="1353">+AP872</f>
        <v>0</v>
      </c>
      <c r="CB872" s="167">
        <f t="shared" si="1336"/>
        <v>44696</v>
      </c>
      <c r="CC872">
        <f t="shared" ref="CC872:CC897" si="1354">+AR872</f>
        <v>768543</v>
      </c>
      <c r="CD872">
        <f t="shared" ref="CD872:CD897" si="1355">+AT872</f>
        <v>13742</v>
      </c>
      <c r="CE872">
        <f t="shared" ref="CE872:CE897" si="1356">+AV872</f>
        <v>1068</v>
      </c>
      <c r="CF872" s="167">
        <f t="shared" si="1340"/>
        <v>44696</v>
      </c>
      <c r="CG872">
        <f t="shared" si="1133"/>
        <v>68719</v>
      </c>
      <c r="CH872">
        <f t="shared" si="1134"/>
        <v>19</v>
      </c>
      <c r="CI872" s="167">
        <f t="shared" si="1337"/>
        <v>44696</v>
      </c>
      <c r="CJ872">
        <f t="shared" ref="CJ872:CJ897" si="1357">+AD872</f>
        <v>46</v>
      </c>
      <c r="CK872">
        <f t="shared" ref="CK872:CK897" si="1358">+AG872</f>
        <v>81</v>
      </c>
      <c r="CL872" s="167">
        <f t="shared" si="1338"/>
        <v>44696</v>
      </c>
      <c r="CM872">
        <f t="shared" ref="CM872:CM897" si="1359">+AI872</f>
        <v>1</v>
      </c>
      <c r="CN872" s="1">
        <f t="shared" ref="CN872:CN897" si="1360">+Z872</f>
        <v>44696</v>
      </c>
      <c r="CO872" s="253">
        <f t="shared" ref="CO872:CO897" si="1361">+AD872</f>
        <v>46</v>
      </c>
      <c r="CP872" s="1">
        <f t="shared" ref="CP872:CP897" si="1362">+Z872</f>
        <v>44696</v>
      </c>
      <c r="CQ872" s="254">
        <f t="shared" ref="CQ872:CQ897" si="1363">+AI872</f>
        <v>1</v>
      </c>
      <c r="CR872" s="167">
        <f t="shared" si="1339"/>
        <v>44696</v>
      </c>
      <c r="CS872">
        <f t="shared" ref="CS872:CS897" si="1364">+AQ872</f>
        <v>68719</v>
      </c>
      <c r="CT872">
        <f t="shared" ref="CT872:CT896" si="1365">+AU872</f>
        <v>19</v>
      </c>
      <c r="CU872">
        <f t="shared" ref="CU872:CU897" si="1366">+AS872</f>
        <v>0</v>
      </c>
    </row>
    <row r="873" spans="1:99" ht="16.5" customHeight="1" x14ac:dyDescent="0.55000000000000004">
      <c r="A873" s="167">
        <v>44697</v>
      </c>
      <c r="B873" s="219">
        <v>13</v>
      </c>
      <c r="C873" s="142">
        <f t="shared" si="1176"/>
        <v>18417</v>
      </c>
      <c r="D873" s="261">
        <f t="shared" si="1332"/>
        <v>189</v>
      </c>
      <c r="E873" s="135">
        <v>0</v>
      </c>
      <c r="F873" s="135">
        <v>18228</v>
      </c>
      <c r="G873" s="135">
        <v>0</v>
      </c>
      <c r="H873" s="123"/>
      <c r="I873" s="135">
        <v>0</v>
      </c>
      <c r="J873" s="123"/>
      <c r="K873" s="41">
        <v>0</v>
      </c>
      <c r="L873" s="134">
        <v>925</v>
      </c>
      <c r="M873" s="219">
        <v>38</v>
      </c>
      <c r="N873" s="123"/>
      <c r="O873" s="123"/>
      <c r="P873" s="135">
        <v>59</v>
      </c>
      <c r="Q873" s="135">
        <v>1</v>
      </c>
      <c r="R873" s="123"/>
      <c r="S873" s="123"/>
      <c r="T873" s="135">
        <v>3203</v>
      </c>
      <c r="U873" s="135">
        <v>63</v>
      </c>
      <c r="V873" s="123"/>
      <c r="W873" s="41">
        <v>50461</v>
      </c>
      <c r="X873" s="136">
        <v>452</v>
      </c>
      <c r="Y873" s="4">
        <f t="shared" si="1307"/>
        <v>685</v>
      </c>
      <c r="Z873" s="74">
        <f t="shared" si="1341"/>
        <v>44697</v>
      </c>
      <c r="AA873" s="210">
        <f t="shared" si="1342"/>
        <v>1161996</v>
      </c>
      <c r="AB873" s="210">
        <f t="shared" si="1343"/>
        <v>75101</v>
      </c>
      <c r="AC873" s="211">
        <f t="shared" si="1344"/>
        <v>10458</v>
      </c>
      <c r="AD873" s="170">
        <f t="shared" si="1308"/>
        <v>44</v>
      </c>
      <c r="AE873" s="222">
        <f t="shared" si="1309"/>
        <v>330452</v>
      </c>
      <c r="AF873" s="143">
        <v>331657</v>
      </c>
      <c r="AG873" s="171">
        <f t="shared" si="1330"/>
        <v>39</v>
      </c>
      <c r="AH873" s="143">
        <v>61277</v>
      </c>
      <c r="AI873" s="171">
        <f t="shared" si="1331"/>
        <v>0</v>
      </c>
      <c r="AJ873" s="172">
        <v>9361</v>
      </c>
      <c r="AK873" s="173">
        <f t="shared" si="1162"/>
        <v>0</v>
      </c>
      <c r="AL873" s="143">
        <v>82</v>
      </c>
      <c r="AM873" s="171">
        <f t="shared" si="1315"/>
        <v>0</v>
      </c>
      <c r="AN873" s="143">
        <v>82</v>
      </c>
      <c r="AO873" s="171">
        <f t="shared" si="1164"/>
        <v>0</v>
      </c>
      <c r="AP873" s="174">
        <v>0</v>
      </c>
      <c r="AQ873" s="173">
        <f t="shared" si="1316"/>
        <v>61714</v>
      </c>
      <c r="AR873" s="143">
        <v>830257</v>
      </c>
      <c r="AS873" s="171">
        <f t="shared" si="1319"/>
        <v>0</v>
      </c>
      <c r="AT873" s="143">
        <v>13742</v>
      </c>
      <c r="AU873" s="171">
        <f t="shared" si="1317"/>
        <v>29</v>
      </c>
      <c r="AV873" s="175">
        <v>1097</v>
      </c>
      <c r="AW873" s="217">
        <f t="shared" si="1310"/>
        <v>712</v>
      </c>
      <c r="AX873" s="216">
        <f t="shared" si="1345"/>
        <v>44697</v>
      </c>
      <c r="AY873" s="5">
        <v>43</v>
      </c>
      <c r="AZ873" s="217">
        <f t="shared" si="1311"/>
        <v>1687</v>
      </c>
      <c r="BA873" s="217">
        <f t="shared" si="1275"/>
        <v>425</v>
      </c>
      <c r="BB873" s="119">
        <v>0</v>
      </c>
      <c r="BC873" s="26">
        <f t="shared" si="1312"/>
        <v>1644</v>
      </c>
      <c r="BD873" s="217">
        <f t="shared" si="1277"/>
        <v>460</v>
      </c>
      <c r="BE873" s="209">
        <f t="shared" si="1346"/>
        <v>44697</v>
      </c>
      <c r="BF873" s="120">
        <f t="shared" si="1322"/>
        <v>13</v>
      </c>
      <c r="BG873" s="120">
        <f t="shared" si="1323"/>
        <v>18417</v>
      </c>
      <c r="BH873" s="209">
        <f t="shared" si="1333"/>
        <v>44697</v>
      </c>
      <c r="BI873" s="120">
        <f t="shared" si="1324"/>
        <v>18417</v>
      </c>
      <c r="BJ873" s="1">
        <f t="shared" si="1325"/>
        <v>44697</v>
      </c>
      <c r="BK873">
        <f t="shared" si="1326"/>
        <v>887</v>
      </c>
      <c r="BL873">
        <f t="shared" si="1327"/>
        <v>38</v>
      </c>
      <c r="BM873">
        <f t="shared" si="1328"/>
        <v>925</v>
      </c>
      <c r="BN873" s="1">
        <f t="shared" si="1329"/>
        <v>44697</v>
      </c>
      <c r="BO873">
        <f t="shared" si="1313"/>
        <v>182152</v>
      </c>
      <c r="BP873">
        <f t="shared" si="1314"/>
        <v>9116</v>
      </c>
      <c r="BQ873" s="167">
        <f t="shared" si="1334"/>
        <v>44697</v>
      </c>
      <c r="BR873">
        <f t="shared" si="1347"/>
        <v>331657</v>
      </c>
      <c r="BS873">
        <f t="shared" si="1348"/>
        <v>61277</v>
      </c>
      <c r="BT873">
        <f t="shared" si="1349"/>
        <v>9361</v>
      </c>
      <c r="BU873">
        <v>15</v>
      </c>
      <c r="BV873">
        <f t="shared" si="1350"/>
        <v>44</v>
      </c>
      <c r="BW873">
        <f t="shared" si="1318"/>
        <v>75244</v>
      </c>
      <c r="BX873" s="167">
        <f t="shared" si="1335"/>
        <v>44697</v>
      </c>
      <c r="BY873">
        <f t="shared" si="1351"/>
        <v>82</v>
      </c>
      <c r="BZ873">
        <f t="shared" si="1352"/>
        <v>82</v>
      </c>
      <c r="CA873">
        <f t="shared" si="1353"/>
        <v>0</v>
      </c>
      <c r="CB873" s="167">
        <f t="shared" si="1336"/>
        <v>44697</v>
      </c>
      <c r="CC873">
        <f t="shared" si="1354"/>
        <v>830257</v>
      </c>
      <c r="CD873">
        <f t="shared" si="1355"/>
        <v>13742</v>
      </c>
      <c r="CE873">
        <f t="shared" si="1356"/>
        <v>1097</v>
      </c>
      <c r="CF873" s="167">
        <f t="shared" si="1340"/>
        <v>44697</v>
      </c>
      <c r="CG873">
        <f t="shared" si="1133"/>
        <v>61714</v>
      </c>
      <c r="CH873">
        <f t="shared" si="1134"/>
        <v>29</v>
      </c>
      <c r="CI873" s="167">
        <f t="shared" si="1337"/>
        <v>44697</v>
      </c>
      <c r="CJ873">
        <f t="shared" si="1357"/>
        <v>44</v>
      </c>
      <c r="CK873">
        <f t="shared" si="1358"/>
        <v>39</v>
      </c>
      <c r="CL873" s="167">
        <f t="shared" si="1338"/>
        <v>44697</v>
      </c>
      <c r="CM873">
        <f t="shared" si="1359"/>
        <v>0</v>
      </c>
      <c r="CN873" s="1">
        <f t="shared" si="1360"/>
        <v>44697</v>
      </c>
      <c r="CO873" s="253">
        <f t="shared" si="1361"/>
        <v>44</v>
      </c>
      <c r="CP873" s="1">
        <f t="shared" si="1362"/>
        <v>44697</v>
      </c>
      <c r="CQ873" s="254">
        <f t="shared" si="1363"/>
        <v>0</v>
      </c>
      <c r="CR873" s="167">
        <f t="shared" si="1339"/>
        <v>44697</v>
      </c>
      <c r="CS873">
        <f t="shared" si="1364"/>
        <v>61714</v>
      </c>
      <c r="CT873">
        <f t="shared" si="1365"/>
        <v>29</v>
      </c>
      <c r="CU873">
        <f t="shared" si="1366"/>
        <v>0</v>
      </c>
    </row>
    <row r="874" spans="1:99" ht="16.5" customHeight="1" x14ac:dyDescent="0.55000000000000004">
      <c r="A874" s="167">
        <v>44698</v>
      </c>
      <c r="B874" s="219">
        <v>13</v>
      </c>
      <c r="C874" s="142">
        <f t="shared" si="1176"/>
        <v>18430</v>
      </c>
      <c r="D874" s="261">
        <f t="shared" si="1332"/>
        <v>185</v>
      </c>
      <c r="E874" s="135">
        <v>0</v>
      </c>
      <c r="F874" s="135">
        <v>18245</v>
      </c>
      <c r="G874" s="135">
        <v>0</v>
      </c>
      <c r="H874" s="123"/>
      <c r="I874" s="135">
        <v>0</v>
      </c>
      <c r="J874" s="123"/>
      <c r="K874" s="41">
        <v>0</v>
      </c>
      <c r="L874" s="134">
        <v>1065</v>
      </c>
      <c r="M874" s="219">
        <v>65</v>
      </c>
      <c r="N874" s="123"/>
      <c r="O874" s="123"/>
      <c r="P874" s="135">
        <v>80</v>
      </c>
      <c r="Q874" s="135">
        <v>1</v>
      </c>
      <c r="R874" s="123"/>
      <c r="S874" s="123"/>
      <c r="T874" s="135">
        <v>3728</v>
      </c>
      <c r="U874" s="135">
        <v>75</v>
      </c>
      <c r="V874" s="123"/>
      <c r="W874" s="41">
        <v>47718</v>
      </c>
      <c r="X874" s="136">
        <v>441</v>
      </c>
      <c r="Y874" s="4">
        <f t="shared" si="1307"/>
        <v>686</v>
      </c>
      <c r="Z874" s="74">
        <f t="shared" si="1341"/>
        <v>44698</v>
      </c>
      <c r="AA874" s="210">
        <f t="shared" si="1342"/>
        <v>1227865</v>
      </c>
      <c r="AB874" s="210">
        <f t="shared" si="1343"/>
        <v>75204</v>
      </c>
      <c r="AC874" s="211">
        <f t="shared" si="1344"/>
        <v>10496</v>
      </c>
      <c r="AD874" s="170">
        <f t="shared" si="1308"/>
        <v>67</v>
      </c>
      <c r="AE874" s="222">
        <f t="shared" si="1309"/>
        <v>330519</v>
      </c>
      <c r="AF874" s="143">
        <v>331724</v>
      </c>
      <c r="AG874" s="171">
        <f t="shared" ref="AG874:AG883" si="1367">+AH874-AH873</f>
        <v>103</v>
      </c>
      <c r="AH874" s="143">
        <v>61380</v>
      </c>
      <c r="AI874" s="171">
        <f>+AJ874-AJ873</f>
        <v>0</v>
      </c>
      <c r="AJ874" s="172">
        <v>9361</v>
      </c>
      <c r="AK874" s="173">
        <f t="shared" si="1162"/>
        <v>0</v>
      </c>
      <c r="AL874" s="143">
        <v>82</v>
      </c>
      <c r="AM874" s="171">
        <f t="shared" si="1315"/>
        <v>0</v>
      </c>
      <c r="AN874" s="143">
        <v>82</v>
      </c>
      <c r="AO874" s="171">
        <f t="shared" si="1164"/>
        <v>0</v>
      </c>
      <c r="AP874" s="174">
        <v>0</v>
      </c>
      <c r="AQ874" s="173">
        <f t="shared" si="1316"/>
        <v>65802</v>
      </c>
      <c r="AR874" s="143">
        <v>896059</v>
      </c>
      <c r="AS874" s="171">
        <f t="shared" si="1319"/>
        <v>0</v>
      </c>
      <c r="AT874" s="143">
        <v>13742</v>
      </c>
      <c r="AU874" s="171">
        <f t="shared" si="1317"/>
        <v>38</v>
      </c>
      <c r="AV874" s="175">
        <v>1135</v>
      </c>
      <c r="AW874" s="217">
        <f t="shared" si="1310"/>
        <v>713</v>
      </c>
      <c r="AX874" s="216">
        <f t="shared" si="1345"/>
        <v>44698</v>
      </c>
      <c r="AY874" s="5">
        <v>52</v>
      </c>
      <c r="AZ874" s="217">
        <f t="shared" si="1311"/>
        <v>1739</v>
      </c>
      <c r="BA874" s="217">
        <f t="shared" si="1275"/>
        <v>426</v>
      </c>
      <c r="BB874" s="119">
        <v>0</v>
      </c>
      <c r="BC874" s="26">
        <f t="shared" si="1312"/>
        <v>1644</v>
      </c>
      <c r="BD874" s="217">
        <f t="shared" si="1277"/>
        <v>461</v>
      </c>
      <c r="BE874" s="209">
        <f t="shared" si="1346"/>
        <v>44698</v>
      </c>
      <c r="BF874" s="120">
        <f t="shared" si="1322"/>
        <v>13</v>
      </c>
      <c r="BG874" s="120">
        <f t="shared" si="1323"/>
        <v>18430</v>
      </c>
      <c r="BH874" s="209">
        <f t="shared" si="1333"/>
        <v>44698</v>
      </c>
      <c r="BI874" s="120">
        <f t="shared" si="1324"/>
        <v>18430</v>
      </c>
      <c r="BJ874" s="1">
        <f t="shared" si="1325"/>
        <v>44698</v>
      </c>
      <c r="BK874">
        <f t="shared" si="1326"/>
        <v>1000</v>
      </c>
      <c r="BL874">
        <f t="shared" si="1327"/>
        <v>65</v>
      </c>
      <c r="BM874">
        <f t="shared" si="1328"/>
        <v>1065</v>
      </c>
      <c r="BN874" s="1">
        <f t="shared" si="1329"/>
        <v>44698</v>
      </c>
      <c r="BO874">
        <f t="shared" si="1313"/>
        <v>174333</v>
      </c>
      <c r="BP874">
        <f t="shared" si="1314"/>
        <v>9184</v>
      </c>
      <c r="BQ874" s="167">
        <f t="shared" si="1334"/>
        <v>44698</v>
      </c>
      <c r="BR874">
        <f t="shared" si="1347"/>
        <v>331724</v>
      </c>
      <c r="BS874">
        <f t="shared" si="1348"/>
        <v>61380</v>
      </c>
      <c r="BT874">
        <f t="shared" si="1349"/>
        <v>9361</v>
      </c>
      <c r="BU874">
        <v>15</v>
      </c>
      <c r="BV874">
        <f t="shared" si="1350"/>
        <v>67</v>
      </c>
      <c r="BW874">
        <f t="shared" si="1318"/>
        <v>87781</v>
      </c>
      <c r="BX874" s="167">
        <f t="shared" si="1335"/>
        <v>44698</v>
      </c>
      <c r="BY874">
        <f t="shared" si="1351"/>
        <v>82</v>
      </c>
      <c r="BZ874">
        <f t="shared" si="1352"/>
        <v>82</v>
      </c>
      <c r="CA874">
        <f t="shared" si="1353"/>
        <v>0</v>
      </c>
      <c r="CB874" s="167">
        <f t="shared" si="1336"/>
        <v>44698</v>
      </c>
      <c r="CC874">
        <f t="shared" si="1354"/>
        <v>896059</v>
      </c>
      <c r="CD874">
        <f t="shared" si="1355"/>
        <v>13742</v>
      </c>
      <c r="CE874">
        <f t="shared" si="1356"/>
        <v>1135</v>
      </c>
      <c r="CF874" s="167">
        <f t="shared" si="1340"/>
        <v>44698</v>
      </c>
      <c r="CG874">
        <f t="shared" si="1133"/>
        <v>65802</v>
      </c>
      <c r="CH874">
        <f t="shared" si="1134"/>
        <v>38</v>
      </c>
      <c r="CI874" s="167">
        <f t="shared" si="1337"/>
        <v>44698</v>
      </c>
      <c r="CJ874">
        <f t="shared" si="1357"/>
        <v>67</v>
      </c>
      <c r="CK874">
        <f t="shared" si="1358"/>
        <v>103</v>
      </c>
      <c r="CL874" s="167">
        <f t="shared" si="1338"/>
        <v>44698</v>
      </c>
      <c r="CM874">
        <f t="shared" si="1359"/>
        <v>0</v>
      </c>
      <c r="CN874" s="1">
        <f t="shared" si="1360"/>
        <v>44698</v>
      </c>
      <c r="CO874" s="253">
        <f t="shared" si="1361"/>
        <v>67</v>
      </c>
      <c r="CP874" s="1">
        <f t="shared" si="1362"/>
        <v>44698</v>
      </c>
      <c r="CQ874" s="254">
        <f t="shared" si="1363"/>
        <v>0</v>
      </c>
      <c r="CR874" s="167">
        <f t="shared" si="1339"/>
        <v>44698</v>
      </c>
      <c r="CS874">
        <f t="shared" si="1364"/>
        <v>65802</v>
      </c>
      <c r="CT874">
        <f t="shared" si="1365"/>
        <v>38</v>
      </c>
      <c r="CU874">
        <f t="shared" si="1366"/>
        <v>0</v>
      </c>
    </row>
    <row r="875" spans="1:99" ht="18" customHeight="1" x14ac:dyDescent="0.55000000000000004">
      <c r="A875" s="167">
        <v>44699</v>
      </c>
      <c r="B875" s="219">
        <v>21</v>
      </c>
      <c r="C875" s="142">
        <f t="shared" si="1176"/>
        <v>18451</v>
      </c>
      <c r="D875" s="261">
        <f t="shared" si="1332"/>
        <v>190</v>
      </c>
      <c r="E875" s="135">
        <v>0</v>
      </c>
      <c r="F875" s="135">
        <v>18261</v>
      </c>
      <c r="G875" s="135">
        <v>0</v>
      </c>
      <c r="H875" s="123"/>
      <c r="I875" s="135">
        <v>0</v>
      </c>
      <c r="J875" s="123"/>
      <c r="K875" s="41">
        <v>0</v>
      </c>
      <c r="L875" s="134">
        <v>870</v>
      </c>
      <c r="M875" s="219">
        <v>45</v>
      </c>
      <c r="N875" s="123"/>
      <c r="O875" s="123"/>
      <c r="P875" s="135">
        <v>61</v>
      </c>
      <c r="Q875" s="135">
        <v>4</v>
      </c>
      <c r="R875" s="123"/>
      <c r="S875" s="123"/>
      <c r="T875" s="135">
        <v>3008</v>
      </c>
      <c r="U875" s="135">
        <v>63</v>
      </c>
      <c r="V875" s="123"/>
      <c r="W875" s="41">
        <v>45519</v>
      </c>
      <c r="X875" s="136">
        <v>419</v>
      </c>
      <c r="Y875" s="4">
        <f t="shared" si="1307"/>
        <v>687</v>
      </c>
      <c r="Z875" s="74">
        <f t="shared" si="1341"/>
        <v>44699</v>
      </c>
      <c r="AA875" s="210">
        <f t="shared" si="1342"/>
        <v>1313017</v>
      </c>
      <c r="AB875" s="210">
        <f t="shared" si="1343"/>
        <v>75314</v>
      </c>
      <c r="AC875" s="211">
        <f t="shared" si="1344"/>
        <v>10541</v>
      </c>
      <c r="AD875" s="170">
        <f t="shared" si="1308"/>
        <v>70</v>
      </c>
      <c r="AE875" s="222">
        <f t="shared" si="1309"/>
        <v>330589</v>
      </c>
      <c r="AF875" s="143">
        <v>331794</v>
      </c>
      <c r="AG875" s="171">
        <f t="shared" si="1367"/>
        <v>110</v>
      </c>
      <c r="AH875" s="143">
        <v>61490</v>
      </c>
      <c r="AI875" s="171">
        <f>+AJ875-AJ874</f>
        <v>4</v>
      </c>
      <c r="AJ875" s="172">
        <v>9365</v>
      </c>
      <c r="AK875" s="173">
        <f t="shared" si="1162"/>
        <v>0</v>
      </c>
      <c r="AL875" s="143">
        <v>82</v>
      </c>
      <c r="AM875" s="171">
        <f t="shared" si="1315"/>
        <v>0</v>
      </c>
      <c r="AN875" s="143">
        <v>82</v>
      </c>
      <c r="AO875" s="171">
        <f t="shared" si="1164"/>
        <v>0</v>
      </c>
      <c r="AP875" s="174">
        <v>0</v>
      </c>
      <c r="AQ875" s="173">
        <f t="shared" si="1316"/>
        <v>85082</v>
      </c>
      <c r="AR875" s="143">
        <v>981141</v>
      </c>
      <c r="AS875" s="171">
        <f t="shared" si="1319"/>
        <v>0</v>
      </c>
      <c r="AT875" s="143">
        <v>13742</v>
      </c>
      <c r="AU875" s="171">
        <f t="shared" si="1317"/>
        <v>41</v>
      </c>
      <c r="AV875" s="175">
        <v>1176</v>
      </c>
      <c r="AW875" s="217">
        <f t="shared" si="1310"/>
        <v>714</v>
      </c>
      <c r="AX875" s="216">
        <f t="shared" si="1345"/>
        <v>44699</v>
      </c>
      <c r="AY875" s="5">
        <v>50</v>
      </c>
      <c r="AZ875" s="217">
        <f t="shared" si="1311"/>
        <v>1789</v>
      </c>
      <c r="BA875" s="217">
        <f t="shared" si="1275"/>
        <v>424</v>
      </c>
      <c r="BB875" s="119">
        <v>0</v>
      </c>
      <c r="BC875" s="26">
        <f t="shared" si="1312"/>
        <v>1644</v>
      </c>
      <c r="BD875" s="217">
        <f t="shared" si="1277"/>
        <v>459</v>
      </c>
      <c r="BE875" s="209">
        <f t="shared" si="1346"/>
        <v>44699</v>
      </c>
      <c r="BF875" s="120">
        <f t="shared" si="1322"/>
        <v>21</v>
      </c>
      <c r="BG875" s="120">
        <f t="shared" si="1323"/>
        <v>18451</v>
      </c>
      <c r="BH875" s="209">
        <f t="shared" si="1333"/>
        <v>44699</v>
      </c>
      <c r="BI875" s="120">
        <f t="shared" si="1324"/>
        <v>18451</v>
      </c>
      <c r="BJ875" s="1">
        <f t="shared" si="1325"/>
        <v>44699</v>
      </c>
      <c r="BK875">
        <f t="shared" si="1326"/>
        <v>825</v>
      </c>
      <c r="BL875">
        <f t="shared" si="1327"/>
        <v>45</v>
      </c>
      <c r="BM875">
        <f t="shared" si="1328"/>
        <v>870</v>
      </c>
      <c r="BN875" s="1">
        <f t="shared" si="1329"/>
        <v>44699</v>
      </c>
      <c r="BO875">
        <f t="shared" si="1313"/>
        <v>177747</v>
      </c>
      <c r="BP875">
        <f t="shared" si="1314"/>
        <v>9161</v>
      </c>
      <c r="BQ875" s="167">
        <f t="shared" si="1334"/>
        <v>44699</v>
      </c>
      <c r="BR875">
        <f t="shared" si="1347"/>
        <v>331794</v>
      </c>
      <c r="BS875">
        <f t="shared" si="1348"/>
        <v>61490</v>
      </c>
      <c r="BT875">
        <f t="shared" si="1349"/>
        <v>9365</v>
      </c>
      <c r="BU875">
        <v>15</v>
      </c>
      <c r="BV875">
        <f t="shared" si="1350"/>
        <v>70</v>
      </c>
      <c r="BW875">
        <f t="shared" si="1318"/>
        <v>73001</v>
      </c>
      <c r="BX875" s="167">
        <f t="shared" si="1335"/>
        <v>44699</v>
      </c>
      <c r="BY875">
        <f t="shared" si="1351"/>
        <v>82</v>
      </c>
      <c r="BZ875">
        <f t="shared" si="1352"/>
        <v>82</v>
      </c>
      <c r="CA875">
        <f t="shared" si="1353"/>
        <v>0</v>
      </c>
      <c r="CB875" s="167">
        <f t="shared" si="1336"/>
        <v>44699</v>
      </c>
      <c r="CC875">
        <f t="shared" si="1354"/>
        <v>981141</v>
      </c>
      <c r="CD875">
        <f t="shared" si="1355"/>
        <v>13742</v>
      </c>
      <c r="CE875">
        <f t="shared" si="1356"/>
        <v>1176</v>
      </c>
      <c r="CF875" s="167">
        <f t="shared" si="1340"/>
        <v>44699</v>
      </c>
      <c r="CG875">
        <f t="shared" ref="CG875:CG897" si="1368">+AQ875</f>
        <v>85082</v>
      </c>
      <c r="CH875">
        <f t="shared" ref="CH875:CH896" si="1369">+AU875</f>
        <v>41</v>
      </c>
      <c r="CI875" s="167">
        <f t="shared" si="1337"/>
        <v>44699</v>
      </c>
      <c r="CJ875">
        <f t="shared" si="1357"/>
        <v>70</v>
      </c>
      <c r="CK875">
        <f t="shared" si="1358"/>
        <v>110</v>
      </c>
      <c r="CL875" s="167">
        <f t="shared" si="1338"/>
        <v>44699</v>
      </c>
      <c r="CM875">
        <f t="shared" si="1359"/>
        <v>4</v>
      </c>
      <c r="CN875" s="1">
        <f t="shared" si="1360"/>
        <v>44699</v>
      </c>
      <c r="CO875" s="253">
        <f t="shared" si="1361"/>
        <v>70</v>
      </c>
      <c r="CP875" s="1">
        <f t="shared" si="1362"/>
        <v>44699</v>
      </c>
      <c r="CQ875" s="254">
        <f t="shared" si="1363"/>
        <v>4</v>
      </c>
      <c r="CR875" s="167">
        <f t="shared" si="1339"/>
        <v>44699</v>
      </c>
      <c r="CS875">
        <f t="shared" si="1364"/>
        <v>85082</v>
      </c>
      <c r="CT875">
        <f t="shared" si="1365"/>
        <v>41</v>
      </c>
      <c r="CU875">
        <f t="shared" si="1366"/>
        <v>0</v>
      </c>
    </row>
    <row r="876" spans="1:99" ht="18" customHeight="1" x14ac:dyDescent="0.55000000000000004">
      <c r="A876" s="167">
        <v>44700</v>
      </c>
      <c r="B876" s="219">
        <v>17</v>
      </c>
      <c r="C876" s="142">
        <f t="shared" si="1176"/>
        <v>18468</v>
      </c>
      <c r="D876" s="261">
        <f t="shared" si="1332"/>
        <v>199</v>
      </c>
      <c r="E876" s="135">
        <v>1</v>
      </c>
      <c r="F876" s="135">
        <v>18269</v>
      </c>
      <c r="G876" s="135">
        <v>0</v>
      </c>
      <c r="H876" s="123"/>
      <c r="I876" s="135">
        <v>0</v>
      </c>
      <c r="J876" s="123"/>
      <c r="K876" s="41">
        <v>0</v>
      </c>
      <c r="L876" s="134">
        <v>990</v>
      </c>
      <c r="M876" s="219">
        <v>51</v>
      </c>
      <c r="N876" s="123"/>
      <c r="O876" s="123"/>
      <c r="P876" s="135">
        <v>82</v>
      </c>
      <c r="Q876" s="135">
        <v>0</v>
      </c>
      <c r="R876" s="123"/>
      <c r="S876" s="123"/>
      <c r="T876" s="135">
        <v>2661</v>
      </c>
      <c r="U876" s="135">
        <v>51</v>
      </c>
      <c r="V876" s="123"/>
      <c r="W876" s="41">
        <v>43766</v>
      </c>
      <c r="X876" s="136">
        <v>419</v>
      </c>
      <c r="Y876" s="4">
        <f t="shared" si="1307"/>
        <v>688</v>
      </c>
      <c r="Z876" s="74">
        <f t="shared" si="1341"/>
        <v>44700</v>
      </c>
      <c r="AA876" s="210">
        <f t="shared" si="1342"/>
        <v>1402484</v>
      </c>
      <c r="AB876" s="210">
        <f t="shared" si="1343"/>
        <v>75426</v>
      </c>
      <c r="AC876" s="211">
        <f t="shared" si="1344"/>
        <v>10601</v>
      </c>
      <c r="AD876" s="170">
        <f t="shared" si="1308"/>
        <v>47</v>
      </c>
      <c r="AE876" s="222">
        <f t="shared" si="1309"/>
        <v>330636</v>
      </c>
      <c r="AF876" s="143">
        <v>331841</v>
      </c>
      <c r="AG876" s="171">
        <f t="shared" si="1367"/>
        <v>112</v>
      </c>
      <c r="AH876" s="143">
        <v>61602</v>
      </c>
      <c r="AI876" s="171">
        <f>+AJ876-AJ875</f>
        <v>1</v>
      </c>
      <c r="AJ876" s="172">
        <v>9366</v>
      </c>
      <c r="AK876" s="173">
        <f t="shared" si="1162"/>
        <v>0</v>
      </c>
      <c r="AL876" s="143">
        <v>82</v>
      </c>
      <c r="AM876" s="171">
        <f t="shared" si="1315"/>
        <v>0</v>
      </c>
      <c r="AN876" s="143">
        <v>82</v>
      </c>
      <c r="AO876" s="171">
        <f t="shared" si="1164"/>
        <v>0</v>
      </c>
      <c r="AP876" s="174">
        <v>0</v>
      </c>
      <c r="AQ876" s="173">
        <f t="shared" si="1316"/>
        <v>89420</v>
      </c>
      <c r="AR876" s="143">
        <v>1070561</v>
      </c>
      <c r="AS876" s="171">
        <f t="shared" si="1319"/>
        <v>0</v>
      </c>
      <c r="AT876" s="143">
        <v>13742</v>
      </c>
      <c r="AU876" s="171">
        <f t="shared" si="1317"/>
        <v>59</v>
      </c>
      <c r="AV876" s="175">
        <v>1235</v>
      </c>
      <c r="AW876" s="217">
        <f t="shared" si="1310"/>
        <v>715</v>
      </c>
      <c r="AX876" s="216">
        <f t="shared" si="1345"/>
        <v>44700</v>
      </c>
      <c r="AY876" s="5">
        <v>50</v>
      </c>
      <c r="AZ876" s="217">
        <f t="shared" si="1311"/>
        <v>1839</v>
      </c>
      <c r="BA876" s="217">
        <f t="shared" si="1275"/>
        <v>425</v>
      </c>
      <c r="BB876" s="119">
        <v>0</v>
      </c>
      <c r="BC876" s="26">
        <f t="shared" si="1312"/>
        <v>1644</v>
      </c>
      <c r="BD876" s="217">
        <f t="shared" si="1277"/>
        <v>460</v>
      </c>
      <c r="BE876" s="209">
        <f t="shared" si="1346"/>
        <v>44700</v>
      </c>
      <c r="BF876" s="120">
        <f t="shared" si="1322"/>
        <v>17</v>
      </c>
      <c r="BG876" s="120">
        <f t="shared" si="1323"/>
        <v>18468</v>
      </c>
      <c r="BH876" s="209">
        <f t="shared" si="1333"/>
        <v>44700</v>
      </c>
      <c r="BI876" s="120">
        <f t="shared" si="1324"/>
        <v>18468</v>
      </c>
      <c r="BJ876" s="1">
        <f t="shared" si="1325"/>
        <v>44700</v>
      </c>
      <c r="BK876">
        <f t="shared" si="1326"/>
        <v>939</v>
      </c>
      <c r="BL876">
        <f t="shared" si="1327"/>
        <v>51</v>
      </c>
      <c r="BM876">
        <f t="shared" si="1328"/>
        <v>990</v>
      </c>
      <c r="BN876" s="1">
        <f t="shared" si="1329"/>
        <v>44700</v>
      </c>
      <c r="BO876">
        <f t="shared" si="1313"/>
        <v>181448</v>
      </c>
      <c r="BP876">
        <f t="shared" si="1314"/>
        <v>9083</v>
      </c>
      <c r="BQ876" s="167">
        <f t="shared" si="1334"/>
        <v>44700</v>
      </c>
      <c r="BR876">
        <f t="shared" si="1347"/>
        <v>331841</v>
      </c>
      <c r="BS876">
        <f t="shared" si="1348"/>
        <v>61602</v>
      </c>
      <c r="BT876">
        <f t="shared" si="1349"/>
        <v>9366</v>
      </c>
      <c r="BU876">
        <v>15</v>
      </c>
      <c r="BV876">
        <f t="shared" si="1350"/>
        <v>47</v>
      </c>
      <c r="BW876">
        <f t="shared" si="1318"/>
        <v>87067</v>
      </c>
      <c r="BX876" s="167">
        <f t="shared" si="1335"/>
        <v>44700</v>
      </c>
      <c r="BY876">
        <f t="shared" si="1351"/>
        <v>82</v>
      </c>
      <c r="BZ876">
        <f t="shared" si="1352"/>
        <v>82</v>
      </c>
      <c r="CA876">
        <f t="shared" si="1353"/>
        <v>0</v>
      </c>
      <c r="CB876" s="167">
        <f t="shared" si="1336"/>
        <v>44700</v>
      </c>
      <c r="CC876">
        <f t="shared" si="1354"/>
        <v>1070561</v>
      </c>
      <c r="CD876">
        <f t="shared" si="1355"/>
        <v>13742</v>
      </c>
      <c r="CE876">
        <f t="shared" si="1356"/>
        <v>1235</v>
      </c>
      <c r="CF876" s="167">
        <f t="shared" ref="CF876:CF897" si="1370">+A876</f>
        <v>44700</v>
      </c>
      <c r="CG876">
        <f t="shared" si="1368"/>
        <v>89420</v>
      </c>
      <c r="CH876">
        <f t="shared" si="1369"/>
        <v>59</v>
      </c>
      <c r="CI876" s="167">
        <f t="shared" si="1337"/>
        <v>44700</v>
      </c>
      <c r="CJ876">
        <f t="shared" si="1357"/>
        <v>47</v>
      </c>
      <c r="CK876">
        <f t="shared" si="1358"/>
        <v>112</v>
      </c>
      <c r="CL876" s="167">
        <f t="shared" si="1338"/>
        <v>44700</v>
      </c>
      <c r="CM876">
        <f t="shared" si="1359"/>
        <v>1</v>
      </c>
      <c r="CN876" s="1">
        <f t="shared" si="1360"/>
        <v>44700</v>
      </c>
      <c r="CO876" s="253">
        <f t="shared" si="1361"/>
        <v>47</v>
      </c>
      <c r="CP876" s="1">
        <f t="shared" si="1362"/>
        <v>44700</v>
      </c>
      <c r="CQ876" s="254">
        <f t="shared" si="1363"/>
        <v>1</v>
      </c>
      <c r="CR876" s="167">
        <f t="shared" si="1339"/>
        <v>44700</v>
      </c>
      <c r="CS876">
        <f t="shared" si="1364"/>
        <v>89420</v>
      </c>
      <c r="CT876">
        <f t="shared" si="1365"/>
        <v>59</v>
      </c>
      <c r="CU876">
        <f t="shared" si="1366"/>
        <v>0</v>
      </c>
    </row>
    <row r="877" spans="1:99" ht="18" customHeight="1" x14ac:dyDescent="0.55000000000000004">
      <c r="A877" s="167">
        <v>44701</v>
      </c>
      <c r="B877" s="219">
        <v>20</v>
      </c>
      <c r="C877" s="142">
        <f t="shared" si="1176"/>
        <v>18488</v>
      </c>
      <c r="D877" s="261">
        <f t="shared" si="1332"/>
        <v>207</v>
      </c>
      <c r="E877" s="135">
        <v>1</v>
      </c>
      <c r="F877" s="135">
        <v>18281</v>
      </c>
      <c r="G877" s="135">
        <v>0</v>
      </c>
      <c r="H877" s="123"/>
      <c r="I877" s="135">
        <v>0</v>
      </c>
      <c r="J877" s="123"/>
      <c r="K877" s="41">
        <v>0</v>
      </c>
      <c r="L877" s="134">
        <v>1010</v>
      </c>
      <c r="M877" s="219">
        <v>59</v>
      </c>
      <c r="N877" s="123"/>
      <c r="O877" s="123"/>
      <c r="P877" s="135">
        <v>67</v>
      </c>
      <c r="Q877" s="135">
        <v>1</v>
      </c>
      <c r="R877" s="123"/>
      <c r="S877" s="123"/>
      <c r="T877" s="135">
        <v>2897</v>
      </c>
      <c r="U877" s="135">
        <v>49</v>
      </c>
      <c r="V877" s="123"/>
      <c r="W877" s="41">
        <v>41812</v>
      </c>
      <c r="X877" s="136">
        <v>428</v>
      </c>
      <c r="Y877" s="4">
        <f t="shared" si="1307"/>
        <v>689</v>
      </c>
      <c r="Z877" s="74">
        <f t="shared" si="1341"/>
        <v>44701</v>
      </c>
      <c r="AA877" s="210">
        <f t="shared" si="1342"/>
        <v>1488254</v>
      </c>
      <c r="AB877" s="210">
        <f t="shared" si="1343"/>
        <v>75526</v>
      </c>
      <c r="AC877" s="211">
        <f t="shared" si="1344"/>
        <v>10654</v>
      </c>
      <c r="AD877" s="170">
        <f t="shared" ref="AD877:AD897" si="1371">+AF877-AF876</f>
        <v>40</v>
      </c>
      <c r="AE877" s="222">
        <f t="shared" ref="AE877:AE897" si="1372">+AE876+AD877</f>
        <v>330676</v>
      </c>
      <c r="AF877" s="143">
        <v>331881</v>
      </c>
      <c r="AG877" s="171">
        <f t="shared" si="1367"/>
        <v>100</v>
      </c>
      <c r="AH877" s="143">
        <v>61702</v>
      </c>
      <c r="AI877" s="171">
        <f>+AJ877-AJ876</f>
        <v>4</v>
      </c>
      <c r="AJ877" s="172">
        <v>9370</v>
      </c>
      <c r="AK877" s="173">
        <f t="shared" si="1162"/>
        <v>0</v>
      </c>
      <c r="AL877" s="143">
        <v>82</v>
      </c>
      <c r="AM877" s="171">
        <f t="shared" si="1315"/>
        <v>0</v>
      </c>
      <c r="AN877" s="143">
        <v>82</v>
      </c>
      <c r="AO877" s="171">
        <f t="shared" si="1164"/>
        <v>0</v>
      </c>
      <c r="AP877" s="174">
        <v>0</v>
      </c>
      <c r="AQ877" s="173">
        <f t="shared" si="1316"/>
        <v>85730</v>
      </c>
      <c r="AR877" s="143">
        <v>1156291</v>
      </c>
      <c r="AS877" s="171">
        <f t="shared" si="1319"/>
        <v>0</v>
      </c>
      <c r="AT877" s="143">
        <v>13742</v>
      </c>
      <c r="AU877" s="171">
        <f t="shared" si="1317"/>
        <v>49</v>
      </c>
      <c r="AV877" s="175">
        <v>1284</v>
      </c>
      <c r="AW877" s="217">
        <f t="shared" si="1310"/>
        <v>716</v>
      </c>
      <c r="AX877" s="216">
        <f t="shared" si="1345"/>
        <v>44701</v>
      </c>
      <c r="AY877" s="5">
        <v>58</v>
      </c>
      <c r="AZ877" s="217">
        <f t="shared" ref="AZ877:AZ897" si="1373">+AZ876+AY877</f>
        <v>1897</v>
      </c>
      <c r="BA877" s="217">
        <f t="shared" si="1275"/>
        <v>426</v>
      </c>
      <c r="BB877" s="119">
        <v>0</v>
      </c>
      <c r="BC877" s="26">
        <f t="shared" ref="BC877:BC897" si="1374">+BC876+BB877</f>
        <v>1644</v>
      </c>
      <c r="BD877" s="217">
        <f t="shared" si="1277"/>
        <v>461</v>
      </c>
      <c r="BE877" s="209">
        <f t="shared" si="1346"/>
        <v>44701</v>
      </c>
      <c r="BF877" s="120">
        <f t="shared" si="1322"/>
        <v>20</v>
      </c>
      <c r="BG877" s="120">
        <f t="shared" si="1323"/>
        <v>18488</v>
      </c>
      <c r="BH877" s="209">
        <f t="shared" si="1333"/>
        <v>44701</v>
      </c>
      <c r="BI877" s="120">
        <f t="shared" si="1324"/>
        <v>18488</v>
      </c>
      <c r="BJ877" s="1">
        <f t="shared" si="1325"/>
        <v>44701</v>
      </c>
      <c r="BK877">
        <f t="shared" si="1326"/>
        <v>951</v>
      </c>
      <c r="BL877">
        <f t="shared" si="1327"/>
        <v>59</v>
      </c>
      <c r="BM877">
        <f t="shared" si="1328"/>
        <v>1010</v>
      </c>
      <c r="BN877" s="1">
        <f t="shared" si="1329"/>
        <v>44701</v>
      </c>
      <c r="BO877">
        <f t="shared" ref="BO877:BO897" si="1375">+BO873+BM877</f>
        <v>183162</v>
      </c>
      <c r="BP877">
        <f t="shared" ref="BP877:BP897" si="1376">+BP873+BL877</f>
        <v>9175</v>
      </c>
      <c r="BQ877" s="167">
        <f t="shared" si="1334"/>
        <v>44701</v>
      </c>
      <c r="BR877">
        <f t="shared" si="1347"/>
        <v>331881</v>
      </c>
      <c r="BS877">
        <f t="shared" si="1348"/>
        <v>61702</v>
      </c>
      <c r="BT877">
        <f t="shared" si="1349"/>
        <v>9370</v>
      </c>
      <c r="BU877">
        <v>15</v>
      </c>
      <c r="BV877">
        <f t="shared" si="1350"/>
        <v>40</v>
      </c>
      <c r="BW877">
        <f t="shared" si="1318"/>
        <v>75284</v>
      </c>
      <c r="BX877" s="167">
        <f t="shared" si="1335"/>
        <v>44701</v>
      </c>
      <c r="BY877">
        <f t="shared" si="1351"/>
        <v>82</v>
      </c>
      <c r="BZ877">
        <f t="shared" si="1352"/>
        <v>82</v>
      </c>
      <c r="CA877">
        <f t="shared" si="1353"/>
        <v>0</v>
      </c>
      <c r="CB877" s="167">
        <f t="shared" si="1336"/>
        <v>44701</v>
      </c>
      <c r="CC877">
        <f t="shared" si="1354"/>
        <v>1156291</v>
      </c>
      <c r="CD877">
        <f t="shared" si="1355"/>
        <v>13742</v>
      </c>
      <c r="CE877">
        <f t="shared" si="1356"/>
        <v>1284</v>
      </c>
      <c r="CF877" s="167">
        <f t="shared" si="1370"/>
        <v>44701</v>
      </c>
      <c r="CG877">
        <f t="shared" si="1368"/>
        <v>85730</v>
      </c>
      <c r="CH877">
        <f t="shared" si="1369"/>
        <v>49</v>
      </c>
      <c r="CI877" s="167">
        <f t="shared" si="1337"/>
        <v>44701</v>
      </c>
      <c r="CJ877">
        <f t="shared" si="1357"/>
        <v>40</v>
      </c>
      <c r="CK877">
        <f t="shared" si="1358"/>
        <v>100</v>
      </c>
      <c r="CL877" s="167">
        <f t="shared" si="1338"/>
        <v>44701</v>
      </c>
      <c r="CM877">
        <f t="shared" si="1359"/>
        <v>4</v>
      </c>
      <c r="CN877" s="1">
        <f t="shared" si="1360"/>
        <v>44701</v>
      </c>
      <c r="CO877" s="253">
        <f t="shared" si="1361"/>
        <v>40</v>
      </c>
      <c r="CP877" s="1">
        <f t="shared" si="1362"/>
        <v>44701</v>
      </c>
      <c r="CQ877" s="254">
        <f t="shared" si="1363"/>
        <v>4</v>
      </c>
      <c r="CR877" s="167">
        <f t="shared" si="1339"/>
        <v>44701</v>
      </c>
      <c r="CS877">
        <f t="shared" si="1364"/>
        <v>85730</v>
      </c>
      <c r="CT877">
        <f t="shared" si="1365"/>
        <v>49</v>
      </c>
      <c r="CU877">
        <f t="shared" si="1366"/>
        <v>0</v>
      </c>
    </row>
    <row r="878" spans="1:99" ht="18" customHeight="1" x14ac:dyDescent="0.55000000000000004">
      <c r="A878" s="167">
        <v>44702</v>
      </c>
      <c r="B878" s="219">
        <v>12</v>
      </c>
      <c r="C878" s="142">
        <f t="shared" si="1176"/>
        <v>18500</v>
      </c>
      <c r="D878" s="261">
        <f t="shared" si="1332"/>
        <v>207</v>
      </c>
      <c r="E878" s="135">
        <v>1</v>
      </c>
      <c r="F878" s="135">
        <v>18293</v>
      </c>
      <c r="G878" s="135">
        <v>0</v>
      </c>
      <c r="H878" s="123"/>
      <c r="I878" s="135">
        <v>0</v>
      </c>
      <c r="J878" s="123"/>
      <c r="K878" s="41">
        <v>0</v>
      </c>
      <c r="L878" s="134">
        <v>729</v>
      </c>
      <c r="M878" s="219">
        <v>62</v>
      </c>
      <c r="N878" s="123"/>
      <c r="O878" s="123"/>
      <c r="P878" s="135">
        <v>45</v>
      </c>
      <c r="Q878" s="135">
        <v>0</v>
      </c>
      <c r="R878" s="123"/>
      <c r="S878" s="123"/>
      <c r="T878" s="135">
        <v>4860</v>
      </c>
      <c r="U878" s="135">
        <v>47</v>
      </c>
      <c r="V878" s="123"/>
      <c r="W878" s="41">
        <v>37636</v>
      </c>
      <c r="X878" s="136">
        <v>332</v>
      </c>
      <c r="Y878" s="4">
        <f t="shared" si="1307"/>
        <v>690</v>
      </c>
      <c r="Z878" s="74">
        <f t="shared" si="1341"/>
        <v>44702</v>
      </c>
      <c r="AA878" s="210">
        <f t="shared" si="1342"/>
        <v>1572929</v>
      </c>
      <c r="AB878" s="210">
        <f t="shared" si="1343"/>
        <v>75666</v>
      </c>
      <c r="AC878" s="211">
        <f t="shared" si="1344"/>
        <v>10713</v>
      </c>
      <c r="AD878" s="170">
        <f t="shared" si="1371"/>
        <v>69</v>
      </c>
      <c r="AE878" s="222">
        <f t="shared" si="1372"/>
        <v>330745</v>
      </c>
      <c r="AF878" s="143">
        <v>331950</v>
      </c>
      <c r="AG878" s="171">
        <f t="shared" si="1367"/>
        <v>140</v>
      </c>
      <c r="AH878" s="143">
        <v>61842</v>
      </c>
      <c r="AI878" s="171">
        <f t="shared" ref="AI878:AI883" si="1377">+AJ878-AJ877</f>
        <v>0</v>
      </c>
      <c r="AJ878" s="172">
        <v>9370</v>
      </c>
      <c r="AK878" s="173">
        <f t="shared" si="1162"/>
        <v>0</v>
      </c>
      <c r="AL878" s="143">
        <v>82</v>
      </c>
      <c r="AM878" s="171">
        <f t="shared" ref="AM878:AM897" si="1378">+AN878-AN877</f>
        <v>0</v>
      </c>
      <c r="AN878" s="143">
        <v>82</v>
      </c>
      <c r="AO878" s="171">
        <f t="shared" si="1164"/>
        <v>0</v>
      </c>
      <c r="AP878" s="174">
        <v>0</v>
      </c>
      <c r="AQ878" s="173">
        <f t="shared" ref="AQ878:AQ897" si="1379">+AR878-AR877</f>
        <v>84606</v>
      </c>
      <c r="AR878" s="143">
        <v>1240897</v>
      </c>
      <c r="AS878" s="171">
        <f t="shared" si="1319"/>
        <v>0</v>
      </c>
      <c r="AT878" s="143">
        <v>13742</v>
      </c>
      <c r="AU878" s="171">
        <f t="shared" si="1317"/>
        <v>59</v>
      </c>
      <c r="AV878" s="175">
        <v>1343</v>
      </c>
      <c r="AW878" s="217">
        <f t="shared" si="1310"/>
        <v>717</v>
      </c>
      <c r="AX878" s="216">
        <f t="shared" si="1345"/>
        <v>44702</v>
      </c>
      <c r="AY878" s="5">
        <v>52</v>
      </c>
      <c r="AZ878" s="217">
        <f t="shared" si="1373"/>
        <v>1949</v>
      </c>
      <c r="BA878" s="217">
        <f t="shared" si="1275"/>
        <v>427</v>
      </c>
      <c r="BB878" s="119">
        <v>0</v>
      </c>
      <c r="BC878" s="26">
        <f t="shared" si="1374"/>
        <v>1644</v>
      </c>
      <c r="BD878" s="217">
        <f t="shared" si="1277"/>
        <v>462</v>
      </c>
      <c r="BE878" s="209">
        <f t="shared" si="1346"/>
        <v>44702</v>
      </c>
      <c r="BF878" s="120">
        <f t="shared" si="1322"/>
        <v>12</v>
      </c>
      <c r="BG878" s="120">
        <f t="shared" si="1323"/>
        <v>18500</v>
      </c>
      <c r="BH878" s="209">
        <f t="shared" si="1333"/>
        <v>44702</v>
      </c>
      <c r="BI878" s="120">
        <f t="shared" si="1324"/>
        <v>18500</v>
      </c>
      <c r="BJ878" s="1">
        <f t="shared" si="1325"/>
        <v>44702</v>
      </c>
      <c r="BK878">
        <f t="shared" si="1326"/>
        <v>667</v>
      </c>
      <c r="BL878">
        <f t="shared" si="1327"/>
        <v>62</v>
      </c>
      <c r="BM878">
        <f t="shared" si="1328"/>
        <v>729</v>
      </c>
      <c r="BN878" s="1">
        <f t="shared" si="1329"/>
        <v>44702</v>
      </c>
      <c r="BO878">
        <f t="shared" si="1375"/>
        <v>175062</v>
      </c>
      <c r="BP878">
        <f t="shared" si="1376"/>
        <v>9246</v>
      </c>
      <c r="BQ878" s="167">
        <f t="shared" si="1334"/>
        <v>44702</v>
      </c>
      <c r="BR878">
        <f t="shared" si="1347"/>
        <v>331950</v>
      </c>
      <c r="BS878">
        <f t="shared" si="1348"/>
        <v>61842</v>
      </c>
      <c r="BT878">
        <f t="shared" si="1349"/>
        <v>9370</v>
      </c>
      <c r="BU878">
        <v>15</v>
      </c>
      <c r="BV878">
        <f t="shared" si="1350"/>
        <v>69</v>
      </c>
      <c r="BW878">
        <f t="shared" ref="BW878:BW897" si="1380">+BW874+BV878</f>
        <v>87850</v>
      </c>
      <c r="BX878" s="167">
        <f t="shared" si="1335"/>
        <v>44702</v>
      </c>
      <c r="BY878">
        <f t="shared" si="1351"/>
        <v>82</v>
      </c>
      <c r="BZ878">
        <f t="shared" si="1352"/>
        <v>82</v>
      </c>
      <c r="CA878">
        <f t="shared" si="1353"/>
        <v>0</v>
      </c>
      <c r="CB878" s="167">
        <f t="shared" si="1336"/>
        <v>44702</v>
      </c>
      <c r="CC878">
        <f t="shared" si="1354"/>
        <v>1240897</v>
      </c>
      <c r="CD878">
        <f t="shared" si="1355"/>
        <v>13742</v>
      </c>
      <c r="CE878">
        <f t="shared" si="1356"/>
        <v>1343</v>
      </c>
      <c r="CF878" s="167">
        <f t="shared" si="1370"/>
        <v>44702</v>
      </c>
      <c r="CG878">
        <f t="shared" si="1368"/>
        <v>84606</v>
      </c>
      <c r="CH878">
        <f t="shared" si="1369"/>
        <v>59</v>
      </c>
      <c r="CI878" s="167">
        <f t="shared" si="1337"/>
        <v>44702</v>
      </c>
      <c r="CJ878">
        <f t="shared" si="1357"/>
        <v>69</v>
      </c>
      <c r="CK878">
        <f t="shared" si="1358"/>
        <v>140</v>
      </c>
      <c r="CL878" s="167">
        <f t="shared" si="1338"/>
        <v>44702</v>
      </c>
      <c r="CM878">
        <f t="shared" si="1359"/>
        <v>0</v>
      </c>
      <c r="CN878" s="1">
        <f t="shared" si="1360"/>
        <v>44702</v>
      </c>
      <c r="CO878" s="253">
        <f t="shared" si="1361"/>
        <v>69</v>
      </c>
      <c r="CP878" s="1">
        <f t="shared" si="1362"/>
        <v>44702</v>
      </c>
      <c r="CQ878" s="254">
        <f t="shared" si="1363"/>
        <v>0</v>
      </c>
      <c r="CR878" s="167">
        <f t="shared" si="1339"/>
        <v>44702</v>
      </c>
      <c r="CS878">
        <f t="shared" si="1364"/>
        <v>84606</v>
      </c>
      <c r="CT878">
        <f t="shared" si="1365"/>
        <v>59</v>
      </c>
      <c r="CU878">
        <f t="shared" si="1366"/>
        <v>0</v>
      </c>
    </row>
    <row r="879" spans="1:99" ht="18" customHeight="1" x14ac:dyDescent="0.55000000000000004">
      <c r="A879" s="167">
        <v>44703</v>
      </c>
      <c r="B879" s="219">
        <v>13</v>
      </c>
      <c r="C879" s="142">
        <f t="shared" si="1176"/>
        <v>18513</v>
      </c>
      <c r="D879" s="261">
        <f t="shared" si="1332"/>
        <v>206</v>
      </c>
      <c r="E879" s="135">
        <v>1</v>
      </c>
      <c r="F879" s="135">
        <v>18307</v>
      </c>
      <c r="G879" s="135">
        <v>0</v>
      </c>
      <c r="H879" s="123"/>
      <c r="I879" s="135">
        <v>0</v>
      </c>
      <c r="J879" s="123"/>
      <c r="K879" s="41">
        <v>0</v>
      </c>
      <c r="L879" s="134">
        <v>682</v>
      </c>
      <c r="M879" s="219">
        <v>54</v>
      </c>
      <c r="N879" s="123"/>
      <c r="O879" s="123"/>
      <c r="P879" s="135">
        <v>56</v>
      </c>
      <c r="Q879" s="135">
        <v>0</v>
      </c>
      <c r="R879" s="123"/>
      <c r="S879" s="123"/>
      <c r="T879" s="135">
        <v>3045</v>
      </c>
      <c r="U879" s="135">
        <v>43</v>
      </c>
      <c r="V879" s="123"/>
      <c r="W879" s="41">
        <v>35217</v>
      </c>
      <c r="X879" s="136">
        <v>454</v>
      </c>
      <c r="Y879" s="4">
        <f t="shared" si="1307"/>
        <v>691</v>
      </c>
      <c r="Z879" s="74">
        <f t="shared" si="1341"/>
        <v>44703</v>
      </c>
      <c r="AA879" s="210">
        <f t="shared" si="1342"/>
        <v>1652447</v>
      </c>
      <c r="AB879" s="210">
        <f t="shared" si="1343"/>
        <v>75723</v>
      </c>
      <c r="AC879" s="211">
        <f t="shared" si="1344"/>
        <v>10766</v>
      </c>
      <c r="AD879" s="170">
        <f t="shared" si="1371"/>
        <v>44</v>
      </c>
      <c r="AE879" s="222">
        <f t="shared" si="1372"/>
        <v>330789</v>
      </c>
      <c r="AF879" s="143">
        <v>331994</v>
      </c>
      <c r="AG879" s="171">
        <f t="shared" si="1367"/>
        <v>57</v>
      </c>
      <c r="AH879" s="143">
        <v>61899</v>
      </c>
      <c r="AI879" s="171">
        <f t="shared" si="1377"/>
        <v>0</v>
      </c>
      <c r="AJ879" s="172">
        <v>9370</v>
      </c>
      <c r="AK879" s="173">
        <f t="shared" si="1162"/>
        <v>0</v>
      </c>
      <c r="AL879" s="143">
        <v>82</v>
      </c>
      <c r="AM879" s="171">
        <f t="shared" si="1378"/>
        <v>0</v>
      </c>
      <c r="AN879" s="143">
        <v>82</v>
      </c>
      <c r="AO879" s="171">
        <f t="shared" si="1164"/>
        <v>0</v>
      </c>
      <c r="AP879" s="174">
        <v>0</v>
      </c>
      <c r="AQ879" s="173">
        <f t="shared" si="1379"/>
        <v>79474</v>
      </c>
      <c r="AR879" s="143">
        <v>1320371</v>
      </c>
      <c r="AS879" s="171">
        <f t="shared" ref="AS879:AS897" si="1381">+AT879-AT878</f>
        <v>0</v>
      </c>
      <c r="AT879" s="143">
        <v>13742</v>
      </c>
      <c r="AU879" s="171">
        <f t="shared" si="1317"/>
        <v>53</v>
      </c>
      <c r="AV879" s="175">
        <v>1396</v>
      </c>
      <c r="AW879" s="217">
        <f t="shared" si="1310"/>
        <v>718</v>
      </c>
      <c r="AX879" s="216">
        <f t="shared" si="1345"/>
        <v>44703</v>
      </c>
      <c r="AY879" s="5">
        <v>83</v>
      </c>
      <c r="AZ879" s="217">
        <f t="shared" si="1373"/>
        <v>2032</v>
      </c>
      <c r="BA879" s="217">
        <f t="shared" si="1275"/>
        <v>425</v>
      </c>
      <c r="BB879" s="119">
        <v>0</v>
      </c>
      <c r="BC879" s="26">
        <f t="shared" si="1374"/>
        <v>1644</v>
      </c>
      <c r="BD879" s="217">
        <f t="shared" si="1277"/>
        <v>460</v>
      </c>
      <c r="BE879" s="209">
        <f t="shared" si="1346"/>
        <v>44703</v>
      </c>
      <c r="BF879" s="120">
        <f t="shared" si="1322"/>
        <v>13</v>
      </c>
      <c r="BG879" s="120">
        <f t="shared" si="1323"/>
        <v>18513</v>
      </c>
      <c r="BH879" s="209">
        <f t="shared" si="1333"/>
        <v>44703</v>
      </c>
      <c r="BI879" s="120">
        <f t="shared" si="1324"/>
        <v>18513</v>
      </c>
      <c r="BJ879" s="1">
        <f t="shared" si="1325"/>
        <v>44703</v>
      </c>
      <c r="BK879">
        <f t="shared" si="1326"/>
        <v>628</v>
      </c>
      <c r="BL879">
        <f t="shared" si="1327"/>
        <v>54</v>
      </c>
      <c r="BM879">
        <f t="shared" si="1328"/>
        <v>682</v>
      </c>
      <c r="BN879" s="1">
        <f t="shared" si="1329"/>
        <v>44703</v>
      </c>
      <c r="BO879">
        <f t="shared" si="1375"/>
        <v>178429</v>
      </c>
      <c r="BP879">
        <f t="shared" si="1376"/>
        <v>9215</v>
      </c>
      <c r="BQ879" s="167">
        <f t="shared" si="1334"/>
        <v>44703</v>
      </c>
      <c r="BR879">
        <f t="shared" si="1347"/>
        <v>331994</v>
      </c>
      <c r="BS879">
        <f t="shared" si="1348"/>
        <v>61899</v>
      </c>
      <c r="BT879">
        <f t="shared" si="1349"/>
        <v>9370</v>
      </c>
      <c r="BU879">
        <v>15</v>
      </c>
      <c r="BV879">
        <f t="shared" si="1350"/>
        <v>44</v>
      </c>
      <c r="BW879">
        <f t="shared" si="1380"/>
        <v>73045</v>
      </c>
      <c r="BX879" s="167">
        <f t="shared" si="1335"/>
        <v>44703</v>
      </c>
      <c r="BY879">
        <f t="shared" si="1351"/>
        <v>82</v>
      </c>
      <c r="BZ879">
        <f t="shared" si="1352"/>
        <v>82</v>
      </c>
      <c r="CA879">
        <f t="shared" si="1353"/>
        <v>0</v>
      </c>
      <c r="CB879" s="167">
        <f t="shared" si="1336"/>
        <v>44703</v>
      </c>
      <c r="CC879">
        <f t="shared" si="1354"/>
        <v>1320371</v>
      </c>
      <c r="CD879">
        <f t="shared" si="1355"/>
        <v>13742</v>
      </c>
      <c r="CE879">
        <f t="shared" si="1356"/>
        <v>1396</v>
      </c>
      <c r="CF879" s="167">
        <f t="shared" si="1370"/>
        <v>44703</v>
      </c>
      <c r="CG879">
        <f t="shared" si="1368"/>
        <v>79474</v>
      </c>
      <c r="CH879">
        <f t="shared" si="1369"/>
        <v>53</v>
      </c>
      <c r="CI879" s="167">
        <f t="shared" si="1337"/>
        <v>44703</v>
      </c>
      <c r="CJ879">
        <f t="shared" si="1357"/>
        <v>44</v>
      </c>
      <c r="CK879">
        <f t="shared" si="1358"/>
        <v>57</v>
      </c>
      <c r="CL879" s="167">
        <f t="shared" si="1338"/>
        <v>44703</v>
      </c>
      <c r="CM879">
        <f t="shared" si="1359"/>
        <v>0</v>
      </c>
      <c r="CN879" s="1">
        <f t="shared" si="1360"/>
        <v>44703</v>
      </c>
      <c r="CO879" s="253">
        <f t="shared" si="1361"/>
        <v>44</v>
      </c>
      <c r="CP879" s="1">
        <f t="shared" si="1362"/>
        <v>44703</v>
      </c>
      <c r="CQ879" s="254">
        <f t="shared" si="1363"/>
        <v>0</v>
      </c>
      <c r="CR879" s="167">
        <f t="shared" si="1339"/>
        <v>44703</v>
      </c>
      <c r="CS879">
        <f t="shared" si="1364"/>
        <v>79474</v>
      </c>
      <c r="CT879">
        <f t="shared" si="1365"/>
        <v>53</v>
      </c>
      <c r="CU879">
        <f t="shared" si="1366"/>
        <v>0</v>
      </c>
    </row>
    <row r="880" spans="1:99" ht="18" customHeight="1" x14ac:dyDescent="0.55000000000000004">
      <c r="A880" s="167">
        <v>44704</v>
      </c>
      <c r="B880" s="219">
        <v>15</v>
      </c>
      <c r="C880" s="142">
        <f t="shared" si="1176"/>
        <v>18528</v>
      </c>
      <c r="D880" s="261">
        <f t="shared" si="1332"/>
        <v>210</v>
      </c>
      <c r="E880" s="135">
        <v>0</v>
      </c>
      <c r="F880" s="135">
        <v>18318</v>
      </c>
      <c r="G880" s="135">
        <v>1</v>
      </c>
      <c r="H880" s="123"/>
      <c r="I880" s="135">
        <v>1</v>
      </c>
      <c r="J880" s="123"/>
      <c r="K880" s="41">
        <v>0</v>
      </c>
      <c r="L880" s="134">
        <v>532</v>
      </c>
      <c r="M880" s="219">
        <v>34</v>
      </c>
      <c r="N880" s="123"/>
      <c r="O880" s="123"/>
      <c r="P880" s="135">
        <v>57</v>
      </c>
      <c r="Q880" s="135">
        <v>1</v>
      </c>
      <c r="R880" s="123"/>
      <c r="S880" s="123"/>
      <c r="T880" s="135">
        <v>5369</v>
      </c>
      <c r="U880" s="135">
        <v>58</v>
      </c>
      <c r="V880" s="123"/>
      <c r="W880" s="41">
        <v>30323</v>
      </c>
      <c r="X880" s="136">
        <v>429</v>
      </c>
      <c r="Y880" s="4">
        <f t="shared" si="1307"/>
        <v>692</v>
      </c>
      <c r="Z880" s="74">
        <f t="shared" si="1341"/>
        <v>44704</v>
      </c>
      <c r="AA880" s="210">
        <f t="shared" si="1342"/>
        <v>1718752</v>
      </c>
      <c r="AB880" s="210">
        <f t="shared" si="1343"/>
        <v>75749</v>
      </c>
      <c r="AC880" s="211">
        <f t="shared" si="1344"/>
        <v>10806</v>
      </c>
      <c r="AD880" s="170">
        <f t="shared" si="1371"/>
        <v>36</v>
      </c>
      <c r="AE880" s="222">
        <f t="shared" si="1372"/>
        <v>330825</v>
      </c>
      <c r="AF880" s="143">
        <v>332030</v>
      </c>
      <c r="AG880" s="171">
        <f t="shared" si="1367"/>
        <v>26</v>
      </c>
      <c r="AH880" s="143">
        <v>61925</v>
      </c>
      <c r="AI880" s="171">
        <f t="shared" si="1377"/>
        <v>0</v>
      </c>
      <c r="AJ880" s="172">
        <v>9370</v>
      </c>
      <c r="AK880" s="173">
        <f t="shared" si="1162"/>
        <v>0</v>
      </c>
      <c r="AL880" s="143">
        <v>82</v>
      </c>
      <c r="AM880" s="171">
        <f t="shared" si="1378"/>
        <v>0</v>
      </c>
      <c r="AN880" s="143">
        <v>82</v>
      </c>
      <c r="AO880" s="171">
        <f t="shared" si="1164"/>
        <v>0</v>
      </c>
      <c r="AP880" s="174">
        <v>0</v>
      </c>
      <c r="AQ880" s="173">
        <f t="shared" si="1379"/>
        <v>66269</v>
      </c>
      <c r="AR880" s="143">
        <v>1386640</v>
      </c>
      <c r="AS880" s="171">
        <f t="shared" si="1381"/>
        <v>0</v>
      </c>
      <c r="AT880" s="143">
        <v>13742</v>
      </c>
      <c r="AU880" s="171">
        <f t="shared" si="1317"/>
        <v>40</v>
      </c>
      <c r="AV880" s="175">
        <v>1436</v>
      </c>
      <c r="AW880" s="217">
        <f t="shared" si="1310"/>
        <v>719</v>
      </c>
      <c r="AX880" s="216">
        <f t="shared" si="1345"/>
        <v>44704</v>
      </c>
      <c r="AY880" s="5">
        <v>41</v>
      </c>
      <c r="AZ880" s="217">
        <f t="shared" si="1373"/>
        <v>2073</v>
      </c>
      <c r="BA880" s="217">
        <f t="shared" si="1275"/>
        <v>426</v>
      </c>
      <c r="BB880" s="119">
        <v>0</v>
      </c>
      <c r="BC880" s="26">
        <f t="shared" si="1374"/>
        <v>1644</v>
      </c>
      <c r="BD880" s="217">
        <f t="shared" si="1277"/>
        <v>461</v>
      </c>
      <c r="BE880" s="209">
        <f t="shared" si="1346"/>
        <v>44704</v>
      </c>
      <c r="BF880" s="120">
        <f t="shared" si="1322"/>
        <v>15</v>
      </c>
      <c r="BG880" s="120">
        <f t="shared" si="1323"/>
        <v>18528</v>
      </c>
      <c r="BH880" s="209">
        <f t="shared" si="1333"/>
        <v>44704</v>
      </c>
      <c r="BI880" s="120">
        <f t="shared" si="1324"/>
        <v>18528</v>
      </c>
      <c r="BJ880" s="1">
        <f t="shared" si="1325"/>
        <v>44704</v>
      </c>
      <c r="BK880">
        <f t="shared" ref="BK880:BK885" si="1382">+BM880-BL880</f>
        <v>498</v>
      </c>
      <c r="BL880">
        <f t="shared" si="1327"/>
        <v>34</v>
      </c>
      <c r="BM880">
        <f t="shared" si="1328"/>
        <v>532</v>
      </c>
      <c r="BN880" s="1">
        <f t="shared" si="1329"/>
        <v>44704</v>
      </c>
      <c r="BO880">
        <f t="shared" si="1375"/>
        <v>181980</v>
      </c>
      <c r="BP880">
        <f t="shared" si="1376"/>
        <v>9117</v>
      </c>
      <c r="BQ880" s="167">
        <f t="shared" si="1334"/>
        <v>44704</v>
      </c>
      <c r="BR880">
        <f t="shared" si="1347"/>
        <v>332030</v>
      </c>
      <c r="BS880">
        <f t="shared" si="1348"/>
        <v>61925</v>
      </c>
      <c r="BT880">
        <f t="shared" si="1349"/>
        <v>9370</v>
      </c>
      <c r="BU880">
        <v>15</v>
      </c>
      <c r="BV880">
        <f t="shared" si="1350"/>
        <v>36</v>
      </c>
      <c r="BW880">
        <f t="shared" si="1380"/>
        <v>87103</v>
      </c>
      <c r="BX880" s="167">
        <f t="shared" si="1335"/>
        <v>44704</v>
      </c>
      <c r="BY880">
        <f t="shared" si="1351"/>
        <v>82</v>
      </c>
      <c r="BZ880">
        <f t="shared" si="1352"/>
        <v>82</v>
      </c>
      <c r="CA880">
        <f t="shared" si="1353"/>
        <v>0</v>
      </c>
      <c r="CB880" s="167">
        <f t="shared" si="1336"/>
        <v>44704</v>
      </c>
      <c r="CC880">
        <f t="shared" si="1354"/>
        <v>1386640</v>
      </c>
      <c r="CD880">
        <f t="shared" si="1355"/>
        <v>13742</v>
      </c>
      <c r="CE880">
        <f t="shared" si="1356"/>
        <v>1436</v>
      </c>
      <c r="CF880" s="167">
        <f t="shared" si="1370"/>
        <v>44704</v>
      </c>
      <c r="CG880">
        <f t="shared" si="1368"/>
        <v>66269</v>
      </c>
      <c r="CH880">
        <f t="shared" si="1369"/>
        <v>40</v>
      </c>
      <c r="CI880" s="167">
        <f t="shared" si="1337"/>
        <v>44704</v>
      </c>
      <c r="CJ880">
        <f t="shared" si="1357"/>
        <v>36</v>
      </c>
      <c r="CK880">
        <f t="shared" si="1358"/>
        <v>26</v>
      </c>
      <c r="CL880" s="167">
        <f t="shared" si="1338"/>
        <v>44704</v>
      </c>
      <c r="CM880">
        <f t="shared" si="1359"/>
        <v>0</v>
      </c>
      <c r="CN880" s="1">
        <f t="shared" si="1360"/>
        <v>44704</v>
      </c>
      <c r="CO880" s="253">
        <f t="shared" si="1361"/>
        <v>36</v>
      </c>
      <c r="CP880" s="1">
        <f t="shared" si="1362"/>
        <v>44704</v>
      </c>
      <c r="CQ880" s="254">
        <f t="shared" si="1363"/>
        <v>0</v>
      </c>
      <c r="CR880" s="167">
        <f t="shared" si="1339"/>
        <v>44704</v>
      </c>
      <c r="CS880">
        <f t="shared" si="1364"/>
        <v>66269</v>
      </c>
      <c r="CT880">
        <f t="shared" si="1365"/>
        <v>40</v>
      </c>
      <c r="CU880">
        <f t="shared" si="1366"/>
        <v>0</v>
      </c>
    </row>
    <row r="881" spans="1:99" ht="18" customHeight="1" x14ac:dyDescent="0.55000000000000004">
      <c r="A881" s="167">
        <v>44705</v>
      </c>
      <c r="B881" s="219">
        <v>15</v>
      </c>
      <c r="C881" s="142">
        <f t="shared" si="1176"/>
        <v>18543</v>
      </c>
      <c r="D881" s="261">
        <f t="shared" si="1332"/>
        <v>215</v>
      </c>
      <c r="E881" s="135">
        <v>0</v>
      </c>
      <c r="F881" s="135">
        <v>18328</v>
      </c>
      <c r="G881" s="135">
        <v>0</v>
      </c>
      <c r="H881" s="123"/>
      <c r="I881" s="135">
        <v>1</v>
      </c>
      <c r="J881" s="123"/>
      <c r="K881" s="41">
        <v>0</v>
      </c>
      <c r="L881" s="134">
        <v>473</v>
      </c>
      <c r="M881" s="219">
        <v>55</v>
      </c>
      <c r="N881" s="123"/>
      <c r="O881" s="123"/>
      <c r="P881" s="135">
        <v>40</v>
      </c>
      <c r="Q881" s="135">
        <v>1</v>
      </c>
      <c r="R881" s="123"/>
      <c r="S881" s="123"/>
      <c r="T881" s="135">
        <v>4808</v>
      </c>
      <c r="U881" s="135">
        <v>48</v>
      </c>
      <c r="V881" s="123"/>
      <c r="W881" s="41">
        <v>25948</v>
      </c>
      <c r="X881" s="136">
        <v>435</v>
      </c>
      <c r="Y881" s="4">
        <f t="shared" si="1307"/>
        <v>693</v>
      </c>
      <c r="Z881" s="74">
        <f t="shared" si="1341"/>
        <v>44705</v>
      </c>
      <c r="AA881" s="210">
        <f t="shared" si="1342"/>
        <v>1801161</v>
      </c>
      <c r="AB881" s="210">
        <f t="shared" si="1343"/>
        <v>75812</v>
      </c>
      <c r="AC881" s="211">
        <f t="shared" si="1344"/>
        <v>10848</v>
      </c>
      <c r="AD881" s="170">
        <f t="shared" si="1371"/>
        <v>30</v>
      </c>
      <c r="AE881" s="222">
        <f t="shared" si="1372"/>
        <v>330855</v>
      </c>
      <c r="AF881" s="143">
        <v>332060</v>
      </c>
      <c r="AG881" s="171">
        <f t="shared" si="1367"/>
        <v>63</v>
      </c>
      <c r="AH881" s="143">
        <v>61988</v>
      </c>
      <c r="AI881" s="171">
        <f t="shared" si="1377"/>
        <v>0</v>
      </c>
      <c r="AJ881" s="172">
        <v>9370</v>
      </c>
      <c r="AK881" s="173">
        <f t="shared" si="1162"/>
        <v>0</v>
      </c>
      <c r="AL881" s="143">
        <v>82</v>
      </c>
      <c r="AM881" s="171">
        <f t="shared" si="1378"/>
        <v>0</v>
      </c>
      <c r="AN881" s="143">
        <v>82</v>
      </c>
      <c r="AO881" s="171">
        <f t="shared" si="1164"/>
        <v>0</v>
      </c>
      <c r="AP881" s="174">
        <v>0</v>
      </c>
      <c r="AQ881" s="173">
        <f t="shared" si="1379"/>
        <v>82379</v>
      </c>
      <c r="AR881" s="143">
        <v>1469019</v>
      </c>
      <c r="AS881" s="171">
        <f t="shared" si="1381"/>
        <v>0</v>
      </c>
      <c r="AT881" s="143">
        <v>13742</v>
      </c>
      <c r="AU881" s="171">
        <f t="shared" si="1317"/>
        <v>42</v>
      </c>
      <c r="AV881" s="175">
        <v>1478</v>
      </c>
      <c r="AW881" s="217">
        <f t="shared" si="1310"/>
        <v>720</v>
      </c>
      <c r="AX881" s="216">
        <f t="shared" si="1345"/>
        <v>44705</v>
      </c>
      <c r="AY881" s="5">
        <v>41</v>
      </c>
      <c r="AZ881" s="217">
        <f t="shared" si="1373"/>
        <v>2114</v>
      </c>
      <c r="BA881" s="217">
        <f t="shared" si="1275"/>
        <v>427</v>
      </c>
      <c r="BB881" s="119">
        <v>0</v>
      </c>
      <c r="BC881" s="26">
        <f t="shared" si="1374"/>
        <v>1644</v>
      </c>
      <c r="BD881" s="217">
        <f t="shared" si="1277"/>
        <v>462</v>
      </c>
      <c r="BE881" s="209">
        <f t="shared" si="1346"/>
        <v>44705</v>
      </c>
      <c r="BF881" s="120">
        <f t="shared" si="1322"/>
        <v>15</v>
      </c>
      <c r="BG881" s="120">
        <f t="shared" si="1323"/>
        <v>18543</v>
      </c>
      <c r="BH881" s="209">
        <f t="shared" si="1333"/>
        <v>44705</v>
      </c>
      <c r="BI881" s="120">
        <f t="shared" si="1324"/>
        <v>18543</v>
      </c>
      <c r="BJ881" s="1">
        <f t="shared" si="1325"/>
        <v>44705</v>
      </c>
      <c r="BK881">
        <f t="shared" si="1382"/>
        <v>418</v>
      </c>
      <c r="BL881">
        <f t="shared" si="1327"/>
        <v>55</v>
      </c>
      <c r="BM881">
        <f t="shared" si="1328"/>
        <v>473</v>
      </c>
      <c r="BN881" s="1">
        <f t="shared" si="1329"/>
        <v>44705</v>
      </c>
      <c r="BO881">
        <f t="shared" si="1375"/>
        <v>183635</v>
      </c>
      <c r="BP881">
        <f t="shared" si="1376"/>
        <v>9230</v>
      </c>
      <c r="BQ881" s="167">
        <f t="shared" si="1334"/>
        <v>44705</v>
      </c>
      <c r="BR881">
        <f t="shared" si="1347"/>
        <v>332060</v>
      </c>
      <c r="BS881">
        <f t="shared" si="1348"/>
        <v>61988</v>
      </c>
      <c r="BT881">
        <f t="shared" si="1349"/>
        <v>9370</v>
      </c>
      <c r="BU881">
        <v>15</v>
      </c>
      <c r="BV881">
        <f t="shared" si="1350"/>
        <v>30</v>
      </c>
      <c r="BW881">
        <f t="shared" si="1380"/>
        <v>75314</v>
      </c>
      <c r="BX881" s="167">
        <f t="shared" si="1335"/>
        <v>44705</v>
      </c>
      <c r="BY881">
        <f t="shared" si="1351"/>
        <v>82</v>
      </c>
      <c r="BZ881">
        <f t="shared" si="1352"/>
        <v>82</v>
      </c>
      <c r="CA881">
        <f t="shared" si="1353"/>
        <v>0</v>
      </c>
      <c r="CB881" s="167">
        <f t="shared" si="1336"/>
        <v>44705</v>
      </c>
      <c r="CC881">
        <f t="shared" si="1354"/>
        <v>1469019</v>
      </c>
      <c r="CD881">
        <f t="shared" si="1355"/>
        <v>13742</v>
      </c>
      <c r="CE881">
        <f t="shared" si="1356"/>
        <v>1478</v>
      </c>
      <c r="CF881" s="167">
        <f t="shared" si="1370"/>
        <v>44705</v>
      </c>
      <c r="CG881">
        <f t="shared" si="1368"/>
        <v>82379</v>
      </c>
      <c r="CH881">
        <f t="shared" si="1369"/>
        <v>42</v>
      </c>
      <c r="CI881" s="167">
        <f t="shared" si="1337"/>
        <v>44705</v>
      </c>
      <c r="CJ881">
        <f t="shared" si="1357"/>
        <v>30</v>
      </c>
      <c r="CK881">
        <f t="shared" si="1358"/>
        <v>63</v>
      </c>
      <c r="CL881" s="167">
        <f t="shared" si="1338"/>
        <v>44705</v>
      </c>
      <c r="CM881">
        <f t="shared" si="1359"/>
        <v>0</v>
      </c>
      <c r="CN881" s="1">
        <f t="shared" si="1360"/>
        <v>44705</v>
      </c>
      <c r="CO881" s="253">
        <f t="shared" si="1361"/>
        <v>30</v>
      </c>
      <c r="CP881" s="1">
        <f t="shared" si="1362"/>
        <v>44705</v>
      </c>
      <c r="CQ881" s="254">
        <f t="shared" si="1363"/>
        <v>0</v>
      </c>
      <c r="CR881" s="167">
        <f t="shared" si="1339"/>
        <v>44705</v>
      </c>
      <c r="CS881">
        <f t="shared" si="1364"/>
        <v>82379</v>
      </c>
      <c r="CT881">
        <f t="shared" si="1365"/>
        <v>42</v>
      </c>
      <c r="CU881">
        <f t="shared" si="1366"/>
        <v>0</v>
      </c>
    </row>
    <row r="882" spans="1:99" ht="18" customHeight="1" x14ac:dyDescent="0.55000000000000004">
      <c r="A882" s="167">
        <v>44706</v>
      </c>
      <c r="B882" s="219">
        <v>26</v>
      </c>
      <c r="C882" s="142">
        <f t="shared" si="1176"/>
        <v>18569</v>
      </c>
      <c r="D882" s="261">
        <f t="shared" si="1332"/>
        <v>220</v>
      </c>
      <c r="E882" s="135">
        <v>0</v>
      </c>
      <c r="F882" s="135">
        <v>18349</v>
      </c>
      <c r="G882" s="135">
        <v>0</v>
      </c>
      <c r="H882" s="123"/>
      <c r="I882" s="135">
        <v>0</v>
      </c>
      <c r="J882" s="123"/>
      <c r="K882" s="41">
        <v>0</v>
      </c>
      <c r="L882" s="134">
        <v>415</v>
      </c>
      <c r="M882" s="219">
        <v>59</v>
      </c>
      <c r="N882" s="123"/>
      <c r="O882" s="123"/>
      <c r="P882" s="135">
        <v>44</v>
      </c>
      <c r="Q882" s="135">
        <v>0</v>
      </c>
      <c r="R882" s="123"/>
      <c r="S882" s="123"/>
      <c r="T882" s="135">
        <v>4191</v>
      </c>
      <c r="U882" s="135">
        <v>66</v>
      </c>
      <c r="V882" s="123"/>
      <c r="W882" s="41">
        <v>22128</v>
      </c>
      <c r="X882" s="136">
        <v>428</v>
      </c>
      <c r="Y882" s="4">
        <f t="shared" si="1307"/>
        <v>694</v>
      </c>
      <c r="Z882" s="74">
        <f t="shared" si="1341"/>
        <v>44706</v>
      </c>
      <c r="AA882" s="210">
        <f t="shared" si="1342"/>
        <v>1890570</v>
      </c>
      <c r="AB882" s="210">
        <f t="shared" si="1343"/>
        <v>75885</v>
      </c>
      <c r="AC882" s="211">
        <f t="shared" si="1344"/>
        <v>10926</v>
      </c>
      <c r="AD882" s="170">
        <f t="shared" si="1371"/>
        <v>48</v>
      </c>
      <c r="AE882" s="222">
        <f t="shared" si="1372"/>
        <v>330903</v>
      </c>
      <c r="AF882" s="143">
        <v>332108</v>
      </c>
      <c r="AG882" s="171">
        <f t="shared" si="1367"/>
        <v>73</v>
      </c>
      <c r="AH882" s="143">
        <v>62061</v>
      </c>
      <c r="AI882" s="171">
        <f t="shared" si="1377"/>
        <v>2</v>
      </c>
      <c r="AJ882" s="172">
        <v>9372</v>
      </c>
      <c r="AK882" s="173">
        <f t="shared" si="1162"/>
        <v>0</v>
      </c>
      <c r="AL882" s="143">
        <v>82</v>
      </c>
      <c r="AM882" s="171">
        <f t="shared" si="1378"/>
        <v>0</v>
      </c>
      <c r="AN882" s="143">
        <v>82</v>
      </c>
      <c r="AO882" s="171">
        <f t="shared" si="1164"/>
        <v>0</v>
      </c>
      <c r="AP882" s="174">
        <v>0</v>
      </c>
      <c r="AQ882" s="173">
        <f t="shared" si="1379"/>
        <v>89361</v>
      </c>
      <c r="AR882" s="143">
        <v>1558380</v>
      </c>
      <c r="AS882" s="171">
        <f t="shared" si="1381"/>
        <v>0</v>
      </c>
      <c r="AT882" s="143">
        <v>13742</v>
      </c>
      <c r="AU882" s="171">
        <f t="shared" si="1317"/>
        <v>76</v>
      </c>
      <c r="AV882" s="175">
        <v>1554</v>
      </c>
      <c r="AW882" s="217">
        <f t="shared" si="1310"/>
        <v>721</v>
      </c>
      <c r="AX882" s="216">
        <f t="shared" si="1345"/>
        <v>44706</v>
      </c>
      <c r="AY882" s="5">
        <v>36</v>
      </c>
      <c r="AZ882" s="217">
        <f t="shared" si="1373"/>
        <v>2150</v>
      </c>
      <c r="BA882" s="217">
        <f t="shared" si="1275"/>
        <v>428</v>
      </c>
      <c r="BB882" s="119">
        <v>0</v>
      </c>
      <c r="BC882" s="26">
        <f t="shared" si="1374"/>
        <v>1644</v>
      </c>
      <c r="BD882" s="217">
        <f t="shared" si="1277"/>
        <v>463</v>
      </c>
      <c r="BE882" s="209">
        <f t="shared" si="1346"/>
        <v>44706</v>
      </c>
      <c r="BF882" s="120">
        <f t="shared" si="1322"/>
        <v>26</v>
      </c>
      <c r="BG882" s="120">
        <f t="shared" si="1323"/>
        <v>18569</v>
      </c>
      <c r="BH882" s="209">
        <f t="shared" si="1333"/>
        <v>44706</v>
      </c>
      <c r="BI882" s="120">
        <f t="shared" si="1324"/>
        <v>18569</v>
      </c>
      <c r="BJ882" s="1">
        <f t="shared" si="1325"/>
        <v>44706</v>
      </c>
      <c r="BK882">
        <f t="shared" si="1382"/>
        <v>356</v>
      </c>
      <c r="BL882">
        <f t="shared" si="1327"/>
        <v>59</v>
      </c>
      <c r="BM882">
        <f t="shared" si="1328"/>
        <v>415</v>
      </c>
      <c r="BN882" s="1">
        <f t="shared" si="1329"/>
        <v>44706</v>
      </c>
      <c r="BO882">
        <f t="shared" si="1375"/>
        <v>175477</v>
      </c>
      <c r="BP882">
        <f t="shared" si="1376"/>
        <v>9305</v>
      </c>
      <c r="BQ882" s="167">
        <f t="shared" si="1334"/>
        <v>44706</v>
      </c>
      <c r="BR882">
        <f t="shared" si="1347"/>
        <v>332108</v>
      </c>
      <c r="BS882">
        <f t="shared" si="1348"/>
        <v>62061</v>
      </c>
      <c r="BT882">
        <f t="shared" si="1349"/>
        <v>9372</v>
      </c>
      <c r="BU882">
        <v>15</v>
      </c>
      <c r="BV882">
        <f t="shared" si="1350"/>
        <v>48</v>
      </c>
      <c r="BW882">
        <f t="shared" si="1380"/>
        <v>87898</v>
      </c>
      <c r="BX882" s="167">
        <f t="shared" si="1335"/>
        <v>44706</v>
      </c>
      <c r="BY882">
        <f t="shared" si="1351"/>
        <v>82</v>
      </c>
      <c r="BZ882">
        <f t="shared" si="1352"/>
        <v>82</v>
      </c>
      <c r="CA882">
        <f t="shared" si="1353"/>
        <v>0</v>
      </c>
      <c r="CB882" s="167">
        <f t="shared" si="1336"/>
        <v>44706</v>
      </c>
      <c r="CC882">
        <f t="shared" si="1354"/>
        <v>1558380</v>
      </c>
      <c r="CD882">
        <f t="shared" si="1355"/>
        <v>13742</v>
      </c>
      <c r="CE882">
        <f t="shared" si="1356"/>
        <v>1554</v>
      </c>
      <c r="CF882" s="167">
        <f t="shared" si="1370"/>
        <v>44706</v>
      </c>
      <c r="CG882">
        <f t="shared" si="1368"/>
        <v>89361</v>
      </c>
      <c r="CH882">
        <f t="shared" si="1369"/>
        <v>76</v>
      </c>
      <c r="CI882" s="167">
        <f t="shared" si="1337"/>
        <v>44706</v>
      </c>
      <c r="CJ882">
        <f t="shared" si="1357"/>
        <v>48</v>
      </c>
      <c r="CK882">
        <f t="shared" si="1358"/>
        <v>73</v>
      </c>
      <c r="CL882" s="167">
        <f t="shared" si="1338"/>
        <v>44706</v>
      </c>
      <c r="CM882">
        <f t="shared" si="1359"/>
        <v>2</v>
      </c>
      <c r="CN882" s="1">
        <f t="shared" si="1360"/>
        <v>44706</v>
      </c>
      <c r="CO882" s="253">
        <f t="shared" si="1361"/>
        <v>48</v>
      </c>
      <c r="CP882" s="1">
        <f t="shared" si="1362"/>
        <v>44706</v>
      </c>
      <c r="CQ882" s="254">
        <f t="shared" si="1363"/>
        <v>2</v>
      </c>
      <c r="CR882" s="167">
        <f t="shared" si="1339"/>
        <v>44706</v>
      </c>
      <c r="CS882">
        <f t="shared" si="1364"/>
        <v>89361</v>
      </c>
      <c r="CT882">
        <f t="shared" si="1365"/>
        <v>76</v>
      </c>
      <c r="CU882">
        <f t="shared" si="1366"/>
        <v>0</v>
      </c>
    </row>
    <row r="883" spans="1:99" ht="18" customHeight="1" x14ac:dyDescent="0.55000000000000004">
      <c r="A883" s="167">
        <v>44707</v>
      </c>
      <c r="B883" s="219">
        <v>22</v>
      </c>
      <c r="C883" s="142">
        <f t="shared" si="1176"/>
        <v>18591</v>
      </c>
      <c r="D883" s="261">
        <f t="shared" si="1332"/>
        <v>218</v>
      </c>
      <c r="E883" s="135">
        <v>0</v>
      </c>
      <c r="F883" s="135">
        <v>18373</v>
      </c>
      <c r="G883" s="135">
        <v>0</v>
      </c>
      <c r="H883" s="123"/>
      <c r="I883" s="135">
        <v>0</v>
      </c>
      <c r="J883" s="123"/>
      <c r="K883" s="41">
        <v>0</v>
      </c>
      <c r="L883" s="134">
        <v>342</v>
      </c>
      <c r="M883" s="219">
        <v>68</v>
      </c>
      <c r="N883" s="123"/>
      <c r="O883" s="123"/>
      <c r="P883" s="135">
        <v>39</v>
      </c>
      <c r="Q883" s="135">
        <v>3</v>
      </c>
      <c r="R883" s="123"/>
      <c r="S883" s="123"/>
      <c r="T883" s="135">
        <v>3136</v>
      </c>
      <c r="U883" s="135">
        <v>58</v>
      </c>
      <c r="V883" s="123"/>
      <c r="W883" s="41">
        <v>19295</v>
      </c>
      <c r="X883" s="136">
        <v>435</v>
      </c>
      <c r="Y883" s="4">
        <f t="shared" si="1307"/>
        <v>695</v>
      </c>
      <c r="Z883" s="74">
        <f t="shared" si="1341"/>
        <v>44707</v>
      </c>
      <c r="AA883" s="210">
        <f t="shared" si="1342"/>
        <v>1972529</v>
      </c>
      <c r="AB883" s="210">
        <f t="shared" si="1343"/>
        <v>75922</v>
      </c>
      <c r="AC883" s="211">
        <f t="shared" si="1344"/>
        <v>11032</v>
      </c>
      <c r="AD883" s="170">
        <f t="shared" si="1371"/>
        <v>67</v>
      </c>
      <c r="AE883" s="222">
        <f t="shared" si="1372"/>
        <v>330970</v>
      </c>
      <c r="AF883" s="143">
        <v>332175</v>
      </c>
      <c r="AG883" s="171">
        <f t="shared" si="1367"/>
        <v>37</v>
      </c>
      <c r="AH883" s="143">
        <v>62098</v>
      </c>
      <c r="AI883" s="171">
        <f t="shared" si="1377"/>
        <v>2</v>
      </c>
      <c r="AJ883" s="172">
        <v>9374</v>
      </c>
      <c r="AK883" s="173">
        <f t="shared" si="1162"/>
        <v>1</v>
      </c>
      <c r="AL883" s="143">
        <v>83</v>
      </c>
      <c r="AM883" s="171">
        <f t="shared" si="1378"/>
        <v>0</v>
      </c>
      <c r="AN883" s="143">
        <v>82</v>
      </c>
      <c r="AO883" s="171">
        <f t="shared" si="1164"/>
        <v>0</v>
      </c>
      <c r="AP883" s="174">
        <v>0</v>
      </c>
      <c r="AQ883" s="173">
        <f t="shared" si="1379"/>
        <v>81891</v>
      </c>
      <c r="AR883" s="143">
        <v>1640271</v>
      </c>
      <c r="AS883" s="171">
        <f t="shared" si="1381"/>
        <v>0</v>
      </c>
      <c r="AT883" s="143">
        <v>13742</v>
      </c>
      <c r="AU883" s="171">
        <f t="shared" si="1317"/>
        <v>104</v>
      </c>
      <c r="AV883" s="175">
        <v>1658</v>
      </c>
      <c r="AW883" s="217">
        <f t="shared" si="1310"/>
        <v>722</v>
      </c>
      <c r="AX883" s="216">
        <f t="shared" si="1345"/>
        <v>44707</v>
      </c>
      <c r="AY883" s="5">
        <v>22</v>
      </c>
      <c r="AZ883" s="217">
        <f t="shared" si="1373"/>
        <v>2172</v>
      </c>
      <c r="BA883" s="217">
        <f t="shared" si="1275"/>
        <v>426</v>
      </c>
      <c r="BB883" s="119">
        <v>0</v>
      </c>
      <c r="BC883" s="26">
        <f t="shared" si="1374"/>
        <v>1644</v>
      </c>
      <c r="BD883" s="217">
        <f t="shared" si="1277"/>
        <v>461</v>
      </c>
      <c r="BE883" s="209">
        <f t="shared" si="1346"/>
        <v>44707</v>
      </c>
      <c r="BF883" s="120">
        <f t="shared" si="1322"/>
        <v>22</v>
      </c>
      <c r="BG883" s="120">
        <f t="shared" si="1323"/>
        <v>18591</v>
      </c>
      <c r="BH883" s="209">
        <f t="shared" si="1333"/>
        <v>44707</v>
      </c>
      <c r="BI883" s="120">
        <f t="shared" si="1324"/>
        <v>18591</v>
      </c>
      <c r="BJ883" s="1">
        <f t="shared" si="1325"/>
        <v>44707</v>
      </c>
      <c r="BK883">
        <f t="shared" si="1382"/>
        <v>274</v>
      </c>
      <c r="BL883">
        <f t="shared" si="1327"/>
        <v>68</v>
      </c>
      <c r="BM883">
        <f t="shared" si="1328"/>
        <v>342</v>
      </c>
      <c r="BN883" s="1">
        <f t="shared" si="1329"/>
        <v>44707</v>
      </c>
      <c r="BO883">
        <f t="shared" si="1375"/>
        <v>178771</v>
      </c>
      <c r="BP883">
        <f t="shared" si="1376"/>
        <v>9283</v>
      </c>
      <c r="BQ883" s="167">
        <f t="shared" si="1334"/>
        <v>44707</v>
      </c>
      <c r="BR883">
        <f t="shared" si="1347"/>
        <v>332175</v>
      </c>
      <c r="BS883">
        <f t="shared" si="1348"/>
        <v>62098</v>
      </c>
      <c r="BT883">
        <f t="shared" si="1349"/>
        <v>9374</v>
      </c>
      <c r="BU883">
        <v>15</v>
      </c>
      <c r="BV883">
        <f t="shared" si="1350"/>
        <v>67</v>
      </c>
      <c r="BW883">
        <f t="shared" si="1380"/>
        <v>73112</v>
      </c>
      <c r="BX883" s="167">
        <f t="shared" si="1335"/>
        <v>44707</v>
      </c>
      <c r="BY883">
        <f t="shared" si="1351"/>
        <v>83</v>
      </c>
      <c r="BZ883">
        <f t="shared" si="1352"/>
        <v>82</v>
      </c>
      <c r="CA883">
        <f t="shared" si="1353"/>
        <v>0</v>
      </c>
      <c r="CB883" s="167">
        <f t="shared" si="1336"/>
        <v>44707</v>
      </c>
      <c r="CC883">
        <f t="shared" si="1354"/>
        <v>1640271</v>
      </c>
      <c r="CD883">
        <f t="shared" si="1355"/>
        <v>13742</v>
      </c>
      <c r="CE883">
        <f t="shared" si="1356"/>
        <v>1658</v>
      </c>
      <c r="CF883" s="167">
        <f t="shared" si="1370"/>
        <v>44707</v>
      </c>
      <c r="CG883">
        <f t="shared" si="1368"/>
        <v>81891</v>
      </c>
      <c r="CH883">
        <f t="shared" si="1369"/>
        <v>104</v>
      </c>
      <c r="CI883" s="167">
        <f t="shared" si="1337"/>
        <v>44707</v>
      </c>
      <c r="CJ883">
        <f t="shared" si="1357"/>
        <v>67</v>
      </c>
      <c r="CK883">
        <f t="shared" si="1358"/>
        <v>37</v>
      </c>
      <c r="CL883" s="167">
        <f t="shared" si="1338"/>
        <v>44707</v>
      </c>
      <c r="CM883">
        <f t="shared" si="1359"/>
        <v>2</v>
      </c>
      <c r="CN883" s="1">
        <f t="shared" si="1360"/>
        <v>44707</v>
      </c>
      <c r="CO883" s="253">
        <f t="shared" si="1361"/>
        <v>67</v>
      </c>
      <c r="CP883" s="1">
        <f t="shared" si="1362"/>
        <v>44707</v>
      </c>
      <c r="CQ883" s="254">
        <f t="shared" si="1363"/>
        <v>2</v>
      </c>
      <c r="CR883" s="167">
        <f t="shared" si="1339"/>
        <v>44707</v>
      </c>
      <c r="CS883">
        <f t="shared" si="1364"/>
        <v>81891</v>
      </c>
      <c r="CT883">
        <f t="shared" si="1365"/>
        <v>104</v>
      </c>
      <c r="CU883">
        <f t="shared" si="1366"/>
        <v>0</v>
      </c>
    </row>
    <row r="884" spans="1:99" ht="18" customHeight="1" x14ac:dyDescent="0.55000000000000004">
      <c r="A884" s="167">
        <v>44708</v>
      </c>
      <c r="B884" s="219">
        <v>25</v>
      </c>
      <c r="C884" s="142">
        <f t="shared" si="1176"/>
        <v>18616</v>
      </c>
      <c r="D884" s="261">
        <f t="shared" si="1332"/>
        <v>225</v>
      </c>
      <c r="E884" s="135">
        <v>0</v>
      </c>
      <c r="F884" s="135">
        <v>18391</v>
      </c>
      <c r="G884" s="135">
        <v>3</v>
      </c>
      <c r="H884" s="123"/>
      <c r="I884" s="135">
        <v>3</v>
      </c>
      <c r="J884" s="123"/>
      <c r="K884" s="41">
        <v>0</v>
      </c>
      <c r="L884" s="134">
        <v>266</v>
      </c>
      <c r="M884" s="219">
        <v>73</v>
      </c>
      <c r="N884" s="123"/>
      <c r="O884" s="123"/>
      <c r="P884" s="135">
        <v>22</v>
      </c>
      <c r="Q884" s="135">
        <v>2</v>
      </c>
      <c r="R884" s="123"/>
      <c r="S884" s="123"/>
      <c r="T884" s="135">
        <v>1987</v>
      </c>
      <c r="U884" s="135">
        <v>60</v>
      </c>
      <c r="V884" s="123"/>
      <c r="W884" s="41">
        <v>17552</v>
      </c>
      <c r="X884" s="136">
        <v>446</v>
      </c>
      <c r="Y884" s="4">
        <f t="shared" si="1307"/>
        <v>696</v>
      </c>
      <c r="Z884" s="74">
        <f t="shared" si="1341"/>
        <v>44708</v>
      </c>
      <c r="AA884" s="210">
        <f t="shared" si="1342"/>
        <v>2067371</v>
      </c>
      <c r="AB884" s="210">
        <f t="shared" si="1343"/>
        <v>75953</v>
      </c>
      <c r="AC884" s="211">
        <f t="shared" si="1344"/>
        <v>11159</v>
      </c>
      <c r="AD884" s="170">
        <f t="shared" si="1371"/>
        <v>46</v>
      </c>
      <c r="AE884" s="222">
        <f t="shared" si="1372"/>
        <v>331016</v>
      </c>
      <c r="AF884" s="143">
        <v>332221</v>
      </c>
      <c r="AG884" s="171">
        <f t="shared" ref="AG884:AG901" si="1383">+AH884-AH883</f>
        <v>31</v>
      </c>
      <c r="AH884" s="143">
        <v>62129</v>
      </c>
      <c r="AI884" s="171">
        <f t="shared" ref="AI884:AI901" si="1384">+AJ884-AJ883</f>
        <v>1</v>
      </c>
      <c r="AJ884" s="172">
        <v>9375</v>
      </c>
      <c r="AK884" s="173">
        <f t="shared" ref="AK884:AK897" si="1385">+AL884-AL883</f>
        <v>0</v>
      </c>
      <c r="AL884" s="143">
        <v>83</v>
      </c>
      <c r="AM884" s="171">
        <f t="shared" si="1378"/>
        <v>0</v>
      </c>
      <c r="AN884" s="143">
        <v>82</v>
      </c>
      <c r="AO884" s="171">
        <f t="shared" si="1164"/>
        <v>0</v>
      </c>
      <c r="AP884" s="174">
        <v>0</v>
      </c>
      <c r="AQ884" s="173">
        <f t="shared" si="1379"/>
        <v>94796</v>
      </c>
      <c r="AR884" s="143">
        <v>1735067</v>
      </c>
      <c r="AS884" s="171">
        <f t="shared" si="1381"/>
        <v>0</v>
      </c>
      <c r="AT884" s="143">
        <v>13742</v>
      </c>
      <c r="AU884" s="171">
        <f t="shared" si="1317"/>
        <v>126</v>
      </c>
      <c r="AV884" s="175">
        <v>1784</v>
      </c>
      <c r="AW884" s="217">
        <f t="shared" si="1310"/>
        <v>723</v>
      </c>
      <c r="AX884" s="216">
        <f t="shared" si="1345"/>
        <v>44708</v>
      </c>
      <c r="AY884" s="5">
        <v>18</v>
      </c>
      <c r="AZ884" s="217">
        <f t="shared" si="1373"/>
        <v>2190</v>
      </c>
      <c r="BA884" s="217">
        <f t="shared" si="1275"/>
        <v>427</v>
      </c>
      <c r="BB884" s="119">
        <v>0</v>
      </c>
      <c r="BC884" s="26">
        <f t="shared" si="1374"/>
        <v>1644</v>
      </c>
      <c r="BD884" s="217">
        <f t="shared" si="1277"/>
        <v>462</v>
      </c>
      <c r="BE884" s="209">
        <f t="shared" si="1346"/>
        <v>44708</v>
      </c>
      <c r="BF884" s="120">
        <f t="shared" si="1322"/>
        <v>25</v>
      </c>
      <c r="BG884" s="120">
        <f t="shared" si="1323"/>
        <v>18616</v>
      </c>
      <c r="BH884" s="209">
        <f t="shared" si="1333"/>
        <v>44708</v>
      </c>
      <c r="BI884" s="120">
        <f t="shared" si="1324"/>
        <v>18616</v>
      </c>
      <c r="BJ884" s="1">
        <f t="shared" si="1325"/>
        <v>44708</v>
      </c>
      <c r="BK884">
        <f t="shared" si="1382"/>
        <v>193</v>
      </c>
      <c r="BL884">
        <f t="shared" si="1327"/>
        <v>73</v>
      </c>
      <c r="BM884">
        <f t="shared" si="1328"/>
        <v>266</v>
      </c>
      <c r="BN884" s="1">
        <f t="shared" si="1329"/>
        <v>44708</v>
      </c>
      <c r="BO884">
        <f t="shared" si="1375"/>
        <v>182246</v>
      </c>
      <c r="BP884">
        <f t="shared" si="1376"/>
        <v>9190</v>
      </c>
      <c r="BQ884" s="167">
        <f t="shared" si="1334"/>
        <v>44708</v>
      </c>
      <c r="BR884">
        <f t="shared" si="1347"/>
        <v>332221</v>
      </c>
      <c r="BS884">
        <f t="shared" si="1348"/>
        <v>62129</v>
      </c>
      <c r="BT884">
        <f t="shared" si="1349"/>
        <v>9375</v>
      </c>
      <c r="BU884">
        <v>15</v>
      </c>
      <c r="BV884">
        <f t="shared" si="1350"/>
        <v>46</v>
      </c>
      <c r="BW884">
        <f t="shared" si="1380"/>
        <v>87149</v>
      </c>
      <c r="BX884" s="167">
        <f t="shared" si="1335"/>
        <v>44708</v>
      </c>
      <c r="BY884">
        <f t="shared" si="1351"/>
        <v>83</v>
      </c>
      <c r="BZ884">
        <f t="shared" si="1352"/>
        <v>82</v>
      </c>
      <c r="CA884">
        <f t="shared" si="1353"/>
        <v>0</v>
      </c>
      <c r="CB884" s="167">
        <f t="shared" si="1336"/>
        <v>44708</v>
      </c>
      <c r="CC884">
        <f t="shared" si="1354"/>
        <v>1735067</v>
      </c>
      <c r="CD884">
        <f t="shared" si="1355"/>
        <v>13742</v>
      </c>
      <c r="CE884">
        <f t="shared" si="1356"/>
        <v>1784</v>
      </c>
      <c r="CF884" s="167">
        <f t="shared" si="1370"/>
        <v>44708</v>
      </c>
      <c r="CG884">
        <f t="shared" si="1368"/>
        <v>94796</v>
      </c>
      <c r="CH884">
        <f t="shared" si="1369"/>
        <v>126</v>
      </c>
      <c r="CI884" s="167">
        <f t="shared" si="1337"/>
        <v>44708</v>
      </c>
      <c r="CJ884">
        <f t="shared" si="1357"/>
        <v>46</v>
      </c>
      <c r="CK884">
        <f t="shared" si="1358"/>
        <v>31</v>
      </c>
      <c r="CL884" s="167">
        <f t="shared" si="1338"/>
        <v>44708</v>
      </c>
      <c r="CM884">
        <f t="shared" si="1359"/>
        <v>1</v>
      </c>
      <c r="CN884" s="1">
        <f t="shared" si="1360"/>
        <v>44708</v>
      </c>
      <c r="CO884" s="253">
        <f t="shared" si="1361"/>
        <v>46</v>
      </c>
      <c r="CP884" s="1">
        <f t="shared" si="1362"/>
        <v>44708</v>
      </c>
      <c r="CQ884" s="254">
        <f t="shared" si="1363"/>
        <v>1</v>
      </c>
      <c r="CR884" s="167">
        <f t="shared" si="1339"/>
        <v>44708</v>
      </c>
      <c r="CS884">
        <f t="shared" si="1364"/>
        <v>94796</v>
      </c>
      <c r="CT884">
        <f t="shared" si="1365"/>
        <v>126</v>
      </c>
      <c r="CU884">
        <f t="shared" si="1366"/>
        <v>0</v>
      </c>
    </row>
    <row r="885" spans="1:99" ht="18" customHeight="1" x14ac:dyDescent="0.55000000000000004">
      <c r="A885" s="167">
        <v>44709</v>
      </c>
      <c r="B885" s="219">
        <v>28</v>
      </c>
      <c r="C885" s="142">
        <f t="shared" si="1176"/>
        <v>18644</v>
      </c>
      <c r="D885" s="261">
        <f t="shared" si="1332"/>
        <v>236</v>
      </c>
      <c r="E885" s="135">
        <v>0</v>
      </c>
      <c r="F885" s="135">
        <v>18408</v>
      </c>
      <c r="G885" s="135">
        <v>0</v>
      </c>
      <c r="H885" s="123"/>
      <c r="I885" s="135">
        <v>3</v>
      </c>
      <c r="J885" s="123"/>
      <c r="K885" s="41">
        <v>0</v>
      </c>
      <c r="L885" s="134">
        <v>211</v>
      </c>
      <c r="M885" s="219">
        <v>50</v>
      </c>
      <c r="N885" s="123"/>
      <c r="O885" s="123"/>
      <c r="P885" s="135">
        <v>27</v>
      </c>
      <c r="Q885" s="135">
        <v>6</v>
      </c>
      <c r="R885" s="123"/>
      <c r="S885" s="123"/>
      <c r="T885" s="135">
        <v>1555</v>
      </c>
      <c r="U885" s="135">
        <v>41</v>
      </c>
      <c r="V885" s="123"/>
      <c r="W885" s="41">
        <v>16181</v>
      </c>
      <c r="X885" s="136">
        <v>449</v>
      </c>
      <c r="Y885" s="4">
        <f t="shared" si="1307"/>
        <v>697</v>
      </c>
      <c r="Z885" s="74">
        <f t="shared" si="1341"/>
        <v>44709</v>
      </c>
      <c r="AA885" s="210">
        <f t="shared" si="1342"/>
        <v>2148037</v>
      </c>
      <c r="AB885" s="210">
        <f t="shared" si="1343"/>
        <v>75987</v>
      </c>
      <c r="AC885" s="211">
        <f t="shared" si="1344"/>
        <v>11287</v>
      </c>
      <c r="AD885" s="170">
        <f t="shared" si="1371"/>
        <v>30</v>
      </c>
      <c r="AE885" s="222">
        <f t="shared" si="1372"/>
        <v>331046</v>
      </c>
      <c r="AF885" s="143">
        <v>332251</v>
      </c>
      <c r="AG885" s="171">
        <f t="shared" si="1383"/>
        <v>34</v>
      </c>
      <c r="AH885" s="143">
        <v>62163</v>
      </c>
      <c r="AI885" s="171">
        <f t="shared" si="1384"/>
        <v>1</v>
      </c>
      <c r="AJ885" s="172">
        <v>9376</v>
      </c>
      <c r="AK885" s="173">
        <f t="shared" si="1385"/>
        <v>0</v>
      </c>
      <c r="AL885" s="143">
        <v>83</v>
      </c>
      <c r="AM885" s="171">
        <f t="shared" si="1378"/>
        <v>0</v>
      </c>
      <c r="AN885" s="143">
        <v>82</v>
      </c>
      <c r="AO885" s="171">
        <f t="shared" si="1164"/>
        <v>0</v>
      </c>
      <c r="AP885" s="174">
        <v>0</v>
      </c>
      <c r="AQ885" s="173">
        <f t="shared" si="1379"/>
        <v>80636</v>
      </c>
      <c r="AR885" s="143">
        <v>1815703</v>
      </c>
      <c r="AS885" s="171">
        <f t="shared" si="1381"/>
        <v>0</v>
      </c>
      <c r="AT885" s="143">
        <v>13742</v>
      </c>
      <c r="AU885" s="171">
        <f t="shared" si="1317"/>
        <v>127</v>
      </c>
      <c r="AV885" s="175">
        <v>1911</v>
      </c>
      <c r="AW885" s="217">
        <f t="shared" si="1310"/>
        <v>724</v>
      </c>
      <c r="AX885" s="216">
        <f t="shared" si="1345"/>
        <v>44709</v>
      </c>
      <c r="AY885" s="5">
        <v>14</v>
      </c>
      <c r="AZ885" s="217">
        <f t="shared" si="1373"/>
        <v>2204</v>
      </c>
      <c r="BA885" s="217">
        <f t="shared" si="1275"/>
        <v>428</v>
      </c>
      <c r="BB885" s="119">
        <v>0</v>
      </c>
      <c r="BC885" s="26">
        <f t="shared" si="1374"/>
        <v>1644</v>
      </c>
      <c r="BD885" s="217">
        <f t="shared" si="1277"/>
        <v>463</v>
      </c>
      <c r="BE885" s="209">
        <f t="shared" si="1346"/>
        <v>44709</v>
      </c>
      <c r="BF885" s="120">
        <f t="shared" si="1322"/>
        <v>28</v>
      </c>
      <c r="BG885" s="120">
        <f t="shared" si="1323"/>
        <v>18644</v>
      </c>
      <c r="BH885" s="209">
        <f t="shared" si="1333"/>
        <v>44709</v>
      </c>
      <c r="BI885" s="120">
        <f t="shared" si="1324"/>
        <v>18644</v>
      </c>
      <c r="BJ885" s="1">
        <f t="shared" si="1325"/>
        <v>44709</v>
      </c>
      <c r="BK885">
        <f t="shared" si="1382"/>
        <v>161</v>
      </c>
      <c r="BL885">
        <f t="shared" si="1327"/>
        <v>50</v>
      </c>
      <c r="BM885">
        <f t="shared" si="1328"/>
        <v>211</v>
      </c>
      <c r="BN885" s="1">
        <f t="shared" si="1329"/>
        <v>44709</v>
      </c>
      <c r="BO885">
        <f t="shared" si="1375"/>
        <v>183846</v>
      </c>
      <c r="BP885">
        <f t="shared" si="1376"/>
        <v>9280</v>
      </c>
      <c r="BQ885" s="167">
        <f t="shared" si="1334"/>
        <v>44709</v>
      </c>
      <c r="BR885">
        <f t="shared" si="1347"/>
        <v>332251</v>
      </c>
      <c r="BS885">
        <f t="shared" si="1348"/>
        <v>62163</v>
      </c>
      <c r="BT885">
        <f t="shared" si="1349"/>
        <v>9376</v>
      </c>
      <c r="BU885">
        <v>15</v>
      </c>
      <c r="BV885">
        <f t="shared" si="1350"/>
        <v>30</v>
      </c>
      <c r="BW885">
        <f t="shared" si="1380"/>
        <v>75344</v>
      </c>
      <c r="BX885" s="167">
        <f t="shared" si="1335"/>
        <v>44709</v>
      </c>
      <c r="BY885">
        <f t="shared" si="1351"/>
        <v>83</v>
      </c>
      <c r="BZ885">
        <f t="shared" si="1352"/>
        <v>82</v>
      </c>
      <c r="CA885">
        <f t="shared" si="1353"/>
        <v>0</v>
      </c>
      <c r="CB885" s="167">
        <f t="shared" si="1336"/>
        <v>44709</v>
      </c>
      <c r="CC885">
        <f t="shared" si="1354"/>
        <v>1815703</v>
      </c>
      <c r="CD885">
        <f t="shared" si="1355"/>
        <v>13742</v>
      </c>
      <c r="CE885">
        <f t="shared" si="1356"/>
        <v>1911</v>
      </c>
      <c r="CF885" s="167">
        <f t="shared" si="1370"/>
        <v>44709</v>
      </c>
      <c r="CG885">
        <f t="shared" si="1368"/>
        <v>80636</v>
      </c>
      <c r="CH885">
        <f t="shared" si="1369"/>
        <v>127</v>
      </c>
      <c r="CI885" s="167">
        <f t="shared" si="1337"/>
        <v>44709</v>
      </c>
      <c r="CJ885">
        <f t="shared" si="1357"/>
        <v>30</v>
      </c>
      <c r="CK885">
        <f t="shared" si="1358"/>
        <v>34</v>
      </c>
      <c r="CL885" s="167">
        <f t="shared" si="1338"/>
        <v>44709</v>
      </c>
      <c r="CM885">
        <f t="shared" si="1359"/>
        <v>1</v>
      </c>
      <c r="CN885" s="1">
        <f t="shared" si="1360"/>
        <v>44709</v>
      </c>
      <c r="CO885" s="253">
        <f t="shared" si="1361"/>
        <v>30</v>
      </c>
      <c r="CP885" s="1">
        <f t="shared" si="1362"/>
        <v>44709</v>
      </c>
      <c r="CQ885" s="254">
        <f t="shared" si="1363"/>
        <v>1</v>
      </c>
      <c r="CR885" s="167">
        <f t="shared" si="1339"/>
        <v>44709</v>
      </c>
      <c r="CS885">
        <f t="shared" si="1364"/>
        <v>80636</v>
      </c>
      <c r="CT885">
        <f t="shared" si="1365"/>
        <v>127</v>
      </c>
      <c r="CU885">
        <f t="shared" si="1366"/>
        <v>0</v>
      </c>
    </row>
    <row r="886" spans="1:99" ht="18" customHeight="1" x14ac:dyDescent="0.55000000000000004">
      <c r="A886" s="167">
        <v>44710</v>
      </c>
      <c r="B886" s="219">
        <v>20</v>
      </c>
      <c r="C886" s="142">
        <f t="shared" si="1176"/>
        <v>18664</v>
      </c>
      <c r="D886" s="261">
        <f t="shared" si="1332"/>
        <v>244</v>
      </c>
      <c r="E886" s="135">
        <v>0</v>
      </c>
      <c r="F886" s="135">
        <v>18420</v>
      </c>
      <c r="G886" s="135">
        <v>2</v>
      </c>
      <c r="H886" s="123"/>
      <c r="I886" s="135">
        <v>5</v>
      </c>
      <c r="J886" s="123"/>
      <c r="K886" s="41">
        <v>0</v>
      </c>
      <c r="L886" s="134">
        <v>150</v>
      </c>
      <c r="M886" s="219">
        <v>48</v>
      </c>
      <c r="N886" s="123"/>
      <c r="O886" s="123"/>
      <c r="P886" s="135">
        <v>5</v>
      </c>
      <c r="Q886" s="135">
        <v>2</v>
      </c>
      <c r="R886" s="123"/>
      <c r="S886" s="123"/>
      <c r="T886" s="135">
        <v>2550</v>
      </c>
      <c r="U886" s="135">
        <v>42</v>
      </c>
      <c r="V886" s="123"/>
      <c r="W886" s="41">
        <v>13776</v>
      </c>
      <c r="X886" s="136">
        <v>453</v>
      </c>
      <c r="Y886" s="4">
        <f t="shared" si="1307"/>
        <v>698</v>
      </c>
      <c r="Z886" s="74">
        <f t="shared" si="1341"/>
        <v>44710</v>
      </c>
      <c r="AA886" s="210">
        <f t="shared" si="1342"/>
        <v>2224643</v>
      </c>
      <c r="AB886" s="210">
        <f t="shared" si="1343"/>
        <v>75998</v>
      </c>
      <c r="AC886" s="211">
        <f t="shared" si="1344"/>
        <v>11432</v>
      </c>
      <c r="AD886" s="170">
        <f t="shared" si="1371"/>
        <v>37</v>
      </c>
      <c r="AE886" s="222">
        <f t="shared" si="1372"/>
        <v>331083</v>
      </c>
      <c r="AF886" s="143">
        <v>332288</v>
      </c>
      <c r="AG886" s="171">
        <f t="shared" si="1383"/>
        <v>11</v>
      </c>
      <c r="AH886" s="143">
        <v>62174</v>
      </c>
      <c r="AI886" s="171">
        <f t="shared" si="1384"/>
        <v>0</v>
      </c>
      <c r="AJ886" s="172">
        <v>9376</v>
      </c>
      <c r="AK886" s="173">
        <f t="shared" si="1385"/>
        <v>0</v>
      </c>
      <c r="AL886" s="143">
        <v>83</v>
      </c>
      <c r="AM886" s="171">
        <f t="shared" si="1378"/>
        <v>0</v>
      </c>
      <c r="AN886" s="143">
        <v>82</v>
      </c>
      <c r="AO886" s="171">
        <f t="shared" ref="AO886:AO921" si="1386">+AP886-AP885</f>
        <v>0</v>
      </c>
      <c r="AP886" s="174">
        <v>0</v>
      </c>
      <c r="AQ886" s="173">
        <f t="shared" si="1379"/>
        <v>76569</v>
      </c>
      <c r="AR886" s="143">
        <v>1892272</v>
      </c>
      <c r="AS886" s="171">
        <f t="shared" si="1381"/>
        <v>0</v>
      </c>
      <c r="AT886" s="143">
        <v>13742</v>
      </c>
      <c r="AU886" s="171">
        <f t="shared" si="1317"/>
        <v>145</v>
      </c>
      <c r="AV886" s="175">
        <v>2056</v>
      </c>
      <c r="AW886" s="217">
        <f t="shared" si="1310"/>
        <v>725</v>
      </c>
      <c r="AX886" s="216">
        <f t="shared" si="1345"/>
        <v>44710</v>
      </c>
      <c r="AY886" s="5">
        <v>8</v>
      </c>
      <c r="AZ886" s="217">
        <f t="shared" si="1373"/>
        <v>2212</v>
      </c>
      <c r="BA886" s="217">
        <f t="shared" si="1275"/>
        <v>429</v>
      </c>
      <c r="BB886" s="119">
        <v>0</v>
      </c>
      <c r="BC886" s="26">
        <f t="shared" si="1374"/>
        <v>1644</v>
      </c>
      <c r="BD886" s="217">
        <f t="shared" si="1277"/>
        <v>464</v>
      </c>
      <c r="BE886" s="209">
        <f t="shared" si="1346"/>
        <v>44710</v>
      </c>
      <c r="BF886" s="120">
        <f t="shared" si="1322"/>
        <v>20</v>
      </c>
      <c r="BG886" s="120">
        <f t="shared" si="1323"/>
        <v>18664</v>
      </c>
      <c r="BH886" s="209">
        <f t="shared" si="1333"/>
        <v>44710</v>
      </c>
      <c r="BI886" s="120">
        <f t="shared" si="1324"/>
        <v>18664</v>
      </c>
      <c r="BJ886" s="1">
        <f t="shared" si="1325"/>
        <v>44710</v>
      </c>
      <c r="BK886">
        <f t="shared" ref="BK886:BK897" si="1387">+BM886-BL886</f>
        <v>102</v>
      </c>
      <c r="BL886">
        <f t="shared" si="1327"/>
        <v>48</v>
      </c>
      <c r="BM886">
        <f t="shared" si="1328"/>
        <v>150</v>
      </c>
      <c r="BN886" s="1">
        <f t="shared" si="1329"/>
        <v>44710</v>
      </c>
      <c r="BO886">
        <f t="shared" si="1375"/>
        <v>175627</v>
      </c>
      <c r="BP886">
        <f t="shared" si="1376"/>
        <v>9353</v>
      </c>
      <c r="BQ886" s="167">
        <f t="shared" si="1334"/>
        <v>44710</v>
      </c>
      <c r="BR886">
        <f t="shared" si="1347"/>
        <v>332288</v>
      </c>
      <c r="BS886">
        <f t="shared" si="1348"/>
        <v>62174</v>
      </c>
      <c r="BT886">
        <f t="shared" si="1349"/>
        <v>9376</v>
      </c>
      <c r="BU886">
        <v>15</v>
      </c>
      <c r="BV886">
        <f t="shared" si="1350"/>
        <v>37</v>
      </c>
      <c r="BW886">
        <f t="shared" si="1380"/>
        <v>87935</v>
      </c>
      <c r="BX886" s="167">
        <f t="shared" si="1335"/>
        <v>44710</v>
      </c>
      <c r="BY886">
        <f t="shared" si="1351"/>
        <v>83</v>
      </c>
      <c r="BZ886">
        <f t="shared" si="1352"/>
        <v>82</v>
      </c>
      <c r="CA886">
        <f t="shared" si="1353"/>
        <v>0</v>
      </c>
      <c r="CB886" s="167">
        <f t="shared" si="1336"/>
        <v>44710</v>
      </c>
      <c r="CC886">
        <f t="shared" si="1354"/>
        <v>1892272</v>
      </c>
      <c r="CD886">
        <f t="shared" si="1355"/>
        <v>13742</v>
      </c>
      <c r="CE886">
        <f t="shared" si="1356"/>
        <v>2056</v>
      </c>
      <c r="CF886" s="167">
        <f t="shared" si="1370"/>
        <v>44710</v>
      </c>
      <c r="CG886">
        <f t="shared" si="1368"/>
        <v>76569</v>
      </c>
      <c r="CH886">
        <f t="shared" si="1369"/>
        <v>145</v>
      </c>
      <c r="CI886" s="167">
        <f t="shared" si="1337"/>
        <v>44710</v>
      </c>
      <c r="CJ886">
        <f t="shared" si="1357"/>
        <v>37</v>
      </c>
      <c r="CK886">
        <f t="shared" si="1358"/>
        <v>11</v>
      </c>
      <c r="CL886" s="167">
        <f t="shared" si="1338"/>
        <v>44710</v>
      </c>
      <c r="CM886">
        <f t="shared" si="1359"/>
        <v>0</v>
      </c>
      <c r="CN886" s="1">
        <f t="shared" si="1360"/>
        <v>44710</v>
      </c>
      <c r="CO886" s="253">
        <f t="shared" si="1361"/>
        <v>37</v>
      </c>
      <c r="CP886" s="1">
        <f t="shared" si="1362"/>
        <v>44710</v>
      </c>
      <c r="CQ886" s="254">
        <f t="shared" si="1363"/>
        <v>0</v>
      </c>
      <c r="CR886" s="167">
        <f t="shared" si="1339"/>
        <v>44710</v>
      </c>
      <c r="CS886">
        <f t="shared" si="1364"/>
        <v>76569</v>
      </c>
      <c r="CT886">
        <f t="shared" si="1365"/>
        <v>145</v>
      </c>
      <c r="CU886">
        <f t="shared" si="1366"/>
        <v>0</v>
      </c>
    </row>
    <row r="887" spans="1:99" ht="18" customHeight="1" x14ac:dyDescent="0.55000000000000004">
      <c r="A887" s="167">
        <v>44711</v>
      </c>
      <c r="B887" s="219">
        <v>28</v>
      </c>
      <c r="C887" s="142">
        <f t="shared" si="1176"/>
        <v>18692</v>
      </c>
      <c r="D887" s="261">
        <f t="shared" si="1332"/>
        <v>253</v>
      </c>
      <c r="E887" s="135">
        <v>0</v>
      </c>
      <c r="F887" s="135">
        <v>18439</v>
      </c>
      <c r="G887" s="135">
        <v>0</v>
      </c>
      <c r="H887" s="123"/>
      <c r="I887" s="135">
        <v>0</v>
      </c>
      <c r="J887" s="123"/>
      <c r="K887" s="41">
        <v>0</v>
      </c>
      <c r="L887" s="134">
        <v>124</v>
      </c>
      <c r="M887" s="219">
        <v>53</v>
      </c>
      <c r="N887" s="123"/>
      <c r="O887" s="123"/>
      <c r="P887" s="135">
        <v>4</v>
      </c>
      <c r="Q887" s="135">
        <v>1</v>
      </c>
      <c r="R887" s="123"/>
      <c r="S887" s="123"/>
      <c r="T887" s="135">
        <v>1946</v>
      </c>
      <c r="U887" s="135">
        <v>54</v>
      </c>
      <c r="V887" s="123"/>
      <c r="W887" s="41">
        <v>11950</v>
      </c>
      <c r="X887" s="136">
        <v>453</v>
      </c>
      <c r="Y887" s="4">
        <f t="shared" si="1307"/>
        <v>699</v>
      </c>
      <c r="Z887" s="74">
        <f t="shared" si="1341"/>
        <v>44711</v>
      </c>
      <c r="AA887" s="210">
        <f t="shared" si="1342"/>
        <v>2284773</v>
      </c>
      <c r="AB887" s="210">
        <f t="shared" si="1343"/>
        <v>76024</v>
      </c>
      <c r="AC887" s="211">
        <f t="shared" si="1344"/>
        <v>11543</v>
      </c>
      <c r="AD887" s="170">
        <f t="shared" si="1371"/>
        <v>47</v>
      </c>
      <c r="AE887" s="222">
        <f t="shared" si="1372"/>
        <v>331130</v>
      </c>
      <c r="AF887" s="143">
        <v>332335</v>
      </c>
      <c r="AG887" s="171">
        <f t="shared" si="1383"/>
        <v>26</v>
      </c>
      <c r="AH887" s="143">
        <v>62200</v>
      </c>
      <c r="AI887" s="171">
        <f t="shared" si="1384"/>
        <v>2</v>
      </c>
      <c r="AJ887" s="172">
        <v>9378</v>
      </c>
      <c r="AK887" s="173">
        <f t="shared" si="1385"/>
        <v>0</v>
      </c>
      <c r="AL887" s="143">
        <v>83</v>
      </c>
      <c r="AM887" s="171">
        <f t="shared" si="1378"/>
        <v>0</v>
      </c>
      <c r="AN887" s="143">
        <v>82</v>
      </c>
      <c r="AO887" s="171">
        <f t="shared" si="1386"/>
        <v>0</v>
      </c>
      <c r="AP887" s="174">
        <v>0</v>
      </c>
      <c r="AQ887" s="173">
        <f t="shared" si="1379"/>
        <v>60083</v>
      </c>
      <c r="AR887" s="143">
        <v>1952355</v>
      </c>
      <c r="AS887" s="171">
        <f t="shared" si="1381"/>
        <v>0</v>
      </c>
      <c r="AT887" s="143">
        <v>13742</v>
      </c>
      <c r="AU887" s="171">
        <f t="shared" si="1317"/>
        <v>109</v>
      </c>
      <c r="AV887" s="175">
        <v>2165</v>
      </c>
      <c r="AW887" s="217">
        <f t="shared" si="1310"/>
        <v>726</v>
      </c>
      <c r="AX887" s="216">
        <f t="shared" si="1345"/>
        <v>44711</v>
      </c>
      <c r="AY887" s="5">
        <v>16</v>
      </c>
      <c r="AZ887" s="217">
        <f t="shared" si="1373"/>
        <v>2228</v>
      </c>
      <c r="BA887" s="217">
        <f t="shared" si="1275"/>
        <v>427</v>
      </c>
      <c r="BB887" s="119">
        <v>0</v>
      </c>
      <c r="BC887" s="26">
        <f t="shared" si="1374"/>
        <v>1644</v>
      </c>
      <c r="BD887" s="217">
        <f t="shared" si="1277"/>
        <v>462</v>
      </c>
      <c r="BE887" s="209">
        <f t="shared" si="1346"/>
        <v>44711</v>
      </c>
      <c r="BF887" s="120">
        <f t="shared" si="1322"/>
        <v>28</v>
      </c>
      <c r="BG887" s="120">
        <f t="shared" si="1323"/>
        <v>18692</v>
      </c>
      <c r="BH887" s="209">
        <f t="shared" si="1333"/>
        <v>44711</v>
      </c>
      <c r="BI887" s="120">
        <f t="shared" si="1324"/>
        <v>18692</v>
      </c>
      <c r="BJ887" s="1">
        <f t="shared" si="1325"/>
        <v>44711</v>
      </c>
      <c r="BK887">
        <f t="shared" si="1387"/>
        <v>71</v>
      </c>
      <c r="BL887">
        <f t="shared" si="1327"/>
        <v>53</v>
      </c>
      <c r="BM887">
        <f t="shared" si="1328"/>
        <v>124</v>
      </c>
      <c r="BN887" s="1">
        <f t="shared" si="1329"/>
        <v>44711</v>
      </c>
      <c r="BO887">
        <f t="shared" si="1375"/>
        <v>178895</v>
      </c>
      <c r="BP887">
        <f t="shared" si="1376"/>
        <v>9336</v>
      </c>
      <c r="BQ887" s="167">
        <f t="shared" si="1334"/>
        <v>44711</v>
      </c>
      <c r="BR887">
        <f t="shared" si="1347"/>
        <v>332335</v>
      </c>
      <c r="BS887">
        <f t="shared" si="1348"/>
        <v>62200</v>
      </c>
      <c r="BT887">
        <f t="shared" si="1349"/>
        <v>9378</v>
      </c>
      <c r="BU887">
        <v>15</v>
      </c>
      <c r="BV887">
        <f t="shared" si="1350"/>
        <v>47</v>
      </c>
      <c r="BW887">
        <f t="shared" si="1380"/>
        <v>73159</v>
      </c>
      <c r="BX887" s="167">
        <f t="shared" si="1335"/>
        <v>44711</v>
      </c>
      <c r="BY887">
        <f t="shared" si="1351"/>
        <v>83</v>
      </c>
      <c r="BZ887">
        <f t="shared" si="1352"/>
        <v>82</v>
      </c>
      <c r="CA887">
        <f t="shared" si="1353"/>
        <v>0</v>
      </c>
      <c r="CB887" s="167">
        <f t="shared" si="1336"/>
        <v>44711</v>
      </c>
      <c r="CC887">
        <f t="shared" si="1354"/>
        <v>1952355</v>
      </c>
      <c r="CD887">
        <f t="shared" si="1355"/>
        <v>13742</v>
      </c>
      <c r="CE887">
        <f t="shared" si="1356"/>
        <v>2165</v>
      </c>
      <c r="CF887" s="167">
        <f t="shared" si="1370"/>
        <v>44711</v>
      </c>
      <c r="CG887">
        <f t="shared" si="1368"/>
        <v>60083</v>
      </c>
      <c r="CH887">
        <f t="shared" si="1369"/>
        <v>109</v>
      </c>
      <c r="CI887" s="167">
        <f t="shared" si="1337"/>
        <v>44711</v>
      </c>
      <c r="CJ887">
        <f t="shared" si="1357"/>
        <v>47</v>
      </c>
      <c r="CK887">
        <f t="shared" si="1358"/>
        <v>26</v>
      </c>
      <c r="CL887" s="167">
        <f t="shared" si="1338"/>
        <v>44711</v>
      </c>
      <c r="CM887">
        <f t="shared" si="1359"/>
        <v>2</v>
      </c>
      <c r="CN887" s="1">
        <f t="shared" si="1360"/>
        <v>44711</v>
      </c>
      <c r="CO887" s="253">
        <f t="shared" si="1361"/>
        <v>47</v>
      </c>
      <c r="CP887" s="1">
        <f t="shared" si="1362"/>
        <v>44711</v>
      </c>
      <c r="CQ887" s="254">
        <f t="shared" si="1363"/>
        <v>2</v>
      </c>
      <c r="CR887" s="167">
        <f t="shared" si="1339"/>
        <v>44711</v>
      </c>
      <c r="CS887">
        <f t="shared" si="1364"/>
        <v>60083</v>
      </c>
      <c r="CT887">
        <f t="shared" si="1365"/>
        <v>109</v>
      </c>
      <c r="CU887">
        <f t="shared" si="1366"/>
        <v>0</v>
      </c>
    </row>
    <row r="888" spans="1:99" ht="18" customHeight="1" x14ac:dyDescent="0.55000000000000004">
      <c r="A888" s="167">
        <v>44712</v>
      </c>
      <c r="B888" s="219">
        <v>13</v>
      </c>
      <c r="C888" s="142">
        <f t="shared" si="1176"/>
        <v>18705</v>
      </c>
      <c r="D888" s="261">
        <f t="shared" si="1332"/>
        <v>245</v>
      </c>
      <c r="E888" s="135">
        <v>0</v>
      </c>
      <c r="F888" s="135">
        <v>18460</v>
      </c>
      <c r="G888" s="135">
        <v>0</v>
      </c>
      <c r="H888" s="123"/>
      <c r="I888" s="135">
        <v>0</v>
      </c>
      <c r="J888" s="123"/>
      <c r="K888" s="41">
        <v>0</v>
      </c>
      <c r="L888" s="134">
        <v>96</v>
      </c>
      <c r="M888" s="219">
        <v>50</v>
      </c>
      <c r="N888" s="123"/>
      <c r="O888" s="123"/>
      <c r="P888" s="135">
        <v>3</v>
      </c>
      <c r="Q888" s="135">
        <v>0</v>
      </c>
      <c r="R888" s="123"/>
      <c r="S888" s="123"/>
      <c r="T888" s="135">
        <v>1405</v>
      </c>
      <c r="U888" s="135">
        <v>53</v>
      </c>
      <c r="V888" s="123"/>
      <c r="W888" s="41">
        <v>10638</v>
      </c>
      <c r="X888" s="136">
        <v>450</v>
      </c>
      <c r="Y888" s="4">
        <f t="shared" si="1307"/>
        <v>700</v>
      </c>
      <c r="Z888" s="74">
        <f t="shared" si="1341"/>
        <v>44712</v>
      </c>
      <c r="AA888" s="210">
        <f t="shared" si="1342"/>
        <v>2365464</v>
      </c>
      <c r="AB888" s="210">
        <f t="shared" si="1343"/>
        <v>76079</v>
      </c>
      <c r="AC888" s="211">
        <f t="shared" si="1344"/>
        <v>11633</v>
      </c>
      <c r="AD888" s="170">
        <f t="shared" si="1371"/>
        <v>63</v>
      </c>
      <c r="AE888" s="222">
        <f t="shared" si="1372"/>
        <v>331193</v>
      </c>
      <c r="AF888" s="143">
        <v>332398</v>
      </c>
      <c r="AG888" s="171">
        <f t="shared" si="1383"/>
        <v>55</v>
      </c>
      <c r="AH888" s="143">
        <v>62255</v>
      </c>
      <c r="AI888" s="171">
        <f t="shared" si="1384"/>
        <v>0</v>
      </c>
      <c r="AJ888" s="172">
        <v>9378</v>
      </c>
      <c r="AK888" s="173">
        <f t="shared" si="1385"/>
        <v>0</v>
      </c>
      <c r="AL888" s="143">
        <v>83</v>
      </c>
      <c r="AM888" s="171">
        <f t="shared" si="1378"/>
        <v>0</v>
      </c>
      <c r="AN888" s="143">
        <v>82</v>
      </c>
      <c r="AO888" s="171">
        <f t="shared" si="1386"/>
        <v>0</v>
      </c>
      <c r="AP888" s="174">
        <v>0</v>
      </c>
      <c r="AQ888" s="173">
        <f t="shared" si="1379"/>
        <v>80628</v>
      </c>
      <c r="AR888" s="143">
        <v>2032983</v>
      </c>
      <c r="AS888" s="171">
        <f t="shared" si="1381"/>
        <v>0</v>
      </c>
      <c r="AT888" s="143">
        <v>13742</v>
      </c>
      <c r="AU888" s="171">
        <f t="shared" ref="AU888:AU896" si="1388">+AV888-AV887</f>
        <v>90</v>
      </c>
      <c r="AV888" s="175">
        <v>2255</v>
      </c>
      <c r="AW888" s="217">
        <f t="shared" si="1310"/>
        <v>727</v>
      </c>
      <c r="AX888" s="216">
        <f t="shared" si="1345"/>
        <v>44712</v>
      </c>
      <c r="AY888" s="5">
        <v>14</v>
      </c>
      <c r="AZ888" s="217">
        <f t="shared" si="1373"/>
        <v>2242</v>
      </c>
      <c r="BA888" s="217">
        <f t="shared" si="1275"/>
        <v>428</v>
      </c>
      <c r="BB888" s="119">
        <v>0</v>
      </c>
      <c r="BC888" s="26">
        <f t="shared" si="1374"/>
        <v>1644</v>
      </c>
      <c r="BD888" s="217">
        <f t="shared" si="1277"/>
        <v>463</v>
      </c>
      <c r="BE888" s="209">
        <f t="shared" si="1346"/>
        <v>44712</v>
      </c>
      <c r="BF888" s="120">
        <f t="shared" si="1322"/>
        <v>13</v>
      </c>
      <c r="BG888" s="120">
        <f t="shared" si="1323"/>
        <v>18705</v>
      </c>
      <c r="BH888" s="209">
        <f t="shared" si="1333"/>
        <v>44712</v>
      </c>
      <c r="BI888" s="120">
        <f t="shared" si="1324"/>
        <v>18705</v>
      </c>
      <c r="BJ888" s="1">
        <f t="shared" si="1325"/>
        <v>44712</v>
      </c>
      <c r="BK888">
        <f t="shared" si="1387"/>
        <v>46</v>
      </c>
      <c r="BL888">
        <f t="shared" si="1327"/>
        <v>50</v>
      </c>
      <c r="BM888">
        <f t="shared" si="1328"/>
        <v>96</v>
      </c>
      <c r="BN888" s="1">
        <f t="shared" si="1329"/>
        <v>44712</v>
      </c>
      <c r="BO888">
        <f t="shared" si="1375"/>
        <v>182342</v>
      </c>
      <c r="BP888">
        <f t="shared" si="1376"/>
        <v>9240</v>
      </c>
      <c r="BQ888" s="167">
        <f t="shared" si="1334"/>
        <v>44712</v>
      </c>
      <c r="BR888">
        <f t="shared" si="1347"/>
        <v>332398</v>
      </c>
      <c r="BS888">
        <f t="shared" si="1348"/>
        <v>62255</v>
      </c>
      <c r="BT888">
        <f t="shared" si="1349"/>
        <v>9378</v>
      </c>
      <c r="BU888">
        <v>15</v>
      </c>
      <c r="BV888">
        <f t="shared" si="1350"/>
        <v>63</v>
      </c>
      <c r="BW888">
        <f t="shared" si="1380"/>
        <v>87212</v>
      </c>
      <c r="BX888" s="167">
        <f t="shared" si="1335"/>
        <v>44712</v>
      </c>
      <c r="BY888">
        <f t="shared" si="1351"/>
        <v>83</v>
      </c>
      <c r="BZ888">
        <f t="shared" si="1352"/>
        <v>82</v>
      </c>
      <c r="CA888">
        <f t="shared" si="1353"/>
        <v>0</v>
      </c>
      <c r="CB888" s="167">
        <f t="shared" si="1336"/>
        <v>44712</v>
      </c>
      <c r="CC888">
        <f t="shared" si="1354"/>
        <v>2032983</v>
      </c>
      <c r="CD888">
        <f t="shared" si="1355"/>
        <v>13742</v>
      </c>
      <c r="CE888">
        <f t="shared" si="1356"/>
        <v>2255</v>
      </c>
      <c r="CF888" s="167">
        <f t="shared" si="1370"/>
        <v>44712</v>
      </c>
      <c r="CG888">
        <f t="shared" si="1368"/>
        <v>80628</v>
      </c>
      <c r="CH888">
        <f t="shared" si="1369"/>
        <v>90</v>
      </c>
      <c r="CI888" s="167">
        <f t="shared" si="1337"/>
        <v>44712</v>
      </c>
      <c r="CJ888">
        <f t="shared" si="1357"/>
        <v>63</v>
      </c>
      <c r="CK888">
        <f t="shared" si="1358"/>
        <v>55</v>
      </c>
      <c r="CL888" s="167">
        <f t="shared" si="1338"/>
        <v>44712</v>
      </c>
      <c r="CM888">
        <f t="shared" si="1359"/>
        <v>0</v>
      </c>
      <c r="CN888" s="1">
        <f t="shared" si="1360"/>
        <v>44712</v>
      </c>
      <c r="CO888" s="253">
        <f t="shared" si="1361"/>
        <v>63</v>
      </c>
      <c r="CP888" s="1">
        <f t="shared" si="1362"/>
        <v>44712</v>
      </c>
      <c r="CQ888" s="254">
        <f t="shared" si="1363"/>
        <v>0</v>
      </c>
      <c r="CR888" s="167">
        <f t="shared" si="1339"/>
        <v>44712</v>
      </c>
      <c r="CS888">
        <f t="shared" si="1364"/>
        <v>80628</v>
      </c>
      <c r="CT888">
        <f t="shared" si="1365"/>
        <v>90</v>
      </c>
      <c r="CU888">
        <f t="shared" si="1366"/>
        <v>0</v>
      </c>
    </row>
    <row r="889" spans="1:99" ht="18" customHeight="1" x14ac:dyDescent="0.55000000000000004">
      <c r="A889" s="167">
        <v>44713</v>
      </c>
      <c r="B889" s="219">
        <v>19</v>
      </c>
      <c r="C889" s="142">
        <f t="shared" ref="C889:C896" si="1389">+B889+C888</f>
        <v>18724</v>
      </c>
      <c r="D889" s="261">
        <f t="shared" si="1332"/>
        <v>246</v>
      </c>
      <c r="E889" s="135">
        <v>0</v>
      </c>
      <c r="F889" s="135">
        <v>18478</v>
      </c>
      <c r="G889" s="135">
        <v>0</v>
      </c>
      <c r="H889" s="123"/>
      <c r="I889" s="135">
        <v>0</v>
      </c>
      <c r="J889" s="123"/>
      <c r="K889" s="41">
        <v>0</v>
      </c>
      <c r="L889" s="134">
        <v>92</v>
      </c>
      <c r="M889" s="219">
        <v>49</v>
      </c>
      <c r="N889" s="123"/>
      <c r="O889" s="123"/>
      <c r="P889" s="135">
        <v>5</v>
      </c>
      <c r="Q889" s="135">
        <v>1</v>
      </c>
      <c r="R889" s="123"/>
      <c r="S889" s="123"/>
      <c r="T889" s="135">
        <v>1090</v>
      </c>
      <c r="U889" s="135">
        <v>49</v>
      </c>
      <c r="V889" s="123"/>
      <c r="W889" s="41">
        <v>9635</v>
      </c>
      <c r="X889" s="136">
        <v>449</v>
      </c>
      <c r="Y889" s="4">
        <f t="shared" si="1307"/>
        <v>701</v>
      </c>
      <c r="Z889" s="74">
        <f t="shared" si="1341"/>
        <v>44713</v>
      </c>
      <c r="AA889" s="210">
        <f t="shared" si="1342"/>
        <v>2453778</v>
      </c>
      <c r="AB889" s="210">
        <f t="shared" si="1343"/>
        <v>76141</v>
      </c>
      <c r="AC889" s="211">
        <f t="shared" si="1344"/>
        <v>11756</v>
      </c>
      <c r="AD889" s="170">
        <f t="shared" si="1371"/>
        <v>66</v>
      </c>
      <c r="AE889" s="222">
        <f t="shared" si="1372"/>
        <v>331259</v>
      </c>
      <c r="AF889" s="143">
        <v>332464</v>
      </c>
      <c r="AG889" s="171">
        <f t="shared" si="1383"/>
        <v>62</v>
      </c>
      <c r="AH889" s="143">
        <v>62317</v>
      </c>
      <c r="AI889" s="171">
        <f t="shared" si="1384"/>
        <v>1</v>
      </c>
      <c r="AJ889" s="172">
        <v>9379</v>
      </c>
      <c r="AK889" s="173">
        <f t="shared" si="1385"/>
        <v>0</v>
      </c>
      <c r="AL889" s="143">
        <v>83</v>
      </c>
      <c r="AM889" s="171">
        <f t="shared" si="1378"/>
        <v>0</v>
      </c>
      <c r="AN889" s="143">
        <v>82</v>
      </c>
      <c r="AO889" s="171">
        <f t="shared" si="1386"/>
        <v>0</v>
      </c>
      <c r="AP889" s="174">
        <v>0</v>
      </c>
      <c r="AQ889" s="173">
        <f t="shared" si="1379"/>
        <v>88248</v>
      </c>
      <c r="AR889" s="143">
        <v>2121231</v>
      </c>
      <c r="AS889" s="171">
        <f t="shared" si="1381"/>
        <v>0</v>
      </c>
      <c r="AT889" s="143">
        <v>13742</v>
      </c>
      <c r="AU889" s="171">
        <f t="shared" si="1388"/>
        <v>122</v>
      </c>
      <c r="AV889" s="175">
        <v>2377</v>
      </c>
      <c r="AW889" s="217">
        <f t="shared" si="1310"/>
        <v>728</v>
      </c>
      <c r="AX889" s="216">
        <f t="shared" si="1345"/>
        <v>44713</v>
      </c>
      <c r="AY889" s="5">
        <v>11</v>
      </c>
      <c r="AZ889" s="217">
        <f t="shared" si="1373"/>
        <v>2253</v>
      </c>
      <c r="BA889" s="217">
        <f t="shared" si="1275"/>
        <v>429</v>
      </c>
      <c r="BB889" s="119">
        <v>0</v>
      </c>
      <c r="BC889" s="26">
        <f t="shared" si="1374"/>
        <v>1644</v>
      </c>
      <c r="BD889" s="217">
        <f t="shared" si="1277"/>
        <v>464</v>
      </c>
      <c r="BE889" s="209">
        <f t="shared" si="1346"/>
        <v>44713</v>
      </c>
      <c r="BF889" s="120">
        <f t="shared" si="1322"/>
        <v>19</v>
      </c>
      <c r="BG889" s="120">
        <f t="shared" si="1323"/>
        <v>18724</v>
      </c>
      <c r="BH889" s="209">
        <f t="shared" si="1333"/>
        <v>44713</v>
      </c>
      <c r="BI889" s="120">
        <f t="shared" si="1324"/>
        <v>18724</v>
      </c>
      <c r="BJ889" s="1">
        <f t="shared" si="1325"/>
        <v>44713</v>
      </c>
      <c r="BK889">
        <f t="shared" si="1387"/>
        <v>43</v>
      </c>
      <c r="BL889">
        <f t="shared" si="1327"/>
        <v>49</v>
      </c>
      <c r="BM889">
        <f t="shared" si="1328"/>
        <v>92</v>
      </c>
      <c r="BN889" s="1">
        <f t="shared" si="1329"/>
        <v>44713</v>
      </c>
      <c r="BO889">
        <f t="shared" si="1375"/>
        <v>183938</v>
      </c>
      <c r="BP889">
        <f t="shared" si="1376"/>
        <v>9329</v>
      </c>
      <c r="BQ889" s="167">
        <f t="shared" si="1334"/>
        <v>44713</v>
      </c>
      <c r="BR889">
        <f t="shared" si="1347"/>
        <v>332464</v>
      </c>
      <c r="BS889">
        <f t="shared" si="1348"/>
        <v>62317</v>
      </c>
      <c r="BT889">
        <f t="shared" si="1349"/>
        <v>9379</v>
      </c>
      <c r="BU889">
        <v>15</v>
      </c>
      <c r="BV889">
        <f t="shared" si="1350"/>
        <v>66</v>
      </c>
      <c r="BW889">
        <f t="shared" si="1380"/>
        <v>75410</v>
      </c>
      <c r="BX889" s="167">
        <f t="shared" si="1335"/>
        <v>44713</v>
      </c>
      <c r="BY889">
        <f t="shared" si="1351"/>
        <v>83</v>
      </c>
      <c r="BZ889">
        <f t="shared" si="1352"/>
        <v>82</v>
      </c>
      <c r="CA889">
        <f t="shared" si="1353"/>
        <v>0</v>
      </c>
      <c r="CB889" s="167">
        <f t="shared" si="1336"/>
        <v>44713</v>
      </c>
      <c r="CC889">
        <f t="shared" si="1354"/>
        <v>2121231</v>
      </c>
      <c r="CD889">
        <f t="shared" si="1355"/>
        <v>13742</v>
      </c>
      <c r="CE889">
        <f t="shared" si="1356"/>
        <v>2377</v>
      </c>
      <c r="CF889" s="167">
        <f t="shared" si="1370"/>
        <v>44713</v>
      </c>
      <c r="CG889">
        <f t="shared" si="1368"/>
        <v>88248</v>
      </c>
      <c r="CH889">
        <f t="shared" si="1369"/>
        <v>122</v>
      </c>
      <c r="CI889" s="167">
        <f t="shared" si="1337"/>
        <v>44713</v>
      </c>
      <c r="CJ889">
        <f t="shared" si="1357"/>
        <v>66</v>
      </c>
      <c r="CK889">
        <f t="shared" si="1358"/>
        <v>62</v>
      </c>
      <c r="CL889" s="167">
        <f t="shared" si="1338"/>
        <v>44713</v>
      </c>
      <c r="CM889">
        <f t="shared" si="1359"/>
        <v>1</v>
      </c>
      <c r="CN889" s="1">
        <f t="shared" si="1360"/>
        <v>44713</v>
      </c>
      <c r="CO889" s="253">
        <f t="shared" si="1361"/>
        <v>66</v>
      </c>
      <c r="CP889" s="1">
        <f t="shared" si="1362"/>
        <v>44713</v>
      </c>
      <c r="CQ889" s="254">
        <f t="shared" si="1363"/>
        <v>1</v>
      </c>
      <c r="CR889" s="167">
        <f t="shared" si="1339"/>
        <v>44713</v>
      </c>
      <c r="CS889">
        <f t="shared" si="1364"/>
        <v>88248</v>
      </c>
      <c r="CT889">
        <f t="shared" si="1365"/>
        <v>122</v>
      </c>
      <c r="CU889">
        <f t="shared" si="1366"/>
        <v>0</v>
      </c>
    </row>
    <row r="890" spans="1:99" ht="18" customHeight="1" x14ac:dyDescent="0.55000000000000004">
      <c r="A890" s="167">
        <v>44714</v>
      </c>
      <c r="B890" s="219">
        <v>17</v>
      </c>
      <c r="C890" s="142">
        <f t="shared" si="1389"/>
        <v>18741</v>
      </c>
      <c r="D890" s="261">
        <f t="shared" si="1332"/>
        <v>236</v>
      </c>
      <c r="E890" s="135">
        <v>0</v>
      </c>
      <c r="F890" s="135">
        <v>18505</v>
      </c>
      <c r="G890" s="135">
        <v>0</v>
      </c>
      <c r="H890" s="123"/>
      <c r="I890" s="135">
        <v>0</v>
      </c>
      <c r="J890" s="123"/>
      <c r="K890" s="41">
        <v>0</v>
      </c>
      <c r="L890" s="134">
        <v>120</v>
      </c>
      <c r="M890" s="219">
        <v>66</v>
      </c>
      <c r="N890" s="123"/>
      <c r="O890" s="123"/>
      <c r="P890" s="135">
        <v>2</v>
      </c>
      <c r="Q890" s="135">
        <v>0</v>
      </c>
      <c r="R890" s="123"/>
      <c r="S890" s="123"/>
      <c r="T890" s="135">
        <v>1131</v>
      </c>
      <c r="U890" s="135">
        <v>58</v>
      </c>
      <c r="V890" s="123"/>
      <c r="W890" s="41">
        <v>8622</v>
      </c>
      <c r="X890" s="136">
        <v>457</v>
      </c>
      <c r="Y890" s="4">
        <f t="shared" si="1307"/>
        <v>702</v>
      </c>
      <c r="Z890" s="74">
        <f t="shared" si="1341"/>
        <v>44714</v>
      </c>
      <c r="AA890" s="210">
        <f t="shared" si="1342"/>
        <v>2530791</v>
      </c>
      <c r="AB890" s="210">
        <f t="shared" si="1343"/>
        <v>76205</v>
      </c>
      <c r="AC890" s="211">
        <f t="shared" si="1344"/>
        <v>11901</v>
      </c>
      <c r="AD890" s="170">
        <f t="shared" si="1371"/>
        <v>83</v>
      </c>
      <c r="AE890" s="222">
        <f t="shared" si="1372"/>
        <v>331342</v>
      </c>
      <c r="AF890" s="143">
        <v>332547</v>
      </c>
      <c r="AG890" s="171">
        <f t="shared" si="1383"/>
        <v>64</v>
      </c>
      <c r="AH890" s="143">
        <v>62381</v>
      </c>
      <c r="AI890" s="171">
        <f t="shared" si="1384"/>
        <v>1</v>
      </c>
      <c r="AJ890" s="172">
        <v>9380</v>
      </c>
      <c r="AK890" s="173">
        <f t="shared" si="1385"/>
        <v>0</v>
      </c>
      <c r="AL890" s="143">
        <v>83</v>
      </c>
      <c r="AM890" s="171">
        <f t="shared" si="1378"/>
        <v>0</v>
      </c>
      <c r="AN890" s="143">
        <v>82</v>
      </c>
      <c r="AO890" s="171">
        <f t="shared" si="1386"/>
        <v>0</v>
      </c>
      <c r="AP890" s="174">
        <v>0</v>
      </c>
      <c r="AQ890" s="173">
        <f t="shared" si="1379"/>
        <v>76930</v>
      </c>
      <c r="AR890" s="143">
        <v>2198161</v>
      </c>
      <c r="AS890" s="171">
        <f t="shared" si="1381"/>
        <v>0</v>
      </c>
      <c r="AT890" s="143">
        <v>13742</v>
      </c>
      <c r="AU890" s="171">
        <f t="shared" si="1388"/>
        <v>144</v>
      </c>
      <c r="AV890" s="175">
        <v>2521</v>
      </c>
      <c r="AW890" s="217">
        <f t="shared" si="1310"/>
        <v>729</v>
      </c>
      <c r="AX890" s="216">
        <f t="shared" si="1345"/>
        <v>44714</v>
      </c>
      <c r="AY890" s="5">
        <v>8</v>
      </c>
      <c r="AZ890" s="217">
        <f t="shared" si="1373"/>
        <v>2261</v>
      </c>
      <c r="BA890" s="217">
        <f t="shared" si="1275"/>
        <v>430</v>
      </c>
      <c r="BB890" s="119">
        <v>0</v>
      </c>
      <c r="BC890" s="26">
        <f t="shared" si="1374"/>
        <v>1644</v>
      </c>
      <c r="BD890" s="217">
        <f t="shared" si="1277"/>
        <v>465</v>
      </c>
      <c r="BE890" s="209">
        <f t="shared" si="1346"/>
        <v>44714</v>
      </c>
      <c r="BF890" s="120">
        <f t="shared" si="1322"/>
        <v>17</v>
      </c>
      <c r="BG890" s="120">
        <f t="shared" si="1323"/>
        <v>18741</v>
      </c>
      <c r="BH890" s="209">
        <f t="shared" si="1333"/>
        <v>44714</v>
      </c>
      <c r="BI890" s="120">
        <f t="shared" si="1324"/>
        <v>18741</v>
      </c>
      <c r="BJ890" s="1">
        <f t="shared" si="1325"/>
        <v>44714</v>
      </c>
      <c r="BK890">
        <f t="shared" si="1387"/>
        <v>54</v>
      </c>
      <c r="BL890">
        <f t="shared" si="1327"/>
        <v>66</v>
      </c>
      <c r="BM890">
        <f t="shared" si="1328"/>
        <v>120</v>
      </c>
      <c r="BN890" s="1">
        <f t="shared" si="1329"/>
        <v>44714</v>
      </c>
      <c r="BO890">
        <f t="shared" si="1375"/>
        <v>175747</v>
      </c>
      <c r="BP890">
        <f t="shared" si="1376"/>
        <v>9419</v>
      </c>
      <c r="BQ890" s="167">
        <f t="shared" si="1334"/>
        <v>44714</v>
      </c>
      <c r="BR890">
        <f t="shared" si="1347"/>
        <v>332547</v>
      </c>
      <c r="BS890">
        <f t="shared" si="1348"/>
        <v>62381</v>
      </c>
      <c r="BT890">
        <f t="shared" si="1349"/>
        <v>9380</v>
      </c>
      <c r="BU890">
        <v>15</v>
      </c>
      <c r="BV890">
        <f t="shared" si="1350"/>
        <v>83</v>
      </c>
      <c r="BW890">
        <f t="shared" si="1380"/>
        <v>88018</v>
      </c>
      <c r="BX890" s="167">
        <f t="shared" si="1335"/>
        <v>44714</v>
      </c>
      <c r="BY890">
        <f t="shared" si="1351"/>
        <v>83</v>
      </c>
      <c r="BZ890">
        <f t="shared" si="1352"/>
        <v>82</v>
      </c>
      <c r="CA890">
        <f t="shared" si="1353"/>
        <v>0</v>
      </c>
      <c r="CB890" s="167">
        <f t="shared" si="1336"/>
        <v>44714</v>
      </c>
      <c r="CC890">
        <f t="shared" si="1354"/>
        <v>2198161</v>
      </c>
      <c r="CD890">
        <f t="shared" si="1355"/>
        <v>13742</v>
      </c>
      <c r="CE890">
        <f t="shared" si="1356"/>
        <v>2521</v>
      </c>
      <c r="CF890" s="167">
        <f t="shared" si="1370"/>
        <v>44714</v>
      </c>
      <c r="CG890">
        <f t="shared" si="1368"/>
        <v>76930</v>
      </c>
      <c r="CH890">
        <f t="shared" si="1369"/>
        <v>144</v>
      </c>
      <c r="CI890" s="167">
        <f t="shared" si="1337"/>
        <v>44714</v>
      </c>
      <c r="CJ890">
        <f t="shared" si="1357"/>
        <v>83</v>
      </c>
      <c r="CK890">
        <f t="shared" si="1358"/>
        <v>64</v>
      </c>
      <c r="CL890" s="167">
        <f t="shared" si="1338"/>
        <v>44714</v>
      </c>
      <c r="CM890">
        <f t="shared" si="1359"/>
        <v>1</v>
      </c>
      <c r="CN890" s="1">
        <f t="shared" si="1360"/>
        <v>44714</v>
      </c>
      <c r="CO890" s="253">
        <f t="shared" si="1361"/>
        <v>83</v>
      </c>
      <c r="CP890" s="1">
        <f t="shared" si="1362"/>
        <v>44714</v>
      </c>
      <c r="CQ890" s="254">
        <f t="shared" si="1363"/>
        <v>1</v>
      </c>
      <c r="CR890" s="167">
        <f t="shared" si="1339"/>
        <v>44714</v>
      </c>
      <c r="CS890">
        <f t="shared" si="1364"/>
        <v>76930</v>
      </c>
      <c r="CT890">
        <f t="shared" si="1365"/>
        <v>144</v>
      </c>
      <c r="CU890">
        <f t="shared" si="1366"/>
        <v>0</v>
      </c>
    </row>
    <row r="891" spans="1:99" ht="18" customHeight="1" x14ac:dyDescent="0.55000000000000004">
      <c r="A891" s="167">
        <v>44715</v>
      </c>
      <c r="B891" s="219">
        <v>25</v>
      </c>
      <c r="C891" s="142">
        <f t="shared" si="1389"/>
        <v>18766</v>
      </c>
      <c r="D891" s="261">
        <f t="shared" si="1332"/>
        <v>237</v>
      </c>
      <c r="E891" s="135">
        <v>0</v>
      </c>
      <c r="F891" s="135">
        <v>18529</v>
      </c>
      <c r="G891" s="135">
        <v>0</v>
      </c>
      <c r="H891" s="123"/>
      <c r="I891" s="135">
        <v>0</v>
      </c>
      <c r="J891" s="123"/>
      <c r="K891" s="41">
        <v>0</v>
      </c>
      <c r="L891" s="134">
        <v>125</v>
      </c>
      <c r="M891" s="219">
        <v>70</v>
      </c>
      <c r="N891" s="123"/>
      <c r="O891" s="123"/>
      <c r="P891" s="135">
        <v>4</v>
      </c>
      <c r="Q891" s="135">
        <v>1</v>
      </c>
      <c r="R891" s="123"/>
      <c r="S891" s="123"/>
      <c r="T891" s="135">
        <v>1425</v>
      </c>
      <c r="U891" s="135">
        <v>44</v>
      </c>
      <c r="V891" s="123"/>
      <c r="W891" s="41">
        <v>7318</v>
      </c>
      <c r="X891" s="136">
        <v>182</v>
      </c>
      <c r="Y891" s="4">
        <f t="shared" si="1307"/>
        <v>703</v>
      </c>
      <c r="Z891" s="74">
        <f t="shared" si="1341"/>
        <v>44715</v>
      </c>
      <c r="AA891" s="210">
        <f t="shared" si="1342"/>
        <v>2607368</v>
      </c>
      <c r="AB891" s="210">
        <f t="shared" si="1343"/>
        <v>76261</v>
      </c>
      <c r="AC891" s="211">
        <f t="shared" si="1344"/>
        <v>12045</v>
      </c>
      <c r="AD891" s="170">
        <f t="shared" si="1371"/>
        <v>72</v>
      </c>
      <c r="AE891" s="222">
        <f t="shared" si="1372"/>
        <v>331414</v>
      </c>
      <c r="AF891" s="143">
        <v>332619</v>
      </c>
      <c r="AG891" s="171">
        <f t="shared" si="1383"/>
        <v>56</v>
      </c>
      <c r="AH891" s="143">
        <v>62437</v>
      </c>
      <c r="AI891" s="171">
        <f t="shared" si="1384"/>
        <v>2</v>
      </c>
      <c r="AJ891" s="172">
        <v>9382</v>
      </c>
      <c r="AK891" s="173">
        <f t="shared" si="1385"/>
        <v>0</v>
      </c>
      <c r="AL891" s="143">
        <v>83</v>
      </c>
      <c r="AM891" s="171">
        <f t="shared" si="1378"/>
        <v>0</v>
      </c>
      <c r="AN891" s="143">
        <v>82</v>
      </c>
      <c r="AO891" s="171">
        <f t="shared" si="1386"/>
        <v>0</v>
      </c>
      <c r="AP891" s="174">
        <v>0</v>
      </c>
      <c r="AQ891" s="173">
        <f t="shared" si="1379"/>
        <v>76505</v>
      </c>
      <c r="AR891" s="143">
        <v>2274666</v>
      </c>
      <c r="AS891" s="171">
        <f t="shared" si="1381"/>
        <v>0</v>
      </c>
      <c r="AT891" s="143">
        <v>13742</v>
      </c>
      <c r="AU891" s="171">
        <f t="shared" si="1388"/>
        <v>142</v>
      </c>
      <c r="AV891" s="175">
        <v>2663</v>
      </c>
      <c r="AW891" s="217">
        <f t="shared" si="1310"/>
        <v>730</v>
      </c>
      <c r="AX891" s="216">
        <f t="shared" si="1345"/>
        <v>44715</v>
      </c>
      <c r="AY891" s="5">
        <v>5</v>
      </c>
      <c r="AZ891" s="217">
        <f t="shared" si="1373"/>
        <v>2266</v>
      </c>
      <c r="BA891" s="217">
        <f t="shared" si="1275"/>
        <v>428</v>
      </c>
      <c r="BB891" s="119">
        <v>0</v>
      </c>
      <c r="BC891" s="26">
        <f t="shared" si="1374"/>
        <v>1644</v>
      </c>
      <c r="BD891" s="217">
        <f t="shared" si="1277"/>
        <v>463</v>
      </c>
      <c r="BE891" s="209">
        <f t="shared" si="1346"/>
        <v>44715</v>
      </c>
      <c r="BF891" s="120">
        <f t="shared" si="1322"/>
        <v>25</v>
      </c>
      <c r="BG891" s="120">
        <f t="shared" si="1323"/>
        <v>18766</v>
      </c>
      <c r="BH891" s="209">
        <f t="shared" si="1333"/>
        <v>44715</v>
      </c>
      <c r="BI891" s="120">
        <f t="shared" si="1324"/>
        <v>18766</v>
      </c>
      <c r="BJ891" s="1">
        <f t="shared" si="1325"/>
        <v>44715</v>
      </c>
      <c r="BK891">
        <f t="shared" si="1387"/>
        <v>55</v>
      </c>
      <c r="BL891">
        <f t="shared" si="1327"/>
        <v>70</v>
      </c>
      <c r="BM891">
        <f t="shared" si="1328"/>
        <v>125</v>
      </c>
      <c r="BN891" s="1">
        <f t="shared" si="1329"/>
        <v>44715</v>
      </c>
      <c r="BO891">
        <f t="shared" si="1375"/>
        <v>179020</v>
      </c>
      <c r="BP891">
        <f t="shared" si="1376"/>
        <v>9406</v>
      </c>
      <c r="BQ891" s="167">
        <f t="shared" si="1334"/>
        <v>44715</v>
      </c>
      <c r="BR891">
        <f t="shared" si="1347"/>
        <v>332619</v>
      </c>
      <c r="BS891">
        <f t="shared" si="1348"/>
        <v>62437</v>
      </c>
      <c r="BT891">
        <f t="shared" si="1349"/>
        <v>9382</v>
      </c>
      <c r="BU891">
        <v>15</v>
      </c>
      <c r="BV891">
        <f t="shared" si="1350"/>
        <v>72</v>
      </c>
      <c r="BW891">
        <f t="shared" si="1380"/>
        <v>73231</v>
      </c>
      <c r="BX891" s="167">
        <f t="shared" si="1335"/>
        <v>44715</v>
      </c>
      <c r="BY891">
        <f t="shared" si="1351"/>
        <v>83</v>
      </c>
      <c r="BZ891">
        <f t="shared" si="1352"/>
        <v>82</v>
      </c>
      <c r="CA891">
        <f t="shared" si="1353"/>
        <v>0</v>
      </c>
      <c r="CB891" s="167">
        <f t="shared" si="1336"/>
        <v>44715</v>
      </c>
      <c r="CC891">
        <f t="shared" si="1354"/>
        <v>2274666</v>
      </c>
      <c r="CD891">
        <f t="shared" si="1355"/>
        <v>13742</v>
      </c>
      <c r="CE891">
        <f t="shared" si="1356"/>
        <v>2663</v>
      </c>
      <c r="CF891" s="167">
        <f t="shared" si="1370"/>
        <v>44715</v>
      </c>
      <c r="CG891">
        <f t="shared" si="1368"/>
        <v>76505</v>
      </c>
      <c r="CH891">
        <f t="shared" si="1369"/>
        <v>142</v>
      </c>
      <c r="CI891" s="167">
        <f t="shared" si="1337"/>
        <v>44715</v>
      </c>
      <c r="CJ891">
        <f t="shared" si="1357"/>
        <v>72</v>
      </c>
      <c r="CK891">
        <f t="shared" si="1358"/>
        <v>56</v>
      </c>
      <c r="CL891" s="167">
        <f t="shared" si="1338"/>
        <v>44715</v>
      </c>
      <c r="CM891">
        <f t="shared" si="1359"/>
        <v>2</v>
      </c>
      <c r="CN891" s="1">
        <f t="shared" si="1360"/>
        <v>44715</v>
      </c>
      <c r="CO891" s="253">
        <f t="shared" si="1361"/>
        <v>72</v>
      </c>
      <c r="CP891" s="1">
        <f t="shared" si="1362"/>
        <v>44715</v>
      </c>
      <c r="CQ891" s="254">
        <f t="shared" si="1363"/>
        <v>2</v>
      </c>
      <c r="CR891" s="167">
        <f t="shared" si="1339"/>
        <v>44715</v>
      </c>
      <c r="CS891">
        <f t="shared" si="1364"/>
        <v>76505</v>
      </c>
      <c r="CT891">
        <f t="shared" si="1365"/>
        <v>142</v>
      </c>
      <c r="CU891">
        <f t="shared" si="1366"/>
        <v>0</v>
      </c>
    </row>
    <row r="892" spans="1:99" ht="18" customHeight="1" x14ac:dyDescent="0.55000000000000004">
      <c r="A892" s="167">
        <v>44716</v>
      </c>
      <c r="B892" s="219">
        <v>23</v>
      </c>
      <c r="C892" s="142">
        <f t="shared" si="1389"/>
        <v>18789</v>
      </c>
      <c r="D892" s="261">
        <f t="shared" si="1332"/>
        <v>240</v>
      </c>
      <c r="E892" s="135">
        <v>0</v>
      </c>
      <c r="F892" s="135">
        <v>18549</v>
      </c>
      <c r="G892" s="135">
        <v>0</v>
      </c>
      <c r="H892" s="123"/>
      <c r="I892" s="135">
        <v>0</v>
      </c>
      <c r="J892" s="123"/>
      <c r="K892" s="41">
        <v>0</v>
      </c>
      <c r="L892" s="134">
        <v>106</v>
      </c>
      <c r="M892" s="219">
        <v>51</v>
      </c>
      <c r="N892" s="123"/>
      <c r="O892" s="123"/>
      <c r="P892" s="135">
        <v>3</v>
      </c>
      <c r="Q892" s="135">
        <v>0</v>
      </c>
      <c r="R892" s="123"/>
      <c r="S892" s="123"/>
      <c r="T892" s="135">
        <v>1002</v>
      </c>
      <c r="U892" s="135">
        <v>48</v>
      </c>
      <c r="V892" s="123"/>
      <c r="W892" s="41">
        <v>6419</v>
      </c>
      <c r="X892" s="136">
        <v>485</v>
      </c>
      <c r="Y892" s="4">
        <f t="shared" si="1307"/>
        <v>704</v>
      </c>
      <c r="Z892" s="74">
        <f t="shared" si="1341"/>
        <v>44716</v>
      </c>
      <c r="AA892" s="210">
        <f t="shared" si="1342"/>
        <v>2675542</v>
      </c>
      <c r="AB892" s="210">
        <f t="shared" si="1343"/>
        <v>76309</v>
      </c>
      <c r="AC892" s="211">
        <f t="shared" si="1344"/>
        <v>12197</v>
      </c>
      <c r="AD892" s="170">
        <f t="shared" si="1371"/>
        <v>46</v>
      </c>
      <c r="AE892" s="222">
        <f t="shared" si="1372"/>
        <v>331460</v>
      </c>
      <c r="AF892" s="143">
        <v>332665</v>
      </c>
      <c r="AG892" s="171">
        <f t="shared" si="1383"/>
        <v>48</v>
      </c>
      <c r="AH892" s="143">
        <v>62485</v>
      </c>
      <c r="AI892" s="171">
        <f t="shared" si="1384"/>
        <v>0</v>
      </c>
      <c r="AJ892" s="172">
        <v>9382</v>
      </c>
      <c r="AK892" s="173">
        <f t="shared" si="1385"/>
        <v>0</v>
      </c>
      <c r="AL892" s="143">
        <v>83</v>
      </c>
      <c r="AM892" s="171">
        <f t="shared" si="1378"/>
        <v>0</v>
      </c>
      <c r="AN892" s="143">
        <v>82</v>
      </c>
      <c r="AO892" s="171">
        <f t="shared" si="1386"/>
        <v>0</v>
      </c>
      <c r="AP892" s="174">
        <v>0</v>
      </c>
      <c r="AQ892" s="173">
        <f t="shared" si="1379"/>
        <v>68128</v>
      </c>
      <c r="AR892" s="143">
        <v>2342794</v>
      </c>
      <c r="AS892" s="171">
        <f t="shared" si="1381"/>
        <v>0</v>
      </c>
      <c r="AT892" s="143">
        <v>13742</v>
      </c>
      <c r="AU892" s="171">
        <f t="shared" si="1388"/>
        <v>152</v>
      </c>
      <c r="AV892" s="175">
        <v>2815</v>
      </c>
      <c r="AW892" s="217">
        <f t="shared" si="1310"/>
        <v>731</v>
      </c>
      <c r="AX892" s="216">
        <f t="shared" si="1345"/>
        <v>44716</v>
      </c>
      <c r="AY892" s="5">
        <v>16</v>
      </c>
      <c r="AZ892" s="217">
        <f t="shared" si="1373"/>
        <v>2282</v>
      </c>
      <c r="BA892" s="217">
        <f t="shared" si="1275"/>
        <v>429</v>
      </c>
      <c r="BB892" s="119">
        <v>0</v>
      </c>
      <c r="BC892" s="26">
        <f t="shared" si="1374"/>
        <v>1644</v>
      </c>
      <c r="BD892" s="217">
        <f t="shared" si="1277"/>
        <v>464</v>
      </c>
      <c r="BE892" s="209">
        <f t="shared" si="1346"/>
        <v>44716</v>
      </c>
      <c r="BF892" s="120">
        <f t="shared" ref="BF892:BF897" si="1390">+B892</f>
        <v>23</v>
      </c>
      <c r="BG892" s="120">
        <f t="shared" ref="BG892:BG897" si="1391">+BI892</f>
        <v>18789</v>
      </c>
      <c r="BH892" s="209">
        <f t="shared" si="1333"/>
        <v>44716</v>
      </c>
      <c r="BI892" s="120">
        <f t="shared" ref="BI892:BI897" si="1392">+C892</f>
        <v>18789</v>
      </c>
      <c r="BJ892" s="1">
        <f t="shared" ref="BJ892:BJ897" si="1393">+BE892</f>
        <v>44716</v>
      </c>
      <c r="BK892">
        <f t="shared" si="1387"/>
        <v>55</v>
      </c>
      <c r="BL892">
        <f t="shared" ref="BL892:BL897" si="1394">+M892</f>
        <v>51</v>
      </c>
      <c r="BM892">
        <f t="shared" ref="BM892:BM897" si="1395">+L892</f>
        <v>106</v>
      </c>
      <c r="BN892" s="1">
        <f t="shared" ref="BN892:BN897" si="1396">+BJ892</f>
        <v>44716</v>
      </c>
      <c r="BO892">
        <f t="shared" si="1375"/>
        <v>182448</v>
      </c>
      <c r="BP892">
        <f t="shared" si="1376"/>
        <v>9291</v>
      </c>
      <c r="BQ892" s="167">
        <f t="shared" si="1334"/>
        <v>44716</v>
      </c>
      <c r="BR892">
        <f t="shared" si="1347"/>
        <v>332665</v>
      </c>
      <c r="BS892">
        <f t="shared" si="1348"/>
        <v>62485</v>
      </c>
      <c r="BT892">
        <f t="shared" si="1349"/>
        <v>9382</v>
      </c>
      <c r="BU892">
        <v>15</v>
      </c>
      <c r="BV892">
        <f t="shared" si="1350"/>
        <v>46</v>
      </c>
      <c r="BW892">
        <f t="shared" si="1380"/>
        <v>87258</v>
      </c>
      <c r="BX892" s="167">
        <f t="shared" si="1335"/>
        <v>44716</v>
      </c>
      <c r="BY892">
        <f t="shared" si="1351"/>
        <v>83</v>
      </c>
      <c r="BZ892">
        <f t="shared" si="1352"/>
        <v>82</v>
      </c>
      <c r="CA892">
        <f t="shared" si="1353"/>
        <v>0</v>
      </c>
      <c r="CB892" s="167">
        <f t="shared" si="1336"/>
        <v>44716</v>
      </c>
      <c r="CC892">
        <f t="shared" si="1354"/>
        <v>2342794</v>
      </c>
      <c r="CD892">
        <f t="shared" si="1355"/>
        <v>13742</v>
      </c>
      <c r="CE892">
        <f t="shared" si="1356"/>
        <v>2815</v>
      </c>
      <c r="CF892" s="167">
        <f t="shared" si="1370"/>
        <v>44716</v>
      </c>
      <c r="CG892">
        <f t="shared" si="1368"/>
        <v>68128</v>
      </c>
      <c r="CH892">
        <f t="shared" si="1369"/>
        <v>152</v>
      </c>
      <c r="CI892" s="167">
        <f t="shared" si="1337"/>
        <v>44716</v>
      </c>
      <c r="CJ892">
        <f t="shared" si="1357"/>
        <v>46</v>
      </c>
      <c r="CK892">
        <f t="shared" si="1358"/>
        <v>48</v>
      </c>
      <c r="CL892" s="167">
        <f t="shared" si="1338"/>
        <v>44716</v>
      </c>
      <c r="CM892">
        <f t="shared" si="1359"/>
        <v>0</v>
      </c>
      <c r="CN892" s="1">
        <f t="shared" si="1360"/>
        <v>44716</v>
      </c>
      <c r="CO892" s="253">
        <f t="shared" si="1361"/>
        <v>46</v>
      </c>
      <c r="CP892" s="1">
        <f t="shared" si="1362"/>
        <v>44716</v>
      </c>
      <c r="CQ892" s="254">
        <f t="shared" si="1363"/>
        <v>0</v>
      </c>
      <c r="CR892" s="167">
        <f t="shared" si="1339"/>
        <v>44716</v>
      </c>
      <c r="CS892">
        <f t="shared" si="1364"/>
        <v>68128</v>
      </c>
      <c r="CT892">
        <f t="shared" si="1365"/>
        <v>152</v>
      </c>
      <c r="CU892">
        <f t="shared" si="1366"/>
        <v>0</v>
      </c>
    </row>
    <row r="893" spans="1:99" ht="18" customHeight="1" x14ac:dyDescent="0.55000000000000004">
      <c r="A893" s="167">
        <v>44717</v>
      </c>
      <c r="B893" s="219">
        <v>6</v>
      </c>
      <c r="C893" s="142">
        <f t="shared" si="1389"/>
        <v>18795</v>
      </c>
      <c r="D893" s="261">
        <f t="shared" si="1332"/>
        <v>227</v>
      </c>
      <c r="E893" s="135">
        <v>0</v>
      </c>
      <c r="F893" s="135">
        <v>18568</v>
      </c>
      <c r="G893" s="135">
        <v>0</v>
      </c>
      <c r="H893" s="123"/>
      <c r="I893" s="135">
        <v>0</v>
      </c>
      <c r="J893" s="123"/>
      <c r="K893" s="41">
        <v>0</v>
      </c>
      <c r="L893" s="134">
        <v>140</v>
      </c>
      <c r="M893" s="219">
        <v>79</v>
      </c>
      <c r="N893" s="123"/>
      <c r="O893" s="123"/>
      <c r="P893" s="135">
        <v>2</v>
      </c>
      <c r="Q893" s="135">
        <v>1</v>
      </c>
      <c r="R893" s="123"/>
      <c r="S893" s="123"/>
      <c r="T893" s="135">
        <v>1292</v>
      </c>
      <c r="U893" s="135">
        <v>49</v>
      </c>
      <c r="V893" s="123"/>
      <c r="W893" s="41">
        <v>5265</v>
      </c>
      <c r="X893" s="136">
        <v>514</v>
      </c>
      <c r="Y893" s="4">
        <f t="shared" si="1307"/>
        <v>705</v>
      </c>
      <c r="Z893" s="74">
        <f t="shared" si="1341"/>
        <v>44717</v>
      </c>
      <c r="AA893" s="210">
        <f t="shared" si="1342"/>
        <v>2737675</v>
      </c>
      <c r="AB893" s="210">
        <f t="shared" si="1343"/>
        <v>76334</v>
      </c>
      <c r="AC893" s="211">
        <f t="shared" si="1344"/>
        <v>12325</v>
      </c>
      <c r="AD893" s="170">
        <f t="shared" si="1371"/>
        <v>56</v>
      </c>
      <c r="AE893" s="222">
        <f t="shared" si="1372"/>
        <v>331516</v>
      </c>
      <c r="AF893" s="143">
        <v>332721</v>
      </c>
      <c r="AG893" s="171">
        <f t="shared" si="1383"/>
        <v>25</v>
      </c>
      <c r="AH893" s="143">
        <v>62510</v>
      </c>
      <c r="AI893" s="171">
        <f t="shared" si="1384"/>
        <v>4</v>
      </c>
      <c r="AJ893" s="172">
        <v>9386</v>
      </c>
      <c r="AK893" s="173">
        <f t="shared" si="1385"/>
        <v>0</v>
      </c>
      <c r="AL893" s="143">
        <v>83</v>
      </c>
      <c r="AM893" s="171">
        <f t="shared" si="1378"/>
        <v>0</v>
      </c>
      <c r="AN893" s="143">
        <v>82</v>
      </c>
      <c r="AO893" s="171">
        <f t="shared" si="1386"/>
        <v>0</v>
      </c>
      <c r="AP893" s="174">
        <v>0</v>
      </c>
      <c r="AQ893" s="173">
        <f t="shared" si="1379"/>
        <v>62077</v>
      </c>
      <c r="AR893" s="143">
        <v>2404871</v>
      </c>
      <c r="AS893" s="171">
        <f t="shared" si="1381"/>
        <v>0</v>
      </c>
      <c r="AT893" s="143">
        <v>13742</v>
      </c>
      <c r="AU893" s="171">
        <f t="shared" si="1388"/>
        <v>124</v>
      </c>
      <c r="AV893" s="175">
        <v>2939</v>
      </c>
      <c r="AW893" s="217">
        <f t="shared" si="1310"/>
        <v>732</v>
      </c>
      <c r="AX893" s="216">
        <f t="shared" si="1345"/>
        <v>44717</v>
      </c>
      <c r="AY893" s="5">
        <v>5</v>
      </c>
      <c r="AZ893" s="217">
        <f t="shared" si="1373"/>
        <v>2287</v>
      </c>
      <c r="BA893" s="217">
        <f t="shared" si="1275"/>
        <v>430</v>
      </c>
      <c r="BB893" s="119">
        <v>0</v>
      </c>
      <c r="BC893" s="26">
        <f t="shared" si="1374"/>
        <v>1644</v>
      </c>
      <c r="BD893" s="217">
        <f t="shared" si="1277"/>
        <v>465</v>
      </c>
      <c r="BE893" s="209">
        <f t="shared" si="1346"/>
        <v>44717</v>
      </c>
      <c r="BF893" s="120">
        <f t="shared" si="1390"/>
        <v>6</v>
      </c>
      <c r="BG893" s="120">
        <f t="shared" si="1391"/>
        <v>18795</v>
      </c>
      <c r="BH893" s="209">
        <f t="shared" si="1333"/>
        <v>44717</v>
      </c>
      <c r="BI893" s="120">
        <f t="shared" si="1392"/>
        <v>18795</v>
      </c>
      <c r="BJ893" s="1">
        <f t="shared" si="1393"/>
        <v>44717</v>
      </c>
      <c r="BK893">
        <f t="shared" si="1387"/>
        <v>61</v>
      </c>
      <c r="BL893">
        <f t="shared" si="1394"/>
        <v>79</v>
      </c>
      <c r="BM893">
        <f t="shared" si="1395"/>
        <v>140</v>
      </c>
      <c r="BN893" s="1">
        <f t="shared" si="1396"/>
        <v>44717</v>
      </c>
      <c r="BO893">
        <f t="shared" si="1375"/>
        <v>184078</v>
      </c>
      <c r="BP893">
        <f t="shared" si="1376"/>
        <v>9408</v>
      </c>
      <c r="BQ893" s="167">
        <f t="shared" si="1334"/>
        <v>44717</v>
      </c>
      <c r="BR893">
        <f t="shared" si="1347"/>
        <v>332721</v>
      </c>
      <c r="BS893">
        <f t="shared" si="1348"/>
        <v>62510</v>
      </c>
      <c r="BT893">
        <f t="shared" si="1349"/>
        <v>9386</v>
      </c>
      <c r="BU893">
        <v>15</v>
      </c>
      <c r="BV893">
        <f t="shared" si="1350"/>
        <v>56</v>
      </c>
      <c r="BW893">
        <f t="shared" si="1380"/>
        <v>75466</v>
      </c>
      <c r="BX893" s="167">
        <f t="shared" si="1335"/>
        <v>44717</v>
      </c>
      <c r="BY893">
        <f t="shared" si="1351"/>
        <v>83</v>
      </c>
      <c r="BZ893">
        <f t="shared" si="1352"/>
        <v>82</v>
      </c>
      <c r="CA893">
        <f t="shared" si="1353"/>
        <v>0</v>
      </c>
      <c r="CB893" s="167">
        <f t="shared" si="1336"/>
        <v>44717</v>
      </c>
      <c r="CC893">
        <f t="shared" si="1354"/>
        <v>2404871</v>
      </c>
      <c r="CD893">
        <f t="shared" si="1355"/>
        <v>13742</v>
      </c>
      <c r="CE893">
        <f t="shared" si="1356"/>
        <v>2939</v>
      </c>
      <c r="CF893" s="167">
        <f t="shared" si="1370"/>
        <v>44717</v>
      </c>
      <c r="CG893">
        <f t="shared" si="1368"/>
        <v>62077</v>
      </c>
      <c r="CH893">
        <f t="shared" si="1369"/>
        <v>124</v>
      </c>
      <c r="CI893" s="167">
        <f t="shared" si="1337"/>
        <v>44717</v>
      </c>
      <c r="CJ893">
        <f t="shared" si="1357"/>
        <v>56</v>
      </c>
      <c r="CK893">
        <f t="shared" si="1358"/>
        <v>25</v>
      </c>
      <c r="CL893" s="167">
        <f t="shared" si="1338"/>
        <v>44717</v>
      </c>
      <c r="CM893">
        <f t="shared" si="1359"/>
        <v>4</v>
      </c>
      <c r="CN893" s="1">
        <f t="shared" si="1360"/>
        <v>44717</v>
      </c>
      <c r="CO893" s="253">
        <f t="shared" si="1361"/>
        <v>56</v>
      </c>
      <c r="CP893" s="1">
        <f t="shared" si="1362"/>
        <v>44717</v>
      </c>
      <c r="CQ893" s="254">
        <f t="shared" si="1363"/>
        <v>4</v>
      </c>
      <c r="CR893" s="167">
        <f t="shared" si="1339"/>
        <v>44717</v>
      </c>
      <c r="CS893">
        <f t="shared" si="1364"/>
        <v>62077</v>
      </c>
      <c r="CT893">
        <f t="shared" si="1365"/>
        <v>124</v>
      </c>
      <c r="CU893">
        <f t="shared" si="1366"/>
        <v>0</v>
      </c>
    </row>
    <row r="894" spans="1:99" ht="18" customHeight="1" x14ac:dyDescent="0.55000000000000004">
      <c r="A894" s="167">
        <v>44718</v>
      </c>
      <c r="B894" s="219">
        <v>18</v>
      </c>
      <c r="C894" s="142">
        <f t="shared" si="1389"/>
        <v>18813</v>
      </c>
      <c r="D894" s="261">
        <f t="shared" si="1332"/>
        <v>224</v>
      </c>
      <c r="E894" s="135">
        <v>0</v>
      </c>
      <c r="F894" s="135">
        <v>18589</v>
      </c>
      <c r="G894" s="135">
        <v>0</v>
      </c>
      <c r="H894" s="123"/>
      <c r="I894" s="135">
        <v>0</v>
      </c>
      <c r="J894" s="123"/>
      <c r="K894" s="41">
        <v>0</v>
      </c>
      <c r="L894" s="134">
        <v>152</v>
      </c>
      <c r="M894" s="219">
        <v>67</v>
      </c>
      <c r="N894" s="123"/>
      <c r="O894" s="123"/>
      <c r="P894" s="135">
        <v>16</v>
      </c>
      <c r="Q894" s="135">
        <v>2</v>
      </c>
      <c r="R894" s="123"/>
      <c r="S894" s="123"/>
      <c r="T894" s="135">
        <v>764</v>
      </c>
      <c r="U894" s="135">
        <v>63</v>
      </c>
      <c r="V894" s="123"/>
      <c r="W894" s="41">
        <v>4637</v>
      </c>
      <c r="X894" s="136">
        <v>516</v>
      </c>
      <c r="Y894" s="4">
        <f t="shared" si="1307"/>
        <v>706</v>
      </c>
      <c r="Z894" s="74">
        <f t="shared" si="1341"/>
        <v>44718</v>
      </c>
      <c r="AA894" s="210">
        <f t="shared" si="1342"/>
        <v>2790757</v>
      </c>
      <c r="AB894" s="210">
        <f t="shared" si="1343"/>
        <v>76350</v>
      </c>
      <c r="AC894" s="211">
        <f t="shared" si="1344"/>
        <v>12476</v>
      </c>
      <c r="AD894" s="170">
        <f t="shared" si="1371"/>
        <v>72</v>
      </c>
      <c r="AE894" s="222">
        <f t="shared" si="1372"/>
        <v>331588</v>
      </c>
      <c r="AF894" s="143">
        <v>332793</v>
      </c>
      <c r="AG894" s="171">
        <f t="shared" si="1383"/>
        <v>16</v>
      </c>
      <c r="AH894" s="143">
        <v>62526</v>
      </c>
      <c r="AI894" s="171">
        <f t="shared" si="1384"/>
        <v>0</v>
      </c>
      <c r="AJ894" s="172">
        <v>9386</v>
      </c>
      <c r="AK894" s="173">
        <f t="shared" si="1385"/>
        <v>0</v>
      </c>
      <c r="AL894" s="143">
        <v>83</v>
      </c>
      <c r="AM894" s="171">
        <f t="shared" si="1378"/>
        <v>0</v>
      </c>
      <c r="AN894" s="143">
        <v>82</v>
      </c>
      <c r="AO894" s="171">
        <f t="shared" si="1386"/>
        <v>0</v>
      </c>
      <c r="AP894" s="174">
        <v>0</v>
      </c>
      <c r="AQ894" s="173">
        <f t="shared" si="1379"/>
        <v>53010</v>
      </c>
      <c r="AR894" s="143">
        <v>2457881</v>
      </c>
      <c r="AS894" s="171">
        <f t="shared" si="1381"/>
        <v>0</v>
      </c>
      <c r="AT894" s="143">
        <v>13742</v>
      </c>
      <c r="AU894" s="171">
        <f t="shared" si="1388"/>
        <v>151</v>
      </c>
      <c r="AV894" s="175">
        <v>3090</v>
      </c>
      <c r="AW894" s="217">
        <f t="shared" si="1310"/>
        <v>733</v>
      </c>
      <c r="AX894" s="216">
        <f t="shared" si="1345"/>
        <v>44718</v>
      </c>
      <c r="AY894" s="5">
        <v>0</v>
      </c>
      <c r="AZ894" s="217">
        <f t="shared" si="1373"/>
        <v>2287</v>
      </c>
      <c r="BA894" s="217">
        <f t="shared" si="1275"/>
        <v>431</v>
      </c>
      <c r="BB894" s="119">
        <v>0</v>
      </c>
      <c r="BC894" s="26">
        <f t="shared" si="1374"/>
        <v>1644</v>
      </c>
      <c r="BD894" s="217">
        <f t="shared" si="1277"/>
        <v>466</v>
      </c>
      <c r="BE894" s="209">
        <f t="shared" si="1346"/>
        <v>44718</v>
      </c>
      <c r="BF894" s="120">
        <f t="shared" si="1390"/>
        <v>18</v>
      </c>
      <c r="BG894" s="120">
        <f t="shared" si="1391"/>
        <v>18813</v>
      </c>
      <c r="BH894" s="209">
        <f t="shared" si="1333"/>
        <v>44718</v>
      </c>
      <c r="BI894" s="120">
        <f t="shared" si="1392"/>
        <v>18813</v>
      </c>
      <c r="BJ894" s="1">
        <f t="shared" si="1393"/>
        <v>44718</v>
      </c>
      <c r="BK894">
        <f t="shared" si="1387"/>
        <v>85</v>
      </c>
      <c r="BL894">
        <f t="shared" si="1394"/>
        <v>67</v>
      </c>
      <c r="BM894">
        <f t="shared" si="1395"/>
        <v>152</v>
      </c>
      <c r="BN894" s="1">
        <f t="shared" si="1396"/>
        <v>44718</v>
      </c>
      <c r="BO894">
        <f t="shared" si="1375"/>
        <v>175899</v>
      </c>
      <c r="BP894">
        <f t="shared" si="1376"/>
        <v>9486</v>
      </c>
      <c r="BQ894" s="167">
        <f t="shared" si="1334"/>
        <v>44718</v>
      </c>
      <c r="BR894">
        <f t="shared" si="1347"/>
        <v>332793</v>
      </c>
      <c r="BS894">
        <f t="shared" si="1348"/>
        <v>62526</v>
      </c>
      <c r="BT894">
        <f t="shared" si="1349"/>
        <v>9386</v>
      </c>
      <c r="BU894">
        <v>15</v>
      </c>
      <c r="BV894">
        <f t="shared" si="1350"/>
        <v>72</v>
      </c>
      <c r="BW894">
        <f t="shared" si="1380"/>
        <v>88090</v>
      </c>
      <c r="BX894" s="167">
        <f t="shared" si="1335"/>
        <v>44718</v>
      </c>
      <c r="BY894">
        <f t="shared" si="1351"/>
        <v>83</v>
      </c>
      <c r="BZ894">
        <f t="shared" si="1352"/>
        <v>82</v>
      </c>
      <c r="CA894">
        <f t="shared" si="1353"/>
        <v>0</v>
      </c>
      <c r="CB894" s="167">
        <f t="shared" si="1336"/>
        <v>44718</v>
      </c>
      <c r="CC894">
        <f t="shared" si="1354"/>
        <v>2457881</v>
      </c>
      <c r="CD894">
        <f t="shared" si="1355"/>
        <v>13742</v>
      </c>
      <c r="CE894">
        <f t="shared" si="1356"/>
        <v>3090</v>
      </c>
      <c r="CF894" s="167">
        <f t="shared" si="1370"/>
        <v>44718</v>
      </c>
      <c r="CG894">
        <f t="shared" si="1368"/>
        <v>53010</v>
      </c>
      <c r="CH894">
        <f t="shared" si="1369"/>
        <v>151</v>
      </c>
      <c r="CI894" s="167">
        <f t="shared" si="1337"/>
        <v>44718</v>
      </c>
      <c r="CJ894">
        <f t="shared" si="1357"/>
        <v>72</v>
      </c>
      <c r="CK894">
        <f t="shared" si="1358"/>
        <v>16</v>
      </c>
      <c r="CL894" s="167">
        <f t="shared" si="1338"/>
        <v>44718</v>
      </c>
      <c r="CM894">
        <f t="shared" si="1359"/>
        <v>0</v>
      </c>
      <c r="CN894" s="1">
        <f t="shared" si="1360"/>
        <v>44718</v>
      </c>
      <c r="CO894" s="253">
        <f t="shared" si="1361"/>
        <v>72</v>
      </c>
      <c r="CP894" s="1">
        <f t="shared" si="1362"/>
        <v>44718</v>
      </c>
      <c r="CQ894" s="254">
        <f t="shared" si="1363"/>
        <v>0</v>
      </c>
      <c r="CR894" s="167">
        <f t="shared" si="1339"/>
        <v>44718</v>
      </c>
      <c r="CS894">
        <f t="shared" si="1364"/>
        <v>53010</v>
      </c>
      <c r="CT894">
        <f t="shared" si="1365"/>
        <v>151</v>
      </c>
      <c r="CU894">
        <f t="shared" si="1366"/>
        <v>0</v>
      </c>
    </row>
    <row r="895" spans="1:99" ht="18" customHeight="1" x14ac:dyDescent="0.55000000000000004">
      <c r="A895" s="167">
        <v>44719</v>
      </c>
      <c r="B895" s="219">
        <v>23</v>
      </c>
      <c r="C895" s="264">
        <f>+B895+C894-19</f>
        <v>18817</v>
      </c>
      <c r="D895" s="261">
        <f t="shared" si="1332"/>
        <v>195</v>
      </c>
      <c r="E895" s="135">
        <v>0</v>
      </c>
      <c r="F895" s="135">
        <v>18622</v>
      </c>
      <c r="G895" s="135">
        <v>0</v>
      </c>
      <c r="H895" s="123"/>
      <c r="I895" s="135">
        <v>0</v>
      </c>
      <c r="J895" s="123"/>
      <c r="K895" s="41">
        <v>0</v>
      </c>
      <c r="L895" s="134">
        <v>149</v>
      </c>
      <c r="M895" s="219">
        <v>69</v>
      </c>
      <c r="N895" s="123"/>
      <c r="O895" s="123"/>
      <c r="P895" s="135">
        <v>1</v>
      </c>
      <c r="Q895" s="135">
        <v>0</v>
      </c>
      <c r="R895" s="123"/>
      <c r="S895" s="123"/>
      <c r="T895" s="135">
        <v>760</v>
      </c>
      <c r="U895" s="135">
        <v>110</v>
      </c>
      <c r="V895" s="123"/>
      <c r="W895" s="41">
        <v>4025</v>
      </c>
      <c r="X895" s="136">
        <v>475</v>
      </c>
      <c r="Y895" s="4">
        <f t="shared" si="1307"/>
        <v>707</v>
      </c>
      <c r="Z895" s="74">
        <f t="shared" si="1341"/>
        <v>44719</v>
      </c>
      <c r="AA895" s="210">
        <f t="shared" si="1342"/>
        <v>2873837</v>
      </c>
      <c r="AB895" s="210">
        <f t="shared" si="1343"/>
        <v>76399</v>
      </c>
      <c r="AC895" s="211">
        <f t="shared" si="1344"/>
        <v>12603</v>
      </c>
      <c r="AD895" s="170">
        <f t="shared" si="1371"/>
        <v>90</v>
      </c>
      <c r="AE895" s="222">
        <f t="shared" si="1372"/>
        <v>331678</v>
      </c>
      <c r="AF895" s="143">
        <v>332883</v>
      </c>
      <c r="AG895" s="171">
        <f t="shared" si="1383"/>
        <v>49</v>
      </c>
      <c r="AH895" s="143">
        <v>62575</v>
      </c>
      <c r="AI895" s="171">
        <f t="shared" si="1384"/>
        <v>3</v>
      </c>
      <c r="AJ895" s="172">
        <v>9389</v>
      </c>
      <c r="AK895" s="173">
        <f t="shared" si="1385"/>
        <v>0</v>
      </c>
      <c r="AL895" s="143">
        <v>83</v>
      </c>
      <c r="AM895" s="171">
        <f t="shared" si="1378"/>
        <v>0</v>
      </c>
      <c r="AN895" s="143">
        <v>82</v>
      </c>
      <c r="AO895" s="171">
        <f t="shared" si="1386"/>
        <v>0</v>
      </c>
      <c r="AP895" s="174">
        <v>0</v>
      </c>
      <c r="AQ895" s="173">
        <f t="shared" si="1379"/>
        <v>82990</v>
      </c>
      <c r="AR895" s="143">
        <v>2540871</v>
      </c>
      <c r="AS895" s="171">
        <f t="shared" si="1381"/>
        <v>0</v>
      </c>
      <c r="AT895" s="143">
        <v>13742</v>
      </c>
      <c r="AU895" s="171">
        <f t="shared" si="1388"/>
        <v>124</v>
      </c>
      <c r="AV895" s="175">
        <v>3214</v>
      </c>
      <c r="AW895" s="217">
        <f t="shared" si="1310"/>
        <v>734</v>
      </c>
      <c r="AX895" s="216">
        <f t="shared" si="1345"/>
        <v>44719</v>
      </c>
      <c r="AY895" s="5">
        <v>4</v>
      </c>
      <c r="AZ895" s="217">
        <f t="shared" si="1373"/>
        <v>2291</v>
      </c>
      <c r="BA895" s="217">
        <f t="shared" si="1275"/>
        <v>429</v>
      </c>
      <c r="BB895" s="119">
        <v>0</v>
      </c>
      <c r="BC895" s="26">
        <f t="shared" si="1374"/>
        <v>1644</v>
      </c>
      <c r="BD895" s="217">
        <f t="shared" si="1277"/>
        <v>464</v>
      </c>
      <c r="BE895" s="209">
        <f t="shared" si="1346"/>
        <v>44719</v>
      </c>
      <c r="BF895" s="120">
        <f t="shared" si="1390"/>
        <v>23</v>
      </c>
      <c r="BG895" s="120">
        <f t="shared" si="1391"/>
        <v>18817</v>
      </c>
      <c r="BH895" s="209">
        <f t="shared" si="1333"/>
        <v>44719</v>
      </c>
      <c r="BI895" s="120">
        <f t="shared" si="1392"/>
        <v>18817</v>
      </c>
      <c r="BJ895" s="1">
        <f t="shared" si="1393"/>
        <v>44719</v>
      </c>
      <c r="BK895">
        <f t="shared" si="1387"/>
        <v>80</v>
      </c>
      <c r="BL895">
        <f t="shared" si="1394"/>
        <v>69</v>
      </c>
      <c r="BM895">
        <f t="shared" si="1395"/>
        <v>149</v>
      </c>
      <c r="BN895" s="1">
        <f t="shared" si="1396"/>
        <v>44719</v>
      </c>
      <c r="BO895">
        <f t="shared" si="1375"/>
        <v>179169</v>
      </c>
      <c r="BP895">
        <f t="shared" si="1376"/>
        <v>9475</v>
      </c>
      <c r="BQ895" s="167">
        <f t="shared" si="1334"/>
        <v>44719</v>
      </c>
      <c r="BR895">
        <f t="shared" si="1347"/>
        <v>332883</v>
      </c>
      <c r="BS895">
        <f t="shared" si="1348"/>
        <v>62575</v>
      </c>
      <c r="BT895">
        <f t="shared" si="1349"/>
        <v>9389</v>
      </c>
      <c r="BU895">
        <v>15</v>
      </c>
      <c r="BV895">
        <f t="shared" si="1350"/>
        <v>90</v>
      </c>
      <c r="BW895">
        <f t="shared" si="1380"/>
        <v>73321</v>
      </c>
      <c r="BX895" s="167">
        <f t="shared" si="1335"/>
        <v>44719</v>
      </c>
      <c r="BY895">
        <f t="shared" si="1351"/>
        <v>83</v>
      </c>
      <c r="BZ895">
        <f t="shared" si="1352"/>
        <v>82</v>
      </c>
      <c r="CA895">
        <f t="shared" si="1353"/>
        <v>0</v>
      </c>
      <c r="CB895" s="167">
        <f t="shared" si="1336"/>
        <v>44719</v>
      </c>
      <c r="CC895">
        <f t="shared" si="1354"/>
        <v>2540871</v>
      </c>
      <c r="CD895">
        <f t="shared" si="1355"/>
        <v>13742</v>
      </c>
      <c r="CE895">
        <f t="shared" si="1356"/>
        <v>3214</v>
      </c>
      <c r="CF895" s="167">
        <f t="shared" si="1370"/>
        <v>44719</v>
      </c>
      <c r="CG895">
        <f t="shared" si="1368"/>
        <v>82990</v>
      </c>
      <c r="CH895">
        <f t="shared" si="1369"/>
        <v>124</v>
      </c>
      <c r="CI895" s="167">
        <f t="shared" si="1337"/>
        <v>44719</v>
      </c>
      <c r="CJ895">
        <f t="shared" si="1357"/>
        <v>90</v>
      </c>
      <c r="CK895">
        <f t="shared" si="1358"/>
        <v>49</v>
      </c>
      <c r="CL895" s="167">
        <f t="shared" si="1338"/>
        <v>44719</v>
      </c>
      <c r="CM895">
        <f t="shared" si="1359"/>
        <v>3</v>
      </c>
      <c r="CN895" s="1">
        <f t="shared" si="1360"/>
        <v>44719</v>
      </c>
      <c r="CO895" s="253">
        <f t="shared" si="1361"/>
        <v>90</v>
      </c>
      <c r="CP895" s="1">
        <f t="shared" si="1362"/>
        <v>44719</v>
      </c>
      <c r="CQ895" s="254">
        <f t="shared" si="1363"/>
        <v>3</v>
      </c>
      <c r="CR895" s="167">
        <f t="shared" si="1339"/>
        <v>44719</v>
      </c>
      <c r="CS895">
        <f t="shared" si="1364"/>
        <v>82990</v>
      </c>
      <c r="CT895">
        <f t="shared" si="1365"/>
        <v>124</v>
      </c>
      <c r="CU895">
        <f t="shared" si="1366"/>
        <v>0</v>
      </c>
    </row>
    <row r="896" spans="1:99" ht="18" customHeight="1" x14ac:dyDescent="0.55000000000000004">
      <c r="A896" s="167">
        <v>44720</v>
      </c>
      <c r="B896" s="219">
        <v>17</v>
      </c>
      <c r="C896" s="142">
        <f t="shared" si="1389"/>
        <v>18834</v>
      </c>
      <c r="D896" s="261">
        <f t="shared" si="1332"/>
        <v>191</v>
      </c>
      <c r="E896" s="135">
        <v>0</v>
      </c>
      <c r="F896" s="135">
        <v>18643</v>
      </c>
      <c r="G896" s="135">
        <v>0</v>
      </c>
      <c r="H896" s="123"/>
      <c r="I896" s="135">
        <v>0</v>
      </c>
      <c r="J896" s="123"/>
      <c r="K896" s="41">
        <v>0</v>
      </c>
      <c r="L896" s="134">
        <v>170</v>
      </c>
      <c r="M896" s="219">
        <v>59</v>
      </c>
      <c r="N896" s="123"/>
      <c r="O896" s="123"/>
      <c r="P896" s="135">
        <v>10</v>
      </c>
      <c r="Q896" s="135">
        <v>0</v>
      </c>
      <c r="R896" s="123"/>
      <c r="S896" s="123"/>
      <c r="T896" s="135">
        <v>680</v>
      </c>
      <c r="U896" s="135">
        <v>74</v>
      </c>
      <c r="V896" s="123"/>
      <c r="W896" s="41">
        <v>3505</v>
      </c>
      <c r="X896" s="136">
        <v>460</v>
      </c>
      <c r="Y896" s="4">
        <f t="shared" si="1307"/>
        <v>708</v>
      </c>
      <c r="Z896" s="74">
        <f t="shared" si="1341"/>
        <v>44720</v>
      </c>
      <c r="AA896" s="210">
        <f t="shared" si="1342"/>
        <v>2953991</v>
      </c>
      <c r="AB896" s="210">
        <f t="shared" si="1343"/>
        <v>76468</v>
      </c>
      <c r="AC896" s="211">
        <f t="shared" si="1344"/>
        <v>12762</v>
      </c>
      <c r="AD896" s="170">
        <f t="shared" si="1371"/>
        <v>84</v>
      </c>
      <c r="AE896" s="222">
        <f t="shared" si="1372"/>
        <v>331762</v>
      </c>
      <c r="AF896" s="143">
        <v>332967</v>
      </c>
      <c r="AG896" s="171">
        <f t="shared" si="1383"/>
        <v>69</v>
      </c>
      <c r="AH896" s="143">
        <v>62644</v>
      </c>
      <c r="AI896" s="171">
        <f t="shared" si="1384"/>
        <v>0</v>
      </c>
      <c r="AJ896" s="172">
        <v>9389</v>
      </c>
      <c r="AK896" s="173">
        <f t="shared" si="1385"/>
        <v>0</v>
      </c>
      <c r="AL896" s="143">
        <v>83</v>
      </c>
      <c r="AM896" s="171">
        <f t="shared" si="1378"/>
        <v>0</v>
      </c>
      <c r="AN896" s="143">
        <v>82</v>
      </c>
      <c r="AO896" s="171">
        <f t="shared" si="1386"/>
        <v>0</v>
      </c>
      <c r="AP896" s="174">
        <v>0</v>
      </c>
      <c r="AQ896" s="173">
        <f t="shared" si="1379"/>
        <v>80070</v>
      </c>
      <c r="AR896" s="143">
        <v>2620941</v>
      </c>
      <c r="AS896" s="171">
        <f t="shared" si="1381"/>
        <v>0</v>
      </c>
      <c r="AT896" s="143">
        <v>13742</v>
      </c>
      <c r="AU896" s="171">
        <f t="shared" si="1388"/>
        <v>159</v>
      </c>
      <c r="AV896" s="175">
        <v>3373</v>
      </c>
      <c r="AW896" s="217">
        <f t="shared" si="1310"/>
        <v>735</v>
      </c>
      <c r="AX896" s="216">
        <f t="shared" si="1345"/>
        <v>44720</v>
      </c>
      <c r="AY896" s="5">
        <v>1</v>
      </c>
      <c r="AZ896" s="217">
        <f t="shared" si="1373"/>
        <v>2292</v>
      </c>
      <c r="BA896" s="217">
        <f t="shared" si="1275"/>
        <v>430</v>
      </c>
      <c r="BB896" s="119">
        <v>0</v>
      </c>
      <c r="BC896" s="26">
        <f t="shared" si="1374"/>
        <v>1644</v>
      </c>
      <c r="BD896" s="217">
        <f t="shared" si="1277"/>
        <v>465</v>
      </c>
      <c r="BE896" s="209">
        <f t="shared" si="1346"/>
        <v>44720</v>
      </c>
      <c r="BF896" s="120">
        <f t="shared" si="1390"/>
        <v>17</v>
      </c>
      <c r="BG896" s="120">
        <f t="shared" si="1391"/>
        <v>18834</v>
      </c>
      <c r="BH896" s="209">
        <f t="shared" si="1333"/>
        <v>44720</v>
      </c>
      <c r="BI896" s="120">
        <f t="shared" si="1392"/>
        <v>18834</v>
      </c>
      <c r="BJ896" s="1">
        <f t="shared" si="1393"/>
        <v>44720</v>
      </c>
      <c r="BK896">
        <f t="shared" si="1387"/>
        <v>111</v>
      </c>
      <c r="BL896">
        <f t="shared" si="1394"/>
        <v>59</v>
      </c>
      <c r="BM896">
        <f t="shared" si="1395"/>
        <v>170</v>
      </c>
      <c r="BN896" s="1">
        <f t="shared" si="1396"/>
        <v>44720</v>
      </c>
      <c r="BO896">
        <f t="shared" si="1375"/>
        <v>182618</v>
      </c>
      <c r="BP896">
        <f t="shared" si="1376"/>
        <v>9350</v>
      </c>
      <c r="BQ896" s="167">
        <f t="shared" si="1334"/>
        <v>44720</v>
      </c>
      <c r="BR896">
        <f t="shared" si="1347"/>
        <v>332967</v>
      </c>
      <c r="BS896">
        <f t="shared" si="1348"/>
        <v>62644</v>
      </c>
      <c r="BT896">
        <f t="shared" si="1349"/>
        <v>9389</v>
      </c>
      <c r="BU896">
        <v>15</v>
      </c>
      <c r="BV896">
        <f t="shared" si="1350"/>
        <v>84</v>
      </c>
      <c r="BW896">
        <f t="shared" si="1380"/>
        <v>87342</v>
      </c>
      <c r="BX896" s="167">
        <f t="shared" si="1335"/>
        <v>44720</v>
      </c>
      <c r="BY896">
        <f t="shared" si="1351"/>
        <v>83</v>
      </c>
      <c r="BZ896">
        <f t="shared" si="1352"/>
        <v>82</v>
      </c>
      <c r="CA896">
        <f t="shared" si="1353"/>
        <v>0</v>
      </c>
      <c r="CB896" s="167">
        <f t="shared" si="1336"/>
        <v>44720</v>
      </c>
      <c r="CC896">
        <f t="shared" si="1354"/>
        <v>2620941</v>
      </c>
      <c r="CD896">
        <f t="shared" si="1355"/>
        <v>13742</v>
      </c>
      <c r="CE896">
        <f t="shared" si="1356"/>
        <v>3373</v>
      </c>
      <c r="CF896" s="167">
        <f t="shared" si="1370"/>
        <v>44720</v>
      </c>
      <c r="CG896">
        <f t="shared" si="1368"/>
        <v>80070</v>
      </c>
      <c r="CH896">
        <f t="shared" si="1369"/>
        <v>159</v>
      </c>
      <c r="CI896" s="167">
        <f t="shared" si="1337"/>
        <v>44720</v>
      </c>
      <c r="CJ896">
        <f t="shared" si="1357"/>
        <v>84</v>
      </c>
      <c r="CK896">
        <f t="shared" si="1358"/>
        <v>69</v>
      </c>
      <c r="CL896" s="167">
        <f t="shared" si="1338"/>
        <v>44720</v>
      </c>
      <c r="CM896">
        <f t="shared" si="1359"/>
        <v>0</v>
      </c>
      <c r="CN896" s="1">
        <f t="shared" si="1360"/>
        <v>44720</v>
      </c>
      <c r="CO896" s="253">
        <f t="shared" si="1361"/>
        <v>84</v>
      </c>
      <c r="CP896" s="1">
        <f t="shared" si="1362"/>
        <v>44720</v>
      </c>
      <c r="CQ896" s="254">
        <f t="shared" si="1363"/>
        <v>0</v>
      </c>
      <c r="CR896" s="167">
        <f t="shared" si="1339"/>
        <v>44720</v>
      </c>
      <c r="CS896">
        <f t="shared" si="1364"/>
        <v>80070</v>
      </c>
      <c r="CT896">
        <f t="shared" si="1365"/>
        <v>159</v>
      </c>
      <c r="CU896">
        <f t="shared" si="1366"/>
        <v>0</v>
      </c>
    </row>
    <row r="897" spans="1:99" ht="18" customHeight="1" x14ac:dyDescent="0.55000000000000004">
      <c r="A897" s="167">
        <v>44721</v>
      </c>
      <c r="B897" s="219">
        <v>15</v>
      </c>
      <c r="C897" s="142">
        <f t="shared" ref="C897:C902" si="1397">+B897+C896</f>
        <v>18849</v>
      </c>
      <c r="D897" s="261">
        <f t="shared" ref="D897:D903" si="1398">+C897-F897</f>
        <v>194</v>
      </c>
      <c r="E897" s="135">
        <v>0</v>
      </c>
      <c r="F897" s="135">
        <v>18655</v>
      </c>
      <c r="G897" s="135">
        <v>1</v>
      </c>
      <c r="H897" s="123"/>
      <c r="I897" s="135">
        <v>1</v>
      </c>
      <c r="J897" s="123"/>
      <c r="K897" s="41">
        <v>0</v>
      </c>
      <c r="L897" s="134">
        <v>106</v>
      </c>
      <c r="M897" s="219">
        <v>63</v>
      </c>
      <c r="N897" s="123"/>
      <c r="O897" s="123"/>
      <c r="P897" s="135">
        <v>5</v>
      </c>
      <c r="Q897" s="135">
        <v>3</v>
      </c>
      <c r="R897" s="123"/>
      <c r="S897" s="123"/>
      <c r="T897" s="135">
        <v>548</v>
      </c>
      <c r="U897" s="135">
        <v>33</v>
      </c>
      <c r="V897" s="123"/>
      <c r="W897" s="41">
        <v>3058</v>
      </c>
      <c r="X897" s="136">
        <v>487</v>
      </c>
      <c r="Y897" s="4">
        <f t="shared" si="1307"/>
        <v>709</v>
      </c>
      <c r="Z897" s="74">
        <f t="shared" si="1341"/>
        <v>44721</v>
      </c>
      <c r="AA897" s="210">
        <f t="shared" si="1342"/>
        <v>3026987</v>
      </c>
      <c r="AB897" s="210">
        <f t="shared" si="1343"/>
        <v>76515</v>
      </c>
      <c r="AC897" s="211">
        <f t="shared" si="1344"/>
        <v>12974</v>
      </c>
      <c r="AD897" s="170">
        <f t="shared" si="1371"/>
        <v>150</v>
      </c>
      <c r="AE897" s="222">
        <f t="shared" si="1372"/>
        <v>331912</v>
      </c>
      <c r="AF897" s="143">
        <v>333117</v>
      </c>
      <c r="AG897" s="171">
        <f t="shared" si="1383"/>
        <v>47</v>
      </c>
      <c r="AH897" s="143">
        <v>62691</v>
      </c>
      <c r="AI897" s="171">
        <f t="shared" si="1384"/>
        <v>1</v>
      </c>
      <c r="AJ897" s="172">
        <v>9390</v>
      </c>
      <c r="AK897" s="173">
        <f t="shared" si="1385"/>
        <v>0</v>
      </c>
      <c r="AL897" s="143">
        <v>83</v>
      </c>
      <c r="AM897" s="171">
        <f t="shared" si="1378"/>
        <v>0</v>
      </c>
      <c r="AN897" s="143">
        <v>82</v>
      </c>
      <c r="AO897" s="171">
        <f t="shared" si="1386"/>
        <v>0</v>
      </c>
      <c r="AP897" s="174">
        <v>0</v>
      </c>
      <c r="AQ897" s="173">
        <f t="shared" si="1379"/>
        <v>72846</v>
      </c>
      <c r="AR897" s="143">
        <v>2693787</v>
      </c>
      <c r="AS897" s="171">
        <f t="shared" si="1381"/>
        <v>0</v>
      </c>
      <c r="AT897" s="143">
        <v>13742</v>
      </c>
      <c r="AU897" s="171">
        <f t="shared" ref="AU897:AU902" si="1399">+AV897-AV896</f>
        <v>211</v>
      </c>
      <c r="AV897" s="175">
        <v>3584</v>
      </c>
      <c r="AW897" s="217">
        <f t="shared" si="1310"/>
        <v>736</v>
      </c>
      <c r="AX897" s="216">
        <f t="shared" si="1345"/>
        <v>44721</v>
      </c>
      <c r="AY897" s="5">
        <v>7</v>
      </c>
      <c r="AZ897" s="217">
        <f t="shared" si="1373"/>
        <v>2299</v>
      </c>
      <c r="BA897" s="217">
        <f t="shared" si="1275"/>
        <v>431</v>
      </c>
      <c r="BB897" s="119">
        <v>0</v>
      </c>
      <c r="BC897" s="26">
        <f t="shared" si="1374"/>
        <v>1644</v>
      </c>
      <c r="BD897" s="217">
        <f t="shared" si="1277"/>
        <v>466</v>
      </c>
      <c r="BE897" s="209">
        <f t="shared" si="1346"/>
        <v>44721</v>
      </c>
      <c r="BF897" s="120">
        <f t="shared" si="1390"/>
        <v>15</v>
      </c>
      <c r="BG897" s="120">
        <f t="shared" si="1391"/>
        <v>18849</v>
      </c>
      <c r="BH897" s="209">
        <f t="shared" si="1333"/>
        <v>44721</v>
      </c>
      <c r="BI897" s="120">
        <f t="shared" si="1392"/>
        <v>18849</v>
      </c>
      <c r="BJ897" s="1">
        <f t="shared" si="1393"/>
        <v>44721</v>
      </c>
      <c r="BK897">
        <f t="shared" si="1387"/>
        <v>43</v>
      </c>
      <c r="BL897">
        <f t="shared" si="1394"/>
        <v>63</v>
      </c>
      <c r="BM897">
        <f t="shared" si="1395"/>
        <v>106</v>
      </c>
      <c r="BN897" s="1">
        <f t="shared" si="1396"/>
        <v>44721</v>
      </c>
      <c r="BO897">
        <f t="shared" si="1375"/>
        <v>184184</v>
      </c>
      <c r="BP897">
        <f t="shared" si="1376"/>
        <v>9471</v>
      </c>
      <c r="BQ897" s="167">
        <f t="shared" si="1334"/>
        <v>44721</v>
      </c>
      <c r="BR897">
        <f t="shared" si="1347"/>
        <v>333117</v>
      </c>
      <c r="BS897">
        <f t="shared" si="1348"/>
        <v>62691</v>
      </c>
      <c r="BT897">
        <f t="shared" si="1349"/>
        <v>9390</v>
      </c>
      <c r="BU897">
        <v>15</v>
      </c>
      <c r="BV897">
        <f t="shared" si="1350"/>
        <v>150</v>
      </c>
      <c r="BW897">
        <f t="shared" si="1380"/>
        <v>75616</v>
      </c>
      <c r="BX897" s="167">
        <f t="shared" si="1335"/>
        <v>44721</v>
      </c>
      <c r="BY897">
        <f t="shared" si="1351"/>
        <v>83</v>
      </c>
      <c r="BZ897">
        <f t="shared" si="1352"/>
        <v>82</v>
      </c>
      <c r="CA897">
        <f t="shared" si="1353"/>
        <v>0</v>
      </c>
      <c r="CB897" s="167">
        <f t="shared" si="1336"/>
        <v>44721</v>
      </c>
      <c r="CC897">
        <f t="shared" si="1354"/>
        <v>2693787</v>
      </c>
      <c r="CD897">
        <f t="shared" si="1355"/>
        <v>13742</v>
      </c>
      <c r="CE897">
        <f t="shared" si="1356"/>
        <v>3584</v>
      </c>
      <c r="CF897" s="167">
        <f t="shared" si="1370"/>
        <v>44721</v>
      </c>
      <c r="CG897">
        <f t="shared" si="1368"/>
        <v>72846</v>
      </c>
      <c r="CH897">
        <f t="shared" ref="CH897:CH902" si="1400">+AU897</f>
        <v>211</v>
      </c>
      <c r="CI897" s="167">
        <f t="shared" si="1337"/>
        <v>44721</v>
      </c>
      <c r="CJ897">
        <f t="shared" si="1357"/>
        <v>150</v>
      </c>
      <c r="CK897">
        <f t="shared" si="1358"/>
        <v>47</v>
      </c>
      <c r="CL897" s="167">
        <f t="shared" si="1338"/>
        <v>44721</v>
      </c>
      <c r="CM897">
        <f t="shared" si="1359"/>
        <v>1</v>
      </c>
      <c r="CN897" s="1">
        <f t="shared" si="1360"/>
        <v>44721</v>
      </c>
      <c r="CO897" s="253">
        <f t="shared" si="1361"/>
        <v>150</v>
      </c>
      <c r="CP897" s="1">
        <f t="shared" si="1362"/>
        <v>44721</v>
      </c>
      <c r="CQ897" s="254">
        <f t="shared" si="1363"/>
        <v>1</v>
      </c>
      <c r="CR897" s="167">
        <f t="shared" si="1339"/>
        <v>44721</v>
      </c>
      <c r="CS897">
        <f t="shared" si="1364"/>
        <v>72846</v>
      </c>
      <c r="CT897">
        <f t="shared" ref="CT897:CT902" si="1401">+AU897</f>
        <v>211</v>
      </c>
      <c r="CU897">
        <f t="shared" si="1366"/>
        <v>0</v>
      </c>
    </row>
    <row r="898" spans="1:99" ht="18" customHeight="1" x14ac:dyDescent="0.55000000000000004">
      <c r="A898" s="167">
        <v>44722</v>
      </c>
      <c r="B898" s="219">
        <v>14</v>
      </c>
      <c r="C898" s="142">
        <f t="shared" si="1397"/>
        <v>18863</v>
      </c>
      <c r="D898" s="261">
        <f t="shared" si="1398"/>
        <v>191</v>
      </c>
      <c r="E898" s="135">
        <v>0</v>
      </c>
      <c r="F898" s="135">
        <v>18672</v>
      </c>
      <c r="G898" s="135">
        <v>1</v>
      </c>
      <c r="H898" s="123"/>
      <c r="I898" s="135">
        <v>2</v>
      </c>
      <c r="J898" s="123"/>
      <c r="K898" s="41">
        <v>0</v>
      </c>
      <c r="L898" s="134">
        <v>131</v>
      </c>
      <c r="M898" s="219">
        <v>58</v>
      </c>
      <c r="N898" s="123"/>
      <c r="O898" s="123"/>
      <c r="P898" s="135">
        <v>2</v>
      </c>
      <c r="Q898" s="135">
        <v>1</v>
      </c>
      <c r="R898" s="123"/>
      <c r="S898" s="123"/>
      <c r="T898" s="135">
        <v>389</v>
      </c>
      <c r="U898" s="135">
        <v>67</v>
      </c>
      <c r="V898" s="123"/>
      <c r="W898" s="41">
        <v>2798</v>
      </c>
      <c r="X898" s="136">
        <v>477</v>
      </c>
      <c r="Y898" s="4">
        <f t="shared" si="1307"/>
        <v>710</v>
      </c>
      <c r="Z898" s="74">
        <f t="shared" ref="Z898:Z903" si="1402">+A898</f>
        <v>44722</v>
      </c>
      <c r="AA898" s="210">
        <f t="shared" ref="AA898:AA903" si="1403">+AF898+AL898+AR898</f>
        <v>3095410</v>
      </c>
      <c r="AB898" s="210">
        <f t="shared" ref="AB898:AB903" si="1404">+AH898+AN898+AT898</f>
        <v>76575</v>
      </c>
      <c r="AC898" s="211">
        <f t="shared" ref="AC898:AC903" si="1405">+AJ898+AP898+AV898</f>
        <v>13187</v>
      </c>
      <c r="AD898" s="170">
        <f t="shared" ref="AD898:AD903" si="1406">+AF898-AF897</f>
        <v>130</v>
      </c>
      <c r="AE898" s="222">
        <f t="shared" ref="AE898:AE903" si="1407">+AE897+AD898</f>
        <v>332042</v>
      </c>
      <c r="AF898" s="143">
        <v>333247</v>
      </c>
      <c r="AG898" s="171">
        <f t="shared" si="1383"/>
        <v>60</v>
      </c>
      <c r="AH898" s="143">
        <v>62751</v>
      </c>
      <c r="AI898" s="171">
        <f t="shared" si="1384"/>
        <v>0</v>
      </c>
      <c r="AJ898" s="172">
        <v>9390</v>
      </c>
      <c r="AK898" s="173">
        <f t="shared" ref="AK898:AK903" si="1408">+AL898-AL897</f>
        <v>0</v>
      </c>
      <c r="AL898" s="143">
        <v>83</v>
      </c>
      <c r="AM898" s="171">
        <f t="shared" ref="AM898:AM903" si="1409">+AN898-AN897</f>
        <v>0</v>
      </c>
      <c r="AN898" s="143">
        <v>82</v>
      </c>
      <c r="AO898" s="171">
        <f t="shared" si="1386"/>
        <v>0</v>
      </c>
      <c r="AP898" s="174">
        <v>0</v>
      </c>
      <c r="AQ898" s="173">
        <f t="shared" ref="AQ898:AQ903" si="1410">+AR898-AR897</f>
        <v>68293</v>
      </c>
      <c r="AR898" s="143">
        <v>2762080</v>
      </c>
      <c r="AS898" s="171">
        <f t="shared" ref="AS898:AS903" si="1411">+AT898-AT897</f>
        <v>0</v>
      </c>
      <c r="AT898" s="143">
        <v>13742</v>
      </c>
      <c r="AU898" s="171">
        <f t="shared" si="1399"/>
        <v>213</v>
      </c>
      <c r="AV898" s="175">
        <v>3797</v>
      </c>
      <c r="AW898" s="217">
        <f t="shared" si="1310"/>
        <v>737</v>
      </c>
      <c r="AX898" s="216">
        <f t="shared" ref="AX898:AX903" si="1412">+A898</f>
        <v>44722</v>
      </c>
      <c r="AY898" s="5">
        <v>36</v>
      </c>
      <c r="AZ898" s="217">
        <f t="shared" ref="AZ898:AZ903" si="1413">+AZ897+AY898</f>
        <v>2335</v>
      </c>
      <c r="BA898" s="217">
        <f t="shared" si="1275"/>
        <v>432</v>
      </c>
      <c r="BB898" s="119">
        <v>0</v>
      </c>
      <c r="BC898" s="26">
        <f t="shared" ref="BC898:BC903" si="1414">+BC897+BB898</f>
        <v>1644</v>
      </c>
      <c r="BD898" s="217">
        <f t="shared" si="1277"/>
        <v>467</v>
      </c>
      <c r="BE898" s="209">
        <f t="shared" ref="BE898:BE903" si="1415">+Z898</f>
        <v>44722</v>
      </c>
      <c r="BF898" s="120">
        <f t="shared" ref="BF898:BF903" si="1416">+B898</f>
        <v>14</v>
      </c>
      <c r="BG898" s="120">
        <f t="shared" ref="BG898:BG903" si="1417">+BI898</f>
        <v>18863</v>
      </c>
      <c r="BH898" s="209">
        <f t="shared" ref="BH898:BH903" si="1418">+A898</f>
        <v>44722</v>
      </c>
      <c r="BI898" s="120">
        <f t="shared" ref="BI898:BI903" si="1419">+C898</f>
        <v>18863</v>
      </c>
      <c r="BJ898" s="1">
        <f t="shared" ref="BJ898:BJ903" si="1420">+BE898</f>
        <v>44722</v>
      </c>
      <c r="BK898">
        <f t="shared" ref="BK898:BK903" si="1421">+BM898-BL898</f>
        <v>73</v>
      </c>
      <c r="BL898">
        <f t="shared" ref="BL898:BL903" si="1422">+M898</f>
        <v>58</v>
      </c>
      <c r="BM898">
        <f t="shared" ref="BM898:BM903" si="1423">+L898</f>
        <v>131</v>
      </c>
      <c r="BN898" s="1">
        <f t="shared" ref="BN898:BN903" si="1424">+BJ898</f>
        <v>44722</v>
      </c>
      <c r="BO898">
        <f t="shared" ref="BO898:BO903" si="1425">+BO894+BM898</f>
        <v>176030</v>
      </c>
      <c r="BP898">
        <f t="shared" ref="BP898:BP903" si="1426">+BP894+BL898</f>
        <v>9544</v>
      </c>
      <c r="BQ898" s="167">
        <f t="shared" ref="BQ898:BQ903" si="1427">+A898</f>
        <v>44722</v>
      </c>
      <c r="BR898">
        <f t="shared" ref="BR898:BR908" si="1428">+AF898</f>
        <v>333247</v>
      </c>
      <c r="BS898">
        <f t="shared" ref="BS898:BS908" si="1429">+AH898</f>
        <v>62751</v>
      </c>
      <c r="BT898">
        <f t="shared" ref="BT898:BT908" si="1430">+AJ898</f>
        <v>9390</v>
      </c>
      <c r="BU898">
        <v>15</v>
      </c>
      <c r="BV898">
        <f t="shared" ref="BV898:BV903" si="1431">+AD898</f>
        <v>130</v>
      </c>
      <c r="BW898">
        <f t="shared" ref="BW898:BW904" si="1432">+BW894+BV898</f>
        <v>88220</v>
      </c>
      <c r="BX898" s="167">
        <f t="shared" ref="BX898:BX903" si="1433">+A898</f>
        <v>44722</v>
      </c>
      <c r="BY898">
        <f t="shared" ref="BY898:BY903" si="1434">+AL898</f>
        <v>83</v>
      </c>
      <c r="BZ898">
        <f t="shared" ref="BZ898:BZ903" si="1435">+AN898</f>
        <v>82</v>
      </c>
      <c r="CA898">
        <f t="shared" ref="CA898:CA903" si="1436">+AP898</f>
        <v>0</v>
      </c>
      <c r="CB898" s="167">
        <f t="shared" ref="CB898:CB903" si="1437">+A898</f>
        <v>44722</v>
      </c>
      <c r="CC898">
        <f t="shared" ref="CC898:CC908" si="1438">+AR898</f>
        <v>2762080</v>
      </c>
      <c r="CD898">
        <f t="shared" ref="CD898:CD903" si="1439">+AT898</f>
        <v>13742</v>
      </c>
      <c r="CE898">
        <f t="shared" ref="CE898:CE903" si="1440">+AV898</f>
        <v>3797</v>
      </c>
      <c r="CF898" s="167">
        <f t="shared" ref="CF898:CF903" si="1441">+A898</f>
        <v>44722</v>
      </c>
      <c r="CG898">
        <f t="shared" ref="CG898:CG903" si="1442">+AQ898</f>
        <v>68293</v>
      </c>
      <c r="CH898">
        <f t="shared" si="1400"/>
        <v>213</v>
      </c>
      <c r="CI898" s="167">
        <f t="shared" ref="CI898:CI903" si="1443">+A898</f>
        <v>44722</v>
      </c>
      <c r="CJ898">
        <f t="shared" ref="CJ898:CJ903" si="1444">+AD898</f>
        <v>130</v>
      </c>
      <c r="CK898">
        <f t="shared" ref="CK898:CK903" si="1445">+AG898</f>
        <v>60</v>
      </c>
      <c r="CL898" s="167">
        <f t="shared" ref="CL898:CL903" si="1446">+A898</f>
        <v>44722</v>
      </c>
      <c r="CM898">
        <f t="shared" ref="CM898:CM903" si="1447">+AI898</f>
        <v>0</v>
      </c>
      <c r="CN898" s="1">
        <f t="shared" ref="CN898:CN903" si="1448">+Z898</f>
        <v>44722</v>
      </c>
      <c r="CO898" s="253">
        <f t="shared" ref="CO898:CO903" si="1449">+AD898</f>
        <v>130</v>
      </c>
      <c r="CP898" s="1">
        <f t="shared" ref="CP898:CP903" si="1450">+Z898</f>
        <v>44722</v>
      </c>
      <c r="CQ898" s="254">
        <f t="shared" ref="CQ898:CQ903" si="1451">+AI898</f>
        <v>0</v>
      </c>
      <c r="CR898" s="167">
        <f t="shared" ref="CR898:CR903" si="1452">+A898</f>
        <v>44722</v>
      </c>
      <c r="CS898">
        <f t="shared" ref="CS898:CS903" si="1453">+AQ898</f>
        <v>68293</v>
      </c>
      <c r="CT898">
        <f t="shared" si="1401"/>
        <v>213</v>
      </c>
      <c r="CU898">
        <f t="shared" ref="CU898:CU903" si="1454">+AS898</f>
        <v>0</v>
      </c>
    </row>
    <row r="899" spans="1:99" ht="18" customHeight="1" x14ac:dyDescent="0.55000000000000004">
      <c r="A899" s="167">
        <v>44723</v>
      </c>
      <c r="B899" s="219">
        <v>12</v>
      </c>
      <c r="C899" s="142">
        <f t="shared" si="1397"/>
        <v>18875</v>
      </c>
      <c r="D899" s="261">
        <f t="shared" si="1398"/>
        <v>193</v>
      </c>
      <c r="E899" s="135">
        <v>0</v>
      </c>
      <c r="F899" s="135">
        <v>18682</v>
      </c>
      <c r="G899" s="135">
        <v>0</v>
      </c>
      <c r="H899" s="123"/>
      <c r="I899" s="135">
        <v>0</v>
      </c>
      <c r="J899" s="123"/>
      <c r="K899" s="41">
        <v>0</v>
      </c>
      <c r="L899" s="134">
        <v>141</v>
      </c>
      <c r="M899" s="219">
        <v>67</v>
      </c>
      <c r="N899" s="123"/>
      <c r="O899" s="123"/>
      <c r="P899" s="135">
        <v>54</v>
      </c>
      <c r="Q899" s="135">
        <v>2</v>
      </c>
      <c r="R899" s="123"/>
      <c r="S899" s="123"/>
      <c r="T899" s="135">
        <v>329</v>
      </c>
      <c r="U899" s="135">
        <v>71</v>
      </c>
      <c r="V899" s="123"/>
      <c r="W899" s="41">
        <v>2556</v>
      </c>
      <c r="X899" s="136">
        <v>471</v>
      </c>
      <c r="Y899" s="4">
        <f t="shared" si="1307"/>
        <v>711</v>
      </c>
      <c r="Z899" s="74">
        <f t="shared" si="1402"/>
        <v>44723</v>
      </c>
      <c r="AA899" s="210">
        <f t="shared" si="1403"/>
        <v>3175166</v>
      </c>
      <c r="AB899" s="210">
        <f t="shared" si="1404"/>
        <v>76635</v>
      </c>
      <c r="AC899" s="211">
        <f t="shared" si="1405"/>
        <v>13398</v>
      </c>
      <c r="AD899" s="170">
        <f t="shared" si="1406"/>
        <v>140</v>
      </c>
      <c r="AE899" s="222">
        <f t="shared" si="1407"/>
        <v>332182</v>
      </c>
      <c r="AF899" s="143">
        <v>333387</v>
      </c>
      <c r="AG899" s="171">
        <f t="shared" si="1383"/>
        <v>59</v>
      </c>
      <c r="AH899" s="143">
        <v>62810</v>
      </c>
      <c r="AI899" s="171">
        <f t="shared" si="1384"/>
        <v>0</v>
      </c>
      <c r="AJ899" s="172">
        <v>9390</v>
      </c>
      <c r="AK899" s="173">
        <f t="shared" si="1408"/>
        <v>0</v>
      </c>
      <c r="AL899" s="143">
        <v>83</v>
      </c>
      <c r="AM899" s="171">
        <f t="shared" si="1409"/>
        <v>1</v>
      </c>
      <c r="AN899" s="143">
        <v>83</v>
      </c>
      <c r="AO899" s="171">
        <f t="shared" si="1386"/>
        <v>0</v>
      </c>
      <c r="AP899" s="174">
        <v>0</v>
      </c>
      <c r="AQ899" s="173">
        <f t="shared" si="1410"/>
        <v>79616</v>
      </c>
      <c r="AR899" s="143">
        <v>2841696</v>
      </c>
      <c r="AS899" s="171">
        <f t="shared" si="1411"/>
        <v>0</v>
      </c>
      <c r="AT899" s="143">
        <v>13742</v>
      </c>
      <c r="AU899" s="171">
        <f t="shared" si="1399"/>
        <v>211</v>
      </c>
      <c r="AV899" s="175">
        <v>4008</v>
      </c>
      <c r="AW899" s="217">
        <f t="shared" si="1310"/>
        <v>738</v>
      </c>
      <c r="AX899" s="216">
        <f t="shared" si="1412"/>
        <v>44723</v>
      </c>
      <c r="AY899" s="5">
        <v>34</v>
      </c>
      <c r="AZ899" s="217">
        <f t="shared" si="1413"/>
        <v>2369</v>
      </c>
      <c r="BA899" s="217">
        <f t="shared" si="1275"/>
        <v>430</v>
      </c>
      <c r="BB899" s="119">
        <v>0</v>
      </c>
      <c r="BC899" s="26">
        <f t="shared" si="1414"/>
        <v>1644</v>
      </c>
      <c r="BD899" s="217">
        <f t="shared" si="1277"/>
        <v>465</v>
      </c>
      <c r="BE899" s="209">
        <f t="shared" si="1415"/>
        <v>44723</v>
      </c>
      <c r="BF899" s="120">
        <f t="shared" si="1416"/>
        <v>12</v>
      </c>
      <c r="BG899" s="120">
        <f t="shared" si="1417"/>
        <v>18875</v>
      </c>
      <c r="BH899" s="209">
        <f t="shared" si="1418"/>
        <v>44723</v>
      </c>
      <c r="BI899" s="120">
        <f t="shared" si="1419"/>
        <v>18875</v>
      </c>
      <c r="BJ899" s="1">
        <f t="shared" si="1420"/>
        <v>44723</v>
      </c>
      <c r="BK899">
        <f t="shared" si="1421"/>
        <v>74</v>
      </c>
      <c r="BL899">
        <f t="shared" si="1422"/>
        <v>67</v>
      </c>
      <c r="BM899">
        <f t="shared" si="1423"/>
        <v>141</v>
      </c>
      <c r="BN899" s="1">
        <f t="shared" si="1424"/>
        <v>44723</v>
      </c>
      <c r="BO899">
        <f t="shared" si="1425"/>
        <v>179310</v>
      </c>
      <c r="BP899">
        <f t="shared" si="1426"/>
        <v>9542</v>
      </c>
      <c r="BQ899" s="167">
        <f t="shared" si="1427"/>
        <v>44723</v>
      </c>
      <c r="BR899">
        <f t="shared" si="1428"/>
        <v>333387</v>
      </c>
      <c r="BS899">
        <f t="shared" si="1429"/>
        <v>62810</v>
      </c>
      <c r="BT899">
        <f t="shared" si="1430"/>
        <v>9390</v>
      </c>
      <c r="BU899">
        <v>15</v>
      </c>
      <c r="BV899">
        <f t="shared" si="1431"/>
        <v>140</v>
      </c>
      <c r="BW899">
        <f t="shared" si="1432"/>
        <v>73461</v>
      </c>
      <c r="BX899" s="167">
        <f t="shared" si="1433"/>
        <v>44723</v>
      </c>
      <c r="BY899">
        <f t="shared" si="1434"/>
        <v>83</v>
      </c>
      <c r="BZ899">
        <f t="shared" si="1435"/>
        <v>83</v>
      </c>
      <c r="CA899">
        <f t="shared" si="1436"/>
        <v>0</v>
      </c>
      <c r="CB899" s="167">
        <f t="shared" si="1437"/>
        <v>44723</v>
      </c>
      <c r="CC899">
        <f t="shared" si="1438"/>
        <v>2841696</v>
      </c>
      <c r="CD899">
        <f t="shared" si="1439"/>
        <v>13742</v>
      </c>
      <c r="CE899">
        <f t="shared" si="1440"/>
        <v>4008</v>
      </c>
      <c r="CF899" s="167">
        <f t="shared" si="1441"/>
        <v>44723</v>
      </c>
      <c r="CG899">
        <f t="shared" si="1442"/>
        <v>79616</v>
      </c>
      <c r="CH899">
        <f t="shared" si="1400"/>
        <v>211</v>
      </c>
      <c r="CI899" s="167">
        <f t="shared" si="1443"/>
        <v>44723</v>
      </c>
      <c r="CJ899">
        <f t="shared" si="1444"/>
        <v>140</v>
      </c>
      <c r="CK899">
        <f t="shared" si="1445"/>
        <v>59</v>
      </c>
      <c r="CL899" s="167">
        <f t="shared" si="1446"/>
        <v>44723</v>
      </c>
      <c r="CM899">
        <f t="shared" si="1447"/>
        <v>0</v>
      </c>
      <c r="CN899" s="1">
        <f t="shared" si="1448"/>
        <v>44723</v>
      </c>
      <c r="CO899" s="253">
        <f t="shared" si="1449"/>
        <v>140</v>
      </c>
      <c r="CP899" s="1">
        <f t="shared" si="1450"/>
        <v>44723</v>
      </c>
      <c r="CQ899" s="254">
        <f t="shared" si="1451"/>
        <v>0</v>
      </c>
      <c r="CR899" s="167">
        <f t="shared" si="1452"/>
        <v>44723</v>
      </c>
      <c r="CS899">
        <f t="shared" si="1453"/>
        <v>79616</v>
      </c>
      <c r="CT899">
        <f t="shared" si="1401"/>
        <v>211</v>
      </c>
      <c r="CU899">
        <f t="shared" si="1454"/>
        <v>0</v>
      </c>
    </row>
    <row r="900" spans="1:99" ht="18" customHeight="1" x14ac:dyDescent="0.55000000000000004">
      <c r="A900" s="167">
        <v>44724</v>
      </c>
      <c r="B900" s="219">
        <v>20</v>
      </c>
      <c r="C900" s="142">
        <f t="shared" si="1397"/>
        <v>18895</v>
      </c>
      <c r="D900" s="261">
        <f t="shared" si="1398"/>
        <v>196</v>
      </c>
      <c r="E900" s="135">
        <v>0</v>
      </c>
      <c r="F900" s="135">
        <v>18699</v>
      </c>
      <c r="G900" s="135">
        <v>0</v>
      </c>
      <c r="H900" s="123"/>
      <c r="I900" s="135">
        <v>0</v>
      </c>
      <c r="J900" s="123"/>
      <c r="K900" s="41">
        <v>0</v>
      </c>
      <c r="L900" s="134">
        <v>131</v>
      </c>
      <c r="M900" s="219">
        <v>57</v>
      </c>
      <c r="N900" s="123"/>
      <c r="O900" s="123"/>
      <c r="P900" s="135">
        <v>6</v>
      </c>
      <c r="Q900" s="135">
        <v>4</v>
      </c>
      <c r="R900" s="123"/>
      <c r="S900" s="123"/>
      <c r="T900" s="135">
        <v>286</v>
      </c>
      <c r="U900" s="135">
        <v>57</v>
      </c>
      <c r="V900" s="123"/>
      <c r="W900" s="41">
        <v>2396</v>
      </c>
      <c r="X900" s="136">
        <v>467</v>
      </c>
      <c r="Y900" s="4">
        <f t="shared" si="1307"/>
        <v>712</v>
      </c>
      <c r="Z900" s="74">
        <f t="shared" si="1402"/>
        <v>44724</v>
      </c>
      <c r="AA900" s="210">
        <f t="shared" si="1403"/>
        <v>3225874</v>
      </c>
      <c r="AB900" s="210">
        <f t="shared" si="1404"/>
        <v>76686</v>
      </c>
      <c r="AC900" s="211">
        <f t="shared" si="1405"/>
        <v>13561</v>
      </c>
      <c r="AD900" s="170">
        <f t="shared" si="1406"/>
        <v>141</v>
      </c>
      <c r="AE900" s="222">
        <f t="shared" si="1407"/>
        <v>332323</v>
      </c>
      <c r="AF900" s="143">
        <v>333528</v>
      </c>
      <c r="AG900" s="171">
        <f t="shared" si="1383"/>
        <v>51</v>
      </c>
      <c r="AH900" s="143">
        <v>62861</v>
      </c>
      <c r="AI900" s="171">
        <f t="shared" si="1384"/>
        <v>0</v>
      </c>
      <c r="AJ900" s="172">
        <v>9390</v>
      </c>
      <c r="AK900" s="173">
        <f t="shared" si="1408"/>
        <v>0</v>
      </c>
      <c r="AL900" s="143">
        <v>83</v>
      </c>
      <c r="AM900" s="171">
        <f t="shared" si="1409"/>
        <v>0</v>
      </c>
      <c r="AN900" s="143">
        <v>83</v>
      </c>
      <c r="AO900" s="171">
        <f t="shared" si="1386"/>
        <v>0</v>
      </c>
      <c r="AP900" s="174">
        <v>0</v>
      </c>
      <c r="AQ900" s="173">
        <f t="shared" si="1410"/>
        <v>50567</v>
      </c>
      <c r="AR900" s="143">
        <v>2892263</v>
      </c>
      <c r="AS900" s="171">
        <f t="shared" si="1411"/>
        <v>0</v>
      </c>
      <c r="AT900" s="143">
        <v>13742</v>
      </c>
      <c r="AU900" s="171">
        <f t="shared" si="1399"/>
        <v>163</v>
      </c>
      <c r="AV900" s="175">
        <v>4171</v>
      </c>
      <c r="AW900" s="217">
        <f t="shared" si="1310"/>
        <v>739</v>
      </c>
      <c r="AX900" s="216">
        <f t="shared" si="1412"/>
        <v>44724</v>
      </c>
      <c r="AY900" s="5">
        <v>29</v>
      </c>
      <c r="AZ900" s="217">
        <f t="shared" si="1413"/>
        <v>2398</v>
      </c>
      <c r="BA900" s="217">
        <f t="shared" si="1275"/>
        <v>431</v>
      </c>
      <c r="BB900" s="119">
        <v>0</v>
      </c>
      <c r="BC900" s="26">
        <f t="shared" si="1414"/>
        <v>1644</v>
      </c>
      <c r="BD900" s="217">
        <f t="shared" si="1277"/>
        <v>466</v>
      </c>
      <c r="BE900" s="209">
        <f t="shared" si="1415"/>
        <v>44724</v>
      </c>
      <c r="BF900" s="120">
        <f t="shared" si="1416"/>
        <v>20</v>
      </c>
      <c r="BG900" s="120">
        <f t="shared" si="1417"/>
        <v>18895</v>
      </c>
      <c r="BH900" s="209">
        <f t="shared" si="1418"/>
        <v>44724</v>
      </c>
      <c r="BI900" s="120">
        <f t="shared" si="1419"/>
        <v>18895</v>
      </c>
      <c r="BJ900" s="1">
        <f t="shared" si="1420"/>
        <v>44724</v>
      </c>
      <c r="BK900">
        <f t="shared" si="1421"/>
        <v>74</v>
      </c>
      <c r="BL900">
        <f t="shared" si="1422"/>
        <v>57</v>
      </c>
      <c r="BM900">
        <f t="shared" si="1423"/>
        <v>131</v>
      </c>
      <c r="BN900" s="1">
        <f t="shared" si="1424"/>
        <v>44724</v>
      </c>
      <c r="BO900">
        <f t="shared" si="1425"/>
        <v>182749</v>
      </c>
      <c r="BP900">
        <f t="shared" si="1426"/>
        <v>9407</v>
      </c>
      <c r="BQ900" s="167">
        <f t="shared" si="1427"/>
        <v>44724</v>
      </c>
      <c r="BR900">
        <f t="shared" si="1428"/>
        <v>333528</v>
      </c>
      <c r="BS900">
        <f t="shared" si="1429"/>
        <v>62861</v>
      </c>
      <c r="BT900">
        <f t="shared" si="1430"/>
        <v>9390</v>
      </c>
      <c r="BU900">
        <v>15</v>
      </c>
      <c r="BV900">
        <f t="shared" si="1431"/>
        <v>141</v>
      </c>
      <c r="BW900">
        <f t="shared" si="1432"/>
        <v>87483</v>
      </c>
      <c r="BX900" s="167">
        <f t="shared" si="1433"/>
        <v>44724</v>
      </c>
      <c r="BY900">
        <f t="shared" si="1434"/>
        <v>83</v>
      </c>
      <c r="BZ900">
        <f t="shared" si="1435"/>
        <v>83</v>
      </c>
      <c r="CA900">
        <f t="shared" si="1436"/>
        <v>0</v>
      </c>
      <c r="CB900" s="167">
        <f t="shared" si="1437"/>
        <v>44724</v>
      </c>
      <c r="CC900">
        <f t="shared" si="1438"/>
        <v>2892263</v>
      </c>
      <c r="CD900">
        <f t="shared" si="1439"/>
        <v>13742</v>
      </c>
      <c r="CE900">
        <f t="shared" si="1440"/>
        <v>4171</v>
      </c>
      <c r="CF900" s="167">
        <f t="shared" si="1441"/>
        <v>44724</v>
      </c>
      <c r="CG900">
        <f t="shared" si="1442"/>
        <v>50567</v>
      </c>
      <c r="CH900">
        <f t="shared" si="1400"/>
        <v>163</v>
      </c>
      <c r="CI900" s="167">
        <f t="shared" si="1443"/>
        <v>44724</v>
      </c>
      <c r="CJ900">
        <f t="shared" si="1444"/>
        <v>141</v>
      </c>
      <c r="CK900">
        <f t="shared" si="1445"/>
        <v>51</v>
      </c>
      <c r="CL900" s="167">
        <f t="shared" si="1446"/>
        <v>44724</v>
      </c>
      <c r="CM900">
        <f t="shared" si="1447"/>
        <v>0</v>
      </c>
      <c r="CN900" s="1">
        <f t="shared" si="1448"/>
        <v>44724</v>
      </c>
      <c r="CO900" s="253">
        <f t="shared" si="1449"/>
        <v>141</v>
      </c>
      <c r="CP900" s="1">
        <f t="shared" si="1450"/>
        <v>44724</v>
      </c>
      <c r="CQ900" s="254">
        <f t="shared" si="1451"/>
        <v>0</v>
      </c>
      <c r="CR900" s="167">
        <f t="shared" si="1452"/>
        <v>44724</v>
      </c>
      <c r="CS900">
        <f t="shared" si="1453"/>
        <v>50567</v>
      </c>
      <c r="CT900">
        <f t="shared" si="1401"/>
        <v>163</v>
      </c>
      <c r="CU900">
        <f t="shared" si="1454"/>
        <v>0</v>
      </c>
    </row>
    <row r="901" spans="1:99" ht="18" customHeight="1" x14ac:dyDescent="0.55000000000000004">
      <c r="A901" s="167">
        <v>44725</v>
      </c>
      <c r="B901" s="219">
        <v>35</v>
      </c>
      <c r="C901" s="142">
        <f t="shared" si="1397"/>
        <v>18930</v>
      </c>
      <c r="D901" s="261">
        <f t="shared" si="1398"/>
        <v>205</v>
      </c>
      <c r="E901" s="135">
        <v>0</v>
      </c>
      <c r="F901" s="135">
        <v>18725</v>
      </c>
      <c r="G901" s="135">
        <v>0</v>
      </c>
      <c r="H901" s="123"/>
      <c r="I901" s="135">
        <v>0</v>
      </c>
      <c r="J901" s="123"/>
      <c r="K901" s="41">
        <v>0</v>
      </c>
      <c r="L901" s="134">
        <v>135</v>
      </c>
      <c r="M901" s="219">
        <v>68</v>
      </c>
      <c r="N901" s="123"/>
      <c r="O901" s="123"/>
      <c r="P901" s="135">
        <v>7</v>
      </c>
      <c r="Q901" s="135">
        <v>5</v>
      </c>
      <c r="R901" s="123"/>
      <c r="S901" s="123"/>
      <c r="T901" s="135">
        <v>362</v>
      </c>
      <c r="U901" s="135">
        <v>86</v>
      </c>
      <c r="V901" s="123"/>
      <c r="W901" s="41">
        <v>2162</v>
      </c>
      <c r="X901" s="136">
        <v>444</v>
      </c>
      <c r="Y901" s="4">
        <f t="shared" si="1307"/>
        <v>713</v>
      </c>
      <c r="Z901" s="74">
        <f t="shared" si="1402"/>
        <v>44725</v>
      </c>
      <c r="AA901" s="210">
        <f t="shared" si="1403"/>
        <v>3271098</v>
      </c>
      <c r="AB901" s="210">
        <f t="shared" si="1404"/>
        <v>76721</v>
      </c>
      <c r="AC901" s="211">
        <f t="shared" si="1405"/>
        <v>13670</v>
      </c>
      <c r="AD901" s="170">
        <f t="shared" si="1406"/>
        <v>124</v>
      </c>
      <c r="AE901" s="222">
        <f t="shared" si="1407"/>
        <v>332447</v>
      </c>
      <c r="AF901" s="143">
        <v>333652</v>
      </c>
      <c r="AG901" s="171">
        <f t="shared" si="1383"/>
        <v>35</v>
      </c>
      <c r="AH901" s="143">
        <v>62896</v>
      </c>
      <c r="AI901" s="171">
        <f t="shared" si="1384"/>
        <v>0</v>
      </c>
      <c r="AJ901" s="172">
        <v>9390</v>
      </c>
      <c r="AK901" s="173">
        <f t="shared" si="1408"/>
        <v>0</v>
      </c>
      <c r="AL901" s="143">
        <v>83</v>
      </c>
      <c r="AM901" s="171">
        <f t="shared" si="1409"/>
        <v>0</v>
      </c>
      <c r="AN901" s="143">
        <v>83</v>
      </c>
      <c r="AO901" s="171">
        <f t="shared" si="1386"/>
        <v>0</v>
      </c>
      <c r="AP901" s="174">
        <v>0</v>
      </c>
      <c r="AQ901" s="173">
        <f t="shared" si="1410"/>
        <v>45100</v>
      </c>
      <c r="AR901" s="143">
        <v>2937363</v>
      </c>
      <c r="AS901" s="171">
        <f t="shared" si="1411"/>
        <v>0</v>
      </c>
      <c r="AT901" s="143">
        <v>13742</v>
      </c>
      <c r="AU901" s="171">
        <f t="shared" si="1399"/>
        <v>109</v>
      </c>
      <c r="AV901" s="175">
        <v>4280</v>
      </c>
      <c r="AW901" s="217">
        <f t="shared" si="1310"/>
        <v>740</v>
      </c>
      <c r="AX901" s="216">
        <f t="shared" si="1412"/>
        <v>44725</v>
      </c>
      <c r="AY901" s="5">
        <v>42</v>
      </c>
      <c r="AZ901" s="217">
        <f t="shared" si="1413"/>
        <v>2440</v>
      </c>
      <c r="BA901" s="217">
        <f t="shared" si="1275"/>
        <v>432</v>
      </c>
      <c r="BB901" s="119">
        <v>0</v>
      </c>
      <c r="BC901" s="26">
        <f t="shared" si="1414"/>
        <v>1644</v>
      </c>
      <c r="BD901" s="217">
        <f t="shared" si="1277"/>
        <v>467</v>
      </c>
      <c r="BE901" s="209">
        <f t="shared" si="1415"/>
        <v>44725</v>
      </c>
      <c r="BF901" s="120">
        <f t="shared" si="1416"/>
        <v>35</v>
      </c>
      <c r="BG901" s="120">
        <f t="shared" si="1417"/>
        <v>18930</v>
      </c>
      <c r="BH901" s="209">
        <f t="shared" si="1418"/>
        <v>44725</v>
      </c>
      <c r="BI901" s="120">
        <f t="shared" si="1419"/>
        <v>18930</v>
      </c>
      <c r="BJ901" s="1">
        <f t="shared" si="1420"/>
        <v>44725</v>
      </c>
      <c r="BK901">
        <f t="shared" si="1421"/>
        <v>67</v>
      </c>
      <c r="BL901">
        <f t="shared" si="1422"/>
        <v>68</v>
      </c>
      <c r="BM901">
        <f t="shared" si="1423"/>
        <v>135</v>
      </c>
      <c r="BN901" s="1">
        <f t="shared" si="1424"/>
        <v>44725</v>
      </c>
      <c r="BO901">
        <f t="shared" si="1425"/>
        <v>184319</v>
      </c>
      <c r="BP901">
        <f t="shared" si="1426"/>
        <v>9539</v>
      </c>
      <c r="BQ901" s="167">
        <f t="shared" si="1427"/>
        <v>44725</v>
      </c>
      <c r="BR901">
        <f t="shared" si="1428"/>
        <v>333652</v>
      </c>
      <c r="BS901">
        <f t="shared" si="1429"/>
        <v>62896</v>
      </c>
      <c r="BT901">
        <f t="shared" si="1430"/>
        <v>9390</v>
      </c>
      <c r="BU901">
        <v>15</v>
      </c>
      <c r="BV901">
        <f t="shared" si="1431"/>
        <v>124</v>
      </c>
      <c r="BW901">
        <f t="shared" si="1432"/>
        <v>75740</v>
      </c>
      <c r="BX901" s="167">
        <f t="shared" si="1433"/>
        <v>44725</v>
      </c>
      <c r="BY901">
        <f t="shared" si="1434"/>
        <v>83</v>
      </c>
      <c r="BZ901">
        <f t="shared" si="1435"/>
        <v>83</v>
      </c>
      <c r="CA901">
        <f t="shared" si="1436"/>
        <v>0</v>
      </c>
      <c r="CB901" s="167">
        <f t="shared" si="1437"/>
        <v>44725</v>
      </c>
      <c r="CC901">
        <f t="shared" si="1438"/>
        <v>2937363</v>
      </c>
      <c r="CD901">
        <f t="shared" si="1439"/>
        <v>13742</v>
      </c>
      <c r="CE901">
        <f t="shared" si="1440"/>
        <v>4280</v>
      </c>
      <c r="CF901" s="167">
        <f t="shared" si="1441"/>
        <v>44725</v>
      </c>
      <c r="CG901">
        <f t="shared" si="1442"/>
        <v>45100</v>
      </c>
      <c r="CH901">
        <f t="shared" si="1400"/>
        <v>109</v>
      </c>
      <c r="CI901" s="167">
        <f t="shared" si="1443"/>
        <v>44725</v>
      </c>
      <c r="CJ901">
        <f t="shared" si="1444"/>
        <v>124</v>
      </c>
      <c r="CK901">
        <f t="shared" si="1445"/>
        <v>35</v>
      </c>
      <c r="CL901" s="167">
        <f t="shared" si="1446"/>
        <v>44725</v>
      </c>
      <c r="CM901">
        <f t="shared" si="1447"/>
        <v>0</v>
      </c>
      <c r="CN901" s="1">
        <f t="shared" si="1448"/>
        <v>44725</v>
      </c>
      <c r="CO901" s="253">
        <f t="shared" si="1449"/>
        <v>124</v>
      </c>
      <c r="CP901" s="1">
        <f t="shared" si="1450"/>
        <v>44725</v>
      </c>
      <c r="CQ901" s="254">
        <f t="shared" si="1451"/>
        <v>0</v>
      </c>
      <c r="CR901" s="167">
        <f t="shared" si="1452"/>
        <v>44725</v>
      </c>
      <c r="CS901">
        <f t="shared" si="1453"/>
        <v>45100</v>
      </c>
      <c r="CT901">
        <f t="shared" si="1401"/>
        <v>109</v>
      </c>
      <c r="CU901">
        <f t="shared" si="1454"/>
        <v>0</v>
      </c>
    </row>
    <row r="902" spans="1:99" ht="18" customHeight="1" x14ac:dyDescent="0.55000000000000004">
      <c r="A902" s="167">
        <v>44726</v>
      </c>
      <c r="B902" s="219">
        <v>23</v>
      </c>
      <c r="C902" s="142">
        <f t="shared" si="1397"/>
        <v>18953</v>
      </c>
      <c r="D902" s="261">
        <f t="shared" si="1398"/>
        <v>212</v>
      </c>
      <c r="E902" s="135">
        <v>0</v>
      </c>
      <c r="F902" s="135">
        <v>18741</v>
      </c>
      <c r="G902" s="135">
        <v>1</v>
      </c>
      <c r="H902" s="123"/>
      <c r="I902" s="135">
        <v>1</v>
      </c>
      <c r="J902" s="123"/>
      <c r="K902" s="41">
        <v>0</v>
      </c>
      <c r="L902" s="134">
        <v>158</v>
      </c>
      <c r="M902" s="219">
        <v>93</v>
      </c>
      <c r="N902" s="123"/>
      <c r="O902" s="123"/>
      <c r="P902" s="135">
        <v>13</v>
      </c>
      <c r="Q902" s="135">
        <v>4</v>
      </c>
      <c r="R902" s="123"/>
      <c r="S902" s="123"/>
      <c r="T902" s="135">
        <v>327</v>
      </c>
      <c r="U902" s="135">
        <v>66</v>
      </c>
      <c r="V902" s="123"/>
      <c r="W902" s="41">
        <v>1980</v>
      </c>
      <c r="X902" s="136">
        <v>467</v>
      </c>
      <c r="Y902" s="4">
        <f t="shared" si="1307"/>
        <v>714</v>
      </c>
      <c r="Z902" s="74">
        <f t="shared" si="1402"/>
        <v>44726</v>
      </c>
      <c r="AA902" s="210">
        <f t="shared" si="1403"/>
        <v>3337414</v>
      </c>
      <c r="AB902" s="210">
        <f t="shared" si="1404"/>
        <v>76775</v>
      </c>
      <c r="AC902" s="211">
        <f t="shared" si="1405"/>
        <v>13794</v>
      </c>
      <c r="AD902" s="170">
        <f t="shared" si="1406"/>
        <v>178</v>
      </c>
      <c r="AE902" s="222">
        <f t="shared" si="1407"/>
        <v>332625</v>
      </c>
      <c r="AF902" s="143">
        <v>333830</v>
      </c>
      <c r="AG902" s="171">
        <f t="shared" ref="AG902:AG907" si="1455">+AH902-AH901</f>
        <v>54</v>
      </c>
      <c r="AH902" s="143">
        <v>62950</v>
      </c>
      <c r="AI902" s="171">
        <f t="shared" ref="AI902:AI907" si="1456">+AJ902-AJ901</f>
        <v>1</v>
      </c>
      <c r="AJ902" s="172">
        <v>9391</v>
      </c>
      <c r="AK902" s="173">
        <f t="shared" si="1408"/>
        <v>0</v>
      </c>
      <c r="AL902" s="143">
        <v>83</v>
      </c>
      <c r="AM902" s="171">
        <f t="shared" si="1409"/>
        <v>0</v>
      </c>
      <c r="AN902" s="143">
        <v>83</v>
      </c>
      <c r="AO902" s="171">
        <f t="shared" si="1386"/>
        <v>0</v>
      </c>
      <c r="AP902" s="174">
        <v>0</v>
      </c>
      <c r="AQ902" s="173">
        <f t="shared" si="1410"/>
        <v>66138</v>
      </c>
      <c r="AR902" s="143">
        <v>3003501</v>
      </c>
      <c r="AS902" s="171">
        <f t="shared" si="1411"/>
        <v>0</v>
      </c>
      <c r="AT902" s="143">
        <v>13742</v>
      </c>
      <c r="AU902" s="171">
        <f t="shared" si="1399"/>
        <v>123</v>
      </c>
      <c r="AV902" s="175">
        <v>4403</v>
      </c>
      <c r="AW902" s="217">
        <f t="shared" si="1310"/>
        <v>741</v>
      </c>
      <c r="AX902" s="216">
        <f t="shared" si="1412"/>
        <v>44726</v>
      </c>
      <c r="AY902" s="5">
        <v>25</v>
      </c>
      <c r="AZ902" s="217">
        <f t="shared" si="1413"/>
        <v>2465</v>
      </c>
      <c r="BA902" s="217">
        <f t="shared" si="1275"/>
        <v>433</v>
      </c>
      <c r="BB902" s="119">
        <v>0</v>
      </c>
      <c r="BC902" s="26">
        <f t="shared" si="1414"/>
        <v>1644</v>
      </c>
      <c r="BD902" s="217">
        <f t="shared" si="1277"/>
        <v>468</v>
      </c>
      <c r="BE902" s="209">
        <f t="shared" si="1415"/>
        <v>44726</v>
      </c>
      <c r="BF902" s="120">
        <f t="shared" si="1416"/>
        <v>23</v>
      </c>
      <c r="BG902" s="120">
        <f t="shared" si="1417"/>
        <v>18953</v>
      </c>
      <c r="BH902" s="209">
        <f t="shared" si="1418"/>
        <v>44726</v>
      </c>
      <c r="BI902" s="120">
        <f t="shared" si="1419"/>
        <v>18953</v>
      </c>
      <c r="BJ902" s="1">
        <f t="shared" si="1420"/>
        <v>44726</v>
      </c>
      <c r="BK902">
        <f t="shared" si="1421"/>
        <v>65</v>
      </c>
      <c r="BL902">
        <f t="shared" si="1422"/>
        <v>93</v>
      </c>
      <c r="BM902">
        <f t="shared" si="1423"/>
        <v>158</v>
      </c>
      <c r="BN902" s="1">
        <f t="shared" si="1424"/>
        <v>44726</v>
      </c>
      <c r="BO902">
        <f t="shared" si="1425"/>
        <v>176188</v>
      </c>
      <c r="BP902">
        <f t="shared" si="1426"/>
        <v>9637</v>
      </c>
      <c r="BQ902" s="167">
        <f t="shared" si="1427"/>
        <v>44726</v>
      </c>
      <c r="BR902">
        <f t="shared" si="1428"/>
        <v>333830</v>
      </c>
      <c r="BS902">
        <f t="shared" si="1429"/>
        <v>62950</v>
      </c>
      <c r="BT902">
        <f t="shared" si="1430"/>
        <v>9391</v>
      </c>
      <c r="BU902">
        <v>15</v>
      </c>
      <c r="BV902">
        <f t="shared" si="1431"/>
        <v>178</v>
      </c>
      <c r="BW902">
        <f t="shared" si="1432"/>
        <v>88398</v>
      </c>
      <c r="BX902" s="167">
        <f t="shared" si="1433"/>
        <v>44726</v>
      </c>
      <c r="BY902">
        <f t="shared" si="1434"/>
        <v>83</v>
      </c>
      <c r="BZ902">
        <f t="shared" si="1435"/>
        <v>83</v>
      </c>
      <c r="CA902">
        <f t="shared" si="1436"/>
        <v>0</v>
      </c>
      <c r="CB902" s="167">
        <f t="shared" si="1437"/>
        <v>44726</v>
      </c>
      <c r="CC902">
        <f t="shared" si="1438"/>
        <v>3003501</v>
      </c>
      <c r="CD902">
        <f t="shared" si="1439"/>
        <v>13742</v>
      </c>
      <c r="CE902">
        <f t="shared" si="1440"/>
        <v>4403</v>
      </c>
      <c r="CF902" s="167">
        <f t="shared" si="1441"/>
        <v>44726</v>
      </c>
      <c r="CG902">
        <f t="shared" si="1442"/>
        <v>66138</v>
      </c>
      <c r="CH902">
        <f t="shared" si="1400"/>
        <v>123</v>
      </c>
      <c r="CI902" s="167">
        <f t="shared" si="1443"/>
        <v>44726</v>
      </c>
      <c r="CJ902">
        <f t="shared" si="1444"/>
        <v>178</v>
      </c>
      <c r="CK902">
        <f t="shared" si="1445"/>
        <v>54</v>
      </c>
      <c r="CL902" s="167">
        <f t="shared" si="1446"/>
        <v>44726</v>
      </c>
      <c r="CM902">
        <f t="shared" si="1447"/>
        <v>1</v>
      </c>
      <c r="CN902" s="1">
        <f t="shared" si="1448"/>
        <v>44726</v>
      </c>
      <c r="CO902" s="253">
        <f t="shared" si="1449"/>
        <v>178</v>
      </c>
      <c r="CP902" s="1">
        <f t="shared" si="1450"/>
        <v>44726</v>
      </c>
      <c r="CQ902" s="254">
        <f t="shared" si="1451"/>
        <v>1</v>
      </c>
      <c r="CR902" s="167">
        <f t="shared" si="1452"/>
        <v>44726</v>
      </c>
      <c r="CS902">
        <f t="shared" si="1453"/>
        <v>66138</v>
      </c>
      <c r="CT902">
        <f t="shared" si="1401"/>
        <v>123</v>
      </c>
      <c r="CU902">
        <f t="shared" si="1454"/>
        <v>0</v>
      </c>
    </row>
    <row r="903" spans="1:99" ht="18" customHeight="1" x14ac:dyDescent="0.55000000000000004">
      <c r="A903" s="167">
        <v>44727</v>
      </c>
      <c r="B903" s="219">
        <v>22</v>
      </c>
      <c r="C903" s="142">
        <f t="shared" ref="C903:C908" si="1457">+B903+C902</f>
        <v>18975</v>
      </c>
      <c r="D903" s="261">
        <f t="shared" si="1398"/>
        <v>221</v>
      </c>
      <c r="E903" s="135">
        <v>0</v>
      </c>
      <c r="F903" s="135">
        <v>18754</v>
      </c>
      <c r="G903" s="135">
        <v>0</v>
      </c>
      <c r="H903" s="123"/>
      <c r="I903" s="135">
        <v>0</v>
      </c>
      <c r="J903" s="123"/>
      <c r="K903" s="41">
        <v>0</v>
      </c>
      <c r="L903" s="134">
        <v>111</v>
      </c>
      <c r="M903" s="219">
        <v>73</v>
      </c>
      <c r="N903" s="123"/>
      <c r="O903" s="123"/>
      <c r="P903" s="135">
        <v>7</v>
      </c>
      <c r="Q903" s="135">
        <v>3</v>
      </c>
      <c r="R903" s="123"/>
      <c r="S903" s="123"/>
      <c r="T903" s="135">
        <v>282</v>
      </c>
      <c r="U903" s="135">
        <v>65</v>
      </c>
      <c r="V903" s="123"/>
      <c r="W903" s="41">
        <v>1804</v>
      </c>
      <c r="X903" s="136">
        <v>472</v>
      </c>
      <c r="Y903" s="4">
        <f t="shared" si="1307"/>
        <v>715</v>
      </c>
      <c r="Z903" s="74">
        <f t="shared" si="1402"/>
        <v>44727</v>
      </c>
      <c r="AA903" s="210">
        <f t="shared" si="1403"/>
        <v>3406530</v>
      </c>
      <c r="AB903" s="210">
        <f t="shared" si="1404"/>
        <v>76827</v>
      </c>
      <c r="AC903" s="211">
        <f t="shared" si="1405"/>
        <v>13938</v>
      </c>
      <c r="AD903" s="170">
        <f t="shared" si="1406"/>
        <v>185</v>
      </c>
      <c r="AE903" s="222">
        <f t="shared" si="1407"/>
        <v>332810</v>
      </c>
      <c r="AF903" s="143">
        <v>334015</v>
      </c>
      <c r="AG903" s="171">
        <f t="shared" si="1455"/>
        <v>52</v>
      </c>
      <c r="AH903" s="143">
        <v>63002</v>
      </c>
      <c r="AI903" s="171">
        <f t="shared" si="1456"/>
        <v>1</v>
      </c>
      <c r="AJ903" s="172">
        <v>9392</v>
      </c>
      <c r="AK903" s="173">
        <f t="shared" si="1408"/>
        <v>0</v>
      </c>
      <c r="AL903" s="143">
        <v>83</v>
      </c>
      <c r="AM903" s="171">
        <f t="shared" si="1409"/>
        <v>0</v>
      </c>
      <c r="AN903" s="143">
        <v>83</v>
      </c>
      <c r="AO903" s="171">
        <f t="shared" si="1386"/>
        <v>0</v>
      </c>
      <c r="AP903" s="174">
        <v>0</v>
      </c>
      <c r="AQ903" s="173">
        <f t="shared" si="1410"/>
        <v>68931</v>
      </c>
      <c r="AR903" s="143">
        <v>3072432</v>
      </c>
      <c r="AS903" s="171">
        <f t="shared" si="1411"/>
        <v>0</v>
      </c>
      <c r="AT903" s="143">
        <v>13742</v>
      </c>
      <c r="AU903" s="171">
        <f t="shared" ref="AU903:AU909" si="1458">+AV903-AV902</f>
        <v>143</v>
      </c>
      <c r="AV903" s="175">
        <v>4546</v>
      </c>
      <c r="AW903" s="217">
        <f t="shared" si="1310"/>
        <v>742</v>
      </c>
      <c r="AX903" s="216">
        <f t="shared" si="1412"/>
        <v>44727</v>
      </c>
      <c r="AY903" s="5">
        <v>14</v>
      </c>
      <c r="AZ903" s="217">
        <f t="shared" si="1413"/>
        <v>2479</v>
      </c>
      <c r="BA903" s="217">
        <f t="shared" si="1275"/>
        <v>431</v>
      </c>
      <c r="BB903" s="119">
        <v>2</v>
      </c>
      <c r="BC903" s="26">
        <f t="shared" si="1414"/>
        <v>1646</v>
      </c>
      <c r="BD903" s="217">
        <f t="shared" si="1277"/>
        <v>466</v>
      </c>
      <c r="BE903" s="209">
        <f t="shared" si="1415"/>
        <v>44727</v>
      </c>
      <c r="BF903" s="120">
        <f t="shared" si="1416"/>
        <v>22</v>
      </c>
      <c r="BG903" s="120">
        <f t="shared" si="1417"/>
        <v>18975</v>
      </c>
      <c r="BH903" s="209">
        <f t="shared" si="1418"/>
        <v>44727</v>
      </c>
      <c r="BI903" s="120">
        <f t="shared" si="1419"/>
        <v>18975</v>
      </c>
      <c r="BJ903" s="1">
        <f t="shared" si="1420"/>
        <v>44727</v>
      </c>
      <c r="BK903">
        <f t="shared" si="1421"/>
        <v>38</v>
      </c>
      <c r="BL903">
        <f t="shared" si="1422"/>
        <v>73</v>
      </c>
      <c r="BM903">
        <f t="shared" si="1423"/>
        <v>111</v>
      </c>
      <c r="BN903" s="1">
        <f t="shared" si="1424"/>
        <v>44727</v>
      </c>
      <c r="BO903">
        <f t="shared" si="1425"/>
        <v>179421</v>
      </c>
      <c r="BP903">
        <f t="shared" si="1426"/>
        <v>9615</v>
      </c>
      <c r="BQ903" s="167">
        <f t="shared" si="1427"/>
        <v>44727</v>
      </c>
      <c r="BR903">
        <f t="shared" si="1428"/>
        <v>334015</v>
      </c>
      <c r="BS903">
        <f t="shared" si="1429"/>
        <v>63002</v>
      </c>
      <c r="BT903">
        <f t="shared" si="1430"/>
        <v>9392</v>
      </c>
      <c r="BU903">
        <v>15</v>
      </c>
      <c r="BV903">
        <f t="shared" si="1431"/>
        <v>185</v>
      </c>
      <c r="BW903">
        <f t="shared" si="1432"/>
        <v>73646</v>
      </c>
      <c r="BX903" s="167">
        <f t="shared" si="1433"/>
        <v>44727</v>
      </c>
      <c r="BY903">
        <f t="shared" si="1434"/>
        <v>83</v>
      </c>
      <c r="BZ903">
        <f t="shared" si="1435"/>
        <v>83</v>
      </c>
      <c r="CA903">
        <f t="shared" si="1436"/>
        <v>0</v>
      </c>
      <c r="CB903" s="167">
        <f t="shared" si="1437"/>
        <v>44727</v>
      </c>
      <c r="CC903">
        <f t="shared" si="1438"/>
        <v>3072432</v>
      </c>
      <c r="CD903">
        <f t="shared" si="1439"/>
        <v>13742</v>
      </c>
      <c r="CE903">
        <f t="shared" si="1440"/>
        <v>4546</v>
      </c>
      <c r="CF903" s="167">
        <f t="shared" si="1441"/>
        <v>44727</v>
      </c>
      <c r="CG903">
        <f t="shared" si="1442"/>
        <v>68931</v>
      </c>
      <c r="CH903">
        <f t="shared" ref="CH903:CH908" si="1459">+AU903</f>
        <v>143</v>
      </c>
      <c r="CI903" s="167">
        <f t="shared" si="1443"/>
        <v>44727</v>
      </c>
      <c r="CJ903">
        <f t="shared" si="1444"/>
        <v>185</v>
      </c>
      <c r="CK903">
        <f t="shared" si="1445"/>
        <v>52</v>
      </c>
      <c r="CL903" s="167">
        <f t="shared" si="1446"/>
        <v>44727</v>
      </c>
      <c r="CM903">
        <f t="shared" si="1447"/>
        <v>1</v>
      </c>
      <c r="CN903" s="1">
        <f t="shared" si="1448"/>
        <v>44727</v>
      </c>
      <c r="CO903" s="253">
        <f t="shared" si="1449"/>
        <v>185</v>
      </c>
      <c r="CP903" s="1">
        <f t="shared" si="1450"/>
        <v>44727</v>
      </c>
      <c r="CQ903" s="254">
        <f t="shared" si="1451"/>
        <v>1</v>
      </c>
      <c r="CR903" s="167">
        <f t="shared" si="1452"/>
        <v>44727</v>
      </c>
      <c r="CS903">
        <f t="shared" si="1453"/>
        <v>68931</v>
      </c>
      <c r="CT903">
        <f t="shared" ref="CT903:CT908" si="1460">+AU903</f>
        <v>143</v>
      </c>
      <c r="CU903">
        <f t="shared" si="1454"/>
        <v>0</v>
      </c>
    </row>
    <row r="904" spans="1:99" ht="18" customHeight="1" x14ac:dyDescent="0.55000000000000004">
      <c r="A904" s="167">
        <v>44728</v>
      </c>
      <c r="B904" s="219">
        <v>31</v>
      </c>
      <c r="C904" s="142">
        <f t="shared" si="1457"/>
        <v>19006</v>
      </c>
      <c r="D904" s="261">
        <f t="shared" ref="D904:D909" si="1461">+C904-F904</f>
        <v>236</v>
      </c>
      <c r="E904" s="135">
        <v>0</v>
      </c>
      <c r="F904" s="135">
        <v>18770</v>
      </c>
      <c r="G904" s="135">
        <v>0</v>
      </c>
      <c r="H904" s="123"/>
      <c r="I904" s="135">
        <v>0</v>
      </c>
      <c r="J904" s="123"/>
      <c r="K904" s="41">
        <v>0</v>
      </c>
      <c r="L904" s="134">
        <v>103</v>
      </c>
      <c r="M904" s="219">
        <v>62</v>
      </c>
      <c r="N904" s="123"/>
      <c r="O904" s="123"/>
      <c r="P904" s="135">
        <v>4</v>
      </c>
      <c r="Q904" s="135">
        <v>2</v>
      </c>
      <c r="R904" s="123"/>
      <c r="S904" s="123"/>
      <c r="T904" s="135">
        <v>103</v>
      </c>
      <c r="U904" s="135">
        <v>62</v>
      </c>
      <c r="V904" s="123"/>
      <c r="W904" s="41">
        <v>1652</v>
      </c>
      <c r="X904" s="136">
        <v>464</v>
      </c>
      <c r="Y904" s="4">
        <f t="shared" si="1307"/>
        <v>716</v>
      </c>
      <c r="Z904" s="74">
        <f t="shared" ref="Z904:Z909" si="1462">+A904</f>
        <v>44728</v>
      </c>
      <c r="AA904" s="210">
        <f t="shared" ref="AA904:AA909" si="1463">+AF904+AL904+AR904</f>
        <v>3469863</v>
      </c>
      <c r="AB904" s="210">
        <f t="shared" ref="AB904:AB909" si="1464">+AH904+AN904+AT904</f>
        <v>76881</v>
      </c>
      <c r="AC904" s="211">
        <f t="shared" ref="AC904:AC909" si="1465">+AJ904+AP904+AV904</f>
        <v>14106</v>
      </c>
      <c r="AD904" s="170">
        <f t="shared" ref="AD904:AD909" si="1466">+AF904-AF903</f>
        <v>200</v>
      </c>
      <c r="AE904" s="222">
        <f t="shared" ref="AE904:AE909" si="1467">+AE903+AD904</f>
        <v>333010</v>
      </c>
      <c r="AF904" s="143">
        <v>334215</v>
      </c>
      <c r="AG904" s="171">
        <f t="shared" si="1455"/>
        <v>54</v>
      </c>
      <c r="AH904" s="143">
        <v>63056</v>
      </c>
      <c r="AI904" s="171">
        <f t="shared" si="1456"/>
        <v>0</v>
      </c>
      <c r="AJ904" s="172">
        <v>9392</v>
      </c>
      <c r="AK904" s="173">
        <f t="shared" ref="AK904:AK909" si="1468">+AL904-AL903</f>
        <v>0</v>
      </c>
      <c r="AL904" s="143">
        <v>83</v>
      </c>
      <c r="AM904" s="171">
        <f t="shared" ref="AM904:AM909" si="1469">+AN904-AN903</f>
        <v>0</v>
      </c>
      <c r="AN904" s="143">
        <v>83</v>
      </c>
      <c r="AO904" s="171">
        <f t="shared" si="1386"/>
        <v>0</v>
      </c>
      <c r="AP904" s="174">
        <v>0</v>
      </c>
      <c r="AQ904" s="173">
        <f t="shared" ref="AQ904:AQ909" si="1470">+AR904-AR903</f>
        <v>63133</v>
      </c>
      <c r="AR904" s="143">
        <v>3135565</v>
      </c>
      <c r="AS904" s="171">
        <f t="shared" ref="AS904:AS909" si="1471">+AT904-AT903</f>
        <v>0</v>
      </c>
      <c r="AT904" s="143">
        <v>13742</v>
      </c>
      <c r="AU904" s="171">
        <f t="shared" si="1458"/>
        <v>168</v>
      </c>
      <c r="AV904" s="175">
        <v>4714</v>
      </c>
      <c r="AW904" s="217">
        <f t="shared" si="1310"/>
        <v>743</v>
      </c>
      <c r="AX904" s="216">
        <f t="shared" ref="AX904:AX909" si="1472">+A904</f>
        <v>44728</v>
      </c>
      <c r="AY904" s="5">
        <v>11</v>
      </c>
      <c r="AZ904" s="217">
        <f t="shared" ref="AZ904:AZ909" si="1473">+AZ903+AY904</f>
        <v>2490</v>
      </c>
      <c r="BA904" s="217">
        <f t="shared" si="1275"/>
        <v>432</v>
      </c>
      <c r="BB904" s="119">
        <v>0</v>
      </c>
      <c r="BC904" s="26">
        <f t="shared" ref="BC904:BC909" si="1474">+BC903+BB904</f>
        <v>1646</v>
      </c>
      <c r="BD904" s="217">
        <f t="shared" si="1277"/>
        <v>467</v>
      </c>
      <c r="BE904" s="209">
        <f t="shared" ref="BE904:BE909" si="1475">+Z904</f>
        <v>44728</v>
      </c>
      <c r="BF904" s="120">
        <f t="shared" ref="BF904:BF909" si="1476">+B904</f>
        <v>31</v>
      </c>
      <c r="BG904" s="120">
        <f t="shared" ref="BG904:BG909" si="1477">+BI904</f>
        <v>19006</v>
      </c>
      <c r="BH904" s="209">
        <f t="shared" ref="BH904:BH909" si="1478">+A904</f>
        <v>44728</v>
      </c>
      <c r="BI904" s="120">
        <f t="shared" ref="BI904:BI909" si="1479">+C904</f>
        <v>19006</v>
      </c>
      <c r="BJ904" s="1">
        <f t="shared" ref="BJ904:BJ909" si="1480">+BE904</f>
        <v>44728</v>
      </c>
      <c r="BK904">
        <f t="shared" ref="BK904:BK909" si="1481">+BM904-BL904</f>
        <v>41</v>
      </c>
      <c r="BL904">
        <f t="shared" ref="BL904:BL909" si="1482">+M904</f>
        <v>62</v>
      </c>
      <c r="BM904">
        <f t="shared" ref="BM904:BM909" si="1483">+L904</f>
        <v>103</v>
      </c>
      <c r="BN904" s="1">
        <f t="shared" ref="BN904:BN909" si="1484">+BJ904</f>
        <v>44728</v>
      </c>
      <c r="BO904">
        <f t="shared" ref="BO904:BO909" si="1485">+BO900+BM904</f>
        <v>182852</v>
      </c>
      <c r="BP904">
        <f t="shared" ref="BP904:BP909" si="1486">+BP900+BL904</f>
        <v>9469</v>
      </c>
      <c r="BQ904" s="167">
        <f t="shared" ref="BQ904:BQ909" si="1487">+A904</f>
        <v>44728</v>
      </c>
      <c r="BR904">
        <f t="shared" si="1428"/>
        <v>334215</v>
      </c>
      <c r="BS904">
        <f t="shared" si="1429"/>
        <v>63056</v>
      </c>
      <c r="BT904">
        <f t="shared" si="1430"/>
        <v>9392</v>
      </c>
      <c r="BU904">
        <v>15</v>
      </c>
      <c r="BV904">
        <f t="shared" ref="BV904:BV909" si="1488">+AD904</f>
        <v>200</v>
      </c>
      <c r="BW904">
        <f t="shared" si="1432"/>
        <v>87683</v>
      </c>
      <c r="BX904" s="167">
        <f t="shared" ref="BX904:BX909" si="1489">+A904</f>
        <v>44728</v>
      </c>
      <c r="BY904">
        <f t="shared" ref="BY904:BY909" si="1490">+AL904</f>
        <v>83</v>
      </c>
      <c r="BZ904">
        <f t="shared" ref="BZ904:BZ909" si="1491">+AN904</f>
        <v>83</v>
      </c>
      <c r="CA904">
        <f t="shared" ref="CA904:CA909" si="1492">+AP904</f>
        <v>0</v>
      </c>
      <c r="CB904" s="167">
        <f t="shared" ref="CB904:CB909" si="1493">+A904</f>
        <v>44728</v>
      </c>
      <c r="CC904">
        <f t="shared" si="1438"/>
        <v>3135565</v>
      </c>
      <c r="CD904">
        <f t="shared" ref="CD904:CD909" si="1494">+AT904</f>
        <v>13742</v>
      </c>
      <c r="CE904">
        <f t="shared" ref="CE904:CE909" si="1495">+AV904</f>
        <v>4714</v>
      </c>
      <c r="CF904" s="167">
        <f t="shared" ref="CF904:CF909" si="1496">+A904</f>
        <v>44728</v>
      </c>
      <c r="CG904">
        <f t="shared" ref="CG904:CG909" si="1497">+AQ904</f>
        <v>63133</v>
      </c>
      <c r="CH904">
        <f t="shared" si="1459"/>
        <v>168</v>
      </c>
      <c r="CI904" s="167">
        <f t="shared" ref="CI904:CI909" si="1498">+A904</f>
        <v>44728</v>
      </c>
      <c r="CJ904">
        <f t="shared" ref="CJ904:CJ909" si="1499">+AD904</f>
        <v>200</v>
      </c>
      <c r="CK904">
        <f t="shared" ref="CK904:CK909" si="1500">+AG904</f>
        <v>54</v>
      </c>
      <c r="CL904" s="167">
        <f t="shared" ref="CL904:CL909" si="1501">+A904</f>
        <v>44728</v>
      </c>
      <c r="CM904">
        <f t="shared" ref="CM904:CM909" si="1502">+AI904</f>
        <v>0</v>
      </c>
      <c r="CN904" s="1">
        <f t="shared" ref="CN904:CN909" si="1503">+Z904</f>
        <v>44728</v>
      </c>
      <c r="CO904" s="253">
        <f t="shared" ref="CO904:CO909" si="1504">+AD904</f>
        <v>200</v>
      </c>
      <c r="CP904" s="1">
        <f t="shared" ref="CP904:CP909" si="1505">+Z904</f>
        <v>44728</v>
      </c>
      <c r="CQ904" s="254">
        <f t="shared" ref="CQ904:CQ909" si="1506">+AI904</f>
        <v>0</v>
      </c>
      <c r="CR904" s="167">
        <f t="shared" ref="CR904:CR909" si="1507">+A904</f>
        <v>44728</v>
      </c>
      <c r="CS904">
        <f t="shared" ref="CS904:CS909" si="1508">+AQ904</f>
        <v>63133</v>
      </c>
      <c r="CT904">
        <f t="shared" si="1460"/>
        <v>168</v>
      </c>
      <c r="CU904">
        <f t="shared" ref="CU904:CU909" si="1509">+AS904</f>
        <v>0</v>
      </c>
    </row>
    <row r="905" spans="1:99" ht="18" customHeight="1" x14ac:dyDescent="0.55000000000000004">
      <c r="A905" s="167">
        <v>44729</v>
      </c>
      <c r="B905" s="219">
        <v>24</v>
      </c>
      <c r="C905" s="142">
        <f t="shared" si="1457"/>
        <v>19030</v>
      </c>
      <c r="D905" s="261">
        <f t="shared" si="1461"/>
        <v>239</v>
      </c>
      <c r="E905" s="135">
        <v>0</v>
      </c>
      <c r="F905" s="135">
        <v>18791</v>
      </c>
      <c r="G905" s="135">
        <v>0</v>
      </c>
      <c r="H905" s="123"/>
      <c r="I905" s="135">
        <v>0</v>
      </c>
      <c r="J905" s="123"/>
      <c r="K905" s="41">
        <v>0</v>
      </c>
      <c r="L905" s="134">
        <v>169</v>
      </c>
      <c r="M905" s="219">
        <v>128</v>
      </c>
      <c r="N905" s="123"/>
      <c r="O905" s="123"/>
      <c r="P905" s="135">
        <v>3</v>
      </c>
      <c r="Q905" s="135">
        <v>2</v>
      </c>
      <c r="R905" s="123"/>
      <c r="S905" s="123"/>
      <c r="T905" s="135">
        <v>233</v>
      </c>
      <c r="U905" s="135">
        <v>67</v>
      </c>
      <c r="V905" s="123"/>
      <c r="W905" s="41">
        <v>1585</v>
      </c>
      <c r="X905" s="136">
        <v>523</v>
      </c>
      <c r="Y905" s="4">
        <f t="shared" si="1307"/>
        <v>717</v>
      </c>
      <c r="Z905" s="74">
        <f t="shared" si="1462"/>
        <v>44729</v>
      </c>
      <c r="AA905" s="210">
        <f t="shared" si="1463"/>
        <v>3525259</v>
      </c>
      <c r="AB905" s="210">
        <f t="shared" si="1464"/>
        <v>76947</v>
      </c>
      <c r="AC905" s="211">
        <f t="shared" si="1465"/>
        <v>14261</v>
      </c>
      <c r="AD905" s="170">
        <f t="shared" si="1466"/>
        <v>174</v>
      </c>
      <c r="AE905" s="222">
        <f t="shared" si="1467"/>
        <v>333184</v>
      </c>
      <c r="AF905" s="143">
        <v>334389</v>
      </c>
      <c r="AG905" s="171">
        <f t="shared" si="1455"/>
        <v>66</v>
      </c>
      <c r="AH905" s="143">
        <v>63122</v>
      </c>
      <c r="AI905" s="171">
        <f t="shared" si="1456"/>
        <v>1</v>
      </c>
      <c r="AJ905" s="172">
        <v>9393</v>
      </c>
      <c r="AK905" s="173">
        <f t="shared" si="1468"/>
        <v>0</v>
      </c>
      <c r="AL905" s="143">
        <v>83</v>
      </c>
      <c r="AM905" s="171">
        <f t="shared" si="1469"/>
        <v>0</v>
      </c>
      <c r="AN905" s="143">
        <v>83</v>
      </c>
      <c r="AO905" s="171">
        <f t="shared" si="1386"/>
        <v>0</v>
      </c>
      <c r="AP905" s="174">
        <v>0</v>
      </c>
      <c r="AQ905" s="173">
        <f t="shared" si="1470"/>
        <v>55222</v>
      </c>
      <c r="AR905" s="143">
        <v>3190787</v>
      </c>
      <c r="AS905" s="171">
        <f t="shared" si="1471"/>
        <v>0</v>
      </c>
      <c r="AT905" s="143">
        <v>13742</v>
      </c>
      <c r="AU905" s="171">
        <f t="shared" si="1458"/>
        <v>154</v>
      </c>
      <c r="AV905" s="175">
        <v>4868</v>
      </c>
      <c r="AW905" s="217">
        <f t="shared" si="1310"/>
        <v>744</v>
      </c>
      <c r="AX905" s="216">
        <f t="shared" si="1472"/>
        <v>44729</v>
      </c>
      <c r="AY905" s="5">
        <v>1</v>
      </c>
      <c r="AZ905" s="217">
        <f t="shared" si="1473"/>
        <v>2491</v>
      </c>
      <c r="BA905" s="217">
        <f t="shared" si="1275"/>
        <v>433</v>
      </c>
      <c r="BB905" s="119">
        <v>0</v>
      </c>
      <c r="BC905" s="26">
        <f t="shared" si="1474"/>
        <v>1646</v>
      </c>
      <c r="BD905" s="217">
        <f t="shared" si="1277"/>
        <v>468</v>
      </c>
      <c r="BE905" s="209">
        <f t="shared" si="1475"/>
        <v>44729</v>
      </c>
      <c r="BF905" s="120">
        <f t="shared" si="1476"/>
        <v>24</v>
      </c>
      <c r="BG905" s="120">
        <f t="shared" si="1477"/>
        <v>19030</v>
      </c>
      <c r="BH905" s="209">
        <f t="shared" si="1478"/>
        <v>44729</v>
      </c>
      <c r="BI905" s="120">
        <f t="shared" si="1479"/>
        <v>19030</v>
      </c>
      <c r="BJ905" s="1">
        <f t="shared" si="1480"/>
        <v>44729</v>
      </c>
      <c r="BK905">
        <f t="shared" si="1481"/>
        <v>41</v>
      </c>
      <c r="BL905">
        <f t="shared" si="1482"/>
        <v>128</v>
      </c>
      <c r="BM905">
        <f t="shared" si="1483"/>
        <v>169</v>
      </c>
      <c r="BN905" s="1">
        <f t="shared" si="1484"/>
        <v>44729</v>
      </c>
      <c r="BO905">
        <f t="shared" si="1485"/>
        <v>184488</v>
      </c>
      <c r="BP905">
        <f t="shared" si="1486"/>
        <v>9667</v>
      </c>
      <c r="BQ905" s="167">
        <f t="shared" si="1487"/>
        <v>44729</v>
      </c>
      <c r="BR905">
        <f t="shared" si="1428"/>
        <v>334389</v>
      </c>
      <c r="BS905">
        <f t="shared" si="1429"/>
        <v>63122</v>
      </c>
      <c r="BT905">
        <f t="shared" si="1430"/>
        <v>9393</v>
      </c>
      <c r="BU905">
        <v>15</v>
      </c>
      <c r="BV905">
        <f t="shared" si="1488"/>
        <v>174</v>
      </c>
      <c r="BW905">
        <f t="shared" ref="BW905:BW910" si="1510">+BW901+BV905</f>
        <v>75914</v>
      </c>
      <c r="BX905" s="167">
        <f t="shared" si="1489"/>
        <v>44729</v>
      </c>
      <c r="BY905">
        <f t="shared" si="1490"/>
        <v>83</v>
      </c>
      <c r="BZ905">
        <f t="shared" si="1491"/>
        <v>83</v>
      </c>
      <c r="CA905">
        <f t="shared" si="1492"/>
        <v>0</v>
      </c>
      <c r="CB905" s="167">
        <f t="shared" si="1493"/>
        <v>44729</v>
      </c>
      <c r="CC905">
        <f t="shared" si="1438"/>
        <v>3190787</v>
      </c>
      <c r="CD905">
        <f t="shared" si="1494"/>
        <v>13742</v>
      </c>
      <c r="CE905">
        <f t="shared" si="1495"/>
        <v>4868</v>
      </c>
      <c r="CF905" s="167">
        <f t="shared" si="1496"/>
        <v>44729</v>
      </c>
      <c r="CG905">
        <f t="shared" si="1497"/>
        <v>55222</v>
      </c>
      <c r="CH905">
        <f t="shared" si="1459"/>
        <v>154</v>
      </c>
      <c r="CI905" s="167">
        <f t="shared" si="1498"/>
        <v>44729</v>
      </c>
      <c r="CJ905">
        <f t="shared" si="1499"/>
        <v>174</v>
      </c>
      <c r="CK905">
        <f t="shared" si="1500"/>
        <v>66</v>
      </c>
      <c r="CL905" s="167">
        <f t="shared" si="1501"/>
        <v>44729</v>
      </c>
      <c r="CM905">
        <f t="shared" si="1502"/>
        <v>1</v>
      </c>
      <c r="CN905" s="1">
        <f t="shared" si="1503"/>
        <v>44729</v>
      </c>
      <c r="CO905" s="253">
        <f t="shared" si="1504"/>
        <v>174</v>
      </c>
      <c r="CP905" s="1">
        <f t="shared" si="1505"/>
        <v>44729</v>
      </c>
      <c r="CQ905" s="254">
        <f t="shared" si="1506"/>
        <v>1</v>
      </c>
      <c r="CR905" s="167">
        <f t="shared" si="1507"/>
        <v>44729</v>
      </c>
      <c r="CS905">
        <f t="shared" si="1508"/>
        <v>55222</v>
      </c>
      <c r="CT905">
        <f t="shared" si="1460"/>
        <v>154</v>
      </c>
      <c r="CU905">
        <f t="shared" si="1509"/>
        <v>0</v>
      </c>
    </row>
    <row r="906" spans="1:99" ht="18" customHeight="1" x14ac:dyDescent="0.55000000000000004">
      <c r="A906" s="167">
        <v>44730</v>
      </c>
      <c r="B906" s="219">
        <v>31</v>
      </c>
      <c r="C906" s="142">
        <f t="shared" si="1457"/>
        <v>19061</v>
      </c>
      <c r="D906" s="261">
        <f t="shared" si="1461"/>
        <v>246</v>
      </c>
      <c r="E906" s="135">
        <v>0</v>
      </c>
      <c r="F906" s="135">
        <v>18815</v>
      </c>
      <c r="G906" s="135">
        <v>0</v>
      </c>
      <c r="H906" s="123"/>
      <c r="I906" s="135">
        <v>0</v>
      </c>
      <c r="J906" s="123"/>
      <c r="K906" s="41">
        <v>0</v>
      </c>
      <c r="L906" s="134">
        <v>123</v>
      </c>
      <c r="M906" s="219">
        <v>101</v>
      </c>
      <c r="N906" s="123"/>
      <c r="O906" s="123"/>
      <c r="P906" s="135">
        <v>10</v>
      </c>
      <c r="Q906" s="135">
        <v>10</v>
      </c>
      <c r="R906" s="123"/>
      <c r="S906" s="123"/>
      <c r="T906" s="135">
        <v>138</v>
      </c>
      <c r="U906" s="135">
        <v>101</v>
      </c>
      <c r="V906" s="123"/>
      <c r="W906" s="41">
        <v>1560</v>
      </c>
      <c r="X906" s="136">
        <v>546</v>
      </c>
      <c r="Y906" s="4">
        <f t="shared" si="1307"/>
        <v>718</v>
      </c>
      <c r="Z906" s="74">
        <f t="shared" si="1462"/>
        <v>44730</v>
      </c>
      <c r="AA906" s="210">
        <f t="shared" si="1463"/>
        <v>3579135</v>
      </c>
      <c r="AB906" s="210">
        <f t="shared" si="1464"/>
        <v>77016</v>
      </c>
      <c r="AC906" s="211">
        <f t="shared" si="1465"/>
        <v>14442</v>
      </c>
      <c r="AD906" s="170">
        <f t="shared" si="1466"/>
        <v>210</v>
      </c>
      <c r="AE906" s="222">
        <f t="shared" si="1467"/>
        <v>333394</v>
      </c>
      <c r="AF906" s="143">
        <v>334599</v>
      </c>
      <c r="AG906" s="171">
        <f t="shared" si="1455"/>
        <v>69</v>
      </c>
      <c r="AH906" s="143">
        <v>63191</v>
      </c>
      <c r="AI906" s="171">
        <f t="shared" si="1456"/>
        <v>0</v>
      </c>
      <c r="AJ906" s="172">
        <v>9393</v>
      </c>
      <c r="AK906" s="173">
        <f t="shared" si="1468"/>
        <v>0</v>
      </c>
      <c r="AL906" s="143">
        <v>83</v>
      </c>
      <c r="AM906" s="171">
        <f t="shared" si="1469"/>
        <v>0</v>
      </c>
      <c r="AN906" s="143">
        <v>83</v>
      </c>
      <c r="AO906" s="171">
        <f t="shared" si="1386"/>
        <v>0</v>
      </c>
      <c r="AP906" s="174">
        <v>0</v>
      </c>
      <c r="AQ906" s="173">
        <f t="shared" si="1470"/>
        <v>53666</v>
      </c>
      <c r="AR906" s="143">
        <v>3244453</v>
      </c>
      <c r="AS906" s="171">
        <f t="shared" si="1471"/>
        <v>0</v>
      </c>
      <c r="AT906" s="143">
        <v>13742</v>
      </c>
      <c r="AU906" s="171">
        <f t="shared" si="1458"/>
        <v>181</v>
      </c>
      <c r="AV906" s="175">
        <v>5049</v>
      </c>
      <c r="AW906" s="217">
        <f t="shared" si="1310"/>
        <v>745</v>
      </c>
      <c r="AX906" s="216">
        <f t="shared" si="1472"/>
        <v>44730</v>
      </c>
      <c r="AY906" s="5">
        <v>0</v>
      </c>
      <c r="AZ906" s="217">
        <f t="shared" si="1473"/>
        <v>2491</v>
      </c>
      <c r="BA906" s="217">
        <f t="shared" si="1275"/>
        <v>434</v>
      </c>
      <c r="BB906" s="119">
        <v>0</v>
      </c>
      <c r="BC906" s="26">
        <f t="shared" si="1474"/>
        <v>1646</v>
      </c>
      <c r="BD906" s="217">
        <f t="shared" si="1277"/>
        <v>469</v>
      </c>
      <c r="BE906" s="209">
        <f t="shared" si="1475"/>
        <v>44730</v>
      </c>
      <c r="BF906" s="120">
        <f t="shared" si="1476"/>
        <v>31</v>
      </c>
      <c r="BG906" s="120">
        <f t="shared" si="1477"/>
        <v>19061</v>
      </c>
      <c r="BH906" s="209">
        <f t="shared" si="1478"/>
        <v>44730</v>
      </c>
      <c r="BI906" s="120">
        <f t="shared" si="1479"/>
        <v>19061</v>
      </c>
      <c r="BJ906" s="1">
        <f t="shared" si="1480"/>
        <v>44730</v>
      </c>
      <c r="BK906">
        <f t="shared" si="1481"/>
        <v>22</v>
      </c>
      <c r="BL906">
        <f t="shared" si="1482"/>
        <v>101</v>
      </c>
      <c r="BM906">
        <f t="shared" si="1483"/>
        <v>123</v>
      </c>
      <c r="BN906" s="1">
        <f t="shared" si="1484"/>
        <v>44730</v>
      </c>
      <c r="BO906">
        <f t="shared" si="1485"/>
        <v>176311</v>
      </c>
      <c r="BP906">
        <f t="shared" si="1486"/>
        <v>9738</v>
      </c>
      <c r="BQ906" s="167">
        <f t="shared" si="1487"/>
        <v>44730</v>
      </c>
      <c r="BR906">
        <f t="shared" si="1428"/>
        <v>334599</v>
      </c>
      <c r="BS906">
        <f t="shared" si="1429"/>
        <v>63191</v>
      </c>
      <c r="BT906">
        <f t="shared" si="1430"/>
        <v>9393</v>
      </c>
      <c r="BU906">
        <v>15</v>
      </c>
      <c r="BV906">
        <f t="shared" si="1488"/>
        <v>210</v>
      </c>
      <c r="BW906">
        <f t="shared" si="1510"/>
        <v>88608</v>
      </c>
      <c r="BX906" s="167">
        <f t="shared" si="1489"/>
        <v>44730</v>
      </c>
      <c r="BY906">
        <f t="shared" si="1490"/>
        <v>83</v>
      </c>
      <c r="BZ906">
        <f t="shared" si="1491"/>
        <v>83</v>
      </c>
      <c r="CA906">
        <f t="shared" si="1492"/>
        <v>0</v>
      </c>
      <c r="CB906" s="167">
        <f t="shared" si="1493"/>
        <v>44730</v>
      </c>
      <c r="CC906">
        <f t="shared" si="1438"/>
        <v>3244453</v>
      </c>
      <c r="CD906">
        <f t="shared" si="1494"/>
        <v>13742</v>
      </c>
      <c r="CE906">
        <f t="shared" si="1495"/>
        <v>5049</v>
      </c>
      <c r="CF906" s="167">
        <f t="shared" si="1496"/>
        <v>44730</v>
      </c>
      <c r="CG906">
        <f t="shared" si="1497"/>
        <v>53666</v>
      </c>
      <c r="CH906">
        <f t="shared" si="1459"/>
        <v>181</v>
      </c>
      <c r="CI906" s="167">
        <f t="shared" si="1498"/>
        <v>44730</v>
      </c>
      <c r="CJ906">
        <f t="shared" si="1499"/>
        <v>210</v>
      </c>
      <c r="CK906">
        <f t="shared" si="1500"/>
        <v>69</v>
      </c>
      <c r="CL906" s="167">
        <f t="shared" si="1501"/>
        <v>44730</v>
      </c>
      <c r="CM906">
        <f t="shared" si="1502"/>
        <v>0</v>
      </c>
      <c r="CN906" s="1">
        <f t="shared" si="1503"/>
        <v>44730</v>
      </c>
      <c r="CO906" s="253">
        <f t="shared" si="1504"/>
        <v>210</v>
      </c>
      <c r="CP906" s="1">
        <f t="shared" si="1505"/>
        <v>44730</v>
      </c>
      <c r="CQ906" s="254">
        <f t="shared" si="1506"/>
        <v>0</v>
      </c>
      <c r="CR906" s="167">
        <f t="shared" si="1507"/>
        <v>44730</v>
      </c>
      <c r="CS906">
        <f t="shared" si="1508"/>
        <v>53666</v>
      </c>
      <c r="CT906">
        <f t="shared" si="1460"/>
        <v>181</v>
      </c>
      <c r="CU906">
        <f t="shared" si="1509"/>
        <v>0</v>
      </c>
    </row>
    <row r="907" spans="1:99" ht="18" customHeight="1" x14ac:dyDescent="0.55000000000000004">
      <c r="A907" s="167">
        <v>44731</v>
      </c>
      <c r="B907" s="219">
        <v>24</v>
      </c>
      <c r="C907" s="142">
        <f t="shared" si="1457"/>
        <v>19085</v>
      </c>
      <c r="D907" s="261">
        <f t="shared" si="1461"/>
        <v>243</v>
      </c>
      <c r="E907" s="135">
        <v>0</v>
      </c>
      <c r="F907" s="135">
        <v>18842</v>
      </c>
      <c r="G907" s="135">
        <v>0</v>
      </c>
      <c r="H907" s="123"/>
      <c r="I907" s="135">
        <v>0</v>
      </c>
      <c r="J907" s="123"/>
      <c r="K907" s="41">
        <v>0</v>
      </c>
      <c r="L907" s="134">
        <v>71</v>
      </c>
      <c r="M907" s="219">
        <v>61</v>
      </c>
      <c r="N907" s="123"/>
      <c r="O907" s="123"/>
      <c r="P907" s="135">
        <v>3</v>
      </c>
      <c r="Q907" s="135">
        <v>3</v>
      </c>
      <c r="R907" s="123"/>
      <c r="S907" s="123"/>
      <c r="T907" s="135">
        <v>145</v>
      </c>
      <c r="U907" s="135">
        <v>73</v>
      </c>
      <c r="V907" s="123"/>
      <c r="W907" s="41">
        <v>1483</v>
      </c>
      <c r="X907" s="136">
        <v>531</v>
      </c>
      <c r="Y907" s="4">
        <f t="shared" si="1307"/>
        <v>719</v>
      </c>
      <c r="Z907" s="74">
        <f t="shared" si="1462"/>
        <v>44731</v>
      </c>
      <c r="AA907" s="210">
        <f t="shared" si="1463"/>
        <v>3629968</v>
      </c>
      <c r="AB907" s="210">
        <f t="shared" si="1464"/>
        <v>77049</v>
      </c>
      <c r="AC907" s="211">
        <f t="shared" si="1465"/>
        <v>14616</v>
      </c>
      <c r="AD907" s="170">
        <f t="shared" si="1466"/>
        <v>202</v>
      </c>
      <c r="AE907" s="222">
        <f t="shared" si="1467"/>
        <v>333596</v>
      </c>
      <c r="AF907" s="143">
        <v>334801</v>
      </c>
      <c r="AG907" s="171">
        <f t="shared" si="1455"/>
        <v>33</v>
      </c>
      <c r="AH907" s="143">
        <v>63224</v>
      </c>
      <c r="AI907" s="171">
        <f t="shared" si="1456"/>
        <v>2</v>
      </c>
      <c r="AJ907" s="172">
        <v>9395</v>
      </c>
      <c r="AK907" s="173">
        <f t="shared" si="1468"/>
        <v>8</v>
      </c>
      <c r="AL907" s="143">
        <v>91</v>
      </c>
      <c r="AM907" s="171">
        <f t="shared" si="1469"/>
        <v>0</v>
      </c>
      <c r="AN907" s="143">
        <v>83</v>
      </c>
      <c r="AO907" s="171">
        <f t="shared" si="1386"/>
        <v>0</v>
      </c>
      <c r="AP907" s="174">
        <v>0</v>
      </c>
      <c r="AQ907" s="173">
        <f t="shared" si="1470"/>
        <v>50623</v>
      </c>
      <c r="AR907" s="143">
        <v>3295076</v>
      </c>
      <c r="AS907" s="171">
        <f t="shared" si="1471"/>
        <v>0</v>
      </c>
      <c r="AT907" s="143">
        <v>13742</v>
      </c>
      <c r="AU907" s="171">
        <f t="shared" si="1458"/>
        <v>172</v>
      </c>
      <c r="AV907" s="175">
        <v>5221</v>
      </c>
      <c r="AW907" s="217">
        <f t="shared" si="1310"/>
        <v>746</v>
      </c>
      <c r="AX907" s="216">
        <f t="shared" si="1472"/>
        <v>44731</v>
      </c>
      <c r="AY907" s="5">
        <v>4</v>
      </c>
      <c r="AZ907" s="217">
        <f t="shared" si="1473"/>
        <v>2495</v>
      </c>
      <c r="BA907" s="217">
        <f t="shared" si="1275"/>
        <v>432</v>
      </c>
      <c r="BB907" s="119">
        <v>0</v>
      </c>
      <c r="BC907" s="26">
        <f t="shared" si="1474"/>
        <v>1646</v>
      </c>
      <c r="BD907" s="217">
        <f t="shared" si="1277"/>
        <v>467</v>
      </c>
      <c r="BE907" s="209">
        <f t="shared" si="1475"/>
        <v>44731</v>
      </c>
      <c r="BF907" s="120">
        <f t="shared" si="1476"/>
        <v>24</v>
      </c>
      <c r="BG907" s="120">
        <f t="shared" si="1477"/>
        <v>19085</v>
      </c>
      <c r="BH907" s="209">
        <f t="shared" si="1478"/>
        <v>44731</v>
      </c>
      <c r="BI907" s="120">
        <f t="shared" si="1479"/>
        <v>19085</v>
      </c>
      <c r="BJ907" s="1">
        <f t="shared" si="1480"/>
        <v>44731</v>
      </c>
      <c r="BK907">
        <f t="shared" si="1481"/>
        <v>10</v>
      </c>
      <c r="BL907">
        <f t="shared" si="1482"/>
        <v>61</v>
      </c>
      <c r="BM907">
        <f t="shared" si="1483"/>
        <v>71</v>
      </c>
      <c r="BN907" s="1">
        <f t="shared" si="1484"/>
        <v>44731</v>
      </c>
      <c r="BO907">
        <f t="shared" si="1485"/>
        <v>179492</v>
      </c>
      <c r="BP907">
        <f t="shared" si="1486"/>
        <v>9676</v>
      </c>
      <c r="BQ907" s="167">
        <f t="shared" si="1487"/>
        <v>44731</v>
      </c>
      <c r="BR907">
        <f t="shared" si="1428"/>
        <v>334801</v>
      </c>
      <c r="BS907">
        <f t="shared" si="1429"/>
        <v>63224</v>
      </c>
      <c r="BT907">
        <f t="shared" si="1430"/>
        <v>9395</v>
      </c>
      <c r="BU907">
        <v>15</v>
      </c>
      <c r="BV907">
        <f t="shared" si="1488"/>
        <v>202</v>
      </c>
      <c r="BW907">
        <f t="shared" si="1510"/>
        <v>73848</v>
      </c>
      <c r="BX907" s="167">
        <f t="shared" si="1489"/>
        <v>44731</v>
      </c>
      <c r="BY907">
        <f t="shared" si="1490"/>
        <v>91</v>
      </c>
      <c r="BZ907">
        <f t="shared" si="1491"/>
        <v>83</v>
      </c>
      <c r="CA907">
        <f t="shared" si="1492"/>
        <v>0</v>
      </c>
      <c r="CB907" s="167">
        <f t="shared" si="1493"/>
        <v>44731</v>
      </c>
      <c r="CC907">
        <f t="shared" si="1438"/>
        <v>3295076</v>
      </c>
      <c r="CD907">
        <f t="shared" si="1494"/>
        <v>13742</v>
      </c>
      <c r="CE907">
        <f t="shared" si="1495"/>
        <v>5221</v>
      </c>
      <c r="CF907" s="167">
        <f t="shared" si="1496"/>
        <v>44731</v>
      </c>
      <c r="CG907">
        <f t="shared" si="1497"/>
        <v>50623</v>
      </c>
      <c r="CH907">
        <f t="shared" si="1459"/>
        <v>172</v>
      </c>
      <c r="CI907" s="167">
        <f t="shared" si="1498"/>
        <v>44731</v>
      </c>
      <c r="CJ907">
        <f t="shared" si="1499"/>
        <v>202</v>
      </c>
      <c r="CK907">
        <f t="shared" si="1500"/>
        <v>33</v>
      </c>
      <c r="CL907" s="167">
        <f t="shared" si="1501"/>
        <v>44731</v>
      </c>
      <c r="CM907">
        <f t="shared" si="1502"/>
        <v>2</v>
      </c>
      <c r="CN907" s="1">
        <f t="shared" si="1503"/>
        <v>44731</v>
      </c>
      <c r="CO907" s="253">
        <f t="shared" si="1504"/>
        <v>202</v>
      </c>
      <c r="CP907" s="1">
        <f t="shared" si="1505"/>
        <v>44731</v>
      </c>
      <c r="CQ907" s="254">
        <f t="shared" si="1506"/>
        <v>2</v>
      </c>
      <c r="CR907" s="167">
        <f t="shared" si="1507"/>
        <v>44731</v>
      </c>
      <c r="CS907">
        <f t="shared" si="1508"/>
        <v>50623</v>
      </c>
      <c r="CT907">
        <f t="shared" si="1460"/>
        <v>172</v>
      </c>
      <c r="CU907">
        <f t="shared" si="1509"/>
        <v>0</v>
      </c>
    </row>
    <row r="908" spans="1:99" ht="18" customHeight="1" x14ac:dyDescent="0.55000000000000004">
      <c r="A908" s="167">
        <v>44732</v>
      </c>
      <c r="B908" s="219">
        <v>28</v>
      </c>
      <c r="C908" s="142">
        <f t="shared" si="1457"/>
        <v>19113</v>
      </c>
      <c r="D908" s="261">
        <f t="shared" si="1461"/>
        <v>254</v>
      </c>
      <c r="E908" s="135">
        <v>0</v>
      </c>
      <c r="F908" s="135">
        <v>18859</v>
      </c>
      <c r="G908" s="135">
        <v>0</v>
      </c>
      <c r="H908" s="123"/>
      <c r="I908" s="135">
        <v>0</v>
      </c>
      <c r="J908" s="123"/>
      <c r="K908" s="41">
        <v>0</v>
      </c>
      <c r="L908" s="134">
        <v>105</v>
      </c>
      <c r="M908" s="219">
        <v>80</v>
      </c>
      <c r="N908" s="123"/>
      <c r="O908" s="123"/>
      <c r="P908" s="135">
        <v>3</v>
      </c>
      <c r="Q908" s="135">
        <v>3</v>
      </c>
      <c r="R908" s="123"/>
      <c r="S908" s="123"/>
      <c r="T908" s="135">
        <v>136</v>
      </c>
      <c r="U908" s="135">
        <v>76</v>
      </c>
      <c r="V908" s="123"/>
      <c r="W908" s="41">
        <v>1449</v>
      </c>
      <c r="X908" s="136">
        <v>532</v>
      </c>
      <c r="Y908" s="4">
        <f t="shared" si="1307"/>
        <v>720</v>
      </c>
      <c r="Z908" s="74">
        <f t="shared" si="1462"/>
        <v>44732</v>
      </c>
      <c r="AA908" s="210">
        <f t="shared" si="1463"/>
        <v>3665784</v>
      </c>
      <c r="AB908" s="210">
        <f t="shared" si="1464"/>
        <v>77078</v>
      </c>
      <c r="AC908" s="211">
        <f t="shared" si="1465"/>
        <v>14761</v>
      </c>
      <c r="AD908" s="170">
        <f t="shared" si="1466"/>
        <v>195</v>
      </c>
      <c r="AE908" s="222">
        <f t="shared" si="1467"/>
        <v>333791</v>
      </c>
      <c r="AF908" s="143">
        <v>334996</v>
      </c>
      <c r="AG908" s="171">
        <f t="shared" ref="AG908:AG914" si="1511">+AH908-AH907</f>
        <v>29</v>
      </c>
      <c r="AH908" s="143">
        <v>63253</v>
      </c>
      <c r="AI908" s="171">
        <f t="shared" ref="AI908:AI914" si="1512">+AJ908-AJ907</f>
        <v>1</v>
      </c>
      <c r="AJ908" s="172">
        <v>9396</v>
      </c>
      <c r="AK908" s="173">
        <f t="shared" si="1468"/>
        <v>2</v>
      </c>
      <c r="AL908" s="143">
        <v>93</v>
      </c>
      <c r="AM908" s="171">
        <f t="shared" si="1469"/>
        <v>0</v>
      </c>
      <c r="AN908" s="143">
        <v>83</v>
      </c>
      <c r="AO908" s="171">
        <f t="shared" si="1386"/>
        <v>0</v>
      </c>
      <c r="AP908" s="174">
        <v>0</v>
      </c>
      <c r="AQ908" s="173">
        <f t="shared" si="1470"/>
        <v>35619</v>
      </c>
      <c r="AR908" s="143">
        <v>3330695</v>
      </c>
      <c r="AS908" s="171">
        <f t="shared" si="1471"/>
        <v>0</v>
      </c>
      <c r="AT908" s="143">
        <v>13742</v>
      </c>
      <c r="AU908" s="171">
        <f t="shared" si="1458"/>
        <v>144</v>
      </c>
      <c r="AV908" s="175">
        <v>5365</v>
      </c>
      <c r="AW908" s="217">
        <f t="shared" si="1310"/>
        <v>747</v>
      </c>
      <c r="AX908" s="216">
        <f t="shared" si="1472"/>
        <v>44732</v>
      </c>
      <c r="AY908" s="5">
        <v>3</v>
      </c>
      <c r="AZ908" s="217">
        <f t="shared" si="1473"/>
        <v>2498</v>
      </c>
      <c r="BA908" s="217">
        <f t="shared" si="1275"/>
        <v>433</v>
      </c>
      <c r="BB908" s="119">
        <v>0</v>
      </c>
      <c r="BC908" s="26">
        <f t="shared" si="1474"/>
        <v>1646</v>
      </c>
      <c r="BD908" s="217">
        <f t="shared" si="1277"/>
        <v>468</v>
      </c>
      <c r="BE908" s="209">
        <f t="shared" si="1475"/>
        <v>44732</v>
      </c>
      <c r="BF908" s="120">
        <f t="shared" si="1476"/>
        <v>28</v>
      </c>
      <c r="BG908" s="120">
        <f t="shared" si="1477"/>
        <v>19113</v>
      </c>
      <c r="BH908" s="209">
        <f t="shared" si="1478"/>
        <v>44732</v>
      </c>
      <c r="BI908" s="120">
        <f t="shared" si="1479"/>
        <v>19113</v>
      </c>
      <c r="BJ908" s="1">
        <f t="shared" si="1480"/>
        <v>44732</v>
      </c>
      <c r="BK908">
        <f t="shared" si="1481"/>
        <v>25</v>
      </c>
      <c r="BL908">
        <f t="shared" si="1482"/>
        <v>80</v>
      </c>
      <c r="BM908">
        <f t="shared" si="1483"/>
        <v>105</v>
      </c>
      <c r="BN908" s="1">
        <f t="shared" si="1484"/>
        <v>44732</v>
      </c>
      <c r="BO908">
        <f t="shared" si="1485"/>
        <v>182957</v>
      </c>
      <c r="BP908">
        <f t="shared" si="1486"/>
        <v>9549</v>
      </c>
      <c r="BQ908" s="167">
        <f t="shared" si="1487"/>
        <v>44732</v>
      </c>
      <c r="BR908">
        <f t="shared" si="1428"/>
        <v>334996</v>
      </c>
      <c r="BS908">
        <f t="shared" si="1429"/>
        <v>63253</v>
      </c>
      <c r="BT908">
        <f t="shared" si="1430"/>
        <v>9396</v>
      </c>
      <c r="BU908">
        <v>15</v>
      </c>
      <c r="BV908">
        <f t="shared" si="1488"/>
        <v>195</v>
      </c>
      <c r="BW908">
        <f t="shared" si="1510"/>
        <v>87878</v>
      </c>
      <c r="BX908" s="167">
        <f t="shared" si="1489"/>
        <v>44732</v>
      </c>
      <c r="BY908">
        <f t="shared" si="1490"/>
        <v>93</v>
      </c>
      <c r="BZ908">
        <f t="shared" si="1491"/>
        <v>83</v>
      </c>
      <c r="CA908">
        <f t="shared" si="1492"/>
        <v>0</v>
      </c>
      <c r="CB908" s="167">
        <f t="shared" si="1493"/>
        <v>44732</v>
      </c>
      <c r="CC908">
        <f t="shared" si="1438"/>
        <v>3330695</v>
      </c>
      <c r="CD908">
        <f t="shared" si="1494"/>
        <v>13742</v>
      </c>
      <c r="CE908">
        <f t="shared" si="1495"/>
        <v>5365</v>
      </c>
      <c r="CF908" s="167">
        <f t="shared" si="1496"/>
        <v>44732</v>
      </c>
      <c r="CG908">
        <f t="shared" si="1497"/>
        <v>35619</v>
      </c>
      <c r="CH908">
        <f t="shared" si="1459"/>
        <v>144</v>
      </c>
      <c r="CI908" s="167">
        <f t="shared" si="1498"/>
        <v>44732</v>
      </c>
      <c r="CJ908">
        <f t="shared" si="1499"/>
        <v>195</v>
      </c>
      <c r="CK908">
        <f t="shared" si="1500"/>
        <v>29</v>
      </c>
      <c r="CL908" s="167">
        <f t="shared" si="1501"/>
        <v>44732</v>
      </c>
      <c r="CM908">
        <f t="shared" si="1502"/>
        <v>1</v>
      </c>
      <c r="CN908" s="1">
        <f t="shared" si="1503"/>
        <v>44732</v>
      </c>
      <c r="CO908" s="253">
        <f t="shared" si="1504"/>
        <v>195</v>
      </c>
      <c r="CP908" s="1">
        <f t="shared" si="1505"/>
        <v>44732</v>
      </c>
      <c r="CQ908" s="254">
        <f t="shared" si="1506"/>
        <v>1</v>
      </c>
      <c r="CR908" s="167">
        <f t="shared" si="1507"/>
        <v>44732</v>
      </c>
      <c r="CS908">
        <f t="shared" si="1508"/>
        <v>35619</v>
      </c>
      <c r="CT908">
        <f t="shared" si="1460"/>
        <v>144</v>
      </c>
      <c r="CU908">
        <f t="shared" si="1509"/>
        <v>0</v>
      </c>
    </row>
    <row r="909" spans="1:99" ht="18" customHeight="1" x14ac:dyDescent="0.55000000000000004">
      <c r="A909" s="167">
        <v>44733</v>
      </c>
      <c r="B909" s="219">
        <v>21</v>
      </c>
      <c r="C909" s="142">
        <f t="shared" ref="C909:C935" si="1513">+B909+C908</f>
        <v>19134</v>
      </c>
      <c r="D909" s="261">
        <f t="shared" si="1461"/>
        <v>258</v>
      </c>
      <c r="E909" s="135">
        <v>0</v>
      </c>
      <c r="F909" s="135">
        <v>18876</v>
      </c>
      <c r="G909" s="135">
        <v>0</v>
      </c>
      <c r="H909" s="123"/>
      <c r="I909" s="135">
        <v>0</v>
      </c>
      <c r="J909" s="123"/>
      <c r="K909" s="41">
        <v>0</v>
      </c>
      <c r="L909" s="134">
        <v>95</v>
      </c>
      <c r="M909" s="219">
        <v>83</v>
      </c>
      <c r="N909" s="123"/>
      <c r="O909" s="123"/>
      <c r="P909" s="135">
        <v>5</v>
      </c>
      <c r="Q909" s="135">
        <v>5</v>
      </c>
      <c r="R909" s="123"/>
      <c r="S909" s="123"/>
      <c r="T909" s="135">
        <v>169</v>
      </c>
      <c r="U909" s="135">
        <v>71</v>
      </c>
      <c r="V909" s="123"/>
      <c r="W909" s="41">
        <v>1370</v>
      </c>
      <c r="X909" s="136">
        <v>539</v>
      </c>
      <c r="Y909" s="4">
        <f t="shared" si="1307"/>
        <v>721</v>
      </c>
      <c r="Z909" s="74">
        <f t="shared" si="1462"/>
        <v>44733</v>
      </c>
      <c r="AA909" s="210">
        <f t="shared" si="1463"/>
        <v>3722385</v>
      </c>
      <c r="AB909" s="210">
        <f t="shared" si="1464"/>
        <v>77137</v>
      </c>
      <c r="AC909" s="211">
        <f t="shared" si="1465"/>
        <v>14876</v>
      </c>
      <c r="AD909" s="170">
        <f t="shared" si="1466"/>
        <v>230</v>
      </c>
      <c r="AE909" s="222">
        <f t="shared" si="1467"/>
        <v>334021</v>
      </c>
      <c r="AF909" s="143">
        <v>335226</v>
      </c>
      <c r="AG909" s="171">
        <f t="shared" si="1511"/>
        <v>59</v>
      </c>
      <c r="AH909" s="143">
        <v>63312</v>
      </c>
      <c r="AI909" s="171">
        <f t="shared" si="1512"/>
        <v>0</v>
      </c>
      <c r="AJ909" s="172">
        <v>9396</v>
      </c>
      <c r="AK909" s="173">
        <f t="shared" si="1468"/>
        <v>5</v>
      </c>
      <c r="AL909" s="143">
        <v>98</v>
      </c>
      <c r="AM909" s="171">
        <f t="shared" si="1469"/>
        <v>0</v>
      </c>
      <c r="AN909" s="143">
        <v>83</v>
      </c>
      <c r="AO909" s="171">
        <f t="shared" si="1386"/>
        <v>0</v>
      </c>
      <c r="AP909" s="174">
        <v>0</v>
      </c>
      <c r="AQ909" s="173">
        <f t="shared" si="1470"/>
        <v>56366</v>
      </c>
      <c r="AR909" s="143">
        <v>3387061</v>
      </c>
      <c r="AS909" s="171">
        <f t="shared" si="1471"/>
        <v>0</v>
      </c>
      <c r="AT909" s="143">
        <v>13742</v>
      </c>
      <c r="AU909" s="171">
        <f t="shared" si="1458"/>
        <v>115</v>
      </c>
      <c r="AV909" s="175">
        <v>5480</v>
      </c>
      <c r="AW909" s="217">
        <f t="shared" si="1310"/>
        <v>748</v>
      </c>
      <c r="AX909" s="216">
        <f t="shared" si="1472"/>
        <v>44733</v>
      </c>
      <c r="AY909" s="5">
        <v>4</v>
      </c>
      <c r="AZ909" s="217">
        <f t="shared" si="1473"/>
        <v>2502</v>
      </c>
      <c r="BA909" s="217">
        <f t="shared" si="1275"/>
        <v>434</v>
      </c>
      <c r="BB909" s="119">
        <v>0</v>
      </c>
      <c r="BC909" s="26">
        <f t="shared" si="1474"/>
        <v>1646</v>
      </c>
      <c r="BD909" s="217">
        <f t="shared" si="1277"/>
        <v>469</v>
      </c>
      <c r="BE909" s="209">
        <f t="shared" si="1475"/>
        <v>44733</v>
      </c>
      <c r="BF909" s="120">
        <f t="shared" si="1476"/>
        <v>21</v>
      </c>
      <c r="BG909" s="120">
        <f t="shared" si="1477"/>
        <v>19134</v>
      </c>
      <c r="BH909" s="209">
        <f t="shared" si="1478"/>
        <v>44733</v>
      </c>
      <c r="BI909" s="120">
        <f t="shared" si="1479"/>
        <v>19134</v>
      </c>
      <c r="BJ909" s="1">
        <f t="shared" si="1480"/>
        <v>44733</v>
      </c>
      <c r="BK909">
        <f t="shared" si="1481"/>
        <v>12</v>
      </c>
      <c r="BL909">
        <f t="shared" si="1482"/>
        <v>83</v>
      </c>
      <c r="BM909">
        <f t="shared" si="1483"/>
        <v>95</v>
      </c>
      <c r="BN909" s="1">
        <f t="shared" si="1484"/>
        <v>44733</v>
      </c>
      <c r="BO909">
        <f t="shared" si="1485"/>
        <v>184583</v>
      </c>
      <c r="BP909">
        <f t="shared" si="1486"/>
        <v>9750</v>
      </c>
      <c r="BQ909" s="167">
        <f t="shared" si="1487"/>
        <v>44733</v>
      </c>
      <c r="BR909">
        <f t="shared" ref="BR909:BR934" si="1514">+AF909</f>
        <v>335226</v>
      </c>
      <c r="BS909">
        <f t="shared" ref="BS909:BS934" si="1515">+AH909</f>
        <v>63312</v>
      </c>
      <c r="BT909">
        <f t="shared" ref="BT909:BT934" si="1516">+AJ909</f>
        <v>9396</v>
      </c>
      <c r="BU909">
        <v>15</v>
      </c>
      <c r="BV909">
        <f t="shared" si="1488"/>
        <v>230</v>
      </c>
      <c r="BW909">
        <f t="shared" si="1510"/>
        <v>76144</v>
      </c>
      <c r="BX909" s="167">
        <f t="shared" si="1489"/>
        <v>44733</v>
      </c>
      <c r="BY909">
        <f t="shared" si="1490"/>
        <v>98</v>
      </c>
      <c r="BZ909">
        <f t="shared" si="1491"/>
        <v>83</v>
      </c>
      <c r="CA909">
        <f t="shared" si="1492"/>
        <v>0</v>
      </c>
      <c r="CB909" s="167">
        <f t="shared" si="1493"/>
        <v>44733</v>
      </c>
      <c r="CC909">
        <f t="shared" ref="CC909:CC934" si="1517">+AR909</f>
        <v>3387061</v>
      </c>
      <c r="CD909">
        <f t="shared" si="1494"/>
        <v>13742</v>
      </c>
      <c r="CE909">
        <f t="shared" si="1495"/>
        <v>5480</v>
      </c>
      <c r="CF909" s="167">
        <f t="shared" si="1496"/>
        <v>44733</v>
      </c>
      <c r="CG909">
        <f t="shared" si="1497"/>
        <v>56366</v>
      </c>
      <c r="CH909">
        <f t="shared" ref="CH909:CH934" si="1518">+AU909</f>
        <v>115</v>
      </c>
      <c r="CI909" s="167">
        <f t="shared" si="1498"/>
        <v>44733</v>
      </c>
      <c r="CJ909">
        <f t="shared" si="1499"/>
        <v>230</v>
      </c>
      <c r="CK909">
        <f t="shared" si="1500"/>
        <v>59</v>
      </c>
      <c r="CL909" s="167">
        <f t="shared" si="1501"/>
        <v>44733</v>
      </c>
      <c r="CM909">
        <f t="shared" si="1502"/>
        <v>0</v>
      </c>
      <c r="CN909" s="1">
        <f t="shared" si="1503"/>
        <v>44733</v>
      </c>
      <c r="CO909" s="253">
        <f t="shared" si="1504"/>
        <v>230</v>
      </c>
      <c r="CP909" s="1">
        <f t="shared" si="1505"/>
        <v>44733</v>
      </c>
      <c r="CQ909" s="254">
        <f t="shared" si="1506"/>
        <v>0</v>
      </c>
      <c r="CR909" s="167">
        <f t="shared" si="1507"/>
        <v>44733</v>
      </c>
      <c r="CS909">
        <f t="shared" si="1508"/>
        <v>56366</v>
      </c>
      <c r="CT909">
        <f t="shared" ref="CT909:CT934" si="1519">+AU909</f>
        <v>115</v>
      </c>
      <c r="CU909">
        <f t="shared" si="1509"/>
        <v>0</v>
      </c>
    </row>
    <row r="910" spans="1:99" ht="18" customHeight="1" x14ac:dyDescent="0.55000000000000004">
      <c r="A910" s="167">
        <v>44734</v>
      </c>
      <c r="B910" s="219">
        <v>35</v>
      </c>
      <c r="C910" s="142">
        <f t="shared" si="1513"/>
        <v>19169</v>
      </c>
      <c r="D910" s="261">
        <f t="shared" ref="D910:D935" si="1520">+C910-F910</f>
        <v>268</v>
      </c>
      <c r="E910" s="135">
        <v>0</v>
      </c>
      <c r="F910" s="135">
        <v>18901</v>
      </c>
      <c r="G910" s="135">
        <v>0</v>
      </c>
      <c r="H910" s="123"/>
      <c r="I910" s="135">
        <v>0</v>
      </c>
      <c r="J910" s="123"/>
      <c r="K910" s="41">
        <v>0</v>
      </c>
      <c r="L910" s="134">
        <v>87</v>
      </c>
      <c r="M910" s="219">
        <v>69</v>
      </c>
      <c r="N910" s="123"/>
      <c r="O910" s="123"/>
      <c r="P910" s="135">
        <v>4</v>
      </c>
      <c r="Q910" s="135">
        <v>4</v>
      </c>
      <c r="R910" s="123"/>
      <c r="S910" s="123"/>
      <c r="T910" s="135">
        <v>191</v>
      </c>
      <c r="U910" s="135">
        <v>73</v>
      </c>
      <c r="V910" s="123"/>
      <c r="W910" s="41">
        <v>1262</v>
      </c>
      <c r="X910" s="136">
        <v>531</v>
      </c>
      <c r="Y910" s="4">
        <f t="shared" si="1307"/>
        <v>722</v>
      </c>
      <c r="Z910" s="74">
        <f t="shared" ref="Z910:Z935" si="1521">+A910</f>
        <v>44734</v>
      </c>
      <c r="AA910" s="210">
        <f t="shared" ref="AA910:AA935" si="1522">+AF910+AL910+AR910</f>
        <v>3774896</v>
      </c>
      <c r="AB910" s="210">
        <f t="shared" ref="AB910:AB935" si="1523">+AH910+AN910+AT910</f>
        <v>77224</v>
      </c>
      <c r="AC910" s="211">
        <f t="shared" ref="AC910:AC935" si="1524">+AJ910+AP910+AV910</f>
        <v>15048</v>
      </c>
      <c r="AD910" s="170">
        <f t="shared" ref="AD910:AD935" si="1525">+AF910-AF909</f>
        <v>284</v>
      </c>
      <c r="AE910" s="222">
        <f t="shared" ref="AE910:AE935" si="1526">+AE909+AD910</f>
        <v>334305</v>
      </c>
      <c r="AF910" s="143">
        <v>335510</v>
      </c>
      <c r="AG910" s="171">
        <f t="shared" si="1511"/>
        <v>87</v>
      </c>
      <c r="AH910" s="143">
        <v>63399</v>
      </c>
      <c r="AI910" s="171">
        <f t="shared" si="1512"/>
        <v>1</v>
      </c>
      <c r="AJ910" s="172">
        <v>9397</v>
      </c>
      <c r="AK910" s="173">
        <f t="shared" ref="AK910:AK925" si="1527">+AL910-AL909</f>
        <v>9</v>
      </c>
      <c r="AL910" s="143">
        <v>107</v>
      </c>
      <c r="AM910" s="171">
        <f t="shared" ref="AM910:AM929" si="1528">+AN910-AN909</f>
        <v>0</v>
      </c>
      <c r="AN910" s="143">
        <v>83</v>
      </c>
      <c r="AO910" s="171">
        <f t="shared" si="1386"/>
        <v>0</v>
      </c>
      <c r="AP910" s="174">
        <v>0</v>
      </c>
      <c r="AQ910" s="173">
        <f t="shared" ref="AQ910:AQ926" si="1529">+AR910-AR909</f>
        <v>52218</v>
      </c>
      <c r="AR910" s="143">
        <v>3439279</v>
      </c>
      <c r="AS910" s="171">
        <f t="shared" ref="AS910:AS935" si="1530">+AT910-AT909</f>
        <v>0</v>
      </c>
      <c r="AT910" s="143">
        <v>13742</v>
      </c>
      <c r="AU910" s="171">
        <f t="shared" ref="AU910:AU925" si="1531">+AV910-AV909</f>
        <v>171</v>
      </c>
      <c r="AV910" s="175">
        <v>5651</v>
      </c>
      <c r="AW910" s="217">
        <f t="shared" si="1310"/>
        <v>749</v>
      </c>
      <c r="AX910" s="216">
        <f t="shared" ref="AX910:AX934" si="1532">+A910</f>
        <v>44734</v>
      </c>
      <c r="AY910" s="5">
        <v>3</v>
      </c>
      <c r="AZ910" s="217">
        <f t="shared" ref="AZ910:AZ934" si="1533">+AZ909+AY910</f>
        <v>2505</v>
      </c>
      <c r="BA910" s="217">
        <f t="shared" si="1275"/>
        <v>435</v>
      </c>
      <c r="BB910" s="119">
        <v>0</v>
      </c>
      <c r="BC910" s="26">
        <f t="shared" ref="BC910:BC934" si="1534">+BC909+BB910</f>
        <v>1646</v>
      </c>
      <c r="BD910" s="217">
        <f t="shared" si="1277"/>
        <v>470</v>
      </c>
      <c r="BE910" s="209">
        <f t="shared" ref="BE910:BE934" si="1535">+Z910</f>
        <v>44734</v>
      </c>
      <c r="BF910" s="120">
        <f t="shared" ref="BF910:BF934" si="1536">+B910</f>
        <v>35</v>
      </c>
      <c r="BG910" s="120">
        <f t="shared" ref="BG910:BG934" si="1537">+BI910</f>
        <v>19169</v>
      </c>
      <c r="BH910" s="209">
        <f t="shared" ref="BH910:BH934" si="1538">+A910</f>
        <v>44734</v>
      </c>
      <c r="BI910" s="120">
        <f t="shared" ref="BI910:BI934" si="1539">+C910</f>
        <v>19169</v>
      </c>
      <c r="BJ910" s="1">
        <f t="shared" ref="BJ910:BJ934" si="1540">+BE910</f>
        <v>44734</v>
      </c>
      <c r="BK910">
        <f t="shared" ref="BK910:BK934" si="1541">+BM910-BL910</f>
        <v>18</v>
      </c>
      <c r="BL910">
        <f t="shared" ref="BL910:BL934" si="1542">+M910</f>
        <v>69</v>
      </c>
      <c r="BM910">
        <f t="shared" ref="BM910:BM934" si="1543">+L910</f>
        <v>87</v>
      </c>
      <c r="BN910" s="1">
        <f t="shared" ref="BN910:BN934" si="1544">+BJ910</f>
        <v>44734</v>
      </c>
      <c r="BO910">
        <f t="shared" ref="BO910:BO934" si="1545">+BO906+BM910</f>
        <v>176398</v>
      </c>
      <c r="BP910">
        <f t="shared" ref="BP910:BP934" si="1546">+BP906+BL910</f>
        <v>9807</v>
      </c>
      <c r="BQ910" s="167">
        <f t="shared" ref="BQ910:BQ934" si="1547">+A910</f>
        <v>44734</v>
      </c>
      <c r="BR910">
        <f t="shared" si="1514"/>
        <v>335510</v>
      </c>
      <c r="BS910">
        <f t="shared" si="1515"/>
        <v>63399</v>
      </c>
      <c r="BT910">
        <f t="shared" si="1516"/>
        <v>9397</v>
      </c>
      <c r="BU910">
        <v>15</v>
      </c>
      <c r="BV910">
        <f t="shared" ref="BV910:BV934" si="1548">+AD910</f>
        <v>284</v>
      </c>
      <c r="BW910">
        <f t="shared" si="1510"/>
        <v>88892</v>
      </c>
      <c r="BX910" s="167">
        <f t="shared" ref="BX910:BX934" si="1549">+A910</f>
        <v>44734</v>
      </c>
      <c r="BY910">
        <f t="shared" ref="BY910:BY934" si="1550">+AL910</f>
        <v>107</v>
      </c>
      <c r="BZ910">
        <f t="shared" ref="BZ910:BZ934" si="1551">+AN910</f>
        <v>83</v>
      </c>
      <c r="CA910">
        <f t="shared" ref="CA910:CA934" si="1552">+AP910</f>
        <v>0</v>
      </c>
      <c r="CB910" s="167">
        <f t="shared" ref="CB910:CB934" si="1553">+A910</f>
        <v>44734</v>
      </c>
      <c r="CC910">
        <f t="shared" si="1517"/>
        <v>3439279</v>
      </c>
      <c r="CD910">
        <f t="shared" ref="CD910:CD934" si="1554">+AT910</f>
        <v>13742</v>
      </c>
      <c r="CE910">
        <f t="shared" ref="CE910:CE934" si="1555">+AV910</f>
        <v>5651</v>
      </c>
      <c r="CF910" s="167">
        <f t="shared" ref="CF910:CF934" si="1556">+A910</f>
        <v>44734</v>
      </c>
      <c r="CG910">
        <f t="shared" ref="CG910:CG934" si="1557">+AQ910</f>
        <v>52218</v>
      </c>
      <c r="CH910">
        <f t="shared" si="1518"/>
        <v>171</v>
      </c>
      <c r="CI910" s="167">
        <f t="shared" ref="CI910:CI934" si="1558">+A910</f>
        <v>44734</v>
      </c>
      <c r="CJ910">
        <f t="shared" ref="CJ910:CJ934" si="1559">+AD910</f>
        <v>284</v>
      </c>
      <c r="CK910">
        <f t="shared" ref="CK910:CK934" si="1560">+AG910</f>
        <v>87</v>
      </c>
      <c r="CL910" s="167">
        <f t="shared" ref="CL910:CL934" si="1561">+A910</f>
        <v>44734</v>
      </c>
      <c r="CM910">
        <f t="shared" ref="CM910:CM934" si="1562">+AI910</f>
        <v>1</v>
      </c>
      <c r="CN910" s="1">
        <f t="shared" ref="CN910:CN934" si="1563">+Z910</f>
        <v>44734</v>
      </c>
      <c r="CO910" s="253">
        <f t="shared" ref="CO910:CO934" si="1564">+AD910</f>
        <v>284</v>
      </c>
      <c r="CP910" s="1">
        <f t="shared" ref="CP910:CP934" si="1565">+Z910</f>
        <v>44734</v>
      </c>
      <c r="CQ910" s="254">
        <f t="shared" ref="CQ910:CQ934" si="1566">+AI910</f>
        <v>1</v>
      </c>
      <c r="CR910" s="167">
        <f t="shared" ref="CR910:CR934" si="1567">+A910</f>
        <v>44734</v>
      </c>
      <c r="CS910">
        <f t="shared" ref="CS910:CS934" si="1568">+AQ910</f>
        <v>52218</v>
      </c>
      <c r="CT910">
        <f t="shared" si="1519"/>
        <v>171</v>
      </c>
      <c r="CU910">
        <f t="shared" ref="CU910:CU934" si="1569">+AS910</f>
        <v>0</v>
      </c>
    </row>
    <row r="911" spans="1:99" ht="18" customHeight="1" x14ac:dyDescent="0.55000000000000004">
      <c r="A911" s="167">
        <v>44735</v>
      </c>
      <c r="B911" s="219">
        <v>19</v>
      </c>
      <c r="C911" s="142">
        <f t="shared" si="1513"/>
        <v>19188</v>
      </c>
      <c r="D911" s="261">
        <f t="shared" si="1520"/>
        <v>267</v>
      </c>
      <c r="E911" s="135">
        <v>0</v>
      </c>
      <c r="F911" s="135">
        <v>18921</v>
      </c>
      <c r="G911" s="135">
        <v>0</v>
      </c>
      <c r="H911" s="123"/>
      <c r="I911" s="135">
        <v>1</v>
      </c>
      <c r="J911" s="123"/>
      <c r="K911" s="41">
        <v>0</v>
      </c>
      <c r="L911" s="134">
        <v>106</v>
      </c>
      <c r="M911" s="219">
        <v>80</v>
      </c>
      <c r="N911" s="123"/>
      <c r="O911" s="123"/>
      <c r="P911" s="135">
        <v>15</v>
      </c>
      <c r="Q911" s="135">
        <v>2</v>
      </c>
      <c r="R911" s="123"/>
      <c r="S911" s="123"/>
      <c r="T911" s="135">
        <v>143</v>
      </c>
      <c r="U911" s="135">
        <v>55</v>
      </c>
      <c r="V911" s="123"/>
      <c r="W911" s="41">
        <v>1210</v>
      </c>
      <c r="X911" s="136">
        <v>554</v>
      </c>
      <c r="Y911" s="4">
        <f t="shared" si="1307"/>
        <v>723</v>
      </c>
      <c r="Z911" s="74">
        <f t="shared" si="1521"/>
        <v>44735</v>
      </c>
      <c r="AA911" s="210">
        <f t="shared" si="1522"/>
        <v>3823505</v>
      </c>
      <c r="AB911" s="210">
        <f t="shared" si="1523"/>
        <v>77291</v>
      </c>
      <c r="AC911" s="211">
        <f t="shared" si="1524"/>
        <v>15215</v>
      </c>
      <c r="AD911" s="170">
        <f t="shared" si="1525"/>
        <v>281</v>
      </c>
      <c r="AE911" s="222">
        <f t="shared" si="1526"/>
        <v>334586</v>
      </c>
      <c r="AF911" s="143">
        <v>335791</v>
      </c>
      <c r="AG911" s="171">
        <f t="shared" si="1511"/>
        <v>67</v>
      </c>
      <c r="AH911" s="143">
        <v>63466</v>
      </c>
      <c r="AI911" s="171">
        <f t="shared" si="1512"/>
        <v>1</v>
      </c>
      <c r="AJ911" s="172">
        <v>9398</v>
      </c>
      <c r="AK911" s="173">
        <f t="shared" si="1527"/>
        <v>8</v>
      </c>
      <c r="AL911" s="143">
        <v>115</v>
      </c>
      <c r="AM911" s="171">
        <f t="shared" si="1528"/>
        <v>0</v>
      </c>
      <c r="AN911" s="143">
        <v>83</v>
      </c>
      <c r="AO911" s="171">
        <f t="shared" si="1386"/>
        <v>0</v>
      </c>
      <c r="AP911" s="174">
        <v>0</v>
      </c>
      <c r="AQ911" s="173">
        <f t="shared" si="1529"/>
        <v>48320</v>
      </c>
      <c r="AR911" s="143">
        <v>3487599</v>
      </c>
      <c r="AS911" s="171">
        <f t="shared" si="1530"/>
        <v>0</v>
      </c>
      <c r="AT911" s="143">
        <v>13742</v>
      </c>
      <c r="AU911" s="171">
        <f t="shared" si="1531"/>
        <v>166</v>
      </c>
      <c r="AV911" s="175">
        <v>5817</v>
      </c>
      <c r="AW911" s="217">
        <f t="shared" si="1310"/>
        <v>750</v>
      </c>
      <c r="AX911" s="216">
        <f t="shared" si="1532"/>
        <v>44735</v>
      </c>
      <c r="AY911" s="5">
        <v>1</v>
      </c>
      <c r="AZ911" s="217">
        <f t="shared" si="1533"/>
        <v>2506</v>
      </c>
      <c r="BA911" s="217">
        <f t="shared" si="1275"/>
        <v>433</v>
      </c>
      <c r="BB911" s="119">
        <v>0</v>
      </c>
      <c r="BC911" s="26">
        <f t="shared" si="1534"/>
        <v>1646</v>
      </c>
      <c r="BD911" s="217">
        <f t="shared" si="1277"/>
        <v>468</v>
      </c>
      <c r="BE911" s="209">
        <f t="shared" si="1535"/>
        <v>44735</v>
      </c>
      <c r="BF911" s="120">
        <f t="shared" si="1536"/>
        <v>19</v>
      </c>
      <c r="BG911" s="120">
        <f t="shared" si="1537"/>
        <v>19188</v>
      </c>
      <c r="BH911" s="209">
        <f t="shared" si="1538"/>
        <v>44735</v>
      </c>
      <c r="BI911" s="120">
        <f t="shared" si="1539"/>
        <v>19188</v>
      </c>
      <c r="BJ911" s="1">
        <f t="shared" si="1540"/>
        <v>44735</v>
      </c>
      <c r="BK911">
        <f t="shared" si="1541"/>
        <v>26</v>
      </c>
      <c r="BL911">
        <f t="shared" si="1542"/>
        <v>80</v>
      </c>
      <c r="BM911">
        <f t="shared" si="1543"/>
        <v>106</v>
      </c>
      <c r="BN911" s="1">
        <f t="shared" si="1544"/>
        <v>44735</v>
      </c>
      <c r="BO911">
        <f t="shared" si="1545"/>
        <v>179598</v>
      </c>
      <c r="BP911">
        <f t="shared" si="1546"/>
        <v>9756</v>
      </c>
      <c r="BQ911" s="167">
        <f t="shared" si="1547"/>
        <v>44735</v>
      </c>
      <c r="BR911">
        <f t="shared" si="1514"/>
        <v>335791</v>
      </c>
      <c r="BS911">
        <f t="shared" si="1515"/>
        <v>63466</v>
      </c>
      <c r="BT911">
        <f t="shared" si="1516"/>
        <v>9398</v>
      </c>
      <c r="BU911">
        <v>15</v>
      </c>
      <c r="BV911">
        <f t="shared" si="1548"/>
        <v>281</v>
      </c>
      <c r="BW911">
        <f t="shared" ref="BW911:BW935" si="1570">+BW907+BV911</f>
        <v>74129</v>
      </c>
      <c r="BX911" s="167">
        <f t="shared" si="1549"/>
        <v>44735</v>
      </c>
      <c r="BY911">
        <f t="shared" si="1550"/>
        <v>115</v>
      </c>
      <c r="BZ911">
        <f t="shared" si="1551"/>
        <v>83</v>
      </c>
      <c r="CA911">
        <f t="shared" si="1552"/>
        <v>0</v>
      </c>
      <c r="CB911" s="167">
        <f t="shared" si="1553"/>
        <v>44735</v>
      </c>
      <c r="CC911">
        <f t="shared" si="1517"/>
        <v>3487599</v>
      </c>
      <c r="CD911">
        <f t="shared" si="1554"/>
        <v>13742</v>
      </c>
      <c r="CE911">
        <f t="shared" si="1555"/>
        <v>5817</v>
      </c>
      <c r="CF911" s="167">
        <f t="shared" si="1556"/>
        <v>44735</v>
      </c>
      <c r="CG911">
        <f t="shared" si="1557"/>
        <v>48320</v>
      </c>
      <c r="CH911">
        <f t="shared" si="1518"/>
        <v>166</v>
      </c>
      <c r="CI911" s="167">
        <f t="shared" si="1558"/>
        <v>44735</v>
      </c>
      <c r="CJ911">
        <f t="shared" si="1559"/>
        <v>281</v>
      </c>
      <c r="CK911">
        <f t="shared" si="1560"/>
        <v>67</v>
      </c>
      <c r="CL911" s="167">
        <f t="shared" si="1561"/>
        <v>44735</v>
      </c>
      <c r="CM911">
        <f t="shared" si="1562"/>
        <v>1</v>
      </c>
      <c r="CN911" s="1">
        <f t="shared" si="1563"/>
        <v>44735</v>
      </c>
      <c r="CO911" s="253">
        <f t="shared" si="1564"/>
        <v>281</v>
      </c>
      <c r="CP911" s="1">
        <f t="shared" si="1565"/>
        <v>44735</v>
      </c>
      <c r="CQ911" s="254">
        <f t="shared" si="1566"/>
        <v>1</v>
      </c>
      <c r="CR911" s="167">
        <f t="shared" si="1567"/>
        <v>44735</v>
      </c>
      <c r="CS911">
        <f t="shared" si="1568"/>
        <v>48320</v>
      </c>
      <c r="CT911">
        <f t="shared" si="1519"/>
        <v>166</v>
      </c>
      <c r="CU911">
        <f t="shared" si="1569"/>
        <v>0</v>
      </c>
    </row>
    <row r="912" spans="1:99" ht="18" customHeight="1" x14ac:dyDescent="0.55000000000000004">
      <c r="A912" s="167">
        <v>44736</v>
      </c>
      <c r="B912" s="219">
        <v>46</v>
      </c>
      <c r="C912" s="142">
        <f t="shared" si="1513"/>
        <v>19234</v>
      </c>
      <c r="D912" s="261">
        <f t="shared" si="1520"/>
        <v>294</v>
      </c>
      <c r="E912" s="135">
        <v>0</v>
      </c>
      <c r="F912" s="135">
        <v>18940</v>
      </c>
      <c r="G912" s="135">
        <v>0</v>
      </c>
      <c r="H912" s="123"/>
      <c r="I912" s="135">
        <v>0</v>
      </c>
      <c r="J912" s="123"/>
      <c r="K912" s="41">
        <v>0</v>
      </c>
      <c r="L912" s="134">
        <v>98</v>
      </c>
      <c r="M912" s="219">
        <v>83</v>
      </c>
      <c r="N912" s="123"/>
      <c r="O912" s="123"/>
      <c r="P912" s="135">
        <v>9</v>
      </c>
      <c r="Q912" s="135">
        <v>8</v>
      </c>
      <c r="R912" s="123"/>
      <c r="S912" s="123"/>
      <c r="T912" s="135">
        <v>217</v>
      </c>
      <c r="U912" s="135">
        <v>120</v>
      </c>
      <c r="V912" s="123"/>
      <c r="W912" s="41">
        <v>1082</v>
      </c>
      <c r="X912" s="136">
        <v>509</v>
      </c>
      <c r="Y912" s="4">
        <f t="shared" si="1307"/>
        <v>724</v>
      </c>
      <c r="Z912" s="74">
        <f t="shared" si="1521"/>
        <v>44736</v>
      </c>
      <c r="AA912" s="210">
        <f t="shared" si="1522"/>
        <v>3869522</v>
      </c>
      <c r="AB912" s="210">
        <f t="shared" si="1523"/>
        <v>77352</v>
      </c>
      <c r="AC912" s="211">
        <f t="shared" si="1524"/>
        <v>15367</v>
      </c>
      <c r="AD912" s="170">
        <f t="shared" si="1525"/>
        <v>271</v>
      </c>
      <c r="AE912" s="222">
        <f t="shared" si="1526"/>
        <v>334857</v>
      </c>
      <c r="AF912" s="143">
        <v>336062</v>
      </c>
      <c r="AG912" s="171">
        <f t="shared" si="1511"/>
        <v>61</v>
      </c>
      <c r="AH912" s="143">
        <v>63527</v>
      </c>
      <c r="AI912" s="171">
        <f t="shared" si="1512"/>
        <v>0</v>
      </c>
      <c r="AJ912" s="172">
        <v>9398</v>
      </c>
      <c r="AK912" s="173">
        <f t="shared" si="1527"/>
        <v>10</v>
      </c>
      <c r="AL912" s="143">
        <v>125</v>
      </c>
      <c r="AM912" s="171">
        <f t="shared" si="1528"/>
        <v>0</v>
      </c>
      <c r="AN912" s="143">
        <v>83</v>
      </c>
      <c r="AO912" s="171">
        <f t="shared" si="1386"/>
        <v>0</v>
      </c>
      <c r="AP912" s="174">
        <v>0</v>
      </c>
      <c r="AQ912" s="173">
        <f t="shared" si="1529"/>
        <v>45736</v>
      </c>
      <c r="AR912" s="143">
        <v>3533335</v>
      </c>
      <c r="AS912" s="171">
        <f t="shared" si="1530"/>
        <v>0</v>
      </c>
      <c r="AT912" s="143">
        <v>13742</v>
      </c>
      <c r="AU912" s="171">
        <f t="shared" si="1531"/>
        <v>152</v>
      </c>
      <c r="AV912" s="175">
        <v>5969</v>
      </c>
      <c r="AW912" s="217">
        <f t="shared" si="1310"/>
        <v>751</v>
      </c>
      <c r="AX912" s="216">
        <f t="shared" si="1532"/>
        <v>44736</v>
      </c>
      <c r="AY912" s="5">
        <v>2</v>
      </c>
      <c r="AZ912" s="217">
        <f t="shared" si="1533"/>
        <v>2508</v>
      </c>
      <c r="BA912" s="217">
        <f t="shared" si="1275"/>
        <v>434</v>
      </c>
      <c r="BB912" s="119">
        <v>0</v>
      </c>
      <c r="BC912" s="26">
        <f t="shared" si="1534"/>
        <v>1646</v>
      </c>
      <c r="BD912" s="217">
        <f t="shared" si="1277"/>
        <v>469</v>
      </c>
      <c r="BE912" s="209">
        <f t="shared" si="1535"/>
        <v>44736</v>
      </c>
      <c r="BF912" s="120">
        <f t="shared" si="1536"/>
        <v>46</v>
      </c>
      <c r="BG912" s="120">
        <f t="shared" si="1537"/>
        <v>19234</v>
      </c>
      <c r="BH912" s="209">
        <f t="shared" si="1538"/>
        <v>44736</v>
      </c>
      <c r="BI912" s="120">
        <f t="shared" si="1539"/>
        <v>19234</v>
      </c>
      <c r="BJ912" s="1">
        <f t="shared" si="1540"/>
        <v>44736</v>
      </c>
      <c r="BK912">
        <f t="shared" si="1541"/>
        <v>15</v>
      </c>
      <c r="BL912">
        <f t="shared" si="1542"/>
        <v>83</v>
      </c>
      <c r="BM912">
        <f t="shared" si="1543"/>
        <v>98</v>
      </c>
      <c r="BN912" s="1">
        <f t="shared" si="1544"/>
        <v>44736</v>
      </c>
      <c r="BO912">
        <f t="shared" si="1545"/>
        <v>183055</v>
      </c>
      <c r="BP912">
        <f t="shared" si="1546"/>
        <v>9632</v>
      </c>
      <c r="BQ912" s="167">
        <f t="shared" si="1547"/>
        <v>44736</v>
      </c>
      <c r="BR912">
        <f t="shared" si="1514"/>
        <v>336062</v>
      </c>
      <c r="BS912">
        <f t="shared" si="1515"/>
        <v>63527</v>
      </c>
      <c r="BT912">
        <f t="shared" si="1516"/>
        <v>9398</v>
      </c>
      <c r="BU912">
        <v>15</v>
      </c>
      <c r="BV912">
        <f t="shared" si="1548"/>
        <v>271</v>
      </c>
      <c r="BW912">
        <f t="shared" si="1570"/>
        <v>88149</v>
      </c>
      <c r="BX912" s="167">
        <f t="shared" si="1549"/>
        <v>44736</v>
      </c>
      <c r="BY912">
        <f t="shared" si="1550"/>
        <v>125</v>
      </c>
      <c r="BZ912">
        <f t="shared" si="1551"/>
        <v>83</v>
      </c>
      <c r="CA912">
        <f t="shared" si="1552"/>
        <v>0</v>
      </c>
      <c r="CB912" s="167">
        <f t="shared" si="1553"/>
        <v>44736</v>
      </c>
      <c r="CC912">
        <f t="shared" si="1517"/>
        <v>3533335</v>
      </c>
      <c r="CD912">
        <f t="shared" si="1554"/>
        <v>13742</v>
      </c>
      <c r="CE912">
        <f t="shared" si="1555"/>
        <v>5969</v>
      </c>
      <c r="CF912" s="167">
        <f t="shared" si="1556"/>
        <v>44736</v>
      </c>
      <c r="CG912">
        <f t="shared" si="1557"/>
        <v>45736</v>
      </c>
      <c r="CH912">
        <f t="shared" si="1518"/>
        <v>152</v>
      </c>
      <c r="CI912" s="167">
        <f t="shared" si="1558"/>
        <v>44736</v>
      </c>
      <c r="CJ912">
        <f t="shared" si="1559"/>
        <v>271</v>
      </c>
      <c r="CK912">
        <f t="shared" si="1560"/>
        <v>61</v>
      </c>
      <c r="CL912" s="167">
        <f t="shared" si="1561"/>
        <v>44736</v>
      </c>
      <c r="CM912">
        <f t="shared" si="1562"/>
        <v>0</v>
      </c>
      <c r="CN912" s="1">
        <f t="shared" si="1563"/>
        <v>44736</v>
      </c>
      <c r="CO912" s="253">
        <f t="shared" si="1564"/>
        <v>271</v>
      </c>
      <c r="CP912" s="1">
        <f t="shared" si="1565"/>
        <v>44736</v>
      </c>
      <c r="CQ912" s="254">
        <f t="shared" si="1566"/>
        <v>0</v>
      </c>
      <c r="CR912" s="167">
        <f t="shared" si="1567"/>
        <v>44736</v>
      </c>
      <c r="CS912">
        <f t="shared" si="1568"/>
        <v>45736</v>
      </c>
      <c r="CT912">
        <f t="shared" si="1519"/>
        <v>152</v>
      </c>
      <c r="CU912">
        <f t="shared" si="1569"/>
        <v>0</v>
      </c>
    </row>
    <row r="913" spans="1:99" ht="18" customHeight="1" x14ac:dyDescent="0.55000000000000004">
      <c r="A913" s="167">
        <v>44737</v>
      </c>
      <c r="B913" s="219">
        <v>37</v>
      </c>
      <c r="C913" s="142">
        <f t="shared" si="1513"/>
        <v>19271</v>
      </c>
      <c r="D913" s="261">
        <f t="shared" si="1520"/>
        <v>316</v>
      </c>
      <c r="E913" s="135">
        <v>0</v>
      </c>
      <c r="F913" s="135">
        <v>18955</v>
      </c>
      <c r="G913" s="135">
        <v>0</v>
      </c>
      <c r="H913" s="123"/>
      <c r="I913" s="135">
        <v>0</v>
      </c>
      <c r="J913" s="123"/>
      <c r="K913" s="41">
        <v>0</v>
      </c>
      <c r="L913" s="134">
        <v>77</v>
      </c>
      <c r="M913" s="219">
        <v>65</v>
      </c>
      <c r="N913" s="123"/>
      <c r="O913" s="123"/>
      <c r="P913" s="135">
        <v>9</v>
      </c>
      <c r="Q913" s="135">
        <v>9</v>
      </c>
      <c r="R913" s="123"/>
      <c r="S913" s="123"/>
      <c r="T913" s="135">
        <v>146</v>
      </c>
      <c r="U913" s="135">
        <v>54</v>
      </c>
      <c r="V913" s="123"/>
      <c r="W913" s="41">
        <v>1004</v>
      </c>
      <c r="X913" s="136">
        <v>511</v>
      </c>
      <c r="Y913" s="4">
        <f t="shared" si="1307"/>
        <v>725</v>
      </c>
      <c r="Z913" s="74">
        <f t="shared" si="1521"/>
        <v>44737</v>
      </c>
      <c r="AA913" s="210">
        <f t="shared" si="1522"/>
        <v>3910173</v>
      </c>
      <c r="AB913" s="210">
        <f t="shared" si="1523"/>
        <v>77445</v>
      </c>
      <c r="AC913" s="211">
        <f t="shared" si="1524"/>
        <v>15518</v>
      </c>
      <c r="AD913" s="170">
        <f t="shared" si="1525"/>
        <v>279</v>
      </c>
      <c r="AE913" s="222">
        <f t="shared" si="1526"/>
        <v>335136</v>
      </c>
      <c r="AF913" s="143">
        <v>336341</v>
      </c>
      <c r="AG913" s="171">
        <f t="shared" si="1511"/>
        <v>93</v>
      </c>
      <c r="AH913" s="143">
        <v>63620</v>
      </c>
      <c r="AI913" s="171">
        <f t="shared" si="1512"/>
        <v>0</v>
      </c>
      <c r="AJ913" s="172">
        <v>9398</v>
      </c>
      <c r="AK913" s="173">
        <f t="shared" si="1527"/>
        <v>4</v>
      </c>
      <c r="AL913" s="143">
        <v>129</v>
      </c>
      <c r="AM913" s="171">
        <f t="shared" si="1528"/>
        <v>0</v>
      </c>
      <c r="AN913" s="143">
        <v>83</v>
      </c>
      <c r="AO913" s="171">
        <f t="shared" si="1386"/>
        <v>0</v>
      </c>
      <c r="AP913" s="174">
        <v>0</v>
      </c>
      <c r="AQ913" s="173">
        <f t="shared" si="1529"/>
        <v>40368</v>
      </c>
      <c r="AR913" s="143">
        <v>3573703</v>
      </c>
      <c r="AS913" s="171">
        <f t="shared" si="1530"/>
        <v>0</v>
      </c>
      <c r="AT913" s="143">
        <v>13742</v>
      </c>
      <c r="AU913" s="171">
        <f t="shared" si="1531"/>
        <v>151</v>
      </c>
      <c r="AV913" s="175">
        <v>6120</v>
      </c>
      <c r="AW913" s="217">
        <f t="shared" si="1310"/>
        <v>752</v>
      </c>
      <c r="AX913" s="216">
        <f t="shared" si="1532"/>
        <v>44737</v>
      </c>
      <c r="AY913" s="5">
        <v>1</v>
      </c>
      <c r="AZ913" s="217">
        <f t="shared" si="1533"/>
        <v>2509</v>
      </c>
      <c r="BA913" s="217">
        <f t="shared" si="1275"/>
        <v>435</v>
      </c>
      <c r="BB913" s="119">
        <v>0</v>
      </c>
      <c r="BC913" s="26">
        <f t="shared" si="1534"/>
        <v>1646</v>
      </c>
      <c r="BD913" s="217">
        <f t="shared" si="1277"/>
        <v>470</v>
      </c>
      <c r="BE913" s="209">
        <f t="shared" si="1535"/>
        <v>44737</v>
      </c>
      <c r="BF913" s="120">
        <f t="shared" si="1536"/>
        <v>37</v>
      </c>
      <c r="BG913" s="120">
        <f t="shared" si="1537"/>
        <v>19271</v>
      </c>
      <c r="BH913" s="209">
        <f t="shared" si="1538"/>
        <v>44737</v>
      </c>
      <c r="BI913" s="120">
        <f t="shared" si="1539"/>
        <v>19271</v>
      </c>
      <c r="BJ913" s="1">
        <f t="shared" si="1540"/>
        <v>44737</v>
      </c>
      <c r="BK913">
        <f t="shared" si="1541"/>
        <v>12</v>
      </c>
      <c r="BL913">
        <f t="shared" si="1542"/>
        <v>65</v>
      </c>
      <c r="BM913">
        <f t="shared" si="1543"/>
        <v>77</v>
      </c>
      <c r="BN913" s="1">
        <f t="shared" si="1544"/>
        <v>44737</v>
      </c>
      <c r="BO913">
        <f t="shared" si="1545"/>
        <v>184660</v>
      </c>
      <c r="BP913">
        <f t="shared" si="1546"/>
        <v>9815</v>
      </c>
      <c r="BQ913" s="167">
        <f t="shared" si="1547"/>
        <v>44737</v>
      </c>
      <c r="BR913">
        <f t="shared" si="1514"/>
        <v>336341</v>
      </c>
      <c r="BS913">
        <f t="shared" si="1515"/>
        <v>63620</v>
      </c>
      <c r="BT913">
        <f t="shared" si="1516"/>
        <v>9398</v>
      </c>
      <c r="BU913">
        <v>15</v>
      </c>
      <c r="BV913">
        <f t="shared" si="1548"/>
        <v>279</v>
      </c>
      <c r="BW913">
        <f t="shared" si="1570"/>
        <v>76423</v>
      </c>
      <c r="BX913" s="167">
        <f t="shared" si="1549"/>
        <v>44737</v>
      </c>
      <c r="BY913">
        <f t="shared" si="1550"/>
        <v>129</v>
      </c>
      <c r="BZ913">
        <f t="shared" si="1551"/>
        <v>83</v>
      </c>
      <c r="CA913">
        <f t="shared" si="1552"/>
        <v>0</v>
      </c>
      <c r="CB913" s="167">
        <f t="shared" si="1553"/>
        <v>44737</v>
      </c>
      <c r="CC913">
        <f t="shared" si="1517"/>
        <v>3573703</v>
      </c>
      <c r="CD913">
        <f t="shared" si="1554"/>
        <v>13742</v>
      </c>
      <c r="CE913">
        <f t="shared" si="1555"/>
        <v>6120</v>
      </c>
      <c r="CF913" s="167">
        <f t="shared" si="1556"/>
        <v>44737</v>
      </c>
      <c r="CG913">
        <f t="shared" si="1557"/>
        <v>40368</v>
      </c>
      <c r="CH913">
        <f t="shared" si="1518"/>
        <v>151</v>
      </c>
      <c r="CI913" s="167">
        <f t="shared" si="1558"/>
        <v>44737</v>
      </c>
      <c r="CJ913">
        <f t="shared" si="1559"/>
        <v>279</v>
      </c>
      <c r="CK913">
        <f t="shared" si="1560"/>
        <v>93</v>
      </c>
      <c r="CL913" s="167">
        <f t="shared" si="1561"/>
        <v>44737</v>
      </c>
      <c r="CM913">
        <f t="shared" si="1562"/>
        <v>0</v>
      </c>
      <c r="CN913" s="1">
        <f t="shared" si="1563"/>
        <v>44737</v>
      </c>
      <c r="CO913" s="253">
        <f t="shared" si="1564"/>
        <v>279</v>
      </c>
      <c r="CP913" s="1">
        <f t="shared" si="1565"/>
        <v>44737</v>
      </c>
      <c r="CQ913" s="254">
        <f t="shared" si="1566"/>
        <v>0</v>
      </c>
      <c r="CR913" s="167">
        <f t="shared" si="1567"/>
        <v>44737</v>
      </c>
      <c r="CS913">
        <f t="shared" si="1568"/>
        <v>40368</v>
      </c>
      <c r="CT913">
        <f t="shared" si="1519"/>
        <v>151</v>
      </c>
      <c r="CU913">
        <f t="shared" si="1569"/>
        <v>0</v>
      </c>
    </row>
    <row r="914" spans="1:99" ht="18" customHeight="1" x14ac:dyDescent="0.55000000000000004">
      <c r="A914" s="167">
        <v>44738</v>
      </c>
      <c r="B914" s="219">
        <v>34</v>
      </c>
      <c r="C914" s="142">
        <f t="shared" si="1513"/>
        <v>19305</v>
      </c>
      <c r="D914" s="261">
        <f t="shared" si="1520"/>
        <v>320</v>
      </c>
      <c r="E914" s="135">
        <v>0</v>
      </c>
      <c r="F914" s="135">
        <v>18985</v>
      </c>
      <c r="G914" s="135">
        <v>0</v>
      </c>
      <c r="H914" s="123"/>
      <c r="I914" s="135">
        <v>0</v>
      </c>
      <c r="J914" s="123"/>
      <c r="K914" s="41">
        <v>0</v>
      </c>
      <c r="L914" s="134">
        <v>67</v>
      </c>
      <c r="M914" s="219">
        <v>49</v>
      </c>
      <c r="N914" s="123"/>
      <c r="O914" s="123"/>
      <c r="P914" s="135">
        <v>7</v>
      </c>
      <c r="Q914" s="135">
        <v>7</v>
      </c>
      <c r="R914" s="123"/>
      <c r="S914" s="123"/>
      <c r="T914" s="135">
        <v>145</v>
      </c>
      <c r="U914" s="135">
        <v>72</v>
      </c>
      <c r="V914" s="123"/>
      <c r="W914" s="41">
        <v>919</v>
      </c>
      <c r="X914" s="136">
        <v>481</v>
      </c>
      <c r="Y914" s="4">
        <f t="shared" si="1307"/>
        <v>726</v>
      </c>
      <c r="Z914" s="74">
        <f t="shared" si="1521"/>
        <v>44738</v>
      </c>
      <c r="AA914" s="210">
        <f t="shared" si="1522"/>
        <v>3950153</v>
      </c>
      <c r="AB914" s="210">
        <f t="shared" si="1523"/>
        <v>77507</v>
      </c>
      <c r="AC914" s="211">
        <f t="shared" si="1524"/>
        <v>15652</v>
      </c>
      <c r="AD914" s="170">
        <f t="shared" si="1525"/>
        <v>317</v>
      </c>
      <c r="AE914" s="222">
        <f t="shared" si="1526"/>
        <v>335453</v>
      </c>
      <c r="AF914" s="143">
        <v>336658</v>
      </c>
      <c r="AG914" s="171">
        <f t="shared" si="1511"/>
        <v>62</v>
      </c>
      <c r="AH914" s="143">
        <v>63682</v>
      </c>
      <c r="AI914" s="171">
        <f t="shared" si="1512"/>
        <v>0</v>
      </c>
      <c r="AJ914" s="172">
        <v>9398</v>
      </c>
      <c r="AK914" s="173">
        <f t="shared" si="1527"/>
        <v>21</v>
      </c>
      <c r="AL914" s="143">
        <v>150</v>
      </c>
      <c r="AM914" s="171">
        <f t="shared" si="1528"/>
        <v>0</v>
      </c>
      <c r="AN914" s="143">
        <v>83</v>
      </c>
      <c r="AO914" s="171">
        <f t="shared" si="1386"/>
        <v>0</v>
      </c>
      <c r="AP914" s="174">
        <v>0</v>
      </c>
      <c r="AQ914" s="173">
        <f t="shared" si="1529"/>
        <v>39642</v>
      </c>
      <c r="AR914" s="143">
        <v>3613345</v>
      </c>
      <c r="AS914" s="171">
        <f t="shared" si="1530"/>
        <v>0</v>
      </c>
      <c r="AT914" s="143">
        <v>13742</v>
      </c>
      <c r="AU914" s="171">
        <f t="shared" si="1531"/>
        <v>134</v>
      </c>
      <c r="AV914" s="175">
        <v>6254</v>
      </c>
      <c r="AW914" s="217">
        <f t="shared" si="1310"/>
        <v>753</v>
      </c>
      <c r="AX914" s="216">
        <f t="shared" si="1532"/>
        <v>44738</v>
      </c>
      <c r="AY914" s="5">
        <v>3</v>
      </c>
      <c r="AZ914" s="217">
        <f t="shared" si="1533"/>
        <v>2512</v>
      </c>
      <c r="BA914" s="217">
        <f t="shared" si="1275"/>
        <v>436</v>
      </c>
      <c r="BB914" s="119">
        <v>0</v>
      </c>
      <c r="BC914" s="26">
        <f t="shared" si="1534"/>
        <v>1646</v>
      </c>
      <c r="BD914" s="217">
        <f t="shared" si="1277"/>
        <v>471</v>
      </c>
      <c r="BE914" s="209">
        <f t="shared" si="1535"/>
        <v>44738</v>
      </c>
      <c r="BF914" s="120">
        <f t="shared" si="1536"/>
        <v>34</v>
      </c>
      <c r="BG914" s="120">
        <f t="shared" si="1537"/>
        <v>19305</v>
      </c>
      <c r="BH914" s="209">
        <f t="shared" si="1538"/>
        <v>44738</v>
      </c>
      <c r="BI914" s="120">
        <f t="shared" si="1539"/>
        <v>19305</v>
      </c>
      <c r="BJ914" s="1">
        <f t="shared" si="1540"/>
        <v>44738</v>
      </c>
      <c r="BK914">
        <f t="shared" si="1541"/>
        <v>18</v>
      </c>
      <c r="BL914">
        <f t="shared" si="1542"/>
        <v>49</v>
      </c>
      <c r="BM914">
        <f t="shared" si="1543"/>
        <v>67</v>
      </c>
      <c r="BN914" s="1">
        <f t="shared" si="1544"/>
        <v>44738</v>
      </c>
      <c r="BO914">
        <f t="shared" si="1545"/>
        <v>176465</v>
      </c>
      <c r="BP914">
        <f t="shared" si="1546"/>
        <v>9856</v>
      </c>
      <c r="BQ914" s="167">
        <f t="shared" si="1547"/>
        <v>44738</v>
      </c>
      <c r="BR914">
        <f t="shared" si="1514"/>
        <v>336658</v>
      </c>
      <c r="BS914">
        <f t="shared" si="1515"/>
        <v>63682</v>
      </c>
      <c r="BT914">
        <f t="shared" si="1516"/>
        <v>9398</v>
      </c>
      <c r="BU914">
        <v>15</v>
      </c>
      <c r="BV914">
        <f t="shared" si="1548"/>
        <v>317</v>
      </c>
      <c r="BW914">
        <f t="shared" si="1570"/>
        <v>89209</v>
      </c>
      <c r="BX914" s="167">
        <f t="shared" si="1549"/>
        <v>44738</v>
      </c>
      <c r="BY914">
        <f t="shared" si="1550"/>
        <v>150</v>
      </c>
      <c r="BZ914">
        <f t="shared" si="1551"/>
        <v>83</v>
      </c>
      <c r="CA914">
        <f t="shared" si="1552"/>
        <v>0</v>
      </c>
      <c r="CB914" s="167">
        <f t="shared" si="1553"/>
        <v>44738</v>
      </c>
      <c r="CC914">
        <f t="shared" si="1517"/>
        <v>3613345</v>
      </c>
      <c r="CD914">
        <f t="shared" si="1554"/>
        <v>13742</v>
      </c>
      <c r="CE914">
        <f t="shared" si="1555"/>
        <v>6254</v>
      </c>
      <c r="CF914" s="167">
        <f t="shared" si="1556"/>
        <v>44738</v>
      </c>
      <c r="CG914">
        <f t="shared" si="1557"/>
        <v>39642</v>
      </c>
      <c r="CH914">
        <f t="shared" si="1518"/>
        <v>134</v>
      </c>
      <c r="CI914" s="167">
        <f t="shared" si="1558"/>
        <v>44738</v>
      </c>
      <c r="CJ914">
        <f t="shared" si="1559"/>
        <v>317</v>
      </c>
      <c r="CK914">
        <f t="shared" si="1560"/>
        <v>62</v>
      </c>
      <c r="CL914" s="167">
        <f t="shared" si="1561"/>
        <v>44738</v>
      </c>
      <c r="CM914">
        <f t="shared" si="1562"/>
        <v>0</v>
      </c>
      <c r="CN914" s="1">
        <f t="shared" si="1563"/>
        <v>44738</v>
      </c>
      <c r="CO914" s="253">
        <f t="shared" si="1564"/>
        <v>317</v>
      </c>
      <c r="CP914" s="1">
        <f t="shared" si="1565"/>
        <v>44738</v>
      </c>
      <c r="CQ914" s="254">
        <f t="shared" si="1566"/>
        <v>0</v>
      </c>
      <c r="CR914" s="167">
        <f t="shared" si="1567"/>
        <v>44738</v>
      </c>
      <c r="CS914">
        <f t="shared" si="1568"/>
        <v>39642</v>
      </c>
      <c r="CT914">
        <f t="shared" si="1519"/>
        <v>134</v>
      </c>
      <c r="CU914">
        <f t="shared" si="1569"/>
        <v>0</v>
      </c>
    </row>
    <row r="915" spans="1:99" ht="18" customHeight="1" x14ac:dyDescent="0.55000000000000004">
      <c r="A915" s="167">
        <v>44739</v>
      </c>
      <c r="B915" s="219">
        <v>15</v>
      </c>
      <c r="C915" s="142">
        <f t="shared" si="1513"/>
        <v>19320</v>
      </c>
      <c r="D915" s="261">
        <f t="shared" si="1520"/>
        <v>304</v>
      </c>
      <c r="E915" s="135">
        <v>0</v>
      </c>
      <c r="F915" s="135">
        <v>19016</v>
      </c>
      <c r="G915" s="135">
        <v>0</v>
      </c>
      <c r="H915" s="123"/>
      <c r="I915" s="135">
        <v>0</v>
      </c>
      <c r="J915" s="123"/>
      <c r="K915" s="41">
        <v>0</v>
      </c>
      <c r="L915" s="134">
        <v>84</v>
      </c>
      <c r="M915" s="219">
        <v>63</v>
      </c>
      <c r="N915" s="123"/>
      <c r="O915" s="123"/>
      <c r="P915" s="135">
        <v>2</v>
      </c>
      <c r="Q915" s="135">
        <v>2</v>
      </c>
      <c r="R915" s="123"/>
      <c r="S915" s="123"/>
      <c r="T915" s="135">
        <v>126</v>
      </c>
      <c r="U915" s="135">
        <v>62</v>
      </c>
      <c r="V915" s="123"/>
      <c r="W915" s="41">
        <v>875</v>
      </c>
      <c r="X915" s="136">
        <v>480</v>
      </c>
      <c r="Y915" s="4">
        <f t="shared" si="1307"/>
        <v>727</v>
      </c>
      <c r="Z915" s="74">
        <f t="shared" si="1521"/>
        <v>44739</v>
      </c>
      <c r="AA915" s="210">
        <f t="shared" si="1522"/>
        <v>3979035</v>
      </c>
      <c r="AB915" s="210">
        <f t="shared" si="1523"/>
        <v>77559</v>
      </c>
      <c r="AC915" s="211">
        <f t="shared" si="1524"/>
        <v>15743</v>
      </c>
      <c r="AD915" s="170">
        <f t="shared" si="1525"/>
        <v>284</v>
      </c>
      <c r="AE915" s="222">
        <f t="shared" si="1526"/>
        <v>335737</v>
      </c>
      <c r="AF915" s="143">
        <v>336942</v>
      </c>
      <c r="AG915" s="171">
        <f t="shared" ref="AG915:AI917" si="1571">+AH915-AH914</f>
        <v>52</v>
      </c>
      <c r="AH915" s="143">
        <v>63734</v>
      </c>
      <c r="AI915" s="171">
        <f t="shared" si="1571"/>
        <v>0</v>
      </c>
      <c r="AJ915" s="172">
        <v>9398</v>
      </c>
      <c r="AK915" s="173">
        <f t="shared" si="1527"/>
        <v>22</v>
      </c>
      <c r="AL915" s="143">
        <v>172</v>
      </c>
      <c r="AM915" s="171">
        <f t="shared" si="1528"/>
        <v>0</v>
      </c>
      <c r="AN915" s="143">
        <v>83</v>
      </c>
      <c r="AO915" s="171">
        <f t="shared" si="1386"/>
        <v>0</v>
      </c>
      <c r="AP915" s="174">
        <v>0</v>
      </c>
      <c r="AQ915" s="173">
        <f t="shared" si="1529"/>
        <v>28576</v>
      </c>
      <c r="AR915" s="143">
        <v>3641921</v>
      </c>
      <c r="AS915" s="171">
        <f t="shared" si="1530"/>
        <v>0</v>
      </c>
      <c r="AT915" s="143">
        <v>13742</v>
      </c>
      <c r="AU915" s="171">
        <f t="shared" si="1531"/>
        <v>91</v>
      </c>
      <c r="AV915" s="175">
        <v>6345</v>
      </c>
      <c r="AW915" s="217">
        <f t="shared" si="1310"/>
        <v>754</v>
      </c>
      <c r="AX915" s="216">
        <f t="shared" si="1532"/>
        <v>44739</v>
      </c>
      <c r="AY915" s="5">
        <v>0</v>
      </c>
      <c r="AZ915" s="217">
        <f t="shared" si="1533"/>
        <v>2512</v>
      </c>
      <c r="BA915" s="217">
        <f t="shared" si="1275"/>
        <v>434</v>
      </c>
      <c r="BB915" s="119">
        <v>0</v>
      </c>
      <c r="BC915" s="26">
        <f t="shared" si="1534"/>
        <v>1646</v>
      </c>
      <c r="BD915" s="217">
        <f t="shared" si="1277"/>
        <v>469</v>
      </c>
      <c r="BE915" s="209">
        <f t="shared" si="1535"/>
        <v>44739</v>
      </c>
      <c r="BF915" s="120">
        <f t="shared" si="1536"/>
        <v>15</v>
      </c>
      <c r="BG915" s="120">
        <f t="shared" si="1537"/>
        <v>19320</v>
      </c>
      <c r="BH915" s="209">
        <f t="shared" si="1538"/>
        <v>44739</v>
      </c>
      <c r="BI915" s="120">
        <f t="shared" si="1539"/>
        <v>19320</v>
      </c>
      <c r="BJ915" s="1">
        <f t="shared" si="1540"/>
        <v>44739</v>
      </c>
      <c r="BK915">
        <f t="shared" si="1541"/>
        <v>21</v>
      </c>
      <c r="BL915">
        <f t="shared" si="1542"/>
        <v>63</v>
      </c>
      <c r="BM915">
        <f t="shared" si="1543"/>
        <v>84</v>
      </c>
      <c r="BN915" s="1">
        <f t="shared" si="1544"/>
        <v>44739</v>
      </c>
      <c r="BO915">
        <f t="shared" si="1545"/>
        <v>179682</v>
      </c>
      <c r="BP915">
        <f t="shared" si="1546"/>
        <v>9819</v>
      </c>
      <c r="BQ915" s="167">
        <f t="shared" si="1547"/>
        <v>44739</v>
      </c>
      <c r="BR915">
        <f t="shared" si="1514"/>
        <v>336942</v>
      </c>
      <c r="BS915">
        <f t="shared" si="1515"/>
        <v>63734</v>
      </c>
      <c r="BT915">
        <f t="shared" si="1516"/>
        <v>9398</v>
      </c>
      <c r="BU915">
        <v>15</v>
      </c>
      <c r="BV915">
        <f t="shared" si="1548"/>
        <v>284</v>
      </c>
      <c r="BW915">
        <f t="shared" si="1570"/>
        <v>74413</v>
      </c>
      <c r="BX915" s="167">
        <f t="shared" si="1549"/>
        <v>44739</v>
      </c>
      <c r="BY915">
        <f t="shared" si="1550"/>
        <v>172</v>
      </c>
      <c r="BZ915">
        <f t="shared" si="1551"/>
        <v>83</v>
      </c>
      <c r="CA915">
        <f t="shared" si="1552"/>
        <v>0</v>
      </c>
      <c r="CB915" s="167">
        <f t="shared" si="1553"/>
        <v>44739</v>
      </c>
      <c r="CC915">
        <f t="shared" si="1517"/>
        <v>3641921</v>
      </c>
      <c r="CD915">
        <f t="shared" si="1554"/>
        <v>13742</v>
      </c>
      <c r="CE915">
        <f t="shared" si="1555"/>
        <v>6345</v>
      </c>
      <c r="CF915" s="167">
        <f t="shared" si="1556"/>
        <v>44739</v>
      </c>
      <c r="CG915">
        <f t="shared" si="1557"/>
        <v>28576</v>
      </c>
      <c r="CH915">
        <f t="shared" si="1518"/>
        <v>91</v>
      </c>
      <c r="CI915" s="167">
        <f t="shared" si="1558"/>
        <v>44739</v>
      </c>
      <c r="CJ915">
        <f t="shared" si="1559"/>
        <v>284</v>
      </c>
      <c r="CK915">
        <f t="shared" si="1560"/>
        <v>52</v>
      </c>
      <c r="CL915" s="167">
        <f t="shared" si="1561"/>
        <v>44739</v>
      </c>
      <c r="CM915">
        <f t="shared" si="1562"/>
        <v>0</v>
      </c>
      <c r="CN915" s="1">
        <f t="shared" si="1563"/>
        <v>44739</v>
      </c>
      <c r="CO915" s="253">
        <f t="shared" si="1564"/>
        <v>284</v>
      </c>
      <c r="CP915" s="1">
        <f t="shared" si="1565"/>
        <v>44739</v>
      </c>
      <c r="CQ915" s="254">
        <f t="shared" si="1566"/>
        <v>0</v>
      </c>
      <c r="CR915" s="167">
        <f t="shared" si="1567"/>
        <v>44739</v>
      </c>
      <c r="CS915">
        <f t="shared" si="1568"/>
        <v>28576</v>
      </c>
      <c r="CT915">
        <f t="shared" si="1519"/>
        <v>91</v>
      </c>
      <c r="CU915">
        <f t="shared" si="1569"/>
        <v>0</v>
      </c>
    </row>
    <row r="916" spans="1:99" ht="18" customHeight="1" x14ac:dyDescent="0.55000000000000004">
      <c r="A916" s="167">
        <v>44740</v>
      </c>
      <c r="B916" s="219">
        <v>21</v>
      </c>
      <c r="C916" s="142">
        <f t="shared" si="1513"/>
        <v>19341</v>
      </c>
      <c r="D916" s="261">
        <f t="shared" si="1520"/>
        <v>305</v>
      </c>
      <c r="E916" s="135">
        <v>0</v>
      </c>
      <c r="F916" s="135">
        <v>19036</v>
      </c>
      <c r="G916" s="135">
        <v>0</v>
      </c>
      <c r="H916" s="123"/>
      <c r="I916" s="135">
        <v>0</v>
      </c>
      <c r="J916" s="123"/>
      <c r="K916" s="41">
        <v>0</v>
      </c>
      <c r="L916" s="134">
        <v>105</v>
      </c>
      <c r="M916" s="219">
        <v>69</v>
      </c>
      <c r="N916" s="123"/>
      <c r="O916" s="123"/>
      <c r="P916" s="135">
        <v>1</v>
      </c>
      <c r="Q916" s="135">
        <v>1</v>
      </c>
      <c r="R916" s="123"/>
      <c r="S916" s="123"/>
      <c r="T916" s="135">
        <v>109</v>
      </c>
      <c r="U916" s="135">
        <v>63</v>
      </c>
      <c r="V916" s="123"/>
      <c r="W916" s="41">
        <v>870</v>
      </c>
      <c r="X916" s="136">
        <v>483</v>
      </c>
      <c r="Y916" s="4">
        <f t="shared" si="1307"/>
        <v>728</v>
      </c>
      <c r="Z916" s="74">
        <f t="shared" si="1521"/>
        <v>44740</v>
      </c>
      <c r="AA916" s="210">
        <f t="shared" si="1522"/>
        <v>4023833</v>
      </c>
      <c r="AB916" s="210">
        <f t="shared" si="1523"/>
        <v>77623</v>
      </c>
      <c r="AC916" s="211">
        <f t="shared" si="1524"/>
        <v>15847</v>
      </c>
      <c r="AD916" s="170">
        <f t="shared" si="1525"/>
        <v>364</v>
      </c>
      <c r="AE916" s="222">
        <f t="shared" si="1526"/>
        <v>336101</v>
      </c>
      <c r="AF916" s="143">
        <v>337306</v>
      </c>
      <c r="AG916" s="171">
        <f t="shared" si="1571"/>
        <v>64</v>
      </c>
      <c r="AH916" s="143">
        <v>63798</v>
      </c>
      <c r="AI916" s="171">
        <f t="shared" si="1571"/>
        <v>1</v>
      </c>
      <c r="AJ916" s="172">
        <v>9399</v>
      </c>
      <c r="AK916" s="173">
        <f t="shared" si="1527"/>
        <v>17</v>
      </c>
      <c r="AL916" s="143">
        <v>189</v>
      </c>
      <c r="AM916" s="171">
        <f t="shared" si="1528"/>
        <v>0</v>
      </c>
      <c r="AN916" s="143">
        <v>83</v>
      </c>
      <c r="AO916" s="171">
        <f t="shared" si="1386"/>
        <v>0</v>
      </c>
      <c r="AP916" s="174">
        <v>0</v>
      </c>
      <c r="AQ916" s="173">
        <f t="shared" si="1529"/>
        <v>44417</v>
      </c>
      <c r="AR916" s="143">
        <v>3686338</v>
      </c>
      <c r="AS916" s="171">
        <f t="shared" si="1530"/>
        <v>0</v>
      </c>
      <c r="AT916" s="143">
        <v>13742</v>
      </c>
      <c r="AU916" s="171">
        <f t="shared" si="1531"/>
        <v>103</v>
      </c>
      <c r="AV916" s="175">
        <v>6448</v>
      </c>
      <c r="AW916" s="217">
        <f t="shared" si="1310"/>
        <v>755</v>
      </c>
      <c r="AX916" s="216">
        <f t="shared" si="1532"/>
        <v>44740</v>
      </c>
      <c r="AY916" s="5">
        <v>0</v>
      </c>
      <c r="AZ916" s="217">
        <f t="shared" si="1533"/>
        <v>2512</v>
      </c>
      <c r="BA916" s="217">
        <f t="shared" si="1275"/>
        <v>435</v>
      </c>
      <c r="BB916" s="119">
        <v>0</v>
      </c>
      <c r="BC916" s="26">
        <f t="shared" si="1534"/>
        <v>1646</v>
      </c>
      <c r="BD916" s="217">
        <f t="shared" si="1277"/>
        <v>470</v>
      </c>
      <c r="BE916" s="209">
        <f t="shared" si="1535"/>
        <v>44740</v>
      </c>
      <c r="BF916" s="120">
        <f t="shared" si="1536"/>
        <v>21</v>
      </c>
      <c r="BG916" s="120">
        <f t="shared" si="1537"/>
        <v>19341</v>
      </c>
      <c r="BH916" s="209">
        <f t="shared" si="1538"/>
        <v>44740</v>
      </c>
      <c r="BI916" s="120">
        <f t="shared" si="1539"/>
        <v>19341</v>
      </c>
      <c r="BJ916" s="1">
        <f t="shared" si="1540"/>
        <v>44740</v>
      </c>
      <c r="BK916">
        <f t="shared" si="1541"/>
        <v>36</v>
      </c>
      <c r="BL916">
        <f t="shared" si="1542"/>
        <v>69</v>
      </c>
      <c r="BM916">
        <f t="shared" si="1543"/>
        <v>105</v>
      </c>
      <c r="BN916" s="1">
        <f t="shared" si="1544"/>
        <v>44740</v>
      </c>
      <c r="BO916">
        <f t="shared" si="1545"/>
        <v>183160</v>
      </c>
      <c r="BP916">
        <f t="shared" si="1546"/>
        <v>9701</v>
      </c>
      <c r="BQ916" s="167">
        <f t="shared" si="1547"/>
        <v>44740</v>
      </c>
      <c r="BR916">
        <f t="shared" si="1514"/>
        <v>337306</v>
      </c>
      <c r="BS916">
        <f t="shared" si="1515"/>
        <v>63798</v>
      </c>
      <c r="BT916">
        <f t="shared" si="1516"/>
        <v>9399</v>
      </c>
      <c r="BU916">
        <v>15</v>
      </c>
      <c r="BV916">
        <f t="shared" si="1548"/>
        <v>364</v>
      </c>
      <c r="BW916">
        <f t="shared" si="1570"/>
        <v>88513</v>
      </c>
      <c r="BX916" s="167">
        <f t="shared" si="1549"/>
        <v>44740</v>
      </c>
      <c r="BY916">
        <f t="shared" si="1550"/>
        <v>189</v>
      </c>
      <c r="BZ916">
        <f t="shared" si="1551"/>
        <v>83</v>
      </c>
      <c r="CA916">
        <f t="shared" si="1552"/>
        <v>0</v>
      </c>
      <c r="CB916" s="167">
        <f t="shared" si="1553"/>
        <v>44740</v>
      </c>
      <c r="CC916">
        <f t="shared" si="1517"/>
        <v>3686338</v>
      </c>
      <c r="CD916">
        <f t="shared" si="1554"/>
        <v>13742</v>
      </c>
      <c r="CE916">
        <f t="shared" si="1555"/>
        <v>6448</v>
      </c>
      <c r="CF916" s="167">
        <f t="shared" si="1556"/>
        <v>44740</v>
      </c>
      <c r="CG916">
        <f t="shared" si="1557"/>
        <v>44417</v>
      </c>
      <c r="CH916">
        <f t="shared" si="1518"/>
        <v>103</v>
      </c>
      <c r="CI916" s="167">
        <f t="shared" si="1558"/>
        <v>44740</v>
      </c>
      <c r="CJ916">
        <f t="shared" si="1559"/>
        <v>364</v>
      </c>
      <c r="CK916">
        <f t="shared" si="1560"/>
        <v>64</v>
      </c>
      <c r="CL916" s="167">
        <f t="shared" si="1561"/>
        <v>44740</v>
      </c>
      <c r="CM916">
        <f t="shared" si="1562"/>
        <v>1</v>
      </c>
      <c r="CN916" s="1">
        <f t="shared" si="1563"/>
        <v>44740</v>
      </c>
      <c r="CO916" s="253">
        <f t="shared" si="1564"/>
        <v>364</v>
      </c>
      <c r="CP916" s="1">
        <f t="shared" si="1565"/>
        <v>44740</v>
      </c>
      <c r="CQ916" s="254">
        <f t="shared" si="1566"/>
        <v>1</v>
      </c>
      <c r="CR916" s="167">
        <f t="shared" si="1567"/>
        <v>44740</v>
      </c>
      <c r="CS916">
        <f t="shared" si="1568"/>
        <v>44417</v>
      </c>
      <c r="CT916">
        <f t="shared" si="1519"/>
        <v>103</v>
      </c>
      <c r="CU916">
        <f t="shared" si="1569"/>
        <v>0</v>
      </c>
    </row>
    <row r="917" spans="1:99" ht="18" customHeight="1" x14ac:dyDescent="0.55000000000000004">
      <c r="A917" s="167">
        <v>44741</v>
      </c>
      <c r="B917" s="219">
        <v>25</v>
      </c>
      <c r="C917" s="142">
        <f t="shared" si="1513"/>
        <v>19366</v>
      </c>
      <c r="D917" s="261">
        <f t="shared" si="1520"/>
        <v>298</v>
      </c>
      <c r="E917" s="135">
        <v>0</v>
      </c>
      <c r="F917" s="135">
        <v>19068</v>
      </c>
      <c r="G917" s="135">
        <v>0</v>
      </c>
      <c r="H917" s="123"/>
      <c r="I917" s="135">
        <v>0</v>
      </c>
      <c r="J917" s="123"/>
      <c r="K917" s="41">
        <v>0</v>
      </c>
      <c r="L917" s="134">
        <v>77</v>
      </c>
      <c r="M917" s="219">
        <v>46</v>
      </c>
      <c r="N917" s="123"/>
      <c r="O917" s="123"/>
      <c r="P917" s="135">
        <v>3</v>
      </c>
      <c r="Q917" s="135">
        <v>2</v>
      </c>
      <c r="R917" s="123"/>
      <c r="S917" s="123"/>
      <c r="T917" s="135">
        <v>112</v>
      </c>
      <c r="U917" s="135">
        <v>60</v>
      </c>
      <c r="V917" s="123"/>
      <c r="W917" s="41">
        <v>832</v>
      </c>
      <c r="X917" s="136">
        <v>467</v>
      </c>
      <c r="Y917" s="4">
        <f t="shared" si="1307"/>
        <v>729</v>
      </c>
      <c r="Z917" s="74">
        <f t="shared" si="1521"/>
        <v>44741</v>
      </c>
      <c r="AA917" s="210">
        <f t="shared" si="1522"/>
        <v>4066253</v>
      </c>
      <c r="AB917" s="210">
        <f t="shared" si="1523"/>
        <v>77702</v>
      </c>
      <c r="AC917" s="211">
        <f t="shared" si="1524"/>
        <v>15932</v>
      </c>
      <c r="AD917" s="170">
        <f t="shared" si="1525"/>
        <v>379</v>
      </c>
      <c r="AE917" s="222">
        <f t="shared" si="1526"/>
        <v>336480</v>
      </c>
      <c r="AF917" s="143">
        <v>337685</v>
      </c>
      <c r="AG917" s="171">
        <f t="shared" si="1571"/>
        <v>79</v>
      </c>
      <c r="AH917" s="143">
        <v>63877</v>
      </c>
      <c r="AI917" s="171">
        <f t="shared" si="1571"/>
        <v>0</v>
      </c>
      <c r="AJ917" s="172">
        <v>9399</v>
      </c>
      <c r="AK917" s="173">
        <f t="shared" si="1527"/>
        <v>16</v>
      </c>
      <c r="AL917" s="143">
        <v>205</v>
      </c>
      <c r="AM917" s="171">
        <f t="shared" si="1528"/>
        <v>0</v>
      </c>
      <c r="AN917" s="143">
        <v>83</v>
      </c>
      <c r="AO917" s="171">
        <f t="shared" si="1386"/>
        <v>0</v>
      </c>
      <c r="AP917" s="174">
        <v>0</v>
      </c>
      <c r="AQ917" s="173">
        <f t="shared" si="1529"/>
        <v>42025</v>
      </c>
      <c r="AR917" s="143">
        <v>3728363</v>
      </c>
      <c r="AS917" s="171">
        <f t="shared" si="1530"/>
        <v>0</v>
      </c>
      <c r="AT917" s="143">
        <v>13742</v>
      </c>
      <c r="AU917" s="171">
        <f t="shared" si="1531"/>
        <v>85</v>
      </c>
      <c r="AV917" s="175">
        <v>6533</v>
      </c>
      <c r="AW917" s="217">
        <f t="shared" si="1310"/>
        <v>756</v>
      </c>
      <c r="AX917" s="216">
        <f t="shared" si="1532"/>
        <v>44741</v>
      </c>
      <c r="AY917" s="5">
        <v>1</v>
      </c>
      <c r="AZ917" s="217">
        <f t="shared" si="1533"/>
        <v>2513</v>
      </c>
      <c r="BA917" s="217">
        <f t="shared" si="1275"/>
        <v>436</v>
      </c>
      <c r="BB917" s="119">
        <v>0</v>
      </c>
      <c r="BC917" s="26">
        <f t="shared" si="1534"/>
        <v>1646</v>
      </c>
      <c r="BD917" s="217">
        <f t="shared" si="1277"/>
        <v>471</v>
      </c>
      <c r="BE917" s="209">
        <f t="shared" si="1535"/>
        <v>44741</v>
      </c>
      <c r="BF917" s="120">
        <f t="shared" si="1536"/>
        <v>25</v>
      </c>
      <c r="BG917" s="120">
        <f t="shared" si="1537"/>
        <v>19366</v>
      </c>
      <c r="BH917" s="209">
        <f t="shared" si="1538"/>
        <v>44741</v>
      </c>
      <c r="BI917" s="120">
        <f t="shared" si="1539"/>
        <v>19366</v>
      </c>
      <c r="BJ917" s="1">
        <f t="shared" si="1540"/>
        <v>44741</v>
      </c>
      <c r="BK917">
        <f t="shared" si="1541"/>
        <v>31</v>
      </c>
      <c r="BL917">
        <f t="shared" si="1542"/>
        <v>46</v>
      </c>
      <c r="BM917">
        <f t="shared" si="1543"/>
        <v>77</v>
      </c>
      <c r="BN917" s="1">
        <f t="shared" si="1544"/>
        <v>44741</v>
      </c>
      <c r="BO917">
        <f t="shared" si="1545"/>
        <v>184737</v>
      </c>
      <c r="BP917">
        <f t="shared" si="1546"/>
        <v>9861</v>
      </c>
      <c r="BQ917" s="167">
        <f t="shared" si="1547"/>
        <v>44741</v>
      </c>
      <c r="BR917">
        <f t="shared" si="1514"/>
        <v>337685</v>
      </c>
      <c r="BS917">
        <f t="shared" si="1515"/>
        <v>63877</v>
      </c>
      <c r="BT917">
        <f t="shared" si="1516"/>
        <v>9399</v>
      </c>
      <c r="BU917">
        <v>15</v>
      </c>
      <c r="BV917">
        <f t="shared" si="1548"/>
        <v>379</v>
      </c>
      <c r="BW917">
        <f t="shared" si="1570"/>
        <v>76802</v>
      </c>
      <c r="BX917" s="167">
        <f t="shared" si="1549"/>
        <v>44741</v>
      </c>
      <c r="BY917">
        <f t="shared" si="1550"/>
        <v>205</v>
      </c>
      <c r="BZ917">
        <f t="shared" si="1551"/>
        <v>83</v>
      </c>
      <c r="CA917">
        <f t="shared" si="1552"/>
        <v>0</v>
      </c>
      <c r="CB917" s="167">
        <f t="shared" si="1553"/>
        <v>44741</v>
      </c>
      <c r="CC917">
        <f t="shared" si="1517"/>
        <v>3728363</v>
      </c>
      <c r="CD917">
        <f t="shared" si="1554"/>
        <v>13742</v>
      </c>
      <c r="CE917">
        <f t="shared" si="1555"/>
        <v>6533</v>
      </c>
      <c r="CF917" s="167">
        <f t="shared" si="1556"/>
        <v>44741</v>
      </c>
      <c r="CG917">
        <f t="shared" si="1557"/>
        <v>42025</v>
      </c>
      <c r="CH917">
        <f t="shared" si="1518"/>
        <v>85</v>
      </c>
      <c r="CI917" s="167">
        <f t="shared" si="1558"/>
        <v>44741</v>
      </c>
      <c r="CJ917">
        <f t="shared" si="1559"/>
        <v>379</v>
      </c>
      <c r="CK917">
        <f t="shared" si="1560"/>
        <v>79</v>
      </c>
      <c r="CL917" s="167">
        <f t="shared" si="1561"/>
        <v>44741</v>
      </c>
      <c r="CM917">
        <f t="shared" si="1562"/>
        <v>0</v>
      </c>
      <c r="CN917" s="1">
        <f t="shared" si="1563"/>
        <v>44741</v>
      </c>
      <c r="CO917" s="253">
        <f t="shared" si="1564"/>
        <v>379</v>
      </c>
      <c r="CP917" s="1">
        <f t="shared" si="1565"/>
        <v>44741</v>
      </c>
      <c r="CQ917" s="254">
        <f t="shared" si="1566"/>
        <v>0</v>
      </c>
      <c r="CR917" s="167">
        <f t="shared" si="1567"/>
        <v>44741</v>
      </c>
      <c r="CS917">
        <f t="shared" si="1568"/>
        <v>42025</v>
      </c>
      <c r="CT917">
        <f t="shared" si="1519"/>
        <v>85</v>
      </c>
      <c r="CU917">
        <f t="shared" si="1569"/>
        <v>0</v>
      </c>
    </row>
    <row r="918" spans="1:99" ht="18" customHeight="1" x14ac:dyDescent="0.55000000000000004">
      <c r="A918" s="167">
        <v>44742</v>
      </c>
      <c r="B918" s="219">
        <v>25</v>
      </c>
      <c r="C918" s="142">
        <f t="shared" si="1513"/>
        <v>19391</v>
      </c>
      <c r="D918" s="261">
        <f t="shared" si="1520"/>
        <v>303</v>
      </c>
      <c r="E918" s="135">
        <v>0</v>
      </c>
      <c r="F918" s="135">
        <v>19088</v>
      </c>
      <c r="G918" s="135">
        <v>0</v>
      </c>
      <c r="H918" s="123"/>
      <c r="I918" s="135">
        <v>0</v>
      </c>
      <c r="J918" s="123"/>
      <c r="K918" s="41">
        <v>0</v>
      </c>
      <c r="L918" s="134">
        <v>208</v>
      </c>
      <c r="M918" s="219">
        <v>57</v>
      </c>
      <c r="N918" s="123"/>
      <c r="O918" s="123"/>
      <c r="P918" s="135">
        <v>3</v>
      </c>
      <c r="Q918" s="135">
        <v>3</v>
      </c>
      <c r="R918" s="123"/>
      <c r="S918" s="123"/>
      <c r="T918" s="135">
        <v>150</v>
      </c>
      <c r="U918" s="135">
        <v>70</v>
      </c>
      <c r="V918" s="123"/>
      <c r="W918" s="41">
        <v>887</v>
      </c>
      <c r="X918" s="136">
        <v>451</v>
      </c>
      <c r="Y918" s="4">
        <f t="shared" si="1307"/>
        <v>730</v>
      </c>
      <c r="Z918" s="74">
        <f t="shared" si="1521"/>
        <v>44742</v>
      </c>
      <c r="AA918" s="210">
        <f t="shared" si="1522"/>
        <v>4105612</v>
      </c>
      <c r="AB918" s="210">
        <f t="shared" si="1523"/>
        <v>77789</v>
      </c>
      <c r="AC918" s="211">
        <f t="shared" si="1524"/>
        <v>16052</v>
      </c>
      <c r="AD918" s="170">
        <f t="shared" si="1525"/>
        <v>380</v>
      </c>
      <c r="AE918" s="222">
        <f t="shared" si="1526"/>
        <v>336860</v>
      </c>
      <c r="AF918" s="143">
        <v>338065</v>
      </c>
      <c r="AG918" s="171">
        <f t="shared" ref="AG918:AG925" si="1572">+AH918-AH917</f>
        <v>87</v>
      </c>
      <c r="AH918" s="143">
        <v>63964</v>
      </c>
      <c r="AI918" s="171">
        <f t="shared" ref="AI918:AI925" si="1573">+AJ918-AJ917</f>
        <v>2</v>
      </c>
      <c r="AJ918" s="172">
        <v>9401</v>
      </c>
      <c r="AK918" s="173">
        <f t="shared" si="1527"/>
        <v>59</v>
      </c>
      <c r="AL918" s="143">
        <v>264</v>
      </c>
      <c r="AM918" s="171">
        <f t="shared" si="1528"/>
        <v>0</v>
      </c>
      <c r="AN918" s="143">
        <v>83</v>
      </c>
      <c r="AO918" s="171">
        <f t="shared" si="1386"/>
        <v>0</v>
      </c>
      <c r="AP918" s="174">
        <v>0</v>
      </c>
      <c r="AQ918" s="173">
        <f t="shared" si="1529"/>
        <v>38920</v>
      </c>
      <c r="AR918" s="143">
        <v>3767283</v>
      </c>
      <c r="AS918" s="171">
        <f t="shared" si="1530"/>
        <v>0</v>
      </c>
      <c r="AT918" s="143">
        <v>13742</v>
      </c>
      <c r="AU918" s="171">
        <f t="shared" si="1531"/>
        <v>118</v>
      </c>
      <c r="AV918" s="175">
        <v>6651</v>
      </c>
      <c r="AW918" s="217">
        <f t="shared" si="1310"/>
        <v>757</v>
      </c>
      <c r="AX918" s="216">
        <f t="shared" si="1532"/>
        <v>44742</v>
      </c>
      <c r="AY918" s="5">
        <v>0</v>
      </c>
      <c r="AZ918" s="217">
        <f t="shared" si="1533"/>
        <v>2513</v>
      </c>
      <c r="BA918" s="217">
        <f t="shared" si="1275"/>
        <v>437</v>
      </c>
      <c r="BB918" s="119">
        <v>0</v>
      </c>
      <c r="BC918" s="26">
        <f t="shared" si="1534"/>
        <v>1646</v>
      </c>
      <c r="BD918" s="217">
        <f t="shared" si="1277"/>
        <v>472</v>
      </c>
      <c r="BE918" s="209">
        <f t="shared" si="1535"/>
        <v>44742</v>
      </c>
      <c r="BF918" s="120">
        <f t="shared" si="1536"/>
        <v>25</v>
      </c>
      <c r="BG918" s="120">
        <f t="shared" si="1537"/>
        <v>19391</v>
      </c>
      <c r="BH918" s="209">
        <f t="shared" si="1538"/>
        <v>44742</v>
      </c>
      <c r="BI918" s="120">
        <f t="shared" si="1539"/>
        <v>19391</v>
      </c>
      <c r="BJ918" s="1">
        <f t="shared" si="1540"/>
        <v>44742</v>
      </c>
      <c r="BK918">
        <f t="shared" si="1541"/>
        <v>151</v>
      </c>
      <c r="BL918">
        <f t="shared" si="1542"/>
        <v>57</v>
      </c>
      <c r="BM918">
        <f t="shared" si="1543"/>
        <v>208</v>
      </c>
      <c r="BN918" s="1">
        <f t="shared" si="1544"/>
        <v>44742</v>
      </c>
      <c r="BO918">
        <f t="shared" si="1545"/>
        <v>176673</v>
      </c>
      <c r="BP918">
        <f t="shared" si="1546"/>
        <v>9913</v>
      </c>
      <c r="BQ918" s="167">
        <f t="shared" si="1547"/>
        <v>44742</v>
      </c>
      <c r="BR918">
        <f t="shared" si="1514"/>
        <v>338065</v>
      </c>
      <c r="BS918">
        <f t="shared" si="1515"/>
        <v>63964</v>
      </c>
      <c r="BT918">
        <f t="shared" si="1516"/>
        <v>9401</v>
      </c>
      <c r="BU918">
        <v>15</v>
      </c>
      <c r="BV918">
        <f t="shared" si="1548"/>
        <v>380</v>
      </c>
      <c r="BW918">
        <f t="shared" si="1570"/>
        <v>89589</v>
      </c>
      <c r="BX918" s="167">
        <f t="shared" si="1549"/>
        <v>44742</v>
      </c>
      <c r="BY918">
        <f t="shared" si="1550"/>
        <v>264</v>
      </c>
      <c r="BZ918">
        <f t="shared" si="1551"/>
        <v>83</v>
      </c>
      <c r="CA918">
        <f t="shared" si="1552"/>
        <v>0</v>
      </c>
      <c r="CB918" s="167">
        <f t="shared" si="1553"/>
        <v>44742</v>
      </c>
      <c r="CC918">
        <f t="shared" si="1517"/>
        <v>3767283</v>
      </c>
      <c r="CD918">
        <f t="shared" si="1554"/>
        <v>13742</v>
      </c>
      <c r="CE918">
        <f t="shared" si="1555"/>
        <v>6651</v>
      </c>
      <c r="CF918" s="167">
        <f t="shared" si="1556"/>
        <v>44742</v>
      </c>
      <c r="CG918">
        <f t="shared" si="1557"/>
        <v>38920</v>
      </c>
      <c r="CH918">
        <f t="shared" si="1518"/>
        <v>118</v>
      </c>
      <c r="CI918" s="167">
        <f t="shared" si="1558"/>
        <v>44742</v>
      </c>
      <c r="CJ918">
        <f t="shared" si="1559"/>
        <v>380</v>
      </c>
      <c r="CK918">
        <f t="shared" si="1560"/>
        <v>87</v>
      </c>
      <c r="CL918" s="167">
        <f t="shared" si="1561"/>
        <v>44742</v>
      </c>
      <c r="CM918">
        <f t="shared" si="1562"/>
        <v>2</v>
      </c>
      <c r="CN918" s="1">
        <f t="shared" si="1563"/>
        <v>44742</v>
      </c>
      <c r="CO918" s="253">
        <f t="shared" si="1564"/>
        <v>380</v>
      </c>
      <c r="CP918" s="1">
        <f t="shared" si="1565"/>
        <v>44742</v>
      </c>
      <c r="CQ918" s="254">
        <f t="shared" si="1566"/>
        <v>2</v>
      </c>
      <c r="CR918" s="167">
        <f t="shared" si="1567"/>
        <v>44742</v>
      </c>
      <c r="CS918">
        <f t="shared" si="1568"/>
        <v>38920</v>
      </c>
      <c r="CT918">
        <f t="shared" si="1519"/>
        <v>118</v>
      </c>
      <c r="CU918">
        <f t="shared" si="1569"/>
        <v>0</v>
      </c>
    </row>
    <row r="919" spans="1:99" ht="18" customHeight="1" x14ac:dyDescent="0.55000000000000004">
      <c r="A919" s="167">
        <v>44743</v>
      </c>
      <c r="B919" s="219">
        <v>34</v>
      </c>
      <c r="C919" s="142">
        <f t="shared" si="1513"/>
        <v>19425</v>
      </c>
      <c r="D919" s="261">
        <f t="shared" si="1520"/>
        <v>299</v>
      </c>
      <c r="E919" s="135">
        <v>0</v>
      </c>
      <c r="F919" s="135">
        <v>19126</v>
      </c>
      <c r="G919" s="135">
        <v>0</v>
      </c>
      <c r="H919" s="123"/>
      <c r="I919" s="135">
        <v>0</v>
      </c>
      <c r="J919" s="123"/>
      <c r="K919" s="41">
        <v>0</v>
      </c>
      <c r="L919" s="134">
        <v>196</v>
      </c>
      <c r="M919" s="219">
        <v>51</v>
      </c>
      <c r="N919" s="123"/>
      <c r="O919" s="123"/>
      <c r="P919" s="135">
        <v>5</v>
      </c>
      <c r="Q919" s="135">
        <v>4</v>
      </c>
      <c r="R919" s="123"/>
      <c r="S919" s="123"/>
      <c r="T919" s="135">
        <v>90</v>
      </c>
      <c r="U919" s="135">
        <v>69</v>
      </c>
      <c r="V919" s="123"/>
      <c r="W919" s="41">
        <v>988</v>
      </c>
      <c r="X919" s="136">
        <v>429</v>
      </c>
      <c r="Y919" s="4">
        <f t="shared" si="1307"/>
        <v>731</v>
      </c>
      <c r="Z919" s="74">
        <f t="shared" si="1521"/>
        <v>44743</v>
      </c>
      <c r="AA919" s="210">
        <f t="shared" si="1522"/>
        <v>4141768</v>
      </c>
      <c r="AB919" s="210">
        <f t="shared" si="1523"/>
        <v>77894</v>
      </c>
      <c r="AC919" s="211">
        <f t="shared" si="1524"/>
        <v>16174</v>
      </c>
      <c r="AD919" s="170">
        <f t="shared" si="1525"/>
        <v>329</v>
      </c>
      <c r="AE919" s="222">
        <f t="shared" si="1526"/>
        <v>337189</v>
      </c>
      <c r="AF919" s="143">
        <v>338394</v>
      </c>
      <c r="AG919" s="171">
        <f t="shared" si="1572"/>
        <v>105</v>
      </c>
      <c r="AH919" s="143">
        <v>64069</v>
      </c>
      <c r="AI919" s="171">
        <f t="shared" si="1573"/>
        <v>1</v>
      </c>
      <c r="AJ919" s="172">
        <v>9402</v>
      </c>
      <c r="AK919" s="173">
        <f t="shared" si="1527"/>
        <v>61</v>
      </c>
      <c r="AL919" s="143">
        <v>325</v>
      </c>
      <c r="AM919" s="171">
        <f t="shared" si="1528"/>
        <v>0</v>
      </c>
      <c r="AN919" s="143">
        <v>83</v>
      </c>
      <c r="AO919" s="171">
        <f t="shared" si="1386"/>
        <v>0</v>
      </c>
      <c r="AP919" s="174">
        <v>0</v>
      </c>
      <c r="AQ919" s="173">
        <f t="shared" si="1529"/>
        <v>35766</v>
      </c>
      <c r="AR919" s="143">
        <v>3803049</v>
      </c>
      <c r="AS919" s="171">
        <f t="shared" si="1530"/>
        <v>0</v>
      </c>
      <c r="AT919" s="143">
        <v>13742</v>
      </c>
      <c r="AU919" s="171">
        <f t="shared" si="1531"/>
        <v>121</v>
      </c>
      <c r="AV919" s="175">
        <v>6772</v>
      </c>
      <c r="AW919" s="217">
        <f t="shared" si="1310"/>
        <v>758</v>
      </c>
      <c r="AX919" s="216">
        <f t="shared" si="1532"/>
        <v>44743</v>
      </c>
      <c r="AY919" s="5">
        <v>0</v>
      </c>
      <c r="AZ919" s="217">
        <f t="shared" si="1533"/>
        <v>2513</v>
      </c>
      <c r="BA919" s="217">
        <f t="shared" si="1275"/>
        <v>435</v>
      </c>
      <c r="BB919" s="119">
        <v>0</v>
      </c>
      <c r="BC919" s="26">
        <f t="shared" si="1534"/>
        <v>1646</v>
      </c>
      <c r="BD919" s="217">
        <f t="shared" si="1277"/>
        <v>470</v>
      </c>
      <c r="BE919" s="209">
        <f t="shared" si="1535"/>
        <v>44743</v>
      </c>
      <c r="BF919" s="120">
        <f t="shared" si="1536"/>
        <v>34</v>
      </c>
      <c r="BG919" s="120">
        <f t="shared" si="1537"/>
        <v>19425</v>
      </c>
      <c r="BH919" s="209">
        <f t="shared" si="1538"/>
        <v>44743</v>
      </c>
      <c r="BI919" s="120">
        <f t="shared" si="1539"/>
        <v>19425</v>
      </c>
      <c r="BJ919" s="1">
        <f t="shared" si="1540"/>
        <v>44743</v>
      </c>
      <c r="BK919">
        <f t="shared" si="1541"/>
        <v>145</v>
      </c>
      <c r="BL919">
        <f t="shared" si="1542"/>
        <v>51</v>
      </c>
      <c r="BM919">
        <f t="shared" si="1543"/>
        <v>196</v>
      </c>
      <c r="BN919" s="1">
        <f t="shared" si="1544"/>
        <v>44743</v>
      </c>
      <c r="BO919">
        <f t="shared" si="1545"/>
        <v>179878</v>
      </c>
      <c r="BP919">
        <f t="shared" si="1546"/>
        <v>9870</v>
      </c>
      <c r="BQ919" s="167">
        <f t="shared" si="1547"/>
        <v>44743</v>
      </c>
      <c r="BR919">
        <f t="shared" si="1514"/>
        <v>338394</v>
      </c>
      <c r="BS919">
        <f t="shared" si="1515"/>
        <v>64069</v>
      </c>
      <c r="BT919">
        <f t="shared" si="1516"/>
        <v>9402</v>
      </c>
      <c r="BU919">
        <v>15</v>
      </c>
      <c r="BV919">
        <f t="shared" si="1548"/>
        <v>329</v>
      </c>
      <c r="BW919">
        <f t="shared" si="1570"/>
        <v>74742</v>
      </c>
      <c r="BX919" s="167">
        <f t="shared" si="1549"/>
        <v>44743</v>
      </c>
      <c r="BY919">
        <f t="shared" si="1550"/>
        <v>325</v>
      </c>
      <c r="BZ919">
        <f t="shared" si="1551"/>
        <v>83</v>
      </c>
      <c r="CA919">
        <f t="shared" si="1552"/>
        <v>0</v>
      </c>
      <c r="CB919" s="167">
        <f t="shared" si="1553"/>
        <v>44743</v>
      </c>
      <c r="CC919">
        <f t="shared" si="1517"/>
        <v>3803049</v>
      </c>
      <c r="CD919">
        <f t="shared" si="1554"/>
        <v>13742</v>
      </c>
      <c r="CE919">
        <f t="shared" si="1555"/>
        <v>6772</v>
      </c>
      <c r="CF919" s="167">
        <f t="shared" si="1556"/>
        <v>44743</v>
      </c>
      <c r="CG919">
        <f t="shared" si="1557"/>
        <v>35766</v>
      </c>
      <c r="CH919">
        <f t="shared" si="1518"/>
        <v>121</v>
      </c>
      <c r="CI919" s="167">
        <f t="shared" si="1558"/>
        <v>44743</v>
      </c>
      <c r="CJ919">
        <f t="shared" si="1559"/>
        <v>329</v>
      </c>
      <c r="CK919">
        <f t="shared" si="1560"/>
        <v>105</v>
      </c>
      <c r="CL919" s="167">
        <f t="shared" si="1561"/>
        <v>44743</v>
      </c>
      <c r="CM919">
        <f t="shared" si="1562"/>
        <v>1</v>
      </c>
      <c r="CN919" s="1">
        <f t="shared" si="1563"/>
        <v>44743</v>
      </c>
      <c r="CO919" s="253">
        <f t="shared" si="1564"/>
        <v>329</v>
      </c>
      <c r="CP919" s="1">
        <f t="shared" si="1565"/>
        <v>44743</v>
      </c>
      <c r="CQ919" s="254">
        <f t="shared" si="1566"/>
        <v>1</v>
      </c>
      <c r="CR919" s="167">
        <f t="shared" si="1567"/>
        <v>44743</v>
      </c>
      <c r="CS919">
        <f t="shared" si="1568"/>
        <v>35766</v>
      </c>
      <c r="CT919">
        <f t="shared" si="1519"/>
        <v>121</v>
      </c>
      <c r="CU919">
        <f t="shared" si="1569"/>
        <v>0</v>
      </c>
    </row>
    <row r="920" spans="1:99" ht="18" customHeight="1" x14ac:dyDescent="0.55000000000000004">
      <c r="A920" s="167">
        <v>44744</v>
      </c>
      <c r="B920" s="219">
        <v>29</v>
      </c>
      <c r="C920" s="142">
        <f t="shared" si="1513"/>
        <v>19454</v>
      </c>
      <c r="D920" s="261">
        <f t="shared" si="1520"/>
        <v>300</v>
      </c>
      <c r="E920" s="135">
        <v>0</v>
      </c>
      <c r="F920" s="135">
        <v>19154</v>
      </c>
      <c r="G920" s="135">
        <v>0</v>
      </c>
      <c r="H920" s="123"/>
      <c r="I920" s="135">
        <v>0</v>
      </c>
      <c r="J920" s="123"/>
      <c r="K920" s="41">
        <v>0</v>
      </c>
      <c r="L920" s="134">
        <v>369</v>
      </c>
      <c r="M920" s="219">
        <v>59</v>
      </c>
      <c r="N920" s="123"/>
      <c r="O920" s="123"/>
      <c r="P920" s="135">
        <v>6</v>
      </c>
      <c r="Q920" s="135">
        <v>4</v>
      </c>
      <c r="R920" s="123"/>
      <c r="S920" s="123"/>
      <c r="T920" s="135">
        <v>102</v>
      </c>
      <c r="U920" s="135">
        <v>75</v>
      </c>
      <c r="V920" s="123"/>
      <c r="W920" s="41">
        <v>1249</v>
      </c>
      <c r="X920" s="136">
        <v>409</v>
      </c>
      <c r="Y920" s="4">
        <f t="shared" si="1307"/>
        <v>732</v>
      </c>
      <c r="Z920" s="74">
        <f t="shared" si="1521"/>
        <v>44744</v>
      </c>
      <c r="AA920" s="210">
        <f t="shared" si="1522"/>
        <v>4176883</v>
      </c>
      <c r="AB920" s="210">
        <f t="shared" si="1523"/>
        <v>77956</v>
      </c>
      <c r="AC920" s="211">
        <f t="shared" si="1524"/>
        <v>16273</v>
      </c>
      <c r="AD920" s="170">
        <f t="shared" si="1525"/>
        <v>285</v>
      </c>
      <c r="AE920" s="222">
        <f t="shared" si="1526"/>
        <v>337474</v>
      </c>
      <c r="AF920" s="143">
        <v>338679</v>
      </c>
      <c r="AG920" s="171">
        <f t="shared" si="1572"/>
        <v>62</v>
      </c>
      <c r="AH920" s="143">
        <v>64131</v>
      </c>
      <c r="AI920" s="171">
        <f t="shared" si="1573"/>
        <v>3</v>
      </c>
      <c r="AJ920" s="172">
        <v>9405</v>
      </c>
      <c r="AK920" s="173">
        <f t="shared" si="1527"/>
        <v>23</v>
      </c>
      <c r="AL920" s="143">
        <v>348</v>
      </c>
      <c r="AM920" s="171">
        <f t="shared" si="1528"/>
        <v>0</v>
      </c>
      <c r="AN920" s="143">
        <v>83</v>
      </c>
      <c r="AO920" s="171">
        <f t="shared" si="1386"/>
        <v>0</v>
      </c>
      <c r="AP920" s="174">
        <v>0</v>
      </c>
      <c r="AQ920" s="173">
        <f t="shared" si="1529"/>
        <v>34807</v>
      </c>
      <c r="AR920" s="143">
        <v>3837856</v>
      </c>
      <c r="AS920" s="171">
        <f t="shared" si="1530"/>
        <v>0</v>
      </c>
      <c r="AT920" s="143">
        <v>13742</v>
      </c>
      <c r="AU920" s="171">
        <f t="shared" si="1531"/>
        <v>96</v>
      </c>
      <c r="AV920" s="175">
        <v>6868</v>
      </c>
      <c r="AW920" s="217">
        <f t="shared" si="1310"/>
        <v>759</v>
      </c>
      <c r="AX920" s="216">
        <f t="shared" si="1532"/>
        <v>44744</v>
      </c>
      <c r="AY920" s="5">
        <v>0</v>
      </c>
      <c r="AZ920" s="217">
        <f t="shared" si="1533"/>
        <v>2513</v>
      </c>
      <c r="BA920" s="217">
        <f t="shared" si="1275"/>
        <v>436</v>
      </c>
      <c r="BB920" s="119">
        <v>0</v>
      </c>
      <c r="BC920" s="26">
        <f t="shared" si="1534"/>
        <v>1646</v>
      </c>
      <c r="BD920" s="217">
        <f t="shared" si="1277"/>
        <v>471</v>
      </c>
      <c r="BE920" s="209">
        <f t="shared" si="1535"/>
        <v>44744</v>
      </c>
      <c r="BF920" s="120">
        <f t="shared" si="1536"/>
        <v>29</v>
      </c>
      <c r="BG920" s="120">
        <f t="shared" si="1537"/>
        <v>19454</v>
      </c>
      <c r="BH920" s="209">
        <f t="shared" si="1538"/>
        <v>44744</v>
      </c>
      <c r="BI920" s="120">
        <f t="shared" si="1539"/>
        <v>19454</v>
      </c>
      <c r="BJ920" s="1">
        <f t="shared" si="1540"/>
        <v>44744</v>
      </c>
      <c r="BK920">
        <f t="shared" si="1541"/>
        <v>310</v>
      </c>
      <c r="BL920">
        <f t="shared" si="1542"/>
        <v>59</v>
      </c>
      <c r="BM920">
        <f t="shared" si="1543"/>
        <v>369</v>
      </c>
      <c r="BN920" s="1">
        <f t="shared" si="1544"/>
        <v>44744</v>
      </c>
      <c r="BO920">
        <f t="shared" si="1545"/>
        <v>183529</v>
      </c>
      <c r="BP920">
        <f t="shared" si="1546"/>
        <v>9760</v>
      </c>
      <c r="BQ920" s="167">
        <f t="shared" si="1547"/>
        <v>44744</v>
      </c>
      <c r="BR920">
        <f t="shared" si="1514"/>
        <v>338679</v>
      </c>
      <c r="BS920">
        <f t="shared" si="1515"/>
        <v>64131</v>
      </c>
      <c r="BT920">
        <f t="shared" si="1516"/>
        <v>9405</v>
      </c>
      <c r="BU920">
        <v>15</v>
      </c>
      <c r="BV920">
        <f t="shared" si="1548"/>
        <v>285</v>
      </c>
      <c r="BW920">
        <f t="shared" si="1570"/>
        <v>88798</v>
      </c>
      <c r="BX920" s="167">
        <f t="shared" si="1549"/>
        <v>44744</v>
      </c>
      <c r="BY920">
        <f t="shared" si="1550"/>
        <v>348</v>
      </c>
      <c r="BZ920">
        <f t="shared" si="1551"/>
        <v>83</v>
      </c>
      <c r="CA920">
        <f t="shared" si="1552"/>
        <v>0</v>
      </c>
      <c r="CB920" s="167">
        <f t="shared" si="1553"/>
        <v>44744</v>
      </c>
      <c r="CC920">
        <f t="shared" si="1517"/>
        <v>3837856</v>
      </c>
      <c r="CD920">
        <f t="shared" si="1554"/>
        <v>13742</v>
      </c>
      <c r="CE920">
        <f t="shared" si="1555"/>
        <v>6868</v>
      </c>
      <c r="CF920" s="167">
        <f t="shared" si="1556"/>
        <v>44744</v>
      </c>
      <c r="CG920">
        <f t="shared" si="1557"/>
        <v>34807</v>
      </c>
      <c r="CH920">
        <f t="shared" si="1518"/>
        <v>96</v>
      </c>
      <c r="CI920" s="167">
        <f t="shared" si="1558"/>
        <v>44744</v>
      </c>
      <c r="CJ920">
        <f t="shared" si="1559"/>
        <v>285</v>
      </c>
      <c r="CK920">
        <f t="shared" si="1560"/>
        <v>62</v>
      </c>
      <c r="CL920" s="167">
        <f t="shared" si="1561"/>
        <v>44744</v>
      </c>
      <c r="CM920">
        <f t="shared" si="1562"/>
        <v>3</v>
      </c>
      <c r="CN920" s="1">
        <f t="shared" si="1563"/>
        <v>44744</v>
      </c>
      <c r="CO920" s="253">
        <f t="shared" si="1564"/>
        <v>285</v>
      </c>
      <c r="CP920" s="1">
        <f t="shared" si="1565"/>
        <v>44744</v>
      </c>
      <c r="CQ920" s="254">
        <f t="shared" si="1566"/>
        <v>3</v>
      </c>
      <c r="CR920" s="167">
        <f t="shared" si="1567"/>
        <v>44744</v>
      </c>
      <c r="CS920">
        <f t="shared" si="1568"/>
        <v>34807</v>
      </c>
      <c r="CT920">
        <f t="shared" si="1519"/>
        <v>96</v>
      </c>
      <c r="CU920">
        <f t="shared" si="1569"/>
        <v>0</v>
      </c>
    </row>
    <row r="921" spans="1:99" ht="18" customHeight="1" x14ac:dyDescent="0.55000000000000004">
      <c r="A921" s="167">
        <v>44745</v>
      </c>
      <c r="B921" s="219">
        <v>31</v>
      </c>
      <c r="C921" s="142">
        <f t="shared" si="1513"/>
        <v>19485</v>
      </c>
      <c r="D921" s="261">
        <f t="shared" si="1520"/>
        <v>299</v>
      </c>
      <c r="E921" s="135">
        <v>0</v>
      </c>
      <c r="F921" s="135">
        <v>19186</v>
      </c>
      <c r="G921" s="135">
        <v>0</v>
      </c>
      <c r="H921" s="123"/>
      <c r="I921" s="135">
        <v>0</v>
      </c>
      <c r="J921" s="123"/>
      <c r="K921" s="41">
        <v>0</v>
      </c>
      <c r="L921" s="134">
        <v>388</v>
      </c>
      <c r="M921" s="219">
        <v>49</v>
      </c>
      <c r="N921" s="123"/>
      <c r="O921" s="123"/>
      <c r="P921" s="135">
        <v>9</v>
      </c>
      <c r="Q921" s="135">
        <v>7</v>
      </c>
      <c r="R921" s="123"/>
      <c r="S921" s="123"/>
      <c r="T921" s="135">
        <v>76</v>
      </c>
      <c r="U921" s="135">
        <v>53</v>
      </c>
      <c r="V921" s="123"/>
      <c r="W921" s="41">
        <v>1552</v>
      </c>
      <c r="X921" s="136">
        <v>398</v>
      </c>
      <c r="Y921" s="4">
        <f t="shared" si="1307"/>
        <v>733</v>
      </c>
      <c r="Z921" s="74">
        <f t="shared" si="1521"/>
        <v>44745</v>
      </c>
      <c r="AA921" s="210">
        <f t="shared" si="1522"/>
        <v>4209844</v>
      </c>
      <c r="AB921" s="210">
        <f t="shared" si="1523"/>
        <v>77996</v>
      </c>
      <c r="AC921" s="211">
        <f t="shared" si="1524"/>
        <v>16363</v>
      </c>
      <c r="AD921" s="170">
        <f t="shared" si="1525"/>
        <v>255</v>
      </c>
      <c r="AE921" s="222">
        <f t="shared" si="1526"/>
        <v>337729</v>
      </c>
      <c r="AF921" s="143">
        <v>338934</v>
      </c>
      <c r="AG921" s="171">
        <f t="shared" si="1572"/>
        <v>40</v>
      </c>
      <c r="AH921" s="143">
        <v>64171</v>
      </c>
      <c r="AI921" s="171">
        <f t="shared" si="1573"/>
        <v>0</v>
      </c>
      <c r="AJ921" s="172">
        <v>9405</v>
      </c>
      <c r="AK921" s="173">
        <f t="shared" si="1527"/>
        <v>34</v>
      </c>
      <c r="AL921" s="143">
        <v>382</v>
      </c>
      <c r="AM921" s="171">
        <f t="shared" si="1528"/>
        <v>0</v>
      </c>
      <c r="AN921" s="143">
        <v>83</v>
      </c>
      <c r="AO921" s="171">
        <f t="shared" si="1386"/>
        <v>2</v>
      </c>
      <c r="AP921" s="174">
        <v>2</v>
      </c>
      <c r="AQ921" s="173">
        <f t="shared" si="1529"/>
        <v>32672</v>
      </c>
      <c r="AR921" s="143">
        <v>3870528</v>
      </c>
      <c r="AS921" s="171">
        <f t="shared" si="1530"/>
        <v>0</v>
      </c>
      <c r="AT921" s="143">
        <v>13742</v>
      </c>
      <c r="AU921" s="171">
        <f t="shared" si="1531"/>
        <v>88</v>
      </c>
      <c r="AV921" s="175">
        <v>6956</v>
      </c>
      <c r="AW921" s="217">
        <f t="shared" si="1310"/>
        <v>760</v>
      </c>
      <c r="AX921" s="216">
        <f t="shared" si="1532"/>
        <v>44745</v>
      </c>
      <c r="AY921" s="5">
        <v>0</v>
      </c>
      <c r="AZ921" s="217">
        <f t="shared" si="1533"/>
        <v>2513</v>
      </c>
      <c r="BA921" s="217">
        <f t="shared" si="1275"/>
        <v>437</v>
      </c>
      <c r="BB921" s="119">
        <v>0</v>
      </c>
      <c r="BC921" s="26">
        <f t="shared" si="1534"/>
        <v>1646</v>
      </c>
      <c r="BD921" s="217">
        <f t="shared" si="1277"/>
        <v>472</v>
      </c>
      <c r="BE921" s="209">
        <f t="shared" si="1535"/>
        <v>44745</v>
      </c>
      <c r="BF921" s="120">
        <f t="shared" si="1536"/>
        <v>31</v>
      </c>
      <c r="BG921" s="120">
        <f t="shared" si="1537"/>
        <v>19485</v>
      </c>
      <c r="BH921" s="209">
        <f t="shared" si="1538"/>
        <v>44745</v>
      </c>
      <c r="BI921" s="120">
        <f t="shared" si="1539"/>
        <v>19485</v>
      </c>
      <c r="BJ921" s="1">
        <f t="shared" si="1540"/>
        <v>44745</v>
      </c>
      <c r="BK921">
        <f t="shared" si="1541"/>
        <v>339</v>
      </c>
      <c r="BL921">
        <f t="shared" si="1542"/>
        <v>49</v>
      </c>
      <c r="BM921">
        <f t="shared" si="1543"/>
        <v>388</v>
      </c>
      <c r="BN921" s="1">
        <f t="shared" si="1544"/>
        <v>44745</v>
      </c>
      <c r="BO921">
        <f t="shared" si="1545"/>
        <v>185125</v>
      </c>
      <c r="BP921">
        <f t="shared" si="1546"/>
        <v>9910</v>
      </c>
      <c r="BQ921" s="167">
        <f t="shared" si="1547"/>
        <v>44745</v>
      </c>
      <c r="BR921">
        <f t="shared" si="1514"/>
        <v>338934</v>
      </c>
      <c r="BS921">
        <f t="shared" si="1515"/>
        <v>64171</v>
      </c>
      <c r="BT921">
        <f t="shared" si="1516"/>
        <v>9405</v>
      </c>
      <c r="BU921">
        <v>15</v>
      </c>
      <c r="BV921">
        <f t="shared" si="1548"/>
        <v>255</v>
      </c>
      <c r="BW921">
        <f t="shared" si="1570"/>
        <v>77057</v>
      </c>
      <c r="BX921" s="167">
        <f t="shared" si="1549"/>
        <v>44745</v>
      </c>
      <c r="BY921">
        <f t="shared" si="1550"/>
        <v>382</v>
      </c>
      <c r="BZ921">
        <f t="shared" si="1551"/>
        <v>83</v>
      </c>
      <c r="CA921">
        <f t="shared" si="1552"/>
        <v>2</v>
      </c>
      <c r="CB921" s="167">
        <f t="shared" si="1553"/>
        <v>44745</v>
      </c>
      <c r="CC921">
        <f t="shared" si="1517"/>
        <v>3870528</v>
      </c>
      <c r="CD921">
        <f t="shared" si="1554"/>
        <v>13742</v>
      </c>
      <c r="CE921">
        <f t="shared" si="1555"/>
        <v>6956</v>
      </c>
      <c r="CF921" s="167">
        <f t="shared" si="1556"/>
        <v>44745</v>
      </c>
      <c r="CG921">
        <f t="shared" si="1557"/>
        <v>32672</v>
      </c>
      <c r="CH921">
        <f t="shared" si="1518"/>
        <v>88</v>
      </c>
      <c r="CI921" s="167">
        <f t="shared" si="1558"/>
        <v>44745</v>
      </c>
      <c r="CJ921">
        <f t="shared" si="1559"/>
        <v>255</v>
      </c>
      <c r="CK921">
        <f t="shared" si="1560"/>
        <v>40</v>
      </c>
      <c r="CL921" s="167">
        <f t="shared" si="1561"/>
        <v>44745</v>
      </c>
      <c r="CM921">
        <f t="shared" si="1562"/>
        <v>0</v>
      </c>
      <c r="CN921" s="1">
        <f t="shared" si="1563"/>
        <v>44745</v>
      </c>
      <c r="CO921" s="253">
        <f t="shared" si="1564"/>
        <v>255</v>
      </c>
      <c r="CP921" s="1">
        <f t="shared" si="1565"/>
        <v>44745</v>
      </c>
      <c r="CQ921" s="254">
        <f t="shared" si="1566"/>
        <v>0</v>
      </c>
      <c r="CR921" s="167">
        <f t="shared" si="1567"/>
        <v>44745</v>
      </c>
      <c r="CS921">
        <f t="shared" si="1568"/>
        <v>32672</v>
      </c>
      <c r="CT921">
        <f t="shared" si="1519"/>
        <v>88</v>
      </c>
      <c r="CU921">
        <f t="shared" si="1569"/>
        <v>0</v>
      </c>
    </row>
    <row r="922" spans="1:99" ht="18" customHeight="1" x14ac:dyDescent="0.55000000000000004">
      <c r="A922" s="167">
        <v>44746</v>
      </c>
      <c r="B922" s="219">
        <v>43</v>
      </c>
      <c r="C922" s="142">
        <f t="shared" si="1513"/>
        <v>19528</v>
      </c>
      <c r="D922" s="261">
        <f t="shared" si="1520"/>
        <v>315</v>
      </c>
      <c r="E922" s="135">
        <v>0</v>
      </c>
      <c r="F922" s="135">
        <v>19213</v>
      </c>
      <c r="G922" s="135">
        <v>1</v>
      </c>
      <c r="H922" s="123"/>
      <c r="I922" s="135">
        <v>1</v>
      </c>
      <c r="J922" s="123"/>
      <c r="K922" s="41">
        <v>0</v>
      </c>
      <c r="L922" s="134">
        <v>306</v>
      </c>
      <c r="M922" s="219">
        <v>40</v>
      </c>
      <c r="N922" s="123"/>
      <c r="O922" s="123"/>
      <c r="P922" s="135">
        <v>12</v>
      </c>
      <c r="Q922" s="135">
        <v>3</v>
      </c>
      <c r="R922" s="123"/>
      <c r="S922" s="123"/>
      <c r="T922" s="135">
        <v>72</v>
      </c>
      <c r="U922" s="135">
        <v>51</v>
      </c>
      <c r="V922" s="123"/>
      <c r="W922" s="41">
        <v>1774</v>
      </c>
      <c r="X922" s="136">
        <v>384</v>
      </c>
      <c r="Y922" s="4">
        <f t="shared" si="1307"/>
        <v>734</v>
      </c>
      <c r="Z922" s="74">
        <f t="shared" si="1521"/>
        <v>44746</v>
      </c>
      <c r="AA922" s="210">
        <f t="shared" si="1522"/>
        <v>4233207</v>
      </c>
      <c r="AB922" s="210">
        <f t="shared" si="1523"/>
        <v>78090</v>
      </c>
      <c r="AC922" s="211">
        <f t="shared" si="1524"/>
        <v>16432</v>
      </c>
      <c r="AD922" s="170">
        <f t="shared" si="1525"/>
        <v>230</v>
      </c>
      <c r="AE922" s="222">
        <f t="shared" si="1526"/>
        <v>337959</v>
      </c>
      <c r="AF922" s="143">
        <v>339164</v>
      </c>
      <c r="AG922" s="171">
        <f t="shared" si="1572"/>
        <v>94</v>
      </c>
      <c r="AH922" s="143">
        <v>64265</v>
      </c>
      <c r="AI922" s="171">
        <f t="shared" si="1573"/>
        <v>0</v>
      </c>
      <c r="AJ922" s="172">
        <v>9405</v>
      </c>
      <c r="AK922" s="173">
        <f t="shared" si="1527"/>
        <v>18</v>
      </c>
      <c r="AL922" s="143">
        <v>400</v>
      </c>
      <c r="AM922" s="171">
        <f t="shared" si="1528"/>
        <v>0</v>
      </c>
      <c r="AN922" s="143">
        <v>83</v>
      </c>
      <c r="AO922" s="171">
        <f>+AP922-AP921</f>
        <v>0</v>
      </c>
      <c r="AP922" s="174">
        <v>2</v>
      </c>
      <c r="AQ922" s="173">
        <f t="shared" si="1529"/>
        <v>23115</v>
      </c>
      <c r="AR922" s="143">
        <v>3893643</v>
      </c>
      <c r="AS922" s="171">
        <f t="shared" si="1530"/>
        <v>0</v>
      </c>
      <c r="AT922" s="143">
        <v>13742</v>
      </c>
      <c r="AU922" s="171">
        <f t="shared" si="1531"/>
        <v>69</v>
      </c>
      <c r="AV922" s="175">
        <v>7025</v>
      </c>
      <c r="AW922" s="217">
        <f t="shared" si="1310"/>
        <v>761</v>
      </c>
      <c r="AX922" s="216">
        <f t="shared" si="1532"/>
        <v>44746</v>
      </c>
      <c r="AY922" s="5">
        <v>3</v>
      </c>
      <c r="AZ922" s="217">
        <f t="shared" si="1533"/>
        <v>2516</v>
      </c>
      <c r="BA922" s="217">
        <f t="shared" si="1275"/>
        <v>438</v>
      </c>
      <c r="BB922" s="119">
        <v>0</v>
      </c>
      <c r="BC922" s="26">
        <f t="shared" si="1534"/>
        <v>1646</v>
      </c>
      <c r="BD922" s="217">
        <f t="shared" si="1277"/>
        <v>473</v>
      </c>
      <c r="BE922" s="209">
        <f t="shared" si="1535"/>
        <v>44746</v>
      </c>
      <c r="BF922" s="120">
        <f t="shared" si="1536"/>
        <v>43</v>
      </c>
      <c r="BG922" s="120">
        <f t="shared" si="1537"/>
        <v>19528</v>
      </c>
      <c r="BH922" s="209">
        <f t="shared" si="1538"/>
        <v>44746</v>
      </c>
      <c r="BI922" s="120">
        <f t="shared" si="1539"/>
        <v>19528</v>
      </c>
      <c r="BJ922" s="1">
        <f t="shared" si="1540"/>
        <v>44746</v>
      </c>
      <c r="BK922">
        <f t="shared" si="1541"/>
        <v>266</v>
      </c>
      <c r="BL922">
        <f t="shared" si="1542"/>
        <v>40</v>
      </c>
      <c r="BM922">
        <f t="shared" si="1543"/>
        <v>306</v>
      </c>
      <c r="BN922" s="1">
        <f t="shared" si="1544"/>
        <v>44746</v>
      </c>
      <c r="BO922">
        <f t="shared" si="1545"/>
        <v>176979</v>
      </c>
      <c r="BP922">
        <f t="shared" si="1546"/>
        <v>9953</v>
      </c>
      <c r="BQ922" s="167">
        <f t="shared" si="1547"/>
        <v>44746</v>
      </c>
      <c r="BR922">
        <f t="shared" si="1514"/>
        <v>339164</v>
      </c>
      <c r="BS922">
        <f t="shared" si="1515"/>
        <v>64265</v>
      </c>
      <c r="BT922">
        <f t="shared" si="1516"/>
        <v>9405</v>
      </c>
      <c r="BU922">
        <v>15</v>
      </c>
      <c r="BV922">
        <f t="shared" si="1548"/>
        <v>230</v>
      </c>
      <c r="BW922">
        <f t="shared" si="1570"/>
        <v>89819</v>
      </c>
      <c r="BX922" s="167">
        <f t="shared" si="1549"/>
        <v>44746</v>
      </c>
      <c r="BY922">
        <f t="shared" si="1550"/>
        <v>400</v>
      </c>
      <c r="BZ922">
        <f t="shared" si="1551"/>
        <v>83</v>
      </c>
      <c r="CA922">
        <f t="shared" si="1552"/>
        <v>2</v>
      </c>
      <c r="CB922" s="167">
        <f t="shared" si="1553"/>
        <v>44746</v>
      </c>
      <c r="CC922">
        <f t="shared" si="1517"/>
        <v>3893643</v>
      </c>
      <c r="CD922">
        <f t="shared" si="1554"/>
        <v>13742</v>
      </c>
      <c r="CE922">
        <f t="shared" si="1555"/>
        <v>7025</v>
      </c>
      <c r="CF922" s="167">
        <f t="shared" si="1556"/>
        <v>44746</v>
      </c>
      <c r="CG922">
        <f t="shared" si="1557"/>
        <v>23115</v>
      </c>
      <c r="CH922">
        <f t="shared" si="1518"/>
        <v>69</v>
      </c>
      <c r="CI922" s="167">
        <f t="shared" si="1558"/>
        <v>44746</v>
      </c>
      <c r="CJ922">
        <f t="shared" si="1559"/>
        <v>230</v>
      </c>
      <c r="CK922">
        <f t="shared" si="1560"/>
        <v>94</v>
      </c>
      <c r="CL922" s="167">
        <f t="shared" si="1561"/>
        <v>44746</v>
      </c>
      <c r="CM922">
        <f t="shared" si="1562"/>
        <v>0</v>
      </c>
      <c r="CN922" s="1">
        <f t="shared" si="1563"/>
        <v>44746</v>
      </c>
      <c r="CO922" s="253">
        <f t="shared" si="1564"/>
        <v>230</v>
      </c>
      <c r="CP922" s="1">
        <f t="shared" si="1565"/>
        <v>44746</v>
      </c>
      <c r="CQ922" s="254">
        <f t="shared" si="1566"/>
        <v>0</v>
      </c>
      <c r="CR922" s="167">
        <f t="shared" si="1567"/>
        <v>44746</v>
      </c>
      <c r="CS922">
        <f t="shared" si="1568"/>
        <v>23115</v>
      </c>
      <c r="CT922">
        <f t="shared" si="1519"/>
        <v>69</v>
      </c>
      <c r="CU922">
        <f t="shared" si="1569"/>
        <v>0</v>
      </c>
    </row>
    <row r="923" spans="1:99" ht="18" customHeight="1" x14ac:dyDescent="0.55000000000000004">
      <c r="A923" s="167">
        <v>44747</v>
      </c>
      <c r="B923" s="219">
        <v>29</v>
      </c>
      <c r="C923" s="142">
        <f t="shared" si="1513"/>
        <v>19557</v>
      </c>
      <c r="D923" s="261">
        <f t="shared" si="1520"/>
        <v>321</v>
      </c>
      <c r="E923" s="135">
        <v>0</v>
      </c>
      <c r="F923" s="135">
        <v>19236</v>
      </c>
      <c r="G923" s="135">
        <v>0</v>
      </c>
      <c r="H923" s="123"/>
      <c r="I923" s="135">
        <v>0</v>
      </c>
      <c r="J923" s="123"/>
      <c r="K923" s="41">
        <v>0</v>
      </c>
      <c r="L923" s="134">
        <v>286</v>
      </c>
      <c r="M923" s="219">
        <v>45</v>
      </c>
      <c r="N923" s="123"/>
      <c r="O923" s="123"/>
      <c r="P923" s="135">
        <v>52</v>
      </c>
      <c r="Q923" s="135">
        <v>6</v>
      </c>
      <c r="R923" s="123"/>
      <c r="S923" s="123"/>
      <c r="T923" s="135">
        <v>57</v>
      </c>
      <c r="U923" s="135">
        <v>35</v>
      </c>
      <c r="V923" s="123"/>
      <c r="W923" s="41">
        <v>1951</v>
      </c>
      <c r="X923" s="136">
        <v>388</v>
      </c>
      <c r="Y923" s="4">
        <f t="shared" si="1307"/>
        <v>735</v>
      </c>
      <c r="Z923" s="74">
        <f t="shared" si="1521"/>
        <v>44747</v>
      </c>
      <c r="AA923" s="210">
        <f t="shared" si="1522"/>
        <v>4269602</v>
      </c>
      <c r="AB923" s="210">
        <f t="shared" si="1523"/>
        <v>78181</v>
      </c>
      <c r="AC923" s="211">
        <f t="shared" si="1524"/>
        <v>16535</v>
      </c>
      <c r="AD923" s="170">
        <f t="shared" si="1525"/>
        <v>350</v>
      </c>
      <c r="AE923" s="222">
        <f t="shared" si="1526"/>
        <v>338309</v>
      </c>
      <c r="AF923" s="143">
        <v>339514</v>
      </c>
      <c r="AG923" s="171">
        <f t="shared" si="1572"/>
        <v>91</v>
      </c>
      <c r="AH923" s="143">
        <v>64356</v>
      </c>
      <c r="AI923" s="171">
        <f t="shared" si="1573"/>
        <v>0</v>
      </c>
      <c r="AJ923" s="172">
        <v>9405</v>
      </c>
      <c r="AK923" s="173">
        <f t="shared" si="1527"/>
        <v>61</v>
      </c>
      <c r="AL923" s="143">
        <v>461</v>
      </c>
      <c r="AM923" s="171">
        <f t="shared" si="1528"/>
        <v>0</v>
      </c>
      <c r="AN923" s="143">
        <v>83</v>
      </c>
      <c r="AO923" s="171">
        <f>+AP923-AP922</f>
        <v>0</v>
      </c>
      <c r="AP923" s="174">
        <v>2</v>
      </c>
      <c r="AQ923" s="173">
        <f t="shared" si="1529"/>
        <v>35984</v>
      </c>
      <c r="AR923" s="143">
        <v>3929627</v>
      </c>
      <c r="AS923" s="171">
        <f t="shared" si="1530"/>
        <v>0</v>
      </c>
      <c r="AT923" s="143">
        <v>13742</v>
      </c>
      <c r="AU923" s="171">
        <f t="shared" si="1531"/>
        <v>103</v>
      </c>
      <c r="AV923" s="175">
        <v>7128</v>
      </c>
      <c r="AW923" s="217">
        <f t="shared" si="1310"/>
        <v>762</v>
      </c>
      <c r="AX923" s="216">
        <f t="shared" si="1532"/>
        <v>44747</v>
      </c>
      <c r="AY923" s="5">
        <v>5</v>
      </c>
      <c r="AZ923" s="217">
        <f t="shared" si="1533"/>
        <v>2521</v>
      </c>
      <c r="BA923" s="217">
        <f t="shared" si="1275"/>
        <v>436</v>
      </c>
      <c r="BB923" s="119">
        <v>0</v>
      </c>
      <c r="BC923" s="26">
        <f t="shared" si="1534"/>
        <v>1646</v>
      </c>
      <c r="BD923" s="217">
        <f t="shared" si="1277"/>
        <v>471</v>
      </c>
      <c r="BE923" s="209">
        <f t="shared" si="1535"/>
        <v>44747</v>
      </c>
      <c r="BF923" s="120">
        <f t="shared" si="1536"/>
        <v>29</v>
      </c>
      <c r="BG923" s="120">
        <f t="shared" si="1537"/>
        <v>19557</v>
      </c>
      <c r="BH923" s="209">
        <f t="shared" si="1538"/>
        <v>44747</v>
      </c>
      <c r="BI923" s="120">
        <f t="shared" si="1539"/>
        <v>19557</v>
      </c>
      <c r="BJ923" s="1">
        <f t="shared" si="1540"/>
        <v>44747</v>
      </c>
      <c r="BK923">
        <f t="shared" si="1541"/>
        <v>241</v>
      </c>
      <c r="BL923">
        <f t="shared" si="1542"/>
        <v>45</v>
      </c>
      <c r="BM923">
        <f t="shared" si="1543"/>
        <v>286</v>
      </c>
      <c r="BN923" s="1">
        <f t="shared" si="1544"/>
        <v>44747</v>
      </c>
      <c r="BO923">
        <f t="shared" si="1545"/>
        <v>180164</v>
      </c>
      <c r="BP923">
        <f t="shared" si="1546"/>
        <v>9915</v>
      </c>
      <c r="BQ923" s="167">
        <f t="shared" si="1547"/>
        <v>44747</v>
      </c>
      <c r="BR923">
        <f t="shared" si="1514"/>
        <v>339514</v>
      </c>
      <c r="BS923">
        <f t="shared" si="1515"/>
        <v>64356</v>
      </c>
      <c r="BT923">
        <f t="shared" si="1516"/>
        <v>9405</v>
      </c>
      <c r="BU923">
        <v>15</v>
      </c>
      <c r="BV923">
        <f t="shared" si="1548"/>
        <v>350</v>
      </c>
      <c r="BW923">
        <f t="shared" si="1570"/>
        <v>75092</v>
      </c>
      <c r="BX923" s="167">
        <f t="shared" si="1549"/>
        <v>44747</v>
      </c>
      <c r="BY923">
        <f t="shared" si="1550"/>
        <v>461</v>
      </c>
      <c r="BZ923">
        <f t="shared" si="1551"/>
        <v>83</v>
      </c>
      <c r="CA923">
        <f t="shared" si="1552"/>
        <v>2</v>
      </c>
      <c r="CB923" s="167">
        <f t="shared" si="1553"/>
        <v>44747</v>
      </c>
      <c r="CC923">
        <f t="shared" si="1517"/>
        <v>3929627</v>
      </c>
      <c r="CD923">
        <f t="shared" si="1554"/>
        <v>13742</v>
      </c>
      <c r="CE923">
        <f t="shared" si="1555"/>
        <v>7128</v>
      </c>
      <c r="CF923" s="167">
        <f t="shared" si="1556"/>
        <v>44747</v>
      </c>
      <c r="CG923">
        <f t="shared" si="1557"/>
        <v>35984</v>
      </c>
      <c r="CH923">
        <f t="shared" si="1518"/>
        <v>103</v>
      </c>
      <c r="CI923" s="167">
        <f t="shared" si="1558"/>
        <v>44747</v>
      </c>
      <c r="CJ923">
        <f t="shared" si="1559"/>
        <v>350</v>
      </c>
      <c r="CK923">
        <f t="shared" si="1560"/>
        <v>91</v>
      </c>
      <c r="CL923" s="167">
        <f t="shared" si="1561"/>
        <v>44747</v>
      </c>
      <c r="CM923">
        <f t="shared" si="1562"/>
        <v>0</v>
      </c>
      <c r="CN923" s="1">
        <f t="shared" si="1563"/>
        <v>44747</v>
      </c>
      <c r="CO923" s="253">
        <f t="shared" si="1564"/>
        <v>350</v>
      </c>
      <c r="CP923" s="1">
        <f t="shared" si="1565"/>
        <v>44747</v>
      </c>
      <c r="CQ923" s="254">
        <f t="shared" si="1566"/>
        <v>0</v>
      </c>
      <c r="CR923" s="167">
        <f t="shared" si="1567"/>
        <v>44747</v>
      </c>
      <c r="CS923">
        <f t="shared" si="1568"/>
        <v>35984</v>
      </c>
      <c r="CT923">
        <f t="shared" si="1519"/>
        <v>103</v>
      </c>
      <c r="CU923">
        <f t="shared" si="1569"/>
        <v>0</v>
      </c>
    </row>
    <row r="924" spans="1:99" ht="18" customHeight="1" x14ac:dyDescent="0.55000000000000004">
      <c r="A924" s="167">
        <v>44748</v>
      </c>
      <c r="B924" s="219">
        <v>30</v>
      </c>
      <c r="C924" s="142">
        <f t="shared" si="1513"/>
        <v>19587</v>
      </c>
      <c r="D924" s="261">
        <f t="shared" si="1520"/>
        <v>330</v>
      </c>
      <c r="E924" s="135">
        <v>0</v>
      </c>
      <c r="F924" s="135">
        <v>19257</v>
      </c>
      <c r="G924" s="135">
        <v>1</v>
      </c>
      <c r="H924" s="123"/>
      <c r="I924" s="135">
        <v>1</v>
      </c>
      <c r="J924" s="123"/>
      <c r="K924" s="41">
        <v>0</v>
      </c>
      <c r="L924" s="134">
        <v>285</v>
      </c>
      <c r="M924" s="219">
        <v>41</v>
      </c>
      <c r="N924" s="123"/>
      <c r="O924" s="123"/>
      <c r="P924" s="135">
        <v>16</v>
      </c>
      <c r="Q924" s="135">
        <v>4</v>
      </c>
      <c r="R924" s="123"/>
      <c r="S924" s="123"/>
      <c r="T924" s="135">
        <v>114</v>
      </c>
      <c r="U924" s="135">
        <v>41</v>
      </c>
      <c r="V924" s="123"/>
      <c r="W924" s="41">
        <v>2106</v>
      </c>
      <c r="X924" s="136">
        <v>384</v>
      </c>
      <c r="Y924" s="4">
        <f t="shared" si="1307"/>
        <v>736</v>
      </c>
      <c r="Z924" s="74">
        <f t="shared" si="1521"/>
        <v>44748</v>
      </c>
      <c r="AA924" s="210">
        <f t="shared" si="1522"/>
        <v>4304698</v>
      </c>
      <c r="AB924" s="210">
        <f t="shared" si="1523"/>
        <v>78296</v>
      </c>
      <c r="AC924" s="211">
        <f t="shared" si="1524"/>
        <v>16631</v>
      </c>
      <c r="AD924" s="170">
        <f t="shared" si="1525"/>
        <v>484</v>
      </c>
      <c r="AE924" s="222">
        <f t="shared" si="1526"/>
        <v>338793</v>
      </c>
      <c r="AF924" s="143">
        <v>339998</v>
      </c>
      <c r="AG924" s="171">
        <f t="shared" si="1572"/>
        <v>115</v>
      </c>
      <c r="AH924" s="143">
        <v>64471</v>
      </c>
      <c r="AI924" s="171">
        <f t="shared" si="1573"/>
        <v>1</v>
      </c>
      <c r="AJ924" s="172">
        <v>9406</v>
      </c>
      <c r="AK924" s="173">
        <f t="shared" si="1527"/>
        <v>51</v>
      </c>
      <c r="AL924" s="143">
        <v>512</v>
      </c>
      <c r="AM924" s="171">
        <f t="shared" si="1528"/>
        <v>0</v>
      </c>
      <c r="AN924" s="143">
        <v>83</v>
      </c>
      <c r="AO924" s="171">
        <f>+AP924-AP923</f>
        <v>0</v>
      </c>
      <c r="AP924" s="174">
        <v>2</v>
      </c>
      <c r="AQ924" s="173">
        <f t="shared" si="1529"/>
        <v>34561</v>
      </c>
      <c r="AR924" s="143">
        <v>3964188</v>
      </c>
      <c r="AS924" s="171">
        <f t="shared" si="1530"/>
        <v>0</v>
      </c>
      <c r="AT924" s="143">
        <v>13742</v>
      </c>
      <c r="AU924" s="171">
        <f t="shared" si="1531"/>
        <v>95</v>
      </c>
      <c r="AV924" s="175">
        <v>7223</v>
      </c>
      <c r="AW924" s="217">
        <f t="shared" si="1310"/>
        <v>763</v>
      </c>
      <c r="AX924" s="216">
        <f t="shared" si="1532"/>
        <v>44748</v>
      </c>
      <c r="AY924" s="5">
        <v>4</v>
      </c>
      <c r="AZ924" s="217">
        <f t="shared" si="1533"/>
        <v>2525</v>
      </c>
      <c r="BA924" s="217">
        <f t="shared" si="1275"/>
        <v>437</v>
      </c>
      <c r="BB924" s="119">
        <v>0</v>
      </c>
      <c r="BC924" s="26">
        <f t="shared" si="1534"/>
        <v>1646</v>
      </c>
      <c r="BD924" s="217">
        <f t="shared" si="1277"/>
        <v>472</v>
      </c>
      <c r="BE924" s="209">
        <f t="shared" si="1535"/>
        <v>44748</v>
      </c>
      <c r="BF924" s="120">
        <f t="shared" si="1536"/>
        <v>30</v>
      </c>
      <c r="BG924" s="120">
        <f t="shared" si="1537"/>
        <v>19587</v>
      </c>
      <c r="BH924" s="209">
        <f t="shared" si="1538"/>
        <v>44748</v>
      </c>
      <c r="BI924" s="120">
        <f t="shared" si="1539"/>
        <v>19587</v>
      </c>
      <c r="BJ924" s="1">
        <f t="shared" si="1540"/>
        <v>44748</v>
      </c>
      <c r="BK924">
        <f t="shared" si="1541"/>
        <v>244</v>
      </c>
      <c r="BL924">
        <f t="shared" si="1542"/>
        <v>41</v>
      </c>
      <c r="BM924">
        <f t="shared" si="1543"/>
        <v>285</v>
      </c>
      <c r="BN924" s="1">
        <f t="shared" si="1544"/>
        <v>44748</v>
      </c>
      <c r="BO924">
        <f t="shared" si="1545"/>
        <v>183814</v>
      </c>
      <c r="BP924">
        <f t="shared" si="1546"/>
        <v>9801</v>
      </c>
      <c r="BQ924" s="167">
        <f t="shared" si="1547"/>
        <v>44748</v>
      </c>
      <c r="BR924">
        <f t="shared" si="1514"/>
        <v>339998</v>
      </c>
      <c r="BS924">
        <f t="shared" si="1515"/>
        <v>64471</v>
      </c>
      <c r="BT924">
        <f t="shared" si="1516"/>
        <v>9406</v>
      </c>
      <c r="BU924">
        <v>15</v>
      </c>
      <c r="BV924">
        <f t="shared" si="1548"/>
        <v>484</v>
      </c>
      <c r="BW924">
        <f t="shared" si="1570"/>
        <v>89282</v>
      </c>
      <c r="BX924" s="167">
        <f t="shared" si="1549"/>
        <v>44748</v>
      </c>
      <c r="BY924">
        <f t="shared" si="1550"/>
        <v>512</v>
      </c>
      <c r="BZ924">
        <f t="shared" si="1551"/>
        <v>83</v>
      </c>
      <c r="CA924">
        <f t="shared" si="1552"/>
        <v>2</v>
      </c>
      <c r="CB924" s="167">
        <f t="shared" si="1553"/>
        <v>44748</v>
      </c>
      <c r="CC924">
        <f t="shared" si="1517"/>
        <v>3964188</v>
      </c>
      <c r="CD924">
        <f t="shared" si="1554"/>
        <v>13742</v>
      </c>
      <c r="CE924">
        <f t="shared" si="1555"/>
        <v>7223</v>
      </c>
      <c r="CF924" s="167">
        <f t="shared" si="1556"/>
        <v>44748</v>
      </c>
      <c r="CG924">
        <f t="shared" si="1557"/>
        <v>34561</v>
      </c>
      <c r="CH924">
        <f t="shared" si="1518"/>
        <v>95</v>
      </c>
      <c r="CI924" s="167">
        <f t="shared" si="1558"/>
        <v>44748</v>
      </c>
      <c r="CJ924">
        <f t="shared" si="1559"/>
        <v>484</v>
      </c>
      <c r="CK924">
        <f t="shared" si="1560"/>
        <v>115</v>
      </c>
      <c r="CL924" s="167">
        <f t="shared" si="1561"/>
        <v>44748</v>
      </c>
      <c r="CM924">
        <f t="shared" si="1562"/>
        <v>1</v>
      </c>
      <c r="CN924" s="1">
        <f t="shared" si="1563"/>
        <v>44748</v>
      </c>
      <c r="CO924" s="253">
        <f t="shared" si="1564"/>
        <v>484</v>
      </c>
      <c r="CP924" s="1">
        <f t="shared" si="1565"/>
        <v>44748</v>
      </c>
      <c r="CQ924" s="254">
        <f t="shared" si="1566"/>
        <v>1</v>
      </c>
      <c r="CR924" s="167">
        <f t="shared" si="1567"/>
        <v>44748</v>
      </c>
      <c r="CS924">
        <f t="shared" si="1568"/>
        <v>34561</v>
      </c>
      <c r="CT924">
        <f t="shared" si="1519"/>
        <v>95</v>
      </c>
      <c r="CU924">
        <f t="shared" si="1569"/>
        <v>0</v>
      </c>
    </row>
    <row r="925" spans="1:99" ht="18" customHeight="1" x14ac:dyDescent="0.55000000000000004">
      <c r="A925" s="167">
        <v>44749</v>
      </c>
      <c r="B925" s="219">
        <v>50</v>
      </c>
      <c r="C925" s="142">
        <f t="shared" si="1513"/>
        <v>19637</v>
      </c>
      <c r="D925" s="261">
        <f t="shared" si="1520"/>
        <v>357</v>
      </c>
      <c r="E925" s="135">
        <v>0</v>
      </c>
      <c r="F925" s="135">
        <v>19280</v>
      </c>
      <c r="G925" s="135">
        <v>1</v>
      </c>
      <c r="H925" s="123"/>
      <c r="I925" s="135">
        <v>1</v>
      </c>
      <c r="J925" s="123"/>
      <c r="K925" s="41">
        <v>0</v>
      </c>
      <c r="L925" s="134">
        <v>381</v>
      </c>
      <c r="M925" s="219">
        <v>50</v>
      </c>
      <c r="N925" s="123"/>
      <c r="O925" s="123"/>
      <c r="P925" s="135">
        <v>7</v>
      </c>
      <c r="Q925" s="135">
        <v>4</v>
      </c>
      <c r="R925" s="123"/>
      <c r="S925" s="123"/>
      <c r="T925" s="135">
        <v>77</v>
      </c>
      <c r="U925" s="135">
        <v>45</v>
      </c>
      <c r="V925" s="123"/>
      <c r="W925" s="41">
        <v>2403</v>
      </c>
      <c r="X925" s="136">
        <v>385</v>
      </c>
      <c r="Y925" s="4">
        <f t="shared" si="1307"/>
        <v>737</v>
      </c>
      <c r="Z925" s="74">
        <f t="shared" si="1521"/>
        <v>44749</v>
      </c>
      <c r="AA925" s="210">
        <f t="shared" si="1522"/>
        <v>4336622</v>
      </c>
      <c r="AB925" s="210">
        <f t="shared" si="1523"/>
        <v>78420</v>
      </c>
      <c r="AC925" s="211">
        <f t="shared" si="1524"/>
        <v>16737</v>
      </c>
      <c r="AD925" s="170">
        <f t="shared" si="1525"/>
        <v>453</v>
      </c>
      <c r="AE925" s="222">
        <f t="shared" si="1526"/>
        <v>339246</v>
      </c>
      <c r="AF925" s="143">
        <v>340451</v>
      </c>
      <c r="AG925" s="171">
        <f t="shared" si="1572"/>
        <v>119</v>
      </c>
      <c r="AH925" s="143">
        <v>64590</v>
      </c>
      <c r="AI925" s="171">
        <f t="shared" si="1573"/>
        <v>1</v>
      </c>
      <c r="AJ925" s="172">
        <v>9407</v>
      </c>
      <c r="AK925" s="173">
        <f t="shared" si="1527"/>
        <v>38</v>
      </c>
      <c r="AL925" s="143">
        <v>550</v>
      </c>
      <c r="AM925" s="171">
        <f t="shared" si="1528"/>
        <v>5</v>
      </c>
      <c r="AN925" s="143">
        <v>88</v>
      </c>
      <c r="AO925" s="171">
        <f>+AP925-AP924</f>
        <v>0</v>
      </c>
      <c r="AP925" s="174">
        <v>2</v>
      </c>
      <c r="AQ925" s="173">
        <f t="shared" si="1529"/>
        <v>31433</v>
      </c>
      <c r="AR925" s="143">
        <v>3995621</v>
      </c>
      <c r="AS925" s="171">
        <f t="shared" si="1530"/>
        <v>0</v>
      </c>
      <c r="AT925" s="143">
        <v>13742</v>
      </c>
      <c r="AU925" s="171">
        <f t="shared" si="1531"/>
        <v>105</v>
      </c>
      <c r="AV925" s="175">
        <v>7328</v>
      </c>
      <c r="AW925" s="217">
        <f t="shared" si="1310"/>
        <v>764</v>
      </c>
      <c r="AX925" s="216">
        <f t="shared" si="1532"/>
        <v>44749</v>
      </c>
      <c r="AY925" s="5">
        <v>0</v>
      </c>
      <c r="AZ925" s="217">
        <f t="shared" si="1533"/>
        <v>2525</v>
      </c>
      <c r="BA925" s="217">
        <f t="shared" si="1275"/>
        <v>438</v>
      </c>
      <c r="BB925" s="119">
        <v>0</v>
      </c>
      <c r="BC925" s="26">
        <f t="shared" si="1534"/>
        <v>1646</v>
      </c>
      <c r="BD925" s="217">
        <f t="shared" si="1277"/>
        <v>473</v>
      </c>
      <c r="BE925" s="209">
        <f t="shared" si="1535"/>
        <v>44749</v>
      </c>
      <c r="BF925" s="120">
        <f t="shared" si="1536"/>
        <v>50</v>
      </c>
      <c r="BG925" s="120">
        <f t="shared" si="1537"/>
        <v>19637</v>
      </c>
      <c r="BH925" s="209">
        <f t="shared" si="1538"/>
        <v>44749</v>
      </c>
      <c r="BI925" s="120">
        <f t="shared" si="1539"/>
        <v>19637</v>
      </c>
      <c r="BJ925" s="1">
        <f t="shared" si="1540"/>
        <v>44749</v>
      </c>
      <c r="BK925">
        <f t="shared" si="1541"/>
        <v>331</v>
      </c>
      <c r="BL925">
        <f t="shared" si="1542"/>
        <v>50</v>
      </c>
      <c r="BM925">
        <f t="shared" si="1543"/>
        <v>381</v>
      </c>
      <c r="BN925" s="1">
        <f t="shared" si="1544"/>
        <v>44749</v>
      </c>
      <c r="BO925">
        <f t="shared" si="1545"/>
        <v>185506</v>
      </c>
      <c r="BP925">
        <f t="shared" si="1546"/>
        <v>9960</v>
      </c>
      <c r="BQ925" s="167">
        <f t="shared" si="1547"/>
        <v>44749</v>
      </c>
      <c r="BR925">
        <f t="shared" si="1514"/>
        <v>340451</v>
      </c>
      <c r="BS925">
        <f t="shared" si="1515"/>
        <v>64590</v>
      </c>
      <c r="BT925">
        <f t="shared" si="1516"/>
        <v>9407</v>
      </c>
      <c r="BU925">
        <v>15</v>
      </c>
      <c r="BV925">
        <f t="shared" si="1548"/>
        <v>453</v>
      </c>
      <c r="BW925">
        <f t="shared" si="1570"/>
        <v>77510</v>
      </c>
      <c r="BX925" s="167">
        <f t="shared" si="1549"/>
        <v>44749</v>
      </c>
      <c r="BY925">
        <f t="shared" si="1550"/>
        <v>550</v>
      </c>
      <c r="BZ925">
        <f t="shared" si="1551"/>
        <v>88</v>
      </c>
      <c r="CA925">
        <f t="shared" si="1552"/>
        <v>2</v>
      </c>
      <c r="CB925" s="167">
        <f t="shared" si="1553"/>
        <v>44749</v>
      </c>
      <c r="CC925">
        <f t="shared" si="1517"/>
        <v>3995621</v>
      </c>
      <c r="CD925">
        <f t="shared" si="1554"/>
        <v>13742</v>
      </c>
      <c r="CE925">
        <f t="shared" si="1555"/>
        <v>7328</v>
      </c>
      <c r="CF925" s="167">
        <f t="shared" si="1556"/>
        <v>44749</v>
      </c>
      <c r="CG925">
        <f t="shared" si="1557"/>
        <v>31433</v>
      </c>
      <c r="CH925">
        <f t="shared" si="1518"/>
        <v>105</v>
      </c>
      <c r="CI925" s="167">
        <f t="shared" si="1558"/>
        <v>44749</v>
      </c>
      <c r="CJ925">
        <f t="shared" si="1559"/>
        <v>453</v>
      </c>
      <c r="CK925">
        <f t="shared" si="1560"/>
        <v>119</v>
      </c>
      <c r="CL925" s="167">
        <f t="shared" si="1561"/>
        <v>44749</v>
      </c>
      <c r="CM925">
        <f t="shared" si="1562"/>
        <v>1</v>
      </c>
      <c r="CN925" s="1">
        <f t="shared" si="1563"/>
        <v>44749</v>
      </c>
      <c r="CO925" s="253">
        <f t="shared" si="1564"/>
        <v>453</v>
      </c>
      <c r="CP925" s="1">
        <f t="shared" si="1565"/>
        <v>44749</v>
      </c>
      <c r="CQ925" s="254">
        <f t="shared" si="1566"/>
        <v>1</v>
      </c>
      <c r="CR925" s="167">
        <f t="shared" si="1567"/>
        <v>44749</v>
      </c>
      <c r="CS925">
        <f t="shared" si="1568"/>
        <v>31433</v>
      </c>
      <c r="CT925">
        <f t="shared" si="1519"/>
        <v>105</v>
      </c>
      <c r="CU925">
        <f t="shared" si="1569"/>
        <v>0</v>
      </c>
    </row>
    <row r="926" spans="1:99" ht="18" customHeight="1" x14ac:dyDescent="0.55000000000000004">
      <c r="A926" s="167">
        <v>44750</v>
      </c>
      <c r="B926" s="219">
        <v>45</v>
      </c>
      <c r="C926" s="142">
        <f t="shared" si="1513"/>
        <v>19682</v>
      </c>
      <c r="D926" s="261">
        <f t="shared" si="1520"/>
        <v>379</v>
      </c>
      <c r="E926" s="135">
        <v>0</v>
      </c>
      <c r="F926" s="135">
        <v>19303</v>
      </c>
      <c r="G926" s="135">
        <v>2</v>
      </c>
      <c r="H926" s="123"/>
      <c r="I926" s="135">
        <v>2</v>
      </c>
      <c r="J926" s="123"/>
      <c r="K926" s="41">
        <v>0</v>
      </c>
      <c r="L926" s="134">
        <v>343</v>
      </c>
      <c r="M926" s="219">
        <v>39</v>
      </c>
      <c r="N926" s="123"/>
      <c r="O926" s="123"/>
      <c r="P926" s="135">
        <v>12</v>
      </c>
      <c r="Q926" s="135">
        <v>6</v>
      </c>
      <c r="R926" s="123"/>
      <c r="S926" s="123"/>
      <c r="T926" s="135">
        <v>68</v>
      </c>
      <c r="U926" s="135">
        <v>39</v>
      </c>
      <c r="V926" s="123"/>
      <c r="W926" s="41">
        <v>2666</v>
      </c>
      <c r="X926" s="136">
        <v>379</v>
      </c>
      <c r="Y926" s="4">
        <f t="shared" si="1307"/>
        <v>738</v>
      </c>
      <c r="Z926" s="74">
        <f t="shared" si="1521"/>
        <v>44750</v>
      </c>
      <c r="AA926" s="210">
        <f t="shared" si="1522"/>
        <v>4367534</v>
      </c>
      <c r="AB926" s="210">
        <f t="shared" si="1523"/>
        <v>78543</v>
      </c>
      <c r="AC926" s="211">
        <f t="shared" si="1524"/>
        <v>16871</v>
      </c>
      <c r="AD926" s="170">
        <f t="shared" si="1525"/>
        <v>450</v>
      </c>
      <c r="AE926" s="222">
        <f t="shared" si="1526"/>
        <v>339696</v>
      </c>
      <c r="AF926" s="143">
        <v>340901</v>
      </c>
      <c r="AG926" s="171">
        <f t="shared" ref="AG926:AG932" si="1574">+AH926-AH925</f>
        <v>117</v>
      </c>
      <c r="AH926" s="143">
        <v>64707</v>
      </c>
      <c r="AI926" s="171">
        <f t="shared" ref="AI926:AI932" si="1575">+AJ926-AJ925</f>
        <v>3</v>
      </c>
      <c r="AJ926" s="172">
        <v>9410</v>
      </c>
      <c r="AK926" s="173">
        <f t="shared" ref="AK926:AM932" si="1576">+AL926-AL925</f>
        <v>16</v>
      </c>
      <c r="AL926" s="143">
        <v>566</v>
      </c>
      <c r="AM926" s="171">
        <f t="shared" si="1528"/>
        <v>6</v>
      </c>
      <c r="AN926" s="143">
        <v>94</v>
      </c>
      <c r="AO926" s="171">
        <f>+AP926-AP925</f>
        <v>0</v>
      </c>
      <c r="AP926" s="174">
        <v>2</v>
      </c>
      <c r="AQ926" s="173">
        <f t="shared" si="1529"/>
        <v>30446</v>
      </c>
      <c r="AR926" s="143">
        <v>4026067</v>
      </c>
      <c r="AS926" s="171">
        <f t="shared" si="1530"/>
        <v>0</v>
      </c>
      <c r="AT926" s="143">
        <v>13742</v>
      </c>
      <c r="AU926" s="171">
        <f t="shared" ref="AU926:AU932" si="1577">+AV926-AV925</f>
        <v>131</v>
      </c>
      <c r="AV926" s="175">
        <v>7459</v>
      </c>
      <c r="AW926" s="217">
        <f t="shared" si="1310"/>
        <v>765</v>
      </c>
      <c r="AX926" s="216">
        <f t="shared" si="1532"/>
        <v>44750</v>
      </c>
      <c r="AY926" s="5">
        <v>3</v>
      </c>
      <c r="AZ926" s="217">
        <f t="shared" si="1533"/>
        <v>2528</v>
      </c>
      <c r="BA926" s="217">
        <f t="shared" si="1275"/>
        <v>439</v>
      </c>
      <c r="BB926" s="119">
        <v>0</v>
      </c>
      <c r="BC926" s="26">
        <f t="shared" si="1534"/>
        <v>1646</v>
      </c>
      <c r="BD926" s="217">
        <f t="shared" si="1277"/>
        <v>474</v>
      </c>
      <c r="BE926" s="209">
        <f t="shared" si="1535"/>
        <v>44750</v>
      </c>
      <c r="BF926" s="120">
        <f t="shared" si="1536"/>
        <v>45</v>
      </c>
      <c r="BG926" s="120">
        <f t="shared" si="1537"/>
        <v>19682</v>
      </c>
      <c r="BH926" s="209">
        <f t="shared" si="1538"/>
        <v>44750</v>
      </c>
      <c r="BI926" s="120">
        <f t="shared" si="1539"/>
        <v>19682</v>
      </c>
      <c r="BJ926" s="1">
        <f t="shared" si="1540"/>
        <v>44750</v>
      </c>
      <c r="BK926">
        <f t="shared" si="1541"/>
        <v>304</v>
      </c>
      <c r="BL926">
        <f t="shared" si="1542"/>
        <v>39</v>
      </c>
      <c r="BM926">
        <f t="shared" si="1543"/>
        <v>343</v>
      </c>
      <c r="BN926" s="1">
        <f t="shared" si="1544"/>
        <v>44750</v>
      </c>
      <c r="BO926">
        <f t="shared" si="1545"/>
        <v>177322</v>
      </c>
      <c r="BP926">
        <f t="shared" si="1546"/>
        <v>9992</v>
      </c>
      <c r="BQ926" s="167">
        <f t="shared" si="1547"/>
        <v>44750</v>
      </c>
      <c r="BR926">
        <f t="shared" si="1514"/>
        <v>340901</v>
      </c>
      <c r="BS926">
        <f t="shared" si="1515"/>
        <v>64707</v>
      </c>
      <c r="BT926">
        <f t="shared" si="1516"/>
        <v>9410</v>
      </c>
      <c r="BU926">
        <v>15</v>
      </c>
      <c r="BV926">
        <f t="shared" si="1548"/>
        <v>450</v>
      </c>
      <c r="BW926">
        <f t="shared" si="1570"/>
        <v>90269</v>
      </c>
      <c r="BX926" s="167">
        <f t="shared" si="1549"/>
        <v>44750</v>
      </c>
      <c r="BY926">
        <f t="shared" si="1550"/>
        <v>566</v>
      </c>
      <c r="BZ926">
        <f t="shared" si="1551"/>
        <v>94</v>
      </c>
      <c r="CA926">
        <f t="shared" si="1552"/>
        <v>2</v>
      </c>
      <c r="CB926" s="167">
        <f t="shared" si="1553"/>
        <v>44750</v>
      </c>
      <c r="CC926">
        <f t="shared" si="1517"/>
        <v>4026067</v>
      </c>
      <c r="CD926">
        <f t="shared" si="1554"/>
        <v>13742</v>
      </c>
      <c r="CE926">
        <f t="shared" si="1555"/>
        <v>7459</v>
      </c>
      <c r="CF926" s="167">
        <f t="shared" si="1556"/>
        <v>44750</v>
      </c>
      <c r="CG926">
        <f t="shared" si="1557"/>
        <v>30446</v>
      </c>
      <c r="CH926">
        <f t="shared" si="1518"/>
        <v>131</v>
      </c>
      <c r="CI926" s="167">
        <f t="shared" si="1558"/>
        <v>44750</v>
      </c>
      <c r="CJ926">
        <f t="shared" si="1559"/>
        <v>450</v>
      </c>
      <c r="CK926">
        <f t="shared" si="1560"/>
        <v>117</v>
      </c>
      <c r="CL926" s="167">
        <f t="shared" si="1561"/>
        <v>44750</v>
      </c>
      <c r="CM926">
        <f t="shared" si="1562"/>
        <v>3</v>
      </c>
      <c r="CN926" s="1">
        <f t="shared" si="1563"/>
        <v>44750</v>
      </c>
      <c r="CO926" s="253">
        <f t="shared" si="1564"/>
        <v>450</v>
      </c>
      <c r="CP926" s="1">
        <f t="shared" si="1565"/>
        <v>44750</v>
      </c>
      <c r="CQ926" s="254">
        <f t="shared" si="1566"/>
        <v>3</v>
      </c>
      <c r="CR926" s="167">
        <f t="shared" si="1567"/>
        <v>44750</v>
      </c>
      <c r="CS926">
        <f t="shared" si="1568"/>
        <v>30446</v>
      </c>
      <c r="CT926">
        <f t="shared" si="1519"/>
        <v>131</v>
      </c>
      <c r="CU926">
        <f t="shared" si="1569"/>
        <v>0</v>
      </c>
    </row>
    <row r="927" spans="1:99" ht="18" customHeight="1" x14ac:dyDescent="0.55000000000000004">
      <c r="A927" s="167">
        <v>44751</v>
      </c>
      <c r="B927" s="219">
        <v>36</v>
      </c>
      <c r="C927" s="142">
        <f t="shared" si="1513"/>
        <v>19718</v>
      </c>
      <c r="D927" s="261">
        <f t="shared" si="1520"/>
        <v>397</v>
      </c>
      <c r="E927" s="135">
        <v>0</v>
      </c>
      <c r="F927" s="135">
        <v>19321</v>
      </c>
      <c r="G927" s="135">
        <v>0</v>
      </c>
      <c r="H927" s="123"/>
      <c r="I927" s="135">
        <v>0</v>
      </c>
      <c r="J927" s="123"/>
      <c r="K927" s="41">
        <v>0</v>
      </c>
      <c r="L927" s="134">
        <v>319</v>
      </c>
      <c r="M927" s="219">
        <v>40</v>
      </c>
      <c r="N927" s="123"/>
      <c r="O927" s="123"/>
      <c r="P927" s="135">
        <v>15</v>
      </c>
      <c r="Q927" s="135">
        <v>3</v>
      </c>
      <c r="R927" s="123"/>
      <c r="S927" s="123"/>
      <c r="T927" s="135">
        <v>94</v>
      </c>
      <c r="U927" s="135">
        <v>26</v>
      </c>
      <c r="V927" s="123"/>
      <c r="W927" s="41">
        <v>2876</v>
      </c>
      <c r="X927" s="136">
        <v>390</v>
      </c>
      <c r="Y927" s="4">
        <f t="shared" si="1307"/>
        <v>739</v>
      </c>
      <c r="Z927" s="74">
        <f t="shared" si="1521"/>
        <v>44751</v>
      </c>
      <c r="AA927" s="210">
        <f t="shared" si="1522"/>
        <v>4396184</v>
      </c>
      <c r="AB927" s="210">
        <f t="shared" si="1523"/>
        <v>78663</v>
      </c>
      <c r="AC927" s="211">
        <f t="shared" si="1524"/>
        <v>16965</v>
      </c>
      <c r="AD927" s="170">
        <f t="shared" si="1525"/>
        <v>504</v>
      </c>
      <c r="AE927" s="222">
        <f t="shared" si="1526"/>
        <v>340200</v>
      </c>
      <c r="AF927" s="143">
        <v>341405</v>
      </c>
      <c r="AG927" s="171">
        <f t="shared" si="1574"/>
        <v>112</v>
      </c>
      <c r="AH927" s="143">
        <v>64819</v>
      </c>
      <c r="AI927" s="171">
        <f t="shared" si="1575"/>
        <v>0</v>
      </c>
      <c r="AJ927" s="172">
        <v>9410</v>
      </c>
      <c r="AK927" s="173">
        <f t="shared" si="1576"/>
        <v>24</v>
      </c>
      <c r="AL927" s="143">
        <v>590</v>
      </c>
      <c r="AM927" s="171">
        <f t="shared" si="1528"/>
        <v>8</v>
      </c>
      <c r="AN927" s="143">
        <v>102</v>
      </c>
      <c r="AO927" s="171">
        <f t="shared" ref="AO927:AO932" si="1578">+AP927-AP926</f>
        <v>0</v>
      </c>
      <c r="AP927" s="174">
        <v>2</v>
      </c>
      <c r="AQ927" s="173">
        <f t="shared" ref="AQ927:AQ932" si="1579">+AR927-AR926</f>
        <v>28122</v>
      </c>
      <c r="AR927" s="143">
        <v>4054189</v>
      </c>
      <c r="AS927" s="171">
        <f t="shared" si="1530"/>
        <v>0</v>
      </c>
      <c r="AT927" s="143">
        <v>13742</v>
      </c>
      <c r="AU927" s="171">
        <f t="shared" si="1577"/>
        <v>94</v>
      </c>
      <c r="AV927" s="175">
        <v>7553</v>
      </c>
      <c r="AW927" s="217">
        <f t="shared" si="1310"/>
        <v>766</v>
      </c>
      <c r="AX927" s="216">
        <f t="shared" si="1532"/>
        <v>44751</v>
      </c>
      <c r="AY927" s="5">
        <v>0</v>
      </c>
      <c r="AZ927" s="217">
        <f t="shared" si="1533"/>
        <v>2528</v>
      </c>
      <c r="BA927" s="217">
        <f t="shared" si="1275"/>
        <v>437</v>
      </c>
      <c r="BB927" s="119">
        <v>0</v>
      </c>
      <c r="BC927" s="26">
        <f t="shared" si="1534"/>
        <v>1646</v>
      </c>
      <c r="BD927" s="217">
        <f t="shared" si="1277"/>
        <v>472</v>
      </c>
      <c r="BE927" s="209">
        <f t="shared" si="1535"/>
        <v>44751</v>
      </c>
      <c r="BF927" s="120">
        <f t="shared" si="1536"/>
        <v>36</v>
      </c>
      <c r="BG927" s="120">
        <f t="shared" si="1537"/>
        <v>19718</v>
      </c>
      <c r="BH927" s="209">
        <f t="shared" si="1538"/>
        <v>44751</v>
      </c>
      <c r="BI927" s="120">
        <f t="shared" si="1539"/>
        <v>19718</v>
      </c>
      <c r="BJ927" s="1">
        <f t="shared" si="1540"/>
        <v>44751</v>
      </c>
      <c r="BK927">
        <f t="shared" si="1541"/>
        <v>279</v>
      </c>
      <c r="BL927">
        <f t="shared" si="1542"/>
        <v>40</v>
      </c>
      <c r="BM927">
        <f t="shared" si="1543"/>
        <v>319</v>
      </c>
      <c r="BN927" s="1">
        <f t="shared" si="1544"/>
        <v>44751</v>
      </c>
      <c r="BO927">
        <f t="shared" si="1545"/>
        <v>180483</v>
      </c>
      <c r="BP927">
        <f t="shared" si="1546"/>
        <v>9955</v>
      </c>
      <c r="BQ927" s="167">
        <f t="shared" si="1547"/>
        <v>44751</v>
      </c>
      <c r="BR927">
        <f t="shared" si="1514"/>
        <v>341405</v>
      </c>
      <c r="BS927">
        <f t="shared" si="1515"/>
        <v>64819</v>
      </c>
      <c r="BT927">
        <f t="shared" si="1516"/>
        <v>9410</v>
      </c>
      <c r="BU927">
        <v>15</v>
      </c>
      <c r="BV927">
        <f t="shared" si="1548"/>
        <v>504</v>
      </c>
      <c r="BW927">
        <f t="shared" si="1570"/>
        <v>75596</v>
      </c>
      <c r="BX927" s="167">
        <f t="shared" si="1549"/>
        <v>44751</v>
      </c>
      <c r="BY927">
        <f t="shared" si="1550"/>
        <v>590</v>
      </c>
      <c r="BZ927">
        <f t="shared" si="1551"/>
        <v>102</v>
      </c>
      <c r="CA927">
        <f t="shared" si="1552"/>
        <v>2</v>
      </c>
      <c r="CB927" s="167">
        <f t="shared" si="1553"/>
        <v>44751</v>
      </c>
      <c r="CC927">
        <f t="shared" si="1517"/>
        <v>4054189</v>
      </c>
      <c r="CD927">
        <f t="shared" si="1554"/>
        <v>13742</v>
      </c>
      <c r="CE927">
        <f t="shared" si="1555"/>
        <v>7553</v>
      </c>
      <c r="CF927" s="167">
        <f t="shared" si="1556"/>
        <v>44751</v>
      </c>
      <c r="CG927">
        <f t="shared" si="1557"/>
        <v>28122</v>
      </c>
      <c r="CH927">
        <f t="shared" si="1518"/>
        <v>94</v>
      </c>
      <c r="CI927" s="167">
        <f t="shared" si="1558"/>
        <v>44751</v>
      </c>
      <c r="CJ927">
        <f t="shared" si="1559"/>
        <v>504</v>
      </c>
      <c r="CK927">
        <f t="shared" si="1560"/>
        <v>112</v>
      </c>
      <c r="CL927" s="167">
        <f t="shared" si="1561"/>
        <v>44751</v>
      </c>
      <c r="CM927">
        <f t="shared" si="1562"/>
        <v>0</v>
      </c>
      <c r="CN927" s="1">
        <f t="shared" si="1563"/>
        <v>44751</v>
      </c>
      <c r="CO927" s="253">
        <f t="shared" si="1564"/>
        <v>504</v>
      </c>
      <c r="CP927" s="1">
        <f t="shared" si="1565"/>
        <v>44751</v>
      </c>
      <c r="CQ927" s="254">
        <f t="shared" si="1566"/>
        <v>0</v>
      </c>
      <c r="CR927" s="167">
        <f t="shared" si="1567"/>
        <v>44751</v>
      </c>
      <c r="CS927">
        <f t="shared" si="1568"/>
        <v>28122</v>
      </c>
      <c r="CT927">
        <f t="shared" si="1519"/>
        <v>94</v>
      </c>
      <c r="CU927">
        <f t="shared" si="1569"/>
        <v>0</v>
      </c>
    </row>
    <row r="928" spans="1:99" ht="18" customHeight="1" x14ac:dyDescent="0.55000000000000004">
      <c r="A928" s="167">
        <v>44752</v>
      </c>
      <c r="B928" s="219">
        <v>48</v>
      </c>
      <c r="C928" s="142">
        <f t="shared" si="1513"/>
        <v>19766</v>
      </c>
      <c r="D928" s="261">
        <f t="shared" si="1520"/>
        <v>420</v>
      </c>
      <c r="E928" s="135">
        <v>0</v>
      </c>
      <c r="F928" s="135">
        <v>19346</v>
      </c>
      <c r="G928" s="135">
        <v>0</v>
      </c>
      <c r="H928" s="123"/>
      <c r="I928" s="135">
        <v>0</v>
      </c>
      <c r="J928" s="123"/>
      <c r="K928" s="41">
        <v>0</v>
      </c>
      <c r="L928" s="134">
        <v>335</v>
      </c>
      <c r="M928" s="219">
        <v>29</v>
      </c>
      <c r="N928" s="123"/>
      <c r="O928" s="123"/>
      <c r="P928" s="135">
        <v>12</v>
      </c>
      <c r="Q928" s="135">
        <v>8</v>
      </c>
      <c r="R928" s="123"/>
      <c r="S928" s="123"/>
      <c r="T928" s="135">
        <v>105</v>
      </c>
      <c r="U928" s="135">
        <v>29</v>
      </c>
      <c r="V928" s="123"/>
      <c r="W928" s="41">
        <v>3094</v>
      </c>
      <c r="X928" s="136">
        <v>382</v>
      </c>
      <c r="Y928" s="4">
        <f t="shared" si="1307"/>
        <v>740</v>
      </c>
      <c r="Z928" s="74">
        <f t="shared" si="1521"/>
        <v>44752</v>
      </c>
      <c r="AA928" s="210">
        <f t="shared" si="1522"/>
        <v>4424577</v>
      </c>
      <c r="AB928" s="210">
        <f t="shared" si="1523"/>
        <v>78773</v>
      </c>
      <c r="AC928" s="211">
        <f t="shared" si="1524"/>
        <v>17038</v>
      </c>
      <c r="AD928" s="170">
        <f t="shared" si="1525"/>
        <v>523</v>
      </c>
      <c r="AE928" s="222">
        <f t="shared" si="1526"/>
        <v>340723</v>
      </c>
      <c r="AF928" s="143">
        <v>341928</v>
      </c>
      <c r="AG928" s="171">
        <f t="shared" si="1574"/>
        <v>100</v>
      </c>
      <c r="AH928" s="143">
        <v>64919</v>
      </c>
      <c r="AI928" s="171">
        <f t="shared" si="1575"/>
        <v>2</v>
      </c>
      <c r="AJ928" s="172">
        <v>9412</v>
      </c>
      <c r="AK928" s="173">
        <f t="shared" si="1576"/>
        <v>31</v>
      </c>
      <c r="AL928" s="143">
        <v>621</v>
      </c>
      <c r="AM928" s="171">
        <f t="shared" si="1528"/>
        <v>10</v>
      </c>
      <c r="AN928" s="143">
        <v>112</v>
      </c>
      <c r="AO928" s="171">
        <f t="shared" si="1578"/>
        <v>0</v>
      </c>
      <c r="AP928" s="174">
        <v>2</v>
      </c>
      <c r="AQ928" s="173">
        <f t="shared" si="1579"/>
        <v>27839</v>
      </c>
      <c r="AR928" s="143">
        <v>4082028</v>
      </c>
      <c r="AS928" s="171">
        <f t="shared" si="1530"/>
        <v>0</v>
      </c>
      <c r="AT928" s="143">
        <v>13742</v>
      </c>
      <c r="AU928" s="171">
        <f t="shared" si="1577"/>
        <v>71</v>
      </c>
      <c r="AV928" s="175">
        <v>7624</v>
      </c>
      <c r="AW928" s="217">
        <f t="shared" si="1310"/>
        <v>767</v>
      </c>
      <c r="AX928" s="216">
        <f t="shared" si="1532"/>
        <v>44752</v>
      </c>
      <c r="AY928" s="5">
        <v>1</v>
      </c>
      <c r="AZ928" s="217">
        <f t="shared" si="1533"/>
        <v>2529</v>
      </c>
      <c r="BA928" s="217">
        <f t="shared" si="1275"/>
        <v>438</v>
      </c>
      <c r="BB928" s="119">
        <v>0</v>
      </c>
      <c r="BC928" s="26">
        <f t="shared" si="1534"/>
        <v>1646</v>
      </c>
      <c r="BD928" s="217">
        <f t="shared" si="1277"/>
        <v>473</v>
      </c>
      <c r="BE928" s="209">
        <f t="shared" si="1535"/>
        <v>44752</v>
      </c>
      <c r="BF928" s="120">
        <f t="shared" si="1536"/>
        <v>48</v>
      </c>
      <c r="BG928" s="120">
        <f t="shared" si="1537"/>
        <v>19766</v>
      </c>
      <c r="BH928" s="209">
        <f t="shared" si="1538"/>
        <v>44752</v>
      </c>
      <c r="BI928" s="120">
        <f t="shared" si="1539"/>
        <v>19766</v>
      </c>
      <c r="BJ928" s="1">
        <f t="shared" si="1540"/>
        <v>44752</v>
      </c>
      <c r="BK928">
        <f t="shared" si="1541"/>
        <v>306</v>
      </c>
      <c r="BL928">
        <f t="shared" si="1542"/>
        <v>29</v>
      </c>
      <c r="BM928">
        <f t="shared" si="1543"/>
        <v>335</v>
      </c>
      <c r="BN928" s="1">
        <f t="shared" si="1544"/>
        <v>44752</v>
      </c>
      <c r="BO928">
        <f t="shared" si="1545"/>
        <v>184149</v>
      </c>
      <c r="BP928">
        <f t="shared" si="1546"/>
        <v>9830</v>
      </c>
      <c r="BQ928" s="167">
        <f t="shared" si="1547"/>
        <v>44752</v>
      </c>
      <c r="BR928">
        <f t="shared" si="1514"/>
        <v>341928</v>
      </c>
      <c r="BS928">
        <f t="shared" si="1515"/>
        <v>64919</v>
      </c>
      <c r="BT928">
        <f t="shared" si="1516"/>
        <v>9412</v>
      </c>
      <c r="BU928">
        <v>15</v>
      </c>
      <c r="BV928">
        <f t="shared" si="1548"/>
        <v>523</v>
      </c>
      <c r="BW928">
        <f t="shared" si="1570"/>
        <v>89805</v>
      </c>
      <c r="BX928" s="167">
        <f t="shared" si="1549"/>
        <v>44752</v>
      </c>
      <c r="BY928">
        <f t="shared" si="1550"/>
        <v>621</v>
      </c>
      <c r="BZ928">
        <f t="shared" si="1551"/>
        <v>112</v>
      </c>
      <c r="CA928">
        <f t="shared" si="1552"/>
        <v>2</v>
      </c>
      <c r="CB928" s="167">
        <f t="shared" si="1553"/>
        <v>44752</v>
      </c>
      <c r="CC928">
        <f t="shared" si="1517"/>
        <v>4082028</v>
      </c>
      <c r="CD928">
        <f t="shared" si="1554"/>
        <v>13742</v>
      </c>
      <c r="CE928">
        <f t="shared" si="1555"/>
        <v>7624</v>
      </c>
      <c r="CF928" s="167">
        <f t="shared" si="1556"/>
        <v>44752</v>
      </c>
      <c r="CG928">
        <f t="shared" si="1557"/>
        <v>27839</v>
      </c>
      <c r="CH928">
        <f t="shared" si="1518"/>
        <v>71</v>
      </c>
      <c r="CI928" s="167">
        <f t="shared" si="1558"/>
        <v>44752</v>
      </c>
      <c r="CJ928">
        <f t="shared" si="1559"/>
        <v>523</v>
      </c>
      <c r="CK928">
        <f t="shared" si="1560"/>
        <v>100</v>
      </c>
      <c r="CL928" s="167">
        <f t="shared" si="1561"/>
        <v>44752</v>
      </c>
      <c r="CM928">
        <f t="shared" si="1562"/>
        <v>2</v>
      </c>
      <c r="CN928" s="1">
        <f t="shared" si="1563"/>
        <v>44752</v>
      </c>
      <c r="CO928" s="253">
        <f t="shared" si="1564"/>
        <v>523</v>
      </c>
      <c r="CP928" s="1">
        <f t="shared" si="1565"/>
        <v>44752</v>
      </c>
      <c r="CQ928" s="254">
        <f t="shared" si="1566"/>
        <v>2</v>
      </c>
      <c r="CR928" s="167">
        <f t="shared" si="1567"/>
        <v>44752</v>
      </c>
      <c r="CS928">
        <f t="shared" si="1568"/>
        <v>27839</v>
      </c>
      <c r="CT928">
        <f t="shared" si="1519"/>
        <v>71</v>
      </c>
      <c r="CU928">
        <f t="shared" si="1569"/>
        <v>0</v>
      </c>
    </row>
    <row r="929" spans="1:99" ht="18" customHeight="1" x14ac:dyDescent="0.55000000000000004">
      <c r="A929" s="167">
        <v>44753</v>
      </c>
      <c r="B929" s="219">
        <v>38</v>
      </c>
      <c r="C929" s="142">
        <f t="shared" si="1513"/>
        <v>19804</v>
      </c>
      <c r="D929" s="261">
        <f t="shared" si="1520"/>
        <v>422</v>
      </c>
      <c r="E929" s="135">
        <v>0</v>
      </c>
      <c r="F929" s="135">
        <v>19382</v>
      </c>
      <c r="G929" s="135">
        <v>0</v>
      </c>
      <c r="H929" s="123"/>
      <c r="I929" s="135">
        <v>0</v>
      </c>
      <c r="J929" s="123"/>
      <c r="K929" s="41">
        <v>0</v>
      </c>
      <c r="L929" s="134">
        <v>317</v>
      </c>
      <c r="M929" s="219">
        <v>39</v>
      </c>
      <c r="N929" s="123"/>
      <c r="O929" s="123"/>
      <c r="P929" s="135">
        <v>12</v>
      </c>
      <c r="Q929" s="135">
        <v>2</v>
      </c>
      <c r="R929" s="123"/>
      <c r="S929" s="123"/>
      <c r="T929" s="135">
        <v>191</v>
      </c>
      <c r="U929" s="135">
        <v>44</v>
      </c>
      <c r="V929" s="123"/>
      <c r="W929" s="41">
        <v>3208</v>
      </c>
      <c r="X929" s="136">
        <v>375</v>
      </c>
      <c r="Y929" s="4">
        <f t="shared" si="1307"/>
        <v>741</v>
      </c>
      <c r="Z929" s="74">
        <f t="shared" si="1521"/>
        <v>44753</v>
      </c>
      <c r="AA929" s="210">
        <f t="shared" si="1522"/>
        <v>4444157</v>
      </c>
      <c r="AB929" s="210">
        <f t="shared" si="1523"/>
        <v>78892</v>
      </c>
      <c r="AC929" s="211">
        <f t="shared" si="1524"/>
        <v>17141</v>
      </c>
      <c r="AD929" s="170">
        <f t="shared" si="1525"/>
        <v>431</v>
      </c>
      <c r="AE929" s="222">
        <f t="shared" si="1526"/>
        <v>341154</v>
      </c>
      <c r="AF929" s="143">
        <v>342359</v>
      </c>
      <c r="AG929" s="171">
        <f t="shared" si="1574"/>
        <v>90</v>
      </c>
      <c r="AH929" s="143">
        <v>65009</v>
      </c>
      <c r="AI929" s="171">
        <f t="shared" si="1575"/>
        <v>7</v>
      </c>
      <c r="AJ929" s="172">
        <v>9419</v>
      </c>
      <c r="AK929" s="173">
        <f t="shared" si="1576"/>
        <v>21</v>
      </c>
      <c r="AL929" s="143">
        <v>642</v>
      </c>
      <c r="AM929" s="171">
        <f t="shared" si="1528"/>
        <v>29</v>
      </c>
      <c r="AN929" s="143">
        <v>141</v>
      </c>
      <c r="AO929" s="171">
        <f t="shared" si="1578"/>
        <v>0</v>
      </c>
      <c r="AP929" s="174">
        <v>2</v>
      </c>
      <c r="AQ929" s="173">
        <f t="shared" si="1579"/>
        <v>19128</v>
      </c>
      <c r="AR929" s="143">
        <v>4101156</v>
      </c>
      <c r="AS929" s="171">
        <f t="shared" si="1530"/>
        <v>0</v>
      </c>
      <c r="AT929" s="143">
        <v>13742</v>
      </c>
      <c r="AU929" s="171">
        <f t="shared" si="1577"/>
        <v>96</v>
      </c>
      <c r="AV929" s="175">
        <v>7720</v>
      </c>
      <c r="AW929" s="217">
        <f t="shared" si="1310"/>
        <v>768</v>
      </c>
      <c r="AX929" s="216">
        <f t="shared" si="1532"/>
        <v>44753</v>
      </c>
      <c r="AY929" s="5">
        <v>0</v>
      </c>
      <c r="AZ929" s="217">
        <f t="shared" si="1533"/>
        <v>2529</v>
      </c>
      <c r="BA929" s="217">
        <f t="shared" si="1275"/>
        <v>439</v>
      </c>
      <c r="BB929" s="119">
        <v>0</v>
      </c>
      <c r="BC929" s="26">
        <f t="shared" si="1534"/>
        <v>1646</v>
      </c>
      <c r="BD929" s="217">
        <f t="shared" si="1277"/>
        <v>474</v>
      </c>
      <c r="BE929" s="209">
        <f t="shared" si="1535"/>
        <v>44753</v>
      </c>
      <c r="BF929" s="120">
        <f t="shared" si="1536"/>
        <v>38</v>
      </c>
      <c r="BG929" s="120">
        <f t="shared" si="1537"/>
        <v>19804</v>
      </c>
      <c r="BH929" s="209">
        <f t="shared" si="1538"/>
        <v>44753</v>
      </c>
      <c r="BI929" s="120">
        <f t="shared" si="1539"/>
        <v>19804</v>
      </c>
      <c r="BJ929" s="1">
        <f t="shared" si="1540"/>
        <v>44753</v>
      </c>
      <c r="BK929">
        <f t="shared" si="1541"/>
        <v>278</v>
      </c>
      <c r="BL929">
        <f t="shared" si="1542"/>
        <v>39</v>
      </c>
      <c r="BM929">
        <f t="shared" si="1543"/>
        <v>317</v>
      </c>
      <c r="BN929" s="1">
        <f t="shared" si="1544"/>
        <v>44753</v>
      </c>
      <c r="BO929">
        <f t="shared" si="1545"/>
        <v>185823</v>
      </c>
      <c r="BP929">
        <f t="shared" si="1546"/>
        <v>9999</v>
      </c>
      <c r="BQ929" s="167">
        <f t="shared" si="1547"/>
        <v>44753</v>
      </c>
      <c r="BR929">
        <f t="shared" si="1514"/>
        <v>342359</v>
      </c>
      <c r="BS929">
        <f t="shared" si="1515"/>
        <v>65009</v>
      </c>
      <c r="BT929">
        <f t="shared" si="1516"/>
        <v>9419</v>
      </c>
      <c r="BU929">
        <v>15</v>
      </c>
      <c r="BV929">
        <f t="shared" si="1548"/>
        <v>431</v>
      </c>
      <c r="BW929">
        <f t="shared" si="1570"/>
        <v>77941</v>
      </c>
      <c r="BX929" s="167">
        <f t="shared" si="1549"/>
        <v>44753</v>
      </c>
      <c r="BY929">
        <f t="shared" si="1550"/>
        <v>642</v>
      </c>
      <c r="BZ929">
        <f t="shared" si="1551"/>
        <v>141</v>
      </c>
      <c r="CA929">
        <f t="shared" si="1552"/>
        <v>2</v>
      </c>
      <c r="CB929" s="167">
        <f t="shared" si="1553"/>
        <v>44753</v>
      </c>
      <c r="CC929">
        <f t="shared" si="1517"/>
        <v>4101156</v>
      </c>
      <c r="CD929">
        <f t="shared" si="1554"/>
        <v>13742</v>
      </c>
      <c r="CE929">
        <f t="shared" si="1555"/>
        <v>7720</v>
      </c>
      <c r="CF929" s="167">
        <f t="shared" si="1556"/>
        <v>44753</v>
      </c>
      <c r="CG929">
        <f t="shared" si="1557"/>
        <v>19128</v>
      </c>
      <c r="CH929">
        <f t="shared" si="1518"/>
        <v>96</v>
      </c>
      <c r="CI929" s="167">
        <f t="shared" si="1558"/>
        <v>44753</v>
      </c>
      <c r="CJ929">
        <f t="shared" si="1559"/>
        <v>431</v>
      </c>
      <c r="CK929">
        <f t="shared" si="1560"/>
        <v>90</v>
      </c>
      <c r="CL929" s="167">
        <f t="shared" si="1561"/>
        <v>44753</v>
      </c>
      <c r="CM929">
        <f t="shared" si="1562"/>
        <v>7</v>
      </c>
      <c r="CN929" s="1">
        <f t="shared" si="1563"/>
        <v>44753</v>
      </c>
      <c r="CO929" s="253">
        <f t="shared" si="1564"/>
        <v>431</v>
      </c>
      <c r="CP929" s="1">
        <f t="shared" si="1565"/>
        <v>44753</v>
      </c>
      <c r="CQ929" s="254">
        <f t="shared" si="1566"/>
        <v>7</v>
      </c>
      <c r="CR929" s="167">
        <f t="shared" si="1567"/>
        <v>44753</v>
      </c>
      <c r="CS929">
        <f t="shared" si="1568"/>
        <v>19128</v>
      </c>
      <c r="CT929">
        <f t="shared" si="1519"/>
        <v>96</v>
      </c>
      <c r="CU929">
        <f t="shared" si="1569"/>
        <v>0</v>
      </c>
    </row>
    <row r="930" spans="1:99" ht="18" customHeight="1" x14ac:dyDescent="0.55000000000000004">
      <c r="A930" s="167">
        <v>44754</v>
      </c>
      <c r="B930" s="219">
        <v>41</v>
      </c>
      <c r="C930" s="142">
        <f t="shared" si="1513"/>
        <v>19845</v>
      </c>
      <c r="D930" s="261">
        <f t="shared" si="1520"/>
        <v>432</v>
      </c>
      <c r="E930" s="135">
        <v>0</v>
      </c>
      <c r="F930" s="135">
        <v>19413</v>
      </c>
      <c r="G930" s="135">
        <v>0</v>
      </c>
      <c r="H930" s="123"/>
      <c r="I930" s="135">
        <v>0</v>
      </c>
      <c r="J930" s="123"/>
      <c r="K930" s="41">
        <v>0</v>
      </c>
      <c r="L930" s="134">
        <v>240</v>
      </c>
      <c r="M930" s="219">
        <v>36</v>
      </c>
      <c r="N930" s="123"/>
      <c r="O930" s="123"/>
      <c r="P930" s="135">
        <v>10</v>
      </c>
      <c r="Q930" s="135">
        <v>4</v>
      </c>
      <c r="R930" s="123"/>
      <c r="S930" s="123"/>
      <c r="T930" s="135">
        <v>231</v>
      </c>
      <c r="U930" s="135">
        <v>26</v>
      </c>
      <c r="V930" s="123"/>
      <c r="W930" s="41">
        <v>3207</v>
      </c>
      <c r="X930" s="136">
        <v>381</v>
      </c>
      <c r="Y930" s="4">
        <f t="shared" si="1307"/>
        <v>742</v>
      </c>
      <c r="Z930" s="74">
        <f t="shared" si="1521"/>
        <v>44754</v>
      </c>
      <c r="AA930" s="210">
        <f t="shared" si="1522"/>
        <v>4475960</v>
      </c>
      <c r="AB930" s="210">
        <f t="shared" si="1523"/>
        <v>79010</v>
      </c>
      <c r="AC930" s="211">
        <f t="shared" si="1524"/>
        <v>17203</v>
      </c>
      <c r="AD930" s="170">
        <f t="shared" si="1525"/>
        <v>509</v>
      </c>
      <c r="AE930" s="222">
        <f t="shared" si="1526"/>
        <v>341663</v>
      </c>
      <c r="AF930" s="143">
        <v>342868</v>
      </c>
      <c r="AG930" s="171">
        <f t="shared" si="1574"/>
        <v>108</v>
      </c>
      <c r="AH930" s="143">
        <v>65117</v>
      </c>
      <c r="AI930" s="171">
        <f t="shared" si="1575"/>
        <v>1</v>
      </c>
      <c r="AJ930" s="172">
        <v>9420</v>
      </c>
      <c r="AK930" s="173">
        <f t="shared" si="1576"/>
        <v>21</v>
      </c>
      <c r="AL930" s="143">
        <v>663</v>
      </c>
      <c r="AM930" s="173">
        <f t="shared" si="1576"/>
        <v>10</v>
      </c>
      <c r="AN930" s="143">
        <v>151</v>
      </c>
      <c r="AO930" s="171">
        <f t="shared" si="1578"/>
        <v>1</v>
      </c>
      <c r="AP930" s="174">
        <v>3</v>
      </c>
      <c r="AQ930" s="173">
        <f t="shared" si="1579"/>
        <v>31273</v>
      </c>
      <c r="AR930" s="143">
        <v>4132429</v>
      </c>
      <c r="AS930" s="171">
        <f t="shared" si="1530"/>
        <v>0</v>
      </c>
      <c r="AT930" s="143">
        <v>13742</v>
      </c>
      <c r="AU930" s="171">
        <f t="shared" si="1577"/>
        <v>60</v>
      </c>
      <c r="AV930" s="175">
        <v>7780</v>
      </c>
      <c r="AW930" s="217">
        <f t="shared" si="1310"/>
        <v>769</v>
      </c>
      <c r="AX930" s="216">
        <f t="shared" si="1532"/>
        <v>44754</v>
      </c>
      <c r="AY930" s="5">
        <v>0</v>
      </c>
      <c r="AZ930" s="217">
        <f t="shared" si="1533"/>
        <v>2529</v>
      </c>
      <c r="BA930" s="217">
        <f t="shared" si="1275"/>
        <v>440</v>
      </c>
      <c r="BB930" s="119">
        <v>0</v>
      </c>
      <c r="BC930" s="26">
        <f t="shared" si="1534"/>
        <v>1646</v>
      </c>
      <c r="BD930" s="217">
        <f t="shared" si="1277"/>
        <v>475</v>
      </c>
      <c r="BE930" s="209">
        <f t="shared" si="1535"/>
        <v>44754</v>
      </c>
      <c r="BF930" s="120">
        <f t="shared" si="1536"/>
        <v>41</v>
      </c>
      <c r="BG930" s="120">
        <f t="shared" si="1537"/>
        <v>19845</v>
      </c>
      <c r="BH930" s="209">
        <f t="shared" si="1538"/>
        <v>44754</v>
      </c>
      <c r="BI930" s="120">
        <f t="shared" si="1539"/>
        <v>19845</v>
      </c>
      <c r="BJ930" s="1">
        <f t="shared" si="1540"/>
        <v>44754</v>
      </c>
      <c r="BK930">
        <f t="shared" si="1541"/>
        <v>204</v>
      </c>
      <c r="BL930">
        <f t="shared" si="1542"/>
        <v>36</v>
      </c>
      <c r="BM930">
        <f t="shared" si="1543"/>
        <v>240</v>
      </c>
      <c r="BN930" s="1">
        <f t="shared" si="1544"/>
        <v>44754</v>
      </c>
      <c r="BO930">
        <f t="shared" si="1545"/>
        <v>177562</v>
      </c>
      <c r="BP930">
        <f t="shared" si="1546"/>
        <v>10028</v>
      </c>
      <c r="BQ930" s="167">
        <f t="shared" si="1547"/>
        <v>44754</v>
      </c>
      <c r="BR930">
        <f t="shared" si="1514"/>
        <v>342868</v>
      </c>
      <c r="BS930">
        <f t="shared" si="1515"/>
        <v>65117</v>
      </c>
      <c r="BT930">
        <f t="shared" si="1516"/>
        <v>9420</v>
      </c>
      <c r="BU930">
        <v>15</v>
      </c>
      <c r="BV930">
        <f t="shared" si="1548"/>
        <v>509</v>
      </c>
      <c r="BW930">
        <f t="shared" si="1570"/>
        <v>90778</v>
      </c>
      <c r="BX930" s="167">
        <f t="shared" si="1549"/>
        <v>44754</v>
      </c>
      <c r="BY930">
        <f t="shared" si="1550"/>
        <v>663</v>
      </c>
      <c r="BZ930">
        <f t="shared" si="1551"/>
        <v>151</v>
      </c>
      <c r="CA930">
        <f t="shared" si="1552"/>
        <v>3</v>
      </c>
      <c r="CB930" s="167">
        <f t="shared" si="1553"/>
        <v>44754</v>
      </c>
      <c r="CC930">
        <f t="shared" si="1517"/>
        <v>4132429</v>
      </c>
      <c r="CD930">
        <f t="shared" si="1554"/>
        <v>13742</v>
      </c>
      <c r="CE930">
        <f t="shared" si="1555"/>
        <v>7780</v>
      </c>
      <c r="CF930" s="167">
        <f t="shared" si="1556"/>
        <v>44754</v>
      </c>
      <c r="CG930">
        <f t="shared" si="1557"/>
        <v>31273</v>
      </c>
      <c r="CH930">
        <f t="shared" si="1518"/>
        <v>60</v>
      </c>
      <c r="CI930" s="167">
        <f t="shared" si="1558"/>
        <v>44754</v>
      </c>
      <c r="CJ930">
        <f t="shared" si="1559"/>
        <v>509</v>
      </c>
      <c r="CK930">
        <f t="shared" si="1560"/>
        <v>108</v>
      </c>
      <c r="CL930" s="167">
        <f t="shared" si="1561"/>
        <v>44754</v>
      </c>
      <c r="CM930">
        <f t="shared" si="1562"/>
        <v>1</v>
      </c>
      <c r="CN930" s="1">
        <f t="shared" si="1563"/>
        <v>44754</v>
      </c>
      <c r="CO930" s="253">
        <f t="shared" si="1564"/>
        <v>509</v>
      </c>
      <c r="CP930" s="1">
        <f t="shared" si="1565"/>
        <v>44754</v>
      </c>
      <c r="CQ930" s="254">
        <f t="shared" si="1566"/>
        <v>1</v>
      </c>
      <c r="CR930" s="167">
        <f t="shared" si="1567"/>
        <v>44754</v>
      </c>
      <c r="CS930">
        <f t="shared" si="1568"/>
        <v>31273</v>
      </c>
      <c r="CT930">
        <f t="shared" si="1519"/>
        <v>60</v>
      </c>
      <c r="CU930">
        <f t="shared" si="1569"/>
        <v>0</v>
      </c>
    </row>
    <row r="931" spans="1:99" ht="18" customHeight="1" x14ac:dyDescent="0.55000000000000004">
      <c r="A931" s="167">
        <v>44755</v>
      </c>
      <c r="B931" s="219">
        <v>35</v>
      </c>
      <c r="C931" s="142">
        <f t="shared" si="1513"/>
        <v>19880</v>
      </c>
      <c r="D931" s="261">
        <f t="shared" si="1520"/>
        <v>441</v>
      </c>
      <c r="E931" s="135">
        <v>0</v>
      </c>
      <c r="F931" s="135">
        <v>19439</v>
      </c>
      <c r="G931" s="135">
        <v>0</v>
      </c>
      <c r="H931" s="123"/>
      <c r="I931" s="135">
        <v>0</v>
      </c>
      <c r="J931" s="123"/>
      <c r="K931" s="41">
        <v>0</v>
      </c>
      <c r="L931" s="134">
        <v>245</v>
      </c>
      <c r="M931" s="219">
        <v>39</v>
      </c>
      <c r="N931" s="123"/>
      <c r="O931" s="123"/>
      <c r="P931" s="135">
        <v>16</v>
      </c>
      <c r="Q931" s="135">
        <v>3</v>
      </c>
      <c r="R931" s="123"/>
      <c r="S931" s="123"/>
      <c r="T931" s="135">
        <v>222</v>
      </c>
      <c r="U931" s="135">
        <v>38</v>
      </c>
      <c r="V931" s="123"/>
      <c r="W931" s="41">
        <v>3214</v>
      </c>
      <c r="X931" s="136">
        <v>379</v>
      </c>
      <c r="Y931" s="4">
        <f t="shared" si="1307"/>
        <v>743</v>
      </c>
      <c r="Z931" s="74">
        <f t="shared" si="1521"/>
        <v>44755</v>
      </c>
      <c r="AA931" s="210">
        <f t="shared" si="1522"/>
        <v>4506451</v>
      </c>
      <c r="AB931" s="210">
        <f t="shared" si="1523"/>
        <v>79127</v>
      </c>
      <c r="AC931" s="211">
        <f t="shared" si="1524"/>
        <v>17255</v>
      </c>
      <c r="AD931" s="170">
        <f t="shared" si="1525"/>
        <v>614</v>
      </c>
      <c r="AE931" s="222">
        <f t="shared" si="1526"/>
        <v>342277</v>
      </c>
      <c r="AF931" s="143">
        <v>343482</v>
      </c>
      <c r="AG931" s="171">
        <f t="shared" si="1574"/>
        <v>105</v>
      </c>
      <c r="AH931" s="143">
        <v>65222</v>
      </c>
      <c r="AI931" s="171">
        <f t="shared" si="1575"/>
        <v>2</v>
      </c>
      <c r="AJ931" s="172">
        <v>9422</v>
      </c>
      <c r="AK931" s="173">
        <f t="shared" si="1576"/>
        <v>16</v>
      </c>
      <c r="AL931" s="143">
        <v>679</v>
      </c>
      <c r="AM931" s="173">
        <f t="shared" si="1576"/>
        <v>12</v>
      </c>
      <c r="AN931" s="143">
        <v>163</v>
      </c>
      <c r="AO931" s="171">
        <f t="shared" si="1578"/>
        <v>1</v>
      </c>
      <c r="AP931" s="174">
        <v>4</v>
      </c>
      <c r="AQ931" s="173">
        <f t="shared" si="1579"/>
        <v>29861</v>
      </c>
      <c r="AR931" s="143">
        <v>4162290</v>
      </c>
      <c r="AS931" s="171">
        <f t="shared" si="1530"/>
        <v>0</v>
      </c>
      <c r="AT931" s="143">
        <v>13742</v>
      </c>
      <c r="AU931" s="171">
        <f t="shared" si="1577"/>
        <v>49</v>
      </c>
      <c r="AV931" s="175">
        <v>7829</v>
      </c>
      <c r="AW931" s="217">
        <f t="shared" si="1310"/>
        <v>770</v>
      </c>
      <c r="AX931" s="216">
        <f t="shared" si="1532"/>
        <v>44755</v>
      </c>
      <c r="AY931" s="5">
        <v>0</v>
      </c>
      <c r="AZ931" s="217">
        <f t="shared" si="1533"/>
        <v>2529</v>
      </c>
      <c r="BA931" s="217">
        <f t="shared" si="1275"/>
        <v>438</v>
      </c>
      <c r="BB931" s="119">
        <v>0</v>
      </c>
      <c r="BC931" s="26">
        <f t="shared" si="1534"/>
        <v>1646</v>
      </c>
      <c r="BD931" s="217">
        <f t="shared" si="1277"/>
        <v>473</v>
      </c>
      <c r="BE931" s="209">
        <f t="shared" si="1535"/>
        <v>44755</v>
      </c>
      <c r="BF931" s="120">
        <f t="shared" si="1536"/>
        <v>35</v>
      </c>
      <c r="BG931" s="120">
        <f t="shared" si="1537"/>
        <v>19880</v>
      </c>
      <c r="BH931" s="209">
        <f t="shared" si="1538"/>
        <v>44755</v>
      </c>
      <c r="BI931" s="120">
        <f t="shared" si="1539"/>
        <v>19880</v>
      </c>
      <c r="BJ931" s="1">
        <f t="shared" si="1540"/>
        <v>44755</v>
      </c>
      <c r="BK931">
        <f t="shared" si="1541"/>
        <v>206</v>
      </c>
      <c r="BL931">
        <f t="shared" si="1542"/>
        <v>39</v>
      </c>
      <c r="BM931">
        <f t="shared" si="1543"/>
        <v>245</v>
      </c>
      <c r="BN931" s="1">
        <f t="shared" si="1544"/>
        <v>44755</v>
      </c>
      <c r="BO931">
        <f t="shared" si="1545"/>
        <v>180728</v>
      </c>
      <c r="BP931">
        <f t="shared" si="1546"/>
        <v>9994</v>
      </c>
      <c r="BQ931" s="167">
        <f t="shared" si="1547"/>
        <v>44755</v>
      </c>
      <c r="BR931">
        <f t="shared" si="1514"/>
        <v>343482</v>
      </c>
      <c r="BS931">
        <f t="shared" si="1515"/>
        <v>65222</v>
      </c>
      <c r="BT931">
        <f t="shared" si="1516"/>
        <v>9422</v>
      </c>
      <c r="BU931">
        <v>15</v>
      </c>
      <c r="BV931">
        <f t="shared" si="1548"/>
        <v>614</v>
      </c>
      <c r="BW931">
        <f t="shared" si="1570"/>
        <v>76210</v>
      </c>
      <c r="BX931" s="167">
        <f t="shared" si="1549"/>
        <v>44755</v>
      </c>
      <c r="BY931">
        <f t="shared" si="1550"/>
        <v>679</v>
      </c>
      <c r="BZ931">
        <f t="shared" si="1551"/>
        <v>163</v>
      </c>
      <c r="CA931">
        <f t="shared" si="1552"/>
        <v>4</v>
      </c>
      <c r="CB931" s="167">
        <f t="shared" si="1553"/>
        <v>44755</v>
      </c>
      <c r="CC931">
        <f t="shared" si="1517"/>
        <v>4162290</v>
      </c>
      <c r="CD931">
        <f t="shared" si="1554"/>
        <v>13742</v>
      </c>
      <c r="CE931">
        <f t="shared" si="1555"/>
        <v>7829</v>
      </c>
      <c r="CF931" s="167">
        <f t="shared" si="1556"/>
        <v>44755</v>
      </c>
      <c r="CG931">
        <f t="shared" si="1557"/>
        <v>29861</v>
      </c>
      <c r="CH931">
        <f t="shared" si="1518"/>
        <v>49</v>
      </c>
      <c r="CI931" s="167">
        <f t="shared" si="1558"/>
        <v>44755</v>
      </c>
      <c r="CJ931">
        <f t="shared" si="1559"/>
        <v>614</v>
      </c>
      <c r="CK931">
        <f t="shared" si="1560"/>
        <v>105</v>
      </c>
      <c r="CL931" s="167">
        <f t="shared" si="1561"/>
        <v>44755</v>
      </c>
      <c r="CM931">
        <f t="shared" si="1562"/>
        <v>2</v>
      </c>
      <c r="CN931" s="1">
        <f t="shared" si="1563"/>
        <v>44755</v>
      </c>
      <c r="CO931" s="253">
        <f t="shared" si="1564"/>
        <v>614</v>
      </c>
      <c r="CP931" s="1">
        <f t="shared" si="1565"/>
        <v>44755</v>
      </c>
      <c r="CQ931" s="254">
        <f t="shared" si="1566"/>
        <v>2</v>
      </c>
      <c r="CR931" s="167">
        <f t="shared" si="1567"/>
        <v>44755</v>
      </c>
      <c r="CS931">
        <f t="shared" si="1568"/>
        <v>29861</v>
      </c>
      <c r="CT931">
        <f t="shared" si="1519"/>
        <v>49</v>
      </c>
      <c r="CU931">
        <f t="shared" si="1569"/>
        <v>0</v>
      </c>
    </row>
    <row r="932" spans="1:99" ht="18" customHeight="1" x14ac:dyDescent="0.55000000000000004">
      <c r="A932" s="167">
        <v>44756</v>
      </c>
      <c r="B932" s="219">
        <v>49</v>
      </c>
      <c r="C932" s="142">
        <f t="shared" si="1513"/>
        <v>19929</v>
      </c>
      <c r="D932" s="261">
        <f t="shared" si="1520"/>
        <v>449</v>
      </c>
      <c r="E932" s="135">
        <v>0</v>
      </c>
      <c r="F932" s="135">
        <v>19480</v>
      </c>
      <c r="G932" s="135">
        <v>0</v>
      </c>
      <c r="H932" s="123"/>
      <c r="I932" s="135">
        <v>0</v>
      </c>
      <c r="J932" s="123"/>
      <c r="K932" s="41">
        <v>0</v>
      </c>
      <c r="L932" s="134">
        <v>420</v>
      </c>
      <c r="M932" s="219">
        <v>52</v>
      </c>
      <c r="N932" s="123"/>
      <c r="O932" s="123"/>
      <c r="P932" s="135">
        <v>16</v>
      </c>
      <c r="Q932" s="135">
        <v>3</v>
      </c>
      <c r="R932" s="123"/>
      <c r="S932" s="123"/>
      <c r="T932" s="135">
        <v>282</v>
      </c>
      <c r="U932" s="135">
        <v>56</v>
      </c>
      <c r="V932" s="123"/>
      <c r="W932" s="41">
        <v>3336</v>
      </c>
      <c r="X932" s="136">
        <v>372</v>
      </c>
      <c r="Y932" s="4">
        <f t="shared" si="1307"/>
        <v>744</v>
      </c>
      <c r="Z932" s="74">
        <f t="shared" si="1521"/>
        <v>44756</v>
      </c>
      <c r="AA932" s="210">
        <f t="shared" si="1522"/>
        <v>4534713</v>
      </c>
      <c r="AB932" s="210">
        <f t="shared" si="1523"/>
        <v>79254</v>
      </c>
      <c r="AC932" s="211">
        <f t="shared" si="1524"/>
        <v>17349</v>
      </c>
      <c r="AD932" s="170">
        <f t="shared" si="1525"/>
        <v>606</v>
      </c>
      <c r="AE932" s="222">
        <f t="shared" si="1526"/>
        <v>342883</v>
      </c>
      <c r="AF932" s="143">
        <v>344088</v>
      </c>
      <c r="AG932" s="171">
        <f t="shared" si="1574"/>
        <v>109</v>
      </c>
      <c r="AH932" s="143">
        <v>65331</v>
      </c>
      <c r="AI932" s="171">
        <f t="shared" si="1575"/>
        <v>5</v>
      </c>
      <c r="AJ932" s="172">
        <v>9427</v>
      </c>
      <c r="AK932" s="173">
        <f t="shared" si="1576"/>
        <v>17</v>
      </c>
      <c r="AL932" s="143">
        <v>696</v>
      </c>
      <c r="AM932" s="173">
        <f t="shared" si="1576"/>
        <v>18</v>
      </c>
      <c r="AN932" s="143">
        <v>181</v>
      </c>
      <c r="AO932" s="171">
        <f t="shared" si="1578"/>
        <v>1</v>
      </c>
      <c r="AP932" s="174">
        <v>5</v>
      </c>
      <c r="AQ932" s="173">
        <f t="shared" si="1579"/>
        <v>27639</v>
      </c>
      <c r="AR932" s="143">
        <v>4189929</v>
      </c>
      <c r="AS932" s="171">
        <f t="shared" si="1530"/>
        <v>0</v>
      </c>
      <c r="AT932" s="143">
        <v>13742</v>
      </c>
      <c r="AU932" s="171">
        <f t="shared" si="1577"/>
        <v>88</v>
      </c>
      <c r="AV932" s="175">
        <v>7917</v>
      </c>
      <c r="AW932" s="217">
        <f t="shared" si="1310"/>
        <v>771</v>
      </c>
      <c r="AX932" s="216">
        <f t="shared" si="1532"/>
        <v>44756</v>
      </c>
      <c r="AY932" s="5">
        <v>0</v>
      </c>
      <c r="AZ932" s="217">
        <f t="shared" si="1533"/>
        <v>2529</v>
      </c>
      <c r="BA932" s="217">
        <f t="shared" si="1275"/>
        <v>439</v>
      </c>
      <c r="BB932" s="119">
        <v>0</v>
      </c>
      <c r="BC932" s="26">
        <f t="shared" si="1534"/>
        <v>1646</v>
      </c>
      <c r="BD932" s="217">
        <f t="shared" si="1277"/>
        <v>474</v>
      </c>
      <c r="BE932" s="209">
        <f t="shared" si="1535"/>
        <v>44756</v>
      </c>
      <c r="BF932" s="120">
        <f t="shared" si="1536"/>
        <v>49</v>
      </c>
      <c r="BG932" s="120">
        <f t="shared" si="1537"/>
        <v>19929</v>
      </c>
      <c r="BH932" s="209">
        <f t="shared" si="1538"/>
        <v>44756</v>
      </c>
      <c r="BI932" s="120">
        <f t="shared" si="1539"/>
        <v>19929</v>
      </c>
      <c r="BJ932" s="1">
        <f t="shared" si="1540"/>
        <v>44756</v>
      </c>
      <c r="BK932">
        <f t="shared" si="1541"/>
        <v>368</v>
      </c>
      <c r="BL932">
        <f t="shared" si="1542"/>
        <v>52</v>
      </c>
      <c r="BM932">
        <f t="shared" si="1543"/>
        <v>420</v>
      </c>
      <c r="BN932" s="1">
        <f t="shared" si="1544"/>
        <v>44756</v>
      </c>
      <c r="BO932">
        <f t="shared" si="1545"/>
        <v>184569</v>
      </c>
      <c r="BP932">
        <f t="shared" si="1546"/>
        <v>9882</v>
      </c>
      <c r="BQ932" s="167">
        <f t="shared" si="1547"/>
        <v>44756</v>
      </c>
      <c r="BR932">
        <f t="shared" si="1514"/>
        <v>344088</v>
      </c>
      <c r="BS932">
        <f t="shared" si="1515"/>
        <v>65331</v>
      </c>
      <c r="BT932">
        <f t="shared" si="1516"/>
        <v>9427</v>
      </c>
      <c r="BU932">
        <v>15</v>
      </c>
      <c r="BV932">
        <f t="shared" si="1548"/>
        <v>606</v>
      </c>
      <c r="BW932">
        <f t="shared" si="1570"/>
        <v>90411</v>
      </c>
      <c r="BX932" s="167">
        <f t="shared" si="1549"/>
        <v>44756</v>
      </c>
      <c r="BY932">
        <f t="shared" si="1550"/>
        <v>696</v>
      </c>
      <c r="BZ932">
        <f t="shared" si="1551"/>
        <v>181</v>
      </c>
      <c r="CA932">
        <f t="shared" si="1552"/>
        <v>5</v>
      </c>
      <c r="CB932" s="167">
        <f t="shared" si="1553"/>
        <v>44756</v>
      </c>
      <c r="CC932">
        <f t="shared" si="1517"/>
        <v>4189929</v>
      </c>
      <c r="CD932">
        <f t="shared" si="1554"/>
        <v>13742</v>
      </c>
      <c r="CE932">
        <f t="shared" si="1555"/>
        <v>7917</v>
      </c>
      <c r="CF932" s="167">
        <f t="shared" si="1556"/>
        <v>44756</v>
      </c>
      <c r="CG932">
        <f t="shared" si="1557"/>
        <v>27639</v>
      </c>
      <c r="CH932">
        <f t="shared" si="1518"/>
        <v>88</v>
      </c>
      <c r="CI932" s="167">
        <f t="shared" si="1558"/>
        <v>44756</v>
      </c>
      <c r="CJ932">
        <f t="shared" si="1559"/>
        <v>606</v>
      </c>
      <c r="CK932">
        <f t="shared" si="1560"/>
        <v>109</v>
      </c>
      <c r="CL932" s="167">
        <f t="shared" si="1561"/>
        <v>44756</v>
      </c>
      <c r="CM932">
        <f t="shared" si="1562"/>
        <v>5</v>
      </c>
      <c r="CN932" s="1">
        <f t="shared" si="1563"/>
        <v>44756</v>
      </c>
      <c r="CO932" s="253">
        <f t="shared" si="1564"/>
        <v>606</v>
      </c>
      <c r="CP932" s="1">
        <f t="shared" si="1565"/>
        <v>44756</v>
      </c>
      <c r="CQ932" s="254">
        <f t="shared" si="1566"/>
        <v>5</v>
      </c>
      <c r="CR932" s="167">
        <f t="shared" si="1567"/>
        <v>44756</v>
      </c>
      <c r="CS932">
        <f t="shared" si="1568"/>
        <v>27639</v>
      </c>
      <c r="CT932">
        <f t="shared" si="1519"/>
        <v>88</v>
      </c>
      <c r="CU932">
        <f t="shared" si="1569"/>
        <v>0</v>
      </c>
    </row>
    <row r="933" spans="1:99" ht="18" customHeight="1" x14ac:dyDescent="0.55000000000000004">
      <c r="A933" s="167">
        <v>44757</v>
      </c>
      <c r="B933" s="219">
        <v>54</v>
      </c>
      <c r="C933" s="142">
        <f t="shared" si="1513"/>
        <v>19983</v>
      </c>
      <c r="D933" s="261">
        <f t="shared" si="1520"/>
        <v>459</v>
      </c>
      <c r="E933" s="135">
        <v>0</v>
      </c>
      <c r="F933" s="135">
        <v>19524</v>
      </c>
      <c r="G933" s="135">
        <v>0</v>
      </c>
      <c r="H933" s="123"/>
      <c r="I933" s="135">
        <v>0</v>
      </c>
      <c r="J933" s="123"/>
      <c r="K933" s="41">
        <v>0</v>
      </c>
      <c r="L933" s="134">
        <v>418</v>
      </c>
      <c r="M933" s="219">
        <v>43</v>
      </c>
      <c r="N933" s="123"/>
      <c r="O933" s="123"/>
      <c r="P933" s="135">
        <v>25</v>
      </c>
      <c r="Q933" s="135">
        <v>9</v>
      </c>
      <c r="R933" s="123"/>
      <c r="S933" s="123"/>
      <c r="T933" s="135">
        <v>272</v>
      </c>
      <c r="U933" s="135">
        <v>34</v>
      </c>
      <c r="V933" s="123"/>
      <c r="W933" s="41">
        <v>3457</v>
      </c>
      <c r="X933" s="136">
        <v>372</v>
      </c>
      <c r="Y933" s="4">
        <f t="shared" si="1307"/>
        <v>745</v>
      </c>
      <c r="Z933" s="74">
        <f t="shared" si="1521"/>
        <v>44757</v>
      </c>
      <c r="AA933" s="210">
        <f t="shared" si="1522"/>
        <v>4560650</v>
      </c>
      <c r="AB933" s="210">
        <f t="shared" si="1523"/>
        <v>79384</v>
      </c>
      <c r="AC933" s="211">
        <f t="shared" si="1524"/>
        <v>17468</v>
      </c>
      <c r="AD933" s="170">
        <f t="shared" si="1525"/>
        <v>651</v>
      </c>
      <c r="AE933" s="222">
        <f t="shared" si="1526"/>
        <v>343534</v>
      </c>
      <c r="AF933" s="143">
        <v>344739</v>
      </c>
      <c r="AG933" s="171">
        <f t="shared" ref="AG933:AG939" si="1580">+AH933-AH932</f>
        <v>119</v>
      </c>
      <c r="AH933" s="143">
        <v>65450</v>
      </c>
      <c r="AI933" s="171">
        <f t="shared" ref="AI933:AI939" si="1581">+AJ933-AJ932</f>
        <v>5</v>
      </c>
      <c r="AJ933" s="172">
        <v>9432</v>
      </c>
      <c r="AK933" s="173">
        <f t="shared" ref="AK933:AK939" si="1582">+AL933-AL932</f>
        <v>15</v>
      </c>
      <c r="AL933" s="143">
        <v>711</v>
      </c>
      <c r="AM933" s="173">
        <f t="shared" ref="AM933:AM939" si="1583">+AN933-AN932</f>
        <v>11</v>
      </c>
      <c r="AN933" s="143">
        <v>192</v>
      </c>
      <c r="AO933" s="171">
        <f t="shared" ref="AO933:AO939" si="1584">+AP933-AP932</f>
        <v>0</v>
      </c>
      <c r="AP933" s="174">
        <v>5</v>
      </c>
      <c r="AQ933" s="173">
        <f t="shared" ref="AQ933:AQ939" si="1585">+AR933-AR932</f>
        <v>25271</v>
      </c>
      <c r="AR933" s="143">
        <v>4215200</v>
      </c>
      <c r="AS933" s="171">
        <f t="shared" si="1530"/>
        <v>0</v>
      </c>
      <c r="AT933" s="143">
        <v>13742</v>
      </c>
      <c r="AU933" s="171">
        <f t="shared" ref="AU933:AU939" si="1586">+AV933-AV932</f>
        <v>114</v>
      </c>
      <c r="AV933" s="175">
        <v>8031</v>
      </c>
      <c r="AW933" s="217">
        <f t="shared" si="1310"/>
        <v>772</v>
      </c>
      <c r="AX933" s="216">
        <f t="shared" si="1532"/>
        <v>44757</v>
      </c>
      <c r="AY933" s="5">
        <v>0</v>
      </c>
      <c r="AZ933" s="217">
        <f t="shared" si="1533"/>
        <v>2529</v>
      </c>
      <c r="BA933" s="217">
        <f t="shared" si="1275"/>
        <v>440</v>
      </c>
      <c r="BB933" s="119">
        <v>0</v>
      </c>
      <c r="BC933" s="26">
        <f t="shared" si="1534"/>
        <v>1646</v>
      </c>
      <c r="BD933" s="217">
        <f t="shared" si="1277"/>
        <v>475</v>
      </c>
      <c r="BE933" s="209">
        <f t="shared" si="1535"/>
        <v>44757</v>
      </c>
      <c r="BF933" s="120">
        <f t="shared" si="1536"/>
        <v>54</v>
      </c>
      <c r="BG933" s="120">
        <f t="shared" si="1537"/>
        <v>19983</v>
      </c>
      <c r="BH933" s="209">
        <f t="shared" si="1538"/>
        <v>44757</v>
      </c>
      <c r="BI933" s="120">
        <f t="shared" si="1539"/>
        <v>19983</v>
      </c>
      <c r="BJ933" s="1">
        <f t="shared" si="1540"/>
        <v>44757</v>
      </c>
      <c r="BK933">
        <f t="shared" si="1541"/>
        <v>375</v>
      </c>
      <c r="BL933">
        <f t="shared" si="1542"/>
        <v>43</v>
      </c>
      <c r="BM933">
        <f t="shared" si="1543"/>
        <v>418</v>
      </c>
      <c r="BN933" s="1">
        <f t="shared" si="1544"/>
        <v>44757</v>
      </c>
      <c r="BO933">
        <f t="shared" si="1545"/>
        <v>186241</v>
      </c>
      <c r="BP933">
        <f t="shared" si="1546"/>
        <v>10042</v>
      </c>
      <c r="BQ933" s="167">
        <f t="shared" si="1547"/>
        <v>44757</v>
      </c>
      <c r="BR933">
        <f t="shared" si="1514"/>
        <v>344739</v>
      </c>
      <c r="BS933">
        <f t="shared" si="1515"/>
        <v>65450</v>
      </c>
      <c r="BT933">
        <f t="shared" si="1516"/>
        <v>9432</v>
      </c>
      <c r="BU933">
        <v>15</v>
      </c>
      <c r="BV933">
        <f t="shared" si="1548"/>
        <v>651</v>
      </c>
      <c r="BW933">
        <f t="shared" si="1570"/>
        <v>78592</v>
      </c>
      <c r="BX933" s="167">
        <f t="shared" si="1549"/>
        <v>44757</v>
      </c>
      <c r="BY933">
        <f t="shared" si="1550"/>
        <v>711</v>
      </c>
      <c r="BZ933">
        <f t="shared" si="1551"/>
        <v>192</v>
      </c>
      <c r="CA933">
        <f t="shared" si="1552"/>
        <v>5</v>
      </c>
      <c r="CB933" s="167">
        <f t="shared" si="1553"/>
        <v>44757</v>
      </c>
      <c r="CC933">
        <f t="shared" si="1517"/>
        <v>4215200</v>
      </c>
      <c r="CD933">
        <f t="shared" si="1554"/>
        <v>13742</v>
      </c>
      <c r="CE933">
        <f t="shared" si="1555"/>
        <v>8031</v>
      </c>
      <c r="CF933" s="167">
        <f t="shared" si="1556"/>
        <v>44757</v>
      </c>
      <c r="CG933">
        <f t="shared" si="1557"/>
        <v>25271</v>
      </c>
      <c r="CH933">
        <f t="shared" si="1518"/>
        <v>114</v>
      </c>
      <c r="CI933" s="167">
        <f t="shared" si="1558"/>
        <v>44757</v>
      </c>
      <c r="CJ933">
        <f t="shared" si="1559"/>
        <v>651</v>
      </c>
      <c r="CK933">
        <f t="shared" si="1560"/>
        <v>119</v>
      </c>
      <c r="CL933" s="167">
        <f t="shared" si="1561"/>
        <v>44757</v>
      </c>
      <c r="CM933">
        <f t="shared" si="1562"/>
        <v>5</v>
      </c>
      <c r="CN933" s="1">
        <f t="shared" si="1563"/>
        <v>44757</v>
      </c>
      <c r="CO933" s="253">
        <f t="shared" si="1564"/>
        <v>651</v>
      </c>
      <c r="CP933" s="1">
        <f t="shared" si="1565"/>
        <v>44757</v>
      </c>
      <c r="CQ933" s="254">
        <f t="shared" si="1566"/>
        <v>5</v>
      </c>
      <c r="CR933" s="167">
        <f t="shared" si="1567"/>
        <v>44757</v>
      </c>
      <c r="CS933">
        <f t="shared" si="1568"/>
        <v>25271</v>
      </c>
      <c r="CT933">
        <f t="shared" si="1519"/>
        <v>114</v>
      </c>
      <c r="CU933">
        <f t="shared" si="1569"/>
        <v>0</v>
      </c>
    </row>
    <row r="934" spans="1:99" ht="18" customHeight="1" x14ac:dyDescent="0.55000000000000004">
      <c r="A934" s="167">
        <v>44758</v>
      </c>
      <c r="B934" s="219">
        <v>48</v>
      </c>
      <c r="C934" s="142">
        <f t="shared" si="1513"/>
        <v>20031</v>
      </c>
      <c r="D934" s="261">
        <f t="shared" si="1520"/>
        <v>466</v>
      </c>
      <c r="E934" s="135">
        <v>0</v>
      </c>
      <c r="F934" s="135">
        <v>19565</v>
      </c>
      <c r="G934" s="135">
        <v>0</v>
      </c>
      <c r="H934" s="123"/>
      <c r="I934" s="135">
        <v>0</v>
      </c>
      <c r="J934" s="123"/>
      <c r="K934" s="41">
        <v>0</v>
      </c>
      <c r="L934" s="134">
        <v>537</v>
      </c>
      <c r="M934" s="219">
        <v>63</v>
      </c>
      <c r="N934" s="123"/>
      <c r="O934" s="123"/>
      <c r="P934" s="135">
        <v>26</v>
      </c>
      <c r="Q934" s="135">
        <v>3</v>
      </c>
      <c r="R934" s="123"/>
      <c r="S934" s="123"/>
      <c r="T934" s="135">
        <v>295</v>
      </c>
      <c r="U934" s="135">
        <v>32</v>
      </c>
      <c r="V934" s="123"/>
      <c r="W934" s="41">
        <v>3673</v>
      </c>
      <c r="X934" s="136">
        <v>400</v>
      </c>
      <c r="Y934" s="4">
        <f t="shared" si="1307"/>
        <v>746</v>
      </c>
      <c r="Z934" s="74">
        <f t="shared" si="1521"/>
        <v>44758</v>
      </c>
      <c r="AA934" s="210">
        <f t="shared" si="1522"/>
        <v>4586572</v>
      </c>
      <c r="AB934" s="210">
        <f t="shared" si="1523"/>
        <v>79524</v>
      </c>
      <c r="AC934" s="211">
        <f t="shared" si="1524"/>
        <v>17541</v>
      </c>
      <c r="AD934" s="170">
        <f t="shared" si="1525"/>
        <v>640</v>
      </c>
      <c r="AE934" s="222">
        <f t="shared" si="1526"/>
        <v>344174</v>
      </c>
      <c r="AF934" s="143">
        <v>345379</v>
      </c>
      <c r="AG934" s="171">
        <f t="shared" si="1580"/>
        <v>130</v>
      </c>
      <c r="AH934" s="143">
        <v>65580</v>
      </c>
      <c r="AI934" s="171">
        <f t="shared" si="1581"/>
        <v>1</v>
      </c>
      <c r="AJ934" s="172">
        <v>9433</v>
      </c>
      <c r="AK934" s="173">
        <f t="shared" si="1582"/>
        <v>16</v>
      </c>
      <c r="AL934" s="143">
        <v>727</v>
      </c>
      <c r="AM934" s="173">
        <f t="shared" si="1583"/>
        <v>10</v>
      </c>
      <c r="AN934" s="143">
        <v>202</v>
      </c>
      <c r="AO934" s="171">
        <f t="shared" si="1584"/>
        <v>0</v>
      </c>
      <c r="AP934" s="174">
        <v>5</v>
      </c>
      <c r="AQ934" s="173">
        <f t="shared" si="1585"/>
        <v>25266</v>
      </c>
      <c r="AR934" s="143">
        <v>4240466</v>
      </c>
      <c r="AS934" s="171">
        <f t="shared" si="1530"/>
        <v>0</v>
      </c>
      <c r="AT934" s="143">
        <v>13742</v>
      </c>
      <c r="AU934" s="171">
        <f t="shared" si="1586"/>
        <v>72</v>
      </c>
      <c r="AV934" s="175">
        <v>8103</v>
      </c>
      <c r="AW934" s="217">
        <f t="shared" si="1310"/>
        <v>773</v>
      </c>
      <c r="AX934" s="216">
        <f t="shared" si="1532"/>
        <v>44758</v>
      </c>
      <c r="AY934" s="5">
        <v>0</v>
      </c>
      <c r="AZ934" s="217">
        <f t="shared" si="1533"/>
        <v>2529</v>
      </c>
      <c r="BA934" s="217">
        <f t="shared" si="1275"/>
        <v>441</v>
      </c>
      <c r="BB934" s="119">
        <v>0</v>
      </c>
      <c r="BC934" s="26">
        <f t="shared" si="1534"/>
        <v>1646</v>
      </c>
      <c r="BD934" s="217">
        <f t="shared" si="1277"/>
        <v>476</v>
      </c>
      <c r="BE934" s="209">
        <f t="shared" si="1535"/>
        <v>44758</v>
      </c>
      <c r="BF934" s="120">
        <f t="shared" si="1536"/>
        <v>48</v>
      </c>
      <c r="BG934" s="120">
        <f t="shared" si="1537"/>
        <v>20031</v>
      </c>
      <c r="BH934" s="209">
        <f t="shared" si="1538"/>
        <v>44758</v>
      </c>
      <c r="BI934" s="120">
        <f t="shared" si="1539"/>
        <v>20031</v>
      </c>
      <c r="BJ934" s="1">
        <f t="shared" si="1540"/>
        <v>44758</v>
      </c>
      <c r="BK934">
        <f t="shared" si="1541"/>
        <v>474</v>
      </c>
      <c r="BL934">
        <f t="shared" si="1542"/>
        <v>63</v>
      </c>
      <c r="BM934">
        <f t="shared" si="1543"/>
        <v>537</v>
      </c>
      <c r="BN934" s="1">
        <f t="shared" si="1544"/>
        <v>44758</v>
      </c>
      <c r="BO934">
        <f t="shared" si="1545"/>
        <v>178099</v>
      </c>
      <c r="BP934">
        <f t="shared" si="1546"/>
        <v>10091</v>
      </c>
      <c r="BQ934" s="167">
        <f t="shared" si="1547"/>
        <v>44758</v>
      </c>
      <c r="BR934">
        <f t="shared" si="1514"/>
        <v>345379</v>
      </c>
      <c r="BS934">
        <f t="shared" si="1515"/>
        <v>65580</v>
      </c>
      <c r="BT934">
        <f t="shared" si="1516"/>
        <v>9433</v>
      </c>
      <c r="BU934">
        <v>15</v>
      </c>
      <c r="BV934">
        <f t="shared" si="1548"/>
        <v>640</v>
      </c>
      <c r="BW934">
        <f t="shared" si="1570"/>
        <v>91418</v>
      </c>
      <c r="BX934" s="167">
        <f t="shared" si="1549"/>
        <v>44758</v>
      </c>
      <c r="BY934">
        <f t="shared" si="1550"/>
        <v>727</v>
      </c>
      <c r="BZ934">
        <f t="shared" si="1551"/>
        <v>202</v>
      </c>
      <c r="CA934">
        <f t="shared" si="1552"/>
        <v>5</v>
      </c>
      <c r="CB934" s="167">
        <f t="shared" si="1553"/>
        <v>44758</v>
      </c>
      <c r="CC934">
        <f t="shared" si="1517"/>
        <v>4240466</v>
      </c>
      <c r="CD934">
        <f t="shared" si="1554"/>
        <v>13742</v>
      </c>
      <c r="CE934">
        <f t="shared" si="1555"/>
        <v>8103</v>
      </c>
      <c r="CF934" s="167">
        <f t="shared" si="1556"/>
        <v>44758</v>
      </c>
      <c r="CG934">
        <f t="shared" si="1557"/>
        <v>25266</v>
      </c>
      <c r="CH934">
        <f t="shared" si="1518"/>
        <v>72</v>
      </c>
      <c r="CI934" s="167">
        <f t="shared" si="1558"/>
        <v>44758</v>
      </c>
      <c r="CJ934">
        <f t="shared" si="1559"/>
        <v>640</v>
      </c>
      <c r="CK934">
        <f t="shared" si="1560"/>
        <v>130</v>
      </c>
      <c r="CL934" s="167">
        <f t="shared" si="1561"/>
        <v>44758</v>
      </c>
      <c r="CM934">
        <f t="shared" si="1562"/>
        <v>1</v>
      </c>
      <c r="CN934" s="1">
        <f t="shared" si="1563"/>
        <v>44758</v>
      </c>
      <c r="CO934" s="253">
        <f t="shared" si="1564"/>
        <v>640</v>
      </c>
      <c r="CP934" s="1">
        <f t="shared" si="1565"/>
        <v>44758</v>
      </c>
      <c r="CQ934" s="254">
        <f t="shared" si="1566"/>
        <v>1</v>
      </c>
      <c r="CR934" s="167">
        <f t="shared" si="1567"/>
        <v>44758</v>
      </c>
      <c r="CS934">
        <f t="shared" si="1568"/>
        <v>25266</v>
      </c>
      <c r="CT934">
        <f t="shared" si="1519"/>
        <v>72</v>
      </c>
      <c r="CU934">
        <f t="shared" si="1569"/>
        <v>0</v>
      </c>
    </row>
    <row r="935" spans="1:99" ht="18" customHeight="1" x14ac:dyDescent="0.55000000000000004">
      <c r="A935" s="167">
        <v>44759</v>
      </c>
      <c r="B935" s="219">
        <v>50</v>
      </c>
      <c r="C935" s="142">
        <f t="shared" si="1513"/>
        <v>20081</v>
      </c>
      <c r="D935" s="261">
        <f t="shared" si="1520"/>
        <v>475</v>
      </c>
      <c r="E935" s="135">
        <v>0</v>
      </c>
      <c r="F935" s="135">
        <v>19606</v>
      </c>
      <c r="G935" s="135">
        <v>0</v>
      </c>
      <c r="H935" s="123"/>
      <c r="I935" s="135">
        <v>0</v>
      </c>
      <c r="J935" s="123"/>
      <c r="K935" s="41">
        <v>0</v>
      </c>
      <c r="L935" s="134">
        <v>431</v>
      </c>
      <c r="M935" s="219">
        <v>38</v>
      </c>
      <c r="N935" s="123"/>
      <c r="O935" s="123"/>
      <c r="P935" s="135">
        <v>54</v>
      </c>
      <c r="Q935" s="135">
        <v>8</v>
      </c>
      <c r="R935" s="123"/>
      <c r="S935" s="123"/>
      <c r="T935" s="135">
        <v>244</v>
      </c>
      <c r="U935" s="135">
        <v>38</v>
      </c>
      <c r="V935" s="123"/>
      <c r="W935" s="41">
        <v>3806</v>
      </c>
      <c r="X935" s="136">
        <v>392</v>
      </c>
      <c r="Y935" s="4">
        <f t="shared" si="1307"/>
        <v>747</v>
      </c>
      <c r="Z935" s="74">
        <f t="shared" si="1521"/>
        <v>44759</v>
      </c>
      <c r="AA935" s="210">
        <f t="shared" si="1522"/>
        <v>4611525</v>
      </c>
      <c r="AB935" s="210">
        <f t="shared" si="1523"/>
        <v>79672</v>
      </c>
      <c r="AC935" s="211">
        <f t="shared" si="1524"/>
        <v>17618</v>
      </c>
      <c r="AD935" s="170">
        <f t="shared" si="1525"/>
        <v>616</v>
      </c>
      <c r="AE935" s="222">
        <f t="shared" si="1526"/>
        <v>344790</v>
      </c>
      <c r="AF935" s="143">
        <v>345995</v>
      </c>
      <c r="AG935" s="171">
        <f t="shared" si="1580"/>
        <v>122</v>
      </c>
      <c r="AH935" s="143">
        <v>65702</v>
      </c>
      <c r="AI935" s="171">
        <f t="shared" si="1581"/>
        <v>4</v>
      </c>
      <c r="AJ935" s="172">
        <v>9437</v>
      </c>
      <c r="AK935" s="173">
        <f t="shared" si="1582"/>
        <v>15</v>
      </c>
      <c r="AL935" s="143">
        <v>742</v>
      </c>
      <c r="AM935" s="173">
        <f t="shared" si="1583"/>
        <v>26</v>
      </c>
      <c r="AN935" s="143">
        <v>228</v>
      </c>
      <c r="AO935" s="171">
        <f t="shared" si="1584"/>
        <v>0</v>
      </c>
      <c r="AP935" s="174">
        <v>5</v>
      </c>
      <c r="AQ935" s="173">
        <f t="shared" si="1585"/>
        <v>24322</v>
      </c>
      <c r="AR935" s="143">
        <v>4264788</v>
      </c>
      <c r="AS935" s="171">
        <f t="shared" si="1530"/>
        <v>0</v>
      </c>
      <c r="AT935" s="143">
        <v>13742</v>
      </c>
      <c r="AU935" s="171">
        <f t="shared" si="1586"/>
        <v>73</v>
      </c>
      <c r="AV935" s="175">
        <v>8176</v>
      </c>
      <c r="AW935" s="217">
        <f t="shared" si="1310"/>
        <v>774</v>
      </c>
      <c r="AX935" s="216">
        <f t="shared" ref="AX935:AX966" si="1587">+A935</f>
        <v>44759</v>
      </c>
      <c r="AY935" s="5">
        <v>0</v>
      </c>
      <c r="AZ935" s="217">
        <f t="shared" ref="AZ935:AZ966" si="1588">+AZ934+AY935</f>
        <v>2529</v>
      </c>
      <c r="BA935" s="217">
        <f t="shared" si="1275"/>
        <v>439</v>
      </c>
      <c r="BB935" s="119">
        <v>0</v>
      </c>
      <c r="BC935" s="26">
        <f t="shared" ref="BC935:BC966" si="1589">+BC934+BB935</f>
        <v>1646</v>
      </c>
      <c r="BD935" s="217">
        <f t="shared" si="1277"/>
        <v>474</v>
      </c>
      <c r="BE935" s="209">
        <f t="shared" ref="BE935:BE966" si="1590">+Z935</f>
        <v>44759</v>
      </c>
      <c r="BF935" s="120">
        <f t="shared" ref="BF935:BF966" si="1591">+B935</f>
        <v>50</v>
      </c>
      <c r="BG935" s="120">
        <f t="shared" ref="BG935:BG966" si="1592">+BI935</f>
        <v>20081</v>
      </c>
      <c r="BH935" s="209">
        <f t="shared" ref="BH935:BH966" si="1593">+A935</f>
        <v>44759</v>
      </c>
      <c r="BI935" s="120">
        <f t="shared" ref="BI935:BI966" si="1594">+C935</f>
        <v>20081</v>
      </c>
      <c r="BJ935" s="1">
        <f t="shared" ref="BJ935:BJ966" si="1595">+BE935</f>
        <v>44759</v>
      </c>
      <c r="BK935">
        <f t="shared" ref="BK935:BK966" si="1596">+BM935-BL935</f>
        <v>393</v>
      </c>
      <c r="BL935">
        <f t="shared" ref="BL935:BL966" si="1597">+M935</f>
        <v>38</v>
      </c>
      <c r="BM935">
        <f t="shared" ref="BM935:BM966" si="1598">+L935</f>
        <v>431</v>
      </c>
      <c r="BN935" s="1">
        <f t="shared" ref="BN935:BN966" si="1599">+BJ935</f>
        <v>44759</v>
      </c>
      <c r="BO935">
        <f t="shared" ref="BO935:BO966" si="1600">+BO931+BM935</f>
        <v>181159</v>
      </c>
      <c r="BP935">
        <f t="shared" ref="BP935:BP966" si="1601">+BP931+BL935</f>
        <v>10032</v>
      </c>
      <c r="BQ935" s="167">
        <f t="shared" ref="BQ935:BQ966" si="1602">+A935</f>
        <v>44759</v>
      </c>
      <c r="BR935">
        <f t="shared" ref="BR935:BR966" si="1603">+AF935</f>
        <v>345995</v>
      </c>
      <c r="BS935">
        <f t="shared" ref="BS935:BS966" si="1604">+AH935</f>
        <v>65702</v>
      </c>
      <c r="BT935">
        <f t="shared" ref="BT935:BT966" si="1605">+AJ935</f>
        <v>9437</v>
      </c>
      <c r="BU935">
        <v>15</v>
      </c>
      <c r="BV935">
        <f t="shared" ref="BV935:BV966" si="1606">+AD935</f>
        <v>616</v>
      </c>
      <c r="BW935">
        <f t="shared" si="1570"/>
        <v>76826</v>
      </c>
      <c r="BX935" s="167">
        <f t="shared" ref="BX935:BX966" si="1607">+A935</f>
        <v>44759</v>
      </c>
      <c r="BY935">
        <f t="shared" ref="BY935:BY966" si="1608">+AL935</f>
        <v>742</v>
      </c>
      <c r="BZ935">
        <f t="shared" ref="BZ935:BZ966" si="1609">+AN935</f>
        <v>228</v>
      </c>
      <c r="CA935">
        <f t="shared" ref="CA935:CA966" si="1610">+AP935</f>
        <v>5</v>
      </c>
      <c r="CB935" s="167">
        <f t="shared" ref="CB935:CB966" si="1611">+A935</f>
        <v>44759</v>
      </c>
      <c r="CC935">
        <f t="shared" ref="CC935:CC966" si="1612">+AR935</f>
        <v>4264788</v>
      </c>
      <c r="CD935">
        <f t="shared" ref="CD935:CD966" si="1613">+AT935</f>
        <v>13742</v>
      </c>
      <c r="CE935">
        <f t="shared" ref="CE935:CE966" si="1614">+AV935</f>
        <v>8176</v>
      </c>
      <c r="CF935" s="167">
        <f t="shared" ref="CF935:CF966" si="1615">+A935</f>
        <v>44759</v>
      </c>
      <c r="CG935">
        <f t="shared" ref="CG935:CG966" si="1616">+AQ935</f>
        <v>24322</v>
      </c>
      <c r="CH935">
        <f t="shared" ref="CH935:CH966" si="1617">+AU935</f>
        <v>73</v>
      </c>
      <c r="CI935" s="167">
        <f t="shared" ref="CI935:CI966" si="1618">+A935</f>
        <v>44759</v>
      </c>
      <c r="CJ935">
        <f t="shared" ref="CJ935:CJ966" si="1619">+AD935</f>
        <v>616</v>
      </c>
      <c r="CK935">
        <f t="shared" ref="CK935:CK966" si="1620">+AG935</f>
        <v>122</v>
      </c>
      <c r="CL935" s="167">
        <f t="shared" ref="CL935:CL966" si="1621">+A935</f>
        <v>44759</v>
      </c>
      <c r="CM935">
        <f t="shared" ref="CM935:CM966" si="1622">+AI935</f>
        <v>4</v>
      </c>
      <c r="CN935" s="1">
        <f t="shared" ref="CN935:CN966" si="1623">+Z935</f>
        <v>44759</v>
      </c>
      <c r="CO935" s="253">
        <f t="shared" ref="CO935:CO966" si="1624">+AD935</f>
        <v>616</v>
      </c>
      <c r="CP935" s="1">
        <f t="shared" ref="CP935:CP966" si="1625">+Z935</f>
        <v>44759</v>
      </c>
      <c r="CQ935" s="254">
        <f t="shared" ref="CQ935:CQ966" si="1626">+AI935</f>
        <v>4</v>
      </c>
      <c r="CR935" s="167">
        <f t="shared" ref="CR935:CR966" si="1627">+A935</f>
        <v>44759</v>
      </c>
      <c r="CS935">
        <f t="shared" ref="CS935:CS966" si="1628">+AQ935</f>
        <v>24322</v>
      </c>
      <c r="CT935">
        <f t="shared" ref="CT935:CT966" si="1629">+AU935</f>
        <v>73</v>
      </c>
      <c r="CU935">
        <f t="shared" ref="CU935:CU966" si="1630">+AS935</f>
        <v>0</v>
      </c>
    </row>
    <row r="936" spans="1:99" ht="18" customHeight="1" x14ac:dyDescent="0.55000000000000004">
      <c r="A936" s="167">
        <v>44760</v>
      </c>
      <c r="B936" s="219">
        <v>38</v>
      </c>
      <c r="C936" s="142">
        <f t="shared" ref="C936:C967" si="1631">+B936+C935</f>
        <v>20119</v>
      </c>
      <c r="D936" s="261">
        <f t="shared" ref="D936:D967" si="1632">+C936-F936</f>
        <v>470</v>
      </c>
      <c r="E936" s="135">
        <v>0</v>
      </c>
      <c r="F936" s="135">
        <v>19649</v>
      </c>
      <c r="G936" s="135">
        <v>0</v>
      </c>
      <c r="H936" s="123"/>
      <c r="I936" s="135">
        <v>0</v>
      </c>
      <c r="J936" s="123"/>
      <c r="K936" s="41">
        <v>0</v>
      </c>
      <c r="L936" s="134">
        <v>539</v>
      </c>
      <c r="M936" s="219">
        <v>39</v>
      </c>
      <c r="N936" s="123"/>
      <c r="O936" s="123"/>
      <c r="P936" s="135">
        <v>62</v>
      </c>
      <c r="Q936" s="135">
        <v>6</v>
      </c>
      <c r="R936" s="123"/>
      <c r="S936" s="123"/>
      <c r="T936" s="135">
        <v>248</v>
      </c>
      <c r="U936" s="135">
        <v>42</v>
      </c>
      <c r="V936" s="123"/>
      <c r="W936" s="41">
        <v>4035</v>
      </c>
      <c r="X936" s="136">
        <v>383</v>
      </c>
      <c r="Y936" s="4">
        <f t="shared" si="1307"/>
        <v>748</v>
      </c>
      <c r="Z936" s="74">
        <f t="shared" ref="Z936:Z967" si="1633">+A936</f>
        <v>44760</v>
      </c>
      <c r="AA936" s="210">
        <f t="shared" ref="AA936:AA967" si="1634">+AF936+AL936+AR936</f>
        <v>4630094</v>
      </c>
      <c r="AB936" s="210">
        <f t="shared" ref="AB936:AB967" si="1635">+AH936+AN936+AT936</f>
        <v>79775</v>
      </c>
      <c r="AC936" s="211">
        <f t="shared" ref="AC936:AC967" si="1636">+AJ936+AP936+AV936</f>
        <v>17669</v>
      </c>
      <c r="AD936" s="170">
        <f t="shared" ref="AD936:AD967" si="1637">+AF936-AF935</f>
        <v>566</v>
      </c>
      <c r="AE936" s="222">
        <f t="shared" ref="AE936:AE967" si="1638">+AE935+AD936</f>
        <v>345356</v>
      </c>
      <c r="AF936" s="143">
        <v>346561</v>
      </c>
      <c r="AG936" s="171">
        <f t="shared" si="1580"/>
        <v>92</v>
      </c>
      <c r="AH936" s="143">
        <v>65794</v>
      </c>
      <c r="AI936" s="171">
        <f t="shared" si="1581"/>
        <v>3</v>
      </c>
      <c r="AJ936" s="172">
        <v>9440</v>
      </c>
      <c r="AK936" s="173">
        <f t="shared" si="1582"/>
        <v>14</v>
      </c>
      <c r="AL936" s="143">
        <v>756</v>
      </c>
      <c r="AM936" s="173">
        <f t="shared" si="1583"/>
        <v>11</v>
      </c>
      <c r="AN936" s="143">
        <v>239</v>
      </c>
      <c r="AO936" s="171">
        <f t="shared" si="1584"/>
        <v>0</v>
      </c>
      <c r="AP936" s="174">
        <v>5</v>
      </c>
      <c r="AQ936" s="173">
        <f t="shared" si="1585"/>
        <v>17989</v>
      </c>
      <c r="AR936" s="143">
        <v>4282777</v>
      </c>
      <c r="AS936" s="171">
        <f t="shared" ref="AS936:AS967" si="1639">+AT936-AT935</f>
        <v>0</v>
      </c>
      <c r="AT936" s="143">
        <v>13742</v>
      </c>
      <c r="AU936" s="171">
        <f t="shared" si="1586"/>
        <v>48</v>
      </c>
      <c r="AV936" s="175">
        <v>8224</v>
      </c>
      <c r="AW936" s="217">
        <f t="shared" si="1310"/>
        <v>775</v>
      </c>
      <c r="AX936" s="216">
        <f t="shared" si="1587"/>
        <v>44760</v>
      </c>
      <c r="AY936" s="5">
        <v>0</v>
      </c>
      <c r="AZ936" s="217">
        <f t="shared" si="1588"/>
        <v>2529</v>
      </c>
      <c r="BA936" s="217">
        <f t="shared" si="1275"/>
        <v>440</v>
      </c>
      <c r="BB936" s="119">
        <v>0</v>
      </c>
      <c r="BC936" s="26">
        <f t="shared" si="1589"/>
        <v>1646</v>
      </c>
      <c r="BD936" s="217">
        <f t="shared" si="1277"/>
        <v>475</v>
      </c>
      <c r="BE936" s="209">
        <f t="shared" si="1590"/>
        <v>44760</v>
      </c>
      <c r="BF936" s="120">
        <f t="shared" si="1591"/>
        <v>38</v>
      </c>
      <c r="BG936" s="120">
        <f t="shared" si="1592"/>
        <v>20119</v>
      </c>
      <c r="BH936" s="209">
        <f t="shared" si="1593"/>
        <v>44760</v>
      </c>
      <c r="BI936" s="120">
        <f t="shared" si="1594"/>
        <v>20119</v>
      </c>
      <c r="BJ936" s="1">
        <f t="shared" si="1595"/>
        <v>44760</v>
      </c>
      <c r="BK936">
        <f t="shared" si="1596"/>
        <v>500</v>
      </c>
      <c r="BL936">
        <f t="shared" si="1597"/>
        <v>39</v>
      </c>
      <c r="BM936">
        <f t="shared" si="1598"/>
        <v>539</v>
      </c>
      <c r="BN936" s="1">
        <f t="shared" si="1599"/>
        <v>44760</v>
      </c>
      <c r="BO936">
        <f t="shared" si="1600"/>
        <v>185108</v>
      </c>
      <c r="BP936">
        <f t="shared" si="1601"/>
        <v>9921</v>
      </c>
      <c r="BQ936" s="167">
        <f t="shared" si="1602"/>
        <v>44760</v>
      </c>
      <c r="BR936">
        <f t="shared" si="1603"/>
        <v>346561</v>
      </c>
      <c r="BS936">
        <f t="shared" si="1604"/>
        <v>65794</v>
      </c>
      <c r="BT936">
        <f t="shared" si="1605"/>
        <v>9440</v>
      </c>
      <c r="BU936">
        <v>15</v>
      </c>
      <c r="BV936">
        <f t="shared" si="1606"/>
        <v>566</v>
      </c>
      <c r="BW936">
        <f t="shared" ref="BW936:BW967" si="1640">+BW932+BV936</f>
        <v>90977</v>
      </c>
      <c r="BX936" s="167">
        <f t="shared" si="1607"/>
        <v>44760</v>
      </c>
      <c r="BY936">
        <f t="shared" si="1608"/>
        <v>756</v>
      </c>
      <c r="BZ936">
        <f t="shared" si="1609"/>
        <v>239</v>
      </c>
      <c r="CA936">
        <f t="shared" si="1610"/>
        <v>5</v>
      </c>
      <c r="CB936" s="167">
        <f t="shared" si="1611"/>
        <v>44760</v>
      </c>
      <c r="CC936">
        <f t="shared" si="1612"/>
        <v>4282777</v>
      </c>
      <c r="CD936">
        <f t="shared" si="1613"/>
        <v>13742</v>
      </c>
      <c r="CE936">
        <f t="shared" si="1614"/>
        <v>8224</v>
      </c>
      <c r="CF936" s="167">
        <f t="shared" si="1615"/>
        <v>44760</v>
      </c>
      <c r="CG936">
        <f t="shared" si="1616"/>
        <v>17989</v>
      </c>
      <c r="CH936">
        <f t="shared" si="1617"/>
        <v>48</v>
      </c>
      <c r="CI936" s="167">
        <f t="shared" si="1618"/>
        <v>44760</v>
      </c>
      <c r="CJ936">
        <f t="shared" si="1619"/>
        <v>566</v>
      </c>
      <c r="CK936">
        <f t="shared" si="1620"/>
        <v>92</v>
      </c>
      <c r="CL936" s="167">
        <f t="shared" si="1621"/>
        <v>44760</v>
      </c>
      <c r="CM936">
        <f t="shared" si="1622"/>
        <v>3</v>
      </c>
      <c r="CN936" s="1">
        <f t="shared" si="1623"/>
        <v>44760</v>
      </c>
      <c r="CO936" s="253">
        <f t="shared" si="1624"/>
        <v>566</v>
      </c>
      <c r="CP936" s="1">
        <f t="shared" si="1625"/>
        <v>44760</v>
      </c>
      <c r="CQ936" s="254">
        <f t="shared" si="1626"/>
        <v>3</v>
      </c>
      <c r="CR936" s="167">
        <f t="shared" si="1627"/>
        <v>44760</v>
      </c>
      <c r="CS936">
        <f t="shared" si="1628"/>
        <v>17989</v>
      </c>
      <c r="CT936">
        <f t="shared" si="1629"/>
        <v>48</v>
      </c>
      <c r="CU936">
        <f t="shared" si="1630"/>
        <v>0</v>
      </c>
    </row>
    <row r="937" spans="1:99" ht="18" customHeight="1" x14ac:dyDescent="0.55000000000000004">
      <c r="A937" s="167">
        <v>44761</v>
      </c>
      <c r="B937" s="219">
        <v>42</v>
      </c>
      <c r="C937" s="142">
        <f t="shared" si="1631"/>
        <v>20161</v>
      </c>
      <c r="D937" s="261">
        <f t="shared" si="1632"/>
        <v>481</v>
      </c>
      <c r="E937" s="135">
        <v>0</v>
      </c>
      <c r="F937" s="135">
        <v>19680</v>
      </c>
      <c r="G937" s="135">
        <v>0</v>
      </c>
      <c r="H937" s="123"/>
      <c r="I937" s="135">
        <v>0</v>
      </c>
      <c r="J937" s="123"/>
      <c r="K937" s="41">
        <v>0</v>
      </c>
      <c r="L937" s="134">
        <v>862</v>
      </c>
      <c r="M937" s="219">
        <v>35</v>
      </c>
      <c r="N937" s="123"/>
      <c r="O937" s="123"/>
      <c r="P937" s="135">
        <v>33</v>
      </c>
      <c r="Q937" s="135">
        <v>4</v>
      </c>
      <c r="R937" s="123"/>
      <c r="S937" s="123"/>
      <c r="T937" s="135">
        <v>253</v>
      </c>
      <c r="U937" s="135">
        <v>25</v>
      </c>
      <c r="V937" s="123"/>
      <c r="W937" s="41">
        <v>4611</v>
      </c>
      <c r="X937" s="136">
        <v>389</v>
      </c>
      <c r="Y937" s="4">
        <f t="shared" si="1307"/>
        <v>749</v>
      </c>
      <c r="Z937" s="74">
        <f t="shared" si="1633"/>
        <v>44761</v>
      </c>
      <c r="AA937" s="210">
        <f t="shared" si="1634"/>
        <v>4657788</v>
      </c>
      <c r="AB937" s="210">
        <f t="shared" si="1635"/>
        <v>79936</v>
      </c>
      <c r="AC937" s="211">
        <f t="shared" si="1636"/>
        <v>17710</v>
      </c>
      <c r="AD937" s="170">
        <f t="shared" si="1637"/>
        <v>561</v>
      </c>
      <c r="AE937" s="222">
        <f t="shared" si="1638"/>
        <v>345917</v>
      </c>
      <c r="AF937" s="143">
        <v>347122</v>
      </c>
      <c r="AG937" s="171">
        <f t="shared" si="1580"/>
        <v>133</v>
      </c>
      <c r="AH937" s="143">
        <v>65927</v>
      </c>
      <c r="AI937" s="171">
        <f t="shared" si="1581"/>
        <v>4</v>
      </c>
      <c r="AJ937" s="172">
        <v>9444</v>
      </c>
      <c r="AK937" s="173">
        <f t="shared" si="1582"/>
        <v>6</v>
      </c>
      <c r="AL937" s="143">
        <v>762</v>
      </c>
      <c r="AM937" s="173">
        <f t="shared" si="1583"/>
        <v>28</v>
      </c>
      <c r="AN937" s="143">
        <v>267</v>
      </c>
      <c r="AO937" s="171">
        <f t="shared" si="1584"/>
        <v>0</v>
      </c>
      <c r="AP937" s="174">
        <v>5</v>
      </c>
      <c r="AQ937" s="173">
        <f t="shared" si="1585"/>
        <v>27127</v>
      </c>
      <c r="AR937" s="143">
        <v>4309904</v>
      </c>
      <c r="AS937" s="171">
        <f t="shared" si="1639"/>
        <v>0</v>
      </c>
      <c r="AT937" s="143">
        <v>13742</v>
      </c>
      <c r="AU937" s="171">
        <f t="shared" si="1586"/>
        <v>37</v>
      </c>
      <c r="AV937" s="175">
        <v>8261</v>
      </c>
      <c r="AW937" s="217">
        <f t="shared" si="1310"/>
        <v>776</v>
      </c>
      <c r="AX937" s="216">
        <f t="shared" si="1587"/>
        <v>44761</v>
      </c>
      <c r="AY937" s="5">
        <v>1</v>
      </c>
      <c r="AZ937" s="217">
        <f t="shared" si="1588"/>
        <v>2530</v>
      </c>
      <c r="BA937" s="217">
        <f t="shared" si="1275"/>
        <v>441</v>
      </c>
      <c r="BB937" s="119">
        <v>0</v>
      </c>
      <c r="BC937" s="26">
        <f t="shared" si="1589"/>
        <v>1646</v>
      </c>
      <c r="BD937" s="217">
        <f t="shared" si="1277"/>
        <v>476</v>
      </c>
      <c r="BE937" s="209">
        <f t="shared" si="1590"/>
        <v>44761</v>
      </c>
      <c r="BF937" s="120">
        <f t="shared" si="1591"/>
        <v>42</v>
      </c>
      <c r="BG937" s="120">
        <f t="shared" si="1592"/>
        <v>20161</v>
      </c>
      <c r="BH937" s="209">
        <f t="shared" si="1593"/>
        <v>44761</v>
      </c>
      <c r="BI937" s="120">
        <f t="shared" si="1594"/>
        <v>20161</v>
      </c>
      <c r="BJ937" s="1">
        <f t="shared" si="1595"/>
        <v>44761</v>
      </c>
      <c r="BK937">
        <f t="shared" si="1596"/>
        <v>827</v>
      </c>
      <c r="BL937">
        <f t="shared" si="1597"/>
        <v>35</v>
      </c>
      <c r="BM937">
        <f t="shared" si="1598"/>
        <v>862</v>
      </c>
      <c r="BN937" s="1">
        <f t="shared" si="1599"/>
        <v>44761</v>
      </c>
      <c r="BO937">
        <f t="shared" si="1600"/>
        <v>187103</v>
      </c>
      <c r="BP937">
        <f t="shared" si="1601"/>
        <v>10077</v>
      </c>
      <c r="BQ937" s="167">
        <f t="shared" si="1602"/>
        <v>44761</v>
      </c>
      <c r="BR937">
        <f t="shared" si="1603"/>
        <v>347122</v>
      </c>
      <c r="BS937">
        <f t="shared" si="1604"/>
        <v>65927</v>
      </c>
      <c r="BT937">
        <f t="shared" si="1605"/>
        <v>9444</v>
      </c>
      <c r="BU937">
        <v>15</v>
      </c>
      <c r="BV937">
        <f t="shared" si="1606"/>
        <v>561</v>
      </c>
      <c r="BW937">
        <f t="shared" si="1640"/>
        <v>79153</v>
      </c>
      <c r="BX937" s="167">
        <f t="shared" si="1607"/>
        <v>44761</v>
      </c>
      <c r="BY937">
        <f t="shared" si="1608"/>
        <v>762</v>
      </c>
      <c r="BZ937">
        <f t="shared" si="1609"/>
        <v>267</v>
      </c>
      <c r="CA937">
        <f t="shared" si="1610"/>
        <v>5</v>
      </c>
      <c r="CB937" s="167">
        <f t="shared" si="1611"/>
        <v>44761</v>
      </c>
      <c r="CC937">
        <f t="shared" si="1612"/>
        <v>4309904</v>
      </c>
      <c r="CD937">
        <f t="shared" si="1613"/>
        <v>13742</v>
      </c>
      <c r="CE937">
        <f t="shared" si="1614"/>
        <v>8261</v>
      </c>
      <c r="CF937" s="167">
        <f t="shared" si="1615"/>
        <v>44761</v>
      </c>
      <c r="CG937">
        <f t="shared" si="1616"/>
        <v>27127</v>
      </c>
      <c r="CH937">
        <f t="shared" si="1617"/>
        <v>37</v>
      </c>
      <c r="CI937" s="167">
        <f t="shared" si="1618"/>
        <v>44761</v>
      </c>
      <c r="CJ937">
        <f t="shared" si="1619"/>
        <v>561</v>
      </c>
      <c r="CK937">
        <f t="shared" si="1620"/>
        <v>133</v>
      </c>
      <c r="CL937" s="167">
        <f t="shared" si="1621"/>
        <v>44761</v>
      </c>
      <c r="CM937">
        <f t="shared" si="1622"/>
        <v>4</v>
      </c>
      <c r="CN937" s="1">
        <f t="shared" si="1623"/>
        <v>44761</v>
      </c>
      <c r="CO937" s="253">
        <f t="shared" si="1624"/>
        <v>561</v>
      </c>
      <c r="CP937" s="1">
        <f t="shared" si="1625"/>
        <v>44761</v>
      </c>
      <c r="CQ937" s="254">
        <f t="shared" si="1626"/>
        <v>4</v>
      </c>
      <c r="CR937" s="167">
        <f t="shared" si="1627"/>
        <v>44761</v>
      </c>
      <c r="CS937">
        <f t="shared" si="1628"/>
        <v>27127</v>
      </c>
      <c r="CT937">
        <f t="shared" si="1629"/>
        <v>37</v>
      </c>
      <c r="CU937">
        <f t="shared" si="1630"/>
        <v>0</v>
      </c>
    </row>
    <row r="938" spans="1:99" ht="18" customHeight="1" x14ac:dyDescent="0.55000000000000004">
      <c r="A938" s="167">
        <v>44762</v>
      </c>
      <c r="B938" s="219">
        <v>52</v>
      </c>
      <c r="C938" s="142">
        <f t="shared" si="1631"/>
        <v>20213</v>
      </c>
      <c r="D938" s="261">
        <f t="shared" si="1632"/>
        <v>510</v>
      </c>
      <c r="E938" s="135">
        <v>0</v>
      </c>
      <c r="F938" s="135">
        <v>19703</v>
      </c>
      <c r="G938" s="135">
        <v>0</v>
      </c>
      <c r="H938" s="123"/>
      <c r="I938" s="135">
        <v>0</v>
      </c>
      <c r="J938" s="123"/>
      <c r="K938" s="41">
        <v>0</v>
      </c>
      <c r="L938" s="134">
        <v>743</v>
      </c>
      <c r="M938" s="219">
        <v>65</v>
      </c>
      <c r="N938" s="123"/>
      <c r="O938" s="123"/>
      <c r="P938" s="135">
        <v>78</v>
      </c>
      <c r="Q938" s="135">
        <v>3</v>
      </c>
      <c r="R938" s="123"/>
      <c r="S938" s="123"/>
      <c r="T938" s="135">
        <v>233</v>
      </c>
      <c r="U938" s="135">
        <v>33</v>
      </c>
      <c r="V938" s="123"/>
      <c r="W938" s="41">
        <v>5043</v>
      </c>
      <c r="X938" s="136">
        <v>418</v>
      </c>
      <c r="Y938" s="4">
        <f t="shared" si="1307"/>
        <v>750</v>
      </c>
      <c r="Z938" s="74">
        <f t="shared" si="1633"/>
        <v>44762</v>
      </c>
      <c r="AA938" s="210">
        <f t="shared" si="1634"/>
        <v>4685660</v>
      </c>
      <c r="AB938" s="210">
        <f t="shared" si="1635"/>
        <v>80097</v>
      </c>
      <c r="AC938" s="211">
        <f t="shared" si="1636"/>
        <v>17768</v>
      </c>
      <c r="AD938" s="170">
        <f t="shared" si="1637"/>
        <v>690</v>
      </c>
      <c r="AE938" s="222">
        <f t="shared" si="1638"/>
        <v>346607</v>
      </c>
      <c r="AF938" s="143">
        <v>347812</v>
      </c>
      <c r="AG938" s="171">
        <f t="shared" si="1580"/>
        <v>124</v>
      </c>
      <c r="AH938" s="143">
        <v>66051</v>
      </c>
      <c r="AI938" s="171">
        <f t="shared" si="1581"/>
        <v>1</v>
      </c>
      <c r="AJ938" s="172">
        <v>9445</v>
      </c>
      <c r="AK938" s="173">
        <f t="shared" si="1582"/>
        <v>10</v>
      </c>
      <c r="AL938" s="143">
        <v>772</v>
      </c>
      <c r="AM938" s="173">
        <f t="shared" si="1583"/>
        <v>37</v>
      </c>
      <c r="AN938" s="143">
        <v>304</v>
      </c>
      <c r="AO938" s="171">
        <f t="shared" si="1584"/>
        <v>0</v>
      </c>
      <c r="AP938" s="174">
        <v>5</v>
      </c>
      <c r="AQ938" s="173">
        <f t="shared" si="1585"/>
        <v>27172</v>
      </c>
      <c r="AR938" s="143">
        <v>4337076</v>
      </c>
      <c r="AS938" s="171">
        <f t="shared" si="1639"/>
        <v>0</v>
      </c>
      <c r="AT938" s="143">
        <v>13742</v>
      </c>
      <c r="AU938" s="171">
        <f t="shared" si="1586"/>
        <v>57</v>
      </c>
      <c r="AV938" s="175">
        <v>8318</v>
      </c>
      <c r="AW938" s="217">
        <f t="shared" si="1310"/>
        <v>777</v>
      </c>
      <c r="AX938" s="216">
        <f t="shared" si="1587"/>
        <v>44762</v>
      </c>
      <c r="AY938" s="5">
        <v>0</v>
      </c>
      <c r="AZ938" s="217">
        <f t="shared" si="1588"/>
        <v>2530</v>
      </c>
      <c r="BA938" s="217">
        <f t="shared" si="1275"/>
        <v>442</v>
      </c>
      <c r="BB938" s="119">
        <v>0</v>
      </c>
      <c r="BC938" s="26">
        <f t="shared" si="1589"/>
        <v>1646</v>
      </c>
      <c r="BD938" s="217">
        <f t="shared" si="1277"/>
        <v>477</v>
      </c>
      <c r="BE938" s="209">
        <f t="shared" si="1590"/>
        <v>44762</v>
      </c>
      <c r="BF938" s="120">
        <f t="shared" si="1591"/>
        <v>52</v>
      </c>
      <c r="BG938" s="120">
        <f t="shared" si="1592"/>
        <v>20213</v>
      </c>
      <c r="BH938" s="209">
        <f t="shared" si="1593"/>
        <v>44762</v>
      </c>
      <c r="BI938" s="120">
        <f t="shared" si="1594"/>
        <v>20213</v>
      </c>
      <c r="BJ938" s="1">
        <f t="shared" si="1595"/>
        <v>44762</v>
      </c>
      <c r="BK938">
        <f t="shared" si="1596"/>
        <v>678</v>
      </c>
      <c r="BL938">
        <f t="shared" si="1597"/>
        <v>65</v>
      </c>
      <c r="BM938">
        <f t="shared" si="1598"/>
        <v>743</v>
      </c>
      <c r="BN938" s="1">
        <f t="shared" si="1599"/>
        <v>44762</v>
      </c>
      <c r="BO938">
        <f t="shared" si="1600"/>
        <v>178842</v>
      </c>
      <c r="BP938">
        <f t="shared" si="1601"/>
        <v>10156</v>
      </c>
      <c r="BQ938" s="167">
        <f t="shared" si="1602"/>
        <v>44762</v>
      </c>
      <c r="BR938">
        <f t="shared" si="1603"/>
        <v>347812</v>
      </c>
      <c r="BS938">
        <f t="shared" si="1604"/>
        <v>66051</v>
      </c>
      <c r="BT938">
        <f t="shared" si="1605"/>
        <v>9445</v>
      </c>
      <c r="BU938">
        <v>15</v>
      </c>
      <c r="BV938">
        <f t="shared" si="1606"/>
        <v>690</v>
      </c>
      <c r="BW938">
        <f t="shared" si="1640"/>
        <v>92108</v>
      </c>
      <c r="BX938" s="167">
        <f t="shared" si="1607"/>
        <v>44762</v>
      </c>
      <c r="BY938">
        <f t="shared" si="1608"/>
        <v>772</v>
      </c>
      <c r="BZ938">
        <f t="shared" si="1609"/>
        <v>304</v>
      </c>
      <c r="CA938">
        <f t="shared" si="1610"/>
        <v>5</v>
      </c>
      <c r="CB938" s="167">
        <f t="shared" si="1611"/>
        <v>44762</v>
      </c>
      <c r="CC938">
        <f t="shared" si="1612"/>
        <v>4337076</v>
      </c>
      <c r="CD938">
        <f t="shared" si="1613"/>
        <v>13742</v>
      </c>
      <c r="CE938">
        <f t="shared" si="1614"/>
        <v>8318</v>
      </c>
      <c r="CF938" s="167">
        <f t="shared" si="1615"/>
        <v>44762</v>
      </c>
      <c r="CG938">
        <f t="shared" si="1616"/>
        <v>27172</v>
      </c>
      <c r="CH938">
        <f t="shared" si="1617"/>
        <v>57</v>
      </c>
      <c r="CI938" s="167">
        <f t="shared" si="1618"/>
        <v>44762</v>
      </c>
      <c r="CJ938">
        <f t="shared" si="1619"/>
        <v>690</v>
      </c>
      <c r="CK938">
        <f t="shared" si="1620"/>
        <v>124</v>
      </c>
      <c r="CL938" s="167">
        <f t="shared" si="1621"/>
        <v>44762</v>
      </c>
      <c r="CM938">
        <f t="shared" si="1622"/>
        <v>1</v>
      </c>
      <c r="CN938" s="1">
        <f t="shared" si="1623"/>
        <v>44762</v>
      </c>
      <c r="CO938" s="253">
        <f t="shared" si="1624"/>
        <v>690</v>
      </c>
      <c r="CP938" s="1">
        <f t="shared" si="1625"/>
        <v>44762</v>
      </c>
      <c r="CQ938" s="254">
        <f t="shared" si="1626"/>
        <v>1</v>
      </c>
      <c r="CR938" s="167">
        <f t="shared" si="1627"/>
        <v>44762</v>
      </c>
      <c r="CS938">
        <f t="shared" si="1628"/>
        <v>27172</v>
      </c>
      <c r="CT938">
        <f t="shared" si="1629"/>
        <v>57</v>
      </c>
      <c r="CU938">
        <f t="shared" si="1630"/>
        <v>0</v>
      </c>
    </row>
    <row r="939" spans="1:99" ht="18" customHeight="1" x14ac:dyDescent="0.55000000000000004">
      <c r="A939" s="167">
        <v>44763</v>
      </c>
      <c r="B939" s="219">
        <v>69</v>
      </c>
      <c r="C939" s="142">
        <f t="shared" si="1631"/>
        <v>20282</v>
      </c>
      <c r="D939" s="261">
        <f t="shared" si="1632"/>
        <v>530</v>
      </c>
      <c r="E939" s="135">
        <v>0</v>
      </c>
      <c r="F939" s="135">
        <v>19752</v>
      </c>
      <c r="G939" s="135">
        <v>0</v>
      </c>
      <c r="H939" s="123"/>
      <c r="I939" s="135">
        <v>0</v>
      </c>
      <c r="J939" s="123"/>
      <c r="K939" s="41">
        <v>0</v>
      </c>
      <c r="L939" s="134">
        <v>836</v>
      </c>
      <c r="M939" s="219">
        <v>62</v>
      </c>
      <c r="N939" s="123"/>
      <c r="O939" s="123"/>
      <c r="P939" s="135">
        <v>31</v>
      </c>
      <c r="Q939" s="135">
        <v>10</v>
      </c>
      <c r="R939" s="123"/>
      <c r="S939" s="123"/>
      <c r="T939" s="135">
        <v>367</v>
      </c>
      <c r="U939" s="135">
        <v>42</v>
      </c>
      <c r="V939" s="123"/>
      <c r="W939" s="41">
        <v>5481</v>
      </c>
      <c r="X939" s="136">
        <v>428</v>
      </c>
      <c r="Y939" s="4">
        <f t="shared" si="1307"/>
        <v>751</v>
      </c>
      <c r="Z939" s="74">
        <f t="shared" si="1633"/>
        <v>44763</v>
      </c>
      <c r="AA939" s="210">
        <f t="shared" si="1634"/>
        <v>4711549</v>
      </c>
      <c r="AB939" s="210">
        <f t="shared" si="1635"/>
        <v>80259</v>
      </c>
      <c r="AC939" s="211">
        <f t="shared" si="1636"/>
        <v>17846</v>
      </c>
      <c r="AD939" s="170">
        <f t="shared" si="1637"/>
        <v>729</v>
      </c>
      <c r="AE939" s="222">
        <f t="shared" si="1638"/>
        <v>347336</v>
      </c>
      <c r="AF939" s="143">
        <v>348541</v>
      </c>
      <c r="AG939" s="171">
        <f t="shared" si="1580"/>
        <v>136</v>
      </c>
      <c r="AH939" s="143">
        <v>66187</v>
      </c>
      <c r="AI939" s="171">
        <f t="shared" si="1581"/>
        <v>3</v>
      </c>
      <c r="AJ939" s="172">
        <v>9448</v>
      </c>
      <c r="AK939" s="173">
        <f t="shared" si="1582"/>
        <v>9</v>
      </c>
      <c r="AL939" s="143">
        <v>781</v>
      </c>
      <c r="AM939" s="173">
        <f t="shared" si="1583"/>
        <v>26</v>
      </c>
      <c r="AN939" s="143">
        <v>330</v>
      </c>
      <c r="AO939" s="171">
        <f t="shared" si="1584"/>
        <v>1</v>
      </c>
      <c r="AP939" s="174">
        <v>6</v>
      </c>
      <c r="AQ939" s="173">
        <f t="shared" si="1585"/>
        <v>25151</v>
      </c>
      <c r="AR939" s="143">
        <v>4362227</v>
      </c>
      <c r="AS939" s="171">
        <f t="shared" si="1639"/>
        <v>0</v>
      </c>
      <c r="AT939" s="143">
        <v>13742</v>
      </c>
      <c r="AU939" s="171">
        <f t="shared" si="1586"/>
        <v>74</v>
      </c>
      <c r="AV939" s="175">
        <v>8392</v>
      </c>
      <c r="AW939" s="217">
        <f t="shared" si="1310"/>
        <v>778</v>
      </c>
      <c r="AX939" s="216">
        <f t="shared" si="1587"/>
        <v>44763</v>
      </c>
      <c r="AY939" s="5">
        <v>0</v>
      </c>
      <c r="AZ939" s="217">
        <f t="shared" si="1588"/>
        <v>2530</v>
      </c>
      <c r="BA939" s="217">
        <f t="shared" si="1275"/>
        <v>440</v>
      </c>
      <c r="BB939" s="119">
        <v>0</v>
      </c>
      <c r="BC939" s="26">
        <f t="shared" si="1589"/>
        <v>1646</v>
      </c>
      <c r="BD939" s="217">
        <f t="shared" si="1277"/>
        <v>475</v>
      </c>
      <c r="BE939" s="209">
        <f t="shared" si="1590"/>
        <v>44763</v>
      </c>
      <c r="BF939" s="120">
        <f t="shared" si="1591"/>
        <v>69</v>
      </c>
      <c r="BG939" s="120">
        <f t="shared" si="1592"/>
        <v>20282</v>
      </c>
      <c r="BH939" s="209">
        <f t="shared" si="1593"/>
        <v>44763</v>
      </c>
      <c r="BI939" s="120">
        <f t="shared" si="1594"/>
        <v>20282</v>
      </c>
      <c r="BJ939" s="1">
        <f t="shared" si="1595"/>
        <v>44763</v>
      </c>
      <c r="BK939">
        <f t="shared" si="1596"/>
        <v>774</v>
      </c>
      <c r="BL939">
        <f t="shared" si="1597"/>
        <v>62</v>
      </c>
      <c r="BM939">
        <f t="shared" si="1598"/>
        <v>836</v>
      </c>
      <c r="BN939" s="1">
        <f t="shared" si="1599"/>
        <v>44763</v>
      </c>
      <c r="BO939">
        <f t="shared" si="1600"/>
        <v>181995</v>
      </c>
      <c r="BP939">
        <f t="shared" si="1601"/>
        <v>10094</v>
      </c>
      <c r="BQ939" s="167">
        <f t="shared" si="1602"/>
        <v>44763</v>
      </c>
      <c r="BR939">
        <f t="shared" si="1603"/>
        <v>348541</v>
      </c>
      <c r="BS939">
        <f t="shared" si="1604"/>
        <v>66187</v>
      </c>
      <c r="BT939">
        <f t="shared" si="1605"/>
        <v>9448</v>
      </c>
      <c r="BU939">
        <v>15</v>
      </c>
      <c r="BV939">
        <f t="shared" si="1606"/>
        <v>729</v>
      </c>
      <c r="BW939">
        <f t="shared" si="1640"/>
        <v>77555</v>
      </c>
      <c r="BX939" s="167">
        <f t="shared" si="1607"/>
        <v>44763</v>
      </c>
      <c r="BY939">
        <f t="shared" si="1608"/>
        <v>781</v>
      </c>
      <c r="BZ939">
        <f t="shared" si="1609"/>
        <v>330</v>
      </c>
      <c r="CA939">
        <f t="shared" si="1610"/>
        <v>6</v>
      </c>
      <c r="CB939" s="167">
        <f t="shared" si="1611"/>
        <v>44763</v>
      </c>
      <c r="CC939">
        <f t="shared" si="1612"/>
        <v>4362227</v>
      </c>
      <c r="CD939">
        <f t="shared" si="1613"/>
        <v>13742</v>
      </c>
      <c r="CE939">
        <f t="shared" si="1614"/>
        <v>8392</v>
      </c>
      <c r="CF939" s="167">
        <f t="shared" si="1615"/>
        <v>44763</v>
      </c>
      <c r="CG939">
        <f t="shared" si="1616"/>
        <v>25151</v>
      </c>
      <c r="CH939">
        <f t="shared" si="1617"/>
        <v>74</v>
      </c>
      <c r="CI939" s="167">
        <f t="shared" si="1618"/>
        <v>44763</v>
      </c>
      <c r="CJ939">
        <f t="shared" si="1619"/>
        <v>729</v>
      </c>
      <c r="CK939">
        <f t="shared" si="1620"/>
        <v>136</v>
      </c>
      <c r="CL939" s="167">
        <f t="shared" si="1621"/>
        <v>44763</v>
      </c>
      <c r="CM939">
        <f t="shared" si="1622"/>
        <v>3</v>
      </c>
      <c r="CN939" s="1">
        <f t="shared" si="1623"/>
        <v>44763</v>
      </c>
      <c r="CO939" s="253">
        <f t="shared" si="1624"/>
        <v>729</v>
      </c>
      <c r="CP939" s="1">
        <f t="shared" si="1625"/>
        <v>44763</v>
      </c>
      <c r="CQ939" s="254">
        <f t="shared" si="1626"/>
        <v>3</v>
      </c>
      <c r="CR939" s="167">
        <f t="shared" si="1627"/>
        <v>44763</v>
      </c>
      <c r="CS939">
        <f t="shared" si="1628"/>
        <v>25151</v>
      </c>
      <c r="CT939">
        <f t="shared" si="1629"/>
        <v>74</v>
      </c>
      <c r="CU939">
        <f t="shared" si="1630"/>
        <v>0</v>
      </c>
    </row>
    <row r="940" spans="1:99" ht="18" customHeight="1" x14ac:dyDescent="0.55000000000000004">
      <c r="A940" s="167">
        <v>44764</v>
      </c>
      <c r="B940" s="219">
        <v>36</v>
      </c>
      <c r="C940" s="142">
        <f t="shared" si="1631"/>
        <v>20318</v>
      </c>
      <c r="D940" s="261">
        <f t="shared" si="1632"/>
        <v>534</v>
      </c>
      <c r="E940" s="135">
        <v>0</v>
      </c>
      <c r="F940" s="135">
        <v>19784</v>
      </c>
      <c r="G940" s="135">
        <v>0</v>
      </c>
      <c r="H940" s="123"/>
      <c r="I940" s="135">
        <v>0</v>
      </c>
      <c r="J940" s="123"/>
      <c r="K940" s="41">
        <v>0</v>
      </c>
      <c r="L940" s="134">
        <v>653</v>
      </c>
      <c r="M940" s="219">
        <v>59</v>
      </c>
      <c r="N940" s="123"/>
      <c r="O940" s="123"/>
      <c r="P940" s="135">
        <v>37</v>
      </c>
      <c r="Q940" s="135">
        <v>6</v>
      </c>
      <c r="R940" s="123"/>
      <c r="S940" s="123"/>
      <c r="T940" s="135">
        <v>314</v>
      </c>
      <c r="U940" s="135">
        <v>37</v>
      </c>
      <c r="V940" s="123"/>
      <c r="W940" s="41">
        <v>5783</v>
      </c>
      <c r="X940" s="136">
        <v>444</v>
      </c>
      <c r="Y940" s="4">
        <f t="shared" si="1307"/>
        <v>752</v>
      </c>
      <c r="Z940" s="74">
        <f t="shared" si="1633"/>
        <v>44764</v>
      </c>
      <c r="AA940" s="210">
        <f t="shared" si="1634"/>
        <v>4736370</v>
      </c>
      <c r="AB940" s="210">
        <f t="shared" si="1635"/>
        <v>80445</v>
      </c>
      <c r="AC940" s="211">
        <f t="shared" si="1636"/>
        <v>17938</v>
      </c>
      <c r="AD940" s="170">
        <f t="shared" si="1637"/>
        <v>757</v>
      </c>
      <c r="AE940" s="222">
        <f t="shared" si="1638"/>
        <v>348093</v>
      </c>
      <c r="AF940" s="143">
        <v>349298</v>
      </c>
      <c r="AG940" s="171">
        <f t="shared" ref="AG940:AG971" si="1641">+AH940-AH939</f>
        <v>149</v>
      </c>
      <c r="AH940" s="143">
        <v>66336</v>
      </c>
      <c r="AI940" s="171">
        <f t="shared" ref="AI940:AI971" si="1642">+AJ940-AJ939</f>
        <v>6</v>
      </c>
      <c r="AJ940" s="172">
        <v>9454</v>
      </c>
      <c r="AK940" s="173">
        <f t="shared" ref="AK940:AK971" si="1643">+AL940-AL939</f>
        <v>2</v>
      </c>
      <c r="AL940" s="143">
        <v>783</v>
      </c>
      <c r="AM940" s="173">
        <f t="shared" ref="AM940:AM971" si="1644">+AN940-AN939</f>
        <v>37</v>
      </c>
      <c r="AN940" s="143">
        <v>367</v>
      </c>
      <c r="AO940" s="171">
        <f t="shared" ref="AO940:AO971" si="1645">+AP940-AP939</f>
        <v>0</v>
      </c>
      <c r="AP940" s="174">
        <v>6</v>
      </c>
      <c r="AQ940" s="173">
        <f t="shared" ref="AQ940:AQ971" si="1646">+AR940-AR939</f>
        <v>24062</v>
      </c>
      <c r="AR940" s="143">
        <v>4386289</v>
      </c>
      <c r="AS940" s="171">
        <f t="shared" si="1639"/>
        <v>0</v>
      </c>
      <c r="AT940" s="143">
        <v>13742</v>
      </c>
      <c r="AU940" s="171">
        <f t="shared" ref="AU940:AU971" si="1647">+AV940-AV939</f>
        <v>86</v>
      </c>
      <c r="AV940" s="175">
        <v>8478</v>
      </c>
      <c r="AW940" s="217">
        <f t="shared" si="1310"/>
        <v>779</v>
      </c>
      <c r="AX940" s="216">
        <f t="shared" si="1587"/>
        <v>44764</v>
      </c>
      <c r="AY940" s="5">
        <v>1</v>
      </c>
      <c r="AZ940" s="217">
        <f t="shared" si="1588"/>
        <v>2531</v>
      </c>
      <c r="BA940" s="217">
        <f t="shared" si="1275"/>
        <v>441</v>
      </c>
      <c r="BB940" s="119">
        <v>0</v>
      </c>
      <c r="BC940" s="26">
        <f t="shared" si="1589"/>
        <v>1646</v>
      </c>
      <c r="BD940" s="217">
        <f t="shared" si="1277"/>
        <v>476</v>
      </c>
      <c r="BE940" s="209">
        <f t="shared" si="1590"/>
        <v>44764</v>
      </c>
      <c r="BF940" s="120">
        <f t="shared" si="1591"/>
        <v>36</v>
      </c>
      <c r="BG940" s="120">
        <f t="shared" si="1592"/>
        <v>20318</v>
      </c>
      <c r="BH940" s="209">
        <f t="shared" si="1593"/>
        <v>44764</v>
      </c>
      <c r="BI940" s="120">
        <f t="shared" si="1594"/>
        <v>20318</v>
      </c>
      <c r="BJ940" s="1">
        <f t="shared" si="1595"/>
        <v>44764</v>
      </c>
      <c r="BK940">
        <f t="shared" si="1596"/>
        <v>594</v>
      </c>
      <c r="BL940">
        <f t="shared" si="1597"/>
        <v>59</v>
      </c>
      <c r="BM940">
        <f t="shared" si="1598"/>
        <v>653</v>
      </c>
      <c r="BN940" s="1">
        <f t="shared" si="1599"/>
        <v>44764</v>
      </c>
      <c r="BO940">
        <f t="shared" si="1600"/>
        <v>185761</v>
      </c>
      <c r="BP940">
        <f t="shared" si="1601"/>
        <v>9980</v>
      </c>
      <c r="BQ940" s="167">
        <f t="shared" si="1602"/>
        <v>44764</v>
      </c>
      <c r="BR940">
        <f t="shared" si="1603"/>
        <v>349298</v>
      </c>
      <c r="BS940">
        <f t="shared" si="1604"/>
        <v>66336</v>
      </c>
      <c r="BT940">
        <f t="shared" si="1605"/>
        <v>9454</v>
      </c>
      <c r="BU940">
        <v>15</v>
      </c>
      <c r="BV940">
        <f t="shared" si="1606"/>
        <v>757</v>
      </c>
      <c r="BW940">
        <f t="shared" si="1640"/>
        <v>91734</v>
      </c>
      <c r="BX940" s="167">
        <f t="shared" si="1607"/>
        <v>44764</v>
      </c>
      <c r="BY940">
        <f t="shared" si="1608"/>
        <v>783</v>
      </c>
      <c r="BZ940">
        <f t="shared" si="1609"/>
        <v>367</v>
      </c>
      <c r="CA940">
        <f t="shared" si="1610"/>
        <v>6</v>
      </c>
      <c r="CB940" s="167">
        <f t="shared" si="1611"/>
        <v>44764</v>
      </c>
      <c r="CC940">
        <f t="shared" si="1612"/>
        <v>4386289</v>
      </c>
      <c r="CD940">
        <f t="shared" si="1613"/>
        <v>13742</v>
      </c>
      <c r="CE940">
        <f t="shared" si="1614"/>
        <v>8478</v>
      </c>
      <c r="CF940" s="167">
        <f t="shared" si="1615"/>
        <v>44764</v>
      </c>
      <c r="CG940">
        <f t="shared" si="1616"/>
        <v>24062</v>
      </c>
      <c r="CH940">
        <f t="shared" si="1617"/>
        <v>86</v>
      </c>
      <c r="CI940" s="167">
        <f t="shared" si="1618"/>
        <v>44764</v>
      </c>
      <c r="CJ940">
        <f t="shared" si="1619"/>
        <v>757</v>
      </c>
      <c r="CK940">
        <f t="shared" si="1620"/>
        <v>149</v>
      </c>
      <c r="CL940" s="167">
        <f t="shared" si="1621"/>
        <v>44764</v>
      </c>
      <c r="CM940">
        <f t="shared" si="1622"/>
        <v>6</v>
      </c>
      <c r="CN940" s="1">
        <f t="shared" si="1623"/>
        <v>44764</v>
      </c>
      <c r="CO940" s="253">
        <f t="shared" si="1624"/>
        <v>757</v>
      </c>
      <c r="CP940" s="1">
        <f t="shared" si="1625"/>
        <v>44764</v>
      </c>
      <c r="CQ940" s="254">
        <f t="shared" si="1626"/>
        <v>6</v>
      </c>
      <c r="CR940" s="167">
        <f t="shared" si="1627"/>
        <v>44764</v>
      </c>
      <c r="CS940">
        <f t="shared" si="1628"/>
        <v>24062</v>
      </c>
      <c r="CT940">
        <f t="shared" si="1629"/>
        <v>86</v>
      </c>
      <c r="CU940">
        <f t="shared" si="1630"/>
        <v>0</v>
      </c>
    </row>
    <row r="941" spans="1:99" ht="18" customHeight="1" x14ac:dyDescent="0.55000000000000004">
      <c r="A941" s="167">
        <v>44765</v>
      </c>
      <c r="B941" s="219">
        <v>42</v>
      </c>
      <c r="C941" s="142">
        <f t="shared" si="1631"/>
        <v>20360</v>
      </c>
      <c r="D941" s="261">
        <f t="shared" si="1632"/>
        <v>529</v>
      </c>
      <c r="E941" s="135">
        <v>9</v>
      </c>
      <c r="F941" s="135">
        <v>19831</v>
      </c>
      <c r="G941" s="135">
        <v>0</v>
      </c>
      <c r="H941" s="123"/>
      <c r="I941" s="135">
        <v>3</v>
      </c>
      <c r="J941" s="123"/>
      <c r="K941" s="41">
        <v>0</v>
      </c>
      <c r="L941" s="134">
        <v>853</v>
      </c>
      <c r="M941" s="219">
        <v>71</v>
      </c>
      <c r="N941" s="123"/>
      <c r="O941" s="123"/>
      <c r="P941" s="135">
        <v>37</v>
      </c>
      <c r="Q941" s="135">
        <v>7</v>
      </c>
      <c r="R941" s="123"/>
      <c r="S941" s="123"/>
      <c r="T941" s="135">
        <v>311</v>
      </c>
      <c r="U941" s="135">
        <v>43</v>
      </c>
      <c r="V941" s="123"/>
      <c r="W941" s="41">
        <v>6288</v>
      </c>
      <c r="X941" s="136">
        <v>465</v>
      </c>
      <c r="Y941" s="4">
        <f t="shared" si="1307"/>
        <v>753</v>
      </c>
      <c r="Z941" s="74">
        <f t="shared" si="1633"/>
        <v>44765</v>
      </c>
      <c r="AA941" s="210">
        <f t="shared" si="1634"/>
        <v>4759616</v>
      </c>
      <c r="AB941" s="210">
        <f t="shared" si="1635"/>
        <v>80661</v>
      </c>
      <c r="AC941" s="211">
        <f t="shared" si="1636"/>
        <v>17998</v>
      </c>
      <c r="AD941" s="170">
        <f t="shared" si="1637"/>
        <v>678</v>
      </c>
      <c r="AE941" s="222">
        <f t="shared" si="1638"/>
        <v>348771</v>
      </c>
      <c r="AF941" s="143">
        <v>349976</v>
      </c>
      <c r="AG941" s="171">
        <f t="shared" si="1641"/>
        <v>170</v>
      </c>
      <c r="AH941" s="143">
        <v>66506</v>
      </c>
      <c r="AI941" s="171">
        <f t="shared" si="1642"/>
        <v>7</v>
      </c>
      <c r="AJ941" s="172">
        <v>9461</v>
      </c>
      <c r="AK941" s="173">
        <f t="shared" si="1643"/>
        <v>0</v>
      </c>
      <c r="AL941" s="143">
        <v>783</v>
      </c>
      <c r="AM941" s="173">
        <f t="shared" si="1644"/>
        <v>46</v>
      </c>
      <c r="AN941" s="143">
        <v>413</v>
      </c>
      <c r="AO941" s="171">
        <f t="shared" si="1645"/>
        <v>0</v>
      </c>
      <c r="AP941" s="174">
        <v>6</v>
      </c>
      <c r="AQ941" s="173">
        <f t="shared" si="1646"/>
        <v>22568</v>
      </c>
      <c r="AR941" s="143">
        <v>4408857</v>
      </c>
      <c r="AS941" s="171">
        <f t="shared" si="1639"/>
        <v>0</v>
      </c>
      <c r="AT941" s="143">
        <v>13742</v>
      </c>
      <c r="AU941" s="171">
        <f t="shared" si="1647"/>
        <v>53</v>
      </c>
      <c r="AV941" s="175">
        <v>8531</v>
      </c>
      <c r="AW941" s="217">
        <f t="shared" si="1310"/>
        <v>780</v>
      </c>
      <c r="AX941" s="216">
        <f t="shared" si="1587"/>
        <v>44765</v>
      </c>
      <c r="AY941" s="5">
        <v>0</v>
      </c>
      <c r="AZ941" s="217">
        <f t="shared" si="1588"/>
        <v>2531</v>
      </c>
      <c r="BA941" s="217">
        <f t="shared" si="1275"/>
        <v>442</v>
      </c>
      <c r="BB941" s="119">
        <v>0</v>
      </c>
      <c r="BC941" s="26">
        <f t="shared" si="1589"/>
        <v>1646</v>
      </c>
      <c r="BD941" s="217">
        <f t="shared" si="1277"/>
        <v>477</v>
      </c>
      <c r="BE941" s="209">
        <f t="shared" si="1590"/>
        <v>44765</v>
      </c>
      <c r="BF941" s="120">
        <f t="shared" si="1591"/>
        <v>42</v>
      </c>
      <c r="BG941" s="120">
        <f t="shared" si="1592"/>
        <v>20360</v>
      </c>
      <c r="BH941" s="209">
        <f t="shared" si="1593"/>
        <v>44765</v>
      </c>
      <c r="BI941" s="120">
        <f t="shared" si="1594"/>
        <v>20360</v>
      </c>
      <c r="BJ941" s="1">
        <f t="shared" si="1595"/>
        <v>44765</v>
      </c>
      <c r="BK941">
        <f t="shared" si="1596"/>
        <v>782</v>
      </c>
      <c r="BL941">
        <f t="shared" si="1597"/>
        <v>71</v>
      </c>
      <c r="BM941">
        <f t="shared" si="1598"/>
        <v>853</v>
      </c>
      <c r="BN941" s="1">
        <f t="shared" si="1599"/>
        <v>44765</v>
      </c>
      <c r="BO941">
        <f t="shared" si="1600"/>
        <v>187956</v>
      </c>
      <c r="BP941">
        <f t="shared" si="1601"/>
        <v>10148</v>
      </c>
      <c r="BQ941" s="167">
        <f t="shared" si="1602"/>
        <v>44765</v>
      </c>
      <c r="BR941">
        <f t="shared" si="1603"/>
        <v>349976</v>
      </c>
      <c r="BS941">
        <f t="shared" si="1604"/>
        <v>66506</v>
      </c>
      <c r="BT941">
        <f t="shared" si="1605"/>
        <v>9461</v>
      </c>
      <c r="BU941">
        <v>15</v>
      </c>
      <c r="BV941">
        <f t="shared" si="1606"/>
        <v>678</v>
      </c>
      <c r="BW941">
        <f t="shared" si="1640"/>
        <v>79831</v>
      </c>
      <c r="BX941" s="167">
        <f t="shared" si="1607"/>
        <v>44765</v>
      </c>
      <c r="BY941">
        <f t="shared" si="1608"/>
        <v>783</v>
      </c>
      <c r="BZ941">
        <f t="shared" si="1609"/>
        <v>413</v>
      </c>
      <c r="CA941">
        <f t="shared" si="1610"/>
        <v>6</v>
      </c>
      <c r="CB941" s="167">
        <f t="shared" si="1611"/>
        <v>44765</v>
      </c>
      <c r="CC941">
        <f t="shared" si="1612"/>
        <v>4408857</v>
      </c>
      <c r="CD941">
        <f t="shared" si="1613"/>
        <v>13742</v>
      </c>
      <c r="CE941">
        <f t="shared" si="1614"/>
        <v>8531</v>
      </c>
      <c r="CF941" s="167">
        <f t="shared" si="1615"/>
        <v>44765</v>
      </c>
      <c r="CG941">
        <f t="shared" si="1616"/>
        <v>22568</v>
      </c>
      <c r="CH941">
        <f t="shared" si="1617"/>
        <v>53</v>
      </c>
      <c r="CI941" s="167">
        <f t="shared" si="1618"/>
        <v>44765</v>
      </c>
      <c r="CJ941">
        <f t="shared" si="1619"/>
        <v>678</v>
      </c>
      <c r="CK941">
        <f t="shared" si="1620"/>
        <v>170</v>
      </c>
      <c r="CL941" s="167">
        <f t="shared" si="1621"/>
        <v>44765</v>
      </c>
      <c r="CM941">
        <f t="shared" si="1622"/>
        <v>7</v>
      </c>
      <c r="CN941" s="1">
        <f t="shared" si="1623"/>
        <v>44765</v>
      </c>
      <c r="CO941" s="253">
        <f t="shared" si="1624"/>
        <v>678</v>
      </c>
      <c r="CP941" s="1">
        <f t="shared" si="1625"/>
        <v>44765</v>
      </c>
      <c r="CQ941" s="254">
        <f t="shared" si="1626"/>
        <v>7</v>
      </c>
      <c r="CR941" s="167">
        <f t="shared" si="1627"/>
        <v>44765</v>
      </c>
      <c r="CS941">
        <f t="shared" si="1628"/>
        <v>22568</v>
      </c>
      <c r="CT941">
        <f t="shared" si="1629"/>
        <v>53</v>
      </c>
      <c r="CU941">
        <f t="shared" si="1630"/>
        <v>0</v>
      </c>
    </row>
    <row r="942" spans="1:99" ht="18" customHeight="1" x14ac:dyDescent="0.55000000000000004">
      <c r="A942" s="167">
        <v>44766</v>
      </c>
      <c r="B942" s="219">
        <v>49</v>
      </c>
      <c r="C942" s="142">
        <f t="shared" si="1631"/>
        <v>20409</v>
      </c>
      <c r="D942" s="261">
        <f t="shared" si="1632"/>
        <v>524</v>
      </c>
      <c r="E942" s="135">
        <v>0</v>
      </c>
      <c r="F942" s="135">
        <v>19885</v>
      </c>
      <c r="G942" s="135">
        <v>0</v>
      </c>
      <c r="H942" s="123"/>
      <c r="I942" s="135">
        <v>0</v>
      </c>
      <c r="J942" s="123"/>
      <c r="K942" s="41">
        <v>0</v>
      </c>
      <c r="L942" s="134">
        <v>650</v>
      </c>
      <c r="M942" s="219">
        <v>71</v>
      </c>
      <c r="N942" s="123"/>
      <c r="O942" s="123"/>
      <c r="P942" s="135">
        <v>50</v>
      </c>
      <c r="Q942" s="135">
        <v>11</v>
      </c>
      <c r="R942" s="123"/>
      <c r="S942" s="123"/>
      <c r="T942" s="135">
        <v>384</v>
      </c>
      <c r="U942" s="135">
        <v>31</v>
      </c>
      <c r="V942" s="123"/>
      <c r="W942" s="41">
        <v>6473</v>
      </c>
      <c r="X942" s="136">
        <v>494</v>
      </c>
      <c r="Y942" s="4">
        <f t="shared" si="1307"/>
        <v>754</v>
      </c>
      <c r="Z942" s="74">
        <f t="shared" si="1633"/>
        <v>44766</v>
      </c>
      <c r="AA942" s="210">
        <f t="shared" si="1634"/>
        <v>4781868</v>
      </c>
      <c r="AB942" s="210">
        <f t="shared" si="1635"/>
        <v>80812</v>
      </c>
      <c r="AC942" s="211">
        <f t="shared" si="1636"/>
        <v>18071</v>
      </c>
      <c r="AD942" s="170">
        <f t="shared" si="1637"/>
        <v>524</v>
      </c>
      <c r="AE942" s="222">
        <f t="shared" si="1638"/>
        <v>349295</v>
      </c>
      <c r="AF942" s="143">
        <v>350500</v>
      </c>
      <c r="AG942" s="171">
        <f t="shared" si="1641"/>
        <v>119</v>
      </c>
      <c r="AH942" s="143">
        <v>66625</v>
      </c>
      <c r="AI942" s="171">
        <f t="shared" si="1642"/>
        <v>8</v>
      </c>
      <c r="AJ942" s="172">
        <v>9469</v>
      </c>
      <c r="AK942" s="173">
        <f t="shared" si="1643"/>
        <v>2</v>
      </c>
      <c r="AL942" s="143">
        <v>785</v>
      </c>
      <c r="AM942" s="173">
        <f t="shared" si="1644"/>
        <v>32</v>
      </c>
      <c r="AN942" s="143">
        <v>445</v>
      </c>
      <c r="AO942" s="171">
        <f t="shared" si="1645"/>
        <v>0</v>
      </c>
      <c r="AP942" s="174">
        <v>6</v>
      </c>
      <c r="AQ942" s="173">
        <f t="shared" si="1646"/>
        <v>21726</v>
      </c>
      <c r="AR942" s="143">
        <v>4430583</v>
      </c>
      <c r="AS942" s="171">
        <f t="shared" si="1639"/>
        <v>0</v>
      </c>
      <c r="AT942" s="143">
        <v>13742</v>
      </c>
      <c r="AU942" s="171">
        <f t="shared" si="1647"/>
        <v>65</v>
      </c>
      <c r="AV942" s="175">
        <v>8596</v>
      </c>
      <c r="AW942" s="217">
        <f t="shared" si="1310"/>
        <v>781</v>
      </c>
      <c r="AX942" s="216">
        <f t="shared" si="1587"/>
        <v>44766</v>
      </c>
      <c r="AY942" s="5">
        <v>1</v>
      </c>
      <c r="AZ942" s="217">
        <f t="shared" si="1588"/>
        <v>2532</v>
      </c>
      <c r="BA942" s="217">
        <f t="shared" si="1275"/>
        <v>443</v>
      </c>
      <c r="BB942" s="119">
        <v>0</v>
      </c>
      <c r="BC942" s="26">
        <f t="shared" si="1589"/>
        <v>1646</v>
      </c>
      <c r="BD942" s="217">
        <f t="shared" si="1277"/>
        <v>478</v>
      </c>
      <c r="BE942" s="209">
        <f t="shared" si="1590"/>
        <v>44766</v>
      </c>
      <c r="BF942" s="120">
        <f t="shared" si="1591"/>
        <v>49</v>
      </c>
      <c r="BG942" s="120">
        <f t="shared" si="1592"/>
        <v>20409</v>
      </c>
      <c r="BH942" s="209">
        <f t="shared" si="1593"/>
        <v>44766</v>
      </c>
      <c r="BI942" s="120">
        <f t="shared" si="1594"/>
        <v>20409</v>
      </c>
      <c r="BJ942" s="1">
        <f t="shared" si="1595"/>
        <v>44766</v>
      </c>
      <c r="BK942">
        <f t="shared" si="1596"/>
        <v>579</v>
      </c>
      <c r="BL942">
        <f t="shared" si="1597"/>
        <v>71</v>
      </c>
      <c r="BM942">
        <f t="shared" si="1598"/>
        <v>650</v>
      </c>
      <c r="BN942" s="1">
        <f t="shared" si="1599"/>
        <v>44766</v>
      </c>
      <c r="BO942">
        <f t="shared" si="1600"/>
        <v>179492</v>
      </c>
      <c r="BP942">
        <f t="shared" si="1601"/>
        <v>10227</v>
      </c>
      <c r="BQ942" s="167">
        <f t="shared" si="1602"/>
        <v>44766</v>
      </c>
      <c r="BR942">
        <f t="shared" si="1603"/>
        <v>350500</v>
      </c>
      <c r="BS942">
        <f t="shared" si="1604"/>
        <v>66625</v>
      </c>
      <c r="BT942">
        <f t="shared" si="1605"/>
        <v>9469</v>
      </c>
      <c r="BU942">
        <v>15</v>
      </c>
      <c r="BV942">
        <f t="shared" si="1606"/>
        <v>524</v>
      </c>
      <c r="BW942">
        <f t="shared" si="1640"/>
        <v>92632</v>
      </c>
      <c r="BX942" s="167">
        <f t="shared" si="1607"/>
        <v>44766</v>
      </c>
      <c r="BY942">
        <f t="shared" si="1608"/>
        <v>785</v>
      </c>
      <c r="BZ942">
        <f t="shared" si="1609"/>
        <v>445</v>
      </c>
      <c r="CA942">
        <f t="shared" si="1610"/>
        <v>6</v>
      </c>
      <c r="CB942" s="167">
        <f t="shared" si="1611"/>
        <v>44766</v>
      </c>
      <c r="CC942">
        <f t="shared" si="1612"/>
        <v>4430583</v>
      </c>
      <c r="CD942">
        <f t="shared" si="1613"/>
        <v>13742</v>
      </c>
      <c r="CE942">
        <f t="shared" si="1614"/>
        <v>8596</v>
      </c>
      <c r="CF942" s="167">
        <f t="shared" si="1615"/>
        <v>44766</v>
      </c>
      <c r="CG942">
        <f t="shared" si="1616"/>
        <v>21726</v>
      </c>
      <c r="CH942">
        <f t="shared" si="1617"/>
        <v>65</v>
      </c>
      <c r="CI942" s="167">
        <f t="shared" si="1618"/>
        <v>44766</v>
      </c>
      <c r="CJ942">
        <f t="shared" si="1619"/>
        <v>524</v>
      </c>
      <c r="CK942">
        <f t="shared" si="1620"/>
        <v>119</v>
      </c>
      <c r="CL942" s="167">
        <f t="shared" si="1621"/>
        <v>44766</v>
      </c>
      <c r="CM942">
        <f t="shared" si="1622"/>
        <v>8</v>
      </c>
      <c r="CN942" s="1">
        <f t="shared" si="1623"/>
        <v>44766</v>
      </c>
      <c r="CO942" s="253">
        <f t="shared" si="1624"/>
        <v>524</v>
      </c>
      <c r="CP942" s="1">
        <f t="shared" si="1625"/>
        <v>44766</v>
      </c>
      <c r="CQ942" s="254">
        <f t="shared" si="1626"/>
        <v>8</v>
      </c>
      <c r="CR942" s="167">
        <f t="shared" si="1627"/>
        <v>44766</v>
      </c>
      <c r="CS942">
        <f t="shared" si="1628"/>
        <v>21726</v>
      </c>
      <c r="CT942">
        <f t="shared" si="1629"/>
        <v>65</v>
      </c>
      <c r="CU942">
        <f t="shared" si="1630"/>
        <v>0</v>
      </c>
    </row>
    <row r="943" spans="1:99" ht="18" customHeight="1" x14ac:dyDescent="0.55000000000000004">
      <c r="A943" s="167">
        <v>44767</v>
      </c>
      <c r="B943" s="219">
        <v>50</v>
      </c>
      <c r="C943" s="142">
        <f t="shared" si="1631"/>
        <v>20459</v>
      </c>
      <c r="D943" s="261">
        <f t="shared" si="1632"/>
        <v>532</v>
      </c>
      <c r="E943" s="135">
        <v>0</v>
      </c>
      <c r="F943" s="135">
        <v>19927</v>
      </c>
      <c r="G943" s="135">
        <v>0</v>
      </c>
      <c r="H943" s="123"/>
      <c r="I943" s="135">
        <v>0</v>
      </c>
      <c r="J943" s="123"/>
      <c r="K943" s="41">
        <v>0</v>
      </c>
      <c r="L943" s="134">
        <v>828</v>
      </c>
      <c r="M943" s="219">
        <v>58</v>
      </c>
      <c r="N943" s="123"/>
      <c r="O943" s="123"/>
      <c r="P943" s="135">
        <v>46</v>
      </c>
      <c r="Q943" s="135">
        <v>14</v>
      </c>
      <c r="R943" s="123"/>
      <c r="S943" s="123"/>
      <c r="T943" s="135">
        <v>283</v>
      </c>
      <c r="U943" s="135">
        <v>40</v>
      </c>
      <c r="V943" s="123"/>
      <c r="W943" s="41">
        <v>6972</v>
      </c>
      <c r="X943" s="136">
        <v>494</v>
      </c>
      <c r="Y943" s="4">
        <f t="shared" si="1307"/>
        <v>755</v>
      </c>
      <c r="Z943" s="74">
        <f t="shared" si="1633"/>
        <v>44767</v>
      </c>
      <c r="AA943" s="210">
        <f t="shared" si="1634"/>
        <v>4799685</v>
      </c>
      <c r="AB943" s="210">
        <f t="shared" si="1635"/>
        <v>80979</v>
      </c>
      <c r="AC943" s="211">
        <f t="shared" si="1636"/>
        <v>18127</v>
      </c>
      <c r="AD943" s="170">
        <f t="shared" si="1637"/>
        <v>691</v>
      </c>
      <c r="AE943" s="222">
        <f t="shared" si="1638"/>
        <v>349986</v>
      </c>
      <c r="AF943" s="143">
        <v>351191</v>
      </c>
      <c r="AG943" s="171">
        <f t="shared" si="1641"/>
        <v>123</v>
      </c>
      <c r="AH943" s="143">
        <v>66748</v>
      </c>
      <c r="AI943" s="171">
        <f t="shared" si="1642"/>
        <v>3</v>
      </c>
      <c r="AJ943" s="172">
        <v>9472</v>
      </c>
      <c r="AK943" s="173">
        <f t="shared" si="1643"/>
        <v>2</v>
      </c>
      <c r="AL943" s="143">
        <v>787</v>
      </c>
      <c r="AM943" s="173">
        <f t="shared" si="1644"/>
        <v>44</v>
      </c>
      <c r="AN943" s="143">
        <v>489</v>
      </c>
      <c r="AO943" s="171">
        <f t="shared" si="1645"/>
        <v>0</v>
      </c>
      <c r="AP943" s="174">
        <v>6</v>
      </c>
      <c r="AQ943" s="173">
        <f t="shared" si="1646"/>
        <v>17124</v>
      </c>
      <c r="AR943" s="143">
        <v>4447707</v>
      </c>
      <c r="AS943" s="171">
        <f t="shared" si="1639"/>
        <v>0</v>
      </c>
      <c r="AT943" s="143">
        <v>13742</v>
      </c>
      <c r="AU943" s="171">
        <f t="shared" si="1647"/>
        <v>53</v>
      </c>
      <c r="AV943" s="175">
        <v>8649</v>
      </c>
      <c r="AW943" s="217">
        <f t="shared" si="1310"/>
        <v>782</v>
      </c>
      <c r="AX943" s="216">
        <f t="shared" si="1587"/>
        <v>44767</v>
      </c>
      <c r="AY943" s="5">
        <v>0</v>
      </c>
      <c r="AZ943" s="217">
        <f t="shared" si="1588"/>
        <v>2532</v>
      </c>
      <c r="BA943" s="217">
        <f t="shared" si="1275"/>
        <v>441</v>
      </c>
      <c r="BB943" s="119">
        <v>0</v>
      </c>
      <c r="BC943" s="26">
        <f t="shared" si="1589"/>
        <v>1646</v>
      </c>
      <c r="BD943" s="217">
        <f t="shared" si="1277"/>
        <v>476</v>
      </c>
      <c r="BE943" s="209">
        <f t="shared" si="1590"/>
        <v>44767</v>
      </c>
      <c r="BF943" s="120">
        <f t="shared" si="1591"/>
        <v>50</v>
      </c>
      <c r="BG943" s="120">
        <f t="shared" si="1592"/>
        <v>20459</v>
      </c>
      <c r="BH943" s="209">
        <f t="shared" si="1593"/>
        <v>44767</v>
      </c>
      <c r="BI943" s="120">
        <f t="shared" si="1594"/>
        <v>20459</v>
      </c>
      <c r="BJ943" s="1">
        <f t="shared" si="1595"/>
        <v>44767</v>
      </c>
      <c r="BK943">
        <f t="shared" si="1596"/>
        <v>770</v>
      </c>
      <c r="BL943">
        <f t="shared" si="1597"/>
        <v>58</v>
      </c>
      <c r="BM943">
        <f t="shared" si="1598"/>
        <v>828</v>
      </c>
      <c r="BN943" s="1">
        <f t="shared" si="1599"/>
        <v>44767</v>
      </c>
      <c r="BO943">
        <f t="shared" si="1600"/>
        <v>182823</v>
      </c>
      <c r="BP943">
        <f t="shared" si="1601"/>
        <v>10152</v>
      </c>
      <c r="BQ943" s="167">
        <f t="shared" si="1602"/>
        <v>44767</v>
      </c>
      <c r="BR943">
        <f t="shared" si="1603"/>
        <v>351191</v>
      </c>
      <c r="BS943">
        <f t="shared" si="1604"/>
        <v>66748</v>
      </c>
      <c r="BT943">
        <f t="shared" si="1605"/>
        <v>9472</v>
      </c>
      <c r="BU943">
        <v>15</v>
      </c>
      <c r="BV943">
        <f t="shared" si="1606"/>
        <v>691</v>
      </c>
      <c r="BW943">
        <f t="shared" si="1640"/>
        <v>78246</v>
      </c>
      <c r="BX943" s="167">
        <f t="shared" si="1607"/>
        <v>44767</v>
      </c>
      <c r="BY943">
        <f t="shared" si="1608"/>
        <v>787</v>
      </c>
      <c r="BZ943">
        <f t="shared" si="1609"/>
        <v>489</v>
      </c>
      <c r="CA943">
        <f t="shared" si="1610"/>
        <v>6</v>
      </c>
      <c r="CB943" s="167">
        <f t="shared" si="1611"/>
        <v>44767</v>
      </c>
      <c r="CC943">
        <f t="shared" si="1612"/>
        <v>4447707</v>
      </c>
      <c r="CD943">
        <f t="shared" si="1613"/>
        <v>13742</v>
      </c>
      <c r="CE943">
        <f t="shared" si="1614"/>
        <v>8649</v>
      </c>
      <c r="CF943" s="167">
        <f t="shared" si="1615"/>
        <v>44767</v>
      </c>
      <c r="CG943">
        <f t="shared" si="1616"/>
        <v>17124</v>
      </c>
      <c r="CH943">
        <f t="shared" si="1617"/>
        <v>53</v>
      </c>
      <c r="CI943" s="167">
        <f t="shared" si="1618"/>
        <v>44767</v>
      </c>
      <c r="CJ943">
        <f t="shared" si="1619"/>
        <v>691</v>
      </c>
      <c r="CK943">
        <f t="shared" si="1620"/>
        <v>123</v>
      </c>
      <c r="CL943" s="167">
        <f t="shared" si="1621"/>
        <v>44767</v>
      </c>
      <c r="CM943">
        <f t="shared" si="1622"/>
        <v>3</v>
      </c>
      <c r="CN943" s="1">
        <f t="shared" si="1623"/>
        <v>44767</v>
      </c>
      <c r="CO943" s="253">
        <f t="shared" si="1624"/>
        <v>691</v>
      </c>
      <c r="CP943" s="1">
        <f t="shared" si="1625"/>
        <v>44767</v>
      </c>
      <c r="CQ943" s="254">
        <f t="shared" si="1626"/>
        <v>3</v>
      </c>
      <c r="CR943" s="167">
        <f t="shared" si="1627"/>
        <v>44767</v>
      </c>
      <c r="CS943">
        <f t="shared" si="1628"/>
        <v>17124</v>
      </c>
      <c r="CT943">
        <f t="shared" si="1629"/>
        <v>53</v>
      </c>
      <c r="CU943">
        <f t="shared" si="1630"/>
        <v>0</v>
      </c>
    </row>
    <row r="944" spans="1:99" ht="18" customHeight="1" x14ac:dyDescent="0.55000000000000004">
      <c r="A944" s="167">
        <v>44768</v>
      </c>
      <c r="B944" s="219">
        <v>41</v>
      </c>
      <c r="C944" s="142">
        <f t="shared" si="1631"/>
        <v>20500</v>
      </c>
      <c r="D944" s="261">
        <f t="shared" si="1632"/>
        <v>536</v>
      </c>
      <c r="E944" s="135">
        <v>0</v>
      </c>
      <c r="F944" s="135">
        <v>19964</v>
      </c>
      <c r="G944" s="135">
        <v>1</v>
      </c>
      <c r="H944" s="123"/>
      <c r="I944" s="135">
        <v>1</v>
      </c>
      <c r="J944" s="123"/>
      <c r="K944" s="41">
        <v>0</v>
      </c>
      <c r="L944" s="134">
        <v>583</v>
      </c>
      <c r="M944" s="219">
        <v>58</v>
      </c>
      <c r="N944" s="123"/>
      <c r="O944" s="123"/>
      <c r="P944" s="135">
        <v>55</v>
      </c>
      <c r="Q944" s="135">
        <v>4</v>
      </c>
      <c r="R944" s="123"/>
      <c r="S944" s="123"/>
      <c r="T944" s="135">
        <v>303</v>
      </c>
      <c r="U944" s="135">
        <v>30</v>
      </c>
      <c r="V944" s="123"/>
      <c r="W944" s="41">
        <v>7197</v>
      </c>
      <c r="X944" s="136">
        <v>522</v>
      </c>
      <c r="Y944" s="4">
        <f t="shared" si="1307"/>
        <v>756</v>
      </c>
      <c r="Z944" s="74">
        <f t="shared" si="1633"/>
        <v>44768</v>
      </c>
      <c r="AA944" s="210">
        <f t="shared" si="1634"/>
        <v>4825474</v>
      </c>
      <c r="AB944" s="210">
        <f t="shared" si="1635"/>
        <v>81156</v>
      </c>
      <c r="AC944" s="211">
        <f t="shared" si="1636"/>
        <v>18170</v>
      </c>
      <c r="AD944" s="170">
        <f t="shared" si="1637"/>
        <v>740</v>
      </c>
      <c r="AE944" s="222">
        <f t="shared" si="1638"/>
        <v>350726</v>
      </c>
      <c r="AF944" s="143">
        <v>351931</v>
      </c>
      <c r="AG944" s="171">
        <f t="shared" si="1641"/>
        <v>146</v>
      </c>
      <c r="AH944" s="143">
        <v>66894</v>
      </c>
      <c r="AI944" s="171">
        <f t="shared" si="1642"/>
        <v>6</v>
      </c>
      <c r="AJ944" s="172">
        <v>9478</v>
      </c>
      <c r="AK944" s="173">
        <f t="shared" si="1643"/>
        <v>1</v>
      </c>
      <c r="AL944" s="143">
        <v>788</v>
      </c>
      <c r="AM944" s="173">
        <f t="shared" si="1644"/>
        <v>31</v>
      </c>
      <c r="AN944" s="143">
        <v>520</v>
      </c>
      <c r="AO944" s="171">
        <f t="shared" si="1645"/>
        <v>0</v>
      </c>
      <c r="AP944" s="174">
        <v>6</v>
      </c>
      <c r="AQ944" s="173">
        <f t="shared" si="1646"/>
        <v>25048</v>
      </c>
      <c r="AR944" s="143">
        <v>4472755</v>
      </c>
      <c r="AS944" s="171">
        <f t="shared" si="1639"/>
        <v>0</v>
      </c>
      <c r="AT944" s="143">
        <v>13742</v>
      </c>
      <c r="AU944" s="171">
        <f t="shared" si="1647"/>
        <v>37</v>
      </c>
      <c r="AV944" s="175">
        <v>8686</v>
      </c>
      <c r="AW944" s="217">
        <f t="shared" si="1310"/>
        <v>783</v>
      </c>
      <c r="AX944" s="216">
        <f t="shared" si="1587"/>
        <v>44768</v>
      </c>
      <c r="AY944" s="5">
        <v>0</v>
      </c>
      <c r="AZ944" s="217">
        <f t="shared" si="1588"/>
        <v>2532</v>
      </c>
      <c r="BA944" s="217">
        <f t="shared" si="1275"/>
        <v>442</v>
      </c>
      <c r="BB944" s="119">
        <v>0</v>
      </c>
      <c r="BC944" s="26">
        <f t="shared" si="1589"/>
        <v>1646</v>
      </c>
      <c r="BD944" s="217">
        <f t="shared" si="1277"/>
        <v>477</v>
      </c>
      <c r="BE944" s="209">
        <f t="shared" si="1590"/>
        <v>44768</v>
      </c>
      <c r="BF944" s="120">
        <f t="shared" si="1591"/>
        <v>41</v>
      </c>
      <c r="BG944" s="120">
        <f t="shared" si="1592"/>
        <v>20500</v>
      </c>
      <c r="BH944" s="209">
        <f t="shared" si="1593"/>
        <v>44768</v>
      </c>
      <c r="BI944" s="120">
        <f t="shared" si="1594"/>
        <v>20500</v>
      </c>
      <c r="BJ944" s="1">
        <f t="shared" si="1595"/>
        <v>44768</v>
      </c>
      <c r="BK944">
        <f t="shared" si="1596"/>
        <v>525</v>
      </c>
      <c r="BL944">
        <f t="shared" si="1597"/>
        <v>58</v>
      </c>
      <c r="BM944">
        <f t="shared" si="1598"/>
        <v>583</v>
      </c>
      <c r="BN944" s="1">
        <f t="shared" si="1599"/>
        <v>44768</v>
      </c>
      <c r="BO944">
        <f t="shared" si="1600"/>
        <v>186344</v>
      </c>
      <c r="BP944">
        <f t="shared" si="1601"/>
        <v>10038</v>
      </c>
      <c r="BQ944" s="167">
        <f t="shared" si="1602"/>
        <v>44768</v>
      </c>
      <c r="BR944">
        <f t="shared" si="1603"/>
        <v>351931</v>
      </c>
      <c r="BS944">
        <f t="shared" si="1604"/>
        <v>66894</v>
      </c>
      <c r="BT944">
        <f t="shared" si="1605"/>
        <v>9478</v>
      </c>
      <c r="BU944">
        <v>15</v>
      </c>
      <c r="BV944">
        <f t="shared" si="1606"/>
        <v>740</v>
      </c>
      <c r="BW944">
        <f t="shared" si="1640"/>
        <v>92474</v>
      </c>
      <c r="BX944" s="167">
        <f t="shared" si="1607"/>
        <v>44768</v>
      </c>
      <c r="BY944">
        <f t="shared" si="1608"/>
        <v>788</v>
      </c>
      <c r="BZ944">
        <f t="shared" si="1609"/>
        <v>520</v>
      </c>
      <c r="CA944">
        <f t="shared" si="1610"/>
        <v>6</v>
      </c>
      <c r="CB944" s="167">
        <f t="shared" si="1611"/>
        <v>44768</v>
      </c>
      <c r="CC944">
        <f t="shared" si="1612"/>
        <v>4472755</v>
      </c>
      <c r="CD944">
        <f t="shared" si="1613"/>
        <v>13742</v>
      </c>
      <c r="CE944">
        <f t="shared" si="1614"/>
        <v>8686</v>
      </c>
      <c r="CF944" s="167">
        <f t="shared" si="1615"/>
        <v>44768</v>
      </c>
      <c r="CG944">
        <f t="shared" si="1616"/>
        <v>25048</v>
      </c>
      <c r="CH944">
        <f t="shared" si="1617"/>
        <v>37</v>
      </c>
      <c r="CI944" s="167">
        <f t="shared" si="1618"/>
        <v>44768</v>
      </c>
      <c r="CJ944">
        <f t="shared" si="1619"/>
        <v>740</v>
      </c>
      <c r="CK944">
        <f t="shared" si="1620"/>
        <v>146</v>
      </c>
      <c r="CL944" s="167">
        <f t="shared" si="1621"/>
        <v>44768</v>
      </c>
      <c r="CM944">
        <f t="shared" si="1622"/>
        <v>6</v>
      </c>
      <c r="CN944" s="1">
        <f t="shared" si="1623"/>
        <v>44768</v>
      </c>
      <c r="CO944" s="253">
        <f t="shared" si="1624"/>
        <v>740</v>
      </c>
      <c r="CP944" s="1">
        <f t="shared" si="1625"/>
        <v>44768</v>
      </c>
      <c r="CQ944" s="254">
        <f t="shared" si="1626"/>
        <v>6</v>
      </c>
      <c r="CR944" s="167">
        <f t="shared" si="1627"/>
        <v>44768</v>
      </c>
      <c r="CS944">
        <f t="shared" si="1628"/>
        <v>25048</v>
      </c>
      <c r="CT944">
        <f t="shared" si="1629"/>
        <v>37</v>
      </c>
      <c r="CU944">
        <f t="shared" si="1630"/>
        <v>0</v>
      </c>
    </row>
    <row r="945" spans="1:99" ht="18" customHeight="1" x14ac:dyDescent="0.55000000000000004">
      <c r="A945" s="167">
        <v>44769</v>
      </c>
      <c r="B945" s="219">
        <v>33</v>
      </c>
      <c r="C945" s="142">
        <f t="shared" si="1631"/>
        <v>20533</v>
      </c>
      <c r="D945" s="261">
        <f t="shared" si="1632"/>
        <v>522</v>
      </c>
      <c r="E945" s="135">
        <v>0</v>
      </c>
      <c r="F945" s="135">
        <v>20011</v>
      </c>
      <c r="G945" s="135">
        <v>1</v>
      </c>
      <c r="H945" s="123"/>
      <c r="I945" s="135">
        <v>2</v>
      </c>
      <c r="J945" s="123"/>
      <c r="K945" s="41">
        <v>0</v>
      </c>
      <c r="L945" s="134">
        <v>507</v>
      </c>
      <c r="M945" s="219">
        <v>72</v>
      </c>
      <c r="N945" s="123"/>
      <c r="O945" s="123"/>
      <c r="P945" s="135">
        <v>43</v>
      </c>
      <c r="Q945" s="135">
        <v>2</v>
      </c>
      <c r="R945" s="123"/>
      <c r="S945" s="123"/>
      <c r="T945" s="135">
        <v>494</v>
      </c>
      <c r="U945" s="135">
        <v>46</v>
      </c>
      <c r="V945" s="123"/>
      <c r="W945" s="41">
        <v>7167</v>
      </c>
      <c r="X945" s="136">
        <v>546</v>
      </c>
      <c r="Y945" s="4">
        <f t="shared" si="1307"/>
        <v>757</v>
      </c>
      <c r="Z945" s="74">
        <f t="shared" si="1633"/>
        <v>44769</v>
      </c>
      <c r="AA945" s="210">
        <f t="shared" si="1634"/>
        <v>4851956</v>
      </c>
      <c r="AB945" s="210">
        <f t="shared" si="1635"/>
        <v>81392</v>
      </c>
      <c r="AC945" s="211">
        <f t="shared" si="1636"/>
        <v>18208</v>
      </c>
      <c r="AD945" s="170">
        <f t="shared" si="1637"/>
        <v>821</v>
      </c>
      <c r="AE945" s="222">
        <f t="shared" si="1638"/>
        <v>351547</v>
      </c>
      <c r="AF945" s="143">
        <v>352752</v>
      </c>
      <c r="AG945" s="171">
        <f t="shared" si="1641"/>
        <v>196</v>
      </c>
      <c r="AH945" s="143">
        <v>67090</v>
      </c>
      <c r="AI945" s="171">
        <f t="shared" si="1642"/>
        <v>10</v>
      </c>
      <c r="AJ945" s="172">
        <v>9488</v>
      </c>
      <c r="AK945" s="173">
        <f t="shared" si="1643"/>
        <v>0</v>
      </c>
      <c r="AL945" s="143">
        <v>788</v>
      </c>
      <c r="AM945" s="173">
        <f t="shared" si="1644"/>
        <v>40</v>
      </c>
      <c r="AN945" s="143">
        <v>560</v>
      </c>
      <c r="AO945" s="171">
        <f t="shared" si="1645"/>
        <v>0</v>
      </c>
      <c r="AP945" s="174">
        <v>6</v>
      </c>
      <c r="AQ945" s="173">
        <f t="shared" si="1646"/>
        <v>25661</v>
      </c>
      <c r="AR945" s="143">
        <v>4498416</v>
      </c>
      <c r="AS945" s="171">
        <f t="shared" si="1639"/>
        <v>0</v>
      </c>
      <c r="AT945" s="143">
        <v>13742</v>
      </c>
      <c r="AU945" s="171">
        <f t="shared" si="1647"/>
        <v>28</v>
      </c>
      <c r="AV945" s="175">
        <v>8714</v>
      </c>
      <c r="AW945" s="217">
        <f t="shared" si="1310"/>
        <v>784</v>
      </c>
      <c r="AX945" s="216">
        <f t="shared" si="1587"/>
        <v>44769</v>
      </c>
      <c r="AY945" s="5">
        <v>0</v>
      </c>
      <c r="AZ945" s="217">
        <f t="shared" si="1588"/>
        <v>2532</v>
      </c>
      <c r="BA945" s="217">
        <f t="shared" si="1275"/>
        <v>443</v>
      </c>
      <c r="BB945" s="119">
        <v>0</v>
      </c>
      <c r="BC945" s="26">
        <f t="shared" si="1589"/>
        <v>1646</v>
      </c>
      <c r="BD945" s="217">
        <f t="shared" si="1277"/>
        <v>478</v>
      </c>
      <c r="BE945" s="209">
        <f t="shared" si="1590"/>
        <v>44769</v>
      </c>
      <c r="BF945" s="120">
        <f t="shared" si="1591"/>
        <v>33</v>
      </c>
      <c r="BG945" s="120">
        <f t="shared" si="1592"/>
        <v>20533</v>
      </c>
      <c r="BH945" s="209">
        <f t="shared" si="1593"/>
        <v>44769</v>
      </c>
      <c r="BI945" s="120">
        <f t="shared" si="1594"/>
        <v>20533</v>
      </c>
      <c r="BJ945" s="1">
        <f t="shared" si="1595"/>
        <v>44769</v>
      </c>
      <c r="BK945">
        <f t="shared" si="1596"/>
        <v>435</v>
      </c>
      <c r="BL945">
        <f t="shared" si="1597"/>
        <v>72</v>
      </c>
      <c r="BM945">
        <f t="shared" si="1598"/>
        <v>507</v>
      </c>
      <c r="BN945" s="1">
        <f t="shared" si="1599"/>
        <v>44769</v>
      </c>
      <c r="BO945">
        <f t="shared" si="1600"/>
        <v>188463</v>
      </c>
      <c r="BP945">
        <f t="shared" si="1601"/>
        <v>10220</v>
      </c>
      <c r="BQ945" s="167">
        <f t="shared" si="1602"/>
        <v>44769</v>
      </c>
      <c r="BR945">
        <f t="shared" si="1603"/>
        <v>352752</v>
      </c>
      <c r="BS945">
        <f t="shared" si="1604"/>
        <v>67090</v>
      </c>
      <c r="BT945">
        <f t="shared" si="1605"/>
        <v>9488</v>
      </c>
      <c r="BU945">
        <v>15</v>
      </c>
      <c r="BV945">
        <f t="shared" si="1606"/>
        <v>821</v>
      </c>
      <c r="BW945">
        <f t="shared" si="1640"/>
        <v>80652</v>
      </c>
      <c r="BX945" s="167">
        <f t="shared" si="1607"/>
        <v>44769</v>
      </c>
      <c r="BY945">
        <f t="shared" si="1608"/>
        <v>788</v>
      </c>
      <c r="BZ945">
        <f t="shared" si="1609"/>
        <v>560</v>
      </c>
      <c r="CA945">
        <f t="shared" si="1610"/>
        <v>6</v>
      </c>
      <c r="CB945" s="167">
        <f t="shared" si="1611"/>
        <v>44769</v>
      </c>
      <c r="CC945">
        <f t="shared" si="1612"/>
        <v>4498416</v>
      </c>
      <c r="CD945">
        <f t="shared" si="1613"/>
        <v>13742</v>
      </c>
      <c r="CE945">
        <f t="shared" si="1614"/>
        <v>8714</v>
      </c>
      <c r="CF945" s="167">
        <f t="shared" si="1615"/>
        <v>44769</v>
      </c>
      <c r="CG945">
        <f t="shared" si="1616"/>
        <v>25661</v>
      </c>
      <c r="CH945">
        <f t="shared" si="1617"/>
        <v>28</v>
      </c>
      <c r="CI945" s="167">
        <f t="shared" si="1618"/>
        <v>44769</v>
      </c>
      <c r="CJ945">
        <f t="shared" si="1619"/>
        <v>821</v>
      </c>
      <c r="CK945">
        <f t="shared" si="1620"/>
        <v>196</v>
      </c>
      <c r="CL945" s="167">
        <f t="shared" si="1621"/>
        <v>44769</v>
      </c>
      <c r="CM945">
        <f t="shared" si="1622"/>
        <v>10</v>
      </c>
      <c r="CN945" s="1">
        <f t="shared" si="1623"/>
        <v>44769</v>
      </c>
      <c r="CO945" s="253">
        <f t="shared" si="1624"/>
        <v>821</v>
      </c>
      <c r="CP945" s="1">
        <f t="shared" si="1625"/>
        <v>44769</v>
      </c>
      <c r="CQ945" s="254">
        <f t="shared" si="1626"/>
        <v>10</v>
      </c>
      <c r="CR945" s="167">
        <f t="shared" si="1627"/>
        <v>44769</v>
      </c>
      <c r="CS945">
        <f t="shared" si="1628"/>
        <v>25661</v>
      </c>
      <c r="CT945">
        <f t="shared" si="1629"/>
        <v>28</v>
      </c>
      <c r="CU945">
        <f t="shared" si="1630"/>
        <v>0</v>
      </c>
    </row>
    <row r="946" spans="1:99" ht="18" customHeight="1" x14ac:dyDescent="0.55000000000000004">
      <c r="A946" s="167">
        <v>44770</v>
      </c>
      <c r="B946" s="219">
        <v>49</v>
      </c>
      <c r="C946" s="142">
        <f t="shared" si="1631"/>
        <v>20582</v>
      </c>
      <c r="D946" s="261">
        <f t="shared" si="1632"/>
        <v>530</v>
      </c>
      <c r="E946" s="135">
        <v>0</v>
      </c>
      <c r="F946" s="135">
        <v>20052</v>
      </c>
      <c r="G946" s="135">
        <v>0</v>
      </c>
      <c r="H946" s="123"/>
      <c r="I946" s="135">
        <v>1</v>
      </c>
      <c r="J946" s="123"/>
      <c r="K946" s="41">
        <v>0</v>
      </c>
      <c r="L946" s="134">
        <v>455</v>
      </c>
      <c r="M946" s="219">
        <v>65</v>
      </c>
      <c r="N946" s="123"/>
      <c r="O946" s="123"/>
      <c r="P946" s="135">
        <v>32</v>
      </c>
      <c r="Q946" s="135">
        <v>9</v>
      </c>
      <c r="R946" s="123"/>
      <c r="S946" s="123"/>
      <c r="T946" s="135">
        <v>390</v>
      </c>
      <c r="U946" s="135">
        <v>45</v>
      </c>
      <c r="V946" s="123"/>
      <c r="W946" s="41">
        <v>7200</v>
      </c>
      <c r="X946" s="136">
        <v>557</v>
      </c>
      <c r="Y946" s="4">
        <f t="shared" si="1307"/>
        <v>758</v>
      </c>
      <c r="Z946" s="74">
        <f t="shared" si="1633"/>
        <v>44770</v>
      </c>
      <c r="AA946" s="210">
        <f t="shared" si="1634"/>
        <v>4876732</v>
      </c>
      <c r="AB946" s="210">
        <f t="shared" si="1635"/>
        <v>81603</v>
      </c>
      <c r="AC946" s="211">
        <f t="shared" si="1636"/>
        <v>18275</v>
      </c>
      <c r="AD946" s="170">
        <f t="shared" si="1637"/>
        <v>826</v>
      </c>
      <c r="AE946" s="222">
        <f t="shared" si="1638"/>
        <v>352373</v>
      </c>
      <c r="AF946" s="143">
        <v>353578</v>
      </c>
      <c r="AG946" s="171">
        <f t="shared" si="1641"/>
        <v>175</v>
      </c>
      <c r="AH946" s="143">
        <v>67265</v>
      </c>
      <c r="AI946" s="171">
        <f t="shared" si="1642"/>
        <v>5</v>
      </c>
      <c r="AJ946" s="172">
        <v>9493</v>
      </c>
      <c r="AK946" s="173">
        <f t="shared" si="1643"/>
        <v>1</v>
      </c>
      <c r="AL946" s="143">
        <v>789</v>
      </c>
      <c r="AM946" s="173">
        <f t="shared" si="1644"/>
        <v>36</v>
      </c>
      <c r="AN946" s="143">
        <v>596</v>
      </c>
      <c r="AO946" s="171">
        <f t="shared" si="1645"/>
        <v>0</v>
      </c>
      <c r="AP946" s="174">
        <v>6</v>
      </c>
      <c r="AQ946" s="173">
        <f t="shared" si="1646"/>
        <v>23949</v>
      </c>
      <c r="AR946" s="143">
        <v>4522365</v>
      </c>
      <c r="AS946" s="171">
        <f t="shared" si="1639"/>
        <v>0</v>
      </c>
      <c r="AT946" s="143">
        <v>13742</v>
      </c>
      <c r="AU946" s="171">
        <f t="shared" si="1647"/>
        <v>62</v>
      </c>
      <c r="AV946" s="175">
        <v>8776</v>
      </c>
      <c r="AW946" s="217">
        <f t="shared" si="1310"/>
        <v>785</v>
      </c>
      <c r="AX946" s="216">
        <f t="shared" si="1587"/>
        <v>44770</v>
      </c>
      <c r="AY946" s="5">
        <v>0</v>
      </c>
      <c r="AZ946" s="217">
        <f t="shared" si="1588"/>
        <v>2532</v>
      </c>
      <c r="BA946" s="217">
        <f t="shared" si="1275"/>
        <v>444</v>
      </c>
      <c r="BB946" s="119">
        <v>0</v>
      </c>
      <c r="BC946" s="26">
        <f t="shared" si="1589"/>
        <v>1646</v>
      </c>
      <c r="BD946" s="217">
        <f t="shared" si="1277"/>
        <v>479</v>
      </c>
      <c r="BE946" s="209">
        <f t="shared" si="1590"/>
        <v>44770</v>
      </c>
      <c r="BF946" s="120">
        <f t="shared" si="1591"/>
        <v>49</v>
      </c>
      <c r="BG946" s="120">
        <f t="shared" si="1592"/>
        <v>20582</v>
      </c>
      <c r="BH946" s="209">
        <f t="shared" si="1593"/>
        <v>44770</v>
      </c>
      <c r="BI946" s="120">
        <f t="shared" si="1594"/>
        <v>20582</v>
      </c>
      <c r="BJ946" s="1">
        <f t="shared" si="1595"/>
        <v>44770</v>
      </c>
      <c r="BK946">
        <f t="shared" si="1596"/>
        <v>390</v>
      </c>
      <c r="BL946">
        <f t="shared" si="1597"/>
        <v>65</v>
      </c>
      <c r="BM946">
        <f t="shared" si="1598"/>
        <v>455</v>
      </c>
      <c r="BN946" s="1">
        <f t="shared" si="1599"/>
        <v>44770</v>
      </c>
      <c r="BO946">
        <f t="shared" si="1600"/>
        <v>179947</v>
      </c>
      <c r="BP946">
        <f t="shared" si="1601"/>
        <v>10292</v>
      </c>
      <c r="BQ946" s="167">
        <f t="shared" si="1602"/>
        <v>44770</v>
      </c>
      <c r="BR946">
        <f t="shared" si="1603"/>
        <v>353578</v>
      </c>
      <c r="BS946">
        <f t="shared" si="1604"/>
        <v>67265</v>
      </c>
      <c r="BT946">
        <f t="shared" si="1605"/>
        <v>9493</v>
      </c>
      <c r="BU946">
        <v>15</v>
      </c>
      <c r="BV946">
        <f t="shared" si="1606"/>
        <v>826</v>
      </c>
      <c r="BW946">
        <f t="shared" si="1640"/>
        <v>93458</v>
      </c>
      <c r="BX946" s="167">
        <f t="shared" si="1607"/>
        <v>44770</v>
      </c>
      <c r="BY946">
        <f t="shared" si="1608"/>
        <v>789</v>
      </c>
      <c r="BZ946">
        <f t="shared" si="1609"/>
        <v>596</v>
      </c>
      <c r="CA946">
        <f t="shared" si="1610"/>
        <v>6</v>
      </c>
      <c r="CB946" s="167">
        <f t="shared" si="1611"/>
        <v>44770</v>
      </c>
      <c r="CC946">
        <f t="shared" si="1612"/>
        <v>4522365</v>
      </c>
      <c r="CD946">
        <f t="shared" si="1613"/>
        <v>13742</v>
      </c>
      <c r="CE946">
        <f t="shared" si="1614"/>
        <v>8776</v>
      </c>
      <c r="CF946" s="167">
        <f t="shared" si="1615"/>
        <v>44770</v>
      </c>
      <c r="CG946">
        <f t="shared" si="1616"/>
        <v>23949</v>
      </c>
      <c r="CH946">
        <f t="shared" si="1617"/>
        <v>62</v>
      </c>
      <c r="CI946" s="167">
        <f t="shared" si="1618"/>
        <v>44770</v>
      </c>
      <c r="CJ946">
        <f t="shared" si="1619"/>
        <v>826</v>
      </c>
      <c r="CK946">
        <f t="shared" si="1620"/>
        <v>175</v>
      </c>
      <c r="CL946" s="167">
        <f t="shared" si="1621"/>
        <v>44770</v>
      </c>
      <c r="CM946">
        <f t="shared" si="1622"/>
        <v>5</v>
      </c>
      <c r="CN946" s="1">
        <f t="shared" si="1623"/>
        <v>44770</v>
      </c>
      <c r="CO946" s="253">
        <f t="shared" si="1624"/>
        <v>826</v>
      </c>
      <c r="CP946" s="1">
        <f t="shared" si="1625"/>
        <v>44770</v>
      </c>
      <c r="CQ946" s="254">
        <f t="shared" si="1626"/>
        <v>5</v>
      </c>
      <c r="CR946" s="167">
        <f t="shared" si="1627"/>
        <v>44770</v>
      </c>
      <c r="CS946">
        <f t="shared" si="1628"/>
        <v>23949</v>
      </c>
      <c r="CT946">
        <f t="shared" si="1629"/>
        <v>62</v>
      </c>
      <c r="CU946">
        <f t="shared" si="1630"/>
        <v>0</v>
      </c>
    </row>
    <row r="947" spans="1:99" ht="18" customHeight="1" x14ac:dyDescent="0.55000000000000004">
      <c r="A947" s="167">
        <v>44771</v>
      </c>
      <c r="B947" s="219">
        <v>51</v>
      </c>
      <c r="C947" s="142">
        <f t="shared" si="1631"/>
        <v>20633</v>
      </c>
      <c r="D947" s="261">
        <f t="shared" si="1632"/>
        <v>541</v>
      </c>
      <c r="E947" s="135">
        <v>0</v>
      </c>
      <c r="F947" s="135">
        <v>20092</v>
      </c>
      <c r="G947" s="135">
        <v>1</v>
      </c>
      <c r="H947" s="123"/>
      <c r="I947" s="135">
        <v>1</v>
      </c>
      <c r="J947" s="123"/>
      <c r="K947" s="41">
        <v>0</v>
      </c>
      <c r="L947" s="134">
        <v>348</v>
      </c>
      <c r="M947" s="219">
        <v>77</v>
      </c>
      <c r="N947" s="123"/>
      <c r="O947" s="123"/>
      <c r="P947" s="135">
        <v>23</v>
      </c>
      <c r="Q947" s="135">
        <v>2</v>
      </c>
      <c r="R947" s="123"/>
      <c r="S947" s="123"/>
      <c r="T947" s="135">
        <v>389</v>
      </c>
      <c r="U947" s="135">
        <v>51</v>
      </c>
      <c r="V947" s="123"/>
      <c r="W947" s="41">
        <v>7136</v>
      </c>
      <c r="X947" s="136">
        <v>581</v>
      </c>
      <c r="Y947" s="4">
        <f t="shared" si="1307"/>
        <v>759</v>
      </c>
      <c r="Z947" s="74">
        <f t="shared" si="1633"/>
        <v>44771</v>
      </c>
      <c r="AA947" s="210">
        <f t="shared" si="1634"/>
        <v>4900881</v>
      </c>
      <c r="AB947" s="210">
        <f t="shared" si="1635"/>
        <v>81795</v>
      </c>
      <c r="AC947" s="211">
        <f t="shared" si="1636"/>
        <v>18337</v>
      </c>
      <c r="AD947" s="170">
        <f t="shared" si="1637"/>
        <v>876</v>
      </c>
      <c r="AE947" s="222">
        <f t="shared" si="1638"/>
        <v>353249</v>
      </c>
      <c r="AF947" s="143">
        <v>354454</v>
      </c>
      <c r="AG947" s="171">
        <f t="shared" si="1641"/>
        <v>162</v>
      </c>
      <c r="AH947" s="143">
        <v>67427</v>
      </c>
      <c r="AI947" s="171">
        <f t="shared" si="1642"/>
        <v>5</v>
      </c>
      <c r="AJ947" s="172">
        <v>9498</v>
      </c>
      <c r="AK947" s="173">
        <f t="shared" si="1643"/>
        <v>2</v>
      </c>
      <c r="AL947" s="143">
        <v>791</v>
      </c>
      <c r="AM947" s="173">
        <f t="shared" si="1644"/>
        <v>30</v>
      </c>
      <c r="AN947" s="143">
        <v>626</v>
      </c>
      <c r="AO947" s="171">
        <f t="shared" si="1645"/>
        <v>0</v>
      </c>
      <c r="AP947" s="174">
        <v>6</v>
      </c>
      <c r="AQ947" s="173">
        <f t="shared" si="1646"/>
        <v>23271</v>
      </c>
      <c r="AR947" s="143">
        <v>4545636</v>
      </c>
      <c r="AS947" s="171">
        <f t="shared" si="1639"/>
        <v>0</v>
      </c>
      <c r="AT947" s="143">
        <v>13742</v>
      </c>
      <c r="AU947" s="171">
        <f t="shared" si="1647"/>
        <v>57</v>
      </c>
      <c r="AV947" s="175">
        <v>8833</v>
      </c>
      <c r="AW947" s="217">
        <f t="shared" si="1310"/>
        <v>786</v>
      </c>
      <c r="AX947" s="216">
        <f t="shared" si="1587"/>
        <v>44771</v>
      </c>
      <c r="AY947" s="5">
        <v>0</v>
      </c>
      <c r="AZ947" s="217">
        <f t="shared" si="1588"/>
        <v>2532</v>
      </c>
      <c r="BA947" s="217">
        <f t="shared" si="1275"/>
        <v>442</v>
      </c>
      <c r="BB947" s="119">
        <v>0</v>
      </c>
      <c r="BC947" s="26">
        <f t="shared" si="1589"/>
        <v>1646</v>
      </c>
      <c r="BD947" s="217">
        <f t="shared" si="1277"/>
        <v>477</v>
      </c>
      <c r="BE947" s="209">
        <f t="shared" si="1590"/>
        <v>44771</v>
      </c>
      <c r="BF947" s="120">
        <f t="shared" si="1591"/>
        <v>51</v>
      </c>
      <c r="BG947" s="120">
        <f t="shared" si="1592"/>
        <v>20633</v>
      </c>
      <c r="BH947" s="209">
        <f t="shared" si="1593"/>
        <v>44771</v>
      </c>
      <c r="BI947" s="120">
        <f t="shared" si="1594"/>
        <v>20633</v>
      </c>
      <c r="BJ947" s="1">
        <f t="shared" si="1595"/>
        <v>44771</v>
      </c>
      <c r="BK947">
        <f t="shared" si="1596"/>
        <v>271</v>
      </c>
      <c r="BL947">
        <f t="shared" si="1597"/>
        <v>77</v>
      </c>
      <c r="BM947">
        <f t="shared" si="1598"/>
        <v>348</v>
      </c>
      <c r="BN947" s="1">
        <f t="shared" si="1599"/>
        <v>44771</v>
      </c>
      <c r="BO947">
        <f t="shared" si="1600"/>
        <v>183171</v>
      </c>
      <c r="BP947">
        <f t="shared" si="1601"/>
        <v>10229</v>
      </c>
      <c r="BQ947" s="167">
        <f t="shared" si="1602"/>
        <v>44771</v>
      </c>
      <c r="BR947">
        <f t="shared" si="1603"/>
        <v>354454</v>
      </c>
      <c r="BS947">
        <f t="shared" si="1604"/>
        <v>67427</v>
      </c>
      <c r="BT947">
        <f t="shared" si="1605"/>
        <v>9498</v>
      </c>
      <c r="BU947">
        <v>15</v>
      </c>
      <c r="BV947">
        <f t="shared" si="1606"/>
        <v>876</v>
      </c>
      <c r="BW947">
        <f t="shared" si="1640"/>
        <v>79122</v>
      </c>
      <c r="BX947" s="167">
        <f t="shared" si="1607"/>
        <v>44771</v>
      </c>
      <c r="BY947">
        <f t="shared" si="1608"/>
        <v>791</v>
      </c>
      <c r="BZ947">
        <f t="shared" si="1609"/>
        <v>626</v>
      </c>
      <c r="CA947">
        <f t="shared" si="1610"/>
        <v>6</v>
      </c>
      <c r="CB947" s="167">
        <f t="shared" si="1611"/>
        <v>44771</v>
      </c>
      <c r="CC947">
        <f t="shared" si="1612"/>
        <v>4545636</v>
      </c>
      <c r="CD947">
        <f t="shared" si="1613"/>
        <v>13742</v>
      </c>
      <c r="CE947">
        <f t="shared" si="1614"/>
        <v>8833</v>
      </c>
      <c r="CF947" s="167">
        <f t="shared" si="1615"/>
        <v>44771</v>
      </c>
      <c r="CG947">
        <f t="shared" si="1616"/>
        <v>23271</v>
      </c>
      <c r="CH947">
        <f t="shared" si="1617"/>
        <v>57</v>
      </c>
      <c r="CI947" s="167">
        <f t="shared" si="1618"/>
        <v>44771</v>
      </c>
      <c r="CJ947">
        <f t="shared" si="1619"/>
        <v>876</v>
      </c>
      <c r="CK947">
        <f t="shared" si="1620"/>
        <v>162</v>
      </c>
      <c r="CL947" s="167">
        <f t="shared" si="1621"/>
        <v>44771</v>
      </c>
      <c r="CM947">
        <f t="shared" si="1622"/>
        <v>5</v>
      </c>
      <c r="CN947" s="1">
        <f t="shared" si="1623"/>
        <v>44771</v>
      </c>
      <c r="CO947" s="253">
        <f t="shared" si="1624"/>
        <v>876</v>
      </c>
      <c r="CP947" s="1">
        <f t="shared" si="1625"/>
        <v>44771</v>
      </c>
      <c r="CQ947" s="254">
        <f t="shared" si="1626"/>
        <v>5</v>
      </c>
      <c r="CR947" s="167">
        <f t="shared" si="1627"/>
        <v>44771</v>
      </c>
      <c r="CS947">
        <f t="shared" si="1628"/>
        <v>23271</v>
      </c>
      <c r="CT947">
        <f t="shared" si="1629"/>
        <v>57</v>
      </c>
      <c r="CU947">
        <f t="shared" si="1630"/>
        <v>0</v>
      </c>
    </row>
    <row r="948" spans="1:99" ht="18" customHeight="1" x14ac:dyDescent="0.55000000000000004">
      <c r="A948" s="167">
        <v>44772</v>
      </c>
      <c r="B948" s="219">
        <v>42</v>
      </c>
      <c r="C948" s="142">
        <f t="shared" si="1631"/>
        <v>20675</v>
      </c>
      <c r="D948" s="261">
        <f t="shared" si="1632"/>
        <v>537</v>
      </c>
      <c r="E948" s="135">
        <v>0</v>
      </c>
      <c r="F948" s="135">
        <v>20138</v>
      </c>
      <c r="G948" s="135">
        <v>0</v>
      </c>
      <c r="H948" s="123"/>
      <c r="I948" s="135">
        <v>0</v>
      </c>
      <c r="J948" s="123"/>
      <c r="K948" s="41">
        <v>0</v>
      </c>
      <c r="L948" s="134">
        <v>425</v>
      </c>
      <c r="M948" s="219">
        <v>65</v>
      </c>
      <c r="N948" s="123"/>
      <c r="O948" s="123"/>
      <c r="P948" s="135">
        <v>55</v>
      </c>
      <c r="Q948" s="135">
        <v>10</v>
      </c>
      <c r="R948" s="123"/>
      <c r="S948" s="123"/>
      <c r="T948" s="135">
        <v>378</v>
      </c>
      <c r="U948" s="135">
        <v>55</v>
      </c>
      <c r="V948" s="123"/>
      <c r="W948" s="41">
        <v>7128</v>
      </c>
      <c r="X948" s="136">
        <v>583</v>
      </c>
      <c r="Y948" s="4">
        <f t="shared" si="1307"/>
        <v>760</v>
      </c>
      <c r="Z948" s="74">
        <f t="shared" si="1633"/>
        <v>44772</v>
      </c>
      <c r="AA948" s="210">
        <f t="shared" si="1634"/>
        <v>4923083</v>
      </c>
      <c r="AB948" s="210">
        <f t="shared" si="1635"/>
        <v>81981</v>
      </c>
      <c r="AC948" s="211">
        <f t="shared" si="1636"/>
        <v>18401</v>
      </c>
      <c r="AD948" s="170">
        <f t="shared" si="1637"/>
        <v>716</v>
      </c>
      <c r="AE948" s="222">
        <f t="shared" si="1638"/>
        <v>353965</v>
      </c>
      <c r="AF948" s="143">
        <v>355170</v>
      </c>
      <c r="AG948" s="171">
        <f t="shared" si="1641"/>
        <v>146</v>
      </c>
      <c r="AH948" s="143">
        <v>67573</v>
      </c>
      <c r="AI948" s="171">
        <f t="shared" si="1642"/>
        <v>4</v>
      </c>
      <c r="AJ948" s="172">
        <v>9502</v>
      </c>
      <c r="AK948" s="173">
        <f t="shared" si="1643"/>
        <v>0</v>
      </c>
      <c r="AL948" s="143">
        <v>791</v>
      </c>
      <c r="AM948" s="173">
        <f t="shared" si="1644"/>
        <v>40</v>
      </c>
      <c r="AN948" s="143">
        <v>666</v>
      </c>
      <c r="AO948" s="171">
        <f t="shared" si="1645"/>
        <v>0</v>
      </c>
      <c r="AP948" s="174">
        <v>6</v>
      </c>
      <c r="AQ948" s="173">
        <f t="shared" si="1646"/>
        <v>21486</v>
      </c>
      <c r="AR948" s="143">
        <v>4567122</v>
      </c>
      <c r="AS948" s="171">
        <f t="shared" si="1639"/>
        <v>0</v>
      </c>
      <c r="AT948" s="143">
        <v>13742</v>
      </c>
      <c r="AU948" s="171">
        <f t="shared" si="1647"/>
        <v>60</v>
      </c>
      <c r="AV948" s="175">
        <v>8893</v>
      </c>
      <c r="AW948" s="217">
        <f t="shared" si="1310"/>
        <v>787</v>
      </c>
      <c r="AX948" s="216">
        <f t="shared" si="1587"/>
        <v>44772</v>
      </c>
      <c r="AY948" s="5">
        <v>0</v>
      </c>
      <c r="AZ948" s="217">
        <f t="shared" si="1588"/>
        <v>2532</v>
      </c>
      <c r="BA948" s="217">
        <f t="shared" si="1275"/>
        <v>443</v>
      </c>
      <c r="BB948" s="119">
        <v>0</v>
      </c>
      <c r="BC948" s="26">
        <f t="shared" si="1589"/>
        <v>1646</v>
      </c>
      <c r="BD948" s="217">
        <f t="shared" si="1277"/>
        <v>478</v>
      </c>
      <c r="BE948" s="209">
        <f t="shared" si="1590"/>
        <v>44772</v>
      </c>
      <c r="BF948" s="120">
        <f t="shared" si="1591"/>
        <v>42</v>
      </c>
      <c r="BG948" s="120">
        <f t="shared" si="1592"/>
        <v>20675</v>
      </c>
      <c r="BH948" s="209">
        <f t="shared" si="1593"/>
        <v>44772</v>
      </c>
      <c r="BI948" s="120">
        <f t="shared" si="1594"/>
        <v>20675</v>
      </c>
      <c r="BJ948" s="1">
        <f t="shared" si="1595"/>
        <v>44772</v>
      </c>
      <c r="BK948">
        <f t="shared" si="1596"/>
        <v>360</v>
      </c>
      <c r="BL948">
        <f t="shared" si="1597"/>
        <v>65</v>
      </c>
      <c r="BM948">
        <f t="shared" si="1598"/>
        <v>425</v>
      </c>
      <c r="BN948" s="1">
        <f t="shared" si="1599"/>
        <v>44772</v>
      </c>
      <c r="BO948">
        <f t="shared" si="1600"/>
        <v>186769</v>
      </c>
      <c r="BP948">
        <f t="shared" si="1601"/>
        <v>10103</v>
      </c>
      <c r="BQ948" s="167">
        <f t="shared" si="1602"/>
        <v>44772</v>
      </c>
      <c r="BR948">
        <f t="shared" si="1603"/>
        <v>355170</v>
      </c>
      <c r="BS948">
        <f t="shared" si="1604"/>
        <v>67573</v>
      </c>
      <c r="BT948">
        <f t="shared" si="1605"/>
        <v>9502</v>
      </c>
      <c r="BU948">
        <v>15</v>
      </c>
      <c r="BV948">
        <f t="shared" si="1606"/>
        <v>716</v>
      </c>
      <c r="BW948">
        <f t="shared" si="1640"/>
        <v>93190</v>
      </c>
      <c r="BX948" s="167">
        <f t="shared" si="1607"/>
        <v>44772</v>
      </c>
      <c r="BY948">
        <f t="shared" si="1608"/>
        <v>791</v>
      </c>
      <c r="BZ948">
        <f t="shared" si="1609"/>
        <v>666</v>
      </c>
      <c r="CA948">
        <f t="shared" si="1610"/>
        <v>6</v>
      </c>
      <c r="CB948" s="167">
        <f t="shared" si="1611"/>
        <v>44772</v>
      </c>
      <c r="CC948">
        <f t="shared" si="1612"/>
        <v>4567122</v>
      </c>
      <c r="CD948">
        <f t="shared" si="1613"/>
        <v>13742</v>
      </c>
      <c r="CE948">
        <f t="shared" si="1614"/>
        <v>8893</v>
      </c>
      <c r="CF948" s="167">
        <f t="shared" si="1615"/>
        <v>44772</v>
      </c>
      <c r="CG948">
        <f t="shared" si="1616"/>
        <v>21486</v>
      </c>
      <c r="CH948">
        <f t="shared" si="1617"/>
        <v>60</v>
      </c>
      <c r="CI948" s="167">
        <f t="shared" si="1618"/>
        <v>44772</v>
      </c>
      <c r="CJ948">
        <f t="shared" si="1619"/>
        <v>716</v>
      </c>
      <c r="CK948">
        <f t="shared" si="1620"/>
        <v>146</v>
      </c>
      <c r="CL948" s="167">
        <f t="shared" si="1621"/>
        <v>44772</v>
      </c>
      <c r="CM948">
        <f t="shared" si="1622"/>
        <v>4</v>
      </c>
      <c r="CN948" s="1">
        <f t="shared" si="1623"/>
        <v>44772</v>
      </c>
      <c r="CO948" s="253">
        <f t="shared" si="1624"/>
        <v>716</v>
      </c>
      <c r="CP948" s="1">
        <f t="shared" si="1625"/>
        <v>44772</v>
      </c>
      <c r="CQ948" s="254">
        <f t="shared" si="1626"/>
        <v>4</v>
      </c>
      <c r="CR948" s="167">
        <f t="shared" si="1627"/>
        <v>44772</v>
      </c>
      <c r="CS948">
        <f t="shared" si="1628"/>
        <v>21486</v>
      </c>
      <c r="CT948">
        <f t="shared" si="1629"/>
        <v>60</v>
      </c>
      <c r="CU948">
        <f t="shared" si="1630"/>
        <v>0</v>
      </c>
    </row>
    <row r="949" spans="1:99" ht="18" customHeight="1" x14ac:dyDescent="0.55000000000000004">
      <c r="A949" s="167">
        <v>44773</v>
      </c>
      <c r="B949" s="219">
        <v>51</v>
      </c>
      <c r="C949" s="142">
        <f t="shared" si="1631"/>
        <v>20726</v>
      </c>
      <c r="D949" s="261">
        <f t="shared" si="1632"/>
        <v>530</v>
      </c>
      <c r="E949" s="135">
        <v>0</v>
      </c>
      <c r="F949" s="135">
        <v>20196</v>
      </c>
      <c r="G949" s="135">
        <v>0</v>
      </c>
      <c r="H949" s="123"/>
      <c r="I949" s="135">
        <v>0</v>
      </c>
      <c r="J949" s="123"/>
      <c r="K949" s="41">
        <v>0</v>
      </c>
      <c r="L949" s="134">
        <v>309</v>
      </c>
      <c r="M949" s="219">
        <v>65</v>
      </c>
      <c r="N949" s="123"/>
      <c r="O949" s="123"/>
      <c r="P949" s="135">
        <v>23</v>
      </c>
      <c r="Q949" s="135">
        <v>6</v>
      </c>
      <c r="R949" s="123"/>
      <c r="S949" s="123"/>
      <c r="T949" s="135">
        <v>539</v>
      </c>
      <c r="U949" s="135">
        <v>53</v>
      </c>
      <c r="V949" s="123"/>
      <c r="W949" s="41">
        <v>6875</v>
      </c>
      <c r="X949" s="136">
        <v>583</v>
      </c>
      <c r="Y949" s="4">
        <f t="shared" si="1307"/>
        <v>761</v>
      </c>
      <c r="Z949" s="74">
        <f t="shared" si="1633"/>
        <v>44773</v>
      </c>
      <c r="AA949" s="210">
        <f t="shared" si="1634"/>
        <v>4944873</v>
      </c>
      <c r="AB949" s="210">
        <f t="shared" si="1635"/>
        <v>82173</v>
      </c>
      <c r="AC949" s="211">
        <f t="shared" si="1636"/>
        <v>18436</v>
      </c>
      <c r="AD949" s="170">
        <f t="shared" si="1637"/>
        <v>727</v>
      </c>
      <c r="AE949" s="222">
        <f t="shared" si="1638"/>
        <v>354692</v>
      </c>
      <c r="AF949" s="143">
        <v>355897</v>
      </c>
      <c r="AG949" s="171">
        <f t="shared" si="1641"/>
        <v>157</v>
      </c>
      <c r="AH949" s="143">
        <v>67730</v>
      </c>
      <c r="AI949" s="171">
        <f t="shared" si="1642"/>
        <v>1</v>
      </c>
      <c r="AJ949" s="172">
        <v>9503</v>
      </c>
      <c r="AK949" s="173">
        <f t="shared" si="1643"/>
        <v>0</v>
      </c>
      <c r="AL949" s="143">
        <v>791</v>
      </c>
      <c r="AM949" s="173">
        <f t="shared" si="1644"/>
        <v>35</v>
      </c>
      <c r="AN949" s="143">
        <v>701</v>
      </c>
      <c r="AO949" s="171">
        <f t="shared" si="1645"/>
        <v>0</v>
      </c>
      <c r="AP949" s="174">
        <v>6</v>
      </c>
      <c r="AQ949" s="173">
        <f t="shared" si="1646"/>
        <v>21063</v>
      </c>
      <c r="AR949" s="143">
        <v>4588185</v>
      </c>
      <c r="AS949" s="171">
        <f t="shared" si="1639"/>
        <v>0</v>
      </c>
      <c r="AT949" s="143">
        <v>13742</v>
      </c>
      <c r="AU949" s="171">
        <f t="shared" si="1647"/>
        <v>34</v>
      </c>
      <c r="AV949" s="175">
        <v>8927</v>
      </c>
      <c r="AW949" s="217">
        <f t="shared" si="1310"/>
        <v>788</v>
      </c>
      <c r="AX949" s="216">
        <f t="shared" si="1587"/>
        <v>44773</v>
      </c>
      <c r="AY949" s="5">
        <v>1</v>
      </c>
      <c r="AZ949" s="217">
        <f t="shared" si="1588"/>
        <v>2533</v>
      </c>
      <c r="BA949" s="217">
        <f t="shared" si="1275"/>
        <v>444</v>
      </c>
      <c r="BB949" s="119">
        <v>0</v>
      </c>
      <c r="BC949" s="26">
        <f t="shared" si="1589"/>
        <v>1646</v>
      </c>
      <c r="BD949" s="217">
        <f t="shared" si="1277"/>
        <v>479</v>
      </c>
      <c r="BE949" s="209">
        <f t="shared" si="1590"/>
        <v>44773</v>
      </c>
      <c r="BF949" s="120">
        <f t="shared" si="1591"/>
        <v>51</v>
      </c>
      <c r="BG949" s="120">
        <f t="shared" si="1592"/>
        <v>20726</v>
      </c>
      <c r="BH949" s="209">
        <f t="shared" si="1593"/>
        <v>44773</v>
      </c>
      <c r="BI949" s="120">
        <f t="shared" si="1594"/>
        <v>20726</v>
      </c>
      <c r="BJ949" s="1">
        <f t="shared" si="1595"/>
        <v>44773</v>
      </c>
      <c r="BK949">
        <f t="shared" si="1596"/>
        <v>244</v>
      </c>
      <c r="BL949">
        <f t="shared" si="1597"/>
        <v>65</v>
      </c>
      <c r="BM949">
        <f t="shared" si="1598"/>
        <v>309</v>
      </c>
      <c r="BN949" s="1">
        <f t="shared" si="1599"/>
        <v>44773</v>
      </c>
      <c r="BO949">
        <f t="shared" si="1600"/>
        <v>188772</v>
      </c>
      <c r="BP949">
        <f t="shared" si="1601"/>
        <v>10285</v>
      </c>
      <c r="BQ949" s="167">
        <f t="shared" si="1602"/>
        <v>44773</v>
      </c>
      <c r="BR949">
        <f t="shared" si="1603"/>
        <v>355897</v>
      </c>
      <c r="BS949">
        <f t="shared" si="1604"/>
        <v>67730</v>
      </c>
      <c r="BT949">
        <f t="shared" si="1605"/>
        <v>9503</v>
      </c>
      <c r="BU949">
        <v>15</v>
      </c>
      <c r="BV949">
        <f t="shared" si="1606"/>
        <v>727</v>
      </c>
      <c r="BW949">
        <f t="shared" si="1640"/>
        <v>81379</v>
      </c>
      <c r="BX949" s="167">
        <f t="shared" si="1607"/>
        <v>44773</v>
      </c>
      <c r="BY949">
        <f t="shared" si="1608"/>
        <v>791</v>
      </c>
      <c r="BZ949">
        <f t="shared" si="1609"/>
        <v>701</v>
      </c>
      <c r="CA949">
        <f t="shared" si="1610"/>
        <v>6</v>
      </c>
      <c r="CB949" s="167">
        <f t="shared" si="1611"/>
        <v>44773</v>
      </c>
      <c r="CC949">
        <f t="shared" si="1612"/>
        <v>4588185</v>
      </c>
      <c r="CD949">
        <f t="shared" si="1613"/>
        <v>13742</v>
      </c>
      <c r="CE949">
        <f t="shared" si="1614"/>
        <v>8927</v>
      </c>
      <c r="CF949" s="167">
        <f t="shared" si="1615"/>
        <v>44773</v>
      </c>
      <c r="CG949">
        <f t="shared" si="1616"/>
        <v>21063</v>
      </c>
      <c r="CH949">
        <f t="shared" si="1617"/>
        <v>34</v>
      </c>
      <c r="CI949" s="167">
        <f t="shared" si="1618"/>
        <v>44773</v>
      </c>
      <c r="CJ949">
        <f t="shared" si="1619"/>
        <v>727</v>
      </c>
      <c r="CK949">
        <f t="shared" si="1620"/>
        <v>157</v>
      </c>
      <c r="CL949" s="167">
        <f t="shared" si="1621"/>
        <v>44773</v>
      </c>
      <c r="CM949">
        <f t="shared" si="1622"/>
        <v>1</v>
      </c>
      <c r="CN949" s="1">
        <f t="shared" si="1623"/>
        <v>44773</v>
      </c>
      <c r="CO949" s="253">
        <f t="shared" si="1624"/>
        <v>727</v>
      </c>
      <c r="CP949" s="1">
        <f t="shared" si="1625"/>
        <v>44773</v>
      </c>
      <c r="CQ949" s="254">
        <f t="shared" si="1626"/>
        <v>1</v>
      </c>
      <c r="CR949" s="167">
        <f t="shared" si="1627"/>
        <v>44773</v>
      </c>
      <c r="CS949">
        <f t="shared" si="1628"/>
        <v>21063</v>
      </c>
      <c r="CT949">
        <f t="shared" si="1629"/>
        <v>34</v>
      </c>
      <c r="CU949">
        <f t="shared" si="1630"/>
        <v>0</v>
      </c>
    </row>
    <row r="950" spans="1:99" ht="18" customHeight="1" x14ac:dyDescent="0.55000000000000004">
      <c r="A950" s="167">
        <v>44774</v>
      </c>
      <c r="B950" s="219">
        <v>61</v>
      </c>
      <c r="C950" s="142">
        <f t="shared" si="1631"/>
        <v>20787</v>
      </c>
      <c r="D950" s="261">
        <f t="shared" si="1632"/>
        <v>541</v>
      </c>
      <c r="E950" s="135">
        <v>0</v>
      </c>
      <c r="F950" s="135">
        <v>20246</v>
      </c>
      <c r="G950" s="135">
        <v>0</v>
      </c>
      <c r="H950" s="123"/>
      <c r="I950" s="135">
        <v>0</v>
      </c>
      <c r="J950" s="123"/>
      <c r="K950" s="41">
        <v>0</v>
      </c>
      <c r="L950" s="134">
        <v>391</v>
      </c>
      <c r="M950" s="219">
        <v>64</v>
      </c>
      <c r="N950" s="123"/>
      <c r="O950" s="123"/>
      <c r="P950" s="135">
        <v>28</v>
      </c>
      <c r="Q950" s="135">
        <v>8</v>
      </c>
      <c r="R950" s="123"/>
      <c r="S950" s="123"/>
      <c r="T950" s="135">
        <v>666</v>
      </c>
      <c r="U950" s="135">
        <v>58</v>
      </c>
      <c r="V950" s="123"/>
      <c r="W950" s="41">
        <v>6572</v>
      </c>
      <c r="X950" s="136">
        <v>587</v>
      </c>
      <c r="Y950" s="4">
        <f t="shared" si="1307"/>
        <v>762</v>
      </c>
      <c r="Z950" s="74">
        <f t="shared" si="1633"/>
        <v>44774</v>
      </c>
      <c r="AA950" s="210">
        <f t="shared" si="1634"/>
        <v>4962126</v>
      </c>
      <c r="AB950" s="210">
        <f t="shared" si="1635"/>
        <v>82329</v>
      </c>
      <c r="AC950" s="211">
        <f t="shared" si="1636"/>
        <v>18478</v>
      </c>
      <c r="AD950" s="170">
        <f t="shared" si="1637"/>
        <v>677</v>
      </c>
      <c r="AE950" s="222">
        <f t="shared" si="1638"/>
        <v>355369</v>
      </c>
      <c r="AF950" s="143">
        <v>356574</v>
      </c>
      <c r="AG950" s="171">
        <f t="shared" si="1641"/>
        <v>123</v>
      </c>
      <c r="AH950" s="143">
        <v>67853</v>
      </c>
      <c r="AI950" s="171">
        <f t="shared" si="1642"/>
        <v>6</v>
      </c>
      <c r="AJ950" s="172">
        <v>9509</v>
      </c>
      <c r="AK950" s="173">
        <f t="shared" si="1643"/>
        <v>0</v>
      </c>
      <c r="AL950" s="143">
        <v>791</v>
      </c>
      <c r="AM950" s="173">
        <f t="shared" si="1644"/>
        <v>33</v>
      </c>
      <c r="AN950" s="143">
        <v>734</v>
      </c>
      <c r="AO950" s="171">
        <f t="shared" si="1645"/>
        <v>0</v>
      </c>
      <c r="AP950" s="174">
        <v>6</v>
      </c>
      <c r="AQ950" s="173">
        <f t="shared" si="1646"/>
        <v>16576</v>
      </c>
      <c r="AR950" s="143">
        <v>4604761</v>
      </c>
      <c r="AS950" s="171">
        <f t="shared" si="1639"/>
        <v>0</v>
      </c>
      <c r="AT950" s="143">
        <v>13742</v>
      </c>
      <c r="AU950" s="171">
        <f t="shared" si="1647"/>
        <v>36</v>
      </c>
      <c r="AV950" s="175">
        <v>8963</v>
      </c>
      <c r="AW950" s="217">
        <f t="shared" si="1310"/>
        <v>789</v>
      </c>
      <c r="AX950" s="216">
        <f t="shared" si="1587"/>
        <v>44774</v>
      </c>
      <c r="AY950" s="5">
        <v>0</v>
      </c>
      <c r="AZ950" s="217">
        <f t="shared" si="1588"/>
        <v>2533</v>
      </c>
      <c r="BA950" s="217">
        <f t="shared" si="1275"/>
        <v>445</v>
      </c>
      <c r="BB950" s="119">
        <v>0</v>
      </c>
      <c r="BC950" s="26">
        <f t="shared" si="1589"/>
        <v>1646</v>
      </c>
      <c r="BD950" s="217">
        <f t="shared" si="1277"/>
        <v>480</v>
      </c>
      <c r="BE950" s="209">
        <f t="shared" si="1590"/>
        <v>44774</v>
      </c>
      <c r="BF950" s="120">
        <f t="shared" si="1591"/>
        <v>61</v>
      </c>
      <c r="BG950" s="120">
        <f t="shared" si="1592"/>
        <v>20787</v>
      </c>
      <c r="BH950" s="209">
        <f t="shared" si="1593"/>
        <v>44774</v>
      </c>
      <c r="BI950" s="120">
        <f t="shared" si="1594"/>
        <v>20787</v>
      </c>
      <c r="BJ950" s="1">
        <f t="shared" si="1595"/>
        <v>44774</v>
      </c>
      <c r="BK950">
        <f t="shared" si="1596"/>
        <v>327</v>
      </c>
      <c r="BL950">
        <f t="shared" si="1597"/>
        <v>64</v>
      </c>
      <c r="BM950">
        <f t="shared" si="1598"/>
        <v>391</v>
      </c>
      <c r="BN950" s="1">
        <f t="shared" si="1599"/>
        <v>44774</v>
      </c>
      <c r="BO950">
        <f t="shared" si="1600"/>
        <v>180338</v>
      </c>
      <c r="BP950">
        <f t="shared" si="1601"/>
        <v>10356</v>
      </c>
      <c r="BQ950" s="167">
        <f t="shared" si="1602"/>
        <v>44774</v>
      </c>
      <c r="BR950">
        <f t="shared" si="1603"/>
        <v>356574</v>
      </c>
      <c r="BS950">
        <f t="shared" si="1604"/>
        <v>67853</v>
      </c>
      <c r="BT950">
        <f t="shared" si="1605"/>
        <v>9509</v>
      </c>
      <c r="BU950">
        <v>15</v>
      </c>
      <c r="BV950">
        <f t="shared" si="1606"/>
        <v>677</v>
      </c>
      <c r="BW950">
        <f t="shared" si="1640"/>
        <v>94135</v>
      </c>
      <c r="BX950" s="167">
        <f t="shared" si="1607"/>
        <v>44774</v>
      </c>
      <c r="BY950">
        <f t="shared" si="1608"/>
        <v>791</v>
      </c>
      <c r="BZ950">
        <f t="shared" si="1609"/>
        <v>734</v>
      </c>
      <c r="CA950">
        <f t="shared" si="1610"/>
        <v>6</v>
      </c>
      <c r="CB950" s="167">
        <f t="shared" si="1611"/>
        <v>44774</v>
      </c>
      <c r="CC950">
        <f t="shared" si="1612"/>
        <v>4604761</v>
      </c>
      <c r="CD950">
        <f t="shared" si="1613"/>
        <v>13742</v>
      </c>
      <c r="CE950">
        <f t="shared" si="1614"/>
        <v>8963</v>
      </c>
      <c r="CF950" s="167">
        <f t="shared" si="1615"/>
        <v>44774</v>
      </c>
      <c r="CG950">
        <f t="shared" si="1616"/>
        <v>16576</v>
      </c>
      <c r="CH950">
        <f t="shared" si="1617"/>
        <v>36</v>
      </c>
      <c r="CI950" s="167">
        <f t="shared" si="1618"/>
        <v>44774</v>
      </c>
      <c r="CJ950">
        <f t="shared" si="1619"/>
        <v>677</v>
      </c>
      <c r="CK950">
        <f t="shared" si="1620"/>
        <v>123</v>
      </c>
      <c r="CL950" s="167">
        <f t="shared" si="1621"/>
        <v>44774</v>
      </c>
      <c r="CM950">
        <f t="shared" si="1622"/>
        <v>6</v>
      </c>
      <c r="CN950" s="1">
        <f t="shared" si="1623"/>
        <v>44774</v>
      </c>
      <c r="CO950" s="253">
        <f t="shared" si="1624"/>
        <v>677</v>
      </c>
      <c r="CP950" s="1">
        <f t="shared" si="1625"/>
        <v>44774</v>
      </c>
      <c r="CQ950" s="254">
        <f t="shared" si="1626"/>
        <v>6</v>
      </c>
      <c r="CR950" s="167">
        <f t="shared" si="1627"/>
        <v>44774</v>
      </c>
      <c r="CS950">
        <f t="shared" si="1628"/>
        <v>16576</v>
      </c>
      <c r="CT950">
        <f t="shared" si="1629"/>
        <v>36</v>
      </c>
      <c r="CU950">
        <f t="shared" si="1630"/>
        <v>0</v>
      </c>
    </row>
    <row r="951" spans="1:99" ht="18" customHeight="1" x14ac:dyDescent="0.55000000000000004">
      <c r="A951" s="167">
        <v>44775</v>
      </c>
      <c r="B951" s="219">
        <v>63</v>
      </c>
      <c r="C951" s="142">
        <f t="shared" si="1631"/>
        <v>20850</v>
      </c>
      <c r="D951" s="261">
        <f t="shared" si="1632"/>
        <v>570</v>
      </c>
      <c r="E951" s="135">
        <v>0</v>
      </c>
      <c r="F951" s="135">
        <v>20280</v>
      </c>
      <c r="G951" s="135">
        <v>0</v>
      </c>
      <c r="H951" s="123"/>
      <c r="I951" s="135">
        <v>0</v>
      </c>
      <c r="J951" s="123"/>
      <c r="K951" s="41">
        <v>0</v>
      </c>
      <c r="L951" s="134">
        <v>335</v>
      </c>
      <c r="M951" s="219">
        <v>84</v>
      </c>
      <c r="N951" s="123"/>
      <c r="O951" s="123"/>
      <c r="P951" s="135">
        <v>25</v>
      </c>
      <c r="Q951" s="135">
        <v>13</v>
      </c>
      <c r="R951" s="123"/>
      <c r="S951" s="123"/>
      <c r="T951" s="135">
        <v>663</v>
      </c>
      <c r="U951" s="135">
        <v>54</v>
      </c>
      <c r="V951" s="123"/>
      <c r="W951" s="41">
        <v>6219</v>
      </c>
      <c r="X951" s="136">
        <v>604</v>
      </c>
      <c r="Y951" s="4">
        <f t="shared" si="1307"/>
        <v>763</v>
      </c>
      <c r="Z951" s="74">
        <f t="shared" si="1633"/>
        <v>44775</v>
      </c>
      <c r="AA951" s="210">
        <f t="shared" si="1634"/>
        <v>4986317</v>
      </c>
      <c r="AB951" s="210">
        <f t="shared" si="1635"/>
        <v>82504</v>
      </c>
      <c r="AC951" s="211">
        <f t="shared" si="1636"/>
        <v>18520</v>
      </c>
      <c r="AD951" s="170">
        <f t="shared" si="1637"/>
        <v>658</v>
      </c>
      <c r="AE951" s="222">
        <f t="shared" si="1638"/>
        <v>356027</v>
      </c>
      <c r="AF951" s="143">
        <v>357232</v>
      </c>
      <c r="AG951" s="171">
        <f t="shared" si="1641"/>
        <v>149</v>
      </c>
      <c r="AH951" s="143">
        <v>68002</v>
      </c>
      <c r="AI951" s="171">
        <f t="shared" si="1642"/>
        <v>11</v>
      </c>
      <c r="AJ951" s="172">
        <v>9520</v>
      </c>
      <c r="AK951" s="173">
        <f t="shared" si="1643"/>
        <v>0</v>
      </c>
      <c r="AL951" s="143">
        <v>791</v>
      </c>
      <c r="AM951" s="173">
        <f t="shared" si="1644"/>
        <v>26</v>
      </c>
      <c r="AN951" s="143">
        <v>760</v>
      </c>
      <c r="AO951" s="171">
        <f t="shared" si="1645"/>
        <v>0</v>
      </c>
      <c r="AP951" s="174">
        <v>6</v>
      </c>
      <c r="AQ951" s="173">
        <f t="shared" si="1646"/>
        <v>23533</v>
      </c>
      <c r="AR951" s="143">
        <v>4628294</v>
      </c>
      <c r="AS951" s="171">
        <f t="shared" si="1639"/>
        <v>0</v>
      </c>
      <c r="AT951" s="143">
        <v>13742</v>
      </c>
      <c r="AU951" s="171">
        <f t="shared" si="1647"/>
        <v>31</v>
      </c>
      <c r="AV951" s="175">
        <v>8994</v>
      </c>
      <c r="AW951" s="217">
        <f t="shared" si="1310"/>
        <v>790</v>
      </c>
      <c r="AX951" s="216">
        <f t="shared" si="1587"/>
        <v>44775</v>
      </c>
      <c r="AY951" s="5">
        <v>0</v>
      </c>
      <c r="AZ951" s="217">
        <f t="shared" si="1588"/>
        <v>2533</v>
      </c>
      <c r="BA951" s="217">
        <f t="shared" si="1275"/>
        <v>443</v>
      </c>
      <c r="BB951" s="119">
        <v>0</v>
      </c>
      <c r="BC951" s="26">
        <f t="shared" si="1589"/>
        <v>1646</v>
      </c>
      <c r="BD951" s="217">
        <f t="shared" si="1277"/>
        <v>478</v>
      </c>
      <c r="BE951" s="209">
        <f t="shared" si="1590"/>
        <v>44775</v>
      </c>
      <c r="BF951" s="120">
        <f t="shared" si="1591"/>
        <v>63</v>
      </c>
      <c r="BG951" s="120">
        <f t="shared" si="1592"/>
        <v>20850</v>
      </c>
      <c r="BH951" s="209">
        <f t="shared" si="1593"/>
        <v>44775</v>
      </c>
      <c r="BI951" s="120">
        <f t="shared" si="1594"/>
        <v>20850</v>
      </c>
      <c r="BJ951" s="1">
        <f t="shared" si="1595"/>
        <v>44775</v>
      </c>
      <c r="BK951">
        <f t="shared" si="1596"/>
        <v>251</v>
      </c>
      <c r="BL951">
        <f t="shared" si="1597"/>
        <v>84</v>
      </c>
      <c r="BM951">
        <f t="shared" si="1598"/>
        <v>335</v>
      </c>
      <c r="BN951" s="1">
        <f t="shared" si="1599"/>
        <v>44775</v>
      </c>
      <c r="BO951">
        <f t="shared" si="1600"/>
        <v>183506</v>
      </c>
      <c r="BP951">
        <f t="shared" si="1601"/>
        <v>10313</v>
      </c>
      <c r="BQ951" s="167">
        <f t="shared" si="1602"/>
        <v>44775</v>
      </c>
      <c r="BR951">
        <f t="shared" si="1603"/>
        <v>357232</v>
      </c>
      <c r="BS951">
        <f t="shared" si="1604"/>
        <v>68002</v>
      </c>
      <c r="BT951">
        <f t="shared" si="1605"/>
        <v>9520</v>
      </c>
      <c r="BU951">
        <v>15</v>
      </c>
      <c r="BV951">
        <f t="shared" si="1606"/>
        <v>658</v>
      </c>
      <c r="BW951">
        <f t="shared" si="1640"/>
        <v>79780</v>
      </c>
      <c r="BX951" s="167">
        <f t="shared" si="1607"/>
        <v>44775</v>
      </c>
      <c r="BY951">
        <f t="shared" si="1608"/>
        <v>791</v>
      </c>
      <c r="BZ951">
        <f t="shared" si="1609"/>
        <v>760</v>
      </c>
      <c r="CA951">
        <f t="shared" si="1610"/>
        <v>6</v>
      </c>
      <c r="CB951" s="167">
        <f t="shared" si="1611"/>
        <v>44775</v>
      </c>
      <c r="CC951">
        <f t="shared" si="1612"/>
        <v>4628294</v>
      </c>
      <c r="CD951">
        <f t="shared" si="1613"/>
        <v>13742</v>
      </c>
      <c r="CE951">
        <f t="shared" si="1614"/>
        <v>8994</v>
      </c>
      <c r="CF951" s="167">
        <f t="shared" si="1615"/>
        <v>44775</v>
      </c>
      <c r="CG951">
        <f t="shared" si="1616"/>
        <v>23533</v>
      </c>
      <c r="CH951">
        <f t="shared" si="1617"/>
        <v>31</v>
      </c>
      <c r="CI951" s="167">
        <f t="shared" si="1618"/>
        <v>44775</v>
      </c>
      <c r="CJ951">
        <f t="shared" si="1619"/>
        <v>658</v>
      </c>
      <c r="CK951">
        <f t="shared" si="1620"/>
        <v>149</v>
      </c>
      <c r="CL951" s="167">
        <f t="shared" si="1621"/>
        <v>44775</v>
      </c>
      <c r="CM951">
        <f t="shared" si="1622"/>
        <v>11</v>
      </c>
      <c r="CN951" s="1">
        <f t="shared" si="1623"/>
        <v>44775</v>
      </c>
      <c r="CO951" s="253">
        <f t="shared" si="1624"/>
        <v>658</v>
      </c>
      <c r="CP951" s="1">
        <f t="shared" si="1625"/>
        <v>44775</v>
      </c>
      <c r="CQ951" s="254">
        <f t="shared" si="1626"/>
        <v>11</v>
      </c>
      <c r="CR951" s="167">
        <f t="shared" si="1627"/>
        <v>44775</v>
      </c>
      <c r="CS951">
        <f t="shared" si="1628"/>
        <v>23533</v>
      </c>
      <c r="CT951">
        <f t="shared" si="1629"/>
        <v>31</v>
      </c>
      <c r="CU951">
        <f t="shared" si="1630"/>
        <v>0</v>
      </c>
    </row>
    <row r="952" spans="1:99" ht="18" customHeight="1" x14ac:dyDescent="0.55000000000000004">
      <c r="A952" s="167">
        <v>44776</v>
      </c>
      <c r="B952" s="219">
        <v>58</v>
      </c>
      <c r="C952" s="142">
        <f t="shared" si="1631"/>
        <v>20908</v>
      </c>
      <c r="D952" s="261">
        <f t="shared" si="1632"/>
        <v>588</v>
      </c>
      <c r="E952" s="135">
        <v>1</v>
      </c>
      <c r="F952" s="135">
        <v>20320</v>
      </c>
      <c r="G952" s="135">
        <v>0</v>
      </c>
      <c r="H952" s="123"/>
      <c r="I952" s="135">
        <v>0</v>
      </c>
      <c r="J952" s="123"/>
      <c r="K952" s="41">
        <v>0</v>
      </c>
      <c r="L952" s="134">
        <v>335</v>
      </c>
      <c r="M952" s="219">
        <v>94</v>
      </c>
      <c r="N952" s="123"/>
      <c r="O952" s="123"/>
      <c r="P952" s="135">
        <v>11</v>
      </c>
      <c r="Q952" s="135">
        <v>5</v>
      </c>
      <c r="R952" s="123"/>
      <c r="S952" s="123"/>
      <c r="T952" s="135">
        <v>640</v>
      </c>
      <c r="U952" s="135">
        <v>58</v>
      </c>
      <c r="V952" s="123"/>
      <c r="W952" s="41">
        <v>5903</v>
      </c>
      <c r="X952" s="136">
        <v>635</v>
      </c>
      <c r="Y952" s="4">
        <f t="shared" si="1307"/>
        <v>764</v>
      </c>
      <c r="Z952" s="74">
        <f t="shared" si="1633"/>
        <v>44776</v>
      </c>
      <c r="AA952" s="210">
        <f t="shared" si="1634"/>
        <v>5010886</v>
      </c>
      <c r="AB952" s="210">
        <f t="shared" si="1635"/>
        <v>82707</v>
      </c>
      <c r="AC952" s="211">
        <f t="shared" si="1636"/>
        <v>18556</v>
      </c>
      <c r="AD952" s="170">
        <f t="shared" si="1637"/>
        <v>677</v>
      </c>
      <c r="AE952" s="222">
        <f t="shared" si="1638"/>
        <v>356704</v>
      </c>
      <c r="AF952" s="143">
        <v>357909</v>
      </c>
      <c r="AG952" s="171">
        <f t="shared" si="1641"/>
        <v>186</v>
      </c>
      <c r="AH952" s="143">
        <v>68188</v>
      </c>
      <c r="AI952" s="171">
        <f t="shared" si="1642"/>
        <v>4</v>
      </c>
      <c r="AJ952" s="172">
        <v>9524</v>
      </c>
      <c r="AK952" s="173">
        <f t="shared" si="1643"/>
        <v>0</v>
      </c>
      <c r="AL952" s="143">
        <v>791</v>
      </c>
      <c r="AM952" s="173">
        <f t="shared" si="1644"/>
        <v>17</v>
      </c>
      <c r="AN952" s="143">
        <v>777</v>
      </c>
      <c r="AO952" s="171">
        <f t="shared" si="1645"/>
        <v>0</v>
      </c>
      <c r="AP952" s="174">
        <v>6</v>
      </c>
      <c r="AQ952" s="173">
        <f t="shared" si="1646"/>
        <v>23892</v>
      </c>
      <c r="AR952" s="143">
        <v>4652186</v>
      </c>
      <c r="AS952" s="171">
        <f t="shared" si="1639"/>
        <v>0</v>
      </c>
      <c r="AT952" s="143">
        <v>13742</v>
      </c>
      <c r="AU952" s="171">
        <f t="shared" si="1647"/>
        <v>32</v>
      </c>
      <c r="AV952" s="175">
        <v>9026</v>
      </c>
      <c r="AW952" s="217">
        <f t="shared" si="1310"/>
        <v>791</v>
      </c>
      <c r="AX952" s="216">
        <f t="shared" si="1587"/>
        <v>44776</v>
      </c>
      <c r="AY952" s="5">
        <v>0</v>
      </c>
      <c r="AZ952" s="217">
        <f t="shared" si="1588"/>
        <v>2533</v>
      </c>
      <c r="BA952" s="217">
        <f t="shared" si="1275"/>
        <v>444</v>
      </c>
      <c r="BB952" s="119">
        <v>0</v>
      </c>
      <c r="BC952" s="26">
        <f t="shared" si="1589"/>
        <v>1646</v>
      </c>
      <c r="BD952" s="217">
        <f t="shared" si="1277"/>
        <v>479</v>
      </c>
      <c r="BE952" s="209">
        <f t="shared" si="1590"/>
        <v>44776</v>
      </c>
      <c r="BF952" s="120">
        <f t="shared" si="1591"/>
        <v>58</v>
      </c>
      <c r="BG952" s="120">
        <f t="shared" si="1592"/>
        <v>20908</v>
      </c>
      <c r="BH952" s="209">
        <f t="shared" si="1593"/>
        <v>44776</v>
      </c>
      <c r="BI952" s="120">
        <f t="shared" si="1594"/>
        <v>20908</v>
      </c>
      <c r="BJ952" s="1">
        <f t="shared" si="1595"/>
        <v>44776</v>
      </c>
      <c r="BK952">
        <f t="shared" si="1596"/>
        <v>241</v>
      </c>
      <c r="BL952">
        <f t="shared" si="1597"/>
        <v>94</v>
      </c>
      <c r="BM952">
        <f t="shared" si="1598"/>
        <v>335</v>
      </c>
      <c r="BN952" s="1">
        <f t="shared" si="1599"/>
        <v>44776</v>
      </c>
      <c r="BO952">
        <f t="shared" si="1600"/>
        <v>187104</v>
      </c>
      <c r="BP952">
        <f t="shared" si="1601"/>
        <v>10197</v>
      </c>
      <c r="BQ952" s="167">
        <f t="shared" si="1602"/>
        <v>44776</v>
      </c>
      <c r="BR952">
        <f t="shared" si="1603"/>
        <v>357909</v>
      </c>
      <c r="BS952">
        <f t="shared" si="1604"/>
        <v>68188</v>
      </c>
      <c r="BT952">
        <f t="shared" si="1605"/>
        <v>9524</v>
      </c>
      <c r="BU952">
        <v>15</v>
      </c>
      <c r="BV952">
        <f t="shared" si="1606"/>
        <v>677</v>
      </c>
      <c r="BW952">
        <f t="shared" si="1640"/>
        <v>93867</v>
      </c>
      <c r="BX952" s="167">
        <f t="shared" si="1607"/>
        <v>44776</v>
      </c>
      <c r="BY952">
        <f t="shared" si="1608"/>
        <v>791</v>
      </c>
      <c r="BZ952">
        <f t="shared" si="1609"/>
        <v>777</v>
      </c>
      <c r="CA952">
        <f t="shared" si="1610"/>
        <v>6</v>
      </c>
      <c r="CB952" s="167">
        <f t="shared" si="1611"/>
        <v>44776</v>
      </c>
      <c r="CC952">
        <f t="shared" si="1612"/>
        <v>4652186</v>
      </c>
      <c r="CD952">
        <f t="shared" si="1613"/>
        <v>13742</v>
      </c>
      <c r="CE952">
        <f t="shared" si="1614"/>
        <v>9026</v>
      </c>
      <c r="CF952" s="167">
        <f t="shared" si="1615"/>
        <v>44776</v>
      </c>
      <c r="CG952">
        <f t="shared" si="1616"/>
        <v>23892</v>
      </c>
      <c r="CH952">
        <f t="shared" si="1617"/>
        <v>32</v>
      </c>
      <c r="CI952" s="167">
        <f t="shared" si="1618"/>
        <v>44776</v>
      </c>
      <c r="CJ952">
        <f t="shared" si="1619"/>
        <v>677</v>
      </c>
      <c r="CK952">
        <f t="shared" si="1620"/>
        <v>186</v>
      </c>
      <c r="CL952" s="167">
        <f t="shared" si="1621"/>
        <v>44776</v>
      </c>
      <c r="CM952">
        <f t="shared" si="1622"/>
        <v>4</v>
      </c>
      <c r="CN952" s="1">
        <f t="shared" si="1623"/>
        <v>44776</v>
      </c>
      <c r="CO952" s="253">
        <f t="shared" si="1624"/>
        <v>677</v>
      </c>
      <c r="CP952" s="1">
        <f t="shared" si="1625"/>
        <v>44776</v>
      </c>
      <c r="CQ952" s="254">
        <f t="shared" si="1626"/>
        <v>4</v>
      </c>
      <c r="CR952" s="167">
        <f t="shared" si="1627"/>
        <v>44776</v>
      </c>
      <c r="CS952">
        <f t="shared" si="1628"/>
        <v>23892</v>
      </c>
      <c r="CT952">
        <f t="shared" si="1629"/>
        <v>32</v>
      </c>
      <c r="CU952">
        <f t="shared" si="1630"/>
        <v>0</v>
      </c>
    </row>
    <row r="953" spans="1:99" ht="18" customHeight="1" x14ac:dyDescent="0.55000000000000004">
      <c r="A953" s="167">
        <v>44777</v>
      </c>
      <c r="B953" s="219">
        <v>60</v>
      </c>
      <c r="C953" s="142">
        <f t="shared" si="1631"/>
        <v>20968</v>
      </c>
      <c r="D953" s="261">
        <f t="shared" si="1632"/>
        <v>611</v>
      </c>
      <c r="E953" s="135">
        <v>1</v>
      </c>
      <c r="F953" s="135">
        <v>20357</v>
      </c>
      <c r="G953" s="135">
        <v>0</v>
      </c>
      <c r="H953" s="123"/>
      <c r="I953" s="135">
        <v>0</v>
      </c>
      <c r="J953" s="123"/>
      <c r="K953" s="41">
        <v>0</v>
      </c>
      <c r="L953" s="134">
        <v>317</v>
      </c>
      <c r="M953" s="219">
        <v>69</v>
      </c>
      <c r="N953" s="123"/>
      <c r="O953" s="123"/>
      <c r="P953" s="135">
        <v>34</v>
      </c>
      <c r="Q953" s="135">
        <v>11</v>
      </c>
      <c r="R953" s="123"/>
      <c r="S953" s="123"/>
      <c r="T953" s="135">
        <v>582</v>
      </c>
      <c r="U953" s="135">
        <v>61</v>
      </c>
      <c r="V953" s="123"/>
      <c r="W953" s="41">
        <v>5604</v>
      </c>
      <c r="X953" s="136">
        <v>632</v>
      </c>
      <c r="Y953" s="4">
        <f t="shared" si="1307"/>
        <v>765</v>
      </c>
      <c r="Z953" s="74">
        <f t="shared" si="1633"/>
        <v>44777</v>
      </c>
      <c r="AA953" s="210">
        <f t="shared" si="1634"/>
        <v>5034647</v>
      </c>
      <c r="AB953" s="210">
        <f t="shared" si="1635"/>
        <v>82918</v>
      </c>
      <c r="AC953" s="211">
        <f t="shared" si="1636"/>
        <v>18615</v>
      </c>
      <c r="AD953" s="170">
        <f t="shared" si="1637"/>
        <v>819</v>
      </c>
      <c r="AE953" s="222">
        <f t="shared" si="1638"/>
        <v>357523</v>
      </c>
      <c r="AF953" s="143">
        <v>358728</v>
      </c>
      <c r="AG953" s="171">
        <f t="shared" si="1641"/>
        <v>211</v>
      </c>
      <c r="AH953" s="143">
        <v>68399</v>
      </c>
      <c r="AI953" s="171">
        <f t="shared" si="1642"/>
        <v>3</v>
      </c>
      <c r="AJ953" s="172">
        <v>9527</v>
      </c>
      <c r="AK953" s="173">
        <f t="shared" si="1643"/>
        <v>0</v>
      </c>
      <c r="AL953" s="143">
        <v>791</v>
      </c>
      <c r="AM953" s="173">
        <f t="shared" si="1644"/>
        <v>0</v>
      </c>
      <c r="AN953" s="143">
        <v>777</v>
      </c>
      <c r="AO953" s="171">
        <f t="shared" si="1645"/>
        <v>0</v>
      </c>
      <c r="AP953" s="174">
        <v>6</v>
      </c>
      <c r="AQ953" s="173">
        <f t="shared" si="1646"/>
        <v>22942</v>
      </c>
      <c r="AR953" s="143">
        <v>4675128</v>
      </c>
      <c r="AS953" s="171">
        <f t="shared" si="1639"/>
        <v>0</v>
      </c>
      <c r="AT953" s="143">
        <v>13742</v>
      </c>
      <c r="AU953" s="171">
        <f t="shared" si="1647"/>
        <v>56</v>
      </c>
      <c r="AV953" s="175">
        <v>9082</v>
      </c>
      <c r="AW953" s="217">
        <f t="shared" si="1310"/>
        <v>792</v>
      </c>
      <c r="AX953" s="216">
        <f t="shared" si="1587"/>
        <v>44777</v>
      </c>
      <c r="AY953" s="5">
        <v>0</v>
      </c>
      <c r="AZ953" s="217">
        <f t="shared" si="1588"/>
        <v>2533</v>
      </c>
      <c r="BA953" s="217">
        <f t="shared" si="1275"/>
        <v>445</v>
      </c>
      <c r="BB953" s="119">
        <v>0</v>
      </c>
      <c r="BC953" s="26">
        <f t="shared" si="1589"/>
        <v>1646</v>
      </c>
      <c r="BD953" s="217">
        <f t="shared" si="1277"/>
        <v>480</v>
      </c>
      <c r="BE953" s="209">
        <f t="shared" si="1590"/>
        <v>44777</v>
      </c>
      <c r="BF953" s="120">
        <f t="shared" si="1591"/>
        <v>60</v>
      </c>
      <c r="BG953" s="120">
        <f t="shared" si="1592"/>
        <v>20968</v>
      </c>
      <c r="BH953" s="209">
        <f t="shared" si="1593"/>
        <v>44777</v>
      </c>
      <c r="BI953" s="120">
        <f t="shared" si="1594"/>
        <v>20968</v>
      </c>
      <c r="BJ953" s="1">
        <f t="shared" si="1595"/>
        <v>44777</v>
      </c>
      <c r="BK953">
        <f t="shared" si="1596"/>
        <v>248</v>
      </c>
      <c r="BL953">
        <f t="shared" si="1597"/>
        <v>69</v>
      </c>
      <c r="BM953">
        <f t="shared" si="1598"/>
        <v>317</v>
      </c>
      <c r="BN953" s="1">
        <f t="shared" si="1599"/>
        <v>44777</v>
      </c>
      <c r="BO953">
        <f t="shared" si="1600"/>
        <v>189089</v>
      </c>
      <c r="BP953">
        <f t="shared" si="1601"/>
        <v>10354</v>
      </c>
      <c r="BQ953" s="167">
        <f t="shared" si="1602"/>
        <v>44777</v>
      </c>
      <c r="BR953">
        <f t="shared" si="1603"/>
        <v>358728</v>
      </c>
      <c r="BS953">
        <f t="shared" si="1604"/>
        <v>68399</v>
      </c>
      <c r="BT953">
        <f t="shared" si="1605"/>
        <v>9527</v>
      </c>
      <c r="BU953">
        <v>15</v>
      </c>
      <c r="BV953">
        <f t="shared" si="1606"/>
        <v>819</v>
      </c>
      <c r="BW953">
        <f t="shared" si="1640"/>
        <v>82198</v>
      </c>
      <c r="BX953" s="167">
        <f t="shared" si="1607"/>
        <v>44777</v>
      </c>
      <c r="BY953">
        <f t="shared" si="1608"/>
        <v>791</v>
      </c>
      <c r="BZ953">
        <f t="shared" si="1609"/>
        <v>777</v>
      </c>
      <c r="CA953">
        <f t="shared" si="1610"/>
        <v>6</v>
      </c>
      <c r="CB953" s="167">
        <f t="shared" si="1611"/>
        <v>44777</v>
      </c>
      <c r="CC953">
        <f t="shared" si="1612"/>
        <v>4675128</v>
      </c>
      <c r="CD953">
        <f t="shared" si="1613"/>
        <v>13742</v>
      </c>
      <c r="CE953">
        <f t="shared" si="1614"/>
        <v>9082</v>
      </c>
      <c r="CF953" s="167">
        <f t="shared" si="1615"/>
        <v>44777</v>
      </c>
      <c r="CG953">
        <f t="shared" si="1616"/>
        <v>22942</v>
      </c>
      <c r="CH953">
        <f t="shared" si="1617"/>
        <v>56</v>
      </c>
      <c r="CI953" s="167">
        <f t="shared" si="1618"/>
        <v>44777</v>
      </c>
      <c r="CJ953">
        <f t="shared" si="1619"/>
        <v>819</v>
      </c>
      <c r="CK953">
        <f t="shared" si="1620"/>
        <v>211</v>
      </c>
      <c r="CL953" s="167">
        <f t="shared" si="1621"/>
        <v>44777</v>
      </c>
      <c r="CM953">
        <f t="shared" si="1622"/>
        <v>3</v>
      </c>
      <c r="CN953" s="1">
        <f t="shared" si="1623"/>
        <v>44777</v>
      </c>
      <c r="CO953" s="253">
        <f t="shared" si="1624"/>
        <v>819</v>
      </c>
      <c r="CP953" s="1">
        <f t="shared" si="1625"/>
        <v>44777</v>
      </c>
      <c r="CQ953" s="254">
        <f t="shared" si="1626"/>
        <v>3</v>
      </c>
      <c r="CR953" s="167">
        <f t="shared" si="1627"/>
        <v>44777</v>
      </c>
      <c r="CS953">
        <f t="shared" si="1628"/>
        <v>22942</v>
      </c>
      <c r="CT953">
        <f t="shared" si="1629"/>
        <v>56</v>
      </c>
      <c r="CU953">
        <f t="shared" si="1630"/>
        <v>0</v>
      </c>
    </row>
    <row r="954" spans="1:99" ht="18" customHeight="1" x14ac:dyDescent="0.55000000000000004">
      <c r="A954" s="167">
        <v>44778</v>
      </c>
      <c r="B954" s="219">
        <v>51</v>
      </c>
      <c r="C954" s="142">
        <f t="shared" si="1631"/>
        <v>21019</v>
      </c>
      <c r="D954" s="261">
        <f t="shared" si="1632"/>
        <v>599</v>
      </c>
      <c r="E954" s="135">
        <v>1</v>
      </c>
      <c r="F954" s="135">
        <v>20420</v>
      </c>
      <c r="G954" s="135">
        <v>0</v>
      </c>
      <c r="H954" s="123"/>
      <c r="I954" s="135">
        <v>0</v>
      </c>
      <c r="J954" s="123"/>
      <c r="K954" s="41">
        <v>0</v>
      </c>
      <c r="L954" s="134">
        <v>345</v>
      </c>
      <c r="M954" s="219">
        <v>68</v>
      </c>
      <c r="N954" s="123"/>
      <c r="O954" s="123"/>
      <c r="P954" s="135">
        <v>21</v>
      </c>
      <c r="Q954" s="135">
        <v>4</v>
      </c>
      <c r="R954" s="123"/>
      <c r="S954" s="123"/>
      <c r="T954" s="135">
        <v>688</v>
      </c>
      <c r="U954" s="135">
        <v>49</v>
      </c>
      <c r="V954" s="123"/>
      <c r="W954" s="41">
        <v>5238</v>
      </c>
      <c r="X954" s="136">
        <v>647</v>
      </c>
      <c r="Y954" s="4">
        <f t="shared" si="1307"/>
        <v>766</v>
      </c>
      <c r="Z954" s="74">
        <f t="shared" si="1633"/>
        <v>44778</v>
      </c>
      <c r="AA954" s="210">
        <f t="shared" si="1634"/>
        <v>5057130</v>
      </c>
      <c r="AB954" s="210">
        <f t="shared" si="1635"/>
        <v>83137</v>
      </c>
      <c r="AC954" s="211">
        <f t="shared" si="1636"/>
        <v>18673</v>
      </c>
      <c r="AD954" s="170">
        <f t="shared" si="1637"/>
        <v>642</v>
      </c>
      <c r="AE954" s="222">
        <f t="shared" si="1638"/>
        <v>358165</v>
      </c>
      <c r="AF954" s="143">
        <v>359370</v>
      </c>
      <c r="AG954" s="171">
        <f t="shared" si="1641"/>
        <v>219</v>
      </c>
      <c r="AH954" s="143">
        <v>68618</v>
      </c>
      <c r="AI954" s="171">
        <f t="shared" si="1642"/>
        <v>4</v>
      </c>
      <c r="AJ954" s="172">
        <v>9531</v>
      </c>
      <c r="AK954" s="173">
        <f t="shared" si="1643"/>
        <v>0</v>
      </c>
      <c r="AL954" s="143">
        <v>791</v>
      </c>
      <c r="AM954" s="173">
        <f t="shared" si="1644"/>
        <v>0</v>
      </c>
      <c r="AN954" s="143">
        <v>777</v>
      </c>
      <c r="AO954" s="171">
        <f t="shared" si="1645"/>
        <v>0</v>
      </c>
      <c r="AP954" s="174">
        <v>6</v>
      </c>
      <c r="AQ954" s="173">
        <f t="shared" si="1646"/>
        <v>21841</v>
      </c>
      <c r="AR954" s="143">
        <v>4696969</v>
      </c>
      <c r="AS954" s="171">
        <f t="shared" si="1639"/>
        <v>0</v>
      </c>
      <c r="AT954" s="143">
        <v>13742</v>
      </c>
      <c r="AU954" s="171">
        <f t="shared" si="1647"/>
        <v>54</v>
      </c>
      <c r="AV954" s="175">
        <v>9136</v>
      </c>
      <c r="AW954" s="217">
        <f t="shared" si="1310"/>
        <v>793</v>
      </c>
      <c r="AX954" s="216">
        <f t="shared" si="1587"/>
        <v>44778</v>
      </c>
      <c r="AY954" s="5">
        <v>0</v>
      </c>
      <c r="AZ954" s="217">
        <f t="shared" si="1588"/>
        <v>2533</v>
      </c>
      <c r="BA954" s="217">
        <f t="shared" si="1275"/>
        <v>446</v>
      </c>
      <c r="BB954" s="119">
        <v>0</v>
      </c>
      <c r="BC954" s="26">
        <f t="shared" si="1589"/>
        <v>1646</v>
      </c>
      <c r="BD954" s="217">
        <f t="shared" si="1277"/>
        <v>481</v>
      </c>
      <c r="BE954" s="209">
        <f t="shared" si="1590"/>
        <v>44778</v>
      </c>
      <c r="BF954" s="120">
        <f t="shared" si="1591"/>
        <v>51</v>
      </c>
      <c r="BG954" s="120">
        <f t="shared" si="1592"/>
        <v>21019</v>
      </c>
      <c r="BH954" s="209">
        <f t="shared" si="1593"/>
        <v>44778</v>
      </c>
      <c r="BI954" s="120">
        <f t="shared" si="1594"/>
        <v>21019</v>
      </c>
      <c r="BJ954" s="1">
        <f t="shared" si="1595"/>
        <v>44778</v>
      </c>
      <c r="BK954">
        <f t="shared" si="1596"/>
        <v>277</v>
      </c>
      <c r="BL954">
        <f t="shared" si="1597"/>
        <v>68</v>
      </c>
      <c r="BM954">
        <f t="shared" si="1598"/>
        <v>345</v>
      </c>
      <c r="BN954" s="1">
        <f t="shared" si="1599"/>
        <v>44778</v>
      </c>
      <c r="BO954">
        <f t="shared" si="1600"/>
        <v>180683</v>
      </c>
      <c r="BP954">
        <f t="shared" si="1601"/>
        <v>10424</v>
      </c>
      <c r="BQ954" s="167">
        <f t="shared" si="1602"/>
        <v>44778</v>
      </c>
      <c r="BR954">
        <f t="shared" si="1603"/>
        <v>359370</v>
      </c>
      <c r="BS954">
        <f t="shared" si="1604"/>
        <v>68618</v>
      </c>
      <c r="BT954">
        <f t="shared" si="1605"/>
        <v>9531</v>
      </c>
      <c r="BU954">
        <v>15</v>
      </c>
      <c r="BV954">
        <f t="shared" si="1606"/>
        <v>642</v>
      </c>
      <c r="BW954">
        <f t="shared" si="1640"/>
        <v>94777</v>
      </c>
      <c r="BX954" s="167">
        <f t="shared" si="1607"/>
        <v>44778</v>
      </c>
      <c r="BY954">
        <f t="shared" si="1608"/>
        <v>791</v>
      </c>
      <c r="BZ954">
        <f t="shared" si="1609"/>
        <v>777</v>
      </c>
      <c r="CA954">
        <f t="shared" si="1610"/>
        <v>6</v>
      </c>
      <c r="CB954" s="167">
        <f t="shared" si="1611"/>
        <v>44778</v>
      </c>
      <c r="CC954">
        <f t="shared" si="1612"/>
        <v>4696969</v>
      </c>
      <c r="CD954">
        <f t="shared" si="1613"/>
        <v>13742</v>
      </c>
      <c r="CE954">
        <f t="shared" si="1614"/>
        <v>9136</v>
      </c>
      <c r="CF954" s="167">
        <f t="shared" si="1615"/>
        <v>44778</v>
      </c>
      <c r="CG954">
        <f t="shared" si="1616"/>
        <v>21841</v>
      </c>
      <c r="CH954">
        <f t="shared" si="1617"/>
        <v>54</v>
      </c>
      <c r="CI954" s="167">
        <f t="shared" si="1618"/>
        <v>44778</v>
      </c>
      <c r="CJ954">
        <f t="shared" si="1619"/>
        <v>642</v>
      </c>
      <c r="CK954">
        <f t="shared" si="1620"/>
        <v>219</v>
      </c>
      <c r="CL954" s="167">
        <f t="shared" si="1621"/>
        <v>44778</v>
      </c>
      <c r="CM954">
        <f t="shared" si="1622"/>
        <v>4</v>
      </c>
      <c r="CN954" s="1">
        <f t="shared" si="1623"/>
        <v>44778</v>
      </c>
      <c r="CO954" s="253">
        <f t="shared" si="1624"/>
        <v>642</v>
      </c>
      <c r="CP954" s="1">
        <f t="shared" si="1625"/>
        <v>44778</v>
      </c>
      <c r="CQ954" s="254">
        <f t="shared" si="1626"/>
        <v>4</v>
      </c>
      <c r="CR954" s="167">
        <f t="shared" si="1627"/>
        <v>44778</v>
      </c>
      <c r="CS954">
        <f t="shared" si="1628"/>
        <v>21841</v>
      </c>
      <c r="CT954">
        <f t="shared" si="1629"/>
        <v>54</v>
      </c>
      <c r="CU954">
        <f t="shared" si="1630"/>
        <v>0</v>
      </c>
    </row>
    <row r="955" spans="1:99" ht="18" customHeight="1" x14ac:dyDescent="0.55000000000000004">
      <c r="A955" s="167">
        <v>44779</v>
      </c>
      <c r="B955" s="219">
        <v>53</v>
      </c>
      <c r="C955" s="142">
        <f t="shared" si="1631"/>
        <v>21072</v>
      </c>
      <c r="D955" s="261">
        <f t="shared" si="1632"/>
        <v>597</v>
      </c>
      <c r="E955" s="135">
        <v>2</v>
      </c>
      <c r="F955" s="135">
        <v>20475</v>
      </c>
      <c r="G955" s="135">
        <v>0</v>
      </c>
      <c r="H955" s="123"/>
      <c r="I955" s="135">
        <v>0</v>
      </c>
      <c r="J955" s="123"/>
      <c r="K955" s="41">
        <v>0</v>
      </c>
      <c r="L955" s="134">
        <v>478</v>
      </c>
      <c r="M955" s="219">
        <v>79</v>
      </c>
      <c r="N955" s="123"/>
      <c r="O955" s="123"/>
      <c r="P955" s="135">
        <v>35</v>
      </c>
      <c r="Q955" s="135">
        <v>6</v>
      </c>
      <c r="R955" s="123"/>
      <c r="S955" s="123"/>
      <c r="T955" s="135">
        <v>640</v>
      </c>
      <c r="U955" s="135">
        <v>75</v>
      </c>
      <c r="V955" s="123"/>
      <c r="W955" s="41">
        <v>5041</v>
      </c>
      <c r="X955" s="136">
        <v>645</v>
      </c>
      <c r="Y955" s="4">
        <f t="shared" si="1307"/>
        <v>767</v>
      </c>
      <c r="Z955" s="74">
        <f t="shared" si="1633"/>
        <v>44779</v>
      </c>
      <c r="AA955" s="210">
        <f t="shared" si="1634"/>
        <v>5077697</v>
      </c>
      <c r="AB955" s="210">
        <f t="shared" si="1635"/>
        <v>83366</v>
      </c>
      <c r="AC955" s="211">
        <f t="shared" si="1636"/>
        <v>18727</v>
      </c>
      <c r="AD955" s="170">
        <f t="shared" si="1637"/>
        <v>717</v>
      </c>
      <c r="AE955" s="222">
        <f t="shared" si="1638"/>
        <v>358882</v>
      </c>
      <c r="AF955" s="143">
        <v>360087</v>
      </c>
      <c r="AG955" s="171">
        <f t="shared" si="1641"/>
        <v>229</v>
      </c>
      <c r="AH955" s="143">
        <v>68847</v>
      </c>
      <c r="AI955" s="171">
        <f t="shared" si="1642"/>
        <v>3</v>
      </c>
      <c r="AJ955" s="172">
        <v>9534</v>
      </c>
      <c r="AK955" s="173">
        <f t="shared" si="1643"/>
        <v>0</v>
      </c>
      <c r="AL955" s="143">
        <v>791</v>
      </c>
      <c r="AM955" s="173">
        <f t="shared" si="1644"/>
        <v>0</v>
      </c>
      <c r="AN955" s="143">
        <v>777</v>
      </c>
      <c r="AO955" s="171">
        <f t="shared" si="1645"/>
        <v>0</v>
      </c>
      <c r="AP955" s="174">
        <v>6</v>
      </c>
      <c r="AQ955" s="173">
        <f t="shared" si="1646"/>
        <v>19850</v>
      </c>
      <c r="AR955" s="143">
        <v>4716819</v>
      </c>
      <c r="AS955" s="171">
        <f t="shared" si="1639"/>
        <v>0</v>
      </c>
      <c r="AT955" s="143">
        <v>13742</v>
      </c>
      <c r="AU955" s="171">
        <f t="shared" si="1647"/>
        <v>51</v>
      </c>
      <c r="AV955" s="175">
        <v>9187</v>
      </c>
      <c r="AW955" s="217">
        <f t="shared" si="1310"/>
        <v>794</v>
      </c>
      <c r="AX955" s="216">
        <f t="shared" si="1587"/>
        <v>44779</v>
      </c>
      <c r="AY955" s="5">
        <v>1</v>
      </c>
      <c r="AZ955" s="217">
        <f t="shared" si="1588"/>
        <v>2534</v>
      </c>
      <c r="BA955" s="217">
        <f t="shared" si="1275"/>
        <v>444</v>
      </c>
      <c r="BB955" s="119">
        <v>0</v>
      </c>
      <c r="BC955" s="26">
        <f t="shared" si="1589"/>
        <v>1646</v>
      </c>
      <c r="BD955" s="217">
        <f t="shared" si="1277"/>
        <v>479</v>
      </c>
      <c r="BE955" s="209">
        <f t="shared" si="1590"/>
        <v>44779</v>
      </c>
      <c r="BF955" s="120">
        <f t="shared" si="1591"/>
        <v>53</v>
      </c>
      <c r="BG955" s="120">
        <f t="shared" si="1592"/>
        <v>21072</v>
      </c>
      <c r="BH955" s="209">
        <f t="shared" si="1593"/>
        <v>44779</v>
      </c>
      <c r="BI955" s="120">
        <f t="shared" si="1594"/>
        <v>21072</v>
      </c>
      <c r="BJ955" s="1">
        <f t="shared" si="1595"/>
        <v>44779</v>
      </c>
      <c r="BK955">
        <f t="shared" si="1596"/>
        <v>399</v>
      </c>
      <c r="BL955">
        <f t="shared" si="1597"/>
        <v>79</v>
      </c>
      <c r="BM955">
        <f t="shared" si="1598"/>
        <v>478</v>
      </c>
      <c r="BN955" s="1">
        <f t="shared" si="1599"/>
        <v>44779</v>
      </c>
      <c r="BO955">
        <f t="shared" si="1600"/>
        <v>183984</v>
      </c>
      <c r="BP955">
        <f t="shared" si="1601"/>
        <v>10392</v>
      </c>
      <c r="BQ955" s="167">
        <f t="shared" si="1602"/>
        <v>44779</v>
      </c>
      <c r="BR955">
        <f t="shared" si="1603"/>
        <v>360087</v>
      </c>
      <c r="BS955">
        <f t="shared" si="1604"/>
        <v>68847</v>
      </c>
      <c r="BT955">
        <f t="shared" si="1605"/>
        <v>9534</v>
      </c>
      <c r="BU955">
        <v>15</v>
      </c>
      <c r="BV955">
        <f t="shared" si="1606"/>
        <v>717</v>
      </c>
      <c r="BW955">
        <f t="shared" si="1640"/>
        <v>80497</v>
      </c>
      <c r="BX955" s="167">
        <f t="shared" si="1607"/>
        <v>44779</v>
      </c>
      <c r="BY955">
        <f t="shared" si="1608"/>
        <v>791</v>
      </c>
      <c r="BZ955">
        <f t="shared" si="1609"/>
        <v>777</v>
      </c>
      <c r="CA955">
        <f t="shared" si="1610"/>
        <v>6</v>
      </c>
      <c r="CB955" s="167">
        <f t="shared" si="1611"/>
        <v>44779</v>
      </c>
      <c r="CC955">
        <f t="shared" si="1612"/>
        <v>4716819</v>
      </c>
      <c r="CD955">
        <f t="shared" si="1613"/>
        <v>13742</v>
      </c>
      <c r="CE955">
        <f t="shared" si="1614"/>
        <v>9187</v>
      </c>
      <c r="CF955" s="167">
        <f t="shared" si="1615"/>
        <v>44779</v>
      </c>
      <c r="CG955">
        <f t="shared" si="1616"/>
        <v>19850</v>
      </c>
      <c r="CH955">
        <f t="shared" si="1617"/>
        <v>51</v>
      </c>
      <c r="CI955" s="167">
        <f t="shared" si="1618"/>
        <v>44779</v>
      </c>
      <c r="CJ955">
        <f t="shared" si="1619"/>
        <v>717</v>
      </c>
      <c r="CK955">
        <f t="shared" si="1620"/>
        <v>229</v>
      </c>
      <c r="CL955" s="167">
        <f t="shared" si="1621"/>
        <v>44779</v>
      </c>
      <c r="CM955">
        <f t="shared" si="1622"/>
        <v>3</v>
      </c>
      <c r="CN955" s="1">
        <f t="shared" si="1623"/>
        <v>44779</v>
      </c>
      <c r="CO955" s="253">
        <f t="shared" si="1624"/>
        <v>717</v>
      </c>
      <c r="CP955" s="1">
        <f t="shared" si="1625"/>
        <v>44779</v>
      </c>
      <c r="CQ955" s="254">
        <f t="shared" si="1626"/>
        <v>3</v>
      </c>
      <c r="CR955" s="167">
        <f t="shared" si="1627"/>
        <v>44779</v>
      </c>
      <c r="CS955">
        <f t="shared" si="1628"/>
        <v>19850</v>
      </c>
      <c r="CT955">
        <f t="shared" si="1629"/>
        <v>51</v>
      </c>
      <c r="CU955">
        <f t="shared" si="1630"/>
        <v>0</v>
      </c>
    </row>
    <row r="956" spans="1:99" ht="18" customHeight="1" x14ac:dyDescent="0.55000000000000004">
      <c r="A956" s="167">
        <v>44780</v>
      </c>
      <c r="B956" s="219">
        <v>56</v>
      </c>
      <c r="C956" s="142">
        <f t="shared" si="1631"/>
        <v>21128</v>
      </c>
      <c r="D956" s="261">
        <f t="shared" si="1632"/>
        <v>608</v>
      </c>
      <c r="E956" s="135">
        <v>2</v>
      </c>
      <c r="F956" s="135">
        <v>20520</v>
      </c>
      <c r="G956" s="135">
        <v>0</v>
      </c>
      <c r="H956" s="123"/>
      <c r="I956" s="135">
        <v>0</v>
      </c>
      <c r="J956" s="123"/>
      <c r="K956" s="41">
        <v>0</v>
      </c>
      <c r="L956" s="134">
        <v>560</v>
      </c>
      <c r="M956" s="219">
        <v>77</v>
      </c>
      <c r="N956" s="123"/>
      <c r="O956" s="123"/>
      <c r="P956" s="135">
        <v>48</v>
      </c>
      <c r="Q956" s="135">
        <v>6</v>
      </c>
      <c r="R956" s="123"/>
      <c r="S956" s="123"/>
      <c r="T956" s="135">
        <v>486</v>
      </c>
      <c r="U956" s="135">
        <v>62</v>
      </c>
      <c r="V956" s="123"/>
      <c r="W956" s="41">
        <v>5067</v>
      </c>
      <c r="X956" s="136">
        <v>654</v>
      </c>
      <c r="Y956" s="4">
        <f t="shared" si="1307"/>
        <v>768</v>
      </c>
      <c r="Z956" s="74">
        <f t="shared" si="1633"/>
        <v>44780</v>
      </c>
      <c r="AA956" s="210">
        <f t="shared" si="1634"/>
        <v>5100425</v>
      </c>
      <c r="AB956" s="210">
        <f t="shared" si="1635"/>
        <v>83537</v>
      </c>
      <c r="AC956" s="211">
        <f t="shared" si="1636"/>
        <v>18775</v>
      </c>
      <c r="AD956" s="170">
        <f t="shared" si="1637"/>
        <v>686</v>
      </c>
      <c r="AE956" s="222">
        <f t="shared" si="1638"/>
        <v>359568</v>
      </c>
      <c r="AF956" s="143">
        <v>360773</v>
      </c>
      <c r="AG956" s="171">
        <f t="shared" si="1641"/>
        <v>171</v>
      </c>
      <c r="AH956" s="143">
        <v>69018</v>
      </c>
      <c r="AI956" s="171">
        <f t="shared" si="1642"/>
        <v>6</v>
      </c>
      <c r="AJ956" s="172">
        <v>9540</v>
      </c>
      <c r="AK956" s="173">
        <f t="shared" si="1643"/>
        <v>0</v>
      </c>
      <c r="AL956" s="143">
        <v>791</v>
      </c>
      <c r="AM956" s="173">
        <f t="shared" si="1644"/>
        <v>0</v>
      </c>
      <c r="AN956" s="143">
        <v>777</v>
      </c>
      <c r="AO956" s="171">
        <f t="shared" si="1645"/>
        <v>0</v>
      </c>
      <c r="AP956" s="174">
        <v>6</v>
      </c>
      <c r="AQ956" s="173">
        <f t="shared" si="1646"/>
        <v>22042</v>
      </c>
      <c r="AR956" s="143">
        <v>4738861</v>
      </c>
      <c r="AS956" s="171">
        <f t="shared" si="1639"/>
        <v>0</v>
      </c>
      <c r="AT956" s="143">
        <v>13742</v>
      </c>
      <c r="AU956" s="171">
        <f t="shared" si="1647"/>
        <v>42</v>
      </c>
      <c r="AV956" s="175">
        <v>9229</v>
      </c>
      <c r="AW956" s="217">
        <f t="shared" si="1310"/>
        <v>795</v>
      </c>
      <c r="AX956" s="216">
        <f t="shared" si="1587"/>
        <v>44780</v>
      </c>
      <c r="AY956" s="5">
        <v>2</v>
      </c>
      <c r="AZ956" s="217">
        <f t="shared" si="1588"/>
        <v>2536</v>
      </c>
      <c r="BA956" s="217">
        <f t="shared" si="1275"/>
        <v>445</v>
      </c>
      <c r="BB956" s="119">
        <v>2</v>
      </c>
      <c r="BC956" s="26">
        <f t="shared" si="1589"/>
        <v>1648</v>
      </c>
      <c r="BD956" s="217">
        <f t="shared" si="1277"/>
        <v>480</v>
      </c>
      <c r="BE956" s="209">
        <f t="shared" si="1590"/>
        <v>44780</v>
      </c>
      <c r="BF956" s="120">
        <f t="shared" si="1591"/>
        <v>56</v>
      </c>
      <c r="BG956" s="120">
        <f t="shared" si="1592"/>
        <v>21128</v>
      </c>
      <c r="BH956" s="209">
        <f t="shared" si="1593"/>
        <v>44780</v>
      </c>
      <c r="BI956" s="120">
        <f t="shared" si="1594"/>
        <v>21128</v>
      </c>
      <c r="BJ956" s="1">
        <f t="shared" si="1595"/>
        <v>44780</v>
      </c>
      <c r="BK956">
        <f t="shared" si="1596"/>
        <v>483</v>
      </c>
      <c r="BL956">
        <f t="shared" si="1597"/>
        <v>77</v>
      </c>
      <c r="BM956">
        <f t="shared" si="1598"/>
        <v>560</v>
      </c>
      <c r="BN956" s="1">
        <f t="shared" si="1599"/>
        <v>44780</v>
      </c>
      <c r="BO956">
        <f t="shared" si="1600"/>
        <v>187664</v>
      </c>
      <c r="BP956">
        <f t="shared" si="1601"/>
        <v>10274</v>
      </c>
      <c r="BQ956" s="167">
        <f t="shared" si="1602"/>
        <v>44780</v>
      </c>
      <c r="BR956">
        <f t="shared" si="1603"/>
        <v>360773</v>
      </c>
      <c r="BS956">
        <f t="shared" si="1604"/>
        <v>69018</v>
      </c>
      <c r="BT956">
        <f t="shared" si="1605"/>
        <v>9540</v>
      </c>
      <c r="BU956">
        <v>15</v>
      </c>
      <c r="BV956">
        <f t="shared" si="1606"/>
        <v>686</v>
      </c>
      <c r="BW956">
        <f t="shared" si="1640"/>
        <v>94553</v>
      </c>
      <c r="BX956" s="167">
        <f t="shared" si="1607"/>
        <v>44780</v>
      </c>
      <c r="BY956">
        <f t="shared" si="1608"/>
        <v>791</v>
      </c>
      <c r="BZ956">
        <f t="shared" si="1609"/>
        <v>777</v>
      </c>
      <c r="CA956">
        <f t="shared" si="1610"/>
        <v>6</v>
      </c>
      <c r="CB956" s="167">
        <f t="shared" si="1611"/>
        <v>44780</v>
      </c>
      <c r="CC956">
        <f t="shared" si="1612"/>
        <v>4738861</v>
      </c>
      <c r="CD956">
        <f t="shared" si="1613"/>
        <v>13742</v>
      </c>
      <c r="CE956">
        <f t="shared" si="1614"/>
        <v>9229</v>
      </c>
      <c r="CF956" s="167">
        <f t="shared" si="1615"/>
        <v>44780</v>
      </c>
      <c r="CG956">
        <f t="shared" si="1616"/>
        <v>22042</v>
      </c>
      <c r="CH956">
        <f t="shared" si="1617"/>
        <v>42</v>
      </c>
      <c r="CI956" s="167">
        <f t="shared" si="1618"/>
        <v>44780</v>
      </c>
      <c r="CJ956">
        <f t="shared" si="1619"/>
        <v>686</v>
      </c>
      <c r="CK956">
        <f t="shared" si="1620"/>
        <v>171</v>
      </c>
      <c r="CL956" s="167">
        <f t="shared" si="1621"/>
        <v>44780</v>
      </c>
      <c r="CM956">
        <f t="shared" si="1622"/>
        <v>6</v>
      </c>
      <c r="CN956" s="1">
        <f t="shared" si="1623"/>
        <v>44780</v>
      </c>
      <c r="CO956" s="253">
        <f t="shared" si="1624"/>
        <v>686</v>
      </c>
      <c r="CP956" s="1">
        <f t="shared" si="1625"/>
        <v>44780</v>
      </c>
      <c r="CQ956" s="254">
        <f t="shared" si="1626"/>
        <v>6</v>
      </c>
      <c r="CR956" s="167">
        <f t="shared" si="1627"/>
        <v>44780</v>
      </c>
      <c r="CS956">
        <f t="shared" si="1628"/>
        <v>22042</v>
      </c>
      <c r="CT956">
        <f t="shared" si="1629"/>
        <v>42</v>
      </c>
      <c r="CU956">
        <f t="shared" si="1630"/>
        <v>0</v>
      </c>
    </row>
    <row r="957" spans="1:99" ht="18" customHeight="1" x14ac:dyDescent="0.55000000000000004">
      <c r="A957" s="167">
        <v>44781</v>
      </c>
      <c r="B957" s="219">
        <v>49</v>
      </c>
      <c r="C957" s="142">
        <f t="shared" si="1631"/>
        <v>21177</v>
      </c>
      <c r="D957" s="261">
        <f t="shared" si="1632"/>
        <v>596</v>
      </c>
      <c r="E957" s="135">
        <v>2</v>
      </c>
      <c r="F957" s="135">
        <v>20581</v>
      </c>
      <c r="G957" s="135">
        <v>0</v>
      </c>
      <c r="H957" s="123"/>
      <c r="I957" s="135">
        <v>0</v>
      </c>
      <c r="J957" s="123"/>
      <c r="K957" s="41">
        <v>0</v>
      </c>
      <c r="L957" s="134">
        <v>540</v>
      </c>
      <c r="M957" s="219">
        <v>62</v>
      </c>
      <c r="N957" s="123"/>
      <c r="O957" s="123"/>
      <c r="P957" s="135">
        <v>52</v>
      </c>
      <c r="Q957" s="135">
        <v>6</v>
      </c>
      <c r="R957" s="123"/>
      <c r="S957" s="123"/>
      <c r="T957" s="135">
        <v>433</v>
      </c>
      <c r="U957" s="135">
        <v>56</v>
      </c>
      <c r="V957" s="123"/>
      <c r="W957" s="41">
        <v>5122</v>
      </c>
      <c r="X957" s="136">
        <v>654</v>
      </c>
      <c r="Y957" s="4">
        <f t="shared" si="1307"/>
        <v>769</v>
      </c>
      <c r="Z957" s="74">
        <f t="shared" si="1633"/>
        <v>44781</v>
      </c>
      <c r="AA957" s="210">
        <f t="shared" si="1634"/>
        <v>5116492</v>
      </c>
      <c r="AB957" s="210">
        <f t="shared" si="1635"/>
        <v>83664</v>
      </c>
      <c r="AC957" s="211">
        <f t="shared" si="1636"/>
        <v>18808</v>
      </c>
      <c r="AD957" s="170">
        <f t="shared" si="1637"/>
        <v>660</v>
      </c>
      <c r="AE957" s="222">
        <f t="shared" si="1638"/>
        <v>360228</v>
      </c>
      <c r="AF957" s="143">
        <v>361433</v>
      </c>
      <c r="AG957" s="171">
        <f t="shared" si="1641"/>
        <v>127</v>
      </c>
      <c r="AH957" s="143">
        <v>69145</v>
      </c>
      <c r="AI957" s="171">
        <f t="shared" si="1642"/>
        <v>7</v>
      </c>
      <c r="AJ957" s="172">
        <v>9547</v>
      </c>
      <c r="AK957" s="173">
        <f t="shared" si="1643"/>
        <v>0</v>
      </c>
      <c r="AL957" s="143">
        <v>791</v>
      </c>
      <c r="AM957" s="173">
        <f t="shared" si="1644"/>
        <v>0</v>
      </c>
      <c r="AN957" s="143">
        <v>777</v>
      </c>
      <c r="AO957" s="171">
        <f t="shared" si="1645"/>
        <v>0</v>
      </c>
      <c r="AP957" s="174">
        <v>6</v>
      </c>
      <c r="AQ957" s="173">
        <f t="shared" si="1646"/>
        <v>15407</v>
      </c>
      <c r="AR957" s="143">
        <v>4754268</v>
      </c>
      <c r="AS957" s="171">
        <f t="shared" si="1639"/>
        <v>0</v>
      </c>
      <c r="AT957" s="143">
        <v>13742</v>
      </c>
      <c r="AU957" s="171">
        <f t="shared" si="1647"/>
        <v>26</v>
      </c>
      <c r="AV957" s="175">
        <v>9255</v>
      </c>
      <c r="AW957" s="217">
        <f t="shared" si="1310"/>
        <v>796</v>
      </c>
      <c r="AX957" s="216">
        <f t="shared" si="1587"/>
        <v>44781</v>
      </c>
      <c r="AY957" s="5">
        <v>0</v>
      </c>
      <c r="AZ957" s="217">
        <f t="shared" si="1588"/>
        <v>2536</v>
      </c>
      <c r="BA957" s="217">
        <f t="shared" si="1275"/>
        <v>446</v>
      </c>
      <c r="BB957" s="119">
        <v>0</v>
      </c>
      <c r="BC957" s="26">
        <f t="shared" si="1589"/>
        <v>1648</v>
      </c>
      <c r="BD957" s="217">
        <f t="shared" si="1277"/>
        <v>481</v>
      </c>
      <c r="BE957" s="209">
        <f t="shared" si="1590"/>
        <v>44781</v>
      </c>
      <c r="BF957" s="120">
        <f t="shared" si="1591"/>
        <v>49</v>
      </c>
      <c r="BG957" s="120">
        <f t="shared" si="1592"/>
        <v>21177</v>
      </c>
      <c r="BH957" s="209">
        <f t="shared" si="1593"/>
        <v>44781</v>
      </c>
      <c r="BI957" s="120">
        <f t="shared" si="1594"/>
        <v>21177</v>
      </c>
      <c r="BJ957" s="1">
        <f t="shared" si="1595"/>
        <v>44781</v>
      </c>
      <c r="BK957">
        <f t="shared" si="1596"/>
        <v>478</v>
      </c>
      <c r="BL957">
        <f t="shared" si="1597"/>
        <v>62</v>
      </c>
      <c r="BM957">
        <f t="shared" si="1598"/>
        <v>540</v>
      </c>
      <c r="BN957" s="1">
        <f t="shared" si="1599"/>
        <v>44781</v>
      </c>
      <c r="BO957">
        <f t="shared" si="1600"/>
        <v>189629</v>
      </c>
      <c r="BP957">
        <f t="shared" si="1601"/>
        <v>10416</v>
      </c>
      <c r="BQ957" s="167">
        <f t="shared" si="1602"/>
        <v>44781</v>
      </c>
      <c r="BR957">
        <f t="shared" si="1603"/>
        <v>361433</v>
      </c>
      <c r="BS957">
        <f t="shared" si="1604"/>
        <v>69145</v>
      </c>
      <c r="BT957">
        <f t="shared" si="1605"/>
        <v>9547</v>
      </c>
      <c r="BU957">
        <v>15</v>
      </c>
      <c r="BV957">
        <f t="shared" si="1606"/>
        <v>660</v>
      </c>
      <c r="BW957">
        <f t="shared" si="1640"/>
        <v>82858</v>
      </c>
      <c r="BX957" s="167">
        <f t="shared" si="1607"/>
        <v>44781</v>
      </c>
      <c r="BY957">
        <f t="shared" si="1608"/>
        <v>791</v>
      </c>
      <c r="BZ957">
        <f t="shared" si="1609"/>
        <v>777</v>
      </c>
      <c r="CA957">
        <f t="shared" si="1610"/>
        <v>6</v>
      </c>
      <c r="CB957" s="167">
        <f t="shared" si="1611"/>
        <v>44781</v>
      </c>
      <c r="CC957">
        <f t="shared" si="1612"/>
        <v>4754268</v>
      </c>
      <c r="CD957">
        <f t="shared" si="1613"/>
        <v>13742</v>
      </c>
      <c r="CE957">
        <f t="shared" si="1614"/>
        <v>9255</v>
      </c>
      <c r="CF957" s="167">
        <f t="shared" si="1615"/>
        <v>44781</v>
      </c>
      <c r="CG957">
        <f t="shared" si="1616"/>
        <v>15407</v>
      </c>
      <c r="CH957">
        <f t="shared" si="1617"/>
        <v>26</v>
      </c>
      <c r="CI957" s="167">
        <f t="shared" si="1618"/>
        <v>44781</v>
      </c>
      <c r="CJ957">
        <f t="shared" si="1619"/>
        <v>660</v>
      </c>
      <c r="CK957">
        <f t="shared" si="1620"/>
        <v>127</v>
      </c>
      <c r="CL957" s="167">
        <f t="shared" si="1621"/>
        <v>44781</v>
      </c>
      <c r="CM957">
        <f t="shared" si="1622"/>
        <v>7</v>
      </c>
      <c r="CN957" s="1">
        <f t="shared" si="1623"/>
        <v>44781</v>
      </c>
      <c r="CO957" s="253">
        <f t="shared" si="1624"/>
        <v>660</v>
      </c>
      <c r="CP957" s="1">
        <f t="shared" si="1625"/>
        <v>44781</v>
      </c>
      <c r="CQ957" s="254">
        <f t="shared" si="1626"/>
        <v>7</v>
      </c>
      <c r="CR957" s="167">
        <f t="shared" si="1627"/>
        <v>44781</v>
      </c>
      <c r="CS957">
        <f t="shared" si="1628"/>
        <v>15407</v>
      </c>
      <c r="CT957">
        <f t="shared" si="1629"/>
        <v>26</v>
      </c>
      <c r="CU957">
        <f t="shared" si="1630"/>
        <v>0</v>
      </c>
    </row>
    <row r="958" spans="1:99" ht="18" customHeight="1" x14ac:dyDescent="0.55000000000000004">
      <c r="A958" s="167">
        <v>44782</v>
      </c>
      <c r="B958" s="219">
        <v>64</v>
      </c>
      <c r="C958" s="142">
        <f t="shared" si="1631"/>
        <v>21241</v>
      </c>
      <c r="D958" s="261">
        <f t="shared" si="1632"/>
        <v>607</v>
      </c>
      <c r="E958" s="135">
        <v>2</v>
      </c>
      <c r="F958" s="135">
        <v>20634</v>
      </c>
      <c r="G958" s="135">
        <v>0</v>
      </c>
      <c r="H958" s="123"/>
      <c r="I958" s="135">
        <v>0</v>
      </c>
      <c r="J958" s="123"/>
      <c r="K958" s="41">
        <v>0</v>
      </c>
      <c r="L958" s="134">
        <v>650</v>
      </c>
      <c r="M958" s="219">
        <v>78</v>
      </c>
      <c r="N958" s="123"/>
      <c r="O958" s="123"/>
      <c r="P958" s="135">
        <v>31</v>
      </c>
      <c r="Q958" s="135">
        <v>8</v>
      </c>
      <c r="R958" s="123"/>
      <c r="S958" s="123"/>
      <c r="T958" s="135">
        <v>301</v>
      </c>
      <c r="U958" s="135">
        <v>47</v>
      </c>
      <c r="V958" s="123"/>
      <c r="W958" s="41">
        <v>5440</v>
      </c>
      <c r="X958" s="136">
        <v>677</v>
      </c>
      <c r="Y958" s="4">
        <f t="shared" si="1307"/>
        <v>770</v>
      </c>
      <c r="Z958" s="74">
        <f t="shared" si="1633"/>
        <v>44782</v>
      </c>
      <c r="AA958" s="210">
        <f t="shared" si="1634"/>
        <v>5140852</v>
      </c>
      <c r="AB958" s="210">
        <f t="shared" si="1635"/>
        <v>83831</v>
      </c>
      <c r="AC958" s="211">
        <f t="shared" si="1636"/>
        <v>18829</v>
      </c>
      <c r="AD958" s="170">
        <f t="shared" si="1637"/>
        <v>725</v>
      </c>
      <c r="AE958" s="222">
        <f t="shared" si="1638"/>
        <v>360953</v>
      </c>
      <c r="AF958" s="143">
        <v>362158</v>
      </c>
      <c r="AG958" s="171">
        <f t="shared" si="1641"/>
        <v>164</v>
      </c>
      <c r="AH958" s="143">
        <v>69309</v>
      </c>
      <c r="AI958" s="171">
        <f t="shared" si="1642"/>
        <v>3</v>
      </c>
      <c r="AJ958" s="172">
        <v>9550</v>
      </c>
      <c r="AK958" s="173">
        <f t="shared" si="1643"/>
        <v>0</v>
      </c>
      <c r="AL958" s="143">
        <v>791</v>
      </c>
      <c r="AM958" s="173">
        <f t="shared" si="1644"/>
        <v>3</v>
      </c>
      <c r="AN958" s="143">
        <v>780</v>
      </c>
      <c r="AO958" s="171">
        <f t="shared" si="1645"/>
        <v>0</v>
      </c>
      <c r="AP958" s="174">
        <v>6</v>
      </c>
      <c r="AQ958" s="173">
        <f t="shared" si="1646"/>
        <v>23635</v>
      </c>
      <c r="AR958" s="143">
        <v>4777903</v>
      </c>
      <c r="AS958" s="171">
        <f t="shared" si="1639"/>
        <v>0</v>
      </c>
      <c r="AT958" s="143">
        <v>13742</v>
      </c>
      <c r="AU958" s="171">
        <f t="shared" si="1647"/>
        <v>18</v>
      </c>
      <c r="AV958" s="175">
        <v>9273</v>
      </c>
      <c r="AW958" s="217">
        <f t="shared" si="1310"/>
        <v>797</v>
      </c>
      <c r="AX958" s="216">
        <f t="shared" si="1587"/>
        <v>44782</v>
      </c>
      <c r="AY958" s="5">
        <v>0</v>
      </c>
      <c r="AZ958" s="217">
        <f t="shared" si="1588"/>
        <v>2536</v>
      </c>
      <c r="BA958" s="217">
        <f t="shared" si="1275"/>
        <v>447</v>
      </c>
      <c r="BB958" s="119">
        <v>0</v>
      </c>
      <c r="BC958" s="26">
        <f t="shared" si="1589"/>
        <v>1648</v>
      </c>
      <c r="BD958" s="217">
        <f t="shared" si="1277"/>
        <v>482</v>
      </c>
      <c r="BE958" s="209">
        <f t="shared" si="1590"/>
        <v>44782</v>
      </c>
      <c r="BF958" s="120">
        <f t="shared" si="1591"/>
        <v>64</v>
      </c>
      <c r="BG958" s="120">
        <f t="shared" si="1592"/>
        <v>21241</v>
      </c>
      <c r="BH958" s="209">
        <f t="shared" si="1593"/>
        <v>44782</v>
      </c>
      <c r="BI958" s="120">
        <f t="shared" si="1594"/>
        <v>21241</v>
      </c>
      <c r="BJ958" s="1">
        <f t="shared" si="1595"/>
        <v>44782</v>
      </c>
      <c r="BK958">
        <f t="shared" si="1596"/>
        <v>572</v>
      </c>
      <c r="BL958">
        <f t="shared" si="1597"/>
        <v>78</v>
      </c>
      <c r="BM958">
        <f t="shared" si="1598"/>
        <v>650</v>
      </c>
      <c r="BN958" s="1">
        <f t="shared" si="1599"/>
        <v>44782</v>
      </c>
      <c r="BO958">
        <f t="shared" si="1600"/>
        <v>181333</v>
      </c>
      <c r="BP958">
        <f t="shared" si="1601"/>
        <v>10502</v>
      </c>
      <c r="BQ958" s="167">
        <f t="shared" si="1602"/>
        <v>44782</v>
      </c>
      <c r="BR958">
        <f t="shared" si="1603"/>
        <v>362158</v>
      </c>
      <c r="BS958">
        <f t="shared" si="1604"/>
        <v>69309</v>
      </c>
      <c r="BT958">
        <f t="shared" si="1605"/>
        <v>9550</v>
      </c>
      <c r="BU958">
        <v>15</v>
      </c>
      <c r="BV958">
        <f t="shared" si="1606"/>
        <v>725</v>
      </c>
      <c r="BW958">
        <f t="shared" si="1640"/>
        <v>95502</v>
      </c>
      <c r="BX958" s="167">
        <f t="shared" si="1607"/>
        <v>44782</v>
      </c>
      <c r="BY958">
        <f t="shared" si="1608"/>
        <v>791</v>
      </c>
      <c r="BZ958">
        <f t="shared" si="1609"/>
        <v>780</v>
      </c>
      <c r="CA958">
        <f t="shared" si="1610"/>
        <v>6</v>
      </c>
      <c r="CB958" s="167">
        <f t="shared" si="1611"/>
        <v>44782</v>
      </c>
      <c r="CC958">
        <f t="shared" si="1612"/>
        <v>4777903</v>
      </c>
      <c r="CD958">
        <f t="shared" si="1613"/>
        <v>13742</v>
      </c>
      <c r="CE958">
        <f t="shared" si="1614"/>
        <v>9273</v>
      </c>
      <c r="CF958" s="167">
        <f t="shared" si="1615"/>
        <v>44782</v>
      </c>
      <c r="CG958">
        <f t="shared" si="1616"/>
        <v>23635</v>
      </c>
      <c r="CH958">
        <f t="shared" si="1617"/>
        <v>18</v>
      </c>
      <c r="CI958" s="167">
        <f t="shared" si="1618"/>
        <v>44782</v>
      </c>
      <c r="CJ958">
        <f t="shared" si="1619"/>
        <v>725</v>
      </c>
      <c r="CK958">
        <f t="shared" si="1620"/>
        <v>164</v>
      </c>
      <c r="CL958" s="167">
        <f t="shared" si="1621"/>
        <v>44782</v>
      </c>
      <c r="CM958">
        <f t="shared" si="1622"/>
        <v>3</v>
      </c>
      <c r="CN958" s="1">
        <f t="shared" si="1623"/>
        <v>44782</v>
      </c>
      <c r="CO958" s="253">
        <f t="shared" si="1624"/>
        <v>725</v>
      </c>
      <c r="CP958" s="1">
        <f t="shared" si="1625"/>
        <v>44782</v>
      </c>
      <c r="CQ958" s="254">
        <f t="shared" si="1626"/>
        <v>3</v>
      </c>
      <c r="CR958" s="167">
        <f t="shared" si="1627"/>
        <v>44782</v>
      </c>
      <c r="CS958">
        <f t="shared" si="1628"/>
        <v>23635</v>
      </c>
      <c r="CT958">
        <f t="shared" si="1629"/>
        <v>18</v>
      </c>
      <c r="CU958">
        <f t="shared" si="1630"/>
        <v>0</v>
      </c>
    </row>
    <row r="959" spans="1:99" ht="18" customHeight="1" x14ac:dyDescent="0.55000000000000004">
      <c r="A959" s="167">
        <v>44783</v>
      </c>
      <c r="B959" s="219">
        <v>86</v>
      </c>
      <c r="C959" s="142">
        <f t="shared" si="1631"/>
        <v>21327</v>
      </c>
      <c r="D959" s="261">
        <f t="shared" si="1632"/>
        <v>633</v>
      </c>
      <c r="E959" s="135">
        <v>2</v>
      </c>
      <c r="F959" s="135">
        <v>20694</v>
      </c>
      <c r="G959" s="135">
        <v>0</v>
      </c>
      <c r="H959" s="123"/>
      <c r="I959" s="135">
        <v>0</v>
      </c>
      <c r="J959" s="123"/>
      <c r="K959" s="41">
        <v>0</v>
      </c>
      <c r="L959" s="134">
        <v>1466</v>
      </c>
      <c r="M959" s="219">
        <v>87</v>
      </c>
      <c r="N959" s="123"/>
      <c r="O959" s="123"/>
      <c r="P959" s="135">
        <v>26</v>
      </c>
      <c r="Q959" s="135">
        <v>7</v>
      </c>
      <c r="R959" s="123"/>
      <c r="S959" s="123"/>
      <c r="T959" s="135">
        <v>617</v>
      </c>
      <c r="U959" s="135">
        <v>65</v>
      </c>
      <c r="V959" s="123"/>
      <c r="W959" s="41">
        <v>6263</v>
      </c>
      <c r="X959" s="136">
        <v>692</v>
      </c>
      <c r="Y959" s="4">
        <f t="shared" si="1307"/>
        <v>771</v>
      </c>
      <c r="Z959" s="74">
        <f t="shared" si="1633"/>
        <v>44783</v>
      </c>
      <c r="AA959" s="210">
        <f t="shared" si="1634"/>
        <v>5165450</v>
      </c>
      <c r="AB959" s="210">
        <f t="shared" si="1635"/>
        <v>84077</v>
      </c>
      <c r="AC959" s="211">
        <f t="shared" si="1636"/>
        <v>18858</v>
      </c>
      <c r="AD959" s="170">
        <f t="shared" si="1637"/>
        <v>825</v>
      </c>
      <c r="AE959" s="222">
        <f t="shared" si="1638"/>
        <v>361778</v>
      </c>
      <c r="AF959" s="143">
        <v>362983</v>
      </c>
      <c r="AG959" s="171">
        <f t="shared" si="1641"/>
        <v>246</v>
      </c>
      <c r="AH959" s="143">
        <v>69555</v>
      </c>
      <c r="AI959" s="171">
        <f t="shared" si="1642"/>
        <v>4</v>
      </c>
      <c r="AJ959" s="172">
        <v>9554</v>
      </c>
      <c r="AK959" s="173">
        <f t="shared" si="1643"/>
        <v>0</v>
      </c>
      <c r="AL959" s="143">
        <v>791</v>
      </c>
      <c r="AM959" s="173">
        <f t="shared" si="1644"/>
        <v>0</v>
      </c>
      <c r="AN959" s="143">
        <v>780</v>
      </c>
      <c r="AO959" s="171">
        <f t="shared" si="1645"/>
        <v>0</v>
      </c>
      <c r="AP959" s="174">
        <v>6</v>
      </c>
      <c r="AQ959" s="173">
        <f t="shared" si="1646"/>
        <v>23773</v>
      </c>
      <c r="AR959" s="143">
        <v>4801676</v>
      </c>
      <c r="AS959" s="171">
        <f t="shared" si="1639"/>
        <v>0</v>
      </c>
      <c r="AT959" s="143">
        <v>13742</v>
      </c>
      <c r="AU959" s="171">
        <f t="shared" si="1647"/>
        <v>25</v>
      </c>
      <c r="AV959" s="175">
        <v>9298</v>
      </c>
      <c r="AW959" s="217">
        <f t="shared" si="1310"/>
        <v>798</v>
      </c>
      <c r="AX959" s="216">
        <f t="shared" si="1587"/>
        <v>44783</v>
      </c>
      <c r="AY959" s="5">
        <v>2</v>
      </c>
      <c r="AZ959" s="217">
        <f t="shared" si="1588"/>
        <v>2538</v>
      </c>
      <c r="BA959" s="217">
        <f t="shared" si="1275"/>
        <v>445</v>
      </c>
      <c r="BB959" s="119">
        <v>0</v>
      </c>
      <c r="BC959" s="26">
        <f t="shared" si="1589"/>
        <v>1648</v>
      </c>
      <c r="BD959" s="217">
        <f t="shared" si="1277"/>
        <v>480</v>
      </c>
      <c r="BE959" s="209">
        <f t="shared" si="1590"/>
        <v>44783</v>
      </c>
      <c r="BF959" s="120">
        <f t="shared" si="1591"/>
        <v>86</v>
      </c>
      <c r="BG959" s="120">
        <f t="shared" si="1592"/>
        <v>21327</v>
      </c>
      <c r="BH959" s="209">
        <f t="shared" si="1593"/>
        <v>44783</v>
      </c>
      <c r="BI959" s="120">
        <f t="shared" si="1594"/>
        <v>21327</v>
      </c>
      <c r="BJ959" s="1">
        <f t="shared" si="1595"/>
        <v>44783</v>
      </c>
      <c r="BK959">
        <f t="shared" si="1596"/>
        <v>1379</v>
      </c>
      <c r="BL959">
        <f t="shared" si="1597"/>
        <v>87</v>
      </c>
      <c r="BM959">
        <f t="shared" si="1598"/>
        <v>1466</v>
      </c>
      <c r="BN959" s="1">
        <f t="shared" si="1599"/>
        <v>44783</v>
      </c>
      <c r="BO959">
        <f t="shared" si="1600"/>
        <v>185450</v>
      </c>
      <c r="BP959">
        <f t="shared" si="1601"/>
        <v>10479</v>
      </c>
      <c r="BQ959" s="167">
        <f t="shared" si="1602"/>
        <v>44783</v>
      </c>
      <c r="BR959">
        <f t="shared" si="1603"/>
        <v>362983</v>
      </c>
      <c r="BS959">
        <f t="shared" si="1604"/>
        <v>69555</v>
      </c>
      <c r="BT959">
        <f t="shared" si="1605"/>
        <v>9554</v>
      </c>
      <c r="BU959">
        <v>15</v>
      </c>
      <c r="BV959">
        <f t="shared" si="1606"/>
        <v>825</v>
      </c>
      <c r="BW959">
        <f t="shared" si="1640"/>
        <v>81322</v>
      </c>
      <c r="BX959" s="167">
        <f t="shared" si="1607"/>
        <v>44783</v>
      </c>
      <c r="BY959">
        <f t="shared" si="1608"/>
        <v>791</v>
      </c>
      <c r="BZ959">
        <f t="shared" si="1609"/>
        <v>780</v>
      </c>
      <c r="CA959">
        <f t="shared" si="1610"/>
        <v>6</v>
      </c>
      <c r="CB959" s="167">
        <f t="shared" si="1611"/>
        <v>44783</v>
      </c>
      <c r="CC959">
        <f t="shared" si="1612"/>
        <v>4801676</v>
      </c>
      <c r="CD959">
        <f t="shared" si="1613"/>
        <v>13742</v>
      </c>
      <c r="CE959">
        <f t="shared" si="1614"/>
        <v>9298</v>
      </c>
      <c r="CF959" s="167">
        <f t="shared" si="1615"/>
        <v>44783</v>
      </c>
      <c r="CG959">
        <f t="shared" si="1616"/>
        <v>23773</v>
      </c>
      <c r="CH959">
        <f t="shared" si="1617"/>
        <v>25</v>
      </c>
      <c r="CI959" s="167">
        <f t="shared" si="1618"/>
        <v>44783</v>
      </c>
      <c r="CJ959">
        <f t="shared" si="1619"/>
        <v>825</v>
      </c>
      <c r="CK959">
        <f t="shared" si="1620"/>
        <v>246</v>
      </c>
      <c r="CL959" s="167">
        <f t="shared" si="1621"/>
        <v>44783</v>
      </c>
      <c r="CM959">
        <f t="shared" si="1622"/>
        <v>4</v>
      </c>
      <c r="CN959" s="1">
        <f t="shared" si="1623"/>
        <v>44783</v>
      </c>
      <c r="CO959" s="253">
        <f t="shared" si="1624"/>
        <v>825</v>
      </c>
      <c r="CP959" s="1">
        <f t="shared" si="1625"/>
        <v>44783</v>
      </c>
      <c r="CQ959" s="254">
        <f t="shared" si="1626"/>
        <v>4</v>
      </c>
      <c r="CR959" s="167">
        <f t="shared" si="1627"/>
        <v>44783</v>
      </c>
      <c r="CS959">
        <f t="shared" si="1628"/>
        <v>23773</v>
      </c>
      <c r="CT959">
        <f t="shared" si="1629"/>
        <v>25</v>
      </c>
      <c r="CU959">
        <f t="shared" si="1630"/>
        <v>0</v>
      </c>
    </row>
    <row r="960" spans="1:99" ht="18" customHeight="1" x14ac:dyDescent="0.55000000000000004">
      <c r="A960" s="167">
        <v>44784</v>
      </c>
      <c r="B960" s="219">
        <v>56</v>
      </c>
      <c r="C960" s="142">
        <f t="shared" si="1631"/>
        <v>21383</v>
      </c>
      <c r="D960" s="261">
        <f t="shared" si="1632"/>
        <v>636</v>
      </c>
      <c r="E960" s="135">
        <v>2</v>
      </c>
      <c r="F960" s="135">
        <v>20747</v>
      </c>
      <c r="G960" s="135">
        <v>0</v>
      </c>
      <c r="H960" s="123"/>
      <c r="I960" s="135">
        <v>0</v>
      </c>
      <c r="J960" s="123"/>
      <c r="K960" s="41">
        <v>0</v>
      </c>
      <c r="L960" s="134">
        <v>1305</v>
      </c>
      <c r="M960" s="219">
        <v>102</v>
      </c>
      <c r="N960" s="123"/>
      <c r="O960" s="123"/>
      <c r="P960" s="135">
        <v>29</v>
      </c>
      <c r="Q960" s="135">
        <v>18</v>
      </c>
      <c r="R960" s="123"/>
      <c r="S960" s="123"/>
      <c r="T960" s="135">
        <v>451</v>
      </c>
      <c r="U960" s="135">
        <v>62</v>
      </c>
      <c r="V960" s="123"/>
      <c r="W960" s="41">
        <v>7088</v>
      </c>
      <c r="X960" s="136">
        <v>714</v>
      </c>
      <c r="Y960" s="4">
        <f t="shared" si="1307"/>
        <v>772</v>
      </c>
      <c r="Z960" s="74">
        <f t="shared" si="1633"/>
        <v>44784</v>
      </c>
      <c r="AA960" s="210">
        <f t="shared" si="1634"/>
        <v>5189010</v>
      </c>
      <c r="AB960" s="210">
        <f t="shared" si="1635"/>
        <v>84279</v>
      </c>
      <c r="AC960" s="211">
        <f t="shared" si="1636"/>
        <v>18903</v>
      </c>
      <c r="AD960" s="170">
        <f t="shared" si="1637"/>
        <v>686</v>
      </c>
      <c r="AE960" s="222">
        <f t="shared" si="1638"/>
        <v>362464</v>
      </c>
      <c r="AF960" s="143">
        <v>363669</v>
      </c>
      <c r="AG960" s="171">
        <f t="shared" si="1641"/>
        <v>200</v>
      </c>
      <c r="AH960" s="143">
        <v>69755</v>
      </c>
      <c r="AI960" s="171">
        <f t="shared" si="1642"/>
        <v>1</v>
      </c>
      <c r="AJ960" s="172">
        <v>9555</v>
      </c>
      <c r="AK960" s="173">
        <f t="shared" si="1643"/>
        <v>0</v>
      </c>
      <c r="AL960" s="143">
        <v>791</v>
      </c>
      <c r="AM960" s="173">
        <f t="shared" si="1644"/>
        <v>2</v>
      </c>
      <c r="AN960" s="143">
        <v>782</v>
      </c>
      <c r="AO960" s="171">
        <f t="shared" si="1645"/>
        <v>0</v>
      </c>
      <c r="AP960" s="174">
        <v>6</v>
      </c>
      <c r="AQ960" s="173">
        <f t="shared" si="1646"/>
        <v>22874</v>
      </c>
      <c r="AR960" s="143">
        <v>4824550</v>
      </c>
      <c r="AS960" s="171">
        <f t="shared" si="1639"/>
        <v>0</v>
      </c>
      <c r="AT960" s="143">
        <v>13742</v>
      </c>
      <c r="AU960" s="171">
        <f t="shared" si="1647"/>
        <v>44</v>
      </c>
      <c r="AV960" s="175">
        <v>9342</v>
      </c>
      <c r="AW960" s="217">
        <f t="shared" si="1310"/>
        <v>799</v>
      </c>
      <c r="AX960" s="216">
        <f t="shared" si="1587"/>
        <v>44784</v>
      </c>
      <c r="AY960" s="5">
        <v>0</v>
      </c>
      <c r="AZ960" s="217">
        <f t="shared" si="1588"/>
        <v>2538</v>
      </c>
      <c r="BA960" s="217">
        <f t="shared" si="1275"/>
        <v>446</v>
      </c>
      <c r="BB960" s="119">
        <v>0</v>
      </c>
      <c r="BC960" s="26">
        <f t="shared" si="1589"/>
        <v>1648</v>
      </c>
      <c r="BD960" s="217">
        <f t="shared" si="1277"/>
        <v>481</v>
      </c>
      <c r="BE960" s="209">
        <f t="shared" si="1590"/>
        <v>44784</v>
      </c>
      <c r="BF960" s="120">
        <f t="shared" si="1591"/>
        <v>56</v>
      </c>
      <c r="BG960" s="120">
        <f t="shared" si="1592"/>
        <v>21383</v>
      </c>
      <c r="BH960" s="209">
        <f t="shared" si="1593"/>
        <v>44784</v>
      </c>
      <c r="BI960" s="120">
        <f t="shared" si="1594"/>
        <v>21383</v>
      </c>
      <c r="BJ960" s="1">
        <f t="shared" si="1595"/>
        <v>44784</v>
      </c>
      <c r="BK960">
        <f t="shared" si="1596"/>
        <v>1203</v>
      </c>
      <c r="BL960">
        <f t="shared" si="1597"/>
        <v>102</v>
      </c>
      <c r="BM960">
        <f t="shared" si="1598"/>
        <v>1305</v>
      </c>
      <c r="BN960" s="1">
        <f t="shared" si="1599"/>
        <v>44784</v>
      </c>
      <c r="BO960">
        <f t="shared" si="1600"/>
        <v>188969</v>
      </c>
      <c r="BP960">
        <f t="shared" si="1601"/>
        <v>10376</v>
      </c>
      <c r="BQ960" s="167">
        <f t="shared" si="1602"/>
        <v>44784</v>
      </c>
      <c r="BR960">
        <f t="shared" si="1603"/>
        <v>363669</v>
      </c>
      <c r="BS960">
        <f t="shared" si="1604"/>
        <v>69755</v>
      </c>
      <c r="BT960">
        <f t="shared" si="1605"/>
        <v>9555</v>
      </c>
      <c r="BU960">
        <v>15</v>
      </c>
      <c r="BV960">
        <f t="shared" si="1606"/>
        <v>686</v>
      </c>
      <c r="BW960">
        <f t="shared" si="1640"/>
        <v>95239</v>
      </c>
      <c r="BX960" s="167">
        <f t="shared" si="1607"/>
        <v>44784</v>
      </c>
      <c r="BY960">
        <f t="shared" si="1608"/>
        <v>791</v>
      </c>
      <c r="BZ960">
        <f t="shared" si="1609"/>
        <v>782</v>
      </c>
      <c r="CA960">
        <f t="shared" si="1610"/>
        <v>6</v>
      </c>
      <c r="CB960" s="167">
        <f t="shared" si="1611"/>
        <v>44784</v>
      </c>
      <c r="CC960">
        <f t="shared" si="1612"/>
        <v>4824550</v>
      </c>
      <c r="CD960">
        <f t="shared" si="1613"/>
        <v>13742</v>
      </c>
      <c r="CE960">
        <f t="shared" si="1614"/>
        <v>9342</v>
      </c>
      <c r="CF960" s="167">
        <f t="shared" si="1615"/>
        <v>44784</v>
      </c>
      <c r="CG960">
        <f t="shared" si="1616"/>
        <v>22874</v>
      </c>
      <c r="CH960">
        <f t="shared" si="1617"/>
        <v>44</v>
      </c>
      <c r="CI960" s="167">
        <f t="shared" si="1618"/>
        <v>44784</v>
      </c>
      <c r="CJ960">
        <f t="shared" si="1619"/>
        <v>686</v>
      </c>
      <c r="CK960">
        <f t="shared" si="1620"/>
        <v>200</v>
      </c>
      <c r="CL960" s="167">
        <f t="shared" si="1621"/>
        <v>44784</v>
      </c>
      <c r="CM960">
        <f t="shared" si="1622"/>
        <v>1</v>
      </c>
      <c r="CN960" s="1">
        <f t="shared" si="1623"/>
        <v>44784</v>
      </c>
      <c r="CO960" s="253">
        <f t="shared" si="1624"/>
        <v>686</v>
      </c>
      <c r="CP960" s="1">
        <f t="shared" si="1625"/>
        <v>44784</v>
      </c>
      <c r="CQ960" s="254">
        <f t="shared" si="1626"/>
        <v>1</v>
      </c>
      <c r="CR960" s="167">
        <f t="shared" si="1627"/>
        <v>44784</v>
      </c>
      <c r="CS960">
        <f t="shared" si="1628"/>
        <v>22874</v>
      </c>
      <c r="CT960">
        <f t="shared" si="1629"/>
        <v>44</v>
      </c>
      <c r="CU960">
        <f t="shared" si="1630"/>
        <v>0</v>
      </c>
    </row>
    <row r="961" spans="1:99" ht="18" customHeight="1" x14ac:dyDescent="0.55000000000000004">
      <c r="A961" s="167">
        <v>44785</v>
      </c>
      <c r="B961" s="219">
        <v>58</v>
      </c>
      <c r="C961" s="142">
        <f t="shared" si="1631"/>
        <v>21441</v>
      </c>
      <c r="D961" s="261">
        <f t="shared" si="1632"/>
        <v>648</v>
      </c>
      <c r="E961" s="135">
        <v>2</v>
      </c>
      <c r="F961" s="135">
        <v>20793</v>
      </c>
      <c r="G961" s="135">
        <v>0</v>
      </c>
      <c r="H961" s="123"/>
      <c r="I961" s="135">
        <v>0</v>
      </c>
      <c r="J961" s="123"/>
      <c r="K961" s="41">
        <v>0</v>
      </c>
      <c r="L961" s="134">
        <v>1440</v>
      </c>
      <c r="M961" s="219">
        <v>81</v>
      </c>
      <c r="N961" s="123"/>
      <c r="O961" s="123"/>
      <c r="P961" s="135">
        <v>27</v>
      </c>
      <c r="Q961" s="135">
        <v>11</v>
      </c>
      <c r="R961" s="123"/>
      <c r="S961" s="123"/>
      <c r="T961" s="135">
        <v>437</v>
      </c>
      <c r="U961" s="135">
        <v>75</v>
      </c>
      <c r="V961" s="123"/>
      <c r="W961" s="41">
        <v>8064</v>
      </c>
      <c r="X961" s="136">
        <v>709</v>
      </c>
      <c r="Y961" s="4">
        <f t="shared" si="1307"/>
        <v>773</v>
      </c>
      <c r="Z961" s="74">
        <f t="shared" si="1633"/>
        <v>44785</v>
      </c>
      <c r="AA961" s="210">
        <f t="shared" si="1634"/>
        <v>5211691</v>
      </c>
      <c r="AB961" s="210">
        <f t="shared" si="1635"/>
        <v>84479</v>
      </c>
      <c r="AC961" s="211">
        <f t="shared" si="1636"/>
        <v>18938</v>
      </c>
      <c r="AD961" s="170">
        <f t="shared" si="1637"/>
        <v>730</v>
      </c>
      <c r="AE961" s="222">
        <f t="shared" si="1638"/>
        <v>363194</v>
      </c>
      <c r="AF961" s="143">
        <v>364399</v>
      </c>
      <c r="AG961" s="171">
        <f t="shared" si="1641"/>
        <v>197</v>
      </c>
      <c r="AH961" s="143">
        <v>69952</v>
      </c>
      <c r="AI961" s="171">
        <f t="shared" si="1642"/>
        <v>4</v>
      </c>
      <c r="AJ961" s="172">
        <v>9559</v>
      </c>
      <c r="AK961" s="173">
        <f t="shared" si="1643"/>
        <v>0</v>
      </c>
      <c r="AL961" s="143">
        <v>791</v>
      </c>
      <c r="AM961" s="173">
        <f t="shared" si="1644"/>
        <v>3</v>
      </c>
      <c r="AN961" s="143">
        <v>785</v>
      </c>
      <c r="AO961" s="171">
        <f t="shared" si="1645"/>
        <v>0</v>
      </c>
      <c r="AP961" s="174">
        <v>6</v>
      </c>
      <c r="AQ961" s="173">
        <f t="shared" si="1646"/>
        <v>21951</v>
      </c>
      <c r="AR961" s="143">
        <v>4846501</v>
      </c>
      <c r="AS961" s="171">
        <f t="shared" si="1639"/>
        <v>0</v>
      </c>
      <c r="AT961" s="143">
        <v>13742</v>
      </c>
      <c r="AU961" s="171">
        <f t="shared" si="1647"/>
        <v>31</v>
      </c>
      <c r="AV961" s="175">
        <v>9373</v>
      </c>
      <c r="AW961" s="217">
        <f t="shared" si="1310"/>
        <v>800</v>
      </c>
      <c r="AX961" s="216">
        <f t="shared" si="1587"/>
        <v>44785</v>
      </c>
      <c r="AY961" s="5">
        <v>0</v>
      </c>
      <c r="AZ961" s="217">
        <f t="shared" si="1588"/>
        <v>2538</v>
      </c>
      <c r="BA961" s="217">
        <f t="shared" si="1275"/>
        <v>447</v>
      </c>
      <c r="BB961" s="119">
        <v>0</v>
      </c>
      <c r="BC961" s="26">
        <f t="shared" si="1589"/>
        <v>1648</v>
      </c>
      <c r="BD961" s="217">
        <f t="shared" si="1277"/>
        <v>482</v>
      </c>
      <c r="BE961" s="209">
        <f t="shared" si="1590"/>
        <v>44785</v>
      </c>
      <c r="BF961" s="120">
        <f t="shared" si="1591"/>
        <v>58</v>
      </c>
      <c r="BG961" s="120">
        <f t="shared" si="1592"/>
        <v>21441</v>
      </c>
      <c r="BH961" s="209">
        <f t="shared" si="1593"/>
        <v>44785</v>
      </c>
      <c r="BI961" s="120">
        <f t="shared" si="1594"/>
        <v>21441</v>
      </c>
      <c r="BJ961" s="1">
        <f t="shared" si="1595"/>
        <v>44785</v>
      </c>
      <c r="BK961">
        <f t="shared" si="1596"/>
        <v>1359</v>
      </c>
      <c r="BL961">
        <f t="shared" si="1597"/>
        <v>81</v>
      </c>
      <c r="BM961">
        <f t="shared" si="1598"/>
        <v>1440</v>
      </c>
      <c r="BN961" s="1">
        <f t="shared" si="1599"/>
        <v>44785</v>
      </c>
      <c r="BO961">
        <f t="shared" si="1600"/>
        <v>191069</v>
      </c>
      <c r="BP961">
        <f t="shared" si="1601"/>
        <v>10497</v>
      </c>
      <c r="BQ961" s="167">
        <f t="shared" si="1602"/>
        <v>44785</v>
      </c>
      <c r="BR961">
        <f t="shared" si="1603"/>
        <v>364399</v>
      </c>
      <c r="BS961">
        <f t="shared" si="1604"/>
        <v>69952</v>
      </c>
      <c r="BT961">
        <f t="shared" si="1605"/>
        <v>9559</v>
      </c>
      <c r="BU961">
        <v>15</v>
      </c>
      <c r="BV961">
        <f t="shared" si="1606"/>
        <v>730</v>
      </c>
      <c r="BW961">
        <f t="shared" si="1640"/>
        <v>83588</v>
      </c>
      <c r="BX961" s="167">
        <f t="shared" si="1607"/>
        <v>44785</v>
      </c>
      <c r="BY961">
        <f t="shared" si="1608"/>
        <v>791</v>
      </c>
      <c r="BZ961">
        <f t="shared" si="1609"/>
        <v>785</v>
      </c>
      <c r="CA961">
        <f t="shared" si="1610"/>
        <v>6</v>
      </c>
      <c r="CB961" s="167">
        <f t="shared" si="1611"/>
        <v>44785</v>
      </c>
      <c r="CC961">
        <f t="shared" si="1612"/>
        <v>4846501</v>
      </c>
      <c r="CD961">
        <f t="shared" si="1613"/>
        <v>13742</v>
      </c>
      <c r="CE961">
        <f t="shared" si="1614"/>
        <v>9373</v>
      </c>
      <c r="CF961" s="167">
        <f t="shared" si="1615"/>
        <v>44785</v>
      </c>
      <c r="CG961">
        <f t="shared" si="1616"/>
        <v>21951</v>
      </c>
      <c r="CH961">
        <f t="shared" si="1617"/>
        <v>31</v>
      </c>
      <c r="CI961" s="167">
        <f t="shared" si="1618"/>
        <v>44785</v>
      </c>
      <c r="CJ961">
        <f t="shared" si="1619"/>
        <v>730</v>
      </c>
      <c r="CK961">
        <f t="shared" si="1620"/>
        <v>197</v>
      </c>
      <c r="CL961" s="167">
        <f t="shared" si="1621"/>
        <v>44785</v>
      </c>
      <c r="CM961">
        <f t="shared" si="1622"/>
        <v>4</v>
      </c>
      <c r="CN961" s="1">
        <f t="shared" si="1623"/>
        <v>44785</v>
      </c>
      <c r="CO961" s="253">
        <f t="shared" si="1624"/>
        <v>730</v>
      </c>
      <c r="CP961" s="1">
        <f t="shared" si="1625"/>
        <v>44785</v>
      </c>
      <c r="CQ961" s="254">
        <f t="shared" si="1626"/>
        <v>4</v>
      </c>
      <c r="CR961" s="167">
        <f t="shared" si="1627"/>
        <v>44785</v>
      </c>
      <c r="CS961">
        <f t="shared" si="1628"/>
        <v>21951</v>
      </c>
      <c r="CT961">
        <f t="shared" si="1629"/>
        <v>31</v>
      </c>
      <c r="CU961">
        <f t="shared" si="1630"/>
        <v>0</v>
      </c>
    </row>
    <row r="962" spans="1:99" ht="18" customHeight="1" x14ac:dyDescent="0.55000000000000004">
      <c r="A962" s="167">
        <v>44786</v>
      </c>
      <c r="B962" s="219">
        <v>61</v>
      </c>
      <c r="C962" s="142">
        <f t="shared" si="1631"/>
        <v>21502</v>
      </c>
      <c r="D962" s="261">
        <f t="shared" si="1632"/>
        <v>652</v>
      </c>
      <c r="E962" s="135">
        <v>2</v>
      </c>
      <c r="F962" s="135">
        <v>20850</v>
      </c>
      <c r="G962" s="135">
        <v>0</v>
      </c>
      <c r="H962" s="123"/>
      <c r="I962" s="135">
        <v>0</v>
      </c>
      <c r="J962" s="123"/>
      <c r="K962" s="41">
        <v>0</v>
      </c>
      <c r="L962" s="134">
        <v>1920</v>
      </c>
      <c r="M962" s="219">
        <v>76</v>
      </c>
      <c r="N962" s="123"/>
      <c r="O962" s="123"/>
      <c r="P962" s="135">
        <v>35</v>
      </c>
      <c r="Q962" s="135">
        <v>4</v>
      </c>
      <c r="R962" s="123"/>
      <c r="S962" s="123"/>
      <c r="T962" s="135">
        <v>230</v>
      </c>
      <c r="U962" s="135">
        <v>65</v>
      </c>
      <c r="V962" s="123"/>
      <c r="W962" s="41">
        <v>9719</v>
      </c>
      <c r="X962" s="136">
        <v>716</v>
      </c>
      <c r="Y962" s="4">
        <f t="shared" ref="Y962:Y1025" si="1648">+Y961+1</f>
        <v>774</v>
      </c>
      <c r="Z962" s="74">
        <f t="shared" si="1633"/>
        <v>44786</v>
      </c>
      <c r="AA962" s="210">
        <f t="shared" si="1634"/>
        <v>5233718</v>
      </c>
      <c r="AB962" s="210">
        <f t="shared" si="1635"/>
        <v>84675</v>
      </c>
      <c r="AC962" s="211">
        <f t="shared" si="1636"/>
        <v>18981</v>
      </c>
      <c r="AD962" s="170">
        <f t="shared" si="1637"/>
        <v>762</v>
      </c>
      <c r="AE962" s="222">
        <f t="shared" si="1638"/>
        <v>363956</v>
      </c>
      <c r="AF962" s="143">
        <v>365161</v>
      </c>
      <c r="AG962" s="171">
        <f t="shared" si="1641"/>
        <v>196</v>
      </c>
      <c r="AH962" s="143">
        <v>70148</v>
      </c>
      <c r="AI962" s="171">
        <f t="shared" si="1642"/>
        <v>3</v>
      </c>
      <c r="AJ962" s="172">
        <v>9562</v>
      </c>
      <c r="AK962" s="173">
        <f t="shared" si="1643"/>
        <v>0</v>
      </c>
      <c r="AL962" s="143">
        <v>791</v>
      </c>
      <c r="AM962" s="173">
        <f t="shared" si="1644"/>
        <v>0</v>
      </c>
      <c r="AN962" s="143">
        <v>785</v>
      </c>
      <c r="AO962" s="171">
        <f t="shared" si="1645"/>
        <v>0</v>
      </c>
      <c r="AP962" s="174">
        <v>6</v>
      </c>
      <c r="AQ962" s="173">
        <f t="shared" si="1646"/>
        <v>21265</v>
      </c>
      <c r="AR962" s="143">
        <v>4867766</v>
      </c>
      <c r="AS962" s="171">
        <f t="shared" si="1639"/>
        <v>0</v>
      </c>
      <c r="AT962" s="143">
        <v>13742</v>
      </c>
      <c r="AU962" s="171">
        <f t="shared" si="1647"/>
        <v>40</v>
      </c>
      <c r="AV962" s="175">
        <v>9413</v>
      </c>
      <c r="AW962" s="217">
        <f t="shared" ref="AW962:AW1029" si="1649">+AW961+1</f>
        <v>801</v>
      </c>
      <c r="AX962" s="216">
        <f t="shared" si="1587"/>
        <v>44786</v>
      </c>
      <c r="AY962" s="5">
        <v>0</v>
      </c>
      <c r="AZ962" s="217">
        <f t="shared" si="1588"/>
        <v>2538</v>
      </c>
      <c r="BA962" s="217">
        <f t="shared" ref="BA962:BA1029" si="1650">+BA958+1</f>
        <v>448</v>
      </c>
      <c r="BB962" s="119">
        <v>0</v>
      </c>
      <c r="BC962" s="26">
        <f t="shared" si="1589"/>
        <v>1648</v>
      </c>
      <c r="BD962" s="217">
        <f t="shared" ref="BD962:BD1029" si="1651">+BD958+1</f>
        <v>483</v>
      </c>
      <c r="BE962" s="209">
        <f t="shared" si="1590"/>
        <v>44786</v>
      </c>
      <c r="BF962" s="120">
        <f t="shared" si="1591"/>
        <v>61</v>
      </c>
      <c r="BG962" s="120">
        <f t="shared" si="1592"/>
        <v>21502</v>
      </c>
      <c r="BH962" s="209">
        <f t="shared" si="1593"/>
        <v>44786</v>
      </c>
      <c r="BI962" s="120">
        <f t="shared" si="1594"/>
        <v>21502</v>
      </c>
      <c r="BJ962" s="1">
        <f t="shared" si="1595"/>
        <v>44786</v>
      </c>
      <c r="BK962">
        <f t="shared" si="1596"/>
        <v>1844</v>
      </c>
      <c r="BL962">
        <f t="shared" si="1597"/>
        <v>76</v>
      </c>
      <c r="BM962">
        <f t="shared" si="1598"/>
        <v>1920</v>
      </c>
      <c r="BN962" s="1">
        <f t="shared" si="1599"/>
        <v>44786</v>
      </c>
      <c r="BO962">
        <f t="shared" si="1600"/>
        <v>183253</v>
      </c>
      <c r="BP962">
        <f t="shared" si="1601"/>
        <v>10578</v>
      </c>
      <c r="BQ962" s="167">
        <f t="shared" si="1602"/>
        <v>44786</v>
      </c>
      <c r="BR962">
        <f t="shared" si="1603"/>
        <v>365161</v>
      </c>
      <c r="BS962">
        <f t="shared" si="1604"/>
        <v>70148</v>
      </c>
      <c r="BT962">
        <f t="shared" si="1605"/>
        <v>9562</v>
      </c>
      <c r="BU962">
        <v>15</v>
      </c>
      <c r="BV962">
        <f t="shared" si="1606"/>
        <v>762</v>
      </c>
      <c r="BW962">
        <f t="shared" si="1640"/>
        <v>96264</v>
      </c>
      <c r="BX962" s="167">
        <f t="shared" si="1607"/>
        <v>44786</v>
      </c>
      <c r="BY962">
        <f t="shared" si="1608"/>
        <v>791</v>
      </c>
      <c r="BZ962">
        <f t="shared" si="1609"/>
        <v>785</v>
      </c>
      <c r="CA962">
        <f t="shared" si="1610"/>
        <v>6</v>
      </c>
      <c r="CB962" s="167">
        <f t="shared" si="1611"/>
        <v>44786</v>
      </c>
      <c r="CC962">
        <f t="shared" si="1612"/>
        <v>4867766</v>
      </c>
      <c r="CD962">
        <f t="shared" si="1613"/>
        <v>13742</v>
      </c>
      <c r="CE962">
        <f t="shared" si="1614"/>
        <v>9413</v>
      </c>
      <c r="CF962" s="167">
        <f t="shared" si="1615"/>
        <v>44786</v>
      </c>
      <c r="CG962">
        <f t="shared" si="1616"/>
        <v>21265</v>
      </c>
      <c r="CH962">
        <f t="shared" si="1617"/>
        <v>40</v>
      </c>
      <c r="CI962" s="167">
        <f t="shared" si="1618"/>
        <v>44786</v>
      </c>
      <c r="CJ962">
        <f t="shared" si="1619"/>
        <v>762</v>
      </c>
      <c r="CK962">
        <f t="shared" si="1620"/>
        <v>196</v>
      </c>
      <c r="CL962" s="167">
        <f t="shared" si="1621"/>
        <v>44786</v>
      </c>
      <c r="CM962">
        <f t="shared" si="1622"/>
        <v>3</v>
      </c>
      <c r="CN962" s="1">
        <f t="shared" si="1623"/>
        <v>44786</v>
      </c>
      <c r="CO962" s="253">
        <f t="shared" si="1624"/>
        <v>762</v>
      </c>
      <c r="CP962" s="1">
        <f t="shared" si="1625"/>
        <v>44786</v>
      </c>
      <c r="CQ962" s="254">
        <f t="shared" si="1626"/>
        <v>3</v>
      </c>
      <c r="CR962" s="167">
        <f t="shared" si="1627"/>
        <v>44786</v>
      </c>
      <c r="CS962">
        <f t="shared" si="1628"/>
        <v>21265</v>
      </c>
      <c r="CT962">
        <f t="shared" si="1629"/>
        <v>40</v>
      </c>
      <c r="CU962">
        <f t="shared" si="1630"/>
        <v>0</v>
      </c>
    </row>
    <row r="963" spans="1:99" ht="18" customHeight="1" x14ac:dyDescent="0.55000000000000004">
      <c r="A963" s="167">
        <v>44787</v>
      </c>
      <c r="B963" s="219">
        <v>78</v>
      </c>
      <c r="C963" s="142">
        <f t="shared" si="1631"/>
        <v>21580</v>
      </c>
      <c r="D963" s="261">
        <f t="shared" si="1632"/>
        <v>677</v>
      </c>
      <c r="E963" s="135">
        <v>2</v>
      </c>
      <c r="F963" s="135">
        <v>20903</v>
      </c>
      <c r="G963" s="135">
        <v>0</v>
      </c>
      <c r="H963" s="123"/>
      <c r="I963" s="135">
        <v>0</v>
      </c>
      <c r="J963" s="123"/>
      <c r="K963" s="41">
        <v>0</v>
      </c>
      <c r="L963" s="134">
        <v>1708</v>
      </c>
      <c r="M963" s="219">
        <v>88</v>
      </c>
      <c r="N963" s="123"/>
      <c r="O963" s="123"/>
      <c r="P963" s="135">
        <v>59</v>
      </c>
      <c r="Q963" s="135">
        <v>11</v>
      </c>
      <c r="R963" s="123"/>
      <c r="S963" s="123"/>
      <c r="T963" s="135">
        <v>369</v>
      </c>
      <c r="U963" s="135">
        <v>97</v>
      </c>
      <c r="V963" s="123"/>
      <c r="W963" s="41">
        <v>10999</v>
      </c>
      <c r="X963" s="136">
        <v>696</v>
      </c>
      <c r="Y963" s="4">
        <f t="shared" si="1648"/>
        <v>775</v>
      </c>
      <c r="Z963" s="74">
        <f t="shared" si="1633"/>
        <v>44787</v>
      </c>
      <c r="AA963" s="210">
        <f t="shared" si="1634"/>
        <v>5255597</v>
      </c>
      <c r="AB963" s="210">
        <f t="shared" si="1635"/>
        <v>84828</v>
      </c>
      <c r="AC963" s="211">
        <f t="shared" si="1636"/>
        <v>19006</v>
      </c>
      <c r="AD963" s="170">
        <f t="shared" si="1637"/>
        <v>805</v>
      </c>
      <c r="AE963" s="222">
        <f t="shared" si="1638"/>
        <v>364761</v>
      </c>
      <c r="AF963" s="143">
        <v>365966</v>
      </c>
      <c r="AG963" s="171">
        <f t="shared" si="1641"/>
        <v>153</v>
      </c>
      <c r="AH963" s="143">
        <v>70301</v>
      </c>
      <c r="AI963" s="171">
        <f t="shared" si="1642"/>
        <v>3</v>
      </c>
      <c r="AJ963" s="172">
        <v>9565</v>
      </c>
      <c r="AK963" s="173">
        <f t="shared" si="1643"/>
        <v>0</v>
      </c>
      <c r="AL963" s="143">
        <v>791</v>
      </c>
      <c r="AM963" s="173">
        <f t="shared" si="1644"/>
        <v>0</v>
      </c>
      <c r="AN963" s="143">
        <v>785</v>
      </c>
      <c r="AO963" s="171">
        <f t="shared" si="1645"/>
        <v>0</v>
      </c>
      <c r="AP963" s="174">
        <v>6</v>
      </c>
      <c r="AQ963" s="173">
        <f t="shared" si="1646"/>
        <v>21074</v>
      </c>
      <c r="AR963" s="143">
        <v>4888840</v>
      </c>
      <c r="AS963" s="171">
        <f t="shared" si="1639"/>
        <v>0</v>
      </c>
      <c r="AT963" s="143">
        <v>13742</v>
      </c>
      <c r="AU963" s="171">
        <f t="shared" si="1647"/>
        <v>22</v>
      </c>
      <c r="AV963" s="175">
        <v>9435</v>
      </c>
      <c r="AW963" s="217">
        <f t="shared" si="1649"/>
        <v>802</v>
      </c>
      <c r="AX963" s="216">
        <f t="shared" si="1587"/>
        <v>44787</v>
      </c>
      <c r="AY963" s="5">
        <v>0</v>
      </c>
      <c r="AZ963" s="217">
        <f t="shared" si="1588"/>
        <v>2538</v>
      </c>
      <c r="BA963" s="217">
        <f t="shared" si="1650"/>
        <v>446</v>
      </c>
      <c r="BB963" s="119">
        <v>0</v>
      </c>
      <c r="BC963" s="26">
        <f t="shared" si="1589"/>
        <v>1648</v>
      </c>
      <c r="BD963" s="217">
        <f t="shared" si="1651"/>
        <v>481</v>
      </c>
      <c r="BE963" s="209">
        <f t="shared" si="1590"/>
        <v>44787</v>
      </c>
      <c r="BF963" s="120">
        <f t="shared" si="1591"/>
        <v>78</v>
      </c>
      <c r="BG963" s="120">
        <f t="shared" si="1592"/>
        <v>21580</v>
      </c>
      <c r="BH963" s="209">
        <f t="shared" si="1593"/>
        <v>44787</v>
      </c>
      <c r="BI963" s="120">
        <f t="shared" si="1594"/>
        <v>21580</v>
      </c>
      <c r="BJ963" s="1">
        <f t="shared" si="1595"/>
        <v>44787</v>
      </c>
      <c r="BK963">
        <f t="shared" si="1596"/>
        <v>1620</v>
      </c>
      <c r="BL963">
        <f t="shared" si="1597"/>
        <v>88</v>
      </c>
      <c r="BM963">
        <f t="shared" si="1598"/>
        <v>1708</v>
      </c>
      <c r="BN963" s="1">
        <f t="shared" si="1599"/>
        <v>44787</v>
      </c>
      <c r="BO963">
        <f t="shared" si="1600"/>
        <v>187158</v>
      </c>
      <c r="BP963">
        <f t="shared" si="1601"/>
        <v>10567</v>
      </c>
      <c r="BQ963" s="167">
        <f t="shared" si="1602"/>
        <v>44787</v>
      </c>
      <c r="BR963">
        <f t="shared" si="1603"/>
        <v>365966</v>
      </c>
      <c r="BS963">
        <f t="shared" si="1604"/>
        <v>70301</v>
      </c>
      <c r="BT963">
        <f t="shared" si="1605"/>
        <v>9565</v>
      </c>
      <c r="BU963">
        <v>15</v>
      </c>
      <c r="BV963">
        <f t="shared" si="1606"/>
        <v>805</v>
      </c>
      <c r="BW963">
        <f t="shared" si="1640"/>
        <v>82127</v>
      </c>
      <c r="BX963" s="167">
        <f t="shared" si="1607"/>
        <v>44787</v>
      </c>
      <c r="BY963">
        <f t="shared" si="1608"/>
        <v>791</v>
      </c>
      <c r="BZ963">
        <f t="shared" si="1609"/>
        <v>785</v>
      </c>
      <c r="CA963">
        <f t="shared" si="1610"/>
        <v>6</v>
      </c>
      <c r="CB963" s="167">
        <f t="shared" si="1611"/>
        <v>44787</v>
      </c>
      <c r="CC963">
        <f t="shared" si="1612"/>
        <v>4888840</v>
      </c>
      <c r="CD963">
        <f t="shared" si="1613"/>
        <v>13742</v>
      </c>
      <c r="CE963">
        <f t="shared" si="1614"/>
        <v>9435</v>
      </c>
      <c r="CF963" s="167">
        <f t="shared" si="1615"/>
        <v>44787</v>
      </c>
      <c r="CG963">
        <f t="shared" si="1616"/>
        <v>21074</v>
      </c>
      <c r="CH963">
        <f t="shared" si="1617"/>
        <v>22</v>
      </c>
      <c r="CI963" s="167">
        <f t="shared" si="1618"/>
        <v>44787</v>
      </c>
      <c r="CJ963">
        <f t="shared" si="1619"/>
        <v>805</v>
      </c>
      <c r="CK963">
        <f t="shared" si="1620"/>
        <v>153</v>
      </c>
      <c r="CL963" s="167">
        <f t="shared" si="1621"/>
        <v>44787</v>
      </c>
      <c r="CM963">
        <f t="shared" si="1622"/>
        <v>3</v>
      </c>
      <c r="CN963" s="1">
        <f t="shared" si="1623"/>
        <v>44787</v>
      </c>
      <c r="CO963" s="253">
        <f t="shared" si="1624"/>
        <v>805</v>
      </c>
      <c r="CP963" s="1">
        <f t="shared" si="1625"/>
        <v>44787</v>
      </c>
      <c r="CQ963" s="254">
        <f t="shared" si="1626"/>
        <v>3</v>
      </c>
      <c r="CR963" s="167">
        <f t="shared" si="1627"/>
        <v>44787</v>
      </c>
      <c r="CS963">
        <f t="shared" si="1628"/>
        <v>21074</v>
      </c>
      <c r="CT963">
        <f t="shared" si="1629"/>
        <v>22</v>
      </c>
      <c r="CU963">
        <f t="shared" si="1630"/>
        <v>0</v>
      </c>
    </row>
    <row r="964" spans="1:99" ht="18" customHeight="1" x14ac:dyDescent="0.55000000000000004">
      <c r="A964" s="167">
        <v>44788</v>
      </c>
      <c r="B964" s="219">
        <v>61</v>
      </c>
      <c r="C964" s="142">
        <f t="shared" si="1631"/>
        <v>21641</v>
      </c>
      <c r="D964" s="261">
        <f t="shared" si="1632"/>
        <v>680</v>
      </c>
      <c r="E964" s="135">
        <v>2</v>
      </c>
      <c r="F964" s="135">
        <v>20961</v>
      </c>
      <c r="G964" s="135">
        <v>0</v>
      </c>
      <c r="H964" s="123"/>
      <c r="I964" s="135">
        <v>0</v>
      </c>
      <c r="J964" s="123"/>
      <c r="K964" s="41">
        <v>0</v>
      </c>
      <c r="L964" s="134">
        <v>1935</v>
      </c>
      <c r="M964" s="219">
        <v>97</v>
      </c>
      <c r="N964" s="123"/>
      <c r="O964" s="123"/>
      <c r="P964" s="135">
        <v>41</v>
      </c>
      <c r="Q964" s="135">
        <v>8</v>
      </c>
      <c r="R964" s="123"/>
      <c r="S964" s="123"/>
      <c r="T964" s="135">
        <v>294</v>
      </c>
      <c r="U964" s="135">
        <v>53</v>
      </c>
      <c r="V964" s="123"/>
      <c r="W964" s="41">
        <v>12599</v>
      </c>
      <c r="X964" s="136">
        <v>732</v>
      </c>
      <c r="Y964" s="4">
        <f t="shared" si="1648"/>
        <v>776</v>
      </c>
      <c r="Z964" s="74">
        <f t="shared" si="1633"/>
        <v>44788</v>
      </c>
      <c r="AA964" s="210">
        <f t="shared" si="1634"/>
        <v>5272154</v>
      </c>
      <c r="AB964" s="210">
        <f t="shared" si="1635"/>
        <v>84968</v>
      </c>
      <c r="AC964" s="211">
        <f t="shared" si="1636"/>
        <v>19032</v>
      </c>
      <c r="AD964" s="170">
        <f t="shared" si="1637"/>
        <v>774</v>
      </c>
      <c r="AE964" s="222">
        <f t="shared" si="1638"/>
        <v>365535</v>
      </c>
      <c r="AF964" s="143">
        <v>366740</v>
      </c>
      <c r="AG964" s="171">
        <f t="shared" si="1641"/>
        <v>138</v>
      </c>
      <c r="AH964" s="143">
        <v>70439</v>
      </c>
      <c r="AI964" s="171">
        <f t="shared" si="1642"/>
        <v>4</v>
      </c>
      <c r="AJ964" s="172">
        <v>9569</v>
      </c>
      <c r="AK964" s="173">
        <f t="shared" si="1643"/>
        <v>1</v>
      </c>
      <c r="AL964" s="143">
        <v>792</v>
      </c>
      <c r="AM964" s="173">
        <f t="shared" si="1644"/>
        <v>2</v>
      </c>
      <c r="AN964" s="143">
        <v>787</v>
      </c>
      <c r="AO964" s="171">
        <f t="shared" si="1645"/>
        <v>0</v>
      </c>
      <c r="AP964" s="174">
        <v>6</v>
      </c>
      <c r="AQ964" s="173">
        <f t="shared" si="1646"/>
        <v>15782</v>
      </c>
      <c r="AR964" s="143">
        <v>4904622</v>
      </c>
      <c r="AS964" s="171">
        <f t="shared" si="1639"/>
        <v>0</v>
      </c>
      <c r="AT964" s="143">
        <v>13742</v>
      </c>
      <c r="AU964" s="171">
        <f t="shared" si="1647"/>
        <v>22</v>
      </c>
      <c r="AV964" s="175">
        <v>9457</v>
      </c>
      <c r="AW964" s="217">
        <f t="shared" si="1649"/>
        <v>803</v>
      </c>
      <c r="AX964" s="216">
        <f t="shared" si="1587"/>
        <v>44788</v>
      </c>
      <c r="AY964" s="5">
        <v>3</v>
      </c>
      <c r="AZ964" s="217">
        <f t="shared" si="1588"/>
        <v>2541</v>
      </c>
      <c r="BA964" s="217">
        <f t="shared" si="1650"/>
        <v>447</v>
      </c>
      <c r="BB964" s="119">
        <v>0</v>
      </c>
      <c r="BC964" s="26">
        <f t="shared" si="1589"/>
        <v>1648</v>
      </c>
      <c r="BD964" s="217">
        <f t="shared" si="1651"/>
        <v>482</v>
      </c>
      <c r="BE964" s="209">
        <f t="shared" si="1590"/>
        <v>44788</v>
      </c>
      <c r="BF964" s="120">
        <f t="shared" si="1591"/>
        <v>61</v>
      </c>
      <c r="BG964" s="120">
        <f t="shared" si="1592"/>
        <v>21641</v>
      </c>
      <c r="BH964" s="209">
        <f t="shared" si="1593"/>
        <v>44788</v>
      </c>
      <c r="BI964" s="120">
        <f t="shared" si="1594"/>
        <v>21641</v>
      </c>
      <c r="BJ964" s="1">
        <f t="shared" si="1595"/>
        <v>44788</v>
      </c>
      <c r="BK964">
        <f t="shared" si="1596"/>
        <v>1838</v>
      </c>
      <c r="BL964">
        <f t="shared" si="1597"/>
        <v>97</v>
      </c>
      <c r="BM964">
        <f t="shared" si="1598"/>
        <v>1935</v>
      </c>
      <c r="BN964" s="1">
        <f t="shared" si="1599"/>
        <v>44788</v>
      </c>
      <c r="BO964">
        <f t="shared" si="1600"/>
        <v>190904</v>
      </c>
      <c r="BP964">
        <f t="shared" si="1601"/>
        <v>10473</v>
      </c>
      <c r="BQ964" s="167">
        <f t="shared" si="1602"/>
        <v>44788</v>
      </c>
      <c r="BR964">
        <f t="shared" si="1603"/>
        <v>366740</v>
      </c>
      <c r="BS964">
        <f t="shared" si="1604"/>
        <v>70439</v>
      </c>
      <c r="BT964">
        <f t="shared" si="1605"/>
        <v>9569</v>
      </c>
      <c r="BU964">
        <v>15</v>
      </c>
      <c r="BV964">
        <f t="shared" si="1606"/>
        <v>774</v>
      </c>
      <c r="BW964">
        <f t="shared" si="1640"/>
        <v>96013</v>
      </c>
      <c r="BX964" s="167">
        <f t="shared" si="1607"/>
        <v>44788</v>
      </c>
      <c r="BY964">
        <f t="shared" si="1608"/>
        <v>792</v>
      </c>
      <c r="BZ964">
        <f t="shared" si="1609"/>
        <v>787</v>
      </c>
      <c r="CA964">
        <f t="shared" si="1610"/>
        <v>6</v>
      </c>
      <c r="CB964" s="167">
        <f t="shared" si="1611"/>
        <v>44788</v>
      </c>
      <c r="CC964">
        <f t="shared" si="1612"/>
        <v>4904622</v>
      </c>
      <c r="CD964">
        <f t="shared" si="1613"/>
        <v>13742</v>
      </c>
      <c r="CE964">
        <f t="shared" si="1614"/>
        <v>9457</v>
      </c>
      <c r="CF964" s="167">
        <f t="shared" si="1615"/>
        <v>44788</v>
      </c>
      <c r="CG964">
        <f t="shared" si="1616"/>
        <v>15782</v>
      </c>
      <c r="CH964">
        <f t="shared" si="1617"/>
        <v>22</v>
      </c>
      <c r="CI964" s="167">
        <f t="shared" si="1618"/>
        <v>44788</v>
      </c>
      <c r="CJ964">
        <f t="shared" si="1619"/>
        <v>774</v>
      </c>
      <c r="CK964">
        <f t="shared" si="1620"/>
        <v>138</v>
      </c>
      <c r="CL964" s="167">
        <f t="shared" si="1621"/>
        <v>44788</v>
      </c>
      <c r="CM964">
        <f t="shared" si="1622"/>
        <v>4</v>
      </c>
      <c r="CN964" s="1">
        <f t="shared" si="1623"/>
        <v>44788</v>
      </c>
      <c r="CO964" s="253">
        <f t="shared" si="1624"/>
        <v>774</v>
      </c>
      <c r="CP964" s="1">
        <f t="shared" si="1625"/>
        <v>44788</v>
      </c>
      <c r="CQ964" s="254">
        <f t="shared" si="1626"/>
        <v>4</v>
      </c>
      <c r="CR964" s="167">
        <f t="shared" si="1627"/>
        <v>44788</v>
      </c>
      <c r="CS964">
        <f t="shared" si="1628"/>
        <v>15782</v>
      </c>
      <c r="CT964">
        <f t="shared" si="1629"/>
        <v>22</v>
      </c>
      <c r="CU964">
        <f t="shared" si="1630"/>
        <v>0</v>
      </c>
    </row>
    <row r="965" spans="1:99" ht="18" customHeight="1" x14ac:dyDescent="0.55000000000000004">
      <c r="A965" s="167">
        <v>44789</v>
      </c>
      <c r="B965" s="219">
        <v>71</v>
      </c>
      <c r="C965" s="142">
        <f t="shared" si="1631"/>
        <v>21712</v>
      </c>
      <c r="D965" s="261">
        <f t="shared" si="1632"/>
        <v>704</v>
      </c>
      <c r="E965" s="135">
        <v>0</v>
      </c>
      <c r="F965" s="135">
        <v>21008</v>
      </c>
      <c r="G965" s="135">
        <v>0</v>
      </c>
      <c r="H965" s="123"/>
      <c r="I965" s="135">
        <v>0</v>
      </c>
      <c r="J965" s="123"/>
      <c r="K965" s="41">
        <v>0</v>
      </c>
      <c r="L965" s="134">
        <v>2399</v>
      </c>
      <c r="M965" s="219">
        <v>77</v>
      </c>
      <c r="N965" s="123"/>
      <c r="O965" s="123"/>
      <c r="P965" s="135">
        <v>45</v>
      </c>
      <c r="Q965" s="135">
        <v>12</v>
      </c>
      <c r="R965" s="123"/>
      <c r="S965" s="123"/>
      <c r="T965" s="135">
        <v>327</v>
      </c>
      <c r="U965" s="135">
        <v>47</v>
      </c>
      <c r="V965" s="123"/>
      <c r="W965" s="41">
        <v>14626</v>
      </c>
      <c r="X965" s="136">
        <v>750</v>
      </c>
      <c r="Y965" s="4">
        <f t="shared" si="1648"/>
        <v>777</v>
      </c>
      <c r="Z965" s="74">
        <f t="shared" si="1633"/>
        <v>44789</v>
      </c>
      <c r="AA965" s="210">
        <f t="shared" si="1634"/>
        <v>5296086</v>
      </c>
      <c r="AB965" s="210">
        <f t="shared" si="1635"/>
        <v>85166</v>
      </c>
      <c r="AC965" s="211">
        <f t="shared" si="1636"/>
        <v>19059</v>
      </c>
      <c r="AD965" s="170">
        <f t="shared" si="1637"/>
        <v>799</v>
      </c>
      <c r="AE965" s="222">
        <f t="shared" si="1638"/>
        <v>366334</v>
      </c>
      <c r="AF965" s="143">
        <v>367539</v>
      </c>
      <c r="AG965" s="171">
        <f t="shared" si="1641"/>
        <v>200</v>
      </c>
      <c r="AH965" s="143">
        <v>70639</v>
      </c>
      <c r="AI965" s="171">
        <f t="shared" si="1642"/>
        <v>11</v>
      </c>
      <c r="AJ965" s="172">
        <v>9580</v>
      </c>
      <c r="AK965" s="173">
        <f t="shared" si="1643"/>
        <v>1</v>
      </c>
      <c r="AL965" s="143">
        <v>793</v>
      </c>
      <c r="AM965" s="173">
        <f t="shared" si="1644"/>
        <v>-2</v>
      </c>
      <c r="AN965" s="143">
        <v>785</v>
      </c>
      <c r="AO965" s="171">
        <f t="shared" si="1645"/>
        <v>0</v>
      </c>
      <c r="AP965" s="174">
        <v>6</v>
      </c>
      <c r="AQ965" s="173">
        <f t="shared" si="1646"/>
        <v>23132</v>
      </c>
      <c r="AR965" s="143">
        <v>4927754</v>
      </c>
      <c r="AS965" s="171">
        <f t="shared" si="1639"/>
        <v>0</v>
      </c>
      <c r="AT965" s="143">
        <v>13742</v>
      </c>
      <c r="AU965" s="171">
        <f t="shared" si="1647"/>
        <v>16</v>
      </c>
      <c r="AV965" s="175">
        <v>9473</v>
      </c>
      <c r="AW965" s="217">
        <f t="shared" si="1649"/>
        <v>804</v>
      </c>
      <c r="AX965" s="216">
        <f t="shared" si="1587"/>
        <v>44789</v>
      </c>
      <c r="AY965" s="5">
        <v>1</v>
      </c>
      <c r="AZ965" s="217">
        <f t="shared" si="1588"/>
        <v>2542</v>
      </c>
      <c r="BA965" s="217">
        <f t="shared" si="1650"/>
        <v>448</v>
      </c>
      <c r="BB965" s="119">
        <v>0</v>
      </c>
      <c r="BC965" s="26">
        <f t="shared" si="1589"/>
        <v>1648</v>
      </c>
      <c r="BD965" s="217">
        <f t="shared" si="1651"/>
        <v>483</v>
      </c>
      <c r="BE965" s="209">
        <f t="shared" si="1590"/>
        <v>44789</v>
      </c>
      <c r="BF965" s="120">
        <f t="shared" si="1591"/>
        <v>71</v>
      </c>
      <c r="BG965" s="120">
        <f t="shared" si="1592"/>
        <v>21712</v>
      </c>
      <c r="BH965" s="209">
        <f t="shared" si="1593"/>
        <v>44789</v>
      </c>
      <c r="BI965" s="120">
        <f t="shared" si="1594"/>
        <v>21712</v>
      </c>
      <c r="BJ965" s="1">
        <f t="shared" si="1595"/>
        <v>44789</v>
      </c>
      <c r="BK965">
        <f t="shared" si="1596"/>
        <v>2322</v>
      </c>
      <c r="BL965">
        <f t="shared" si="1597"/>
        <v>77</v>
      </c>
      <c r="BM965">
        <f t="shared" si="1598"/>
        <v>2399</v>
      </c>
      <c r="BN965" s="1">
        <f t="shared" si="1599"/>
        <v>44789</v>
      </c>
      <c r="BO965">
        <f t="shared" si="1600"/>
        <v>193468</v>
      </c>
      <c r="BP965">
        <f t="shared" si="1601"/>
        <v>10574</v>
      </c>
      <c r="BQ965" s="167">
        <f t="shared" si="1602"/>
        <v>44789</v>
      </c>
      <c r="BR965">
        <f t="shared" si="1603"/>
        <v>367539</v>
      </c>
      <c r="BS965">
        <f t="shared" si="1604"/>
        <v>70639</v>
      </c>
      <c r="BT965">
        <f t="shared" si="1605"/>
        <v>9580</v>
      </c>
      <c r="BU965">
        <v>15</v>
      </c>
      <c r="BV965">
        <f t="shared" si="1606"/>
        <v>799</v>
      </c>
      <c r="BW965">
        <f t="shared" si="1640"/>
        <v>84387</v>
      </c>
      <c r="BX965" s="167">
        <f t="shared" si="1607"/>
        <v>44789</v>
      </c>
      <c r="BY965">
        <f t="shared" si="1608"/>
        <v>793</v>
      </c>
      <c r="BZ965">
        <f t="shared" si="1609"/>
        <v>785</v>
      </c>
      <c r="CA965">
        <f t="shared" si="1610"/>
        <v>6</v>
      </c>
      <c r="CB965" s="167">
        <f t="shared" si="1611"/>
        <v>44789</v>
      </c>
      <c r="CC965">
        <f t="shared" si="1612"/>
        <v>4927754</v>
      </c>
      <c r="CD965">
        <f t="shared" si="1613"/>
        <v>13742</v>
      </c>
      <c r="CE965">
        <f t="shared" si="1614"/>
        <v>9473</v>
      </c>
      <c r="CF965" s="167">
        <f t="shared" si="1615"/>
        <v>44789</v>
      </c>
      <c r="CG965">
        <f t="shared" si="1616"/>
        <v>23132</v>
      </c>
      <c r="CH965">
        <f t="shared" si="1617"/>
        <v>16</v>
      </c>
      <c r="CI965" s="167">
        <f t="shared" si="1618"/>
        <v>44789</v>
      </c>
      <c r="CJ965">
        <f t="shared" si="1619"/>
        <v>799</v>
      </c>
      <c r="CK965">
        <f t="shared" si="1620"/>
        <v>200</v>
      </c>
      <c r="CL965" s="167">
        <f t="shared" si="1621"/>
        <v>44789</v>
      </c>
      <c r="CM965">
        <f t="shared" si="1622"/>
        <v>11</v>
      </c>
      <c r="CN965" s="1">
        <f t="shared" si="1623"/>
        <v>44789</v>
      </c>
      <c r="CO965" s="253">
        <f t="shared" si="1624"/>
        <v>799</v>
      </c>
      <c r="CP965" s="1">
        <f t="shared" si="1625"/>
        <v>44789</v>
      </c>
      <c r="CQ965" s="254">
        <f t="shared" si="1626"/>
        <v>11</v>
      </c>
      <c r="CR965" s="167">
        <f t="shared" si="1627"/>
        <v>44789</v>
      </c>
      <c r="CS965">
        <f t="shared" si="1628"/>
        <v>23132</v>
      </c>
      <c r="CT965">
        <f t="shared" si="1629"/>
        <v>16</v>
      </c>
      <c r="CU965">
        <f t="shared" si="1630"/>
        <v>0</v>
      </c>
    </row>
    <row r="966" spans="1:99" ht="18" customHeight="1" x14ac:dyDescent="0.55000000000000004">
      <c r="A966" s="167">
        <v>44790</v>
      </c>
      <c r="B966" s="219">
        <v>68</v>
      </c>
      <c r="C966" s="142">
        <f t="shared" si="1631"/>
        <v>21780</v>
      </c>
      <c r="D966" s="261">
        <f t="shared" si="1632"/>
        <v>716</v>
      </c>
      <c r="E966" s="135">
        <v>0</v>
      </c>
      <c r="F966" s="135">
        <v>21064</v>
      </c>
      <c r="G966" s="135">
        <v>0</v>
      </c>
      <c r="H966" s="123"/>
      <c r="I966" s="135">
        <v>0</v>
      </c>
      <c r="J966" s="123"/>
      <c r="K966" s="41">
        <v>0</v>
      </c>
      <c r="L966" s="134">
        <v>2888</v>
      </c>
      <c r="M966" s="219">
        <v>78</v>
      </c>
      <c r="N966" s="123"/>
      <c r="O966" s="123"/>
      <c r="P966" s="135">
        <v>42</v>
      </c>
      <c r="Q966" s="135">
        <v>10</v>
      </c>
      <c r="R966" s="123"/>
      <c r="S966" s="123"/>
      <c r="T966" s="135">
        <v>297</v>
      </c>
      <c r="U966" s="135">
        <v>73</v>
      </c>
      <c r="V966" s="123"/>
      <c r="W966" s="41">
        <v>17175</v>
      </c>
      <c r="X966" s="136">
        <v>745</v>
      </c>
      <c r="Y966" s="4">
        <f t="shared" si="1648"/>
        <v>778</v>
      </c>
      <c r="Z966" s="74">
        <f t="shared" si="1633"/>
        <v>44790</v>
      </c>
      <c r="AA966" s="210">
        <f t="shared" si="1634"/>
        <v>5321934</v>
      </c>
      <c r="AB966" s="210">
        <f t="shared" si="1635"/>
        <v>85397</v>
      </c>
      <c r="AC966" s="211">
        <f t="shared" si="1636"/>
        <v>19096</v>
      </c>
      <c r="AD966" s="170">
        <f t="shared" si="1637"/>
        <v>1032</v>
      </c>
      <c r="AE966" s="222">
        <f t="shared" si="1638"/>
        <v>367366</v>
      </c>
      <c r="AF966" s="143">
        <v>368571</v>
      </c>
      <c r="AG966" s="171">
        <f t="shared" si="1641"/>
        <v>231</v>
      </c>
      <c r="AH966" s="143">
        <v>70870</v>
      </c>
      <c r="AI966" s="171">
        <f t="shared" si="1642"/>
        <v>4</v>
      </c>
      <c r="AJ966" s="172">
        <v>9584</v>
      </c>
      <c r="AK966" s="173">
        <f t="shared" si="1643"/>
        <v>0</v>
      </c>
      <c r="AL966" s="143">
        <v>793</v>
      </c>
      <c r="AM966" s="173">
        <f t="shared" si="1644"/>
        <v>0</v>
      </c>
      <c r="AN966" s="143">
        <v>785</v>
      </c>
      <c r="AO966" s="171">
        <f t="shared" si="1645"/>
        <v>0</v>
      </c>
      <c r="AP966" s="174">
        <v>6</v>
      </c>
      <c r="AQ966" s="173">
        <f t="shared" si="1646"/>
        <v>24816</v>
      </c>
      <c r="AR966" s="143">
        <v>4952570</v>
      </c>
      <c r="AS966" s="171">
        <f t="shared" si="1639"/>
        <v>0</v>
      </c>
      <c r="AT966" s="143">
        <v>13742</v>
      </c>
      <c r="AU966" s="171">
        <f t="shared" si="1647"/>
        <v>33</v>
      </c>
      <c r="AV966" s="175">
        <v>9506</v>
      </c>
      <c r="AW966" s="217">
        <f t="shared" si="1649"/>
        <v>805</v>
      </c>
      <c r="AX966" s="216">
        <f t="shared" si="1587"/>
        <v>44790</v>
      </c>
      <c r="AY966" s="5">
        <v>4</v>
      </c>
      <c r="AZ966" s="217">
        <f t="shared" si="1588"/>
        <v>2546</v>
      </c>
      <c r="BA966" s="217">
        <f t="shared" si="1650"/>
        <v>449</v>
      </c>
      <c r="BB966" s="119">
        <v>0</v>
      </c>
      <c r="BC966" s="26">
        <f t="shared" si="1589"/>
        <v>1648</v>
      </c>
      <c r="BD966" s="217">
        <f t="shared" si="1651"/>
        <v>484</v>
      </c>
      <c r="BE966" s="209">
        <f t="shared" si="1590"/>
        <v>44790</v>
      </c>
      <c r="BF966" s="120">
        <f t="shared" si="1591"/>
        <v>68</v>
      </c>
      <c r="BG966" s="120">
        <f t="shared" si="1592"/>
        <v>21780</v>
      </c>
      <c r="BH966" s="209">
        <f t="shared" si="1593"/>
        <v>44790</v>
      </c>
      <c r="BI966" s="120">
        <f t="shared" si="1594"/>
        <v>21780</v>
      </c>
      <c r="BJ966" s="1">
        <f t="shared" si="1595"/>
        <v>44790</v>
      </c>
      <c r="BK966">
        <f t="shared" si="1596"/>
        <v>2810</v>
      </c>
      <c r="BL966">
        <f t="shared" si="1597"/>
        <v>78</v>
      </c>
      <c r="BM966">
        <f t="shared" si="1598"/>
        <v>2888</v>
      </c>
      <c r="BN966" s="1">
        <f t="shared" si="1599"/>
        <v>44790</v>
      </c>
      <c r="BO966">
        <f t="shared" si="1600"/>
        <v>186141</v>
      </c>
      <c r="BP966">
        <f t="shared" si="1601"/>
        <v>10656</v>
      </c>
      <c r="BQ966" s="167">
        <f t="shared" si="1602"/>
        <v>44790</v>
      </c>
      <c r="BR966">
        <f t="shared" si="1603"/>
        <v>368571</v>
      </c>
      <c r="BS966">
        <f t="shared" si="1604"/>
        <v>70870</v>
      </c>
      <c r="BT966">
        <f t="shared" si="1605"/>
        <v>9584</v>
      </c>
      <c r="BU966">
        <v>15</v>
      </c>
      <c r="BV966">
        <f t="shared" si="1606"/>
        <v>1032</v>
      </c>
      <c r="BW966">
        <f t="shared" si="1640"/>
        <v>97296</v>
      </c>
      <c r="BX966" s="167">
        <f t="shared" si="1607"/>
        <v>44790</v>
      </c>
      <c r="BY966">
        <f t="shared" si="1608"/>
        <v>793</v>
      </c>
      <c r="BZ966">
        <f t="shared" si="1609"/>
        <v>785</v>
      </c>
      <c r="CA966">
        <f t="shared" si="1610"/>
        <v>6</v>
      </c>
      <c r="CB966" s="167">
        <f t="shared" si="1611"/>
        <v>44790</v>
      </c>
      <c r="CC966">
        <f t="shared" si="1612"/>
        <v>4952570</v>
      </c>
      <c r="CD966">
        <f t="shared" si="1613"/>
        <v>13742</v>
      </c>
      <c r="CE966">
        <f t="shared" si="1614"/>
        <v>9506</v>
      </c>
      <c r="CF966" s="167">
        <f t="shared" si="1615"/>
        <v>44790</v>
      </c>
      <c r="CG966">
        <f t="shared" si="1616"/>
        <v>24816</v>
      </c>
      <c r="CH966">
        <f t="shared" si="1617"/>
        <v>33</v>
      </c>
      <c r="CI966" s="167">
        <f t="shared" si="1618"/>
        <v>44790</v>
      </c>
      <c r="CJ966">
        <f t="shared" si="1619"/>
        <v>1032</v>
      </c>
      <c r="CK966">
        <f t="shared" si="1620"/>
        <v>231</v>
      </c>
      <c r="CL966" s="167">
        <f t="shared" si="1621"/>
        <v>44790</v>
      </c>
      <c r="CM966">
        <f t="shared" si="1622"/>
        <v>4</v>
      </c>
      <c r="CN966" s="1">
        <f t="shared" si="1623"/>
        <v>44790</v>
      </c>
      <c r="CO966" s="253">
        <f t="shared" si="1624"/>
        <v>1032</v>
      </c>
      <c r="CP966" s="1">
        <f t="shared" si="1625"/>
        <v>44790</v>
      </c>
      <c r="CQ966" s="254">
        <f t="shared" si="1626"/>
        <v>4</v>
      </c>
      <c r="CR966" s="167">
        <f t="shared" si="1627"/>
        <v>44790</v>
      </c>
      <c r="CS966">
        <f t="shared" si="1628"/>
        <v>24816</v>
      </c>
      <c r="CT966">
        <f t="shared" si="1629"/>
        <v>33</v>
      </c>
      <c r="CU966">
        <f t="shared" si="1630"/>
        <v>0</v>
      </c>
    </row>
    <row r="967" spans="1:99" ht="18" customHeight="1" x14ac:dyDescent="0.55000000000000004">
      <c r="A967" s="167">
        <v>44791</v>
      </c>
      <c r="B967" s="219">
        <v>44</v>
      </c>
      <c r="C967" s="142">
        <f t="shared" si="1631"/>
        <v>21824</v>
      </c>
      <c r="D967" s="261">
        <f t="shared" si="1632"/>
        <v>699</v>
      </c>
      <c r="E967" s="135">
        <v>0</v>
      </c>
      <c r="F967" s="135">
        <v>21125</v>
      </c>
      <c r="G967" s="135">
        <v>0</v>
      </c>
      <c r="H967" s="123"/>
      <c r="I967" s="135">
        <v>0</v>
      </c>
      <c r="J967" s="123"/>
      <c r="K967" s="41">
        <v>0</v>
      </c>
      <c r="L967" s="134">
        <v>2201</v>
      </c>
      <c r="M967" s="219">
        <v>82</v>
      </c>
      <c r="N967" s="123"/>
      <c r="O967" s="123"/>
      <c r="P967" s="135">
        <v>57</v>
      </c>
      <c r="Q967" s="135">
        <v>6</v>
      </c>
      <c r="R967" s="123"/>
      <c r="S967" s="123"/>
      <c r="T967" s="135">
        <v>435</v>
      </c>
      <c r="U967" s="135">
        <v>93</v>
      </c>
      <c r="V967" s="123"/>
      <c r="W967" s="41">
        <v>18884</v>
      </c>
      <c r="X967" s="136">
        <v>728</v>
      </c>
      <c r="Y967" s="4">
        <f t="shared" si="1648"/>
        <v>779</v>
      </c>
      <c r="Z967" s="74">
        <f t="shared" si="1633"/>
        <v>44791</v>
      </c>
      <c r="AA967" s="210">
        <f t="shared" si="1634"/>
        <v>5346414</v>
      </c>
      <c r="AB967" s="210">
        <f t="shared" si="1635"/>
        <v>85671</v>
      </c>
      <c r="AC967" s="211">
        <f t="shared" si="1636"/>
        <v>19135</v>
      </c>
      <c r="AD967" s="170">
        <f t="shared" si="1637"/>
        <v>1080</v>
      </c>
      <c r="AE967" s="222">
        <f t="shared" si="1638"/>
        <v>368446</v>
      </c>
      <c r="AF967" s="143">
        <v>369651</v>
      </c>
      <c r="AG967" s="171">
        <f t="shared" si="1641"/>
        <v>274</v>
      </c>
      <c r="AH967" s="143">
        <v>71144</v>
      </c>
      <c r="AI967" s="171">
        <f t="shared" si="1642"/>
        <v>5</v>
      </c>
      <c r="AJ967" s="172">
        <v>9589</v>
      </c>
      <c r="AK967" s="173">
        <f t="shared" si="1643"/>
        <v>0</v>
      </c>
      <c r="AL967" s="143">
        <v>793</v>
      </c>
      <c r="AM967" s="173">
        <f t="shared" si="1644"/>
        <v>0</v>
      </c>
      <c r="AN967" s="143">
        <v>785</v>
      </c>
      <c r="AO967" s="171">
        <f t="shared" si="1645"/>
        <v>0</v>
      </c>
      <c r="AP967" s="174">
        <v>6</v>
      </c>
      <c r="AQ967" s="173">
        <f t="shared" si="1646"/>
        <v>23400</v>
      </c>
      <c r="AR967" s="143">
        <v>4975970</v>
      </c>
      <c r="AS967" s="171">
        <f t="shared" si="1639"/>
        <v>0</v>
      </c>
      <c r="AT967" s="143">
        <v>13742</v>
      </c>
      <c r="AU967" s="171">
        <f t="shared" si="1647"/>
        <v>34</v>
      </c>
      <c r="AV967" s="175">
        <v>9540</v>
      </c>
      <c r="AW967" s="217">
        <f t="shared" si="1649"/>
        <v>806</v>
      </c>
      <c r="AX967" s="216">
        <f t="shared" ref="AX967:AX998" si="1652">+A967</f>
        <v>44791</v>
      </c>
      <c r="AY967" s="5">
        <v>1</v>
      </c>
      <c r="AZ967" s="217">
        <f t="shared" ref="AZ967:AZ998" si="1653">+AZ966+AY967</f>
        <v>2547</v>
      </c>
      <c r="BA967" s="217">
        <f t="shared" si="1650"/>
        <v>447</v>
      </c>
      <c r="BB967" s="119">
        <v>0</v>
      </c>
      <c r="BC967" s="26">
        <f t="shared" ref="BC967:BC998" si="1654">+BC966+BB967</f>
        <v>1648</v>
      </c>
      <c r="BD967" s="217">
        <f t="shared" si="1651"/>
        <v>482</v>
      </c>
      <c r="BE967" s="209">
        <f t="shared" ref="BE967:BE998" si="1655">+Z967</f>
        <v>44791</v>
      </c>
      <c r="BF967" s="120">
        <f t="shared" ref="BF967:BF998" si="1656">+B967</f>
        <v>44</v>
      </c>
      <c r="BG967" s="120">
        <f t="shared" ref="BG967:BG998" si="1657">+BI967</f>
        <v>21824</v>
      </c>
      <c r="BH967" s="209">
        <f t="shared" ref="BH967:BH998" si="1658">+A967</f>
        <v>44791</v>
      </c>
      <c r="BI967" s="120">
        <f t="shared" ref="BI967:BI998" si="1659">+C967</f>
        <v>21824</v>
      </c>
      <c r="BJ967" s="1">
        <f t="shared" ref="BJ967:BJ998" si="1660">+BE967</f>
        <v>44791</v>
      </c>
      <c r="BK967">
        <f t="shared" ref="BK967:BK998" si="1661">+BM967-BL967</f>
        <v>2119</v>
      </c>
      <c r="BL967">
        <f t="shared" ref="BL967:BL998" si="1662">+M967</f>
        <v>82</v>
      </c>
      <c r="BM967">
        <f t="shared" ref="BM967:BM998" si="1663">+L967</f>
        <v>2201</v>
      </c>
      <c r="BN967" s="1">
        <f t="shared" ref="BN967:BN998" si="1664">+BJ967</f>
        <v>44791</v>
      </c>
      <c r="BO967">
        <f t="shared" ref="BO967:BO998" si="1665">+BO963+BM967</f>
        <v>189359</v>
      </c>
      <c r="BP967">
        <f t="shared" ref="BP967:BP998" si="1666">+BP963+BL967</f>
        <v>10649</v>
      </c>
      <c r="BQ967" s="167">
        <f t="shared" ref="BQ967:BQ998" si="1667">+A967</f>
        <v>44791</v>
      </c>
      <c r="BR967">
        <f t="shared" ref="BR967:BR998" si="1668">+AF967</f>
        <v>369651</v>
      </c>
      <c r="BS967">
        <f t="shared" ref="BS967:BS998" si="1669">+AH967</f>
        <v>71144</v>
      </c>
      <c r="BT967">
        <f t="shared" ref="BT967:BT998" si="1670">+AJ967</f>
        <v>9589</v>
      </c>
      <c r="BU967">
        <v>15</v>
      </c>
      <c r="BV967">
        <f t="shared" ref="BV967:BV998" si="1671">+AD967</f>
        <v>1080</v>
      </c>
      <c r="BW967">
        <f t="shared" si="1640"/>
        <v>83207</v>
      </c>
      <c r="BX967" s="167">
        <f t="shared" ref="BX967:BX998" si="1672">+A967</f>
        <v>44791</v>
      </c>
      <c r="BY967">
        <f t="shared" ref="BY967:BY998" si="1673">+AL967</f>
        <v>793</v>
      </c>
      <c r="BZ967">
        <f t="shared" ref="BZ967:BZ998" si="1674">+AN967</f>
        <v>785</v>
      </c>
      <c r="CA967">
        <f t="shared" ref="CA967:CA998" si="1675">+AP967</f>
        <v>6</v>
      </c>
      <c r="CB967" s="167">
        <f t="shared" ref="CB967:CB998" si="1676">+A967</f>
        <v>44791</v>
      </c>
      <c r="CC967">
        <f t="shared" ref="CC967:CC998" si="1677">+AR967</f>
        <v>4975970</v>
      </c>
      <c r="CD967">
        <f t="shared" ref="CD967:CD998" si="1678">+AT967</f>
        <v>13742</v>
      </c>
      <c r="CE967">
        <f t="shared" ref="CE967:CE998" si="1679">+AV967</f>
        <v>9540</v>
      </c>
      <c r="CF967" s="167">
        <f t="shared" ref="CF967:CF998" si="1680">+A967</f>
        <v>44791</v>
      </c>
      <c r="CG967">
        <f t="shared" ref="CG967:CG998" si="1681">+AQ967</f>
        <v>23400</v>
      </c>
      <c r="CH967">
        <f t="shared" ref="CH967:CH998" si="1682">+AU967</f>
        <v>34</v>
      </c>
      <c r="CI967" s="167">
        <f t="shared" ref="CI967:CI998" si="1683">+A967</f>
        <v>44791</v>
      </c>
      <c r="CJ967">
        <f t="shared" ref="CJ967:CJ998" si="1684">+AD967</f>
        <v>1080</v>
      </c>
      <c r="CK967">
        <f t="shared" ref="CK967:CK998" si="1685">+AG967</f>
        <v>274</v>
      </c>
      <c r="CL967" s="167">
        <f t="shared" ref="CL967:CL998" si="1686">+A967</f>
        <v>44791</v>
      </c>
      <c r="CM967">
        <f t="shared" ref="CM967:CM998" si="1687">+AI967</f>
        <v>5</v>
      </c>
      <c r="CN967" s="1">
        <f t="shared" ref="CN967:CN998" si="1688">+Z967</f>
        <v>44791</v>
      </c>
      <c r="CO967" s="253">
        <f t="shared" ref="CO967:CO998" si="1689">+AD967</f>
        <v>1080</v>
      </c>
      <c r="CP967" s="1">
        <f t="shared" ref="CP967:CP998" si="1690">+Z967</f>
        <v>44791</v>
      </c>
      <c r="CQ967" s="254">
        <f t="shared" ref="CQ967:CQ998" si="1691">+AI967</f>
        <v>5</v>
      </c>
      <c r="CR967" s="167">
        <f t="shared" ref="CR967:CR998" si="1692">+A967</f>
        <v>44791</v>
      </c>
      <c r="CS967">
        <f t="shared" ref="CS967:CS998" si="1693">+AQ967</f>
        <v>23400</v>
      </c>
      <c r="CT967">
        <f t="shared" ref="CT967:CT998" si="1694">+AU967</f>
        <v>34</v>
      </c>
      <c r="CU967">
        <f t="shared" ref="CU967:CU998" si="1695">+AS967</f>
        <v>0</v>
      </c>
    </row>
    <row r="968" spans="1:99" ht="18" customHeight="1" x14ac:dyDescent="0.55000000000000004">
      <c r="A968" s="167">
        <v>44792</v>
      </c>
      <c r="B968" s="219">
        <v>61</v>
      </c>
      <c r="C968" s="142">
        <f t="shared" ref="C968:C999" si="1696">+B968+C967</f>
        <v>21885</v>
      </c>
      <c r="D968" s="261">
        <f t="shared" ref="D968:D999" si="1697">+C968-F968</f>
        <v>693</v>
      </c>
      <c r="E968" s="135">
        <v>0</v>
      </c>
      <c r="F968" s="135">
        <v>21192</v>
      </c>
      <c r="G968" s="135">
        <v>0</v>
      </c>
      <c r="H968" s="123"/>
      <c r="I968" s="135">
        <v>0</v>
      </c>
      <c r="J968" s="123"/>
      <c r="K968" s="41">
        <v>0</v>
      </c>
      <c r="L968" s="134">
        <v>1715</v>
      </c>
      <c r="M968" s="219">
        <v>124</v>
      </c>
      <c r="N968" s="123"/>
      <c r="O968" s="123"/>
      <c r="P968" s="135">
        <v>164</v>
      </c>
      <c r="Q968" s="135">
        <v>6</v>
      </c>
      <c r="R968" s="123"/>
      <c r="S968" s="123"/>
      <c r="T968" s="135">
        <v>382</v>
      </c>
      <c r="U968" s="135">
        <v>93</v>
      </c>
      <c r="V968" s="123"/>
      <c r="W968" s="41">
        <v>20053</v>
      </c>
      <c r="X968" s="136">
        <v>753</v>
      </c>
      <c r="Y968" s="4">
        <f t="shared" si="1648"/>
        <v>780</v>
      </c>
      <c r="Z968" s="74">
        <f t="shared" ref="Z968:Z999" si="1698">+A968</f>
        <v>44792</v>
      </c>
      <c r="AA968" s="210">
        <f t="shared" ref="AA968:AA999" si="1699">+AF968+AL968+AR968</f>
        <v>5370502</v>
      </c>
      <c r="AB968" s="210">
        <f t="shared" ref="AB968:AB999" si="1700">+AH968+AN968+AT968</f>
        <v>85941</v>
      </c>
      <c r="AC968" s="211">
        <f t="shared" ref="AC968:AC999" si="1701">+AJ968+AP968+AV968</f>
        <v>19175</v>
      </c>
      <c r="AD968" s="170">
        <f t="shared" ref="AD968:AD999" si="1702">+AF968-AF967</f>
        <v>1293</v>
      </c>
      <c r="AE968" s="222">
        <f t="shared" ref="AE968:AE999" si="1703">+AE967+AD968</f>
        <v>369739</v>
      </c>
      <c r="AF968" s="143">
        <v>370944</v>
      </c>
      <c r="AG968" s="171">
        <f t="shared" si="1641"/>
        <v>270</v>
      </c>
      <c r="AH968" s="143">
        <v>71414</v>
      </c>
      <c r="AI968" s="171">
        <f t="shared" si="1642"/>
        <v>8</v>
      </c>
      <c r="AJ968" s="172">
        <v>9597</v>
      </c>
      <c r="AK968" s="173">
        <f t="shared" si="1643"/>
        <v>0</v>
      </c>
      <c r="AL968" s="143">
        <v>793</v>
      </c>
      <c r="AM968" s="173">
        <f t="shared" si="1644"/>
        <v>0</v>
      </c>
      <c r="AN968" s="143">
        <v>785</v>
      </c>
      <c r="AO968" s="171">
        <f t="shared" si="1645"/>
        <v>0</v>
      </c>
      <c r="AP968" s="174">
        <v>6</v>
      </c>
      <c r="AQ968" s="173">
        <f t="shared" si="1646"/>
        <v>22795</v>
      </c>
      <c r="AR968" s="143">
        <v>4998765</v>
      </c>
      <c r="AS968" s="171">
        <f t="shared" ref="AS968:AS999" si="1704">+AT968-AT967</f>
        <v>0</v>
      </c>
      <c r="AT968" s="143">
        <v>13742</v>
      </c>
      <c r="AU968" s="171">
        <f t="shared" si="1647"/>
        <v>32</v>
      </c>
      <c r="AV968" s="175">
        <v>9572</v>
      </c>
      <c r="AW968" s="217">
        <f t="shared" si="1649"/>
        <v>807</v>
      </c>
      <c r="AX968" s="216">
        <f t="shared" si="1652"/>
        <v>44792</v>
      </c>
      <c r="AY968" s="5">
        <v>4</v>
      </c>
      <c r="AZ968" s="217">
        <f t="shared" si="1653"/>
        <v>2551</v>
      </c>
      <c r="BA968" s="217">
        <f t="shared" si="1650"/>
        <v>448</v>
      </c>
      <c r="BB968" s="119">
        <v>0</v>
      </c>
      <c r="BC968" s="26">
        <f t="shared" si="1654"/>
        <v>1648</v>
      </c>
      <c r="BD968" s="217">
        <f t="shared" si="1651"/>
        <v>483</v>
      </c>
      <c r="BE968" s="209">
        <f t="shared" si="1655"/>
        <v>44792</v>
      </c>
      <c r="BF968" s="120">
        <f t="shared" si="1656"/>
        <v>61</v>
      </c>
      <c r="BG968" s="120">
        <f t="shared" si="1657"/>
        <v>21885</v>
      </c>
      <c r="BH968" s="209">
        <f t="shared" si="1658"/>
        <v>44792</v>
      </c>
      <c r="BI968" s="120">
        <f t="shared" si="1659"/>
        <v>21885</v>
      </c>
      <c r="BJ968" s="1">
        <f t="shared" si="1660"/>
        <v>44792</v>
      </c>
      <c r="BK968">
        <f t="shared" si="1661"/>
        <v>1591</v>
      </c>
      <c r="BL968">
        <f t="shared" si="1662"/>
        <v>124</v>
      </c>
      <c r="BM968">
        <f t="shared" si="1663"/>
        <v>1715</v>
      </c>
      <c r="BN968" s="1">
        <f t="shared" si="1664"/>
        <v>44792</v>
      </c>
      <c r="BO968">
        <f t="shared" si="1665"/>
        <v>192619</v>
      </c>
      <c r="BP968">
        <f t="shared" si="1666"/>
        <v>10597</v>
      </c>
      <c r="BQ968" s="167">
        <f t="shared" si="1667"/>
        <v>44792</v>
      </c>
      <c r="BR968">
        <f t="shared" si="1668"/>
        <v>370944</v>
      </c>
      <c r="BS968">
        <f t="shared" si="1669"/>
        <v>71414</v>
      </c>
      <c r="BT968">
        <f t="shared" si="1670"/>
        <v>9597</v>
      </c>
      <c r="BU968">
        <v>15</v>
      </c>
      <c r="BV968">
        <f t="shared" si="1671"/>
        <v>1293</v>
      </c>
      <c r="BW968">
        <f t="shared" ref="BW968:BW999" si="1705">+BW964+BV968</f>
        <v>97306</v>
      </c>
      <c r="BX968" s="167">
        <f t="shared" si="1672"/>
        <v>44792</v>
      </c>
      <c r="BY968">
        <f t="shared" si="1673"/>
        <v>793</v>
      </c>
      <c r="BZ968">
        <f t="shared" si="1674"/>
        <v>785</v>
      </c>
      <c r="CA968">
        <f t="shared" si="1675"/>
        <v>6</v>
      </c>
      <c r="CB968" s="167">
        <f t="shared" si="1676"/>
        <v>44792</v>
      </c>
      <c r="CC968">
        <f t="shared" si="1677"/>
        <v>4998765</v>
      </c>
      <c r="CD968">
        <f t="shared" si="1678"/>
        <v>13742</v>
      </c>
      <c r="CE968">
        <f t="shared" si="1679"/>
        <v>9572</v>
      </c>
      <c r="CF968" s="167">
        <f t="shared" si="1680"/>
        <v>44792</v>
      </c>
      <c r="CG968">
        <f t="shared" si="1681"/>
        <v>22795</v>
      </c>
      <c r="CH968">
        <f t="shared" si="1682"/>
        <v>32</v>
      </c>
      <c r="CI968" s="167">
        <f t="shared" si="1683"/>
        <v>44792</v>
      </c>
      <c r="CJ968">
        <f t="shared" si="1684"/>
        <v>1293</v>
      </c>
      <c r="CK968">
        <f t="shared" si="1685"/>
        <v>270</v>
      </c>
      <c r="CL968" s="167">
        <f t="shared" si="1686"/>
        <v>44792</v>
      </c>
      <c r="CM968">
        <f t="shared" si="1687"/>
        <v>8</v>
      </c>
      <c r="CN968" s="1">
        <f t="shared" si="1688"/>
        <v>44792</v>
      </c>
      <c r="CO968" s="253">
        <f t="shared" si="1689"/>
        <v>1293</v>
      </c>
      <c r="CP968" s="1">
        <f t="shared" si="1690"/>
        <v>44792</v>
      </c>
      <c r="CQ968" s="254">
        <f t="shared" si="1691"/>
        <v>8</v>
      </c>
      <c r="CR968" s="167">
        <f t="shared" si="1692"/>
        <v>44792</v>
      </c>
      <c r="CS968">
        <f t="shared" si="1693"/>
        <v>22795</v>
      </c>
      <c r="CT968">
        <f t="shared" si="1694"/>
        <v>32</v>
      </c>
      <c r="CU968">
        <f t="shared" si="1695"/>
        <v>0</v>
      </c>
    </row>
    <row r="969" spans="1:99" ht="18" customHeight="1" x14ac:dyDescent="0.55000000000000004">
      <c r="A969" s="167">
        <v>44793</v>
      </c>
      <c r="B969" s="219">
        <v>49</v>
      </c>
      <c r="C969" s="142">
        <f t="shared" si="1696"/>
        <v>21934</v>
      </c>
      <c r="D969" s="261">
        <f t="shared" si="1697"/>
        <v>700</v>
      </c>
      <c r="E969" s="135">
        <v>0</v>
      </c>
      <c r="F969" s="135">
        <v>21234</v>
      </c>
      <c r="G969" s="135">
        <v>0</v>
      </c>
      <c r="H969" s="123"/>
      <c r="I969" s="135">
        <v>0</v>
      </c>
      <c r="J969" s="123"/>
      <c r="K969" s="41">
        <v>0</v>
      </c>
      <c r="L969" s="134">
        <v>1708</v>
      </c>
      <c r="M969" s="219">
        <v>80</v>
      </c>
      <c r="N969" s="123"/>
      <c r="O969" s="123"/>
      <c r="P969" s="135">
        <v>220</v>
      </c>
      <c r="Q969" s="135">
        <v>9</v>
      </c>
      <c r="R969" s="123"/>
      <c r="S969" s="123"/>
      <c r="T969" s="135">
        <v>740</v>
      </c>
      <c r="U969" s="135">
        <v>61</v>
      </c>
      <c r="V969" s="123"/>
      <c r="W969" s="41">
        <v>20801</v>
      </c>
      <c r="X969" s="136">
        <v>763</v>
      </c>
      <c r="Y969" s="4">
        <f t="shared" si="1648"/>
        <v>781</v>
      </c>
      <c r="Z969" s="74">
        <f t="shared" si="1698"/>
        <v>44793</v>
      </c>
      <c r="AA969" s="210">
        <f t="shared" si="1699"/>
        <v>5393687</v>
      </c>
      <c r="AB969" s="210">
        <f t="shared" si="1700"/>
        <v>86211</v>
      </c>
      <c r="AC969" s="211">
        <f t="shared" si="1701"/>
        <v>19216</v>
      </c>
      <c r="AD969" s="170">
        <f t="shared" si="1702"/>
        <v>1055</v>
      </c>
      <c r="AE969" s="222">
        <f t="shared" si="1703"/>
        <v>370794</v>
      </c>
      <c r="AF969" s="143">
        <v>371999</v>
      </c>
      <c r="AG969" s="171">
        <f t="shared" si="1641"/>
        <v>270</v>
      </c>
      <c r="AH969" s="143">
        <v>71684</v>
      </c>
      <c r="AI969" s="171">
        <f t="shared" si="1642"/>
        <v>5</v>
      </c>
      <c r="AJ969" s="172">
        <v>9602</v>
      </c>
      <c r="AK969" s="173">
        <f t="shared" si="1643"/>
        <v>0</v>
      </c>
      <c r="AL969" s="143">
        <v>793</v>
      </c>
      <c r="AM969" s="173">
        <f t="shared" si="1644"/>
        <v>0</v>
      </c>
      <c r="AN969" s="143">
        <v>785</v>
      </c>
      <c r="AO969" s="171">
        <f t="shared" si="1645"/>
        <v>0</v>
      </c>
      <c r="AP969" s="174">
        <v>6</v>
      </c>
      <c r="AQ969" s="173">
        <f t="shared" si="1646"/>
        <v>22130</v>
      </c>
      <c r="AR969" s="143">
        <v>5020895</v>
      </c>
      <c r="AS969" s="171">
        <f t="shared" si="1704"/>
        <v>0</v>
      </c>
      <c r="AT969" s="143">
        <v>13742</v>
      </c>
      <c r="AU969" s="171">
        <f t="shared" si="1647"/>
        <v>36</v>
      </c>
      <c r="AV969" s="175">
        <v>9608</v>
      </c>
      <c r="AW969" s="217">
        <f t="shared" si="1649"/>
        <v>808</v>
      </c>
      <c r="AX969" s="216">
        <f t="shared" si="1652"/>
        <v>44793</v>
      </c>
      <c r="AY969" s="5">
        <v>1</v>
      </c>
      <c r="AZ969" s="217">
        <f t="shared" si="1653"/>
        <v>2552</v>
      </c>
      <c r="BA969" s="217">
        <f t="shared" si="1650"/>
        <v>449</v>
      </c>
      <c r="BB969" s="119">
        <v>0</v>
      </c>
      <c r="BC969" s="26">
        <f t="shared" si="1654"/>
        <v>1648</v>
      </c>
      <c r="BD969" s="217">
        <f t="shared" si="1651"/>
        <v>484</v>
      </c>
      <c r="BE969" s="209">
        <f t="shared" si="1655"/>
        <v>44793</v>
      </c>
      <c r="BF969" s="120">
        <f t="shared" si="1656"/>
        <v>49</v>
      </c>
      <c r="BG969" s="120">
        <f t="shared" si="1657"/>
        <v>21934</v>
      </c>
      <c r="BH969" s="209">
        <f t="shared" si="1658"/>
        <v>44793</v>
      </c>
      <c r="BI969" s="120">
        <f t="shared" si="1659"/>
        <v>21934</v>
      </c>
      <c r="BJ969" s="1">
        <f t="shared" si="1660"/>
        <v>44793</v>
      </c>
      <c r="BK969">
        <f t="shared" si="1661"/>
        <v>1628</v>
      </c>
      <c r="BL969">
        <f t="shared" si="1662"/>
        <v>80</v>
      </c>
      <c r="BM969">
        <f t="shared" si="1663"/>
        <v>1708</v>
      </c>
      <c r="BN969" s="1">
        <f t="shared" si="1664"/>
        <v>44793</v>
      </c>
      <c r="BO969">
        <f t="shared" si="1665"/>
        <v>195176</v>
      </c>
      <c r="BP969">
        <f t="shared" si="1666"/>
        <v>10654</v>
      </c>
      <c r="BQ969" s="167">
        <f t="shared" si="1667"/>
        <v>44793</v>
      </c>
      <c r="BR969">
        <f t="shared" si="1668"/>
        <v>371999</v>
      </c>
      <c r="BS969">
        <f t="shared" si="1669"/>
        <v>71684</v>
      </c>
      <c r="BT969">
        <f t="shared" si="1670"/>
        <v>9602</v>
      </c>
      <c r="BU969">
        <v>15</v>
      </c>
      <c r="BV969">
        <f t="shared" si="1671"/>
        <v>1055</v>
      </c>
      <c r="BW969">
        <f t="shared" si="1705"/>
        <v>85442</v>
      </c>
      <c r="BX969" s="167">
        <f t="shared" si="1672"/>
        <v>44793</v>
      </c>
      <c r="BY969">
        <f t="shared" si="1673"/>
        <v>793</v>
      </c>
      <c r="BZ969">
        <f t="shared" si="1674"/>
        <v>785</v>
      </c>
      <c r="CA969">
        <f t="shared" si="1675"/>
        <v>6</v>
      </c>
      <c r="CB969" s="167">
        <f t="shared" si="1676"/>
        <v>44793</v>
      </c>
      <c r="CC969">
        <f t="shared" si="1677"/>
        <v>5020895</v>
      </c>
      <c r="CD969">
        <f t="shared" si="1678"/>
        <v>13742</v>
      </c>
      <c r="CE969">
        <f t="shared" si="1679"/>
        <v>9608</v>
      </c>
      <c r="CF969" s="167">
        <f t="shared" si="1680"/>
        <v>44793</v>
      </c>
      <c r="CG969">
        <f t="shared" si="1681"/>
        <v>22130</v>
      </c>
      <c r="CH969">
        <f t="shared" si="1682"/>
        <v>36</v>
      </c>
      <c r="CI969" s="167">
        <f t="shared" si="1683"/>
        <v>44793</v>
      </c>
      <c r="CJ969">
        <f t="shared" si="1684"/>
        <v>1055</v>
      </c>
      <c r="CK969">
        <f t="shared" si="1685"/>
        <v>270</v>
      </c>
      <c r="CL969" s="167">
        <f t="shared" si="1686"/>
        <v>44793</v>
      </c>
      <c r="CM969">
        <f t="shared" si="1687"/>
        <v>5</v>
      </c>
      <c r="CN969" s="1">
        <f t="shared" si="1688"/>
        <v>44793</v>
      </c>
      <c r="CO969" s="253">
        <f t="shared" si="1689"/>
        <v>1055</v>
      </c>
      <c r="CP969" s="1">
        <f t="shared" si="1690"/>
        <v>44793</v>
      </c>
      <c r="CQ969" s="254">
        <f t="shared" si="1691"/>
        <v>5</v>
      </c>
      <c r="CR969" s="167">
        <f t="shared" si="1692"/>
        <v>44793</v>
      </c>
      <c r="CS969">
        <f t="shared" si="1693"/>
        <v>22130</v>
      </c>
      <c r="CT969">
        <f t="shared" si="1694"/>
        <v>36</v>
      </c>
      <c r="CU969">
        <f t="shared" si="1695"/>
        <v>0</v>
      </c>
    </row>
    <row r="970" spans="1:99" ht="18" customHeight="1" x14ac:dyDescent="0.55000000000000004">
      <c r="A970" s="167">
        <v>44794</v>
      </c>
      <c r="B970" s="219">
        <v>67</v>
      </c>
      <c r="C970" s="142">
        <f t="shared" si="1696"/>
        <v>22001</v>
      </c>
      <c r="D970" s="261">
        <f t="shared" si="1697"/>
        <v>699</v>
      </c>
      <c r="E970" s="135">
        <v>0</v>
      </c>
      <c r="F970" s="135">
        <v>21302</v>
      </c>
      <c r="G970" s="135">
        <v>0</v>
      </c>
      <c r="H970" s="123"/>
      <c r="I970" s="135">
        <v>0</v>
      </c>
      <c r="J970" s="123"/>
      <c r="K970" s="41">
        <v>0</v>
      </c>
      <c r="L970" s="134">
        <v>1558</v>
      </c>
      <c r="M970" s="219">
        <v>94</v>
      </c>
      <c r="N970" s="123"/>
      <c r="O970" s="123"/>
      <c r="P970" s="135">
        <v>93</v>
      </c>
      <c r="Q970" s="135">
        <v>4</v>
      </c>
      <c r="R970" s="123"/>
      <c r="S970" s="123"/>
      <c r="T970" s="135">
        <v>703</v>
      </c>
      <c r="U970" s="135">
        <v>81</v>
      </c>
      <c r="V970" s="123"/>
      <c r="W970" s="41">
        <v>21563</v>
      </c>
      <c r="X970" s="136">
        <v>772</v>
      </c>
      <c r="Y970" s="4">
        <f t="shared" si="1648"/>
        <v>782</v>
      </c>
      <c r="Z970" s="74">
        <f t="shared" si="1698"/>
        <v>44794</v>
      </c>
      <c r="AA970" s="210">
        <f t="shared" si="1699"/>
        <v>5417121</v>
      </c>
      <c r="AB970" s="210">
        <f t="shared" si="1700"/>
        <v>86441</v>
      </c>
      <c r="AC970" s="211">
        <f t="shared" si="1701"/>
        <v>19245</v>
      </c>
      <c r="AD970" s="170">
        <f t="shared" si="1702"/>
        <v>1054</v>
      </c>
      <c r="AE970" s="222">
        <f t="shared" si="1703"/>
        <v>371848</v>
      </c>
      <c r="AF970" s="143">
        <v>373053</v>
      </c>
      <c r="AG970" s="171">
        <f t="shared" si="1641"/>
        <v>230</v>
      </c>
      <c r="AH970" s="143">
        <v>71914</v>
      </c>
      <c r="AI970" s="171">
        <f t="shared" si="1642"/>
        <v>3</v>
      </c>
      <c r="AJ970" s="172">
        <v>9605</v>
      </c>
      <c r="AK970" s="173">
        <f t="shared" si="1643"/>
        <v>0</v>
      </c>
      <c r="AL970" s="143">
        <v>793</v>
      </c>
      <c r="AM970" s="173">
        <f t="shared" si="1644"/>
        <v>0</v>
      </c>
      <c r="AN970" s="143">
        <v>785</v>
      </c>
      <c r="AO970" s="171">
        <f t="shared" si="1645"/>
        <v>0</v>
      </c>
      <c r="AP970" s="174">
        <v>6</v>
      </c>
      <c r="AQ970" s="173">
        <f t="shared" si="1646"/>
        <v>22380</v>
      </c>
      <c r="AR970" s="143">
        <v>5043275</v>
      </c>
      <c r="AS970" s="171">
        <f t="shared" si="1704"/>
        <v>0</v>
      </c>
      <c r="AT970" s="143">
        <v>13742</v>
      </c>
      <c r="AU970" s="171">
        <f t="shared" si="1647"/>
        <v>26</v>
      </c>
      <c r="AV970" s="175">
        <v>9634</v>
      </c>
      <c r="AW970" s="217">
        <f t="shared" si="1649"/>
        <v>809</v>
      </c>
      <c r="AX970" s="216">
        <f t="shared" si="1652"/>
        <v>44794</v>
      </c>
      <c r="AY970" s="5">
        <v>0</v>
      </c>
      <c r="AZ970" s="217">
        <f t="shared" si="1653"/>
        <v>2552</v>
      </c>
      <c r="BA970" s="217">
        <f t="shared" si="1650"/>
        <v>450</v>
      </c>
      <c r="BB970" s="119">
        <v>0</v>
      </c>
      <c r="BC970" s="26">
        <f t="shared" si="1654"/>
        <v>1648</v>
      </c>
      <c r="BD970" s="217">
        <f t="shared" si="1651"/>
        <v>485</v>
      </c>
      <c r="BE970" s="209">
        <f t="shared" si="1655"/>
        <v>44794</v>
      </c>
      <c r="BF970" s="120">
        <f t="shared" si="1656"/>
        <v>67</v>
      </c>
      <c r="BG970" s="120">
        <f t="shared" si="1657"/>
        <v>22001</v>
      </c>
      <c r="BH970" s="209">
        <f t="shared" si="1658"/>
        <v>44794</v>
      </c>
      <c r="BI970" s="120">
        <f t="shared" si="1659"/>
        <v>22001</v>
      </c>
      <c r="BJ970" s="1">
        <f t="shared" si="1660"/>
        <v>44794</v>
      </c>
      <c r="BK970">
        <f t="shared" si="1661"/>
        <v>1464</v>
      </c>
      <c r="BL970">
        <f t="shared" si="1662"/>
        <v>94</v>
      </c>
      <c r="BM970">
        <f t="shared" si="1663"/>
        <v>1558</v>
      </c>
      <c r="BN970" s="1">
        <f t="shared" si="1664"/>
        <v>44794</v>
      </c>
      <c r="BO970">
        <f t="shared" si="1665"/>
        <v>187699</v>
      </c>
      <c r="BP970">
        <f t="shared" si="1666"/>
        <v>10750</v>
      </c>
      <c r="BQ970" s="167">
        <f t="shared" si="1667"/>
        <v>44794</v>
      </c>
      <c r="BR970">
        <f t="shared" si="1668"/>
        <v>373053</v>
      </c>
      <c r="BS970">
        <f t="shared" si="1669"/>
        <v>71914</v>
      </c>
      <c r="BT970">
        <f t="shared" si="1670"/>
        <v>9605</v>
      </c>
      <c r="BU970">
        <v>15</v>
      </c>
      <c r="BV970">
        <f t="shared" si="1671"/>
        <v>1054</v>
      </c>
      <c r="BW970">
        <f t="shared" si="1705"/>
        <v>98350</v>
      </c>
      <c r="BX970" s="167">
        <f t="shared" si="1672"/>
        <v>44794</v>
      </c>
      <c r="BY970">
        <f t="shared" si="1673"/>
        <v>793</v>
      </c>
      <c r="BZ970">
        <f t="shared" si="1674"/>
        <v>785</v>
      </c>
      <c r="CA970">
        <f t="shared" si="1675"/>
        <v>6</v>
      </c>
      <c r="CB970" s="167">
        <f t="shared" si="1676"/>
        <v>44794</v>
      </c>
      <c r="CC970">
        <f t="shared" si="1677"/>
        <v>5043275</v>
      </c>
      <c r="CD970">
        <f t="shared" si="1678"/>
        <v>13742</v>
      </c>
      <c r="CE970">
        <f t="shared" si="1679"/>
        <v>9634</v>
      </c>
      <c r="CF970" s="167">
        <f t="shared" si="1680"/>
        <v>44794</v>
      </c>
      <c r="CG970">
        <f t="shared" si="1681"/>
        <v>22380</v>
      </c>
      <c r="CH970">
        <f t="shared" si="1682"/>
        <v>26</v>
      </c>
      <c r="CI970" s="167">
        <f t="shared" si="1683"/>
        <v>44794</v>
      </c>
      <c r="CJ970">
        <f t="shared" si="1684"/>
        <v>1054</v>
      </c>
      <c r="CK970">
        <f t="shared" si="1685"/>
        <v>230</v>
      </c>
      <c r="CL970" s="167">
        <f t="shared" si="1686"/>
        <v>44794</v>
      </c>
      <c r="CM970">
        <f t="shared" si="1687"/>
        <v>3</v>
      </c>
      <c r="CN970" s="1">
        <f t="shared" si="1688"/>
        <v>44794</v>
      </c>
      <c r="CO970" s="253">
        <f t="shared" si="1689"/>
        <v>1054</v>
      </c>
      <c r="CP970" s="1">
        <f t="shared" si="1690"/>
        <v>44794</v>
      </c>
      <c r="CQ970" s="254">
        <f t="shared" si="1691"/>
        <v>3</v>
      </c>
      <c r="CR970" s="167">
        <f t="shared" si="1692"/>
        <v>44794</v>
      </c>
      <c r="CS970">
        <f t="shared" si="1693"/>
        <v>22380</v>
      </c>
      <c r="CT970">
        <f t="shared" si="1694"/>
        <v>26</v>
      </c>
      <c r="CU970">
        <f t="shared" si="1695"/>
        <v>0</v>
      </c>
    </row>
    <row r="971" spans="1:99" ht="18" customHeight="1" x14ac:dyDescent="0.55000000000000004">
      <c r="A971" s="167">
        <v>44795</v>
      </c>
      <c r="B971" s="219">
        <v>74</v>
      </c>
      <c r="C971" s="142">
        <f t="shared" si="1696"/>
        <v>22075</v>
      </c>
      <c r="D971" s="261">
        <f t="shared" si="1697"/>
        <v>712</v>
      </c>
      <c r="E971" s="135">
        <v>0</v>
      </c>
      <c r="F971" s="135">
        <v>21363</v>
      </c>
      <c r="G971" s="135">
        <v>0</v>
      </c>
      <c r="H971" s="123"/>
      <c r="I971" s="135">
        <v>0</v>
      </c>
      <c r="J971" s="123"/>
      <c r="K971" s="41">
        <v>0</v>
      </c>
      <c r="L971" s="134">
        <v>1513</v>
      </c>
      <c r="M971" s="219">
        <v>73</v>
      </c>
      <c r="N971" s="123"/>
      <c r="O971" s="123"/>
      <c r="P971" s="135">
        <v>75</v>
      </c>
      <c r="Q971" s="135">
        <v>10</v>
      </c>
      <c r="R971" s="123"/>
      <c r="S971" s="123"/>
      <c r="T971" s="135">
        <v>840</v>
      </c>
      <c r="U971" s="135">
        <v>88</v>
      </c>
      <c r="V971" s="123"/>
      <c r="W971" s="41">
        <v>22161</v>
      </c>
      <c r="X971" s="136">
        <v>747</v>
      </c>
      <c r="Y971" s="4">
        <f t="shared" si="1648"/>
        <v>783</v>
      </c>
      <c r="Z971" s="74">
        <f t="shared" si="1698"/>
        <v>44795</v>
      </c>
      <c r="AA971" s="210">
        <f t="shared" si="1699"/>
        <v>5435036</v>
      </c>
      <c r="AB971" s="210">
        <f t="shared" si="1700"/>
        <v>86636</v>
      </c>
      <c r="AC971" s="211">
        <f t="shared" si="1701"/>
        <v>19273</v>
      </c>
      <c r="AD971" s="170">
        <f t="shared" si="1702"/>
        <v>1012</v>
      </c>
      <c r="AE971" s="222">
        <f t="shared" si="1703"/>
        <v>372860</v>
      </c>
      <c r="AF971" s="143">
        <v>374065</v>
      </c>
      <c r="AG971" s="171">
        <f t="shared" si="1641"/>
        <v>195</v>
      </c>
      <c r="AH971" s="143">
        <v>72109</v>
      </c>
      <c r="AI971" s="171">
        <f t="shared" si="1642"/>
        <v>5</v>
      </c>
      <c r="AJ971" s="172">
        <v>9610</v>
      </c>
      <c r="AK971" s="173">
        <f t="shared" si="1643"/>
        <v>0</v>
      </c>
      <c r="AL971" s="143">
        <v>793</v>
      </c>
      <c r="AM971" s="173">
        <f t="shared" si="1644"/>
        <v>0</v>
      </c>
      <c r="AN971" s="143">
        <v>785</v>
      </c>
      <c r="AO971" s="171">
        <f t="shared" si="1645"/>
        <v>0</v>
      </c>
      <c r="AP971" s="174">
        <v>6</v>
      </c>
      <c r="AQ971" s="173">
        <f t="shared" si="1646"/>
        <v>16903</v>
      </c>
      <c r="AR971" s="143">
        <v>5060178</v>
      </c>
      <c r="AS971" s="171">
        <f t="shared" si="1704"/>
        <v>0</v>
      </c>
      <c r="AT971" s="143">
        <v>13742</v>
      </c>
      <c r="AU971" s="171">
        <f t="shared" si="1647"/>
        <v>23</v>
      </c>
      <c r="AV971" s="175">
        <v>9657</v>
      </c>
      <c r="AW971" s="217">
        <f t="shared" si="1649"/>
        <v>810</v>
      </c>
      <c r="AX971" s="216">
        <f t="shared" si="1652"/>
        <v>44795</v>
      </c>
      <c r="AY971" s="5">
        <v>0</v>
      </c>
      <c r="AZ971" s="217">
        <f t="shared" si="1653"/>
        <v>2552</v>
      </c>
      <c r="BA971" s="217">
        <f t="shared" si="1650"/>
        <v>448</v>
      </c>
      <c r="BB971" s="119">
        <v>0</v>
      </c>
      <c r="BC971" s="26">
        <f t="shared" si="1654"/>
        <v>1648</v>
      </c>
      <c r="BD971" s="217">
        <f t="shared" si="1651"/>
        <v>483</v>
      </c>
      <c r="BE971" s="209">
        <f t="shared" si="1655"/>
        <v>44795</v>
      </c>
      <c r="BF971" s="120">
        <f t="shared" si="1656"/>
        <v>74</v>
      </c>
      <c r="BG971" s="120">
        <f t="shared" si="1657"/>
        <v>22075</v>
      </c>
      <c r="BH971" s="209">
        <f t="shared" si="1658"/>
        <v>44795</v>
      </c>
      <c r="BI971" s="120">
        <f t="shared" si="1659"/>
        <v>22075</v>
      </c>
      <c r="BJ971" s="1">
        <f t="shared" si="1660"/>
        <v>44795</v>
      </c>
      <c r="BK971">
        <f t="shared" si="1661"/>
        <v>1440</v>
      </c>
      <c r="BL971">
        <f t="shared" si="1662"/>
        <v>73</v>
      </c>
      <c r="BM971">
        <f t="shared" si="1663"/>
        <v>1513</v>
      </c>
      <c r="BN971" s="1">
        <f t="shared" si="1664"/>
        <v>44795</v>
      </c>
      <c r="BO971">
        <f t="shared" si="1665"/>
        <v>190872</v>
      </c>
      <c r="BP971">
        <f t="shared" si="1666"/>
        <v>10722</v>
      </c>
      <c r="BQ971" s="167">
        <f t="shared" si="1667"/>
        <v>44795</v>
      </c>
      <c r="BR971">
        <f t="shared" si="1668"/>
        <v>374065</v>
      </c>
      <c r="BS971">
        <f t="shared" si="1669"/>
        <v>72109</v>
      </c>
      <c r="BT971">
        <f t="shared" si="1670"/>
        <v>9610</v>
      </c>
      <c r="BU971">
        <v>15</v>
      </c>
      <c r="BV971">
        <f t="shared" si="1671"/>
        <v>1012</v>
      </c>
      <c r="BW971">
        <f t="shared" si="1705"/>
        <v>84219</v>
      </c>
      <c r="BX971" s="167">
        <f t="shared" si="1672"/>
        <v>44795</v>
      </c>
      <c r="BY971">
        <f t="shared" si="1673"/>
        <v>793</v>
      </c>
      <c r="BZ971">
        <f t="shared" si="1674"/>
        <v>785</v>
      </c>
      <c r="CA971">
        <f t="shared" si="1675"/>
        <v>6</v>
      </c>
      <c r="CB971" s="167">
        <f t="shared" si="1676"/>
        <v>44795</v>
      </c>
      <c r="CC971">
        <f t="shared" si="1677"/>
        <v>5060178</v>
      </c>
      <c r="CD971">
        <f t="shared" si="1678"/>
        <v>13742</v>
      </c>
      <c r="CE971">
        <f t="shared" si="1679"/>
        <v>9657</v>
      </c>
      <c r="CF971" s="167">
        <f t="shared" si="1680"/>
        <v>44795</v>
      </c>
      <c r="CG971">
        <f t="shared" si="1681"/>
        <v>16903</v>
      </c>
      <c r="CH971">
        <f t="shared" si="1682"/>
        <v>23</v>
      </c>
      <c r="CI971" s="167">
        <f t="shared" si="1683"/>
        <v>44795</v>
      </c>
      <c r="CJ971">
        <f t="shared" si="1684"/>
        <v>1012</v>
      </c>
      <c r="CK971">
        <f t="shared" si="1685"/>
        <v>195</v>
      </c>
      <c r="CL971" s="167">
        <f t="shared" si="1686"/>
        <v>44795</v>
      </c>
      <c r="CM971">
        <f t="shared" si="1687"/>
        <v>5</v>
      </c>
      <c r="CN971" s="1">
        <f t="shared" si="1688"/>
        <v>44795</v>
      </c>
      <c r="CO971" s="253">
        <f t="shared" si="1689"/>
        <v>1012</v>
      </c>
      <c r="CP971" s="1">
        <f t="shared" si="1690"/>
        <v>44795</v>
      </c>
      <c r="CQ971" s="254">
        <f t="shared" si="1691"/>
        <v>5</v>
      </c>
      <c r="CR971" s="167">
        <f t="shared" si="1692"/>
        <v>44795</v>
      </c>
      <c r="CS971">
        <f t="shared" si="1693"/>
        <v>16903</v>
      </c>
      <c r="CT971">
        <f t="shared" si="1694"/>
        <v>23</v>
      </c>
      <c r="CU971">
        <f t="shared" si="1695"/>
        <v>0</v>
      </c>
    </row>
    <row r="972" spans="1:99" ht="18" customHeight="1" x14ac:dyDescent="0.55000000000000004">
      <c r="A972" s="167">
        <v>44796</v>
      </c>
      <c r="B972" s="219">
        <v>33</v>
      </c>
      <c r="C972" s="142">
        <f t="shared" si="1696"/>
        <v>22108</v>
      </c>
      <c r="D972" s="261">
        <f t="shared" si="1697"/>
        <v>660</v>
      </c>
      <c r="E972" s="135">
        <v>0</v>
      </c>
      <c r="F972" s="135">
        <v>21448</v>
      </c>
      <c r="G972" s="135">
        <v>0</v>
      </c>
      <c r="H972" s="123"/>
      <c r="I972" s="135">
        <v>0</v>
      </c>
      <c r="J972" s="123"/>
      <c r="K972" s="41">
        <v>0</v>
      </c>
      <c r="L972" s="134">
        <v>1331</v>
      </c>
      <c r="M972" s="219">
        <v>70</v>
      </c>
      <c r="N972" s="123"/>
      <c r="O972" s="123"/>
      <c r="P972" s="135">
        <v>187</v>
      </c>
      <c r="Q972" s="135">
        <v>7</v>
      </c>
      <c r="R972" s="123"/>
      <c r="S972" s="123"/>
      <c r="T972" s="135">
        <v>1159</v>
      </c>
      <c r="U972" s="135">
        <v>99</v>
      </c>
      <c r="V972" s="123"/>
      <c r="W972" s="41">
        <v>22146</v>
      </c>
      <c r="X972" s="136">
        <v>711</v>
      </c>
      <c r="Y972" s="4">
        <f t="shared" si="1648"/>
        <v>784</v>
      </c>
      <c r="Z972" s="74">
        <f t="shared" si="1698"/>
        <v>44796</v>
      </c>
      <c r="AA972" s="210">
        <f t="shared" si="1699"/>
        <v>5462533</v>
      </c>
      <c r="AB972" s="210">
        <f t="shared" si="1700"/>
        <v>86903</v>
      </c>
      <c r="AC972" s="211">
        <f t="shared" si="1701"/>
        <v>19299</v>
      </c>
      <c r="AD972" s="170">
        <f t="shared" si="1702"/>
        <v>1154</v>
      </c>
      <c r="AE972" s="222">
        <f t="shared" si="1703"/>
        <v>374014</v>
      </c>
      <c r="AF972" s="143">
        <v>375219</v>
      </c>
      <c r="AG972" s="171">
        <f t="shared" ref="AG972:AG1003" si="1706">+AH972-AH971</f>
        <v>267</v>
      </c>
      <c r="AH972" s="143">
        <v>72376</v>
      </c>
      <c r="AI972" s="171">
        <f t="shared" ref="AI972:AI1003" si="1707">+AJ972-AJ971</f>
        <v>10</v>
      </c>
      <c r="AJ972" s="172">
        <v>9620</v>
      </c>
      <c r="AK972" s="173">
        <f t="shared" ref="AK972:AK1003" si="1708">+AL972-AL971</f>
        <v>0</v>
      </c>
      <c r="AL972" s="143">
        <v>793</v>
      </c>
      <c r="AM972" s="173">
        <f t="shared" ref="AM972:AM1003" si="1709">+AN972-AN971</f>
        <v>0</v>
      </c>
      <c r="AN972" s="143">
        <v>785</v>
      </c>
      <c r="AO972" s="171">
        <f t="shared" ref="AO972:AO1003" si="1710">+AP972-AP971</f>
        <v>0</v>
      </c>
      <c r="AP972" s="174">
        <v>6</v>
      </c>
      <c r="AQ972" s="173">
        <f t="shared" ref="AQ972:AQ1003" si="1711">+AR972-AR971</f>
        <v>26343</v>
      </c>
      <c r="AR972" s="143">
        <v>5086521</v>
      </c>
      <c r="AS972" s="171">
        <f t="shared" si="1704"/>
        <v>0</v>
      </c>
      <c r="AT972" s="143">
        <v>13742</v>
      </c>
      <c r="AU972" s="171">
        <f t="shared" ref="AU972:AU1003" si="1712">+AV972-AV971</f>
        <v>16</v>
      </c>
      <c r="AV972" s="175">
        <v>9673</v>
      </c>
      <c r="AW972" s="217">
        <f t="shared" si="1649"/>
        <v>811</v>
      </c>
      <c r="AX972" s="216">
        <f t="shared" si="1652"/>
        <v>44796</v>
      </c>
      <c r="AY972" s="5">
        <v>0</v>
      </c>
      <c r="AZ972" s="217">
        <f t="shared" si="1653"/>
        <v>2552</v>
      </c>
      <c r="BA972" s="217">
        <f t="shared" si="1650"/>
        <v>449</v>
      </c>
      <c r="BB972" s="119">
        <v>0</v>
      </c>
      <c r="BC972" s="26">
        <f t="shared" si="1654"/>
        <v>1648</v>
      </c>
      <c r="BD972" s="217">
        <f t="shared" si="1651"/>
        <v>484</v>
      </c>
      <c r="BE972" s="209">
        <f t="shared" si="1655"/>
        <v>44796</v>
      </c>
      <c r="BF972" s="120">
        <f t="shared" si="1656"/>
        <v>33</v>
      </c>
      <c r="BG972" s="120">
        <f t="shared" si="1657"/>
        <v>22108</v>
      </c>
      <c r="BH972" s="209">
        <f t="shared" si="1658"/>
        <v>44796</v>
      </c>
      <c r="BI972" s="120">
        <f t="shared" si="1659"/>
        <v>22108</v>
      </c>
      <c r="BJ972" s="1">
        <f t="shared" si="1660"/>
        <v>44796</v>
      </c>
      <c r="BK972">
        <f t="shared" si="1661"/>
        <v>1261</v>
      </c>
      <c r="BL972">
        <f t="shared" si="1662"/>
        <v>70</v>
      </c>
      <c r="BM972">
        <f t="shared" si="1663"/>
        <v>1331</v>
      </c>
      <c r="BN972" s="1">
        <f t="shared" si="1664"/>
        <v>44796</v>
      </c>
      <c r="BO972">
        <f t="shared" si="1665"/>
        <v>193950</v>
      </c>
      <c r="BP972">
        <f t="shared" si="1666"/>
        <v>10667</v>
      </c>
      <c r="BQ972" s="167">
        <f t="shared" si="1667"/>
        <v>44796</v>
      </c>
      <c r="BR972">
        <f t="shared" si="1668"/>
        <v>375219</v>
      </c>
      <c r="BS972">
        <f t="shared" si="1669"/>
        <v>72376</v>
      </c>
      <c r="BT972">
        <f t="shared" si="1670"/>
        <v>9620</v>
      </c>
      <c r="BU972">
        <v>15</v>
      </c>
      <c r="BV972">
        <f t="shared" si="1671"/>
        <v>1154</v>
      </c>
      <c r="BW972">
        <f t="shared" si="1705"/>
        <v>98460</v>
      </c>
      <c r="BX972" s="167">
        <f t="shared" si="1672"/>
        <v>44796</v>
      </c>
      <c r="BY972">
        <f t="shared" si="1673"/>
        <v>793</v>
      </c>
      <c r="BZ972">
        <f t="shared" si="1674"/>
        <v>785</v>
      </c>
      <c r="CA972">
        <f t="shared" si="1675"/>
        <v>6</v>
      </c>
      <c r="CB972" s="167">
        <f t="shared" si="1676"/>
        <v>44796</v>
      </c>
      <c r="CC972">
        <f t="shared" si="1677"/>
        <v>5086521</v>
      </c>
      <c r="CD972">
        <f t="shared" si="1678"/>
        <v>13742</v>
      </c>
      <c r="CE972">
        <f t="shared" si="1679"/>
        <v>9673</v>
      </c>
      <c r="CF972" s="167">
        <f t="shared" si="1680"/>
        <v>44796</v>
      </c>
      <c r="CG972">
        <f t="shared" si="1681"/>
        <v>26343</v>
      </c>
      <c r="CH972">
        <f t="shared" si="1682"/>
        <v>16</v>
      </c>
      <c r="CI972" s="167">
        <f t="shared" si="1683"/>
        <v>44796</v>
      </c>
      <c r="CJ972">
        <f t="shared" si="1684"/>
        <v>1154</v>
      </c>
      <c r="CK972">
        <f t="shared" si="1685"/>
        <v>267</v>
      </c>
      <c r="CL972" s="167">
        <f t="shared" si="1686"/>
        <v>44796</v>
      </c>
      <c r="CM972">
        <f t="shared" si="1687"/>
        <v>10</v>
      </c>
      <c r="CN972" s="1">
        <f t="shared" si="1688"/>
        <v>44796</v>
      </c>
      <c r="CO972" s="253">
        <f t="shared" si="1689"/>
        <v>1154</v>
      </c>
      <c r="CP972" s="1">
        <f t="shared" si="1690"/>
        <v>44796</v>
      </c>
      <c r="CQ972" s="254">
        <f t="shared" si="1691"/>
        <v>10</v>
      </c>
      <c r="CR972" s="167">
        <f t="shared" si="1692"/>
        <v>44796</v>
      </c>
      <c r="CS972">
        <f t="shared" si="1693"/>
        <v>26343</v>
      </c>
      <c r="CT972">
        <f t="shared" si="1694"/>
        <v>16</v>
      </c>
      <c r="CU972">
        <f t="shared" si="1695"/>
        <v>0</v>
      </c>
    </row>
    <row r="973" spans="1:99" ht="18" customHeight="1" x14ac:dyDescent="0.55000000000000004">
      <c r="A973" s="167">
        <v>44797</v>
      </c>
      <c r="B973" s="219">
        <v>45</v>
      </c>
      <c r="C973" s="142">
        <f t="shared" si="1696"/>
        <v>22153</v>
      </c>
      <c r="D973" s="261">
        <f t="shared" si="1697"/>
        <v>632</v>
      </c>
      <c r="E973" s="135">
        <v>0</v>
      </c>
      <c r="F973" s="135">
        <v>21521</v>
      </c>
      <c r="G973" s="135">
        <v>0</v>
      </c>
      <c r="H973" s="123"/>
      <c r="I973" s="135">
        <v>0</v>
      </c>
      <c r="J973" s="123"/>
      <c r="K973" s="41">
        <v>0</v>
      </c>
      <c r="L973" s="134">
        <v>1369</v>
      </c>
      <c r="M973" s="219">
        <v>80</v>
      </c>
      <c r="N973" s="123"/>
      <c r="O973" s="123"/>
      <c r="P973" s="135">
        <v>137</v>
      </c>
      <c r="Q973" s="135">
        <v>4</v>
      </c>
      <c r="R973" s="123"/>
      <c r="S973" s="123"/>
      <c r="T973" s="135">
        <v>1206</v>
      </c>
      <c r="U973" s="135">
        <v>85</v>
      </c>
      <c r="V973" s="123"/>
      <c r="W973" s="41">
        <v>22172</v>
      </c>
      <c r="X973" s="136">
        <v>702</v>
      </c>
      <c r="Y973" s="4">
        <f t="shared" si="1648"/>
        <v>785</v>
      </c>
      <c r="Z973" s="74">
        <f t="shared" si="1698"/>
        <v>44797</v>
      </c>
      <c r="AA973" s="210">
        <f t="shared" si="1699"/>
        <v>5492464</v>
      </c>
      <c r="AB973" s="210">
        <f t="shared" si="1700"/>
        <v>87202</v>
      </c>
      <c r="AC973" s="211">
        <f t="shared" si="1701"/>
        <v>19331</v>
      </c>
      <c r="AD973" s="170">
        <f t="shared" si="1702"/>
        <v>1400</v>
      </c>
      <c r="AE973" s="222">
        <f t="shared" si="1703"/>
        <v>375414</v>
      </c>
      <c r="AF973" s="143">
        <v>376619</v>
      </c>
      <c r="AG973" s="171">
        <f t="shared" si="1706"/>
        <v>299</v>
      </c>
      <c r="AH973" s="143">
        <v>72675</v>
      </c>
      <c r="AI973" s="171">
        <f t="shared" si="1707"/>
        <v>14</v>
      </c>
      <c r="AJ973" s="172">
        <v>9634</v>
      </c>
      <c r="AK973" s="173">
        <f t="shared" si="1708"/>
        <v>0</v>
      </c>
      <c r="AL973" s="143">
        <v>793</v>
      </c>
      <c r="AM973" s="173">
        <f t="shared" si="1709"/>
        <v>0</v>
      </c>
      <c r="AN973" s="143">
        <v>785</v>
      </c>
      <c r="AO973" s="171">
        <f t="shared" si="1710"/>
        <v>0</v>
      </c>
      <c r="AP973" s="174">
        <v>6</v>
      </c>
      <c r="AQ973" s="173">
        <f t="shared" si="1711"/>
        <v>28531</v>
      </c>
      <c r="AR973" s="143">
        <v>5115052</v>
      </c>
      <c r="AS973" s="171">
        <f t="shared" si="1704"/>
        <v>0</v>
      </c>
      <c r="AT973" s="143">
        <v>13742</v>
      </c>
      <c r="AU973" s="171">
        <f t="shared" si="1712"/>
        <v>18</v>
      </c>
      <c r="AV973" s="175">
        <v>9691</v>
      </c>
      <c r="AW973" s="217">
        <f t="shared" si="1649"/>
        <v>812</v>
      </c>
      <c r="AX973" s="216">
        <f t="shared" si="1652"/>
        <v>44797</v>
      </c>
      <c r="AY973" s="5">
        <v>0</v>
      </c>
      <c r="AZ973" s="217">
        <f t="shared" si="1653"/>
        <v>2552</v>
      </c>
      <c r="BA973" s="217">
        <f t="shared" si="1650"/>
        <v>450</v>
      </c>
      <c r="BB973" s="119">
        <v>1</v>
      </c>
      <c r="BC973" s="26">
        <f t="shared" si="1654"/>
        <v>1649</v>
      </c>
      <c r="BD973" s="217">
        <f t="shared" si="1651"/>
        <v>485</v>
      </c>
      <c r="BE973" s="209">
        <f t="shared" si="1655"/>
        <v>44797</v>
      </c>
      <c r="BF973" s="120">
        <f t="shared" si="1656"/>
        <v>45</v>
      </c>
      <c r="BG973" s="120">
        <f t="shared" si="1657"/>
        <v>22153</v>
      </c>
      <c r="BH973" s="209">
        <f t="shared" si="1658"/>
        <v>44797</v>
      </c>
      <c r="BI973" s="120">
        <f t="shared" si="1659"/>
        <v>22153</v>
      </c>
      <c r="BJ973" s="1">
        <f t="shared" si="1660"/>
        <v>44797</v>
      </c>
      <c r="BK973">
        <f t="shared" si="1661"/>
        <v>1289</v>
      </c>
      <c r="BL973">
        <f t="shared" si="1662"/>
        <v>80</v>
      </c>
      <c r="BM973">
        <f t="shared" si="1663"/>
        <v>1369</v>
      </c>
      <c r="BN973" s="1">
        <f t="shared" si="1664"/>
        <v>44797</v>
      </c>
      <c r="BO973">
        <f t="shared" si="1665"/>
        <v>196545</v>
      </c>
      <c r="BP973">
        <f t="shared" si="1666"/>
        <v>10734</v>
      </c>
      <c r="BQ973" s="167">
        <f t="shared" si="1667"/>
        <v>44797</v>
      </c>
      <c r="BR973">
        <f t="shared" si="1668"/>
        <v>376619</v>
      </c>
      <c r="BS973">
        <f t="shared" si="1669"/>
        <v>72675</v>
      </c>
      <c r="BT973">
        <f t="shared" si="1670"/>
        <v>9634</v>
      </c>
      <c r="BU973">
        <v>15</v>
      </c>
      <c r="BV973">
        <f t="shared" si="1671"/>
        <v>1400</v>
      </c>
      <c r="BW973">
        <f t="shared" si="1705"/>
        <v>86842</v>
      </c>
      <c r="BX973" s="167">
        <f t="shared" si="1672"/>
        <v>44797</v>
      </c>
      <c r="BY973">
        <f t="shared" si="1673"/>
        <v>793</v>
      </c>
      <c r="BZ973">
        <f t="shared" si="1674"/>
        <v>785</v>
      </c>
      <c r="CA973">
        <f t="shared" si="1675"/>
        <v>6</v>
      </c>
      <c r="CB973" s="167">
        <f t="shared" si="1676"/>
        <v>44797</v>
      </c>
      <c r="CC973">
        <f t="shared" si="1677"/>
        <v>5115052</v>
      </c>
      <c r="CD973">
        <f t="shared" si="1678"/>
        <v>13742</v>
      </c>
      <c r="CE973">
        <f t="shared" si="1679"/>
        <v>9691</v>
      </c>
      <c r="CF973" s="167">
        <f t="shared" si="1680"/>
        <v>44797</v>
      </c>
      <c r="CG973">
        <f t="shared" si="1681"/>
        <v>28531</v>
      </c>
      <c r="CH973">
        <f t="shared" si="1682"/>
        <v>18</v>
      </c>
      <c r="CI973" s="167">
        <f t="shared" si="1683"/>
        <v>44797</v>
      </c>
      <c r="CJ973">
        <f t="shared" si="1684"/>
        <v>1400</v>
      </c>
      <c r="CK973">
        <f t="shared" si="1685"/>
        <v>299</v>
      </c>
      <c r="CL973" s="167">
        <f t="shared" si="1686"/>
        <v>44797</v>
      </c>
      <c r="CM973">
        <f t="shared" si="1687"/>
        <v>14</v>
      </c>
      <c r="CN973" s="1">
        <f t="shared" si="1688"/>
        <v>44797</v>
      </c>
      <c r="CO973" s="253">
        <f t="shared" si="1689"/>
        <v>1400</v>
      </c>
      <c r="CP973" s="1">
        <f t="shared" si="1690"/>
        <v>44797</v>
      </c>
      <c r="CQ973" s="254">
        <f t="shared" si="1691"/>
        <v>14</v>
      </c>
      <c r="CR973" s="167">
        <f t="shared" si="1692"/>
        <v>44797</v>
      </c>
      <c r="CS973">
        <f t="shared" si="1693"/>
        <v>28531</v>
      </c>
      <c r="CT973">
        <f t="shared" si="1694"/>
        <v>18</v>
      </c>
      <c r="CU973">
        <f t="shared" si="1695"/>
        <v>0</v>
      </c>
    </row>
    <row r="974" spans="1:99" ht="18" customHeight="1" x14ac:dyDescent="0.55000000000000004">
      <c r="A974" s="167">
        <v>44798</v>
      </c>
      <c r="B974" s="219">
        <v>50</v>
      </c>
      <c r="C974" s="142">
        <f t="shared" si="1696"/>
        <v>22203</v>
      </c>
      <c r="D974" s="261">
        <f t="shared" si="1697"/>
        <v>621</v>
      </c>
      <c r="E974" s="135">
        <v>0</v>
      </c>
      <c r="F974" s="135">
        <v>21582</v>
      </c>
      <c r="G974" s="135">
        <v>0</v>
      </c>
      <c r="H974" s="123"/>
      <c r="I974" s="135">
        <v>0</v>
      </c>
      <c r="J974" s="123"/>
      <c r="K974" s="41">
        <v>0</v>
      </c>
      <c r="L974" s="134">
        <v>1316</v>
      </c>
      <c r="M974" s="219">
        <v>77</v>
      </c>
      <c r="N974" s="123"/>
      <c r="O974" s="123"/>
      <c r="P974" s="135">
        <v>95</v>
      </c>
      <c r="Q974" s="135">
        <v>4</v>
      </c>
      <c r="R974" s="123"/>
      <c r="S974" s="123"/>
      <c r="T974" s="135">
        <v>1316</v>
      </c>
      <c r="U974" s="135">
        <v>77</v>
      </c>
      <c r="V974" s="123"/>
      <c r="W974" s="41">
        <v>22447</v>
      </c>
      <c r="X974" s="136">
        <v>695</v>
      </c>
      <c r="Y974" s="4">
        <f t="shared" si="1648"/>
        <v>786</v>
      </c>
      <c r="Z974" s="74">
        <f t="shared" si="1698"/>
        <v>44798</v>
      </c>
      <c r="AA974" s="210">
        <f t="shared" si="1699"/>
        <v>5521211</v>
      </c>
      <c r="AB974" s="210">
        <f t="shared" si="1700"/>
        <v>87499</v>
      </c>
      <c r="AC974" s="211">
        <f t="shared" si="1701"/>
        <v>19377</v>
      </c>
      <c r="AD974" s="170">
        <f t="shared" si="1702"/>
        <v>1520</v>
      </c>
      <c r="AE974" s="222">
        <f t="shared" si="1703"/>
        <v>376934</v>
      </c>
      <c r="AF974" s="143">
        <v>378139</v>
      </c>
      <c r="AG974" s="171">
        <f t="shared" si="1706"/>
        <v>297</v>
      </c>
      <c r="AH974" s="143">
        <v>72972</v>
      </c>
      <c r="AI974" s="171">
        <f t="shared" si="1707"/>
        <v>9</v>
      </c>
      <c r="AJ974" s="172">
        <v>9643</v>
      </c>
      <c r="AK974" s="173">
        <f t="shared" si="1708"/>
        <v>0</v>
      </c>
      <c r="AL974" s="143">
        <v>793</v>
      </c>
      <c r="AM974" s="173">
        <f t="shared" si="1709"/>
        <v>0</v>
      </c>
      <c r="AN974" s="143">
        <v>785</v>
      </c>
      <c r="AO974" s="171">
        <f t="shared" si="1710"/>
        <v>0</v>
      </c>
      <c r="AP974" s="174">
        <v>6</v>
      </c>
      <c r="AQ974" s="173">
        <f t="shared" si="1711"/>
        <v>27227</v>
      </c>
      <c r="AR974" s="143">
        <v>5142279</v>
      </c>
      <c r="AS974" s="171">
        <f t="shared" si="1704"/>
        <v>0</v>
      </c>
      <c r="AT974" s="143">
        <v>13742</v>
      </c>
      <c r="AU974" s="171">
        <f t="shared" si="1712"/>
        <v>37</v>
      </c>
      <c r="AV974" s="175">
        <v>9728</v>
      </c>
      <c r="AW974" s="217">
        <f t="shared" si="1649"/>
        <v>813</v>
      </c>
      <c r="AX974" s="216">
        <f t="shared" si="1652"/>
        <v>44798</v>
      </c>
      <c r="AY974" s="5">
        <v>0</v>
      </c>
      <c r="AZ974" s="217">
        <f t="shared" si="1653"/>
        <v>2552</v>
      </c>
      <c r="BA974" s="217">
        <f t="shared" si="1650"/>
        <v>451</v>
      </c>
      <c r="BB974" s="119">
        <v>0</v>
      </c>
      <c r="BC974" s="26">
        <f t="shared" si="1654"/>
        <v>1649</v>
      </c>
      <c r="BD974" s="217">
        <f t="shared" si="1651"/>
        <v>486</v>
      </c>
      <c r="BE974" s="209">
        <f t="shared" si="1655"/>
        <v>44798</v>
      </c>
      <c r="BF974" s="120">
        <f t="shared" si="1656"/>
        <v>50</v>
      </c>
      <c r="BG974" s="120">
        <f t="shared" si="1657"/>
        <v>22203</v>
      </c>
      <c r="BH974" s="209">
        <f t="shared" si="1658"/>
        <v>44798</v>
      </c>
      <c r="BI974" s="120">
        <f t="shared" si="1659"/>
        <v>22203</v>
      </c>
      <c r="BJ974" s="1">
        <f t="shared" si="1660"/>
        <v>44798</v>
      </c>
      <c r="BK974">
        <f t="shared" si="1661"/>
        <v>1239</v>
      </c>
      <c r="BL974">
        <f t="shared" si="1662"/>
        <v>77</v>
      </c>
      <c r="BM974">
        <f t="shared" si="1663"/>
        <v>1316</v>
      </c>
      <c r="BN974" s="1">
        <f t="shared" si="1664"/>
        <v>44798</v>
      </c>
      <c r="BO974">
        <f t="shared" si="1665"/>
        <v>189015</v>
      </c>
      <c r="BP974">
        <f t="shared" si="1666"/>
        <v>10827</v>
      </c>
      <c r="BQ974" s="167">
        <f t="shared" si="1667"/>
        <v>44798</v>
      </c>
      <c r="BR974">
        <f t="shared" si="1668"/>
        <v>378139</v>
      </c>
      <c r="BS974">
        <f t="shared" si="1669"/>
        <v>72972</v>
      </c>
      <c r="BT974">
        <f t="shared" si="1670"/>
        <v>9643</v>
      </c>
      <c r="BU974">
        <v>15</v>
      </c>
      <c r="BV974">
        <f t="shared" si="1671"/>
        <v>1520</v>
      </c>
      <c r="BW974">
        <f t="shared" si="1705"/>
        <v>99870</v>
      </c>
      <c r="BX974" s="167">
        <f t="shared" si="1672"/>
        <v>44798</v>
      </c>
      <c r="BY974">
        <f t="shared" si="1673"/>
        <v>793</v>
      </c>
      <c r="BZ974">
        <f t="shared" si="1674"/>
        <v>785</v>
      </c>
      <c r="CA974">
        <f t="shared" si="1675"/>
        <v>6</v>
      </c>
      <c r="CB974" s="167">
        <f t="shared" si="1676"/>
        <v>44798</v>
      </c>
      <c r="CC974">
        <f t="shared" si="1677"/>
        <v>5142279</v>
      </c>
      <c r="CD974">
        <f t="shared" si="1678"/>
        <v>13742</v>
      </c>
      <c r="CE974">
        <f t="shared" si="1679"/>
        <v>9728</v>
      </c>
      <c r="CF974" s="167">
        <f t="shared" si="1680"/>
        <v>44798</v>
      </c>
      <c r="CG974">
        <f t="shared" si="1681"/>
        <v>27227</v>
      </c>
      <c r="CH974">
        <f t="shared" si="1682"/>
        <v>37</v>
      </c>
      <c r="CI974" s="167">
        <f t="shared" si="1683"/>
        <v>44798</v>
      </c>
      <c r="CJ974">
        <f t="shared" si="1684"/>
        <v>1520</v>
      </c>
      <c r="CK974">
        <f t="shared" si="1685"/>
        <v>297</v>
      </c>
      <c r="CL974" s="167">
        <f t="shared" si="1686"/>
        <v>44798</v>
      </c>
      <c r="CM974">
        <f t="shared" si="1687"/>
        <v>9</v>
      </c>
      <c r="CN974" s="1">
        <f t="shared" si="1688"/>
        <v>44798</v>
      </c>
      <c r="CO974" s="253">
        <f t="shared" si="1689"/>
        <v>1520</v>
      </c>
      <c r="CP974" s="1">
        <f t="shared" si="1690"/>
        <v>44798</v>
      </c>
      <c r="CQ974" s="254">
        <f t="shared" si="1691"/>
        <v>9</v>
      </c>
      <c r="CR974" s="167">
        <f t="shared" si="1692"/>
        <v>44798</v>
      </c>
      <c r="CS974">
        <f t="shared" si="1693"/>
        <v>27227</v>
      </c>
      <c r="CT974">
        <f t="shared" si="1694"/>
        <v>37</v>
      </c>
      <c r="CU974">
        <f t="shared" si="1695"/>
        <v>0</v>
      </c>
    </row>
    <row r="975" spans="1:99" ht="18" customHeight="1" x14ac:dyDescent="0.55000000000000004">
      <c r="A975" s="167">
        <v>44799</v>
      </c>
      <c r="B975" s="219">
        <v>50</v>
      </c>
      <c r="C975" s="142">
        <f t="shared" si="1696"/>
        <v>22253</v>
      </c>
      <c r="D975" s="261">
        <f t="shared" si="1697"/>
        <v>597</v>
      </c>
      <c r="E975" s="135">
        <v>0</v>
      </c>
      <c r="F975" s="135">
        <v>21656</v>
      </c>
      <c r="G975" s="135">
        <v>0</v>
      </c>
      <c r="H975" s="123"/>
      <c r="I975" s="135">
        <v>0</v>
      </c>
      <c r="J975" s="123"/>
      <c r="K975" s="41">
        <v>0</v>
      </c>
      <c r="L975" s="134">
        <v>1194</v>
      </c>
      <c r="M975" s="219">
        <v>88</v>
      </c>
      <c r="N975" s="123"/>
      <c r="O975" s="123"/>
      <c r="P975" s="135">
        <v>62</v>
      </c>
      <c r="Q975" s="135">
        <v>4</v>
      </c>
      <c r="R975" s="123"/>
      <c r="S975" s="123"/>
      <c r="T975" s="135">
        <v>1249</v>
      </c>
      <c r="U975" s="135">
        <v>67</v>
      </c>
      <c r="V975" s="123"/>
      <c r="W975" s="41">
        <v>22330</v>
      </c>
      <c r="X975" s="136">
        <v>712</v>
      </c>
      <c r="Y975" s="4">
        <f t="shared" si="1648"/>
        <v>787</v>
      </c>
      <c r="Z975" s="74">
        <f t="shared" si="1698"/>
        <v>44799</v>
      </c>
      <c r="AA975" s="210">
        <f t="shared" si="1699"/>
        <v>5549078</v>
      </c>
      <c r="AB975" s="210">
        <f t="shared" si="1700"/>
        <v>87754</v>
      </c>
      <c r="AC975" s="211">
        <f t="shared" si="1701"/>
        <v>19429</v>
      </c>
      <c r="AD975" s="170">
        <f t="shared" si="1702"/>
        <v>1149</v>
      </c>
      <c r="AE975" s="222">
        <f t="shared" si="1703"/>
        <v>378083</v>
      </c>
      <c r="AF975" s="143">
        <v>379288</v>
      </c>
      <c r="AG975" s="171">
        <f t="shared" si="1706"/>
        <v>255</v>
      </c>
      <c r="AH975" s="143">
        <v>73227</v>
      </c>
      <c r="AI975" s="171">
        <f t="shared" si="1707"/>
        <v>7</v>
      </c>
      <c r="AJ975" s="172">
        <v>9650</v>
      </c>
      <c r="AK975" s="173">
        <f t="shared" si="1708"/>
        <v>0</v>
      </c>
      <c r="AL975" s="143">
        <v>793</v>
      </c>
      <c r="AM975" s="173">
        <f t="shared" si="1709"/>
        <v>0</v>
      </c>
      <c r="AN975" s="143">
        <v>785</v>
      </c>
      <c r="AO975" s="171">
        <f t="shared" si="1710"/>
        <v>0</v>
      </c>
      <c r="AP975" s="174">
        <v>6</v>
      </c>
      <c r="AQ975" s="173">
        <f t="shared" si="1711"/>
        <v>26718</v>
      </c>
      <c r="AR975" s="143">
        <v>5168997</v>
      </c>
      <c r="AS975" s="171">
        <f t="shared" si="1704"/>
        <v>0</v>
      </c>
      <c r="AT975" s="143">
        <v>13742</v>
      </c>
      <c r="AU975" s="171">
        <f t="shared" si="1712"/>
        <v>45</v>
      </c>
      <c r="AV975" s="175">
        <v>9773</v>
      </c>
      <c r="AW975" s="217">
        <f t="shared" si="1649"/>
        <v>814</v>
      </c>
      <c r="AX975" s="216">
        <f t="shared" si="1652"/>
        <v>44799</v>
      </c>
      <c r="AY975" s="5">
        <v>3</v>
      </c>
      <c r="AZ975" s="217">
        <f t="shared" si="1653"/>
        <v>2555</v>
      </c>
      <c r="BA975" s="217">
        <f t="shared" si="1650"/>
        <v>449</v>
      </c>
      <c r="BB975" s="119">
        <v>0</v>
      </c>
      <c r="BC975" s="26">
        <f t="shared" si="1654"/>
        <v>1649</v>
      </c>
      <c r="BD975" s="217">
        <f t="shared" si="1651"/>
        <v>484</v>
      </c>
      <c r="BE975" s="209">
        <f t="shared" si="1655"/>
        <v>44799</v>
      </c>
      <c r="BF975" s="120">
        <f t="shared" si="1656"/>
        <v>50</v>
      </c>
      <c r="BG975" s="120">
        <f t="shared" si="1657"/>
        <v>22253</v>
      </c>
      <c r="BH975" s="209">
        <f t="shared" si="1658"/>
        <v>44799</v>
      </c>
      <c r="BI975" s="120">
        <f t="shared" si="1659"/>
        <v>22253</v>
      </c>
      <c r="BJ975" s="1">
        <f t="shared" si="1660"/>
        <v>44799</v>
      </c>
      <c r="BK975">
        <f t="shared" si="1661"/>
        <v>1106</v>
      </c>
      <c r="BL975">
        <f t="shared" si="1662"/>
        <v>88</v>
      </c>
      <c r="BM975">
        <f t="shared" si="1663"/>
        <v>1194</v>
      </c>
      <c r="BN975" s="1">
        <f t="shared" si="1664"/>
        <v>44799</v>
      </c>
      <c r="BO975">
        <f t="shared" si="1665"/>
        <v>192066</v>
      </c>
      <c r="BP975">
        <f t="shared" si="1666"/>
        <v>10810</v>
      </c>
      <c r="BQ975" s="167">
        <f t="shared" si="1667"/>
        <v>44799</v>
      </c>
      <c r="BR975">
        <f t="shared" si="1668"/>
        <v>379288</v>
      </c>
      <c r="BS975">
        <f t="shared" si="1669"/>
        <v>73227</v>
      </c>
      <c r="BT975">
        <f t="shared" si="1670"/>
        <v>9650</v>
      </c>
      <c r="BU975">
        <v>15</v>
      </c>
      <c r="BV975">
        <f t="shared" si="1671"/>
        <v>1149</v>
      </c>
      <c r="BW975">
        <f t="shared" si="1705"/>
        <v>85368</v>
      </c>
      <c r="BX975" s="167">
        <f t="shared" si="1672"/>
        <v>44799</v>
      </c>
      <c r="BY975">
        <f t="shared" si="1673"/>
        <v>793</v>
      </c>
      <c r="BZ975">
        <f t="shared" si="1674"/>
        <v>785</v>
      </c>
      <c r="CA975">
        <f t="shared" si="1675"/>
        <v>6</v>
      </c>
      <c r="CB975" s="167">
        <f t="shared" si="1676"/>
        <v>44799</v>
      </c>
      <c r="CC975">
        <f t="shared" si="1677"/>
        <v>5168997</v>
      </c>
      <c r="CD975">
        <f t="shared" si="1678"/>
        <v>13742</v>
      </c>
      <c r="CE975">
        <f t="shared" si="1679"/>
        <v>9773</v>
      </c>
      <c r="CF975" s="167">
        <f t="shared" si="1680"/>
        <v>44799</v>
      </c>
      <c r="CG975">
        <f t="shared" si="1681"/>
        <v>26718</v>
      </c>
      <c r="CH975">
        <f t="shared" si="1682"/>
        <v>45</v>
      </c>
      <c r="CI975" s="167">
        <f t="shared" si="1683"/>
        <v>44799</v>
      </c>
      <c r="CJ975">
        <f t="shared" si="1684"/>
        <v>1149</v>
      </c>
      <c r="CK975">
        <f t="shared" si="1685"/>
        <v>255</v>
      </c>
      <c r="CL975" s="167">
        <f t="shared" si="1686"/>
        <v>44799</v>
      </c>
      <c r="CM975">
        <f t="shared" si="1687"/>
        <v>7</v>
      </c>
      <c r="CN975" s="1">
        <f t="shared" si="1688"/>
        <v>44799</v>
      </c>
      <c r="CO975" s="253">
        <f t="shared" si="1689"/>
        <v>1149</v>
      </c>
      <c r="CP975" s="1">
        <f t="shared" si="1690"/>
        <v>44799</v>
      </c>
      <c r="CQ975" s="254">
        <f t="shared" si="1691"/>
        <v>7</v>
      </c>
      <c r="CR975" s="167">
        <f t="shared" si="1692"/>
        <v>44799</v>
      </c>
      <c r="CS975">
        <f t="shared" si="1693"/>
        <v>26718</v>
      </c>
      <c r="CT975">
        <f t="shared" si="1694"/>
        <v>45</v>
      </c>
      <c r="CU975">
        <f t="shared" si="1695"/>
        <v>0</v>
      </c>
    </row>
    <row r="976" spans="1:99" ht="18" customHeight="1" x14ac:dyDescent="0.55000000000000004">
      <c r="A976" s="167">
        <v>44800</v>
      </c>
      <c r="B976" s="219">
        <v>48</v>
      </c>
      <c r="C976" s="142">
        <f t="shared" si="1696"/>
        <v>22301</v>
      </c>
      <c r="D976" s="261">
        <f t="shared" si="1697"/>
        <v>568</v>
      </c>
      <c r="E976" s="135">
        <v>0</v>
      </c>
      <c r="F976" s="135">
        <v>21733</v>
      </c>
      <c r="G976" s="135">
        <v>0</v>
      </c>
      <c r="H976" s="123"/>
      <c r="I976" s="135">
        <v>0</v>
      </c>
      <c r="J976" s="123"/>
      <c r="K976" s="41">
        <v>0</v>
      </c>
      <c r="L976" s="134">
        <v>1137</v>
      </c>
      <c r="M976" s="219">
        <v>102</v>
      </c>
      <c r="N976" s="123"/>
      <c r="O976" s="123"/>
      <c r="P976" s="135">
        <v>76</v>
      </c>
      <c r="Q976" s="135">
        <v>6</v>
      </c>
      <c r="R976" s="123"/>
      <c r="S976" s="123"/>
      <c r="T976" s="135">
        <v>1339</v>
      </c>
      <c r="U976" s="135">
        <v>57</v>
      </c>
      <c r="V976" s="123"/>
      <c r="W976" s="41">
        <v>22052</v>
      </c>
      <c r="X976" s="136">
        <v>751</v>
      </c>
      <c r="Y976" s="4">
        <f t="shared" si="1648"/>
        <v>788</v>
      </c>
      <c r="Z976" s="74">
        <f t="shared" si="1698"/>
        <v>44800</v>
      </c>
      <c r="AA976" s="210">
        <f t="shared" si="1699"/>
        <v>5575916</v>
      </c>
      <c r="AB976" s="210">
        <f t="shared" si="1700"/>
        <v>88060</v>
      </c>
      <c r="AC976" s="211">
        <f t="shared" si="1701"/>
        <v>19473</v>
      </c>
      <c r="AD976" s="170">
        <f t="shared" si="1702"/>
        <v>985</v>
      </c>
      <c r="AE976" s="222">
        <f t="shared" si="1703"/>
        <v>379068</v>
      </c>
      <c r="AF976" s="143">
        <v>380273</v>
      </c>
      <c r="AG976" s="171">
        <f t="shared" si="1706"/>
        <v>306</v>
      </c>
      <c r="AH976" s="143">
        <v>73533</v>
      </c>
      <c r="AI976" s="171">
        <f t="shared" si="1707"/>
        <v>4</v>
      </c>
      <c r="AJ976" s="172">
        <v>9654</v>
      </c>
      <c r="AK976" s="173">
        <f t="shared" si="1708"/>
        <v>0</v>
      </c>
      <c r="AL976" s="143">
        <v>793</v>
      </c>
      <c r="AM976" s="173">
        <f t="shared" si="1709"/>
        <v>0</v>
      </c>
      <c r="AN976" s="143">
        <v>785</v>
      </c>
      <c r="AO976" s="171">
        <f t="shared" si="1710"/>
        <v>0</v>
      </c>
      <c r="AP976" s="174">
        <v>6</v>
      </c>
      <c r="AQ976" s="173">
        <f t="shared" si="1711"/>
        <v>25853</v>
      </c>
      <c r="AR976" s="143">
        <v>5194850</v>
      </c>
      <c r="AS976" s="171">
        <f t="shared" si="1704"/>
        <v>0</v>
      </c>
      <c r="AT976" s="143">
        <v>13742</v>
      </c>
      <c r="AU976" s="171">
        <f t="shared" si="1712"/>
        <v>40</v>
      </c>
      <c r="AV976" s="175">
        <v>9813</v>
      </c>
      <c r="AW976" s="217">
        <f t="shared" si="1649"/>
        <v>815</v>
      </c>
      <c r="AX976" s="216">
        <f t="shared" si="1652"/>
        <v>44800</v>
      </c>
      <c r="AY976" s="5">
        <v>2</v>
      </c>
      <c r="AZ976" s="217">
        <f t="shared" si="1653"/>
        <v>2557</v>
      </c>
      <c r="BA976" s="217">
        <f t="shared" si="1650"/>
        <v>450</v>
      </c>
      <c r="BB976" s="119">
        <v>0</v>
      </c>
      <c r="BC976" s="26">
        <f t="shared" si="1654"/>
        <v>1649</v>
      </c>
      <c r="BD976" s="217">
        <f t="shared" si="1651"/>
        <v>485</v>
      </c>
      <c r="BE976" s="209">
        <f t="shared" si="1655"/>
        <v>44800</v>
      </c>
      <c r="BF976" s="120">
        <f t="shared" si="1656"/>
        <v>48</v>
      </c>
      <c r="BG976" s="120">
        <f t="shared" si="1657"/>
        <v>22301</v>
      </c>
      <c r="BH976" s="209">
        <f t="shared" si="1658"/>
        <v>44800</v>
      </c>
      <c r="BI976" s="120">
        <f t="shared" si="1659"/>
        <v>22301</v>
      </c>
      <c r="BJ976" s="1">
        <f t="shared" si="1660"/>
        <v>44800</v>
      </c>
      <c r="BK976">
        <f t="shared" si="1661"/>
        <v>1035</v>
      </c>
      <c r="BL976">
        <f t="shared" si="1662"/>
        <v>102</v>
      </c>
      <c r="BM976">
        <f t="shared" si="1663"/>
        <v>1137</v>
      </c>
      <c r="BN976" s="1">
        <f t="shared" si="1664"/>
        <v>44800</v>
      </c>
      <c r="BO976">
        <f t="shared" si="1665"/>
        <v>195087</v>
      </c>
      <c r="BP976">
        <f t="shared" si="1666"/>
        <v>10769</v>
      </c>
      <c r="BQ976" s="167">
        <f t="shared" si="1667"/>
        <v>44800</v>
      </c>
      <c r="BR976">
        <f t="shared" si="1668"/>
        <v>380273</v>
      </c>
      <c r="BS976">
        <f t="shared" si="1669"/>
        <v>73533</v>
      </c>
      <c r="BT976">
        <f t="shared" si="1670"/>
        <v>9654</v>
      </c>
      <c r="BU976">
        <v>15</v>
      </c>
      <c r="BV976">
        <f t="shared" si="1671"/>
        <v>985</v>
      </c>
      <c r="BW976">
        <f t="shared" si="1705"/>
        <v>99445</v>
      </c>
      <c r="BX976" s="167">
        <f t="shared" si="1672"/>
        <v>44800</v>
      </c>
      <c r="BY976">
        <f t="shared" si="1673"/>
        <v>793</v>
      </c>
      <c r="BZ976">
        <f t="shared" si="1674"/>
        <v>785</v>
      </c>
      <c r="CA976">
        <f t="shared" si="1675"/>
        <v>6</v>
      </c>
      <c r="CB976" s="167">
        <f t="shared" si="1676"/>
        <v>44800</v>
      </c>
      <c r="CC976">
        <f t="shared" si="1677"/>
        <v>5194850</v>
      </c>
      <c r="CD976">
        <f t="shared" si="1678"/>
        <v>13742</v>
      </c>
      <c r="CE976">
        <f t="shared" si="1679"/>
        <v>9813</v>
      </c>
      <c r="CF976" s="167">
        <f t="shared" si="1680"/>
        <v>44800</v>
      </c>
      <c r="CG976">
        <f t="shared" si="1681"/>
        <v>25853</v>
      </c>
      <c r="CH976">
        <f t="shared" si="1682"/>
        <v>40</v>
      </c>
      <c r="CI976" s="167">
        <f t="shared" si="1683"/>
        <v>44800</v>
      </c>
      <c r="CJ976">
        <f t="shared" si="1684"/>
        <v>985</v>
      </c>
      <c r="CK976">
        <f t="shared" si="1685"/>
        <v>306</v>
      </c>
      <c r="CL976" s="167">
        <f t="shared" si="1686"/>
        <v>44800</v>
      </c>
      <c r="CM976">
        <f t="shared" si="1687"/>
        <v>4</v>
      </c>
      <c r="CN976" s="1">
        <f t="shared" si="1688"/>
        <v>44800</v>
      </c>
      <c r="CO976" s="253">
        <f t="shared" si="1689"/>
        <v>985</v>
      </c>
      <c r="CP976" s="1">
        <f t="shared" si="1690"/>
        <v>44800</v>
      </c>
      <c r="CQ976" s="254">
        <f t="shared" si="1691"/>
        <v>4</v>
      </c>
      <c r="CR976" s="167">
        <f t="shared" si="1692"/>
        <v>44800</v>
      </c>
      <c r="CS976">
        <f t="shared" si="1693"/>
        <v>25853</v>
      </c>
      <c r="CT976">
        <f t="shared" si="1694"/>
        <v>40</v>
      </c>
      <c r="CU976">
        <f t="shared" si="1695"/>
        <v>0</v>
      </c>
    </row>
    <row r="977" spans="1:99" ht="18" customHeight="1" x14ac:dyDescent="0.55000000000000004">
      <c r="A977" s="167">
        <v>44801</v>
      </c>
      <c r="B977" s="219">
        <v>51</v>
      </c>
      <c r="C977" s="142">
        <f t="shared" si="1696"/>
        <v>22352</v>
      </c>
      <c r="D977" s="261">
        <f t="shared" si="1697"/>
        <v>547</v>
      </c>
      <c r="E977" s="135">
        <v>0</v>
      </c>
      <c r="F977" s="135">
        <v>21805</v>
      </c>
      <c r="G977" s="135">
        <v>0</v>
      </c>
      <c r="H977" s="123"/>
      <c r="I977" s="135">
        <v>0</v>
      </c>
      <c r="J977" s="123"/>
      <c r="K977" s="41">
        <v>0</v>
      </c>
      <c r="L977" s="134">
        <v>1344</v>
      </c>
      <c r="M977" s="219">
        <v>89</v>
      </c>
      <c r="N977" s="123"/>
      <c r="O977" s="123"/>
      <c r="P977" s="135">
        <v>36</v>
      </c>
      <c r="Q977" s="135">
        <v>2</v>
      </c>
      <c r="R977" s="123"/>
      <c r="S977" s="123"/>
      <c r="T977" s="135">
        <v>1298</v>
      </c>
      <c r="U977" s="135">
        <v>102</v>
      </c>
      <c r="V977" s="123"/>
      <c r="W977" s="41">
        <v>22062</v>
      </c>
      <c r="X977" s="136">
        <v>736</v>
      </c>
      <c r="Y977" s="4">
        <f t="shared" si="1648"/>
        <v>789</v>
      </c>
      <c r="Z977" s="74">
        <f t="shared" si="1698"/>
        <v>44801</v>
      </c>
      <c r="AA977" s="210">
        <f t="shared" si="1699"/>
        <v>5604020</v>
      </c>
      <c r="AB977" s="210">
        <f t="shared" si="1700"/>
        <v>88358</v>
      </c>
      <c r="AC977" s="211">
        <f t="shared" si="1701"/>
        <v>19514</v>
      </c>
      <c r="AD977" s="170">
        <f t="shared" si="1702"/>
        <v>1369</v>
      </c>
      <c r="AE977" s="222">
        <f t="shared" si="1703"/>
        <v>380437</v>
      </c>
      <c r="AF977" s="143">
        <v>381642</v>
      </c>
      <c r="AG977" s="171">
        <f t="shared" si="1706"/>
        <v>298</v>
      </c>
      <c r="AH977" s="143">
        <v>73831</v>
      </c>
      <c r="AI977" s="171">
        <f t="shared" si="1707"/>
        <v>10</v>
      </c>
      <c r="AJ977" s="172">
        <v>9664</v>
      </c>
      <c r="AK977" s="173">
        <f t="shared" si="1708"/>
        <v>0</v>
      </c>
      <c r="AL977" s="143">
        <v>793</v>
      </c>
      <c r="AM977" s="173">
        <f t="shared" si="1709"/>
        <v>0</v>
      </c>
      <c r="AN977" s="143">
        <v>785</v>
      </c>
      <c r="AO977" s="171">
        <f t="shared" si="1710"/>
        <v>0</v>
      </c>
      <c r="AP977" s="174">
        <v>6</v>
      </c>
      <c r="AQ977" s="173">
        <f t="shared" si="1711"/>
        <v>26735</v>
      </c>
      <c r="AR977" s="143">
        <v>5221585</v>
      </c>
      <c r="AS977" s="171">
        <f t="shared" si="1704"/>
        <v>0</v>
      </c>
      <c r="AT977" s="143">
        <v>13742</v>
      </c>
      <c r="AU977" s="171">
        <f t="shared" si="1712"/>
        <v>31</v>
      </c>
      <c r="AV977" s="175">
        <v>9844</v>
      </c>
      <c r="AW977" s="217">
        <f t="shared" si="1649"/>
        <v>816</v>
      </c>
      <c r="AX977" s="216">
        <f t="shared" si="1652"/>
        <v>44801</v>
      </c>
      <c r="AY977" s="5">
        <v>1</v>
      </c>
      <c r="AZ977" s="217">
        <f t="shared" si="1653"/>
        <v>2558</v>
      </c>
      <c r="BA977" s="217">
        <f t="shared" si="1650"/>
        <v>451</v>
      </c>
      <c r="BB977" s="119">
        <v>3</v>
      </c>
      <c r="BC977" s="26">
        <f t="shared" si="1654"/>
        <v>1652</v>
      </c>
      <c r="BD977" s="217">
        <f t="shared" si="1651"/>
        <v>486</v>
      </c>
      <c r="BE977" s="209">
        <f t="shared" si="1655"/>
        <v>44801</v>
      </c>
      <c r="BF977" s="120">
        <f t="shared" si="1656"/>
        <v>51</v>
      </c>
      <c r="BG977" s="120">
        <f t="shared" si="1657"/>
        <v>22352</v>
      </c>
      <c r="BH977" s="209">
        <f t="shared" si="1658"/>
        <v>44801</v>
      </c>
      <c r="BI977" s="120">
        <f t="shared" si="1659"/>
        <v>22352</v>
      </c>
      <c r="BJ977" s="1">
        <f t="shared" si="1660"/>
        <v>44801</v>
      </c>
      <c r="BK977">
        <f t="shared" si="1661"/>
        <v>1255</v>
      </c>
      <c r="BL977">
        <f t="shared" si="1662"/>
        <v>89</v>
      </c>
      <c r="BM977">
        <f t="shared" si="1663"/>
        <v>1344</v>
      </c>
      <c r="BN977" s="1">
        <f t="shared" si="1664"/>
        <v>44801</v>
      </c>
      <c r="BO977">
        <f t="shared" si="1665"/>
        <v>197889</v>
      </c>
      <c r="BP977">
        <f t="shared" si="1666"/>
        <v>10823</v>
      </c>
      <c r="BQ977" s="167">
        <f t="shared" si="1667"/>
        <v>44801</v>
      </c>
      <c r="BR977">
        <f t="shared" si="1668"/>
        <v>381642</v>
      </c>
      <c r="BS977">
        <f t="shared" si="1669"/>
        <v>73831</v>
      </c>
      <c r="BT977">
        <f t="shared" si="1670"/>
        <v>9664</v>
      </c>
      <c r="BU977">
        <v>15</v>
      </c>
      <c r="BV977">
        <f t="shared" si="1671"/>
        <v>1369</v>
      </c>
      <c r="BW977">
        <f t="shared" si="1705"/>
        <v>88211</v>
      </c>
      <c r="BX977" s="167">
        <f t="shared" si="1672"/>
        <v>44801</v>
      </c>
      <c r="BY977">
        <f t="shared" si="1673"/>
        <v>793</v>
      </c>
      <c r="BZ977">
        <f t="shared" si="1674"/>
        <v>785</v>
      </c>
      <c r="CA977">
        <f t="shared" si="1675"/>
        <v>6</v>
      </c>
      <c r="CB977" s="167">
        <f t="shared" si="1676"/>
        <v>44801</v>
      </c>
      <c r="CC977">
        <f t="shared" si="1677"/>
        <v>5221585</v>
      </c>
      <c r="CD977">
        <f t="shared" si="1678"/>
        <v>13742</v>
      </c>
      <c r="CE977">
        <f t="shared" si="1679"/>
        <v>9844</v>
      </c>
      <c r="CF977" s="167">
        <f t="shared" si="1680"/>
        <v>44801</v>
      </c>
      <c r="CG977">
        <f t="shared" si="1681"/>
        <v>26735</v>
      </c>
      <c r="CH977">
        <f t="shared" si="1682"/>
        <v>31</v>
      </c>
      <c r="CI977" s="167">
        <f t="shared" si="1683"/>
        <v>44801</v>
      </c>
      <c r="CJ977">
        <f t="shared" si="1684"/>
        <v>1369</v>
      </c>
      <c r="CK977">
        <f t="shared" si="1685"/>
        <v>298</v>
      </c>
      <c r="CL977" s="167">
        <f t="shared" si="1686"/>
        <v>44801</v>
      </c>
      <c r="CM977">
        <f t="shared" si="1687"/>
        <v>10</v>
      </c>
      <c r="CN977" s="1">
        <f t="shared" si="1688"/>
        <v>44801</v>
      </c>
      <c r="CO977" s="253">
        <f t="shared" si="1689"/>
        <v>1369</v>
      </c>
      <c r="CP977" s="1">
        <f t="shared" si="1690"/>
        <v>44801</v>
      </c>
      <c r="CQ977" s="254">
        <f t="shared" si="1691"/>
        <v>10</v>
      </c>
      <c r="CR977" s="167">
        <f t="shared" si="1692"/>
        <v>44801</v>
      </c>
      <c r="CS977">
        <f t="shared" si="1693"/>
        <v>26735</v>
      </c>
      <c r="CT977">
        <f t="shared" si="1694"/>
        <v>31</v>
      </c>
      <c r="CU977">
        <f t="shared" si="1695"/>
        <v>0</v>
      </c>
    </row>
    <row r="978" spans="1:99" ht="18" customHeight="1" x14ac:dyDescent="0.55000000000000004">
      <c r="A978" s="167">
        <v>44802</v>
      </c>
      <c r="B978" s="219">
        <v>33</v>
      </c>
      <c r="C978" s="142">
        <f t="shared" si="1696"/>
        <v>22385</v>
      </c>
      <c r="D978" s="261">
        <f t="shared" si="1697"/>
        <v>510</v>
      </c>
      <c r="E978" s="135">
        <v>0</v>
      </c>
      <c r="F978" s="135">
        <v>21875</v>
      </c>
      <c r="G978" s="135">
        <v>0</v>
      </c>
      <c r="H978" s="123"/>
      <c r="I978" s="135">
        <v>0</v>
      </c>
      <c r="J978" s="123"/>
      <c r="K978" s="41">
        <v>0</v>
      </c>
      <c r="L978" s="134">
        <v>1447</v>
      </c>
      <c r="M978" s="219">
        <v>79</v>
      </c>
      <c r="N978" s="123"/>
      <c r="O978" s="123"/>
      <c r="P978" s="135">
        <v>55</v>
      </c>
      <c r="Q978" s="135">
        <v>2</v>
      </c>
      <c r="R978" s="123"/>
      <c r="S978" s="123"/>
      <c r="T978" s="135">
        <v>989</v>
      </c>
      <c r="U978" s="135">
        <v>77</v>
      </c>
      <c r="V978" s="123"/>
      <c r="W978" s="41">
        <v>22465</v>
      </c>
      <c r="X978" s="136">
        <v>736</v>
      </c>
      <c r="Y978" s="4">
        <f t="shared" si="1648"/>
        <v>790</v>
      </c>
      <c r="Z978" s="74">
        <f t="shared" si="1698"/>
        <v>44802</v>
      </c>
      <c r="AA978" s="210">
        <f t="shared" si="1699"/>
        <v>5625769</v>
      </c>
      <c r="AB978" s="210">
        <f t="shared" si="1700"/>
        <v>88600</v>
      </c>
      <c r="AC978" s="211">
        <f t="shared" si="1701"/>
        <v>19540</v>
      </c>
      <c r="AD978" s="170">
        <f t="shared" si="1702"/>
        <v>1325</v>
      </c>
      <c r="AE978" s="222">
        <f t="shared" si="1703"/>
        <v>381762</v>
      </c>
      <c r="AF978" s="143">
        <v>382967</v>
      </c>
      <c r="AG978" s="171">
        <f t="shared" si="1706"/>
        <v>242</v>
      </c>
      <c r="AH978" s="143">
        <v>74073</v>
      </c>
      <c r="AI978" s="171">
        <f t="shared" si="1707"/>
        <v>4</v>
      </c>
      <c r="AJ978" s="172">
        <v>9668</v>
      </c>
      <c r="AK978" s="173">
        <f t="shared" si="1708"/>
        <v>0</v>
      </c>
      <c r="AL978" s="143">
        <v>793</v>
      </c>
      <c r="AM978" s="173">
        <f t="shared" si="1709"/>
        <v>0</v>
      </c>
      <c r="AN978" s="143">
        <v>785</v>
      </c>
      <c r="AO978" s="171">
        <f t="shared" si="1710"/>
        <v>0</v>
      </c>
      <c r="AP978" s="174">
        <v>6</v>
      </c>
      <c r="AQ978" s="173">
        <f t="shared" si="1711"/>
        <v>20424</v>
      </c>
      <c r="AR978" s="143">
        <v>5242009</v>
      </c>
      <c r="AS978" s="171">
        <f t="shared" si="1704"/>
        <v>0</v>
      </c>
      <c r="AT978" s="143">
        <v>13742</v>
      </c>
      <c r="AU978" s="171">
        <f t="shared" si="1712"/>
        <v>22</v>
      </c>
      <c r="AV978" s="175">
        <v>9866</v>
      </c>
      <c r="AW978" s="217">
        <f t="shared" si="1649"/>
        <v>817</v>
      </c>
      <c r="AX978" s="216">
        <f t="shared" si="1652"/>
        <v>44802</v>
      </c>
      <c r="AY978" s="5">
        <v>0</v>
      </c>
      <c r="AZ978" s="217">
        <f t="shared" si="1653"/>
        <v>2558</v>
      </c>
      <c r="BA978" s="217">
        <f t="shared" si="1650"/>
        <v>452</v>
      </c>
      <c r="BB978" s="119">
        <v>2</v>
      </c>
      <c r="BC978" s="26">
        <f t="shared" si="1654"/>
        <v>1654</v>
      </c>
      <c r="BD978" s="217">
        <f t="shared" si="1651"/>
        <v>487</v>
      </c>
      <c r="BE978" s="209">
        <f t="shared" si="1655"/>
        <v>44802</v>
      </c>
      <c r="BF978" s="120">
        <f t="shared" si="1656"/>
        <v>33</v>
      </c>
      <c r="BG978" s="120">
        <f t="shared" si="1657"/>
        <v>22385</v>
      </c>
      <c r="BH978" s="209">
        <f t="shared" si="1658"/>
        <v>44802</v>
      </c>
      <c r="BI978" s="120">
        <f t="shared" si="1659"/>
        <v>22385</v>
      </c>
      <c r="BJ978" s="1">
        <f t="shared" si="1660"/>
        <v>44802</v>
      </c>
      <c r="BK978">
        <f t="shared" si="1661"/>
        <v>1368</v>
      </c>
      <c r="BL978">
        <f t="shared" si="1662"/>
        <v>79</v>
      </c>
      <c r="BM978">
        <f t="shared" si="1663"/>
        <v>1447</v>
      </c>
      <c r="BN978" s="1">
        <f t="shared" si="1664"/>
        <v>44802</v>
      </c>
      <c r="BO978">
        <f t="shared" si="1665"/>
        <v>190462</v>
      </c>
      <c r="BP978">
        <f t="shared" si="1666"/>
        <v>10906</v>
      </c>
      <c r="BQ978" s="167">
        <f t="shared" si="1667"/>
        <v>44802</v>
      </c>
      <c r="BR978">
        <f t="shared" si="1668"/>
        <v>382967</v>
      </c>
      <c r="BS978">
        <f t="shared" si="1669"/>
        <v>74073</v>
      </c>
      <c r="BT978">
        <f t="shared" si="1670"/>
        <v>9668</v>
      </c>
      <c r="BU978">
        <v>15</v>
      </c>
      <c r="BV978">
        <f t="shared" si="1671"/>
        <v>1325</v>
      </c>
      <c r="BW978">
        <f t="shared" si="1705"/>
        <v>101195</v>
      </c>
      <c r="BX978" s="167">
        <f t="shared" si="1672"/>
        <v>44802</v>
      </c>
      <c r="BY978">
        <f t="shared" si="1673"/>
        <v>793</v>
      </c>
      <c r="BZ978">
        <f t="shared" si="1674"/>
        <v>785</v>
      </c>
      <c r="CA978">
        <f t="shared" si="1675"/>
        <v>6</v>
      </c>
      <c r="CB978" s="167">
        <f t="shared" si="1676"/>
        <v>44802</v>
      </c>
      <c r="CC978">
        <f t="shared" si="1677"/>
        <v>5242009</v>
      </c>
      <c r="CD978">
        <f t="shared" si="1678"/>
        <v>13742</v>
      </c>
      <c r="CE978">
        <f t="shared" si="1679"/>
        <v>9866</v>
      </c>
      <c r="CF978" s="167">
        <f t="shared" si="1680"/>
        <v>44802</v>
      </c>
      <c r="CG978">
        <f t="shared" si="1681"/>
        <v>20424</v>
      </c>
      <c r="CH978">
        <f t="shared" si="1682"/>
        <v>22</v>
      </c>
      <c r="CI978" s="167">
        <f t="shared" si="1683"/>
        <v>44802</v>
      </c>
      <c r="CJ978">
        <f t="shared" si="1684"/>
        <v>1325</v>
      </c>
      <c r="CK978">
        <f t="shared" si="1685"/>
        <v>242</v>
      </c>
      <c r="CL978" s="167">
        <f t="shared" si="1686"/>
        <v>44802</v>
      </c>
      <c r="CM978">
        <f t="shared" si="1687"/>
        <v>4</v>
      </c>
      <c r="CN978" s="1">
        <f t="shared" si="1688"/>
        <v>44802</v>
      </c>
      <c r="CO978" s="253">
        <f t="shared" si="1689"/>
        <v>1325</v>
      </c>
      <c r="CP978" s="1">
        <f t="shared" si="1690"/>
        <v>44802</v>
      </c>
      <c r="CQ978" s="254">
        <f t="shared" si="1691"/>
        <v>4</v>
      </c>
      <c r="CR978" s="167">
        <f t="shared" si="1692"/>
        <v>44802</v>
      </c>
      <c r="CS978">
        <f t="shared" si="1693"/>
        <v>20424</v>
      </c>
      <c r="CT978">
        <f t="shared" si="1694"/>
        <v>22</v>
      </c>
      <c r="CU978">
        <f t="shared" si="1695"/>
        <v>0</v>
      </c>
    </row>
    <row r="979" spans="1:99" ht="18" customHeight="1" x14ac:dyDescent="0.55000000000000004">
      <c r="A979" s="167">
        <v>44803</v>
      </c>
      <c r="B979" s="219">
        <v>43</v>
      </c>
      <c r="C979" s="142">
        <f t="shared" si="1696"/>
        <v>22428</v>
      </c>
      <c r="D979" s="261">
        <f t="shared" si="1697"/>
        <v>501</v>
      </c>
      <c r="E979" s="135">
        <v>0</v>
      </c>
      <c r="F979" s="135">
        <v>21927</v>
      </c>
      <c r="G979" s="135">
        <v>0</v>
      </c>
      <c r="H979" s="123"/>
      <c r="I979" s="135">
        <v>0</v>
      </c>
      <c r="J979" s="123"/>
      <c r="K979" s="41">
        <v>0</v>
      </c>
      <c r="L979" s="134">
        <v>1426</v>
      </c>
      <c r="M979" s="219">
        <v>100</v>
      </c>
      <c r="N979" s="123"/>
      <c r="O979" s="123"/>
      <c r="P979" s="135">
        <v>64</v>
      </c>
      <c r="Q979" s="135">
        <v>5</v>
      </c>
      <c r="R979" s="123"/>
      <c r="S979" s="123"/>
      <c r="T979" s="135">
        <v>1040</v>
      </c>
      <c r="U979" s="135">
        <v>96</v>
      </c>
      <c r="V979" s="123"/>
      <c r="W979" s="41">
        <v>22787</v>
      </c>
      <c r="X979" s="136">
        <v>735</v>
      </c>
      <c r="Y979" s="4">
        <f t="shared" si="1648"/>
        <v>791</v>
      </c>
      <c r="Z979" s="74">
        <f t="shared" si="1698"/>
        <v>44803</v>
      </c>
      <c r="AA979" s="210">
        <f t="shared" si="1699"/>
        <v>5658534</v>
      </c>
      <c r="AB979" s="210">
        <f t="shared" si="1700"/>
        <v>88945</v>
      </c>
      <c r="AC979" s="211">
        <f t="shared" si="1701"/>
        <v>19580</v>
      </c>
      <c r="AD979" s="170">
        <f t="shared" si="1702"/>
        <v>1325</v>
      </c>
      <c r="AE979" s="222">
        <f t="shared" si="1703"/>
        <v>383087</v>
      </c>
      <c r="AF979" s="143">
        <v>384292</v>
      </c>
      <c r="AG979" s="171">
        <f t="shared" si="1706"/>
        <v>345</v>
      </c>
      <c r="AH979" s="143">
        <v>74418</v>
      </c>
      <c r="AI979" s="171">
        <f t="shared" si="1707"/>
        <v>13</v>
      </c>
      <c r="AJ979" s="172">
        <v>9681</v>
      </c>
      <c r="AK979" s="173">
        <f t="shared" si="1708"/>
        <v>0</v>
      </c>
      <c r="AL979" s="143">
        <v>793</v>
      </c>
      <c r="AM979" s="173">
        <f t="shared" si="1709"/>
        <v>0</v>
      </c>
      <c r="AN979" s="143">
        <v>785</v>
      </c>
      <c r="AO979" s="171">
        <f t="shared" si="1710"/>
        <v>0</v>
      </c>
      <c r="AP979" s="174">
        <v>6</v>
      </c>
      <c r="AQ979" s="173">
        <f t="shared" si="1711"/>
        <v>31440</v>
      </c>
      <c r="AR979" s="143">
        <v>5273449</v>
      </c>
      <c r="AS979" s="171">
        <f t="shared" si="1704"/>
        <v>0</v>
      </c>
      <c r="AT979" s="143">
        <v>13742</v>
      </c>
      <c r="AU979" s="171">
        <f t="shared" si="1712"/>
        <v>27</v>
      </c>
      <c r="AV979" s="175">
        <v>9893</v>
      </c>
      <c r="AW979" s="217">
        <f t="shared" si="1649"/>
        <v>818</v>
      </c>
      <c r="AX979" s="216">
        <f t="shared" si="1652"/>
        <v>44803</v>
      </c>
      <c r="AY979" s="5">
        <v>1</v>
      </c>
      <c r="AZ979" s="217">
        <f t="shared" si="1653"/>
        <v>2559</v>
      </c>
      <c r="BA979" s="217">
        <f t="shared" si="1650"/>
        <v>450</v>
      </c>
      <c r="BB979" s="119">
        <v>1</v>
      </c>
      <c r="BC979" s="26">
        <f t="shared" si="1654"/>
        <v>1655</v>
      </c>
      <c r="BD979" s="217">
        <f t="shared" si="1651"/>
        <v>485</v>
      </c>
      <c r="BE979" s="209">
        <f t="shared" si="1655"/>
        <v>44803</v>
      </c>
      <c r="BF979" s="120">
        <f t="shared" si="1656"/>
        <v>43</v>
      </c>
      <c r="BG979" s="120">
        <f t="shared" si="1657"/>
        <v>22428</v>
      </c>
      <c r="BH979" s="209">
        <f t="shared" si="1658"/>
        <v>44803</v>
      </c>
      <c r="BI979" s="120">
        <f t="shared" si="1659"/>
        <v>22428</v>
      </c>
      <c r="BJ979" s="1">
        <f t="shared" si="1660"/>
        <v>44803</v>
      </c>
      <c r="BK979">
        <f t="shared" si="1661"/>
        <v>1326</v>
      </c>
      <c r="BL979">
        <f t="shared" si="1662"/>
        <v>100</v>
      </c>
      <c r="BM979">
        <f t="shared" si="1663"/>
        <v>1426</v>
      </c>
      <c r="BN979" s="1">
        <f t="shared" si="1664"/>
        <v>44803</v>
      </c>
      <c r="BO979">
        <f t="shared" si="1665"/>
        <v>193492</v>
      </c>
      <c r="BP979">
        <f t="shared" si="1666"/>
        <v>10910</v>
      </c>
      <c r="BQ979" s="167">
        <f t="shared" si="1667"/>
        <v>44803</v>
      </c>
      <c r="BR979">
        <f t="shared" si="1668"/>
        <v>384292</v>
      </c>
      <c r="BS979">
        <f t="shared" si="1669"/>
        <v>74418</v>
      </c>
      <c r="BT979">
        <f t="shared" si="1670"/>
        <v>9681</v>
      </c>
      <c r="BU979">
        <v>15</v>
      </c>
      <c r="BV979">
        <f t="shared" si="1671"/>
        <v>1325</v>
      </c>
      <c r="BW979">
        <f t="shared" si="1705"/>
        <v>86693</v>
      </c>
      <c r="BX979" s="167">
        <f t="shared" si="1672"/>
        <v>44803</v>
      </c>
      <c r="BY979">
        <f t="shared" si="1673"/>
        <v>793</v>
      </c>
      <c r="BZ979">
        <f t="shared" si="1674"/>
        <v>785</v>
      </c>
      <c r="CA979">
        <f t="shared" si="1675"/>
        <v>6</v>
      </c>
      <c r="CB979" s="167">
        <f t="shared" si="1676"/>
        <v>44803</v>
      </c>
      <c r="CC979">
        <f t="shared" si="1677"/>
        <v>5273449</v>
      </c>
      <c r="CD979">
        <f t="shared" si="1678"/>
        <v>13742</v>
      </c>
      <c r="CE979">
        <f t="shared" si="1679"/>
        <v>9893</v>
      </c>
      <c r="CF979" s="167">
        <f t="shared" si="1680"/>
        <v>44803</v>
      </c>
      <c r="CG979">
        <f t="shared" si="1681"/>
        <v>31440</v>
      </c>
      <c r="CH979">
        <f t="shared" si="1682"/>
        <v>27</v>
      </c>
      <c r="CI979" s="167">
        <f t="shared" si="1683"/>
        <v>44803</v>
      </c>
      <c r="CJ979">
        <f t="shared" si="1684"/>
        <v>1325</v>
      </c>
      <c r="CK979">
        <f t="shared" si="1685"/>
        <v>345</v>
      </c>
      <c r="CL979" s="167">
        <f t="shared" si="1686"/>
        <v>44803</v>
      </c>
      <c r="CM979">
        <f t="shared" si="1687"/>
        <v>13</v>
      </c>
      <c r="CN979" s="1">
        <f t="shared" si="1688"/>
        <v>44803</v>
      </c>
      <c r="CO979" s="253">
        <f t="shared" si="1689"/>
        <v>1325</v>
      </c>
      <c r="CP979" s="1">
        <f t="shared" si="1690"/>
        <v>44803</v>
      </c>
      <c r="CQ979" s="254">
        <f t="shared" si="1691"/>
        <v>13</v>
      </c>
      <c r="CR979" s="167">
        <f t="shared" si="1692"/>
        <v>44803</v>
      </c>
      <c r="CS979">
        <f t="shared" si="1693"/>
        <v>31440</v>
      </c>
      <c r="CT979">
        <f t="shared" si="1694"/>
        <v>27</v>
      </c>
      <c r="CU979">
        <f t="shared" si="1695"/>
        <v>0</v>
      </c>
    </row>
    <row r="980" spans="1:99" ht="18" customHeight="1" x14ac:dyDescent="0.55000000000000004">
      <c r="A980" s="167">
        <v>44804</v>
      </c>
      <c r="B980" s="219">
        <v>61</v>
      </c>
      <c r="C980" s="142">
        <f t="shared" si="1696"/>
        <v>22489</v>
      </c>
      <c r="D980" s="261">
        <f t="shared" si="1697"/>
        <v>519</v>
      </c>
      <c r="E980" s="135">
        <v>0</v>
      </c>
      <c r="F980" s="135">
        <v>21970</v>
      </c>
      <c r="G980" s="135">
        <v>0</v>
      </c>
      <c r="H980" s="123"/>
      <c r="I980" s="135">
        <v>0</v>
      </c>
      <c r="J980" s="123"/>
      <c r="K980" s="41">
        <v>0</v>
      </c>
      <c r="L980" s="134">
        <v>1689</v>
      </c>
      <c r="M980" s="219">
        <v>93</v>
      </c>
      <c r="N980" s="123"/>
      <c r="O980" s="123"/>
      <c r="P980" s="135">
        <v>33</v>
      </c>
      <c r="Q980" s="135">
        <v>5</v>
      </c>
      <c r="R980" s="123"/>
      <c r="S980" s="123"/>
      <c r="T980" s="135">
        <v>780</v>
      </c>
      <c r="U980" s="135">
        <v>66</v>
      </c>
      <c r="V980" s="123"/>
      <c r="W980" s="41">
        <v>23663</v>
      </c>
      <c r="X980" s="136">
        <v>757</v>
      </c>
      <c r="Y980" s="4">
        <f t="shared" si="1648"/>
        <v>792</v>
      </c>
      <c r="Z980" s="74">
        <f t="shared" si="1698"/>
        <v>44804</v>
      </c>
      <c r="AA980" s="210">
        <f t="shared" si="1699"/>
        <v>5694611</v>
      </c>
      <c r="AB980" s="210">
        <f t="shared" si="1700"/>
        <v>89291</v>
      </c>
      <c r="AC980" s="211">
        <f t="shared" si="1701"/>
        <v>19610</v>
      </c>
      <c r="AD980" s="170">
        <f t="shared" si="1702"/>
        <v>1497</v>
      </c>
      <c r="AE980" s="222">
        <f t="shared" si="1703"/>
        <v>384584</v>
      </c>
      <c r="AF980" s="143">
        <v>385789</v>
      </c>
      <c r="AG980" s="171">
        <f t="shared" si="1706"/>
        <v>346</v>
      </c>
      <c r="AH980" s="143">
        <v>74764</v>
      </c>
      <c r="AI980" s="171">
        <f t="shared" si="1707"/>
        <v>9</v>
      </c>
      <c r="AJ980" s="172">
        <v>9690</v>
      </c>
      <c r="AK980" s="173">
        <f t="shared" si="1708"/>
        <v>0</v>
      </c>
      <c r="AL980" s="143">
        <v>793</v>
      </c>
      <c r="AM980" s="173">
        <f t="shared" si="1709"/>
        <v>0</v>
      </c>
      <c r="AN980" s="143">
        <v>785</v>
      </c>
      <c r="AO980" s="171">
        <f t="shared" si="1710"/>
        <v>0</v>
      </c>
      <c r="AP980" s="174">
        <v>6</v>
      </c>
      <c r="AQ980" s="173">
        <f t="shared" si="1711"/>
        <v>34580</v>
      </c>
      <c r="AR980" s="143">
        <v>5308029</v>
      </c>
      <c r="AS980" s="171">
        <f t="shared" si="1704"/>
        <v>0</v>
      </c>
      <c r="AT980" s="143">
        <v>13742</v>
      </c>
      <c r="AU980" s="171">
        <f t="shared" si="1712"/>
        <v>21</v>
      </c>
      <c r="AV980" s="175">
        <v>9914</v>
      </c>
      <c r="AW980" s="217">
        <f t="shared" si="1649"/>
        <v>819</v>
      </c>
      <c r="AX980" s="216">
        <f t="shared" si="1652"/>
        <v>44804</v>
      </c>
      <c r="AY980" s="5">
        <v>3</v>
      </c>
      <c r="AZ980" s="217">
        <f t="shared" si="1653"/>
        <v>2562</v>
      </c>
      <c r="BA980" s="217">
        <f t="shared" si="1650"/>
        <v>451</v>
      </c>
      <c r="BB980" s="119">
        <v>0</v>
      </c>
      <c r="BC980" s="26">
        <f t="shared" si="1654"/>
        <v>1655</v>
      </c>
      <c r="BD980" s="217">
        <f t="shared" si="1651"/>
        <v>486</v>
      </c>
      <c r="BE980" s="209">
        <f t="shared" si="1655"/>
        <v>44804</v>
      </c>
      <c r="BF980" s="120">
        <f t="shared" si="1656"/>
        <v>61</v>
      </c>
      <c r="BG980" s="120">
        <f t="shared" si="1657"/>
        <v>22489</v>
      </c>
      <c r="BH980" s="209">
        <f t="shared" si="1658"/>
        <v>44804</v>
      </c>
      <c r="BI980" s="120">
        <f t="shared" si="1659"/>
        <v>22489</v>
      </c>
      <c r="BJ980" s="1">
        <f t="shared" si="1660"/>
        <v>44804</v>
      </c>
      <c r="BK980">
        <f t="shared" si="1661"/>
        <v>1596</v>
      </c>
      <c r="BL980">
        <f t="shared" si="1662"/>
        <v>93</v>
      </c>
      <c r="BM980">
        <f t="shared" si="1663"/>
        <v>1689</v>
      </c>
      <c r="BN980" s="1">
        <f t="shared" si="1664"/>
        <v>44804</v>
      </c>
      <c r="BO980">
        <f t="shared" si="1665"/>
        <v>196776</v>
      </c>
      <c r="BP980">
        <f t="shared" si="1666"/>
        <v>10862</v>
      </c>
      <c r="BQ980" s="167">
        <f t="shared" si="1667"/>
        <v>44804</v>
      </c>
      <c r="BR980">
        <f t="shared" si="1668"/>
        <v>385789</v>
      </c>
      <c r="BS980">
        <f t="shared" si="1669"/>
        <v>74764</v>
      </c>
      <c r="BT980">
        <f t="shared" si="1670"/>
        <v>9690</v>
      </c>
      <c r="BU980">
        <v>15</v>
      </c>
      <c r="BV980">
        <f t="shared" si="1671"/>
        <v>1497</v>
      </c>
      <c r="BW980">
        <f t="shared" si="1705"/>
        <v>100942</v>
      </c>
      <c r="BX980" s="167">
        <f t="shared" si="1672"/>
        <v>44804</v>
      </c>
      <c r="BY980">
        <f t="shared" si="1673"/>
        <v>793</v>
      </c>
      <c r="BZ980">
        <f t="shared" si="1674"/>
        <v>785</v>
      </c>
      <c r="CA980">
        <f t="shared" si="1675"/>
        <v>6</v>
      </c>
      <c r="CB980" s="167">
        <f t="shared" si="1676"/>
        <v>44804</v>
      </c>
      <c r="CC980">
        <f t="shared" si="1677"/>
        <v>5308029</v>
      </c>
      <c r="CD980">
        <f t="shared" si="1678"/>
        <v>13742</v>
      </c>
      <c r="CE980">
        <f t="shared" si="1679"/>
        <v>9914</v>
      </c>
      <c r="CF980" s="167">
        <f t="shared" si="1680"/>
        <v>44804</v>
      </c>
      <c r="CG980">
        <f t="shared" si="1681"/>
        <v>34580</v>
      </c>
      <c r="CH980">
        <f t="shared" si="1682"/>
        <v>21</v>
      </c>
      <c r="CI980" s="167">
        <f t="shared" si="1683"/>
        <v>44804</v>
      </c>
      <c r="CJ980">
        <f t="shared" si="1684"/>
        <v>1497</v>
      </c>
      <c r="CK980">
        <f t="shared" si="1685"/>
        <v>346</v>
      </c>
      <c r="CL980" s="167">
        <f t="shared" si="1686"/>
        <v>44804</v>
      </c>
      <c r="CM980">
        <f t="shared" si="1687"/>
        <v>9</v>
      </c>
      <c r="CN980" s="1">
        <f t="shared" si="1688"/>
        <v>44804</v>
      </c>
      <c r="CO980" s="253">
        <f t="shared" si="1689"/>
        <v>1497</v>
      </c>
      <c r="CP980" s="1">
        <f t="shared" si="1690"/>
        <v>44804</v>
      </c>
      <c r="CQ980" s="254">
        <f t="shared" si="1691"/>
        <v>9</v>
      </c>
      <c r="CR980" s="167">
        <f t="shared" si="1692"/>
        <v>44804</v>
      </c>
      <c r="CS980">
        <f t="shared" si="1693"/>
        <v>34580</v>
      </c>
      <c r="CT980">
        <f t="shared" si="1694"/>
        <v>21</v>
      </c>
      <c r="CU980">
        <f t="shared" si="1695"/>
        <v>0</v>
      </c>
    </row>
    <row r="981" spans="1:99" ht="18" customHeight="1" x14ac:dyDescent="0.55000000000000004">
      <c r="A981" s="167">
        <v>44805</v>
      </c>
      <c r="B981" s="219">
        <v>55</v>
      </c>
      <c r="C981" s="142">
        <f t="shared" si="1696"/>
        <v>22544</v>
      </c>
      <c r="D981" s="261">
        <f t="shared" si="1697"/>
        <v>530</v>
      </c>
      <c r="E981" s="135">
        <v>0</v>
      </c>
      <c r="F981" s="135">
        <v>22014</v>
      </c>
      <c r="G981" s="135">
        <v>0</v>
      </c>
      <c r="H981" s="123"/>
      <c r="I981" s="135">
        <v>0</v>
      </c>
      <c r="J981" s="123"/>
      <c r="K981" s="41">
        <v>0</v>
      </c>
      <c r="L981" s="134">
        <v>1665</v>
      </c>
      <c r="M981" s="219">
        <v>98</v>
      </c>
      <c r="N981" s="123"/>
      <c r="O981" s="123"/>
      <c r="P981" s="135">
        <v>50</v>
      </c>
      <c r="Q981" s="135">
        <v>4</v>
      </c>
      <c r="R981" s="123"/>
      <c r="S981" s="123"/>
      <c r="T981" s="135">
        <v>1052</v>
      </c>
      <c r="U981" s="135">
        <v>96</v>
      </c>
      <c r="V981" s="123"/>
      <c r="W981" s="41">
        <v>24226</v>
      </c>
      <c r="X981" s="136">
        <v>755</v>
      </c>
      <c r="Y981" s="4">
        <f t="shared" si="1648"/>
        <v>793</v>
      </c>
      <c r="Z981" s="74">
        <f t="shared" si="1698"/>
        <v>44805</v>
      </c>
      <c r="AA981" s="210">
        <f t="shared" si="1699"/>
        <v>5730206</v>
      </c>
      <c r="AB981" s="210">
        <f t="shared" si="1700"/>
        <v>89621</v>
      </c>
      <c r="AC981" s="211">
        <f t="shared" si="1701"/>
        <v>19657</v>
      </c>
      <c r="AD981" s="170">
        <f t="shared" si="1702"/>
        <v>1518</v>
      </c>
      <c r="AE981" s="222">
        <f t="shared" si="1703"/>
        <v>386102</v>
      </c>
      <c r="AF981" s="143">
        <v>387307</v>
      </c>
      <c r="AG981" s="171">
        <f t="shared" si="1706"/>
        <v>330</v>
      </c>
      <c r="AH981" s="143">
        <v>75094</v>
      </c>
      <c r="AI981" s="171">
        <f t="shared" si="1707"/>
        <v>11</v>
      </c>
      <c r="AJ981" s="172">
        <v>9701</v>
      </c>
      <c r="AK981" s="173">
        <f t="shared" si="1708"/>
        <v>0</v>
      </c>
      <c r="AL981" s="143">
        <v>793</v>
      </c>
      <c r="AM981" s="173">
        <f t="shared" si="1709"/>
        <v>0</v>
      </c>
      <c r="AN981" s="143">
        <v>785</v>
      </c>
      <c r="AO981" s="171">
        <f t="shared" si="1710"/>
        <v>0</v>
      </c>
      <c r="AP981" s="174">
        <v>6</v>
      </c>
      <c r="AQ981" s="173">
        <f t="shared" si="1711"/>
        <v>34077</v>
      </c>
      <c r="AR981" s="143">
        <v>5342106</v>
      </c>
      <c r="AS981" s="171">
        <f t="shared" si="1704"/>
        <v>0</v>
      </c>
      <c r="AT981" s="143">
        <v>13742</v>
      </c>
      <c r="AU981" s="171">
        <f t="shared" si="1712"/>
        <v>36</v>
      </c>
      <c r="AV981" s="175">
        <v>9950</v>
      </c>
      <c r="AW981" s="217">
        <f t="shared" si="1649"/>
        <v>820</v>
      </c>
      <c r="AX981" s="216">
        <f t="shared" si="1652"/>
        <v>44805</v>
      </c>
      <c r="AY981" s="5">
        <v>1</v>
      </c>
      <c r="AZ981" s="217">
        <f t="shared" si="1653"/>
        <v>2563</v>
      </c>
      <c r="BA981" s="217">
        <f t="shared" si="1650"/>
        <v>452</v>
      </c>
      <c r="BB981" s="119">
        <v>4</v>
      </c>
      <c r="BC981" s="26">
        <f t="shared" si="1654"/>
        <v>1659</v>
      </c>
      <c r="BD981" s="217">
        <f t="shared" si="1651"/>
        <v>487</v>
      </c>
      <c r="BE981" s="209">
        <f t="shared" si="1655"/>
        <v>44805</v>
      </c>
      <c r="BF981" s="120">
        <f t="shared" si="1656"/>
        <v>55</v>
      </c>
      <c r="BG981" s="120">
        <f t="shared" si="1657"/>
        <v>22544</v>
      </c>
      <c r="BH981" s="209">
        <f t="shared" si="1658"/>
        <v>44805</v>
      </c>
      <c r="BI981" s="120">
        <f t="shared" si="1659"/>
        <v>22544</v>
      </c>
      <c r="BJ981" s="1">
        <f t="shared" si="1660"/>
        <v>44805</v>
      </c>
      <c r="BK981">
        <f t="shared" si="1661"/>
        <v>1567</v>
      </c>
      <c r="BL981">
        <f t="shared" si="1662"/>
        <v>98</v>
      </c>
      <c r="BM981">
        <f t="shared" si="1663"/>
        <v>1665</v>
      </c>
      <c r="BN981" s="1">
        <f t="shared" si="1664"/>
        <v>44805</v>
      </c>
      <c r="BO981">
        <f t="shared" si="1665"/>
        <v>199554</v>
      </c>
      <c r="BP981">
        <f t="shared" si="1666"/>
        <v>10921</v>
      </c>
      <c r="BQ981" s="167">
        <f t="shared" si="1667"/>
        <v>44805</v>
      </c>
      <c r="BR981">
        <f t="shared" si="1668"/>
        <v>387307</v>
      </c>
      <c r="BS981">
        <f t="shared" si="1669"/>
        <v>75094</v>
      </c>
      <c r="BT981">
        <f t="shared" si="1670"/>
        <v>9701</v>
      </c>
      <c r="BU981">
        <v>15</v>
      </c>
      <c r="BV981">
        <f t="shared" si="1671"/>
        <v>1518</v>
      </c>
      <c r="BW981">
        <f t="shared" si="1705"/>
        <v>89729</v>
      </c>
      <c r="BX981" s="167">
        <f t="shared" si="1672"/>
        <v>44805</v>
      </c>
      <c r="BY981">
        <f t="shared" si="1673"/>
        <v>793</v>
      </c>
      <c r="BZ981">
        <f t="shared" si="1674"/>
        <v>785</v>
      </c>
      <c r="CA981">
        <f t="shared" si="1675"/>
        <v>6</v>
      </c>
      <c r="CB981" s="167">
        <f t="shared" si="1676"/>
        <v>44805</v>
      </c>
      <c r="CC981">
        <f t="shared" si="1677"/>
        <v>5342106</v>
      </c>
      <c r="CD981">
        <f t="shared" si="1678"/>
        <v>13742</v>
      </c>
      <c r="CE981">
        <f t="shared" si="1679"/>
        <v>9950</v>
      </c>
      <c r="CF981" s="167">
        <f t="shared" si="1680"/>
        <v>44805</v>
      </c>
      <c r="CG981">
        <f t="shared" si="1681"/>
        <v>34077</v>
      </c>
      <c r="CH981">
        <f t="shared" si="1682"/>
        <v>36</v>
      </c>
      <c r="CI981" s="167">
        <f t="shared" si="1683"/>
        <v>44805</v>
      </c>
      <c r="CJ981">
        <f t="shared" si="1684"/>
        <v>1518</v>
      </c>
      <c r="CK981">
        <f t="shared" si="1685"/>
        <v>330</v>
      </c>
      <c r="CL981" s="167">
        <f t="shared" si="1686"/>
        <v>44805</v>
      </c>
      <c r="CM981">
        <f t="shared" si="1687"/>
        <v>11</v>
      </c>
      <c r="CN981" s="1">
        <f t="shared" si="1688"/>
        <v>44805</v>
      </c>
      <c r="CO981" s="253">
        <f t="shared" si="1689"/>
        <v>1518</v>
      </c>
      <c r="CP981" s="1">
        <f t="shared" si="1690"/>
        <v>44805</v>
      </c>
      <c r="CQ981" s="254">
        <f t="shared" si="1691"/>
        <v>11</v>
      </c>
      <c r="CR981" s="167">
        <f t="shared" si="1692"/>
        <v>44805</v>
      </c>
      <c r="CS981">
        <f t="shared" si="1693"/>
        <v>34077</v>
      </c>
      <c r="CT981">
        <f t="shared" si="1694"/>
        <v>36</v>
      </c>
      <c r="CU981">
        <f t="shared" si="1695"/>
        <v>0</v>
      </c>
    </row>
    <row r="982" spans="1:99" ht="18" customHeight="1" x14ac:dyDescent="0.55000000000000004">
      <c r="A982" s="167">
        <v>44806</v>
      </c>
      <c r="B982" s="219">
        <v>62</v>
      </c>
      <c r="C982" s="142">
        <f t="shared" si="1696"/>
        <v>22606</v>
      </c>
      <c r="D982" s="261">
        <f t="shared" si="1697"/>
        <v>551</v>
      </c>
      <c r="E982" s="135">
        <v>0</v>
      </c>
      <c r="F982" s="135">
        <v>22055</v>
      </c>
      <c r="G982" s="135">
        <v>0</v>
      </c>
      <c r="H982" s="123"/>
      <c r="I982" s="135">
        <v>0</v>
      </c>
      <c r="J982" s="123"/>
      <c r="K982" s="41">
        <v>0</v>
      </c>
      <c r="L982" s="134">
        <v>1486</v>
      </c>
      <c r="M982" s="219">
        <v>107</v>
      </c>
      <c r="N982" s="123"/>
      <c r="O982" s="123"/>
      <c r="P982" s="135">
        <v>170</v>
      </c>
      <c r="Q982" s="135">
        <v>1</v>
      </c>
      <c r="R982" s="123"/>
      <c r="S982" s="123"/>
      <c r="T982" s="135">
        <v>1513</v>
      </c>
      <c r="U982" s="135">
        <v>82</v>
      </c>
      <c r="V982" s="123"/>
      <c r="W982" s="41">
        <v>24029</v>
      </c>
      <c r="X982" s="136">
        <v>769</v>
      </c>
      <c r="Y982" s="4">
        <f t="shared" si="1648"/>
        <v>794</v>
      </c>
      <c r="Z982" s="74">
        <f t="shared" si="1698"/>
        <v>44806</v>
      </c>
      <c r="AA982" s="210">
        <f t="shared" si="1699"/>
        <v>5765423</v>
      </c>
      <c r="AB982" s="210">
        <f t="shared" si="1700"/>
        <v>89939</v>
      </c>
      <c r="AC982" s="211">
        <f t="shared" si="1701"/>
        <v>19701</v>
      </c>
      <c r="AD982" s="170">
        <f t="shared" si="1702"/>
        <v>1440</v>
      </c>
      <c r="AE982" s="222">
        <f t="shared" si="1703"/>
        <v>387542</v>
      </c>
      <c r="AF982" s="143">
        <v>388747</v>
      </c>
      <c r="AG982" s="171">
        <f t="shared" si="1706"/>
        <v>318</v>
      </c>
      <c r="AH982" s="143">
        <v>75412</v>
      </c>
      <c r="AI982" s="171">
        <f t="shared" si="1707"/>
        <v>8</v>
      </c>
      <c r="AJ982" s="172">
        <v>9709</v>
      </c>
      <c r="AK982" s="173">
        <f t="shared" si="1708"/>
        <v>0</v>
      </c>
      <c r="AL982" s="143">
        <v>793</v>
      </c>
      <c r="AM982" s="173">
        <f t="shared" si="1709"/>
        <v>0</v>
      </c>
      <c r="AN982" s="143">
        <v>785</v>
      </c>
      <c r="AO982" s="171">
        <f t="shared" si="1710"/>
        <v>0</v>
      </c>
      <c r="AP982" s="174">
        <v>6</v>
      </c>
      <c r="AQ982" s="173">
        <f t="shared" si="1711"/>
        <v>33777</v>
      </c>
      <c r="AR982" s="143">
        <v>5375883</v>
      </c>
      <c r="AS982" s="171">
        <f t="shared" si="1704"/>
        <v>0</v>
      </c>
      <c r="AT982" s="143">
        <v>13742</v>
      </c>
      <c r="AU982" s="171">
        <f t="shared" si="1712"/>
        <v>36</v>
      </c>
      <c r="AV982" s="175">
        <v>9986</v>
      </c>
      <c r="AW982" s="217">
        <f t="shared" si="1649"/>
        <v>821</v>
      </c>
      <c r="AX982" s="216">
        <f t="shared" si="1652"/>
        <v>44806</v>
      </c>
      <c r="AY982" s="5">
        <v>1</v>
      </c>
      <c r="AZ982" s="217">
        <f t="shared" si="1653"/>
        <v>2564</v>
      </c>
      <c r="BA982" s="217">
        <f t="shared" si="1650"/>
        <v>453</v>
      </c>
      <c r="BB982" s="119">
        <v>2</v>
      </c>
      <c r="BC982" s="26">
        <f t="shared" si="1654"/>
        <v>1661</v>
      </c>
      <c r="BD982" s="217">
        <f t="shared" si="1651"/>
        <v>488</v>
      </c>
      <c r="BE982" s="209">
        <f t="shared" si="1655"/>
        <v>44806</v>
      </c>
      <c r="BF982" s="120">
        <f t="shared" si="1656"/>
        <v>62</v>
      </c>
      <c r="BG982" s="120">
        <f t="shared" si="1657"/>
        <v>22606</v>
      </c>
      <c r="BH982" s="209">
        <f t="shared" si="1658"/>
        <v>44806</v>
      </c>
      <c r="BI982" s="120">
        <f t="shared" si="1659"/>
        <v>22606</v>
      </c>
      <c r="BJ982" s="1">
        <f t="shared" si="1660"/>
        <v>44806</v>
      </c>
      <c r="BK982">
        <f t="shared" si="1661"/>
        <v>1379</v>
      </c>
      <c r="BL982">
        <f t="shared" si="1662"/>
        <v>107</v>
      </c>
      <c r="BM982">
        <f t="shared" si="1663"/>
        <v>1486</v>
      </c>
      <c r="BN982" s="1">
        <f t="shared" si="1664"/>
        <v>44806</v>
      </c>
      <c r="BO982">
        <f t="shared" si="1665"/>
        <v>191948</v>
      </c>
      <c r="BP982">
        <f t="shared" si="1666"/>
        <v>11013</v>
      </c>
      <c r="BQ982" s="167">
        <f t="shared" si="1667"/>
        <v>44806</v>
      </c>
      <c r="BR982">
        <f t="shared" si="1668"/>
        <v>388747</v>
      </c>
      <c r="BS982">
        <f t="shared" si="1669"/>
        <v>75412</v>
      </c>
      <c r="BT982">
        <f t="shared" si="1670"/>
        <v>9709</v>
      </c>
      <c r="BU982">
        <v>15</v>
      </c>
      <c r="BV982">
        <f t="shared" si="1671"/>
        <v>1440</v>
      </c>
      <c r="BW982">
        <f t="shared" si="1705"/>
        <v>102635</v>
      </c>
      <c r="BX982" s="167">
        <f t="shared" si="1672"/>
        <v>44806</v>
      </c>
      <c r="BY982">
        <f t="shared" si="1673"/>
        <v>793</v>
      </c>
      <c r="BZ982">
        <f t="shared" si="1674"/>
        <v>785</v>
      </c>
      <c r="CA982">
        <f t="shared" si="1675"/>
        <v>6</v>
      </c>
      <c r="CB982" s="167">
        <f t="shared" si="1676"/>
        <v>44806</v>
      </c>
      <c r="CC982">
        <f t="shared" si="1677"/>
        <v>5375883</v>
      </c>
      <c r="CD982">
        <f t="shared" si="1678"/>
        <v>13742</v>
      </c>
      <c r="CE982">
        <f t="shared" si="1679"/>
        <v>9986</v>
      </c>
      <c r="CF982" s="167">
        <f t="shared" si="1680"/>
        <v>44806</v>
      </c>
      <c r="CG982">
        <f t="shared" si="1681"/>
        <v>33777</v>
      </c>
      <c r="CH982">
        <f t="shared" si="1682"/>
        <v>36</v>
      </c>
      <c r="CI982" s="167">
        <f t="shared" si="1683"/>
        <v>44806</v>
      </c>
      <c r="CJ982">
        <f t="shared" si="1684"/>
        <v>1440</v>
      </c>
      <c r="CK982">
        <f t="shared" si="1685"/>
        <v>318</v>
      </c>
      <c r="CL982" s="167">
        <f t="shared" si="1686"/>
        <v>44806</v>
      </c>
      <c r="CM982">
        <f t="shared" si="1687"/>
        <v>8</v>
      </c>
      <c r="CN982" s="1">
        <f t="shared" si="1688"/>
        <v>44806</v>
      </c>
      <c r="CO982" s="253">
        <f t="shared" si="1689"/>
        <v>1440</v>
      </c>
      <c r="CP982" s="1">
        <f t="shared" si="1690"/>
        <v>44806</v>
      </c>
      <c r="CQ982" s="254">
        <f t="shared" si="1691"/>
        <v>8</v>
      </c>
      <c r="CR982" s="167">
        <f t="shared" si="1692"/>
        <v>44806</v>
      </c>
      <c r="CS982">
        <f t="shared" si="1693"/>
        <v>33777</v>
      </c>
      <c r="CT982">
        <f t="shared" si="1694"/>
        <v>36</v>
      </c>
      <c r="CU982">
        <f t="shared" si="1695"/>
        <v>0</v>
      </c>
    </row>
    <row r="983" spans="1:99" ht="18" customHeight="1" x14ac:dyDescent="0.55000000000000004">
      <c r="A983" s="167">
        <v>44807</v>
      </c>
      <c r="B983" s="219">
        <v>70</v>
      </c>
      <c r="C983" s="142">
        <f t="shared" si="1696"/>
        <v>22676</v>
      </c>
      <c r="D983" s="261">
        <f t="shared" si="1697"/>
        <v>562</v>
      </c>
      <c r="E983" s="135">
        <v>0</v>
      </c>
      <c r="F983" s="135">
        <v>22114</v>
      </c>
      <c r="G983" s="135">
        <v>0</v>
      </c>
      <c r="H983" s="123"/>
      <c r="I983" s="135">
        <v>0</v>
      </c>
      <c r="J983" s="123"/>
      <c r="K983" s="41">
        <v>0</v>
      </c>
      <c r="L983" s="134">
        <v>1464</v>
      </c>
      <c r="M983" s="219">
        <v>105</v>
      </c>
      <c r="N983" s="123"/>
      <c r="O983" s="123"/>
      <c r="P983" s="135">
        <v>46</v>
      </c>
      <c r="Q983" s="135">
        <v>6</v>
      </c>
      <c r="R983" s="123"/>
      <c r="S983" s="123"/>
      <c r="T983" s="135">
        <v>1368</v>
      </c>
      <c r="U983" s="135">
        <v>76</v>
      </c>
      <c r="V983" s="123"/>
      <c r="W983" s="41">
        <v>24079</v>
      </c>
      <c r="X983" s="136">
        <v>792</v>
      </c>
      <c r="Y983" s="4">
        <f t="shared" si="1648"/>
        <v>795</v>
      </c>
      <c r="Z983" s="74">
        <f t="shared" si="1698"/>
        <v>44807</v>
      </c>
      <c r="AA983" s="210">
        <f t="shared" si="1699"/>
        <v>5799580</v>
      </c>
      <c r="AB983" s="210">
        <f t="shared" si="1700"/>
        <v>90299</v>
      </c>
      <c r="AC983" s="211">
        <f t="shared" si="1701"/>
        <v>19750</v>
      </c>
      <c r="AD983" s="170">
        <f t="shared" si="1702"/>
        <v>1399</v>
      </c>
      <c r="AE983" s="222">
        <f t="shared" si="1703"/>
        <v>388941</v>
      </c>
      <c r="AF983" s="143">
        <v>390146</v>
      </c>
      <c r="AG983" s="171">
        <f t="shared" si="1706"/>
        <v>358</v>
      </c>
      <c r="AH983" s="143">
        <v>75770</v>
      </c>
      <c r="AI983" s="171">
        <f t="shared" si="1707"/>
        <v>7</v>
      </c>
      <c r="AJ983" s="172">
        <v>9716</v>
      </c>
      <c r="AK983" s="173">
        <f t="shared" si="1708"/>
        <v>0</v>
      </c>
      <c r="AL983" s="143">
        <v>793</v>
      </c>
      <c r="AM983" s="173">
        <f t="shared" si="1709"/>
        <v>2</v>
      </c>
      <c r="AN983" s="143">
        <v>787</v>
      </c>
      <c r="AO983" s="171">
        <f t="shared" si="1710"/>
        <v>0</v>
      </c>
      <c r="AP983" s="174">
        <v>6</v>
      </c>
      <c r="AQ983" s="173">
        <f t="shared" si="1711"/>
        <v>32758</v>
      </c>
      <c r="AR983" s="143">
        <v>5408641</v>
      </c>
      <c r="AS983" s="171">
        <f t="shared" si="1704"/>
        <v>0</v>
      </c>
      <c r="AT983" s="143">
        <v>13742</v>
      </c>
      <c r="AU983" s="171">
        <f t="shared" si="1712"/>
        <v>42</v>
      </c>
      <c r="AV983" s="175">
        <v>10028</v>
      </c>
      <c r="AW983" s="217">
        <f t="shared" si="1649"/>
        <v>822</v>
      </c>
      <c r="AX983" s="216">
        <f t="shared" si="1652"/>
        <v>44807</v>
      </c>
      <c r="AY983" s="5">
        <v>1</v>
      </c>
      <c r="AZ983" s="217">
        <f t="shared" si="1653"/>
        <v>2565</v>
      </c>
      <c r="BA983" s="217">
        <f t="shared" si="1650"/>
        <v>451</v>
      </c>
      <c r="BB983" s="119">
        <v>2</v>
      </c>
      <c r="BC983" s="26">
        <f t="shared" si="1654"/>
        <v>1663</v>
      </c>
      <c r="BD983" s="217">
        <f t="shared" si="1651"/>
        <v>486</v>
      </c>
      <c r="BE983" s="209">
        <f t="shared" si="1655"/>
        <v>44807</v>
      </c>
      <c r="BF983" s="120">
        <f t="shared" si="1656"/>
        <v>70</v>
      </c>
      <c r="BG983" s="120">
        <f t="shared" si="1657"/>
        <v>22676</v>
      </c>
      <c r="BH983" s="209">
        <f t="shared" si="1658"/>
        <v>44807</v>
      </c>
      <c r="BI983" s="120">
        <f t="shared" si="1659"/>
        <v>22676</v>
      </c>
      <c r="BJ983" s="1">
        <f t="shared" si="1660"/>
        <v>44807</v>
      </c>
      <c r="BK983">
        <f t="shared" si="1661"/>
        <v>1359</v>
      </c>
      <c r="BL983">
        <f t="shared" si="1662"/>
        <v>105</v>
      </c>
      <c r="BM983">
        <f t="shared" si="1663"/>
        <v>1464</v>
      </c>
      <c r="BN983" s="1">
        <f t="shared" si="1664"/>
        <v>44807</v>
      </c>
      <c r="BO983">
        <f t="shared" si="1665"/>
        <v>194956</v>
      </c>
      <c r="BP983">
        <f t="shared" si="1666"/>
        <v>11015</v>
      </c>
      <c r="BQ983" s="167">
        <f t="shared" si="1667"/>
        <v>44807</v>
      </c>
      <c r="BR983">
        <f t="shared" si="1668"/>
        <v>390146</v>
      </c>
      <c r="BS983">
        <f t="shared" si="1669"/>
        <v>75770</v>
      </c>
      <c r="BT983">
        <f t="shared" si="1670"/>
        <v>9716</v>
      </c>
      <c r="BU983">
        <v>15</v>
      </c>
      <c r="BV983">
        <f t="shared" si="1671"/>
        <v>1399</v>
      </c>
      <c r="BW983">
        <f t="shared" si="1705"/>
        <v>88092</v>
      </c>
      <c r="BX983" s="167">
        <f t="shared" si="1672"/>
        <v>44807</v>
      </c>
      <c r="BY983">
        <f t="shared" si="1673"/>
        <v>793</v>
      </c>
      <c r="BZ983">
        <f t="shared" si="1674"/>
        <v>787</v>
      </c>
      <c r="CA983">
        <f t="shared" si="1675"/>
        <v>6</v>
      </c>
      <c r="CB983" s="167">
        <f t="shared" si="1676"/>
        <v>44807</v>
      </c>
      <c r="CC983">
        <f t="shared" si="1677"/>
        <v>5408641</v>
      </c>
      <c r="CD983">
        <f t="shared" si="1678"/>
        <v>13742</v>
      </c>
      <c r="CE983">
        <f t="shared" si="1679"/>
        <v>10028</v>
      </c>
      <c r="CF983" s="167">
        <f t="shared" si="1680"/>
        <v>44807</v>
      </c>
      <c r="CG983">
        <f t="shared" si="1681"/>
        <v>32758</v>
      </c>
      <c r="CH983">
        <f t="shared" si="1682"/>
        <v>42</v>
      </c>
      <c r="CI983" s="167">
        <f t="shared" si="1683"/>
        <v>44807</v>
      </c>
      <c r="CJ983">
        <f t="shared" si="1684"/>
        <v>1399</v>
      </c>
      <c r="CK983">
        <f t="shared" si="1685"/>
        <v>358</v>
      </c>
      <c r="CL983" s="167">
        <f t="shared" si="1686"/>
        <v>44807</v>
      </c>
      <c r="CM983">
        <f t="shared" si="1687"/>
        <v>7</v>
      </c>
      <c r="CN983" s="1">
        <f t="shared" si="1688"/>
        <v>44807</v>
      </c>
      <c r="CO983" s="253">
        <f t="shared" si="1689"/>
        <v>1399</v>
      </c>
      <c r="CP983" s="1">
        <f t="shared" si="1690"/>
        <v>44807</v>
      </c>
      <c r="CQ983" s="254">
        <f t="shared" si="1691"/>
        <v>7</v>
      </c>
      <c r="CR983" s="167">
        <f t="shared" si="1692"/>
        <v>44807</v>
      </c>
      <c r="CS983">
        <f t="shared" si="1693"/>
        <v>32758</v>
      </c>
      <c r="CT983">
        <f t="shared" si="1694"/>
        <v>42</v>
      </c>
      <c r="CU983">
        <f t="shared" si="1695"/>
        <v>0</v>
      </c>
    </row>
    <row r="984" spans="1:99" ht="18" customHeight="1" x14ac:dyDescent="0.55000000000000004">
      <c r="A984" s="167">
        <v>44808</v>
      </c>
      <c r="B984" s="219">
        <v>46</v>
      </c>
      <c r="C984" s="142">
        <f t="shared" si="1696"/>
        <v>22722</v>
      </c>
      <c r="D984" s="261">
        <f t="shared" si="1697"/>
        <v>559</v>
      </c>
      <c r="E984" s="135">
        <v>0</v>
      </c>
      <c r="F984" s="135">
        <v>22163</v>
      </c>
      <c r="G984" s="135">
        <v>0</v>
      </c>
      <c r="H984" s="123"/>
      <c r="I984" s="135">
        <v>0</v>
      </c>
      <c r="J984" s="123"/>
      <c r="K984" s="41">
        <v>0</v>
      </c>
      <c r="L984" s="134">
        <v>1317</v>
      </c>
      <c r="M984" s="219">
        <v>68</v>
      </c>
      <c r="N984" s="123"/>
      <c r="O984" s="123"/>
      <c r="P984" s="135">
        <v>40</v>
      </c>
      <c r="Q984" s="135">
        <v>6</v>
      </c>
      <c r="R984" s="123"/>
      <c r="S984" s="123"/>
      <c r="T984" s="135">
        <v>1108</v>
      </c>
      <c r="U984" s="135">
        <v>96</v>
      </c>
      <c r="V984" s="123"/>
      <c r="W984" s="41">
        <v>24250</v>
      </c>
      <c r="X984" s="136">
        <v>759</v>
      </c>
      <c r="Y984" s="4">
        <f t="shared" si="1648"/>
        <v>796</v>
      </c>
      <c r="Z984" s="74">
        <f t="shared" si="1698"/>
        <v>44808</v>
      </c>
      <c r="AA984" s="210">
        <f t="shared" si="1699"/>
        <v>5835348</v>
      </c>
      <c r="AB984" s="210">
        <f t="shared" si="1700"/>
        <v>90625</v>
      </c>
      <c r="AC984" s="211">
        <f t="shared" si="1701"/>
        <v>19793</v>
      </c>
      <c r="AD984" s="170">
        <f t="shared" si="1702"/>
        <v>1428</v>
      </c>
      <c r="AE984" s="222">
        <f t="shared" si="1703"/>
        <v>390369</v>
      </c>
      <c r="AF984" s="143">
        <v>391574</v>
      </c>
      <c r="AG984" s="171">
        <f t="shared" si="1706"/>
        <v>326</v>
      </c>
      <c r="AH984" s="143">
        <v>76096</v>
      </c>
      <c r="AI984" s="171">
        <f t="shared" si="1707"/>
        <v>8</v>
      </c>
      <c r="AJ984" s="172">
        <v>9724</v>
      </c>
      <c r="AK984" s="173">
        <f t="shared" si="1708"/>
        <v>0</v>
      </c>
      <c r="AL984" s="143">
        <v>793</v>
      </c>
      <c r="AM984" s="173">
        <f t="shared" si="1709"/>
        <v>0</v>
      </c>
      <c r="AN984" s="143">
        <v>787</v>
      </c>
      <c r="AO984" s="171">
        <f t="shared" si="1710"/>
        <v>0</v>
      </c>
      <c r="AP984" s="174">
        <v>6</v>
      </c>
      <c r="AQ984" s="173">
        <f t="shared" si="1711"/>
        <v>34340</v>
      </c>
      <c r="AR984" s="143">
        <v>5442981</v>
      </c>
      <c r="AS984" s="171">
        <f t="shared" si="1704"/>
        <v>0</v>
      </c>
      <c r="AT984" s="143">
        <v>13742</v>
      </c>
      <c r="AU984" s="171">
        <f t="shared" si="1712"/>
        <v>35</v>
      </c>
      <c r="AV984" s="175">
        <v>10063</v>
      </c>
      <c r="AW984" s="217">
        <f t="shared" si="1649"/>
        <v>823</v>
      </c>
      <c r="AX984" s="216">
        <f t="shared" si="1652"/>
        <v>44808</v>
      </c>
      <c r="AY984" s="5">
        <v>0</v>
      </c>
      <c r="AZ984" s="217">
        <f t="shared" si="1653"/>
        <v>2565</v>
      </c>
      <c r="BA984" s="217">
        <f t="shared" si="1650"/>
        <v>452</v>
      </c>
      <c r="BB984" s="119">
        <v>0</v>
      </c>
      <c r="BC984" s="26">
        <f t="shared" si="1654"/>
        <v>1663</v>
      </c>
      <c r="BD984" s="217">
        <f t="shared" si="1651"/>
        <v>487</v>
      </c>
      <c r="BE984" s="209">
        <f t="shared" si="1655"/>
        <v>44808</v>
      </c>
      <c r="BF984" s="120">
        <f t="shared" si="1656"/>
        <v>46</v>
      </c>
      <c r="BG984" s="120">
        <f t="shared" si="1657"/>
        <v>22722</v>
      </c>
      <c r="BH984" s="209">
        <f t="shared" si="1658"/>
        <v>44808</v>
      </c>
      <c r="BI984" s="120">
        <f t="shared" si="1659"/>
        <v>22722</v>
      </c>
      <c r="BJ984" s="1">
        <f t="shared" si="1660"/>
        <v>44808</v>
      </c>
      <c r="BK984">
        <f t="shared" si="1661"/>
        <v>1249</v>
      </c>
      <c r="BL984">
        <f t="shared" si="1662"/>
        <v>68</v>
      </c>
      <c r="BM984">
        <f t="shared" si="1663"/>
        <v>1317</v>
      </c>
      <c r="BN984" s="1">
        <f t="shared" si="1664"/>
        <v>44808</v>
      </c>
      <c r="BO984">
        <f t="shared" si="1665"/>
        <v>198093</v>
      </c>
      <c r="BP984">
        <f t="shared" si="1666"/>
        <v>10930</v>
      </c>
      <c r="BQ984" s="167">
        <f t="shared" si="1667"/>
        <v>44808</v>
      </c>
      <c r="BR984">
        <f t="shared" si="1668"/>
        <v>391574</v>
      </c>
      <c r="BS984">
        <f t="shared" si="1669"/>
        <v>76096</v>
      </c>
      <c r="BT984">
        <f t="shared" si="1670"/>
        <v>9724</v>
      </c>
      <c r="BU984">
        <v>15</v>
      </c>
      <c r="BV984">
        <f t="shared" si="1671"/>
        <v>1428</v>
      </c>
      <c r="BW984">
        <f t="shared" si="1705"/>
        <v>102370</v>
      </c>
      <c r="BX984" s="167">
        <f t="shared" si="1672"/>
        <v>44808</v>
      </c>
      <c r="BY984">
        <f t="shared" si="1673"/>
        <v>793</v>
      </c>
      <c r="BZ984">
        <f t="shared" si="1674"/>
        <v>787</v>
      </c>
      <c r="CA984">
        <f t="shared" si="1675"/>
        <v>6</v>
      </c>
      <c r="CB984" s="167">
        <f t="shared" si="1676"/>
        <v>44808</v>
      </c>
      <c r="CC984">
        <f t="shared" si="1677"/>
        <v>5442981</v>
      </c>
      <c r="CD984">
        <f t="shared" si="1678"/>
        <v>13742</v>
      </c>
      <c r="CE984">
        <f t="shared" si="1679"/>
        <v>10063</v>
      </c>
      <c r="CF984" s="167">
        <f t="shared" si="1680"/>
        <v>44808</v>
      </c>
      <c r="CG984">
        <f t="shared" si="1681"/>
        <v>34340</v>
      </c>
      <c r="CH984">
        <f t="shared" si="1682"/>
        <v>35</v>
      </c>
      <c r="CI984" s="167">
        <f t="shared" si="1683"/>
        <v>44808</v>
      </c>
      <c r="CJ984">
        <f t="shared" si="1684"/>
        <v>1428</v>
      </c>
      <c r="CK984">
        <f t="shared" si="1685"/>
        <v>326</v>
      </c>
      <c r="CL984" s="167">
        <f t="shared" si="1686"/>
        <v>44808</v>
      </c>
      <c r="CM984">
        <f t="shared" si="1687"/>
        <v>8</v>
      </c>
      <c r="CN984" s="1">
        <f t="shared" si="1688"/>
        <v>44808</v>
      </c>
      <c r="CO984" s="253">
        <f t="shared" si="1689"/>
        <v>1428</v>
      </c>
      <c r="CP984" s="1">
        <f t="shared" si="1690"/>
        <v>44808</v>
      </c>
      <c r="CQ984" s="254">
        <f t="shared" si="1691"/>
        <v>8</v>
      </c>
      <c r="CR984" s="167">
        <f t="shared" si="1692"/>
        <v>44808</v>
      </c>
      <c r="CS984">
        <f t="shared" si="1693"/>
        <v>34340</v>
      </c>
      <c r="CT984">
        <f t="shared" si="1694"/>
        <v>35</v>
      </c>
      <c r="CU984">
        <f t="shared" si="1695"/>
        <v>0</v>
      </c>
    </row>
    <row r="985" spans="1:99" ht="18" customHeight="1" x14ac:dyDescent="0.55000000000000004">
      <c r="A985" s="167">
        <v>44809</v>
      </c>
      <c r="B985" s="219">
        <v>46</v>
      </c>
      <c r="C985" s="142">
        <f t="shared" si="1696"/>
        <v>22768</v>
      </c>
      <c r="D985" s="261">
        <f t="shared" si="1697"/>
        <v>557</v>
      </c>
      <c r="E985" s="135">
        <v>0</v>
      </c>
      <c r="F985" s="135">
        <v>22211</v>
      </c>
      <c r="G985" s="135">
        <v>0</v>
      </c>
      <c r="H985" s="123"/>
      <c r="I985" s="135">
        <v>0</v>
      </c>
      <c r="J985" s="123"/>
      <c r="K985" s="41">
        <v>0</v>
      </c>
      <c r="L985" s="134">
        <v>1300</v>
      </c>
      <c r="M985" s="219">
        <v>65</v>
      </c>
      <c r="N985" s="123"/>
      <c r="O985" s="123"/>
      <c r="P985" s="135">
        <v>48</v>
      </c>
      <c r="Q985" s="135">
        <v>4</v>
      </c>
      <c r="R985" s="123"/>
      <c r="S985" s="123"/>
      <c r="T985" s="135">
        <v>1300</v>
      </c>
      <c r="U985" s="135">
        <v>65</v>
      </c>
      <c r="V985" s="123"/>
      <c r="W985" s="41">
        <v>24593</v>
      </c>
      <c r="X985" s="136">
        <v>733</v>
      </c>
      <c r="Y985" s="4">
        <f t="shared" si="1648"/>
        <v>797</v>
      </c>
      <c r="Z985" s="74">
        <f t="shared" si="1698"/>
        <v>44809</v>
      </c>
      <c r="AA985" s="210">
        <f t="shared" si="1699"/>
        <v>5860729</v>
      </c>
      <c r="AB985" s="210">
        <f t="shared" si="1700"/>
        <v>90890</v>
      </c>
      <c r="AC985" s="211">
        <f t="shared" si="1701"/>
        <v>19832</v>
      </c>
      <c r="AD985" s="170">
        <f t="shared" si="1702"/>
        <v>1303</v>
      </c>
      <c r="AE985" s="222">
        <f t="shared" si="1703"/>
        <v>391672</v>
      </c>
      <c r="AF985" s="143">
        <v>392877</v>
      </c>
      <c r="AG985" s="171">
        <f t="shared" si="1706"/>
        <v>265</v>
      </c>
      <c r="AH985" s="143">
        <v>76361</v>
      </c>
      <c r="AI985" s="171">
        <f t="shared" si="1707"/>
        <v>8</v>
      </c>
      <c r="AJ985" s="172">
        <v>9732</v>
      </c>
      <c r="AK985" s="173">
        <f t="shared" si="1708"/>
        <v>0</v>
      </c>
      <c r="AL985" s="143">
        <v>793</v>
      </c>
      <c r="AM985" s="173">
        <f t="shared" si="1709"/>
        <v>0</v>
      </c>
      <c r="AN985" s="143">
        <v>787</v>
      </c>
      <c r="AO985" s="171">
        <f t="shared" si="1710"/>
        <v>0</v>
      </c>
      <c r="AP985" s="174">
        <v>6</v>
      </c>
      <c r="AQ985" s="173">
        <f t="shared" si="1711"/>
        <v>24078</v>
      </c>
      <c r="AR985" s="143">
        <v>5467059</v>
      </c>
      <c r="AS985" s="171">
        <f t="shared" si="1704"/>
        <v>0</v>
      </c>
      <c r="AT985" s="143">
        <v>13742</v>
      </c>
      <c r="AU985" s="171">
        <f t="shared" si="1712"/>
        <v>31</v>
      </c>
      <c r="AV985" s="175">
        <v>10094</v>
      </c>
      <c r="AW985" s="217">
        <f t="shared" si="1649"/>
        <v>824</v>
      </c>
      <c r="AX985" s="216">
        <f t="shared" si="1652"/>
        <v>44809</v>
      </c>
      <c r="AY985" s="5">
        <v>1</v>
      </c>
      <c r="AZ985" s="217">
        <f t="shared" si="1653"/>
        <v>2566</v>
      </c>
      <c r="BA985" s="217">
        <f t="shared" si="1650"/>
        <v>453</v>
      </c>
      <c r="BB985" s="119">
        <v>3</v>
      </c>
      <c r="BC985" s="26">
        <f t="shared" si="1654"/>
        <v>1666</v>
      </c>
      <c r="BD985" s="217">
        <f t="shared" si="1651"/>
        <v>488</v>
      </c>
      <c r="BE985" s="209">
        <f t="shared" si="1655"/>
        <v>44809</v>
      </c>
      <c r="BF985" s="120">
        <f t="shared" si="1656"/>
        <v>46</v>
      </c>
      <c r="BG985" s="120">
        <f t="shared" si="1657"/>
        <v>22768</v>
      </c>
      <c r="BH985" s="209">
        <f t="shared" si="1658"/>
        <v>44809</v>
      </c>
      <c r="BI985" s="120">
        <f t="shared" si="1659"/>
        <v>22768</v>
      </c>
      <c r="BJ985" s="1">
        <f t="shared" si="1660"/>
        <v>44809</v>
      </c>
      <c r="BK985">
        <f t="shared" si="1661"/>
        <v>1235</v>
      </c>
      <c r="BL985">
        <f t="shared" si="1662"/>
        <v>65</v>
      </c>
      <c r="BM985">
        <f t="shared" si="1663"/>
        <v>1300</v>
      </c>
      <c r="BN985" s="1">
        <f t="shared" si="1664"/>
        <v>44809</v>
      </c>
      <c r="BO985">
        <f t="shared" si="1665"/>
        <v>200854</v>
      </c>
      <c r="BP985">
        <f t="shared" si="1666"/>
        <v>10986</v>
      </c>
      <c r="BQ985" s="167">
        <f t="shared" si="1667"/>
        <v>44809</v>
      </c>
      <c r="BR985">
        <f t="shared" si="1668"/>
        <v>392877</v>
      </c>
      <c r="BS985">
        <f t="shared" si="1669"/>
        <v>76361</v>
      </c>
      <c r="BT985">
        <f t="shared" si="1670"/>
        <v>9732</v>
      </c>
      <c r="BU985">
        <v>15</v>
      </c>
      <c r="BV985">
        <f t="shared" si="1671"/>
        <v>1303</v>
      </c>
      <c r="BW985">
        <f t="shared" si="1705"/>
        <v>91032</v>
      </c>
      <c r="BX985" s="167">
        <f t="shared" si="1672"/>
        <v>44809</v>
      </c>
      <c r="BY985">
        <f t="shared" si="1673"/>
        <v>793</v>
      </c>
      <c r="BZ985">
        <f t="shared" si="1674"/>
        <v>787</v>
      </c>
      <c r="CA985">
        <f t="shared" si="1675"/>
        <v>6</v>
      </c>
      <c r="CB985" s="167">
        <f t="shared" si="1676"/>
        <v>44809</v>
      </c>
      <c r="CC985">
        <f t="shared" si="1677"/>
        <v>5467059</v>
      </c>
      <c r="CD985">
        <f t="shared" si="1678"/>
        <v>13742</v>
      </c>
      <c r="CE985">
        <f t="shared" si="1679"/>
        <v>10094</v>
      </c>
      <c r="CF985" s="167">
        <f t="shared" si="1680"/>
        <v>44809</v>
      </c>
      <c r="CG985">
        <f t="shared" si="1681"/>
        <v>24078</v>
      </c>
      <c r="CH985">
        <f t="shared" si="1682"/>
        <v>31</v>
      </c>
      <c r="CI985" s="167">
        <f t="shared" si="1683"/>
        <v>44809</v>
      </c>
      <c r="CJ985">
        <f t="shared" si="1684"/>
        <v>1303</v>
      </c>
      <c r="CK985">
        <f t="shared" si="1685"/>
        <v>265</v>
      </c>
      <c r="CL985" s="167">
        <f t="shared" si="1686"/>
        <v>44809</v>
      </c>
      <c r="CM985">
        <f t="shared" si="1687"/>
        <v>8</v>
      </c>
      <c r="CN985" s="1">
        <f t="shared" si="1688"/>
        <v>44809</v>
      </c>
      <c r="CO985" s="253">
        <f t="shared" si="1689"/>
        <v>1303</v>
      </c>
      <c r="CP985" s="1">
        <f t="shared" si="1690"/>
        <v>44809</v>
      </c>
      <c r="CQ985" s="254">
        <f t="shared" si="1691"/>
        <v>8</v>
      </c>
      <c r="CR985" s="167">
        <f t="shared" si="1692"/>
        <v>44809</v>
      </c>
      <c r="CS985">
        <f t="shared" si="1693"/>
        <v>24078</v>
      </c>
      <c r="CT985">
        <f t="shared" si="1694"/>
        <v>31</v>
      </c>
      <c r="CU985">
        <f t="shared" si="1695"/>
        <v>0</v>
      </c>
    </row>
    <row r="986" spans="1:99" ht="18" customHeight="1" x14ac:dyDescent="0.55000000000000004">
      <c r="A986" s="167">
        <v>44810</v>
      </c>
      <c r="B986" s="219">
        <v>57</v>
      </c>
      <c r="C986" s="142">
        <f t="shared" si="1696"/>
        <v>22825</v>
      </c>
      <c r="D986" s="261">
        <f t="shared" si="1697"/>
        <v>571</v>
      </c>
      <c r="E986" s="135">
        <v>0</v>
      </c>
      <c r="F986" s="135">
        <v>22254</v>
      </c>
      <c r="G986" s="135">
        <v>0</v>
      </c>
      <c r="H986" s="123"/>
      <c r="I986" s="135">
        <v>0</v>
      </c>
      <c r="J986" s="123"/>
      <c r="K986" s="41">
        <v>0</v>
      </c>
      <c r="L986" s="134">
        <v>1315</v>
      </c>
      <c r="M986" s="219">
        <v>68</v>
      </c>
      <c r="N986" s="123"/>
      <c r="O986" s="123"/>
      <c r="P986" s="135">
        <v>39</v>
      </c>
      <c r="Q986" s="135">
        <v>7</v>
      </c>
      <c r="R986" s="123"/>
      <c r="S986" s="123"/>
      <c r="T986" s="135">
        <v>1315</v>
      </c>
      <c r="U986" s="135">
        <v>68</v>
      </c>
      <c r="V986" s="123"/>
      <c r="W986" s="41">
        <v>24868</v>
      </c>
      <c r="X986" s="136">
        <v>705</v>
      </c>
      <c r="Y986" s="4">
        <f t="shared" si="1648"/>
        <v>798</v>
      </c>
      <c r="Z986" s="74">
        <f t="shared" si="1698"/>
        <v>44810</v>
      </c>
      <c r="AA986" s="210">
        <f t="shared" si="1699"/>
        <v>5898530</v>
      </c>
      <c r="AB986" s="210">
        <f t="shared" si="1700"/>
        <v>91269</v>
      </c>
      <c r="AC986" s="211">
        <f t="shared" si="1701"/>
        <v>19862</v>
      </c>
      <c r="AD986" s="170">
        <f t="shared" si="1702"/>
        <v>1135</v>
      </c>
      <c r="AE986" s="222">
        <f t="shared" si="1703"/>
        <v>392807</v>
      </c>
      <c r="AF986" s="143">
        <v>394012</v>
      </c>
      <c r="AG986" s="171">
        <f t="shared" si="1706"/>
        <v>379</v>
      </c>
      <c r="AH986" s="143">
        <v>76740</v>
      </c>
      <c r="AI986" s="171">
        <f t="shared" si="1707"/>
        <v>9</v>
      </c>
      <c r="AJ986" s="172">
        <v>9741</v>
      </c>
      <c r="AK986" s="173">
        <f t="shared" si="1708"/>
        <v>0</v>
      </c>
      <c r="AL986" s="143">
        <v>793</v>
      </c>
      <c r="AM986" s="173">
        <f t="shared" si="1709"/>
        <v>0</v>
      </c>
      <c r="AN986" s="143">
        <v>787</v>
      </c>
      <c r="AO986" s="171">
        <f t="shared" si="1710"/>
        <v>0</v>
      </c>
      <c r="AP986" s="174">
        <v>6</v>
      </c>
      <c r="AQ986" s="173">
        <f t="shared" si="1711"/>
        <v>36666</v>
      </c>
      <c r="AR986" s="143">
        <v>5503725</v>
      </c>
      <c r="AS986" s="171">
        <f t="shared" si="1704"/>
        <v>0</v>
      </c>
      <c r="AT986" s="143">
        <v>13742</v>
      </c>
      <c r="AU986" s="171">
        <f t="shared" si="1712"/>
        <v>21</v>
      </c>
      <c r="AV986" s="175">
        <v>10115</v>
      </c>
      <c r="AW986" s="217">
        <f t="shared" si="1649"/>
        <v>825</v>
      </c>
      <c r="AX986" s="216">
        <f t="shared" si="1652"/>
        <v>44810</v>
      </c>
      <c r="AY986" s="5">
        <v>14</v>
      </c>
      <c r="AZ986" s="217">
        <f t="shared" si="1653"/>
        <v>2580</v>
      </c>
      <c r="BA986" s="217">
        <f t="shared" si="1650"/>
        <v>454</v>
      </c>
      <c r="BB986" s="119">
        <v>0</v>
      </c>
      <c r="BC986" s="26">
        <f t="shared" si="1654"/>
        <v>1666</v>
      </c>
      <c r="BD986" s="217">
        <f t="shared" si="1651"/>
        <v>489</v>
      </c>
      <c r="BE986" s="209">
        <f t="shared" si="1655"/>
        <v>44810</v>
      </c>
      <c r="BF986" s="120">
        <f t="shared" si="1656"/>
        <v>57</v>
      </c>
      <c r="BG986" s="120">
        <f t="shared" si="1657"/>
        <v>22825</v>
      </c>
      <c r="BH986" s="209">
        <f t="shared" si="1658"/>
        <v>44810</v>
      </c>
      <c r="BI986" s="120">
        <f t="shared" si="1659"/>
        <v>22825</v>
      </c>
      <c r="BJ986" s="1">
        <f t="shared" si="1660"/>
        <v>44810</v>
      </c>
      <c r="BK986">
        <f t="shared" si="1661"/>
        <v>1247</v>
      </c>
      <c r="BL986">
        <f t="shared" si="1662"/>
        <v>68</v>
      </c>
      <c r="BM986">
        <f t="shared" si="1663"/>
        <v>1315</v>
      </c>
      <c r="BN986" s="1">
        <f t="shared" si="1664"/>
        <v>44810</v>
      </c>
      <c r="BO986">
        <f t="shared" si="1665"/>
        <v>193263</v>
      </c>
      <c r="BP986">
        <f t="shared" si="1666"/>
        <v>11081</v>
      </c>
      <c r="BQ986" s="167">
        <f t="shared" si="1667"/>
        <v>44810</v>
      </c>
      <c r="BR986">
        <f t="shared" si="1668"/>
        <v>394012</v>
      </c>
      <c r="BS986">
        <f t="shared" si="1669"/>
        <v>76740</v>
      </c>
      <c r="BT986">
        <f t="shared" si="1670"/>
        <v>9741</v>
      </c>
      <c r="BU986">
        <v>15</v>
      </c>
      <c r="BV986">
        <f t="shared" si="1671"/>
        <v>1135</v>
      </c>
      <c r="BW986">
        <f t="shared" si="1705"/>
        <v>103770</v>
      </c>
      <c r="BX986" s="167">
        <f t="shared" si="1672"/>
        <v>44810</v>
      </c>
      <c r="BY986">
        <f t="shared" si="1673"/>
        <v>793</v>
      </c>
      <c r="BZ986">
        <f t="shared" si="1674"/>
        <v>787</v>
      </c>
      <c r="CA986">
        <f t="shared" si="1675"/>
        <v>6</v>
      </c>
      <c r="CB986" s="167">
        <f t="shared" si="1676"/>
        <v>44810</v>
      </c>
      <c r="CC986">
        <f t="shared" si="1677"/>
        <v>5503725</v>
      </c>
      <c r="CD986">
        <f t="shared" si="1678"/>
        <v>13742</v>
      </c>
      <c r="CE986">
        <f t="shared" si="1679"/>
        <v>10115</v>
      </c>
      <c r="CF986" s="167">
        <f t="shared" si="1680"/>
        <v>44810</v>
      </c>
      <c r="CG986">
        <f t="shared" si="1681"/>
        <v>36666</v>
      </c>
      <c r="CH986">
        <f t="shared" si="1682"/>
        <v>21</v>
      </c>
      <c r="CI986" s="167">
        <f t="shared" si="1683"/>
        <v>44810</v>
      </c>
      <c r="CJ986">
        <f t="shared" si="1684"/>
        <v>1135</v>
      </c>
      <c r="CK986">
        <f t="shared" si="1685"/>
        <v>379</v>
      </c>
      <c r="CL986" s="167">
        <f t="shared" si="1686"/>
        <v>44810</v>
      </c>
      <c r="CM986">
        <f t="shared" si="1687"/>
        <v>9</v>
      </c>
      <c r="CN986" s="1">
        <f t="shared" si="1688"/>
        <v>44810</v>
      </c>
      <c r="CO986" s="253">
        <f t="shared" si="1689"/>
        <v>1135</v>
      </c>
      <c r="CP986" s="1">
        <f t="shared" si="1690"/>
        <v>44810</v>
      </c>
      <c r="CQ986" s="254">
        <f t="shared" si="1691"/>
        <v>9</v>
      </c>
      <c r="CR986" s="167">
        <f t="shared" si="1692"/>
        <v>44810</v>
      </c>
      <c r="CS986">
        <f t="shared" si="1693"/>
        <v>36666</v>
      </c>
      <c r="CT986">
        <f t="shared" si="1694"/>
        <v>21</v>
      </c>
      <c r="CU986">
        <f t="shared" si="1695"/>
        <v>0</v>
      </c>
    </row>
    <row r="987" spans="1:99" ht="18" customHeight="1" x14ac:dyDescent="0.55000000000000004">
      <c r="A987" s="167">
        <v>44811</v>
      </c>
      <c r="B987" s="219">
        <v>39</v>
      </c>
      <c r="C987" s="142">
        <f t="shared" si="1696"/>
        <v>22864</v>
      </c>
      <c r="D987" s="261">
        <f t="shared" si="1697"/>
        <v>548</v>
      </c>
      <c r="E987" s="135">
        <v>0</v>
      </c>
      <c r="F987" s="135">
        <v>22316</v>
      </c>
      <c r="G987" s="135">
        <v>0</v>
      </c>
      <c r="H987" s="123"/>
      <c r="I987" s="135">
        <v>0</v>
      </c>
      <c r="J987" s="123"/>
      <c r="K987" s="41">
        <v>0</v>
      </c>
      <c r="L987" s="134">
        <v>1159</v>
      </c>
      <c r="M987" s="219">
        <v>66</v>
      </c>
      <c r="N987" s="123"/>
      <c r="O987" s="123"/>
      <c r="P987" s="135">
        <v>21</v>
      </c>
      <c r="Q987" s="135">
        <v>1</v>
      </c>
      <c r="R987" s="123"/>
      <c r="S987" s="123"/>
      <c r="T987" s="135">
        <v>1308</v>
      </c>
      <c r="U987" s="135">
        <v>81</v>
      </c>
      <c r="V987" s="123"/>
      <c r="W987" s="41">
        <v>24698</v>
      </c>
      <c r="X987" s="136">
        <v>689</v>
      </c>
      <c r="Y987" s="4">
        <f t="shared" si="1648"/>
        <v>799</v>
      </c>
      <c r="Z987" s="74">
        <f t="shared" si="1698"/>
        <v>44811</v>
      </c>
      <c r="AA987" s="210">
        <f t="shared" si="1699"/>
        <v>5941114</v>
      </c>
      <c r="AB987" s="210">
        <f t="shared" si="1700"/>
        <v>91685</v>
      </c>
      <c r="AC987" s="211">
        <f t="shared" si="1701"/>
        <v>19904</v>
      </c>
      <c r="AD987" s="170">
        <f t="shared" si="1702"/>
        <v>1335</v>
      </c>
      <c r="AE987" s="222">
        <f t="shared" si="1703"/>
        <v>394142</v>
      </c>
      <c r="AF987" s="143">
        <v>395347</v>
      </c>
      <c r="AG987" s="171">
        <f t="shared" si="1706"/>
        <v>416</v>
      </c>
      <c r="AH987" s="143">
        <v>77156</v>
      </c>
      <c r="AI987" s="171">
        <f t="shared" si="1707"/>
        <v>16</v>
      </c>
      <c r="AJ987" s="172">
        <v>9757</v>
      </c>
      <c r="AK987" s="173">
        <f t="shared" si="1708"/>
        <v>0</v>
      </c>
      <c r="AL987" s="143">
        <v>793</v>
      </c>
      <c r="AM987" s="173">
        <f t="shared" si="1709"/>
        <v>0</v>
      </c>
      <c r="AN987" s="143">
        <v>787</v>
      </c>
      <c r="AO987" s="171">
        <f t="shared" si="1710"/>
        <v>0</v>
      </c>
      <c r="AP987" s="174">
        <v>6</v>
      </c>
      <c r="AQ987" s="173">
        <f t="shared" si="1711"/>
        <v>41249</v>
      </c>
      <c r="AR987" s="143">
        <v>5544974</v>
      </c>
      <c r="AS987" s="171">
        <f t="shared" si="1704"/>
        <v>0</v>
      </c>
      <c r="AT987" s="143">
        <v>13742</v>
      </c>
      <c r="AU987" s="171">
        <f t="shared" si="1712"/>
        <v>26</v>
      </c>
      <c r="AV987" s="175">
        <v>10141</v>
      </c>
      <c r="AW987" s="217">
        <f t="shared" si="1649"/>
        <v>826</v>
      </c>
      <c r="AX987" s="216">
        <f t="shared" si="1652"/>
        <v>44811</v>
      </c>
      <c r="AY987" s="5">
        <v>7</v>
      </c>
      <c r="AZ987" s="217">
        <f t="shared" si="1653"/>
        <v>2587</v>
      </c>
      <c r="BA987" s="217">
        <f t="shared" si="1650"/>
        <v>452</v>
      </c>
      <c r="BB987" s="119">
        <v>0</v>
      </c>
      <c r="BC987" s="26">
        <f t="shared" si="1654"/>
        <v>1666</v>
      </c>
      <c r="BD987" s="217">
        <f t="shared" si="1651"/>
        <v>487</v>
      </c>
      <c r="BE987" s="209">
        <f t="shared" si="1655"/>
        <v>44811</v>
      </c>
      <c r="BF987" s="120">
        <f t="shared" si="1656"/>
        <v>39</v>
      </c>
      <c r="BG987" s="120">
        <f t="shared" si="1657"/>
        <v>22864</v>
      </c>
      <c r="BH987" s="209">
        <f t="shared" si="1658"/>
        <v>44811</v>
      </c>
      <c r="BI987" s="120">
        <f t="shared" si="1659"/>
        <v>22864</v>
      </c>
      <c r="BJ987" s="1">
        <f t="shared" si="1660"/>
        <v>44811</v>
      </c>
      <c r="BK987">
        <f t="shared" si="1661"/>
        <v>1093</v>
      </c>
      <c r="BL987">
        <f t="shared" si="1662"/>
        <v>66</v>
      </c>
      <c r="BM987">
        <f t="shared" si="1663"/>
        <v>1159</v>
      </c>
      <c r="BN987" s="1">
        <f t="shared" si="1664"/>
        <v>44811</v>
      </c>
      <c r="BO987">
        <f t="shared" si="1665"/>
        <v>196115</v>
      </c>
      <c r="BP987">
        <f t="shared" si="1666"/>
        <v>11081</v>
      </c>
      <c r="BQ987" s="167">
        <f t="shared" si="1667"/>
        <v>44811</v>
      </c>
      <c r="BR987">
        <f t="shared" si="1668"/>
        <v>395347</v>
      </c>
      <c r="BS987">
        <f t="shared" si="1669"/>
        <v>77156</v>
      </c>
      <c r="BT987">
        <f t="shared" si="1670"/>
        <v>9757</v>
      </c>
      <c r="BU987">
        <v>15</v>
      </c>
      <c r="BV987">
        <f t="shared" si="1671"/>
        <v>1335</v>
      </c>
      <c r="BW987">
        <f t="shared" si="1705"/>
        <v>89427</v>
      </c>
      <c r="BX987" s="167">
        <f t="shared" si="1672"/>
        <v>44811</v>
      </c>
      <c r="BY987">
        <f t="shared" si="1673"/>
        <v>793</v>
      </c>
      <c r="BZ987">
        <f t="shared" si="1674"/>
        <v>787</v>
      </c>
      <c r="CA987">
        <f t="shared" si="1675"/>
        <v>6</v>
      </c>
      <c r="CB987" s="167">
        <f t="shared" si="1676"/>
        <v>44811</v>
      </c>
      <c r="CC987">
        <f t="shared" si="1677"/>
        <v>5544974</v>
      </c>
      <c r="CD987">
        <f t="shared" si="1678"/>
        <v>13742</v>
      </c>
      <c r="CE987">
        <f t="shared" si="1679"/>
        <v>10141</v>
      </c>
      <c r="CF987" s="167">
        <f t="shared" si="1680"/>
        <v>44811</v>
      </c>
      <c r="CG987">
        <f t="shared" si="1681"/>
        <v>41249</v>
      </c>
      <c r="CH987">
        <f t="shared" si="1682"/>
        <v>26</v>
      </c>
      <c r="CI987" s="167">
        <f t="shared" si="1683"/>
        <v>44811</v>
      </c>
      <c r="CJ987">
        <f t="shared" si="1684"/>
        <v>1335</v>
      </c>
      <c r="CK987">
        <f t="shared" si="1685"/>
        <v>416</v>
      </c>
      <c r="CL987" s="167">
        <f t="shared" si="1686"/>
        <v>44811</v>
      </c>
      <c r="CM987">
        <f t="shared" si="1687"/>
        <v>16</v>
      </c>
      <c r="CN987" s="1">
        <f t="shared" si="1688"/>
        <v>44811</v>
      </c>
      <c r="CO987" s="253">
        <f t="shared" si="1689"/>
        <v>1335</v>
      </c>
      <c r="CP987" s="1">
        <f t="shared" si="1690"/>
        <v>44811</v>
      </c>
      <c r="CQ987" s="254">
        <f t="shared" si="1691"/>
        <v>16</v>
      </c>
      <c r="CR987" s="167">
        <f t="shared" si="1692"/>
        <v>44811</v>
      </c>
      <c r="CS987">
        <f t="shared" si="1693"/>
        <v>41249</v>
      </c>
      <c r="CT987">
        <f t="shared" si="1694"/>
        <v>26</v>
      </c>
      <c r="CU987">
        <f t="shared" si="1695"/>
        <v>0</v>
      </c>
    </row>
    <row r="988" spans="1:99" ht="18" customHeight="1" x14ac:dyDescent="0.55000000000000004">
      <c r="A988" s="167">
        <v>44812</v>
      </c>
      <c r="B988" s="219">
        <v>42</v>
      </c>
      <c r="C988" s="142">
        <f t="shared" si="1696"/>
        <v>22906</v>
      </c>
      <c r="D988" s="261">
        <f t="shared" si="1697"/>
        <v>560</v>
      </c>
      <c r="E988" s="135">
        <v>0</v>
      </c>
      <c r="F988" s="135">
        <v>22346</v>
      </c>
      <c r="G988" s="135">
        <v>0</v>
      </c>
      <c r="H988" s="123"/>
      <c r="I988" s="135">
        <v>0</v>
      </c>
      <c r="J988" s="123"/>
      <c r="K988" s="41">
        <v>0</v>
      </c>
      <c r="L988" s="134">
        <v>1103</v>
      </c>
      <c r="M988" s="219">
        <v>70</v>
      </c>
      <c r="N988" s="123"/>
      <c r="O988" s="123"/>
      <c r="P988" s="135">
        <v>43</v>
      </c>
      <c r="Q988" s="135">
        <v>2</v>
      </c>
      <c r="R988" s="123"/>
      <c r="S988" s="123"/>
      <c r="T988" s="135">
        <v>1710</v>
      </c>
      <c r="U988" s="135">
        <v>109</v>
      </c>
      <c r="V988" s="123"/>
      <c r="W988" s="41">
        <v>24048</v>
      </c>
      <c r="X988" s="136">
        <v>648</v>
      </c>
      <c r="Y988" s="4">
        <f t="shared" si="1648"/>
        <v>800</v>
      </c>
      <c r="Z988" s="74">
        <f t="shared" si="1698"/>
        <v>44812</v>
      </c>
      <c r="AA988" s="210">
        <f t="shared" si="1699"/>
        <v>5977507</v>
      </c>
      <c r="AB988" s="210">
        <f t="shared" si="1700"/>
        <v>92093</v>
      </c>
      <c r="AC988" s="211">
        <f t="shared" si="1701"/>
        <v>19945</v>
      </c>
      <c r="AD988" s="170">
        <f t="shared" si="1702"/>
        <v>1340</v>
      </c>
      <c r="AE988" s="222">
        <f t="shared" si="1703"/>
        <v>395482</v>
      </c>
      <c r="AF988" s="143">
        <v>396687</v>
      </c>
      <c r="AG988" s="171">
        <f t="shared" si="1706"/>
        <v>408</v>
      </c>
      <c r="AH988" s="143">
        <v>77564</v>
      </c>
      <c r="AI988" s="171">
        <f t="shared" si="1707"/>
        <v>12</v>
      </c>
      <c r="AJ988" s="172">
        <v>9769</v>
      </c>
      <c r="AK988" s="173">
        <f t="shared" si="1708"/>
        <v>0</v>
      </c>
      <c r="AL988" s="143">
        <v>793</v>
      </c>
      <c r="AM988" s="173">
        <f t="shared" si="1709"/>
        <v>0</v>
      </c>
      <c r="AN988" s="143">
        <v>787</v>
      </c>
      <c r="AO988" s="171">
        <f t="shared" si="1710"/>
        <v>0</v>
      </c>
      <c r="AP988" s="174">
        <v>6</v>
      </c>
      <c r="AQ988" s="173">
        <f t="shared" si="1711"/>
        <v>35053</v>
      </c>
      <c r="AR988" s="143">
        <v>5580027</v>
      </c>
      <c r="AS988" s="171">
        <f t="shared" si="1704"/>
        <v>0</v>
      </c>
      <c r="AT988" s="143">
        <v>13742</v>
      </c>
      <c r="AU988" s="171">
        <f t="shared" si="1712"/>
        <v>29</v>
      </c>
      <c r="AV988" s="175">
        <v>10170</v>
      </c>
      <c r="AW988" s="217">
        <f t="shared" si="1649"/>
        <v>827</v>
      </c>
      <c r="AX988" s="216">
        <f t="shared" si="1652"/>
        <v>44812</v>
      </c>
      <c r="AY988" s="5">
        <v>17</v>
      </c>
      <c r="AZ988" s="217">
        <f t="shared" si="1653"/>
        <v>2604</v>
      </c>
      <c r="BA988" s="217">
        <f t="shared" si="1650"/>
        <v>453</v>
      </c>
      <c r="BB988" s="119">
        <v>0</v>
      </c>
      <c r="BC988" s="26">
        <f t="shared" si="1654"/>
        <v>1666</v>
      </c>
      <c r="BD988" s="217">
        <f t="shared" si="1651"/>
        <v>488</v>
      </c>
      <c r="BE988" s="209">
        <f t="shared" si="1655"/>
        <v>44812</v>
      </c>
      <c r="BF988" s="120">
        <f t="shared" si="1656"/>
        <v>42</v>
      </c>
      <c r="BG988" s="120">
        <f t="shared" si="1657"/>
        <v>22906</v>
      </c>
      <c r="BH988" s="209">
        <f t="shared" si="1658"/>
        <v>44812</v>
      </c>
      <c r="BI988" s="120">
        <f t="shared" si="1659"/>
        <v>22906</v>
      </c>
      <c r="BJ988" s="1">
        <f t="shared" si="1660"/>
        <v>44812</v>
      </c>
      <c r="BK988">
        <f t="shared" si="1661"/>
        <v>1033</v>
      </c>
      <c r="BL988">
        <f t="shared" si="1662"/>
        <v>70</v>
      </c>
      <c r="BM988">
        <f t="shared" si="1663"/>
        <v>1103</v>
      </c>
      <c r="BN988" s="1">
        <f t="shared" si="1664"/>
        <v>44812</v>
      </c>
      <c r="BO988">
        <f t="shared" si="1665"/>
        <v>199196</v>
      </c>
      <c r="BP988">
        <f t="shared" si="1666"/>
        <v>11000</v>
      </c>
      <c r="BQ988" s="167">
        <f t="shared" si="1667"/>
        <v>44812</v>
      </c>
      <c r="BR988">
        <f t="shared" si="1668"/>
        <v>396687</v>
      </c>
      <c r="BS988">
        <f t="shared" si="1669"/>
        <v>77564</v>
      </c>
      <c r="BT988">
        <f t="shared" si="1670"/>
        <v>9769</v>
      </c>
      <c r="BU988">
        <v>15</v>
      </c>
      <c r="BV988">
        <f t="shared" si="1671"/>
        <v>1340</v>
      </c>
      <c r="BW988">
        <f t="shared" si="1705"/>
        <v>103710</v>
      </c>
      <c r="BX988" s="167">
        <f t="shared" si="1672"/>
        <v>44812</v>
      </c>
      <c r="BY988">
        <f t="shared" si="1673"/>
        <v>793</v>
      </c>
      <c r="BZ988">
        <f t="shared" si="1674"/>
        <v>787</v>
      </c>
      <c r="CA988">
        <f t="shared" si="1675"/>
        <v>6</v>
      </c>
      <c r="CB988" s="167">
        <f t="shared" si="1676"/>
        <v>44812</v>
      </c>
      <c r="CC988">
        <f t="shared" si="1677"/>
        <v>5580027</v>
      </c>
      <c r="CD988">
        <f t="shared" si="1678"/>
        <v>13742</v>
      </c>
      <c r="CE988">
        <f t="shared" si="1679"/>
        <v>10170</v>
      </c>
      <c r="CF988" s="167">
        <f t="shared" si="1680"/>
        <v>44812</v>
      </c>
      <c r="CG988">
        <f t="shared" si="1681"/>
        <v>35053</v>
      </c>
      <c r="CH988">
        <f t="shared" si="1682"/>
        <v>29</v>
      </c>
      <c r="CI988" s="167">
        <f t="shared" si="1683"/>
        <v>44812</v>
      </c>
      <c r="CJ988">
        <f t="shared" si="1684"/>
        <v>1340</v>
      </c>
      <c r="CK988">
        <f t="shared" si="1685"/>
        <v>408</v>
      </c>
      <c r="CL988" s="167">
        <f t="shared" si="1686"/>
        <v>44812</v>
      </c>
      <c r="CM988">
        <f t="shared" si="1687"/>
        <v>12</v>
      </c>
      <c r="CN988" s="1">
        <f t="shared" si="1688"/>
        <v>44812</v>
      </c>
      <c r="CO988" s="253">
        <f t="shared" si="1689"/>
        <v>1340</v>
      </c>
      <c r="CP988" s="1">
        <f t="shared" si="1690"/>
        <v>44812</v>
      </c>
      <c r="CQ988" s="254">
        <f t="shared" si="1691"/>
        <v>12</v>
      </c>
      <c r="CR988" s="167">
        <f t="shared" si="1692"/>
        <v>44812</v>
      </c>
      <c r="CS988">
        <f t="shared" si="1693"/>
        <v>35053</v>
      </c>
      <c r="CT988">
        <f t="shared" si="1694"/>
        <v>29</v>
      </c>
      <c r="CU988">
        <f t="shared" si="1695"/>
        <v>0</v>
      </c>
    </row>
    <row r="989" spans="1:99" ht="18" customHeight="1" x14ac:dyDescent="0.55000000000000004">
      <c r="A989" s="167">
        <v>44813</v>
      </c>
      <c r="B989" s="219">
        <v>51</v>
      </c>
      <c r="C989" s="142">
        <f t="shared" si="1696"/>
        <v>22957</v>
      </c>
      <c r="D989" s="261">
        <f t="shared" si="1697"/>
        <v>560</v>
      </c>
      <c r="E989" s="135">
        <v>0</v>
      </c>
      <c r="F989" s="135">
        <v>22397</v>
      </c>
      <c r="G989" s="135">
        <v>0</v>
      </c>
      <c r="H989" s="123"/>
      <c r="I989" s="135">
        <v>0</v>
      </c>
      <c r="J989" s="123"/>
      <c r="K989" s="41">
        <v>0</v>
      </c>
      <c r="L989" s="134">
        <v>1090</v>
      </c>
      <c r="M989" s="219">
        <v>96</v>
      </c>
      <c r="N989" s="123"/>
      <c r="O989" s="123"/>
      <c r="P989" s="135">
        <v>53</v>
      </c>
      <c r="Q989" s="135">
        <v>2</v>
      </c>
      <c r="R989" s="123"/>
      <c r="S989" s="123"/>
      <c r="T989" s="135">
        <v>1772</v>
      </c>
      <c r="U989" s="135">
        <v>87</v>
      </c>
      <c r="V989" s="123"/>
      <c r="W989" s="41">
        <v>23313</v>
      </c>
      <c r="X989" s="136">
        <v>653</v>
      </c>
      <c r="Y989" s="4">
        <f t="shared" si="1648"/>
        <v>801</v>
      </c>
      <c r="Z989" s="74">
        <f t="shared" si="1698"/>
        <v>44813</v>
      </c>
      <c r="AA989" s="210">
        <f t="shared" si="1699"/>
        <v>6012933</v>
      </c>
      <c r="AB989" s="210">
        <f t="shared" si="1700"/>
        <v>92450</v>
      </c>
      <c r="AC989" s="211">
        <f t="shared" si="1701"/>
        <v>20011</v>
      </c>
      <c r="AD989" s="170">
        <f t="shared" si="1702"/>
        <v>1226</v>
      </c>
      <c r="AE989" s="222">
        <f t="shared" si="1703"/>
        <v>396708</v>
      </c>
      <c r="AF989" s="143">
        <v>397913</v>
      </c>
      <c r="AG989" s="171">
        <f t="shared" si="1706"/>
        <v>357</v>
      </c>
      <c r="AH989" s="143">
        <v>77921</v>
      </c>
      <c r="AI989" s="171">
        <f t="shared" si="1707"/>
        <v>11</v>
      </c>
      <c r="AJ989" s="172">
        <v>9780</v>
      </c>
      <c r="AK989" s="173">
        <f t="shared" si="1708"/>
        <v>0</v>
      </c>
      <c r="AL989" s="143">
        <v>793</v>
      </c>
      <c r="AM989" s="173">
        <f t="shared" si="1709"/>
        <v>0</v>
      </c>
      <c r="AN989" s="143">
        <v>787</v>
      </c>
      <c r="AO989" s="171">
        <f t="shared" si="1710"/>
        <v>0</v>
      </c>
      <c r="AP989" s="174">
        <v>6</v>
      </c>
      <c r="AQ989" s="173">
        <f t="shared" si="1711"/>
        <v>34200</v>
      </c>
      <c r="AR989" s="143">
        <v>5614227</v>
      </c>
      <c r="AS989" s="171">
        <f t="shared" si="1704"/>
        <v>0</v>
      </c>
      <c r="AT989" s="143">
        <v>13742</v>
      </c>
      <c r="AU989" s="171">
        <f t="shared" si="1712"/>
        <v>55</v>
      </c>
      <c r="AV989" s="175">
        <v>10225</v>
      </c>
      <c r="AW989" s="217">
        <f t="shared" si="1649"/>
        <v>828</v>
      </c>
      <c r="AX989" s="216">
        <f t="shared" si="1652"/>
        <v>44813</v>
      </c>
      <c r="AY989" s="5">
        <v>16</v>
      </c>
      <c r="AZ989" s="217">
        <f t="shared" si="1653"/>
        <v>2620</v>
      </c>
      <c r="BA989" s="217">
        <f t="shared" si="1650"/>
        <v>454</v>
      </c>
      <c r="BB989" s="119">
        <v>0</v>
      </c>
      <c r="BC989" s="26">
        <f t="shared" si="1654"/>
        <v>1666</v>
      </c>
      <c r="BD989" s="217">
        <f t="shared" si="1651"/>
        <v>489</v>
      </c>
      <c r="BE989" s="209">
        <f t="shared" si="1655"/>
        <v>44813</v>
      </c>
      <c r="BF989" s="120">
        <f t="shared" si="1656"/>
        <v>51</v>
      </c>
      <c r="BG989" s="120">
        <f t="shared" si="1657"/>
        <v>22957</v>
      </c>
      <c r="BH989" s="209">
        <f t="shared" si="1658"/>
        <v>44813</v>
      </c>
      <c r="BI989" s="120">
        <f t="shared" si="1659"/>
        <v>22957</v>
      </c>
      <c r="BJ989" s="1">
        <f t="shared" si="1660"/>
        <v>44813</v>
      </c>
      <c r="BK989">
        <f t="shared" si="1661"/>
        <v>994</v>
      </c>
      <c r="BL989">
        <f t="shared" si="1662"/>
        <v>96</v>
      </c>
      <c r="BM989">
        <f t="shared" si="1663"/>
        <v>1090</v>
      </c>
      <c r="BN989" s="1">
        <f t="shared" si="1664"/>
        <v>44813</v>
      </c>
      <c r="BO989">
        <f t="shared" si="1665"/>
        <v>201944</v>
      </c>
      <c r="BP989">
        <f t="shared" si="1666"/>
        <v>11082</v>
      </c>
      <c r="BQ989" s="167">
        <f t="shared" si="1667"/>
        <v>44813</v>
      </c>
      <c r="BR989">
        <f t="shared" si="1668"/>
        <v>397913</v>
      </c>
      <c r="BS989">
        <f t="shared" si="1669"/>
        <v>77921</v>
      </c>
      <c r="BT989">
        <f t="shared" si="1670"/>
        <v>9780</v>
      </c>
      <c r="BU989">
        <v>15</v>
      </c>
      <c r="BV989">
        <f t="shared" si="1671"/>
        <v>1226</v>
      </c>
      <c r="BW989">
        <f t="shared" si="1705"/>
        <v>92258</v>
      </c>
      <c r="BX989" s="167">
        <f t="shared" si="1672"/>
        <v>44813</v>
      </c>
      <c r="BY989">
        <f t="shared" si="1673"/>
        <v>793</v>
      </c>
      <c r="BZ989">
        <f t="shared" si="1674"/>
        <v>787</v>
      </c>
      <c r="CA989">
        <f t="shared" si="1675"/>
        <v>6</v>
      </c>
      <c r="CB989" s="167">
        <f t="shared" si="1676"/>
        <v>44813</v>
      </c>
      <c r="CC989">
        <f t="shared" si="1677"/>
        <v>5614227</v>
      </c>
      <c r="CD989">
        <f t="shared" si="1678"/>
        <v>13742</v>
      </c>
      <c r="CE989">
        <f t="shared" si="1679"/>
        <v>10225</v>
      </c>
      <c r="CF989" s="167">
        <f t="shared" si="1680"/>
        <v>44813</v>
      </c>
      <c r="CG989">
        <f t="shared" si="1681"/>
        <v>34200</v>
      </c>
      <c r="CH989">
        <f t="shared" si="1682"/>
        <v>55</v>
      </c>
      <c r="CI989" s="167">
        <f t="shared" si="1683"/>
        <v>44813</v>
      </c>
      <c r="CJ989">
        <f t="shared" si="1684"/>
        <v>1226</v>
      </c>
      <c r="CK989">
        <f t="shared" si="1685"/>
        <v>357</v>
      </c>
      <c r="CL989" s="167">
        <f t="shared" si="1686"/>
        <v>44813</v>
      </c>
      <c r="CM989">
        <f t="shared" si="1687"/>
        <v>11</v>
      </c>
      <c r="CN989" s="1">
        <f t="shared" si="1688"/>
        <v>44813</v>
      </c>
      <c r="CO989" s="253">
        <f t="shared" si="1689"/>
        <v>1226</v>
      </c>
      <c r="CP989" s="1">
        <f t="shared" si="1690"/>
        <v>44813</v>
      </c>
      <c r="CQ989" s="254">
        <f t="shared" si="1691"/>
        <v>11</v>
      </c>
      <c r="CR989" s="167">
        <f t="shared" si="1692"/>
        <v>44813</v>
      </c>
      <c r="CS989">
        <f t="shared" si="1693"/>
        <v>34200</v>
      </c>
      <c r="CT989">
        <f t="shared" si="1694"/>
        <v>55</v>
      </c>
      <c r="CU989">
        <f t="shared" si="1695"/>
        <v>0</v>
      </c>
    </row>
    <row r="990" spans="1:99" ht="18" customHeight="1" x14ac:dyDescent="0.55000000000000004">
      <c r="A990" s="167">
        <v>44814</v>
      </c>
      <c r="B990" s="219">
        <v>55</v>
      </c>
      <c r="C990" s="142">
        <f t="shared" si="1696"/>
        <v>23012</v>
      </c>
      <c r="D990" s="261">
        <f t="shared" si="1697"/>
        <v>567</v>
      </c>
      <c r="E990" s="135">
        <v>0</v>
      </c>
      <c r="F990" s="135">
        <v>22445</v>
      </c>
      <c r="G990" s="135">
        <v>0</v>
      </c>
      <c r="H990" s="123"/>
      <c r="I990" s="135">
        <v>0</v>
      </c>
      <c r="J990" s="123"/>
      <c r="K990" s="41">
        <v>0</v>
      </c>
      <c r="L990" s="134">
        <v>1069</v>
      </c>
      <c r="M990" s="219">
        <v>110</v>
      </c>
      <c r="N990" s="123"/>
      <c r="O990" s="123"/>
      <c r="P990" s="135">
        <v>19</v>
      </c>
      <c r="Q990" s="135">
        <v>2</v>
      </c>
      <c r="R990" s="123"/>
      <c r="S990" s="123"/>
      <c r="T990" s="135">
        <v>1099</v>
      </c>
      <c r="U990" s="135">
        <v>52</v>
      </c>
      <c r="V990" s="123"/>
      <c r="W990" s="41">
        <v>23264</v>
      </c>
      <c r="X990" s="136">
        <v>709</v>
      </c>
      <c r="Y990" s="4">
        <f t="shared" si="1648"/>
        <v>802</v>
      </c>
      <c r="Z990" s="74">
        <f t="shared" si="1698"/>
        <v>44814</v>
      </c>
      <c r="AA990" s="210">
        <f t="shared" si="1699"/>
        <v>6049828</v>
      </c>
      <c r="AB990" s="210">
        <f t="shared" si="1700"/>
        <v>92858</v>
      </c>
      <c r="AC990" s="211">
        <f t="shared" si="1701"/>
        <v>20049</v>
      </c>
      <c r="AD990" s="170">
        <f t="shared" si="1702"/>
        <v>1094</v>
      </c>
      <c r="AE990" s="222">
        <f t="shared" si="1703"/>
        <v>397802</v>
      </c>
      <c r="AF990" s="143">
        <v>399007</v>
      </c>
      <c r="AG990" s="171">
        <f t="shared" si="1706"/>
        <v>408</v>
      </c>
      <c r="AH990" s="143">
        <v>78329</v>
      </c>
      <c r="AI990" s="171">
        <f t="shared" si="1707"/>
        <v>8</v>
      </c>
      <c r="AJ990" s="172">
        <v>9788</v>
      </c>
      <c r="AK990" s="173">
        <f t="shared" si="1708"/>
        <v>0</v>
      </c>
      <c r="AL990" s="143">
        <v>793</v>
      </c>
      <c r="AM990" s="173">
        <f t="shared" si="1709"/>
        <v>0</v>
      </c>
      <c r="AN990" s="143">
        <v>787</v>
      </c>
      <c r="AO990" s="171">
        <f t="shared" si="1710"/>
        <v>0</v>
      </c>
      <c r="AP990" s="174">
        <v>6</v>
      </c>
      <c r="AQ990" s="173">
        <f t="shared" si="1711"/>
        <v>35801</v>
      </c>
      <c r="AR990" s="143">
        <v>5650028</v>
      </c>
      <c r="AS990" s="171">
        <f t="shared" si="1704"/>
        <v>0</v>
      </c>
      <c r="AT990" s="143">
        <v>13742</v>
      </c>
      <c r="AU990" s="171">
        <f t="shared" si="1712"/>
        <v>30</v>
      </c>
      <c r="AV990" s="175">
        <v>10255</v>
      </c>
      <c r="AW990" s="217">
        <f t="shared" si="1649"/>
        <v>829</v>
      </c>
      <c r="AX990" s="216">
        <f t="shared" si="1652"/>
        <v>44814</v>
      </c>
      <c r="AY990" s="5">
        <v>8</v>
      </c>
      <c r="AZ990" s="217">
        <f t="shared" si="1653"/>
        <v>2628</v>
      </c>
      <c r="BA990" s="217">
        <f t="shared" si="1650"/>
        <v>455</v>
      </c>
      <c r="BB990" s="119">
        <v>0</v>
      </c>
      <c r="BC990" s="26">
        <f t="shared" si="1654"/>
        <v>1666</v>
      </c>
      <c r="BD990" s="217">
        <f t="shared" si="1651"/>
        <v>490</v>
      </c>
      <c r="BE990" s="209">
        <f t="shared" si="1655"/>
        <v>44814</v>
      </c>
      <c r="BF990" s="120">
        <f t="shared" si="1656"/>
        <v>55</v>
      </c>
      <c r="BG990" s="120">
        <f t="shared" si="1657"/>
        <v>23012</v>
      </c>
      <c r="BH990" s="209">
        <f t="shared" si="1658"/>
        <v>44814</v>
      </c>
      <c r="BI990" s="120">
        <f t="shared" si="1659"/>
        <v>23012</v>
      </c>
      <c r="BJ990" s="1">
        <f t="shared" si="1660"/>
        <v>44814</v>
      </c>
      <c r="BK990">
        <f t="shared" si="1661"/>
        <v>959</v>
      </c>
      <c r="BL990">
        <f t="shared" si="1662"/>
        <v>110</v>
      </c>
      <c r="BM990">
        <f t="shared" si="1663"/>
        <v>1069</v>
      </c>
      <c r="BN990" s="1">
        <f t="shared" si="1664"/>
        <v>44814</v>
      </c>
      <c r="BO990">
        <f t="shared" si="1665"/>
        <v>194332</v>
      </c>
      <c r="BP990">
        <f t="shared" si="1666"/>
        <v>11191</v>
      </c>
      <c r="BQ990" s="167">
        <f t="shared" si="1667"/>
        <v>44814</v>
      </c>
      <c r="BR990">
        <f t="shared" si="1668"/>
        <v>399007</v>
      </c>
      <c r="BS990">
        <f t="shared" si="1669"/>
        <v>78329</v>
      </c>
      <c r="BT990">
        <f t="shared" si="1670"/>
        <v>9788</v>
      </c>
      <c r="BU990">
        <v>15</v>
      </c>
      <c r="BV990">
        <f t="shared" si="1671"/>
        <v>1094</v>
      </c>
      <c r="BW990">
        <f t="shared" si="1705"/>
        <v>104864</v>
      </c>
      <c r="BX990" s="167">
        <f t="shared" si="1672"/>
        <v>44814</v>
      </c>
      <c r="BY990">
        <f t="shared" si="1673"/>
        <v>793</v>
      </c>
      <c r="BZ990">
        <f t="shared" si="1674"/>
        <v>787</v>
      </c>
      <c r="CA990">
        <f t="shared" si="1675"/>
        <v>6</v>
      </c>
      <c r="CB990" s="167">
        <f t="shared" si="1676"/>
        <v>44814</v>
      </c>
      <c r="CC990">
        <f t="shared" si="1677"/>
        <v>5650028</v>
      </c>
      <c r="CD990">
        <f t="shared" si="1678"/>
        <v>13742</v>
      </c>
      <c r="CE990">
        <f t="shared" si="1679"/>
        <v>10255</v>
      </c>
      <c r="CF990" s="167">
        <f t="shared" si="1680"/>
        <v>44814</v>
      </c>
      <c r="CG990">
        <f t="shared" si="1681"/>
        <v>35801</v>
      </c>
      <c r="CH990">
        <f t="shared" si="1682"/>
        <v>30</v>
      </c>
      <c r="CI990" s="167">
        <f t="shared" si="1683"/>
        <v>44814</v>
      </c>
      <c r="CJ990">
        <f t="shared" si="1684"/>
        <v>1094</v>
      </c>
      <c r="CK990">
        <f t="shared" si="1685"/>
        <v>408</v>
      </c>
      <c r="CL990" s="167">
        <f t="shared" si="1686"/>
        <v>44814</v>
      </c>
      <c r="CM990">
        <f t="shared" si="1687"/>
        <v>8</v>
      </c>
      <c r="CN990" s="1">
        <f t="shared" si="1688"/>
        <v>44814</v>
      </c>
      <c r="CO990" s="253">
        <f t="shared" si="1689"/>
        <v>1094</v>
      </c>
      <c r="CP990" s="1">
        <f t="shared" si="1690"/>
        <v>44814</v>
      </c>
      <c r="CQ990" s="254">
        <f t="shared" si="1691"/>
        <v>8</v>
      </c>
      <c r="CR990" s="167">
        <f t="shared" si="1692"/>
        <v>44814</v>
      </c>
      <c r="CS990">
        <f t="shared" si="1693"/>
        <v>35801</v>
      </c>
      <c r="CT990">
        <f t="shared" si="1694"/>
        <v>30</v>
      </c>
      <c r="CU990">
        <f t="shared" si="1695"/>
        <v>0</v>
      </c>
    </row>
    <row r="991" spans="1:99" ht="18" customHeight="1" x14ac:dyDescent="0.55000000000000004">
      <c r="A991" s="167">
        <v>44815</v>
      </c>
      <c r="B991" s="219">
        <v>62</v>
      </c>
      <c r="C991" s="142">
        <f t="shared" si="1696"/>
        <v>23074</v>
      </c>
      <c r="D991" s="261">
        <f t="shared" si="1697"/>
        <v>568</v>
      </c>
      <c r="E991" s="135">
        <v>0</v>
      </c>
      <c r="F991" s="135">
        <v>22506</v>
      </c>
      <c r="G991" s="135">
        <v>0</v>
      </c>
      <c r="H991" s="123"/>
      <c r="I991" s="135">
        <v>0</v>
      </c>
      <c r="J991" s="123"/>
      <c r="K991" s="41">
        <v>0</v>
      </c>
      <c r="L991" s="134">
        <v>868</v>
      </c>
      <c r="M991" s="219">
        <v>83</v>
      </c>
      <c r="N991" s="123"/>
      <c r="O991" s="123"/>
      <c r="P991" s="135">
        <v>41</v>
      </c>
      <c r="Q991" s="135">
        <v>5</v>
      </c>
      <c r="R991" s="123"/>
      <c r="S991" s="123"/>
      <c r="T991" s="135">
        <v>1469</v>
      </c>
      <c r="U991" s="135">
        <v>84</v>
      </c>
      <c r="V991" s="123"/>
      <c r="W991" s="41">
        <v>22622</v>
      </c>
      <c r="X991" s="136">
        <v>703</v>
      </c>
      <c r="Y991" s="4">
        <f t="shared" si="1648"/>
        <v>803</v>
      </c>
      <c r="Z991" s="74">
        <f t="shared" si="1698"/>
        <v>44815</v>
      </c>
      <c r="AA991" s="210">
        <f t="shared" si="1699"/>
        <v>6082960</v>
      </c>
      <c r="AB991" s="210">
        <f t="shared" si="1700"/>
        <v>93204</v>
      </c>
      <c r="AC991" s="211">
        <f t="shared" si="1701"/>
        <v>20089</v>
      </c>
      <c r="AD991" s="170">
        <f t="shared" si="1702"/>
        <v>1027</v>
      </c>
      <c r="AE991" s="222">
        <f t="shared" si="1703"/>
        <v>398829</v>
      </c>
      <c r="AF991" s="143">
        <v>400034</v>
      </c>
      <c r="AG991" s="171">
        <f t="shared" si="1706"/>
        <v>346</v>
      </c>
      <c r="AH991" s="143">
        <v>78675</v>
      </c>
      <c r="AI991" s="171">
        <f t="shared" si="1707"/>
        <v>11</v>
      </c>
      <c r="AJ991" s="172">
        <v>9799</v>
      </c>
      <c r="AK991" s="173">
        <f t="shared" si="1708"/>
        <v>0</v>
      </c>
      <c r="AL991" s="143">
        <v>793</v>
      </c>
      <c r="AM991" s="173">
        <f t="shared" si="1709"/>
        <v>0</v>
      </c>
      <c r="AN991" s="143">
        <v>787</v>
      </c>
      <c r="AO991" s="171">
        <f t="shared" si="1710"/>
        <v>0</v>
      </c>
      <c r="AP991" s="174">
        <v>6</v>
      </c>
      <c r="AQ991" s="173">
        <f t="shared" si="1711"/>
        <v>32105</v>
      </c>
      <c r="AR991" s="143">
        <v>5682133</v>
      </c>
      <c r="AS991" s="171">
        <f t="shared" si="1704"/>
        <v>0</v>
      </c>
      <c r="AT991" s="143">
        <v>13742</v>
      </c>
      <c r="AU991" s="171">
        <f t="shared" si="1712"/>
        <v>29</v>
      </c>
      <c r="AV991" s="175">
        <v>10284</v>
      </c>
      <c r="AW991" s="217">
        <f t="shared" si="1649"/>
        <v>830</v>
      </c>
      <c r="AX991" s="216">
        <f t="shared" si="1652"/>
        <v>44815</v>
      </c>
      <c r="AY991" s="5">
        <v>15</v>
      </c>
      <c r="AZ991" s="217">
        <f t="shared" si="1653"/>
        <v>2643</v>
      </c>
      <c r="BA991" s="217">
        <f t="shared" si="1650"/>
        <v>453</v>
      </c>
      <c r="BB991" s="119">
        <v>0</v>
      </c>
      <c r="BC991" s="26">
        <f t="shared" si="1654"/>
        <v>1666</v>
      </c>
      <c r="BD991" s="217">
        <f t="shared" si="1651"/>
        <v>488</v>
      </c>
      <c r="BE991" s="209">
        <f t="shared" si="1655"/>
        <v>44815</v>
      </c>
      <c r="BF991" s="120">
        <f t="shared" si="1656"/>
        <v>62</v>
      </c>
      <c r="BG991" s="120">
        <f t="shared" si="1657"/>
        <v>23074</v>
      </c>
      <c r="BH991" s="209">
        <f t="shared" si="1658"/>
        <v>44815</v>
      </c>
      <c r="BI991" s="120">
        <f t="shared" si="1659"/>
        <v>23074</v>
      </c>
      <c r="BJ991" s="1">
        <f t="shared" si="1660"/>
        <v>44815</v>
      </c>
      <c r="BK991">
        <f t="shared" si="1661"/>
        <v>785</v>
      </c>
      <c r="BL991">
        <f t="shared" si="1662"/>
        <v>83</v>
      </c>
      <c r="BM991">
        <f t="shared" si="1663"/>
        <v>868</v>
      </c>
      <c r="BN991" s="1">
        <f t="shared" si="1664"/>
        <v>44815</v>
      </c>
      <c r="BO991">
        <f t="shared" si="1665"/>
        <v>196983</v>
      </c>
      <c r="BP991">
        <f t="shared" si="1666"/>
        <v>11164</v>
      </c>
      <c r="BQ991" s="167">
        <f t="shared" si="1667"/>
        <v>44815</v>
      </c>
      <c r="BR991">
        <f t="shared" si="1668"/>
        <v>400034</v>
      </c>
      <c r="BS991">
        <f t="shared" si="1669"/>
        <v>78675</v>
      </c>
      <c r="BT991">
        <f t="shared" si="1670"/>
        <v>9799</v>
      </c>
      <c r="BU991">
        <v>15</v>
      </c>
      <c r="BV991">
        <f t="shared" si="1671"/>
        <v>1027</v>
      </c>
      <c r="BW991">
        <f t="shared" si="1705"/>
        <v>90454</v>
      </c>
      <c r="BX991" s="167">
        <f t="shared" si="1672"/>
        <v>44815</v>
      </c>
      <c r="BY991">
        <f t="shared" si="1673"/>
        <v>793</v>
      </c>
      <c r="BZ991">
        <f t="shared" si="1674"/>
        <v>787</v>
      </c>
      <c r="CA991">
        <f t="shared" si="1675"/>
        <v>6</v>
      </c>
      <c r="CB991" s="167">
        <f t="shared" si="1676"/>
        <v>44815</v>
      </c>
      <c r="CC991">
        <f t="shared" si="1677"/>
        <v>5682133</v>
      </c>
      <c r="CD991">
        <f t="shared" si="1678"/>
        <v>13742</v>
      </c>
      <c r="CE991">
        <f t="shared" si="1679"/>
        <v>10284</v>
      </c>
      <c r="CF991" s="167">
        <f t="shared" si="1680"/>
        <v>44815</v>
      </c>
      <c r="CG991">
        <f t="shared" si="1681"/>
        <v>32105</v>
      </c>
      <c r="CH991">
        <f t="shared" si="1682"/>
        <v>29</v>
      </c>
      <c r="CI991" s="167">
        <f t="shared" si="1683"/>
        <v>44815</v>
      </c>
      <c r="CJ991">
        <f t="shared" si="1684"/>
        <v>1027</v>
      </c>
      <c r="CK991">
        <f t="shared" si="1685"/>
        <v>346</v>
      </c>
      <c r="CL991" s="167">
        <f t="shared" si="1686"/>
        <v>44815</v>
      </c>
      <c r="CM991">
        <f t="shared" si="1687"/>
        <v>11</v>
      </c>
      <c r="CN991" s="1">
        <f t="shared" si="1688"/>
        <v>44815</v>
      </c>
      <c r="CO991" s="253">
        <f t="shared" si="1689"/>
        <v>1027</v>
      </c>
      <c r="CP991" s="1">
        <f t="shared" si="1690"/>
        <v>44815</v>
      </c>
      <c r="CQ991" s="254">
        <f t="shared" si="1691"/>
        <v>11</v>
      </c>
      <c r="CR991" s="167">
        <f t="shared" si="1692"/>
        <v>44815</v>
      </c>
      <c r="CS991">
        <f t="shared" si="1693"/>
        <v>32105</v>
      </c>
      <c r="CT991">
        <f t="shared" si="1694"/>
        <v>29</v>
      </c>
      <c r="CU991">
        <f t="shared" si="1695"/>
        <v>0</v>
      </c>
    </row>
    <row r="992" spans="1:99" ht="18" customHeight="1" x14ac:dyDescent="0.55000000000000004">
      <c r="A992" s="167">
        <v>44816</v>
      </c>
      <c r="B992" s="219">
        <v>54</v>
      </c>
      <c r="C992" s="142">
        <f t="shared" si="1696"/>
        <v>23128</v>
      </c>
      <c r="D992" s="261">
        <f t="shared" si="1697"/>
        <v>566</v>
      </c>
      <c r="E992" s="135">
        <v>0</v>
      </c>
      <c r="F992" s="135">
        <v>22562</v>
      </c>
      <c r="G992" s="135">
        <v>0</v>
      </c>
      <c r="H992" s="123"/>
      <c r="I992" s="135">
        <v>0</v>
      </c>
      <c r="J992" s="123"/>
      <c r="K992" s="41">
        <v>0</v>
      </c>
      <c r="L992" s="134">
        <v>806</v>
      </c>
      <c r="M992" s="219">
        <v>79</v>
      </c>
      <c r="N992" s="123"/>
      <c r="O992" s="123"/>
      <c r="P992" s="135">
        <v>45</v>
      </c>
      <c r="Q992" s="135">
        <v>6</v>
      </c>
      <c r="R992" s="123"/>
      <c r="S992" s="123"/>
      <c r="T992" s="135">
        <v>1393</v>
      </c>
      <c r="U992" s="135">
        <v>84</v>
      </c>
      <c r="V992" s="123"/>
      <c r="W992" s="41">
        <v>21990</v>
      </c>
      <c r="X992" s="136">
        <v>692</v>
      </c>
      <c r="Y992" s="4">
        <f t="shared" si="1648"/>
        <v>804</v>
      </c>
      <c r="Z992" s="74">
        <f t="shared" si="1698"/>
        <v>44816</v>
      </c>
      <c r="AA992" s="210">
        <f t="shared" si="1699"/>
        <v>6109463</v>
      </c>
      <c r="AB992" s="210">
        <f t="shared" si="1700"/>
        <v>93442</v>
      </c>
      <c r="AC992" s="211">
        <f t="shared" si="1701"/>
        <v>20128</v>
      </c>
      <c r="AD992" s="170">
        <f t="shared" si="1702"/>
        <v>948</v>
      </c>
      <c r="AE992" s="222">
        <f t="shared" si="1703"/>
        <v>399777</v>
      </c>
      <c r="AF992" s="143">
        <v>400982</v>
      </c>
      <c r="AG992" s="171">
        <f t="shared" si="1706"/>
        <v>238</v>
      </c>
      <c r="AH992" s="143">
        <v>78913</v>
      </c>
      <c r="AI992" s="171">
        <f t="shared" si="1707"/>
        <v>11</v>
      </c>
      <c r="AJ992" s="172">
        <v>9810</v>
      </c>
      <c r="AK992" s="173">
        <f t="shared" si="1708"/>
        <v>0</v>
      </c>
      <c r="AL992" s="143">
        <v>793</v>
      </c>
      <c r="AM992" s="173">
        <f t="shared" si="1709"/>
        <v>0</v>
      </c>
      <c r="AN992" s="143">
        <v>787</v>
      </c>
      <c r="AO992" s="171">
        <f t="shared" si="1710"/>
        <v>0</v>
      </c>
      <c r="AP992" s="174">
        <v>6</v>
      </c>
      <c r="AQ992" s="173">
        <f t="shared" si="1711"/>
        <v>25555</v>
      </c>
      <c r="AR992" s="143">
        <v>5707688</v>
      </c>
      <c r="AS992" s="171">
        <f t="shared" si="1704"/>
        <v>0</v>
      </c>
      <c r="AT992" s="143">
        <v>13742</v>
      </c>
      <c r="AU992" s="171">
        <f t="shared" si="1712"/>
        <v>28</v>
      </c>
      <c r="AV992" s="175">
        <v>10312</v>
      </c>
      <c r="AW992" s="217">
        <f t="shared" si="1649"/>
        <v>831</v>
      </c>
      <c r="AX992" s="216">
        <f t="shared" si="1652"/>
        <v>44816</v>
      </c>
      <c r="AY992" s="5">
        <v>10</v>
      </c>
      <c r="AZ992" s="217">
        <f t="shared" si="1653"/>
        <v>2653</v>
      </c>
      <c r="BA992" s="217">
        <f t="shared" si="1650"/>
        <v>454</v>
      </c>
      <c r="BB992" s="119">
        <v>0</v>
      </c>
      <c r="BC992" s="26">
        <f t="shared" si="1654"/>
        <v>1666</v>
      </c>
      <c r="BD992" s="217">
        <f t="shared" si="1651"/>
        <v>489</v>
      </c>
      <c r="BE992" s="209">
        <f t="shared" si="1655"/>
        <v>44816</v>
      </c>
      <c r="BF992" s="120">
        <f t="shared" si="1656"/>
        <v>54</v>
      </c>
      <c r="BG992" s="120">
        <f t="shared" si="1657"/>
        <v>23128</v>
      </c>
      <c r="BH992" s="209">
        <f t="shared" si="1658"/>
        <v>44816</v>
      </c>
      <c r="BI992" s="120">
        <f t="shared" si="1659"/>
        <v>23128</v>
      </c>
      <c r="BJ992" s="1">
        <f t="shared" si="1660"/>
        <v>44816</v>
      </c>
      <c r="BK992">
        <f t="shared" si="1661"/>
        <v>727</v>
      </c>
      <c r="BL992">
        <f t="shared" si="1662"/>
        <v>79</v>
      </c>
      <c r="BM992">
        <f t="shared" si="1663"/>
        <v>806</v>
      </c>
      <c r="BN992" s="1">
        <f t="shared" si="1664"/>
        <v>44816</v>
      </c>
      <c r="BO992">
        <f t="shared" si="1665"/>
        <v>200002</v>
      </c>
      <c r="BP992">
        <f t="shared" si="1666"/>
        <v>11079</v>
      </c>
      <c r="BQ992" s="167">
        <f t="shared" si="1667"/>
        <v>44816</v>
      </c>
      <c r="BR992">
        <f t="shared" si="1668"/>
        <v>400982</v>
      </c>
      <c r="BS992">
        <f t="shared" si="1669"/>
        <v>78913</v>
      </c>
      <c r="BT992">
        <f t="shared" si="1670"/>
        <v>9810</v>
      </c>
      <c r="BU992">
        <v>15</v>
      </c>
      <c r="BV992">
        <f t="shared" si="1671"/>
        <v>948</v>
      </c>
      <c r="BW992">
        <f t="shared" si="1705"/>
        <v>104658</v>
      </c>
      <c r="BX992" s="167">
        <f t="shared" si="1672"/>
        <v>44816</v>
      </c>
      <c r="BY992">
        <f t="shared" si="1673"/>
        <v>793</v>
      </c>
      <c r="BZ992">
        <f t="shared" si="1674"/>
        <v>787</v>
      </c>
      <c r="CA992">
        <f t="shared" si="1675"/>
        <v>6</v>
      </c>
      <c r="CB992" s="167">
        <f t="shared" si="1676"/>
        <v>44816</v>
      </c>
      <c r="CC992">
        <f t="shared" si="1677"/>
        <v>5707688</v>
      </c>
      <c r="CD992">
        <f t="shared" si="1678"/>
        <v>13742</v>
      </c>
      <c r="CE992">
        <f t="shared" si="1679"/>
        <v>10312</v>
      </c>
      <c r="CF992" s="167">
        <f t="shared" si="1680"/>
        <v>44816</v>
      </c>
      <c r="CG992">
        <f t="shared" si="1681"/>
        <v>25555</v>
      </c>
      <c r="CH992">
        <f t="shared" si="1682"/>
        <v>28</v>
      </c>
      <c r="CI992" s="167">
        <f t="shared" si="1683"/>
        <v>44816</v>
      </c>
      <c r="CJ992">
        <f t="shared" si="1684"/>
        <v>948</v>
      </c>
      <c r="CK992">
        <f t="shared" si="1685"/>
        <v>238</v>
      </c>
      <c r="CL992" s="167">
        <f t="shared" si="1686"/>
        <v>44816</v>
      </c>
      <c r="CM992">
        <f t="shared" si="1687"/>
        <v>11</v>
      </c>
      <c r="CN992" s="1">
        <f t="shared" si="1688"/>
        <v>44816</v>
      </c>
      <c r="CO992" s="253">
        <f t="shared" si="1689"/>
        <v>948</v>
      </c>
      <c r="CP992" s="1">
        <f t="shared" si="1690"/>
        <v>44816</v>
      </c>
      <c r="CQ992" s="254">
        <f t="shared" si="1691"/>
        <v>11</v>
      </c>
      <c r="CR992" s="167">
        <f t="shared" si="1692"/>
        <v>44816</v>
      </c>
      <c r="CS992">
        <f t="shared" si="1693"/>
        <v>25555</v>
      </c>
      <c r="CT992">
        <f t="shared" si="1694"/>
        <v>28</v>
      </c>
      <c r="CU992">
        <f t="shared" si="1695"/>
        <v>0</v>
      </c>
    </row>
    <row r="993" spans="1:99" ht="18" customHeight="1" x14ac:dyDescent="0.55000000000000004">
      <c r="A993" s="167">
        <v>44817</v>
      </c>
      <c r="B993" s="219">
        <v>41</v>
      </c>
      <c r="C993" s="142">
        <f t="shared" si="1696"/>
        <v>23169</v>
      </c>
      <c r="D993" s="261">
        <f t="shared" si="1697"/>
        <v>563</v>
      </c>
      <c r="E993" s="135">
        <v>0</v>
      </c>
      <c r="F993" s="135">
        <v>22606</v>
      </c>
      <c r="G993" s="135">
        <v>0</v>
      </c>
      <c r="H993" s="123"/>
      <c r="I993" s="135">
        <v>0</v>
      </c>
      <c r="J993" s="123"/>
      <c r="K993" s="41">
        <v>0</v>
      </c>
      <c r="L993" s="134">
        <v>825</v>
      </c>
      <c r="M993" s="219">
        <v>63</v>
      </c>
      <c r="N993" s="123"/>
      <c r="O993" s="123"/>
      <c r="P993" s="135">
        <v>63</v>
      </c>
      <c r="Q993" s="135">
        <v>5</v>
      </c>
      <c r="R993" s="123"/>
      <c r="S993" s="123"/>
      <c r="T993" s="135">
        <v>1241</v>
      </c>
      <c r="U993" s="135">
        <v>71</v>
      </c>
      <c r="V993" s="123"/>
      <c r="W993" s="41">
        <v>21511</v>
      </c>
      <c r="X993" s="136">
        <v>679</v>
      </c>
      <c r="Y993" s="4">
        <f t="shared" si="1648"/>
        <v>805</v>
      </c>
      <c r="Z993" s="74">
        <f t="shared" si="1698"/>
        <v>44817</v>
      </c>
      <c r="AA993" s="210">
        <f t="shared" si="1699"/>
        <v>6157418</v>
      </c>
      <c r="AB993" s="210">
        <f t="shared" si="1700"/>
        <v>93629</v>
      </c>
      <c r="AC993" s="211">
        <f t="shared" si="1701"/>
        <v>20155</v>
      </c>
      <c r="AD993" s="170">
        <f t="shared" si="1702"/>
        <v>960</v>
      </c>
      <c r="AE993" s="222">
        <f t="shared" si="1703"/>
        <v>400737</v>
      </c>
      <c r="AF993" s="143">
        <v>401942</v>
      </c>
      <c r="AG993" s="171">
        <f t="shared" si="1706"/>
        <v>187</v>
      </c>
      <c r="AH993" s="143">
        <v>79100</v>
      </c>
      <c r="AI993" s="171">
        <f t="shared" si="1707"/>
        <v>10</v>
      </c>
      <c r="AJ993" s="172">
        <v>9820</v>
      </c>
      <c r="AK993" s="173">
        <f t="shared" si="1708"/>
        <v>0</v>
      </c>
      <c r="AL993" s="143">
        <v>793</v>
      </c>
      <c r="AM993" s="173">
        <f t="shared" si="1709"/>
        <v>0</v>
      </c>
      <c r="AN993" s="143">
        <v>787</v>
      </c>
      <c r="AO993" s="171">
        <f t="shared" si="1710"/>
        <v>0</v>
      </c>
      <c r="AP993" s="174">
        <v>6</v>
      </c>
      <c r="AQ993" s="173">
        <f t="shared" si="1711"/>
        <v>46995</v>
      </c>
      <c r="AR993" s="143">
        <v>5754683</v>
      </c>
      <c r="AS993" s="171">
        <f t="shared" si="1704"/>
        <v>0</v>
      </c>
      <c r="AT993" s="143">
        <v>13742</v>
      </c>
      <c r="AU993" s="171">
        <f t="shared" si="1712"/>
        <v>17</v>
      </c>
      <c r="AV993" s="175">
        <v>10329</v>
      </c>
      <c r="AW993" s="217">
        <f t="shared" si="1649"/>
        <v>832</v>
      </c>
      <c r="AX993" s="216">
        <f t="shared" si="1652"/>
        <v>44817</v>
      </c>
      <c r="AY993" s="5">
        <v>18</v>
      </c>
      <c r="AZ993" s="217">
        <f t="shared" si="1653"/>
        <v>2671</v>
      </c>
      <c r="BA993" s="217">
        <f t="shared" si="1650"/>
        <v>455</v>
      </c>
      <c r="BB993" s="119">
        <v>0</v>
      </c>
      <c r="BC993" s="26">
        <f t="shared" si="1654"/>
        <v>1666</v>
      </c>
      <c r="BD993" s="217">
        <f t="shared" si="1651"/>
        <v>490</v>
      </c>
      <c r="BE993" s="209">
        <f t="shared" si="1655"/>
        <v>44817</v>
      </c>
      <c r="BF993" s="120">
        <f t="shared" si="1656"/>
        <v>41</v>
      </c>
      <c r="BG993" s="120">
        <f t="shared" si="1657"/>
        <v>23169</v>
      </c>
      <c r="BH993" s="209">
        <f t="shared" si="1658"/>
        <v>44817</v>
      </c>
      <c r="BI993" s="120">
        <f t="shared" si="1659"/>
        <v>23169</v>
      </c>
      <c r="BJ993" s="1">
        <f t="shared" si="1660"/>
        <v>44817</v>
      </c>
      <c r="BK993">
        <f t="shared" si="1661"/>
        <v>762</v>
      </c>
      <c r="BL993">
        <f t="shared" si="1662"/>
        <v>63</v>
      </c>
      <c r="BM993">
        <f t="shared" si="1663"/>
        <v>825</v>
      </c>
      <c r="BN993" s="1">
        <f t="shared" si="1664"/>
        <v>44817</v>
      </c>
      <c r="BO993">
        <f t="shared" si="1665"/>
        <v>202769</v>
      </c>
      <c r="BP993">
        <f t="shared" si="1666"/>
        <v>11145</v>
      </c>
      <c r="BQ993" s="167">
        <f t="shared" si="1667"/>
        <v>44817</v>
      </c>
      <c r="BR993">
        <f t="shared" si="1668"/>
        <v>401942</v>
      </c>
      <c r="BS993">
        <f t="shared" si="1669"/>
        <v>79100</v>
      </c>
      <c r="BT993">
        <f t="shared" si="1670"/>
        <v>9820</v>
      </c>
      <c r="BU993">
        <v>15</v>
      </c>
      <c r="BV993">
        <f t="shared" si="1671"/>
        <v>960</v>
      </c>
      <c r="BW993">
        <f t="shared" si="1705"/>
        <v>93218</v>
      </c>
      <c r="BX993" s="167">
        <f t="shared" si="1672"/>
        <v>44817</v>
      </c>
      <c r="BY993">
        <f t="shared" si="1673"/>
        <v>793</v>
      </c>
      <c r="BZ993">
        <f t="shared" si="1674"/>
        <v>787</v>
      </c>
      <c r="CA993">
        <f t="shared" si="1675"/>
        <v>6</v>
      </c>
      <c r="CB993" s="167">
        <f t="shared" si="1676"/>
        <v>44817</v>
      </c>
      <c r="CC993">
        <f t="shared" si="1677"/>
        <v>5754683</v>
      </c>
      <c r="CD993">
        <f t="shared" si="1678"/>
        <v>13742</v>
      </c>
      <c r="CE993">
        <f t="shared" si="1679"/>
        <v>10329</v>
      </c>
      <c r="CF993" s="167">
        <f t="shared" si="1680"/>
        <v>44817</v>
      </c>
      <c r="CG993">
        <f t="shared" si="1681"/>
        <v>46995</v>
      </c>
      <c r="CH993">
        <f t="shared" si="1682"/>
        <v>17</v>
      </c>
      <c r="CI993" s="167">
        <f t="shared" si="1683"/>
        <v>44817</v>
      </c>
      <c r="CJ993">
        <f t="shared" si="1684"/>
        <v>960</v>
      </c>
      <c r="CK993">
        <f t="shared" si="1685"/>
        <v>187</v>
      </c>
      <c r="CL993" s="167">
        <f t="shared" si="1686"/>
        <v>44817</v>
      </c>
      <c r="CM993">
        <f t="shared" si="1687"/>
        <v>10</v>
      </c>
      <c r="CN993" s="1">
        <f t="shared" si="1688"/>
        <v>44817</v>
      </c>
      <c r="CO993" s="253">
        <f t="shared" si="1689"/>
        <v>960</v>
      </c>
      <c r="CP993" s="1">
        <f t="shared" si="1690"/>
        <v>44817</v>
      </c>
      <c r="CQ993" s="254">
        <f t="shared" si="1691"/>
        <v>10</v>
      </c>
      <c r="CR993" s="167">
        <f t="shared" si="1692"/>
        <v>44817</v>
      </c>
      <c r="CS993">
        <f t="shared" si="1693"/>
        <v>46995</v>
      </c>
      <c r="CT993">
        <f t="shared" si="1694"/>
        <v>17</v>
      </c>
      <c r="CU993">
        <f t="shared" si="1695"/>
        <v>0</v>
      </c>
    </row>
    <row r="994" spans="1:99" ht="18" customHeight="1" x14ac:dyDescent="0.55000000000000004">
      <c r="A994" s="167">
        <v>44818</v>
      </c>
      <c r="B994" s="219">
        <v>41</v>
      </c>
      <c r="C994" s="142">
        <f t="shared" si="1696"/>
        <v>23210</v>
      </c>
      <c r="D994" s="261">
        <f t="shared" si="1697"/>
        <v>550</v>
      </c>
      <c r="E994" s="135">
        <v>0</v>
      </c>
      <c r="F994" s="135">
        <v>22660</v>
      </c>
      <c r="G994" s="135">
        <v>0</v>
      </c>
      <c r="H994" s="123"/>
      <c r="I994" s="135">
        <v>0</v>
      </c>
      <c r="J994" s="123"/>
      <c r="K994" s="41">
        <v>0</v>
      </c>
      <c r="L994" s="134">
        <v>916</v>
      </c>
      <c r="M994" s="219">
        <v>93</v>
      </c>
      <c r="N994" s="123"/>
      <c r="O994" s="123"/>
      <c r="P994" s="135">
        <v>38</v>
      </c>
      <c r="Q994" s="135">
        <v>2</v>
      </c>
      <c r="R994" s="123"/>
      <c r="S994" s="123"/>
      <c r="T994" s="135">
        <v>1480</v>
      </c>
      <c r="U994" s="135">
        <v>67</v>
      </c>
      <c r="V994" s="123"/>
      <c r="W994" s="41">
        <v>20909</v>
      </c>
      <c r="X994" s="136">
        <v>703</v>
      </c>
      <c r="Y994" s="4">
        <f t="shared" si="1648"/>
        <v>806</v>
      </c>
      <c r="Z994" s="74">
        <f t="shared" si="1698"/>
        <v>44818</v>
      </c>
      <c r="AA994" s="210">
        <f t="shared" si="1699"/>
        <v>6208064</v>
      </c>
      <c r="AB994" s="210">
        <f t="shared" si="1700"/>
        <v>93955</v>
      </c>
      <c r="AC994" s="211">
        <f t="shared" si="1701"/>
        <v>20202</v>
      </c>
      <c r="AD994" s="170">
        <f t="shared" si="1702"/>
        <v>986</v>
      </c>
      <c r="AE994" s="222">
        <f t="shared" si="1703"/>
        <v>401723</v>
      </c>
      <c r="AF994" s="143">
        <v>402928</v>
      </c>
      <c r="AG994" s="171">
        <f t="shared" si="1706"/>
        <v>326</v>
      </c>
      <c r="AH994" s="143">
        <v>79426</v>
      </c>
      <c r="AI994" s="171">
        <f t="shared" si="1707"/>
        <v>10</v>
      </c>
      <c r="AJ994" s="172">
        <v>9830</v>
      </c>
      <c r="AK994" s="173">
        <f t="shared" si="1708"/>
        <v>0</v>
      </c>
      <c r="AL994" s="143">
        <v>793</v>
      </c>
      <c r="AM994" s="173">
        <f t="shared" si="1709"/>
        <v>0</v>
      </c>
      <c r="AN994" s="143">
        <v>787</v>
      </c>
      <c r="AO994" s="171">
        <f t="shared" si="1710"/>
        <v>0</v>
      </c>
      <c r="AP994" s="174">
        <v>6</v>
      </c>
      <c r="AQ994" s="173">
        <f t="shared" si="1711"/>
        <v>49660</v>
      </c>
      <c r="AR994" s="143">
        <v>5804343</v>
      </c>
      <c r="AS994" s="171">
        <f t="shared" si="1704"/>
        <v>0</v>
      </c>
      <c r="AT994" s="143">
        <v>13742</v>
      </c>
      <c r="AU994" s="171">
        <f t="shared" si="1712"/>
        <v>37</v>
      </c>
      <c r="AV994" s="175">
        <v>10366</v>
      </c>
      <c r="AW994" s="217">
        <f t="shared" si="1649"/>
        <v>833</v>
      </c>
      <c r="AX994" s="216">
        <f t="shared" si="1652"/>
        <v>44818</v>
      </c>
      <c r="AY994" s="5">
        <v>2</v>
      </c>
      <c r="AZ994" s="217">
        <f t="shared" si="1653"/>
        <v>2673</v>
      </c>
      <c r="BA994" s="217">
        <f t="shared" si="1650"/>
        <v>456</v>
      </c>
      <c r="BB994" s="119">
        <v>0</v>
      </c>
      <c r="BC994" s="26">
        <f t="shared" si="1654"/>
        <v>1666</v>
      </c>
      <c r="BD994" s="217">
        <f t="shared" si="1651"/>
        <v>491</v>
      </c>
      <c r="BE994" s="209">
        <f t="shared" si="1655"/>
        <v>44818</v>
      </c>
      <c r="BF994" s="120">
        <f t="shared" si="1656"/>
        <v>41</v>
      </c>
      <c r="BG994" s="120">
        <f t="shared" si="1657"/>
        <v>23210</v>
      </c>
      <c r="BH994" s="209">
        <f t="shared" si="1658"/>
        <v>44818</v>
      </c>
      <c r="BI994" s="120">
        <f t="shared" si="1659"/>
        <v>23210</v>
      </c>
      <c r="BJ994" s="1">
        <f t="shared" si="1660"/>
        <v>44818</v>
      </c>
      <c r="BK994">
        <f t="shared" si="1661"/>
        <v>823</v>
      </c>
      <c r="BL994">
        <f t="shared" si="1662"/>
        <v>93</v>
      </c>
      <c r="BM994">
        <f t="shared" si="1663"/>
        <v>916</v>
      </c>
      <c r="BN994" s="1">
        <f t="shared" si="1664"/>
        <v>44818</v>
      </c>
      <c r="BO994">
        <f t="shared" si="1665"/>
        <v>195248</v>
      </c>
      <c r="BP994">
        <f t="shared" si="1666"/>
        <v>11284</v>
      </c>
      <c r="BQ994" s="167">
        <f t="shared" si="1667"/>
        <v>44818</v>
      </c>
      <c r="BR994">
        <f t="shared" si="1668"/>
        <v>402928</v>
      </c>
      <c r="BS994">
        <f t="shared" si="1669"/>
        <v>79426</v>
      </c>
      <c r="BT994">
        <f t="shared" si="1670"/>
        <v>9830</v>
      </c>
      <c r="BU994">
        <v>15</v>
      </c>
      <c r="BV994">
        <f t="shared" si="1671"/>
        <v>986</v>
      </c>
      <c r="BW994">
        <f t="shared" si="1705"/>
        <v>105850</v>
      </c>
      <c r="BX994" s="167">
        <f t="shared" si="1672"/>
        <v>44818</v>
      </c>
      <c r="BY994">
        <f t="shared" si="1673"/>
        <v>793</v>
      </c>
      <c r="BZ994">
        <f t="shared" si="1674"/>
        <v>787</v>
      </c>
      <c r="CA994">
        <f t="shared" si="1675"/>
        <v>6</v>
      </c>
      <c r="CB994" s="167">
        <f t="shared" si="1676"/>
        <v>44818</v>
      </c>
      <c r="CC994">
        <f t="shared" si="1677"/>
        <v>5804343</v>
      </c>
      <c r="CD994">
        <f t="shared" si="1678"/>
        <v>13742</v>
      </c>
      <c r="CE994">
        <f t="shared" si="1679"/>
        <v>10366</v>
      </c>
      <c r="CF994" s="167">
        <f t="shared" si="1680"/>
        <v>44818</v>
      </c>
      <c r="CG994">
        <f t="shared" si="1681"/>
        <v>49660</v>
      </c>
      <c r="CH994">
        <f t="shared" si="1682"/>
        <v>37</v>
      </c>
      <c r="CI994" s="167">
        <f t="shared" si="1683"/>
        <v>44818</v>
      </c>
      <c r="CJ994">
        <f t="shared" si="1684"/>
        <v>986</v>
      </c>
      <c r="CK994">
        <f t="shared" si="1685"/>
        <v>326</v>
      </c>
      <c r="CL994" s="167">
        <f t="shared" si="1686"/>
        <v>44818</v>
      </c>
      <c r="CM994">
        <f t="shared" si="1687"/>
        <v>10</v>
      </c>
      <c r="CN994" s="1">
        <f t="shared" si="1688"/>
        <v>44818</v>
      </c>
      <c r="CO994" s="253">
        <f t="shared" si="1689"/>
        <v>986</v>
      </c>
      <c r="CP994" s="1">
        <f t="shared" si="1690"/>
        <v>44818</v>
      </c>
      <c r="CQ994" s="254">
        <f t="shared" si="1691"/>
        <v>10</v>
      </c>
      <c r="CR994" s="167">
        <f t="shared" si="1692"/>
        <v>44818</v>
      </c>
      <c r="CS994">
        <f t="shared" si="1693"/>
        <v>49660</v>
      </c>
      <c r="CT994">
        <f t="shared" si="1694"/>
        <v>37</v>
      </c>
      <c r="CU994">
        <f t="shared" si="1695"/>
        <v>0</v>
      </c>
    </row>
    <row r="995" spans="1:99" ht="18" customHeight="1" x14ac:dyDescent="0.55000000000000004">
      <c r="A995" s="167">
        <v>44819</v>
      </c>
      <c r="B995" s="219">
        <v>59</v>
      </c>
      <c r="C995" s="142">
        <f t="shared" si="1696"/>
        <v>23269</v>
      </c>
      <c r="D995" s="261">
        <f t="shared" si="1697"/>
        <v>565</v>
      </c>
      <c r="E995" s="135">
        <v>0</v>
      </c>
      <c r="F995" s="135">
        <v>22704</v>
      </c>
      <c r="G995" s="135">
        <v>0</v>
      </c>
      <c r="H995" s="123"/>
      <c r="I995" s="135">
        <v>0</v>
      </c>
      <c r="J995" s="123"/>
      <c r="K995" s="41">
        <v>0</v>
      </c>
      <c r="L995" s="134">
        <v>825</v>
      </c>
      <c r="M995" s="219">
        <v>79</v>
      </c>
      <c r="N995" s="123"/>
      <c r="O995" s="123"/>
      <c r="P995" s="135">
        <v>23</v>
      </c>
      <c r="Q995" s="135">
        <v>3</v>
      </c>
      <c r="R995" s="123"/>
      <c r="S995" s="123"/>
      <c r="T995" s="135">
        <v>2262</v>
      </c>
      <c r="U995" s="135">
        <v>59</v>
      </c>
      <c r="V995" s="123"/>
      <c r="W995" s="41">
        <v>19449</v>
      </c>
      <c r="X995" s="136">
        <v>720</v>
      </c>
      <c r="Y995" s="4">
        <f t="shared" si="1648"/>
        <v>807</v>
      </c>
      <c r="Z995" s="74">
        <f t="shared" si="1698"/>
        <v>44819</v>
      </c>
      <c r="AA995" s="210">
        <f t="shared" si="1699"/>
        <v>6254594</v>
      </c>
      <c r="AB995" s="210">
        <f t="shared" si="1700"/>
        <v>94357</v>
      </c>
      <c r="AC995" s="211">
        <f t="shared" si="1701"/>
        <v>20265</v>
      </c>
      <c r="AD995" s="170">
        <f t="shared" si="1702"/>
        <v>1125</v>
      </c>
      <c r="AE995" s="222">
        <f t="shared" si="1703"/>
        <v>402848</v>
      </c>
      <c r="AF995" s="143">
        <v>404053</v>
      </c>
      <c r="AG995" s="171">
        <f t="shared" si="1706"/>
        <v>402</v>
      </c>
      <c r="AH995" s="143">
        <v>79828</v>
      </c>
      <c r="AI995" s="171">
        <f t="shared" si="1707"/>
        <v>6</v>
      </c>
      <c r="AJ995" s="172">
        <v>9836</v>
      </c>
      <c r="AK995" s="173">
        <f t="shared" si="1708"/>
        <v>0</v>
      </c>
      <c r="AL995" s="143">
        <v>793</v>
      </c>
      <c r="AM995" s="173">
        <f t="shared" si="1709"/>
        <v>0</v>
      </c>
      <c r="AN995" s="143">
        <v>787</v>
      </c>
      <c r="AO995" s="171">
        <f t="shared" si="1710"/>
        <v>0</v>
      </c>
      <c r="AP995" s="174">
        <v>6</v>
      </c>
      <c r="AQ995" s="173">
        <f t="shared" si="1711"/>
        <v>45405</v>
      </c>
      <c r="AR995" s="143">
        <v>5849748</v>
      </c>
      <c r="AS995" s="171">
        <f t="shared" si="1704"/>
        <v>0</v>
      </c>
      <c r="AT995" s="143">
        <v>13742</v>
      </c>
      <c r="AU995" s="171">
        <f t="shared" si="1712"/>
        <v>57</v>
      </c>
      <c r="AV995" s="175">
        <v>10423</v>
      </c>
      <c r="AW995" s="217">
        <f t="shared" si="1649"/>
        <v>834</v>
      </c>
      <c r="AX995" s="216">
        <f t="shared" si="1652"/>
        <v>44819</v>
      </c>
      <c r="AY995" s="5">
        <v>2</v>
      </c>
      <c r="AZ995" s="217">
        <f t="shared" si="1653"/>
        <v>2675</v>
      </c>
      <c r="BA995" s="217">
        <f t="shared" si="1650"/>
        <v>454</v>
      </c>
      <c r="BB995" s="119">
        <v>0</v>
      </c>
      <c r="BC995" s="26">
        <f t="shared" si="1654"/>
        <v>1666</v>
      </c>
      <c r="BD995" s="217">
        <f t="shared" si="1651"/>
        <v>489</v>
      </c>
      <c r="BE995" s="209">
        <f t="shared" si="1655"/>
        <v>44819</v>
      </c>
      <c r="BF995" s="120">
        <f t="shared" si="1656"/>
        <v>59</v>
      </c>
      <c r="BG995" s="120">
        <f t="shared" si="1657"/>
        <v>23269</v>
      </c>
      <c r="BH995" s="209">
        <f t="shared" si="1658"/>
        <v>44819</v>
      </c>
      <c r="BI995" s="120">
        <f t="shared" si="1659"/>
        <v>23269</v>
      </c>
      <c r="BJ995" s="1">
        <f t="shared" si="1660"/>
        <v>44819</v>
      </c>
      <c r="BK995">
        <f t="shared" si="1661"/>
        <v>746</v>
      </c>
      <c r="BL995">
        <f t="shared" si="1662"/>
        <v>79</v>
      </c>
      <c r="BM995">
        <f t="shared" si="1663"/>
        <v>825</v>
      </c>
      <c r="BN995" s="1">
        <f t="shared" si="1664"/>
        <v>44819</v>
      </c>
      <c r="BO995">
        <f t="shared" si="1665"/>
        <v>197808</v>
      </c>
      <c r="BP995">
        <f t="shared" si="1666"/>
        <v>11243</v>
      </c>
      <c r="BQ995" s="167">
        <f t="shared" si="1667"/>
        <v>44819</v>
      </c>
      <c r="BR995">
        <f t="shared" si="1668"/>
        <v>404053</v>
      </c>
      <c r="BS995">
        <f t="shared" si="1669"/>
        <v>79828</v>
      </c>
      <c r="BT995">
        <f t="shared" si="1670"/>
        <v>9836</v>
      </c>
      <c r="BU995">
        <v>15</v>
      </c>
      <c r="BV995">
        <f t="shared" si="1671"/>
        <v>1125</v>
      </c>
      <c r="BW995">
        <f t="shared" si="1705"/>
        <v>91579</v>
      </c>
      <c r="BX995" s="167">
        <f t="shared" si="1672"/>
        <v>44819</v>
      </c>
      <c r="BY995">
        <f t="shared" si="1673"/>
        <v>793</v>
      </c>
      <c r="BZ995">
        <f t="shared" si="1674"/>
        <v>787</v>
      </c>
      <c r="CA995">
        <f t="shared" si="1675"/>
        <v>6</v>
      </c>
      <c r="CB995" s="167">
        <f t="shared" si="1676"/>
        <v>44819</v>
      </c>
      <c r="CC995">
        <f t="shared" si="1677"/>
        <v>5849748</v>
      </c>
      <c r="CD995">
        <f t="shared" si="1678"/>
        <v>13742</v>
      </c>
      <c r="CE995">
        <f t="shared" si="1679"/>
        <v>10423</v>
      </c>
      <c r="CF995" s="167">
        <f t="shared" si="1680"/>
        <v>44819</v>
      </c>
      <c r="CG995">
        <f t="shared" si="1681"/>
        <v>45405</v>
      </c>
      <c r="CH995">
        <f t="shared" si="1682"/>
        <v>57</v>
      </c>
      <c r="CI995" s="167">
        <f t="shared" si="1683"/>
        <v>44819</v>
      </c>
      <c r="CJ995">
        <f t="shared" si="1684"/>
        <v>1125</v>
      </c>
      <c r="CK995">
        <f t="shared" si="1685"/>
        <v>402</v>
      </c>
      <c r="CL995" s="167">
        <f t="shared" si="1686"/>
        <v>44819</v>
      </c>
      <c r="CM995">
        <f t="shared" si="1687"/>
        <v>6</v>
      </c>
      <c r="CN995" s="1">
        <f t="shared" si="1688"/>
        <v>44819</v>
      </c>
      <c r="CO995" s="253">
        <f t="shared" si="1689"/>
        <v>1125</v>
      </c>
      <c r="CP995" s="1">
        <f t="shared" si="1690"/>
        <v>44819</v>
      </c>
      <c r="CQ995" s="254">
        <f t="shared" si="1691"/>
        <v>6</v>
      </c>
      <c r="CR995" s="167">
        <f t="shared" si="1692"/>
        <v>44819</v>
      </c>
      <c r="CS995">
        <f t="shared" si="1693"/>
        <v>45405</v>
      </c>
      <c r="CT995">
        <f t="shared" si="1694"/>
        <v>57</v>
      </c>
      <c r="CU995">
        <f t="shared" si="1695"/>
        <v>0</v>
      </c>
    </row>
    <row r="996" spans="1:99" ht="18" customHeight="1" x14ac:dyDescent="0.55000000000000004">
      <c r="A996" s="167">
        <v>44820</v>
      </c>
      <c r="B996" s="219">
        <v>64</v>
      </c>
      <c r="C996" s="142">
        <f t="shared" si="1696"/>
        <v>23333</v>
      </c>
      <c r="D996" s="261">
        <f t="shared" si="1697"/>
        <v>586</v>
      </c>
      <c r="E996" s="135">
        <v>0</v>
      </c>
      <c r="F996" s="135">
        <v>22747</v>
      </c>
      <c r="G996" s="135">
        <v>0</v>
      </c>
      <c r="H996" s="123"/>
      <c r="I996" s="135">
        <v>0</v>
      </c>
      <c r="J996" s="123"/>
      <c r="K996" s="41">
        <v>0</v>
      </c>
      <c r="L996" s="134">
        <v>578</v>
      </c>
      <c r="M996" s="219">
        <v>73</v>
      </c>
      <c r="N996" s="123"/>
      <c r="O996" s="123"/>
      <c r="P996" s="135">
        <v>25</v>
      </c>
      <c r="Q996" s="135">
        <v>8</v>
      </c>
      <c r="R996" s="123"/>
      <c r="S996" s="123"/>
      <c r="T996" s="135">
        <v>1137</v>
      </c>
      <c r="U996" s="135">
        <v>69</v>
      </c>
      <c r="V996" s="123"/>
      <c r="W996" s="41">
        <v>18865</v>
      </c>
      <c r="X996" s="136">
        <v>717</v>
      </c>
      <c r="Y996" s="4">
        <f t="shared" si="1648"/>
        <v>808</v>
      </c>
      <c r="Z996" s="74">
        <f t="shared" si="1698"/>
        <v>44820</v>
      </c>
      <c r="AA996" s="210">
        <f t="shared" si="1699"/>
        <v>6297209</v>
      </c>
      <c r="AB996" s="210">
        <f t="shared" si="1700"/>
        <v>94748</v>
      </c>
      <c r="AC996" s="211">
        <f t="shared" si="1701"/>
        <v>20327</v>
      </c>
      <c r="AD996" s="170">
        <f t="shared" si="1702"/>
        <v>1008</v>
      </c>
      <c r="AE996" s="222">
        <f t="shared" si="1703"/>
        <v>403856</v>
      </c>
      <c r="AF996" s="143">
        <v>405061</v>
      </c>
      <c r="AG996" s="171">
        <f t="shared" si="1706"/>
        <v>391</v>
      </c>
      <c r="AH996" s="143">
        <v>80219</v>
      </c>
      <c r="AI996" s="171">
        <f t="shared" si="1707"/>
        <v>16</v>
      </c>
      <c r="AJ996" s="172">
        <v>9852</v>
      </c>
      <c r="AK996" s="173">
        <f t="shared" si="1708"/>
        <v>0</v>
      </c>
      <c r="AL996" s="143">
        <v>793</v>
      </c>
      <c r="AM996" s="173">
        <f t="shared" si="1709"/>
        <v>0</v>
      </c>
      <c r="AN996" s="143">
        <v>787</v>
      </c>
      <c r="AO996" s="171">
        <f t="shared" si="1710"/>
        <v>0</v>
      </c>
      <c r="AP996" s="174">
        <v>6</v>
      </c>
      <c r="AQ996" s="173">
        <f t="shared" si="1711"/>
        <v>41607</v>
      </c>
      <c r="AR996" s="143">
        <v>5891355</v>
      </c>
      <c r="AS996" s="171">
        <f t="shared" si="1704"/>
        <v>0</v>
      </c>
      <c r="AT996" s="143">
        <v>13742</v>
      </c>
      <c r="AU996" s="171">
        <f t="shared" si="1712"/>
        <v>46</v>
      </c>
      <c r="AV996" s="175">
        <v>10469</v>
      </c>
      <c r="AW996" s="217">
        <f t="shared" si="1649"/>
        <v>835</v>
      </c>
      <c r="AX996" s="216">
        <f t="shared" si="1652"/>
        <v>44820</v>
      </c>
      <c r="AY996" s="5">
        <v>0</v>
      </c>
      <c r="AZ996" s="217">
        <f t="shared" si="1653"/>
        <v>2675</v>
      </c>
      <c r="BA996" s="217">
        <f t="shared" si="1650"/>
        <v>455</v>
      </c>
      <c r="BB996" s="119">
        <v>0</v>
      </c>
      <c r="BC996" s="26">
        <f t="shared" si="1654"/>
        <v>1666</v>
      </c>
      <c r="BD996" s="217">
        <f t="shared" si="1651"/>
        <v>490</v>
      </c>
      <c r="BE996" s="209">
        <f t="shared" si="1655"/>
        <v>44820</v>
      </c>
      <c r="BF996" s="120">
        <f t="shared" si="1656"/>
        <v>64</v>
      </c>
      <c r="BG996" s="120">
        <f t="shared" si="1657"/>
        <v>23333</v>
      </c>
      <c r="BH996" s="209">
        <f t="shared" si="1658"/>
        <v>44820</v>
      </c>
      <c r="BI996" s="120">
        <f t="shared" si="1659"/>
        <v>23333</v>
      </c>
      <c r="BJ996" s="1">
        <f t="shared" si="1660"/>
        <v>44820</v>
      </c>
      <c r="BK996">
        <f t="shared" si="1661"/>
        <v>505</v>
      </c>
      <c r="BL996">
        <f t="shared" si="1662"/>
        <v>73</v>
      </c>
      <c r="BM996">
        <f t="shared" si="1663"/>
        <v>578</v>
      </c>
      <c r="BN996" s="1">
        <f t="shared" si="1664"/>
        <v>44820</v>
      </c>
      <c r="BO996">
        <f t="shared" si="1665"/>
        <v>200580</v>
      </c>
      <c r="BP996">
        <f t="shared" si="1666"/>
        <v>11152</v>
      </c>
      <c r="BQ996" s="167">
        <f t="shared" si="1667"/>
        <v>44820</v>
      </c>
      <c r="BR996">
        <f t="shared" si="1668"/>
        <v>405061</v>
      </c>
      <c r="BS996">
        <f t="shared" si="1669"/>
        <v>80219</v>
      </c>
      <c r="BT996">
        <f t="shared" si="1670"/>
        <v>9852</v>
      </c>
      <c r="BU996">
        <v>15</v>
      </c>
      <c r="BV996">
        <f t="shared" si="1671"/>
        <v>1008</v>
      </c>
      <c r="BW996">
        <f t="shared" si="1705"/>
        <v>105666</v>
      </c>
      <c r="BX996" s="167">
        <f t="shared" si="1672"/>
        <v>44820</v>
      </c>
      <c r="BY996">
        <f t="shared" si="1673"/>
        <v>793</v>
      </c>
      <c r="BZ996">
        <f t="shared" si="1674"/>
        <v>787</v>
      </c>
      <c r="CA996">
        <f t="shared" si="1675"/>
        <v>6</v>
      </c>
      <c r="CB996" s="167">
        <f t="shared" si="1676"/>
        <v>44820</v>
      </c>
      <c r="CC996">
        <f t="shared" si="1677"/>
        <v>5891355</v>
      </c>
      <c r="CD996">
        <f t="shared" si="1678"/>
        <v>13742</v>
      </c>
      <c r="CE996">
        <f t="shared" si="1679"/>
        <v>10469</v>
      </c>
      <c r="CF996" s="167">
        <f t="shared" si="1680"/>
        <v>44820</v>
      </c>
      <c r="CG996">
        <f t="shared" si="1681"/>
        <v>41607</v>
      </c>
      <c r="CH996">
        <f t="shared" si="1682"/>
        <v>46</v>
      </c>
      <c r="CI996" s="167">
        <f t="shared" si="1683"/>
        <v>44820</v>
      </c>
      <c r="CJ996">
        <f t="shared" si="1684"/>
        <v>1008</v>
      </c>
      <c r="CK996">
        <f t="shared" si="1685"/>
        <v>391</v>
      </c>
      <c r="CL996" s="167">
        <f t="shared" si="1686"/>
        <v>44820</v>
      </c>
      <c r="CM996">
        <f t="shared" si="1687"/>
        <v>16</v>
      </c>
      <c r="CN996" s="1">
        <f t="shared" si="1688"/>
        <v>44820</v>
      </c>
      <c r="CO996" s="253">
        <f t="shared" si="1689"/>
        <v>1008</v>
      </c>
      <c r="CP996" s="1">
        <f t="shared" si="1690"/>
        <v>44820</v>
      </c>
      <c r="CQ996" s="254">
        <f t="shared" si="1691"/>
        <v>16</v>
      </c>
      <c r="CR996" s="167">
        <f t="shared" si="1692"/>
        <v>44820</v>
      </c>
      <c r="CS996">
        <f t="shared" si="1693"/>
        <v>41607</v>
      </c>
      <c r="CT996">
        <f t="shared" si="1694"/>
        <v>46</v>
      </c>
      <c r="CU996">
        <f t="shared" si="1695"/>
        <v>0</v>
      </c>
    </row>
    <row r="997" spans="1:99" ht="18" customHeight="1" x14ac:dyDescent="0.55000000000000004">
      <c r="A997" s="167">
        <v>44821</v>
      </c>
      <c r="B997" s="219">
        <v>48</v>
      </c>
      <c r="C997" s="142">
        <f t="shared" si="1696"/>
        <v>23381</v>
      </c>
      <c r="D997" s="261">
        <f t="shared" si="1697"/>
        <v>572</v>
      </c>
      <c r="E997" s="135">
        <v>0</v>
      </c>
      <c r="F997" s="135">
        <v>22809</v>
      </c>
      <c r="G997" s="135">
        <v>0</v>
      </c>
      <c r="H997" s="123"/>
      <c r="I997" s="135">
        <v>0</v>
      </c>
      <c r="J997" s="123"/>
      <c r="K997" s="41">
        <v>0</v>
      </c>
      <c r="L997" s="134">
        <v>1035</v>
      </c>
      <c r="M997" s="219">
        <v>105</v>
      </c>
      <c r="N997" s="123"/>
      <c r="O997" s="123"/>
      <c r="P997" s="135">
        <v>17</v>
      </c>
      <c r="Q997" s="135">
        <v>3</v>
      </c>
      <c r="R997" s="123"/>
      <c r="S997" s="123"/>
      <c r="T997" s="135">
        <v>1403</v>
      </c>
      <c r="U997" s="135">
        <v>95</v>
      </c>
      <c r="V997" s="123"/>
      <c r="W997" s="41">
        <v>18480</v>
      </c>
      <c r="X997" s="136">
        <v>724</v>
      </c>
      <c r="Y997" s="4">
        <f t="shared" si="1648"/>
        <v>809</v>
      </c>
      <c r="Z997" s="74">
        <f t="shared" si="1698"/>
        <v>44821</v>
      </c>
      <c r="AA997" s="210">
        <f t="shared" si="1699"/>
        <v>6337741</v>
      </c>
      <c r="AB997" s="210">
        <f t="shared" si="1700"/>
        <v>95108</v>
      </c>
      <c r="AC997" s="211">
        <f t="shared" si="1701"/>
        <v>20383</v>
      </c>
      <c r="AD997" s="170">
        <f t="shared" si="1702"/>
        <v>960</v>
      </c>
      <c r="AE997" s="222">
        <f t="shared" si="1703"/>
        <v>404816</v>
      </c>
      <c r="AF997" s="143">
        <v>406021</v>
      </c>
      <c r="AG997" s="171">
        <f t="shared" si="1706"/>
        <v>360</v>
      </c>
      <c r="AH997" s="143">
        <v>80579</v>
      </c>
      <c r="AI997" s="171">
        <f t="shared" si="1707"/>
        <v>16</v>
      </c>
      <c r="AJ997" s="172">
        <v>9868</v>
      </c>
      <c r="AK997" s="173">
        <f t="shared" si="1708"/>
        <v>0</v>
      </c>
      <c r="AL997" s="143">
        <v>793</v>
      </c>
      <c r="AM997" s="173">
        <f t="shared" si="1709"/>
        <v>0</v>
      </c>
      <c r="AN997" s="143">
        <v>787</v>
      </c>
      <c r="AO997" s="171">
        <f t="shared" si="1710"/>
        <v>0</v>
      </c>
      <c r="AP997" s="174">
        <v>6</v>
      </c>
      <c r="AQ997" s="173">
        <f t="shared" si="1711"/>
        <v>39572</v>
      </c>
      <c r="AR997" s="143">
        <v>5930927</v>
      </c>
      <c r="AS997" s="171">
        <f t="shared" si="1704"/>
        <v>0</v>
      </c>
      <c r="AT997" s="143">
        <v>13742</v>
      </c>
      <c r="AU997" s="171">
        <f t="shared" si="1712"/>
        <v>40</v>
      </c>
      <c r="AV997" s="175">
        <v>10509</v>
      </c>
      <c r="AW997" s="217">
        <f t="shared" si="1649"/>
        <v>836</v>
      </c>
      <c r="AX997" s="216">
        <f t="shared" si="1652"/>
        <v>44821</v>
      </c>
      <c r="AY997" s="5">
        <v>0</v>
      </c>
      <c r="AZ997" s="217">
        <f t="shared" si="1653"/>
        <v>2675</v>
      </c>
      <c r="BA997" s="217">
        <f t="shared" si="1650"/>
        <v>456</v>
      </c>
      <c r="BB997" s="119">
        <v>0</v>
      </c>
      <c r="BC997" s="26">
        <f t="shared" si="1654"/>
        <v>1666</v>
      </c>
      <c r="BD997" s="217">
        <f t="shared" si="1651"/>
        <v>491</v>
      </c>
      <c r="BE997" s="209">
        <f t="shared" si="1655"/>
        <v>44821</v>
      </c>
      <c r="BF997" s="120">
        <f t="shared" si="1656"/>
        <v>48</v>
      </c>
      <c r="BG997" s="120">
        <f t="shared" si="1657"/>
        <v>23381</v>
      </c>
      <c r="BH997" s="209">
        <f t="shared" si="1658"/>
        <v>44821</v>
      </c>
      <c r="BI997" s="120">
        <f t="shared" si="1659"/>
        <v>23381</v>
      </c>
      <c r="BJ997" s="1">
        <f t="shared" si="1660"/>
        <v>44821</v>
      </c>
      <c r="BK997">
        <f t="shared" si="1661"/>
        <v>930</v>
      </c>
      <c r="BL997">
        <f t="shared" si="1662"/>
        <v>105</v>
      </c>
      <c r="BM997">
        <f t="shared" si="1663"/>
        <v>1035</v>
      </c>
      <c r="BN997" s="1">
        <f t="shared" si="1664"/>
        <v>44821</v>
      </c>
      <c r="BO997">
        <f t="shared" si="1665"/>
        <v>203804</v>
      </c>
      <c r="BP997">
        <f t="shared" si="1666"/>
        <v>11250</v>
      </c>
      <c r="BQ997" s="167">
        <f t="shared" si="1667"/>
        <v>44821</v>
      </c>
      <c r="BR997">
        <f t="shared" si="1668"/>
        <v>406021</v>
      </c>
      <c r="BS997">
        <f t="shared" si="1669"/>
        <v>80579</v>
      </c>
      <c r="BT997">
        <f t="shared" si="1670"/>
        <v>9868</v>
      </c>
      <c r="BU997">
        <v>15</v>
      </c>
      <c r="BV997">
        <f t="shared" si="1671"/>
        <v>960</v>
      </c>
      <c r="BW997">
        <f t="shared" si="1705"/>
        <v>94178</v>
      </c>
      <c r="BX997" s="167">
        <f t="shared" si="1672"/>
        <v>44821</v>
      </c>
      <c r="BY997">
        <f t="shared" si="1673"/>
        <v>793</v>
      </c>
      <c r="BZ997">
        <f t="shared" si="1674"/>
        <v>787</v>
      </c>
      <c r="CA997">
        <f t="shared" si="1675"/>
        <v>6</v>
      </c>
      <c r="CB997" s="167">
        <f t="shared" si="1676"/>
        <v>44821</v>
      </c>
      <c r="CC997">
        <f t="shared" si="1677"/>
        <v>5930927</v>
      </c>
      <c r="CD997">
        <f t="shared" si="1678"/>
        <v>13742</v>
      </c>
      <c r="CE997">
        <f t="shared" si="1679"/>
        <v>10509</v>
      </c>
      <c r="CF997" s="167">
        <f t="shared" si="1680"/>
        <v>44821</v>
      </c>
      <c r="CG997">
        <f t="shared" si="1681"/>
        <v>39572</v>
      </c>
      <c r="CH997">
        <f t="shared" si="1682"/>
        <v>40</v>
      </c>
      <c r="CI997" s="167">
        <f t="shared" si="1683"/>
        <v>44821</v>
      </c>
      <c r="CJ997">
        <f t="shared" si="1684"/>
        <v>960</v>
      </c>
      <c r="CK997">
        <f t="shared" si="1685"/>
        <v>360</v>
      </c>
      <c r="CL997" s="167">
        <f t="shared" si="1686"/>
        <v>44821</v>
      </c>
      <c r="CM997">
        <f t="shared" si="1687"/>
        <v>16</v>
      </c>
      <c r="CN997" s="1">
        <f t="shared" si="1688"/>
        <v>44821</v>
      </c>
      <c r="CO997" s="253">
        <f t="shared" si="1689"/>
        <v>960</v>
      </c>
      <c r="CP997" s="1">
        <f t="shared" si="1690"/>
        <v>44821</v>
      </c>
      <c r="CQ997" s="254">
        <f t="shared" si="1691"/>
        <v>16</v>
      </c>
      <c r="CR997" s="167">
        <f t="shared" si="1692"/>
        <v>44821</v>
      </c>
      <c r="CS997">
        <f t="shared" si="1693"/>
        <v>39572</v>
      </c>
      <c r="CT997">
        <f t="shared" si="1694"/>
        <v>40</v>
      </c>
      <c r="CU997">
        <f t="shared" si="1695"/>
        <v>0</v>
      </c>
    </row>
    <row r="998" spans="1:99" ht="18" customHeight="1" x14ac:dyDescent="0.55000000000000004">
      <c r="A998" s="167">
        <v>44822</v>
      </c>
      <c r="B998" s="219">
        <v>55</v>
      </c>
      <c r="C998" s="142">
        <f t="shared" si="1696"/>
        <v>23436</v>
      </c>
      <c r="D998" s="261">
        <f t="shared" si="1697"/>
        <v>576</v>
      </c>
      <c r="E998" s="135">
        <v>0</v>
      </c>
      <c r="F998" s="135">
        <v>22860</v>
      </c>
      <c r="G998" s="135">
        <v>0</v>
      </c>
      <c r="H998" s="123"/>
      <c r="I998" s="135">
        <v>0</v>
      </c>
      <c r="J998" s="123"/>
      <c r="K998" s="41">
        <v>0</v>
      </c>
      <c r="L998" s="134">
        <v>843</v>
      </c>
      <c r="M998" s="219">
        <v>128</v>
      </c>
      <c r="N998" s="123"/>
      <c r="O998" s="123"/>
      <c r="P998" s="135">
        <v>40</v>
      </c>
      <c r="Q998" s="135">
        <v>6</v>
      </c>
      <c r="R998" s="123"/>
      <c r="S998" s="123"/>
      <c r="T998" s="135">
        <v>1296</v>
      </c>
      <c r="U998" s="135">
        <v>72</v>
      </c>
      <c r="V998" s="123"/>
      <c r="W998" s="41">
        <v>17987</v>
      </c>
      <c r="X998" s="136">
        <v>774</v>
      </c>
      <c r="Y998" s="4">
        <f t="shared" si="1648"/>
        <v>810</v>
      </c>
      <c r="Z998" s="74">
        <f t="shared" si="1698"/>
        <v>44822</v>
      </c>
      <c r="AA998" s="210">
        <f t="shared" si="1699"/>
        <v>6378066</v>
      </c>
      <c r="AB998" s="210">
        <f t="shared" si="1700"/>
        <v>95451</v>
      </c>
      <c r="AC998" s="211">
        <f t="shared" si="1701"/>
        <v>20445</v>
      </c>
      <c r="AD998" s="170">
        <f t="shared" si="1702"/>
        <v>814</v>
      </c>
      <c r="AE998" s="222">
        <f t="shared" si="1703"/>
        <v>405630</v>
      </c>
      <c r="AF998" s="143">
        <v>406835</v>
      </c>
      <c r="AG998" s="171">
        <f t="shared" si="1706"/>
        <v>343</v>
      </c>
      <c r="AH998" s="143">
        <v>80922</v>
      </c>
      <c r="AI998" s="171">
        <f t="shared" si="1707"/>
        <v>23</v>
      </c>
      <c r="AJ998" s="172">
        <v>9891</v>
      </c>
      <c r="AK998" s="173">
        <f t="shared" si="1708"/>
        <v>0</v>
      </c>
      <c r="AL998" s="143">
        <v>793</v>
      </c>
      <c r="AM998" s="173">
        <f t="shared" si="1709"/>
        <v>0</v>
      </c>
      <c r="AN998" s="143">
        <v>787</v>
      </c>
      <c r="AO998" s="171">
        <f t="shared" si="1710"/>
        <v>0</v>
      </c>
      <c r="AP998" s="174">
        <v>6</v>
      </c>
      <c r="AQ998" s="173">
        <f t="shared" si="1711"/>
        <v>39511</v>
      </c>
      <c r="AR998" s="143">
        <v>5970438</v>
      </c>
      <c r="AS998" s="171">
        <f t="shared" si="1704"/>
        <v>0</v>
      </c>
      <c r="AT998" s="143">
        <v>13742</v>
      </c>
      <c r="AU998" s="171">
        <f t="shared" si="1712"/>
        <v>39</v>
      </c>
      <c r="AV998" s="175">
        <v>10548</v>
      </c>
      <c r="AW998" s="217">
        <f t="shared" si="1649"/>
        <v>837</v>
      </c>
      <c r="AX998" s="216">
        <f t="shared" si="1652"/>
        <v>44822</v>
      </c>
      <c r="AY998" s="5">
        <v>0</v>
      </c>
      <c r="AZ998" s="217">
        <f t="shared" si="1653"/>
        <v>2675</v>
      </c>
      <c r="BA998" s="217">
        <f t="shared" si="1650"/>
        <v>457</v>
      </c>
      <c r="BB998" s="119">
        <v>0</v>
      </c>
      <c r="BC998" s="26">
        <f t="shared" si="1654"/>
        <v>1666</v>
      </c>
      <c r="BD998" s="217">
        <f t="shared" si="1651"/>
        <v>492</v>
      </c>
      <c r="BE998" s="209">
        <f t="shared" si="1655"/>
        <v>44822</v>
      </c>
      <c r="BF998" s="120">
        <f t="shared" si="1656"/>
        <v>55</v>
      </c>
      <c r="BG998" s="120">
        <f t="shared" si="1657"/>
        <v>23436</v>
      </c>
      <c r="BH998" s="209">
        <f t="shared" si="1658"/>
        <v>44822</v>
      </c>
      <c r="BI998" s="120">
        <f t="shared" si="1659"/>
        <v>23436</v>
      </c>
      <c r="BJ998" s="1">
        <f t="shared" si="1660"/>
        <v>44822</v>
      </c>
      <c r="BK998">
        <f t="shared" si="1661"/>
        <v>715</v>
      </c>
      <c r="BL998">
        <f t="shared" si="1662"/>
        <v>128</v>
      </c>
      <c r="BM998">
        <f t="shared" si="1663"/>
        <v>843</v>
      </c>
      <c r="BN998" s="1">
        <f t="shared" si="1664"/>
        <v>44822</v>
      </c>
      <c r="BO998">
        <f t="shared" si="1665"/>
        <v>196091</v>
      </c>
      <c r="BP998">
        <f t="shared" si="1666"/>
        <v>11412</v>
      </c>
      <c r="BQ998" s="167">
        <f t="shared" si="1667"/>
        <v>44822</v>
      </c>
      <c r="BR998">
        <f t="shared" si="1668"/>
        <v>406835</v>
      </c>
      <c r="BS998">
        <f t="shared" si="1669"/>
        <v>80922</v>
      </c>
      <c r="BT998">
        <f t="shared" si="1670"/>
        <v>9891</v>
      </c>
      <c r="BU998">
        <v>15</v>
      </c>
      <c r="BV998">
        <f t="shared" si="1671"/>
        <v>814</v>
      </c>
      <c r="BW998">
        <f t="shared" si="1705"/>
        <v>106664</v>
      </c>
      <c r="BX998" s="167">
        <f t="shared" si="1672"/>
        <v>44822</v>
      </c>
      <c r="BY998">
        <f t="shared" si="1673"/>
        <v>793</v>
      </c>
      <c r="BZ998">
        <f t="shared" si="1674"/>
        <v>787</v>
      </c>
      <c r="CA998">
        <f t="shared" si="1675"/>
        <v>6</v>
      </c>
      <c r="CB998" s="167">
        <f t="shared" si="1676"/>
        <v>44822</v>
      </c>
      <c r="CC998">
        <f t="shared" si="1677"/>
        <v>5970438</v>
      </c>
      <c r="CD998">
        <f t="shared" si="1678"/>
        <v>13742</v>
      </c>
      <c r="CE998">
        <f t="shared" si="1679"/>
        <v>10548</v>
      </c>
      <c r="CF998" s="167">
        <f t="shared" si="1680"/>
        <v>44822</v>
      </c>
      <c r="CG998">
        <f t="shared" si="1681"/>
        <v>39511</v>
      </c>
      <c r="CH998">
        <f t="shared" si="1682"/>
        <v>39</v>
      </c>
      <c r="CI998" s="167">
        <f t="shared" si="1683"/>
        <v>44822</v>
      </c>
      <c r="CJ998">
        <f t="shared" si="1684"/>
        <v>814</v>
      </c>
      <c r="CK998">
        <f t="shared" si="1685"/>
        <v>343</v>
      </c>
      <c r="CL998" s="167">
        <f t="shared" si="1686"/>
        <v>44822</v>
      </c>
      <c r="CM998">
        <f t="shared" si="1687"/>
        <v>23</v>
      </c>
      <c r="CN998" s="1">
        <f t="shared" si="1688"/>
        <v>44822</v>
      </c>
      <c r="CO998" s="253">
        <f t="shared" si="1689"/>
        <v>814</v>
      </c>
      <c r="CP998" s="1">
        <f t="shared" si="1690"/>
        <v>44822</v>
      </c>
      <c r="CQ998" s="254">
        <f t="shared" si="1691"/>
        <v>23</v>
      </c>
      <c r="CR998" s="167">
        <f t="shared" si="1692"/>
        <v>44822</v>
      </c>
      <c r="CS998">
        <f t="shared" si="1693"/>
        <v>39511</v>
      </c>
      <c r="CT998">
        <f t="shared" si="1694"/>
        <v>39</v>
      </c>
      <c r="CU998">
        <f t="shared" si="1695"/>
        <v>0</v>
      </c>
    </row>
    <row r="999" spans="1:99" ht="18" customHeight="1" x14ac:dyDescent="0.55000000000000004">
      <c r="A999" s="167">
        <v>44823</v>
      </c>
      <c r="B999" s="219">
        <v>48</v>
      </c>
      <c r="C999" s="142">
        <f t="shared" si="1696"/>
        <v>23484</v>
      </c>
      <c r="D999" s="261">
        <f t="shared" si="1697"/>
        <v>577</v>
      </c>
      <c r="E999" s="135">
        <v>0</v>
      </c>
      <c r="F999" s="135">
        <v>22907</v>
      </c>
      <c r="G999" s="135">
        <v>0</v>
      </c>
      <c r="H999" s="123"/>
      <c r="I999" s="135">
        <v>0</v>
      </c>
      <c r="J999" s="123"/>
      <c r="K999" s="41">
        <v>0</v>
      </c>
      <c r="L999" s="134">
        <v>637</v>
      </c>
      <c r="M999" s="219">
        <v>112</v>
      </c>
      <c r="N999" s="123"/>
      <c r="O999" s="123"/>
      <c r="P999" s="135">
        <v>42</v>
      </c>
      <c r="Q999" s="135">
        <v>7</v>
      </c>
      <c r="R999" s="123"/>
      <c r="S999" s="123"/>
      <c r="T999" s="135">
        <v>1564</v>
      </c>
      <c r="U999" s="135">
        <v>102</v>
      </c>
      <c r="V999" s="123"/>
      <c r="W999" s="41">
        <v>17018</v>
      </c>
      <c r="X999" s="136">
        <v>777</v>
      </c>
      <c r="Y999" s="4">
        <f t="shared" si="1648"/>
        <v>811</v>
      </c>
      <c r="Z999" s="74">
        <f t="shared" si="1698"/>
        <v>44823</v>
      </c>
      <c r="AA999" s="210">
        <f t="shared" si="1699"/>
        <v>6407183</v>
      </c>
      <c r="AB999" s="210">
        <f t="shared" si="1700"/>
        <v>95664</v>
      </c>
      <c r="AC999" s="211">
        <f t="shared" si="1701"/>
        <v>20486</v>
      </c>
      <c r="AD999" s="170">
        <f t="shared" si="1702"/>
        <v>695</v>
      </c>
      <c r="AE999" s="222">
        <f t="shared" si="1703"/>
        <v>406325</v>
      </c>
      <c r="AF999" s="143">
        <v>407530</v>
      </c>
      <c r="AG999" s="171">
        <f t="shared" si="1706"/>
        <v>213</v>
      </c>
      <c r="AH999" s="143">
        <v>81135</v>
      </c>
      <c r="AI999" s="171">
        <f t="shared" si="1707"/>
        <v>10</v>
      </c>
      <c r="AJ999" s="172">
        <v>9901</v>
      </c>
      <c r="AK999" s="173">
        <f t="shared" si="1708"/>
        <v>0</v>
      </c>
      <c r="AL999" s="143">
        <v>793</v>
      </c>
      <c r="AM999" s="173">
        <f t="shared" si="1709"/>
        <v>0</v>
      </c>
      <c r="AN999" s="143">
        <v>787</v>
      </c>
      <c r="AO999" s="171">
        <f t="shared" si="1710"/>
        <v>0</v>
      </c>
      <c r="AP999" s="174">
        <v>6</v>
      </c>
      <c r="AQ999" s="173">
        <f t="shared" si="1711"/>
        <v>28422</v>
      </c>
      <c r="AR999" s="143">
        <v>5998860</v>
      </c>
      <c r="AS999" s="171">
        <f t="shared" si="1704"/>
        <v>0</v>
      </c>
      <c r="AT999" s="143">
        <v>13742</v>
      </c>
      <c r="AU999" s="171">
        <f t="shared" si="1712"/>
        <v>31</v>
      </c>
      <c r="AV999" s="175">
        <v>10579</v>
      </c>
      <c r="AW999" s="217">
        <f t="shared" si="1649"/>
        <v>838</v>
      </c>
      <c r="AX999" s="216">
        <f t="shared" ref="AX999:AX1020" si="1713">+A999</f>
        <v>44823</v>
      </c>
      <c r="AY999" s="5">
        <v>0</v>
      </c>
      <c r="AZ999" s="217">
        <f t="shared" ref="AZ999:AZ1020" si="1714">+AZ998+AY999</f>
        <v>2675</v>
      </c>
      <c r="BA999" s="217">
        <f t="shared" si="1650"/>
        <v>455</v>
      </c>
      <c r="BB999" s="119">
        <v>0</v>
      </c>
      <c r="BC999" s="26">
        <f t="shared" ref="BC999:BC1020" si="1715">+BC998+BB999</f>
        <v>1666</v>
      </c>
      <c r="BD999" s="217">
        <f t="shared" si="1651"/>
        <v>490</v>
      </c>
      <c r="BE999" s="209">
        <f t="shared" ref="BE999:BE1020" si="1716">+Z999</f>
        <v>44823</v>
      </c>
      <c r="BF999" s="120">
        <f t="shared" ref="BF999:BF1020" si="1717">+B999</f>
        <v>48</v>
      </c>
      <c r="BG999" s="120">
        <f t="shared" ref="BG999:BG1020" si="1718">+BI999</f>
        <v>23484</v>
      </c>
      <c r="BH999" s="209">
        <f t="shared" ref="BH999:BH1020" si="1719">+A999</f>
        <v>44823</v>
      </c>
      <c r="BI999" s="120">
        <f t="shared" ref="BI999:BI1020" si="1720">+C999</f>
        <v>23484</v>
      </c>
      <c r="BJ999" s="1">
        <f t="shared" ref="BJ999:BJ1020" si="1721">+BE999</f>
        <v>44823</v>
      </c>
      <c r="BK999">
        <f t="shared" ref="BK999:BK1020" si="1722">+BM999-BL999</f>
        <v>525</v>
      </c>
      <c r="BL999">
        <f t="shared" ref="BL999:BL1020" si="1723">+M999</f>
        <v>112</v>
      </c>
      <c r="BM999">
        <f t="shared" ref="BM999:BM1020" si="1724">+L999</f>
        <v>637</v>
      </c>
      <c r="BN999" s="1">
        <f t="shared" ref="BN999:BN1020" si="1725">+BJ999</f>
        <v>44823</v>
      </c>
      <c r="BO999">
        <f t="shared" ref="BO999:BO1020" si="1726">+BO995+BM999</f>
        <v>198445</v>
      </c>
      <c r="BP999">
        <f t="shared" ref="BP999:BP1020" si="1727">+BP995+BL999</f>
        <v>11355</v>
      </c>
      <c r="BQ999" s="167">
        <f t="shared" ref="BQ999:BQ1020" si="1728">+A999</f>
        <v>44823</v>
      </c>
      <c r="BR999">
        <f t="shared" ref="BR999:BR1020" si="1729">+AF999</f>
        <v>407530</v>
      </c>
      <c r="BS999">
        <f t="shared" ref="BS999:BS1020" si="1730">+AH999</f>
        <v>81135</v>
      </c>
      <c r="BT999">
        <f t="shared" ref="BT999:BT1020" si="1731">+AJ999</f>
        <v>9901</v>
      </c>
      <c r="BU999">
        <v>15</v>
      </c>
      <c r="BV999">
        <f t="shared" ref="BV999:BV1020" si="1732">+AD999</f>
        <v>695</v>
      </c>
      <c r="BW999">
        <f t="shared" si="1705"/>
        <v>92274</v>
      </c>
      <c r="BX999" s="167">
        <f t="shared" ref="BX999:BX1020" si="1733">+A999</f>
        <v>44823</v>
      </c>
      <c r="BY999">
        <f t="shared" ref="BY999:BY1020" si="1734">+AL999</f>
        <v>793</v>
      </c>
      <c r="BZ999">
        <f t="shared" ref="BZ999:BZ1020" si="1735">+AN999</f>
        <v>787</v>
      </c>
      <c r="CA999">
        <f t="shared" ref="CA999:CA1020" si="1736">+AP999</f>
        <v>6</v>
      </c>
      <c r="CB999" s="167">
        <f t="shared" ref="CB999:CB1020" si="1737">+A999</f>
        <v>44823</v>
      </c>
      <c r="CC999">
        <f t="shared" ref="CC999:CC1020" si="1738">+AR999</f>
        <v>5998860</v>
      </c>
      <c r="CD999">
        <f t="shared" ref="CD999:CD1020" si="1739">+AT999</f>
        <v>13742</v>
      </c>
      <c r="CE999">
        <f t="shared" ref="CE999:CE1020" si="1740">+AV999</f>
        <v>10579</v>
      </c>
      <c r="CF999" s="167">
        <f t="shared" ref="CF999:CF1020" si="1741">+A999</f>
        <v>44823</v>
      </c>
      <c r="CG999">
        <f t="shared" ref="CG999:CG1020" si="1742">+AQ999</f>
        <v>28422</v>
      </c>
      <c r="CH999">
        <f t="shared" ref="CH999:CH1020" si="1743">+AU999</f>
        <v>31</v>
      </c>
      <c r="CI999" s="167">
        <f t="shared" ref="CI999:CI1020" si="1744">+A999</f>
        <v>44823</v>
      </c>
      <c r="CJ999">
        <f t="shared" ref="CJ999:CJ1020" si="1745">+AD999</f>
        <v>695</v>
      </c>
      <c r="CK999">
        <f t="shared" ref="CK999:CK1020" si="1746">+AG999</f>
        <v>213</v>
      </c>
      <c r="CL999" s="167">
        <f t="shared" ref="CL999:CL1020" si="1747">+A999</f>
        <v>44823</v>
      </c>
      <c r="CM999">
        <f t="shared" ref="CM999:CM1020" si="1748">+AI999</f>
        <v>10</v>
      </c>
      <c r="CN999" s="1">
        <f t="shared" ref="CN999:CN1020" si="1749">+Z999</f>
        <v>44823</v>
      </c>
      <c r="CO999" s="253">
        <f t="shared" ref="CO999:CO1020" si="1750">+AD999</f>
        <v>695</v>
      </c>
      <c r="CP999" s="1">
        <f t="shared" ref="CP999:CP1020" si="1751">+Z999</f>
        <v>44823</v>
      </c>
      <c r="CQ999" s="254">
        <f t="shared" ref="CQ999:CQ1020" si="1752">+AI999</f>
        <v>10</v>
      </c>
      <c r="CR999" s="167">
        <f t="shared" ref="CR999:CR1020" si="1753">+A999</f>
        <v>44823</v>
      </c>
      <c r="CS999">
        <f t="shared" ref="CS999:CS1020" si="1754">+AQ999</f>
        <v>28422</v>
      </c>
      <c r="CT999">
        <f t="shared" ref="CT999:CT1020" si="1755">+AU999</f>
        <v>31</v>
      </c>
      <c r="CU999">
        <f t="shared" ref="CU999:CU1020" si="1756">+AS999</f>
        <v>0</v>
      </c>
    </row>
    <row r="1000" spans="1:99" ht="18" customHeight="1" x14ac:dyDescent="0.55000000000000004">
      <c r="A1000" s="167">
        <v>44824</v>
      </c>
      <c r="B1000" s="219">
        <v>43</v>
      </c>
      <c r="C1000" s="142">
        <f t="shared" ref="C1000:C1021" si="1757">+B1000+C999</f>
        <v>23527</v>
      </c>
      <c r="D1000" s="261">
        <f t="shared" ref="D1000:D1021" si="1758">+C1000-F1000</f>
        <v>571</v>
      </c>
      <c r="E1000" s="135">
        <v>0</v>
      </c>
      <c r="F1000" s="135">
        <v>22956</v>
      </c>
      <c r="G1000" s="135">
        <v>0</v>
      </c>
      <c r="H1000" s="123"/>
      <c r="I1000" s="135">
        <v>0</v>
      </c>
      <c r="J1000" s="123"/>
      <c r="K1000" s="41">
        <v>0</v>
      </c>
      <c r="L1000" s="134">
        <v>581</v>
      </c>
      <c r="M1000" s="219">
        <v>96</v>
      </c>
      <c r="N1000" s="123"/>
      <c r="O1000" s="123"/>
      <c r="P1000" s="135">
        <v>23</v>
      </c>
      <c r="Q1000" s="135">
        <v>5</v>
      </c>
      <c r="R1000" s="123"/>
      <c r="S1000" s="123"/>
      <c r="T1000" s="135">
        <v>2048</v>
      </c>
      <c r="U1000" s="135">
        <v>102</v>
      </c>
      <c r="V1000" s="123"/>
      <c r="W1000" s="41">
        <v>15528</v>
      </c>
      <c r="X1000" s="136">
        <v>766</v>
      </c>
      <c r="Y1000" s="4">
        <f t="shared" si="1648"/>
        <v>812</v>
      </c>
      <c r="Z1000" s="74">
        <f t="shared" ref="Z1000:Z1021" si="1759">+A1000</f>
        <v>44824</v>
      </c>
      <c r="AA1000" s="210">
        <f t="shared" ref="AA1000:AA1021" si="1760">+AF1000+AL1000+AR1000</f>
        <v>6452469</v>
      </c>
      <c r="AB1000" s="210">
        <f t="shared" ref="AB1000:AB1021" si="1761">+AH1000+AN1000+AT1000</f>
        <v>96020</v>
      </c>
      <c r="AC1000" s="211">
        <f t="shared" ref="AC1000:AC1021" si="1762">+AJ1000+AP1000+AV1000</f>
        <v>20518</v>
      </c>
      <c r="AD1000" s="170">
        <f t="shared" ref="AD1000:AD1021" si="1763">+AF1000-AF999</f>
        <v>607</v>
      </c>
      <c r="AE1000" s="222">
        <f t="shared" ref="AE1000:AE1021" si="1764">+AE999+AD1000</f>
        <v>406932</v>
      </c>
      <c r="AF1000" s="143">
        <v>408137</v>
      </c>
      <c r="AG1000" s="171">
        <f t="shared" si="1706"/>
        <v>356</v>
      </c>
      <c r="AH1000" s="143">
        <v>81491</v>
      </c>
      <c r="AI1000" s="171">
        <f t="shared" si="1707"/>
        <v>7</v>
      </c>
      <c r="AJ1000" s="172">
        <v>9908</v>
      </c>
      <c r="AK1000" s="173">
        <f t="shared" si="1708"/>
        <v>0</v>
      </c>
      <c r="AL1000" s="143">
        <v>793</v>
      </c>
      <c r="AM1000" s="173">
        <f t="shared" si="1709"/>
        <v>0</v>
      </c>
      <c r="AN1000" s="143">
        <v>787</v>
      </c>
      <c r="AO1000" s="171">
        <f t="shared" si="1710"/>
        <v>0</v>
      </c>
      <c r="AP1000" s="174">
        <v>6</v>
      </c>
      <c r="AQ1000" s="173">
        <f t="shared" si="1711"/>
        <v>44679</v>
      </c>
      <c r="AR1000" s="143">
        <v>6043539</v>
      </c>
      <c r="AS1000" s="171">
        <f t="shared" ref="AS1000:AS1021" si="1765">+AT1000-AT999</f>
        <v>0</v>
      </c>
      <c r="AT1000" s="143">
        <v>13742</v>
      </c>
      <c r="AU1000" s="171">
        <f t="shared" si="1712"/>
        <v>25</v>
      </c>
      <c r="AV1000" s="175">
        <v>10604</v>
      </c>
      <c r="AW1000" s="217">
        <f t="shared" si="1649"/>
        <v>839</v>
      </c>
      <c r="AX1000" s="216">
        <f t="shared" si="1713"/>
        <v>44824</v>
      </c>
      <c r="AY1000" s="5">
        <v>0</v>
      </c>
      <c r="AZ1000" s="217">
        <f t="shared" si="1714"/>
        <v>2675</v>
      </c>
      <c r="BA1000" s="217">
        <f t="shared" si="1650"/>
        <v>456</v>
      </c>
      <c r="BB1000" s="119">
        <v>0</v>
      </c>
      <c r="BC1000" s="26">
        <f t="shared" si="1715"/>
        <v>1666</v>
      </c>
      <c r="BD1000" s="217">
        <f t="shared" si="1651"/>
        <v>491</v>
      </c>
      <c r="BE1000" s="209">
        <f t="shared" si="1716"/>
        <v>44824</v>
      </c>
      <c r="BF1000" s="120">
        <f t="shared" si="1717"/>
        <v>43</v>
      </c>
      <c r="BG1000" s="120">
        <f t="shared" si="1718"/>
        <v>23527</v>
      </c>
      <c r="BH1000" s="209">
        <f t="shared" si="1719"/>
        <v>44824</v>
      </c>
      <c r="BI1000" s="120">
        <f t="shared" si="1720"/>
        <v>23527</v>
      </c>
      <c r="BJ1000" s="1">
        <f t="shared" si="1721"/>
        <v>44824</v>
      </c>
      <c r="BK1000">
        <f t="shared" si="1722"/>
        <v>485</v>
      </c>
      <c r="BL1000">
        <f t="shared" si="1723"/>
        <v>96</v>
      </c>
      <c r="BM1000">
        <f t="shared" si="1724"/>
        <v>581</v>
      </c>
      <c r="BN1000" s="1">
        <f t="shared" si="1725"/>
        <v>44824</v>
      </c>
      <c r="BO1000">
        <f t="shared" si="1726"/>
        <v>201161</v>
      </c>
      <c r="BP1000">
        <f t="shared" si="1727"/>
        <v>11248</v>
      </c>
      <c r="BQ1000" s="167">
        <f t="shared" si="1728"/>
        <v>44824</v>
      </c>
      <c r="BR1000">
        <f t="shared" si="1729"/>
        <v>408137</v>
      </c>
      <c r="BS1000">
        <f t="shared" si="1730"/>
        <v>81491</v>
      </c>
      <c r="BT1000">
        <f t="shared" si="1731"/>
        <v>9908</v>
      </c>
      <c r="BU1000">
        <v>15</v>
      </c>
      <c r="BV1000">
        <f t="shared" si="1732"/>
        <v>607</v>
      </c>
      <c r="BW1000">
        <f t="shared" ref="BW1000:BW1021" si="1766">+BW996+BV1000</f>
        <v>106273</v>
      </c>
      <c r="BX1000" s="167">
        <f t="shared" si="1733"/>
        <v>44824</v>
      </c>
      <c r="BY1000">
        <f t="shared" si="1734"/>
        <v>793</v>
      </c>
      <c r="BZ1000">
        <f t="shared" si="1735"/>
        <v>787</v>
      </c>
      <c r="CA1000">
        <f t="shared" si="1736"/>
        <v>6</v>
      </c>
      <c r="CB1000" s="167">
        <f t="shared" si="1737"/>
        <v>44824</v>
      </c>
      <c r="CC1000">
        <f t="shared" si="1738"/>
        <v>6043539</v>
      </c>
      <c r="CD1000">
        <f t="shared" si="1739"/>
        <v>13742</v>
      </c>
      <c r="CE1000">
        <f t="shared" si="1740"/>
        <v>10604</v>
      </c>
      <c r="CF1000" s="167">
        <f t="shared" si="1741"/>
        <v>44824</v>
      </c>
      <c r="CG1000">
        <f t="shared" si="1742"/>
        <v>44679</v>
      </c>
      <c r="CH1000">
        <f t="shared" si="1743"/>
        <v>25</v>
      </c>
      <c r="CI1000" s="167">
        <f t="shared" si="1744"/>
        <v>44824</v>
      </c>
      <c r="CJ1000">
        <f t="shared" si="1745"/>
        <v>607</v>
      </c>
      <c r="CK1000">
        <f t="shared" si="1746"/>
        <v>356</v>
      </c>
      <c r="CL1000" s="167">
        <f t="shared" si="1747"/>
        <v>44824</v>
      </c>
      <c r="CM1000">
        <f t="shared" si="1748"/>
        <v>7</v>
      </c>
      <c r="CN1000" s="1">
        <f t="shared" si="1749"/>
        <v>44824</v>
      </c>
      <c r="CO1000" s="253">
        <f t="shared" si="1750"/>
        <v>607</v>
      </c>
      <c r="CP1000" s="1">
        <f t="shared" si="1751"/>
        <v>44824</v>
      </c>
      <c r="CQ1000" s="254">
        <f t="shared" si="1752"/>
        <v>7</v>
      </c>
      <c r="CR1000" s="167">
        <f t="shared" si="1753"/>
        <v>44824</v>
      </c>
      <c r="CS1000">
        <f t="shared" si="1754"/>
        <v>44679</v>
      </c>
      <c r="CT1000">
        <f t="shared" si="1755"/>
        <v>25</v>
      </c>
      <c r="CU1000">
        <f t="shared" si="1756"/>
        <v>0</v>
      </c>
    </row>
    <row r="1001" spans="1:99" ht="18" customHeight="1" x14ac:dyDescent="0.55000000000000004">
      <c r="A1001" s="167">
        <v>44825</v>
      </c>
      <c r="B1001" s="219">
        <v>51</v>
      </c>
      <c r="C1001" s="142">
        <f t="shared" si="1757"/>
        <v>23578</v>
      </c>
      <c r="D1001" s="261">
        <f t="shared" si="1758"/>
        <v>577</v>
      </c>
      <c r="E1001" s="135">
        <v>0</v>
      </c>
      <c r="F1001" s="135">
        <v>23001</v>
      </c>
      <c r="G1001" s="135">
        <v>0</v>
      </c>
      <c r="H1001" s="123"/>
      <c r="I1001" s="135">
        <v>0</v>
      </c>
      <c r="J1001" s="123"/>
      <c r="K1001" s="41">
        <v>0</v>
      </c>
      <c r="L1001" s="134">
        <v>610</v>
      </c>
      <c r="M1001" s="219">
        <v>98</v>
      </c>
      <c r="N1001" s="123"/>
      <c r="O1001" s="123"/>
      <c r="P1001" s="135">
        <v>31</v>
      </c>
      <c r="Q1001" s="135">
        <v>8</v>
      </c>
      <c r="R1001" s="123"/>
      <c r="S1001" s="123"/>
      <c r="T1001" s="135">
        <v>1331</v>
      </c>
      <c r="U1001" s="135">
        <v>90</v>
      </c>
      <c r="V1001" s="123"/>
      <c r="W1001" s="41">
        <v>14776</v>
      </c>
      <c r="X1001" s="136">
        <v>766</v>
      </c>
      <c r="Y1001" s="4">
        <f t="shared" si="1648"/>
        <v>813</v>
      </c>
      <c r="Z1001" s="74">
        <f t="shared" si="1759"/>
        <v>44825</v>
      </c>
      <c r="AA1001" s="210">
        <f t="shared" si="1760"/>
        <v>6500010</v>
      </c>
      <c r="AB1001" s="210">
        <f t="shared" si="1761"/>
        <v>96417</v>
      </c>
      <c r="AC1001" s="211">
        <f t="shared" si="1762"/>
        <v>20566</v>
      </c>
      <c r="AD1001" s="170">
        <f t="shared" si="1763"/>
        <v>707</v>
      </c>
      <c r="AE1001" s="222">
        <f t="shared" si="1764"/>
        <v>407639</v>
      </c>
      <c r="AF1001" s="143">
        <v>408844</v>
      </c>
      <c r="AG1001" s="171">
        <f t="shared" si="1706"/>
        <v>397</v>
      </c>
      <c r="AH1001" s="143">
        <v>81888</v>
      </c>
      <c r="AI1001" s="171">
        <f t="shared" si="1707"/>
        <v>9</v>
      </c>
      <c r="AJ1001" s="172">
        <v>9917</v>
      </c>
      <c r="AK1001" s="173">
        <f t="shared" si="1708"/>
        <v>0</v>
      </c>
      <c r="AL1001" s="143">
        <v>793</v>
      </c>
      <c r="AM1001" s="173">
        <f t="shared" si="1709"/>
        <v>0</v>
      </c>
      <c r="AN1001" s="143">
        <v>787</v>
      </c>
      <c r="AO1001" s="171">
        <f t="shared" si="1710"/>
        <v>0</v>
      </c>
      <c r="AP1001" s="174">
        <v>6</v>
      </c>
      <c r="AQ1001" s="173">
        <f t="shared" si="1711"/>
        <v>46834</v>
      </c>
      <c r="AR1001" s="143">
        <v>6090373</v>
      </c>
      <c r="AS1001" s="171">
        <f t="shared" si="1765"/>
        <v>0</v>
      </c>
      <c r="AT1001" s="143">
        <v>13742</v>
      </c>
      <c r="AU1001" s="171">
        <f t="shared" si="1712"/>
        <v>39</v>
      </c>
      <c r="AV1001" s="175">
        <v>10643</v>
      </c>
      <c r="AW1001" s="217">
        <f t="shared" si="1649"/>
        <v>840</v>
      </c>
      <c r="AX1001" s="216">
        <f t="shared" si="1713"/>
        <v>44825</v>
      </c>
      <c r="AY1001" s="5">
        <v>0</v>
      </c>
      <c r="AZ1001" s="217">
        <f t="shared" si="1714"/>
        <v>2675</v>
      </c>
      <c r="BA1001" s="217">
        <f t="shared" si="1650"/>
        <v>457</v>
      </c>
      <c r="BB1001" s="119">
        <v>0</v>
      </c>
      <c r="BC1001" s="26">
        <f t="shared" si="1715"/>
        <v>1666</v>
      </c>
      <c r="BD1001" s="217">
        <f t="shared" si="1651"/>
        <v>492</v>
      </c>
      <c r="BE1001" s="209">
        <f t="shared" si="1716"/>
        <v>44825</v>
      </c>
      <c r="BF1001" s="120">
        <f t="shared" si="1717"/>
        <v>51</v>
      </c>
      <c r="BG1001" s="120">
        <f t="shared" si="1718"/>
        <v>23578</v>
      </c>
      <c r="BH1001" s="209">
        <f t="shared" si="1719"/>
        <v>44825</v>
      </c>
      <c r="BI1001" s="120">
        <f t="shared" si="1720"/>
        <v>23578</v>
      </c>
      <c r="BJ1001" s="1">
        <f t="shared" si="1721"/>
        <v>44825</v>
      </c>
      <c r="BK1001">
        <f t="shared" si="1722"/>
        <v>512</v>
      </c>
      <c r="BL1001">
        <f t="shared" si="1723"/>
        <v>98</v>
      </c>
      <c r="BM1001">
        <f t="shared" si="1724"/>
        <v>610</v>
      </c>
      <c r="BN1001" s="1">
        <f t="shared" si="1725"/>
        <v>44825</v>
      </c>
      <c r="BO1001">
        <f t="shared" si="1726"/>
        <v>204414</v>
      </c>
      <c r="BP1001">
        <f t="shared" si="1727"/>
        <v>11348</v>
      </c>
      <c r="BQ1001" s="167">
        <f t="shared" si="1728"/>
        <v>44825</v>
      </c>
      <c r="BR1001">
        <f t="shared" si="1729"/>
        <v>408844</v>
      </c>
      <c r="BS1001">
        <f t="shared" si="1730"/>
        <v>81888</v>
      </c>
      <c r="BT1001">
        <f t="shared" si="1731"/>
        <v>9917</v>
      </c>
      <c r="BU1001">
        <v>15</v>
      </c>
      <c r="BV1001">
        <f t="shared" si="1732"/>
        <v>707</v>
      </c>
      <c r="BW1001">
        <f t="shared" si="1766"/>
        <v>94885</v>
      </c>
      <c r="BX1001" s="167">
        <f t="shared" si="1733"/>
        <v>44825</v>
      </c>
      <c r="BY1001">
        <f t="shared" si="1734"/>
        <v>793</v>
      </c>
      <c r="BZ1001">
        <f t="shared" si="1735"/>
        <v>787</v>
      </c>
      <c r="CA1001">
        <f t="shared" si="1736"/>
        <v>6</v>
      </c>
      <c r="CB1001" s="167">
        <f t="shared" si="1737"/>
        <v>44825</v>
      </c>
      <c r="CC1001">
        <f t="shared" si="1738"/>
        <v>6090373</v>
      </c>
      <c r="CD1001">
        <f t="shared" si="1739"/>
        <v>13742</v>
      </c>
      <c r="CE1001">
        <f t="shared" si="1740"/>
        <v>10643</v>
      </c>
      <c r="CF1001" s="167">
        <f t="shared" si="1741"/>
        <v>44825</v>
      </c>
      <c r="CG1001">
        <f t="shared" si="1742"/>
        <v>46834</v>
      </c>
      <c r="CH1001">
        <f t="shared" si="1743"/>
        <v>39</v>
      </c>
      <c r="CI1001" s="167">
        <f t="shared" si="1744"/>
        <v>44825</v>
      </c>
      <c r="CJ1001">
        <f t="shared" si="1745"/>
        <v>707</v>
      </c>
      <c r="CK1001">
        <f t="shared" si="1746"/>
        <v>397</v>
      </c>
      <c r="CL1001" s="167">
        <f t="shared" si="1747"/>
        <v>44825</v>
      </c>
      <c r="CM1001">
        <f t="shared" si="1748"/>
        <v>9</v>
      </c>
      <c r="CN1001" s="1">
        <f t="shared" si="1749"/>
        <v>44825</v>
      </c>
      <c r="CO1001" s="253">
        <f t="shared" si="1750"/>
        <v>707</v>
      </c>
      <c r="CP1001" s="1">
        <f t="shared" si="1751"/>
        <v>44825</v>
      </c>
      <c r="CQ1001" s="254">
        <f t="shared" si="1752"/>
        <v>9</v>
      </c>
      <c r="CR1001" s="167">
        <f t="shared" si="1753"/>
        <v>44825</v>
      </c>
      <c r="CS1001">
        <f t="shared" si="1754"/>
        <v>46834</v>
      </c>
      <c r="CT1001">
        <f t="shared" si="1755"/>
        <v>39</v>
      </c>
      <c r="CU1001">
        <f t="shared" si="1756"/>
        <v>0</v>
      </c>
    </row>
    <row r="1002" spans="1:99" ht="18" customHeight="1" x14ac:dyDescent="0.55000000000000004">
      <c r="A1002" s="167">
        <v>44826</v>
      </c>
      <c r="B1002" s="219">
        <v>54</v>
      </c>
      <c r="C1002" s="142">
        <f t="shared" si="1757"/>
        <v>23632</v>
      </c>
      <c r="D1002" s="261">
        <f t="shared" si="1758"/>
        <v>564</v>
      </c>
      <c r="E1002" s="135">
        <v>0</v>
      </c>
      <c r="F1002" s="135">
        <v>23068</v>
      </c>
      <c r="G1002" s="135">
        <v>0</v>
      </c>
      <c r="H1002" s="123"/>
      <c r="I1002" s="135">
        <v>0</v>
      </c>
      <c r="J1002" s="123"/>
      <c r="K1002" s="41">
        <v>0</v>
      </c>
      <c r="L1002" s="134">
        <v>726</v>
      </c>
      <c r="M1002" s="219">
        <v>99</v>
      </c>
      <c r="N1002" s="123"/>
      <c r="O1002" s="123"/>
      <c r="P1002" s="135">
        <v>25</v>
      </c>
      <c r="Q1002" s="135">
        <v>4</v>
      </c>
      <c r="R1002" s="123"/>
      <c r="S1002" s="123"/>
      <c r="T1002" s="135">
        <v>1188</v>
      </c>
      <c r="U1002" s="135">
        <v>90</v>
      </c>
      <c r="V1002" s="123"/>
      <c r="W1002" s="41">
        <v>14289</v>
      </c>
      <c r="X1002" s="136">
        <v>771</v>
      </c>
      <c r="Y1002" s="4">
        <f t="shared" si="1648"/>
        <v>814</v>
      </c>
      <c r="Z1002" s="74">
        <f t="shared" si="1759"/>
        <v>44826</v>
      </c>
      <c r="AA1002" s="210">
        <f t="shared" si="1760"/>
        <v>6543082</v>
      </c>
      <c r="AB1002" s="210">
        <f t="shared" si="1761"/>
        <v>96799</v>
      </c>
      <c r="AC1002" s="211">
        <f t="shared" si="1762"/>
        <v>20642</v>
      </c>
      <c r="AD1002" s="170">
        <f t="shared" si="1763"/>
        <v>651</v>
      </c>
      <c r="AE1002" s="222">
        <f t="shared" si="1764"/>
        <v>408290</v>
      </c>
      <c r="AF1002" s="143">
        <v>409495</v>
      </c>
      <c r="AG1002" s="171">
        <f t="shared" si="1706"/>
        <v>382</v>
      </c>
      <c r="AH1002" s="143">
        <v>82270</v>
      </c>
      <c r="AI1002" s="171">
        <f t="shared" si="1707"/>
        <v>17</v>
      </c>
      <c r="AJ1002" s="172">
        <v>9934</v>
      </c>
      <c r="AK1002" s="173">
        <f t="shared" si="1708"/>
        <v>0</v>
      </c>
      <c r="AL1002" s="143">
        <v>793</v>
      </c>
      <c r="AM1002" s="173">
        <f t="shared" si="1709"/>
        <v>0</v>
      </c>
      <c r="AN1002" s="143">
        <v>787</v>
      </c>
      <c r="AO1002" s="171">
        <f t="shared" si="1710"/>
        <v>0</v>
      </c>
      <c r="AP1002" s="174">
        <v>6</v>
      </c>
      <c r="AQ1002" s="173">
        <f t="shared" si="1711"/>
        <v>42421</v>
      </c>
      <c r="AR1002" s="143">
        <v>6132794</v>
      </c>
      <c r="AS1002" s="171">
        <f t="shared" si="1765"/>
        <v>0</v>
      </c>
      <c r="AT1002" s="143">
        <v>13742</v>
      </c>
      <c r="AU1002" s="171">
        <f t="shared" si="1712"/>
        <v>59</v>
      </c>
      <c r="AV1002" s="175">
        <v>10702</v>
      </c>
      <c r="AW1002" s="217">
        <f t="shared" si="1649"/>
        <v>841</v>
      </c>
      <c r="AX1002" s="216">
        <f t="shared" si="1713"/>
        <v>44826</v>
      </c>
      <c r="AY1002" s="5">
        <v>2</v>
      </c>
      <c r="AZ1002" s="217">
        <f t="shared" si="1714"/>
        <v>2677</v>
      </c>
      <c r="BA1002" s="217">
        <f t="shared" si="1650"/>
        <v>458</v>
      </c>
      <c r="BB1002" s="119">
        <v>0</v>
      </c>
      <c r="BC1002" s="26">
        <f t="shared" si="1715"/>
        <v>1666</v>
      </c>
      <c r="BD1002" s="217">
        <f t="shared" si="1651"/>
        <v>493</v>
      </c>
      <c r="BE1002" s="209">
        <f t="shared" si="1716"/>
        <v>44826</v>
      </c>
      <c r="BF1002" s="120">
        <f t="shared" si="1717"/>
        <v>54</v>
      </c>
      <c r="BG1002" s="120">
        <f t="shared" si="1718"/>
        <v>23632</v>
      </c>
      <c r="BH1002" s="209">
        <f t="shared" si="1719"/>
        <v>44826</v>
      </c>
      <c r="BI1002" s="120">
        <f t="shared" si="1720"/>
        <v>23632</v>
      </c>
      <c r="BJ1002" s="1">
        <f t="shared" si="1721"/>
        <v>44826</v>
      </c>
      <c r="BK1002">
        <f t="shared" si="1722"/>
        <v>627</v>
      </c>
      <c r="BL1002">
        <f t="shared" si="1723"/>
        <v>99</v>
      </c>
      <c r="BM1002">
        <f t="shared" si="1724"/>
        <v>726</v>
      </c>
      <c r="BN1002" s="1">
        <f t="shared" si="1725"/>
        <v>44826</v>
      </c>
      <c r="BO1002">
        <f t="shared" si="1726"/>
        <v>196817</v>
      </c>
      <c r="BP1002">
        <f t="shared" si="1727"/>
        <v>11511</v>
      </c>
      <c r="BQ1002" s="167">
        <f t="shared" si="1728"/>
        <v>44826</v>
      </c>
      <c r="BR1002">
        <f t="shared" si="1729"/>
        <v>409495</v>
      </c>
      <c r="BS1002">
        <f t="shared" si="1730"/>
        <v>82270</v>
      </c>
      <c r="BT1002">
        <f t="shared" si="1731"/>
        <v>9934</v>
      </c>
      <c r="BU1002">
        <v>15</v>
      </c>
      <c r="BV1002">
        <f t="shared" si="1732"/>
        <v>651</v>
      </c>
      <c r="BW1002">
        <f t="shared" si="1766"/>
        <v>107315</v>
      </c>
      <c r="BX1002" s="167">
        <f t="shared" si="1733"/>
        <v>44826</v>
      </c>
      <c r="BY1002">
        <f t="shared" si="1734"/>
        <v>793</v>
      </c>
      <c r="BZ1002">
        <f t="shared" si="1735"/>
        <v>787</v>
      </c>
      <c r="CA1002">
        <f t="shared" si="1736"/>
        <v>6</v>
      </c>
      <c r="CB1002" s="167">
        <f t="shared" si="1737"/>
        <v>44826</v>
      </c>
      <c r="CC1002">
        <f t="shared" si="1738"/>
        <v>6132794</v>
      </c>
      <c r="CD1002">
        <f t="shared" si="1739"/>
        <v>13742</v>
      </c>
      <c r="CE1002">
        <f t="shared" si="1740"/>
        <v>10702</v>
      </c>
      <c r="CF1002" s="167">
        <f t="shared" si="1741"/>
        <v>44826</v>
      </c>
      <c r="CG1002">
        <f t="shared" si="1742"/>
        <v>42421</v>
      </c>
      <c r="CH1002">
        <f t="shared" si="1743"/>
        <v>59</v>
      </c>
      <c r="CI1002" s="167">
        <f t="shared" si="1744"/>
        <v>44826</v>
      </c>
      <c r="CJ1002">
        <f t="shared" si="1745"/>
        <v>651</v>
      </c>
      <c r="CK1002">
        <f t="shared" si="1746"/>
        <v>382</v>
      </c>
      <c r="CL1002" s="167">
        <f t="shared" si="1747"/>
        <v>44826</v>
      </c>
      <c r="CM1002">
        <f t="shared" si="1748"/>
        <v>17</v>
      </c>
      <c r="CN1002" s="1">
        <f t="shared" si="1749"/>
        <v>44826</v>
      </c>
      <c r="CO1002" s="253">
        <f t="shared" si="1750"/>
        <v>651</v>
      </c>
      <c r="CP1002" s="1">
        <f t="shared" si="1751"/>
        <v>44826</v>
      </c>
      <c r="CQ1002" s="254">
        <f t="shared" si="1752"/>
        <v>17</v>
      </c>
      <c r="CR1002" s="167">
        <f t="shared" si="1753"/>
        <v>44826</v>
      </c>
      <c r="CS1002">
        <f t="shared" si="1754"/>
        <v>42421</v>
      </c>
      <c r="CT1002">
        <f t="shared" si="1755"/>
        <v>59</v>
      </c>
      <c r="CU1002">
        <f t="shared" si="1756"/>
        <v>0</v>
      </c>
    </row>
    <row r="1003" spans="1:99" ht="18" customHeight="1" x14ac:dyDescent="0.55000000000000004">
      <c r="A1003" s="167">
        <v>44827</v>
      </c>
      <c r="B1003" s="219">
        <v>59</v>
      </c>
      <c r="C1003" s="142">
        <f t="shared" si="1757"/>
        <v>23691</v>
      </c>
      <c r="D1003" s="261">
        <f t="shared" si="1758"/>
        <v>563</v>
      </c>
      <c r="E1003" s="135">
        <v>0</v>
      </c>
      <c r="F1003" s="135">
        <v>23128</v>
      </c>
      <c r="G1003" s="135">
        <v>0</v>
      </c>
      <c r="H1003" s="123"/>
      <c r="I1003" s="135">
        <v>0</v>
      </c>
      <c r="J1003" s="123"/>
      <c r="K1003" s="41">
        <v>0</v>
      </c>
      <c r="L1003" s="134">
        <v>730</v>
      </c>
      <c r="M1003" s="219">
        <v>106</v>
      </c>
      <c r="N1003" s="123"/>
      <c r="O1003" s="123"/>
      <c r="P1003" s="135">
        <v>30</v>
      </c>
      <c r="Q1003" s="135">
        <v>6</v>
      </c>
      <c r="R1003" s="123"/>
      <c r="S1003" s="123"/>
      <c r="T1003" s="135">
        <v>2597</v>
      </c>
      <c r="U1003" s="135">
        <v>106</v>
      </c>
      <c r="V1003" s="123"/>
      <c r="W1003" s="41">
        <v>12392</v>
      </c>
      <c r="X1003" s="136">
        <v>765</v>
      </c>
      <c r="Y1003" s="4">
        <f t="shared" si="1648"/>
        <v>815</v>
      </c>
      <c r="Z1003" s="74">
        <f t="shared" si="1759"/>
        <v>44827</v>
      </c>
      <c r="AA1003" s="210">
        <f t="shared" si="1760"/>
        <v>6584618</v>
      </c>
      <c r="AB1003" s="210">
        <f t="shared" si="1761"/>
        <v>97112</v>
      </c>
      <c r="AC1003" s="211">
        <f t="shared" si="1762"/>
        <v>20848</v>
      </c>
      <c r="AD1003" s="170">
        <f t="shared" si="1763"/>
        <v>1561</v>
      </c>
      <c r="AE1003" s="222">
        <f t="shared" si="1764"/>
        <v>409851</v>
      </c>
      <c r="AF1003" s="143">
        <v>411056</v>
      </c>
      <c r="AG1003" s="171">
        <f t="shared" si="1706"/>
        <v>313</v>
      </c>
      <c r="AH1003" s="143">
        <v>82583</v>
      </c>
      <c r="AI1003" s="171">
        <f t="shared" si="1707"/>
        <v>165</v>
      </c>
      <c r="AJ1003" s="172">
        <v>10099</v>
      </c>
      <c r="AK1003" s="173">
        <f t="shared" si="1708"/>
        <v>0</v>
      </c>
      <c r="AL1003" s="143">
        <v>793</v>
      </c>
      <c r="AM1003" s="173">
        <f t="shared" si="1709"/>
        <v>0</v>
      </c>
      <c r="AN1003" s="143">
        <v>787</v>
      </c>
      <c r="AO1003" s="171">
        <f t="shared" si="1710"/>
        <v>0</v>
      </c>
      <c r="AP1003" s="174">
        <v>6</v>
      </c>
      <c r="AQ1003" s="173">
        <f t="shared" si="1711"/>
        <v>39975</v>
      </c>
      <c r="AR1003" s="143">
        <v>6172769</v>
      </c>
      <c r="AS1003" s="171">
        <f t="shared" si="1765"/>
        <v>0</v>
      </c>
      <c r="AT1003" s="143">
        <v>13742</v>
      </c>
      <c r="AU1003" s="171">
        <f t="shared" si="1712"/>
        <v>41</v>
      </c>
      <c r="AV1003" s="175">
        <v>10743</v>
      </c>
      <c r="AW1003" s="217">
        <f t="shared" si="1649"/>
        <v>842</v>
      </c>
      <c r="AX1003" s="216">
        <f t="shared" si="1713"/>
        <v>44827</v>
      </c>
      <c r="AY1003" s="5">
        <v>0</v>
      </c>
      <c r="AZ1003" s="217">
        <f t="shared" si="1714"/>
        <v>2677</v>
      </c>
      <c r="BA1003" s="217">
        <f t="shared" si="1650"/>
        <v>456</v>
      </c>
      <c r="BB1003" s="119">
        <v>0</v>
      </c>
      <c r="BC1003" s="26">
        <f t="shared" si="1715"/>
        <v>1666</v>
      </c>
      <c r="BD1003" s="217">
        <f t="shared" si="1651"/>
        <v>491</v>
      </c>
      <c r="BE1003" s="209">
        <f t="shared" si="1716"/>
        <v>44827</v>
      </c>
      <c r="BF1003" s="120">
        <f t="shared" si="1717"/>
        <v>59</v>
      </c>
      <c r="BG1003" s="120">
        <f t="shared" si="1718"/>
        <v>23691</v>
      </c>
      <c r="BH1003" s="209">
        <f t="shared" si="1719"/>
        <v>44827</v>
      </c>
      <c r="BI1003" s="120">
        <f t="shared" si="1720"/>
        <v>23691</v>
      </c>
      <c r="BJ1003" s="1">
        <f t="shared" si="1721"/>
        <v>44827</v>
      </c>
      <c r="BK1003">
        <f t="shared" si="1722"/>
        <v>624</v>
      </c>
      <c r="BL1003">
        <f t="shared" si="1723"/>
        <v>106</v>
      </c>
      <c r="BM1003">
        <f t="shared" si="1724"/>
        <v>730</v>
      </c>
      <c r="BN1003" s="1">
        <f t="shared" si="1725"/>
        <v>44827</v>
      </c>
      <c r="BO1003">
        <f t="shared" si="1726"/>
        <v>199175</v>
      </c>
      <c r="BP1003">
        <f t="shared" si="1727"/>
        <v>11461</v>
      </c>
      <c r="BQ1003" s="167">
        <f t="shared" si="1728"/>
        <v>44827</v>
      </c>
      <c r="BR1003">
        <f t="shared" si="1729"/>
        <v>411056</v>
      </c>
      <c r="BS1003">
        <f t="shared" si="1730"/>
        <v>82583</v>
      </c>
      <c r="BT1003">
        <f t="shared" si="1731"/>
        <v>10099</v>
      </c>
      <c r="BU1003">
        <v>15</v>
      </c>
      <c r="BV1003">
        <f t="shared" si="1732"/>
        <v>1561</v>
      </c>
      <c r="BW1003">
        <f t="shared" si="1766"/>
        <v>93835</v>
      </c>
      <c r="BX1003" s="167">
        <f t="shared" si="1733"/>
        <v>44827</v>
      </c>
      <c r="BY1003">
        <f t="shared" si="1734"/>
        <v>793</v>
      </c>
      <c r="BZ1003">
        <f t="shared" si="1735"/>
        <v>787</v>
      </c>
      <c r="CA1003">
        <f t="shared" si="1736"/>
        <v>6</v>
      </c>
      <c r="CB1003" s="167">
        <f t="shared" si="1737"/>
        <v>44827</v>
      </c>
      <c r="CC1003">
        <f t="shared" si="1738"/>
        <v>6172769</v>
      </c>
      <c r="CD1003">
        <f t="shared" si="1739"/>
        <v>13742</v>
      </c>
      <c r="CE1003">
        <f t="shared" si="1740"/>
        <v>10743</v>
      </c>
      <c r="CF1003" s="167">
        <f t="shared" si="1741"/>
        <v>44827</v>
      </c>
      <c r="CG1003">
        <f t="shared" si="1742"/>
        <v>39975</v>
      </c>
      <c r="CH1003">
        <f t="shared" si="1743"/>
        <v>41</v>
      </c>
      <c r="CI1003" s="167">
        <f t="shared" si="1744"/>
        <v>44827</v>
      </c>
      <c r="CJ1003">
        <f t="shared" si="1745"/>
        <v>1561</v>
      </c>
      <c r="CK1003">
        <f t="shared" si="1746"/>
        <v>313</v>
      </c>
      <c r="CL1003" s="167">
        <f t="shared" si="1747"/>
        <v>44827</v>
      </c>
      <c r="CM1003">
        <f t="shared" si="1748"/>
        <v>165</v>
      </c>
      <c r="CN1003" s="1">
        <f t="shared" si="1749"/>
        <v>44827</v>
      </c>
      <c r="CO1003" s="253">
        <f t="shared" si="1750"/>
        <v>1561</v>
      </c>
      <c r="CP1003" s="1">
        <f t="shared" si="1751"/>
        <v>44827</v>
      </c>
      <c r="CQ1003" s="254">
        <f t="shared" si="1752"/>
        <v>165</v>
      </c>
      <c r="CR1003" s="167">
        <f t="shared" si="1753"/>
        <v>44827</v>
      </c>
      <c r="CS1003">
        <f t="shared" si="1754"/>
        <v>39975</v>
      </c>
      <c r="CT1003">
        <f t="shared" si="1755"/>
        <v>41</v>
      </c>
      <c r="CU1003">
        <f t="shared" si="1756"/>
        <v>0</v>
      </c>
    </row>
    <row r="1004" spans="1:99" ht="18" customHeight="1" x14ac:dyDescent="0.55000000000000004">
      <c r="A1004" s="167">
        <v>44828</v>
      </c>
      <c r="B1004" s="219">
        <v>58</v>
      </c>
      <c r="C1004" s="142">
        <f t="shared" si="1757"/>
        <v>23749</v>
      </c>
      <c r="D1004" s="261">
        <f t="shared" si="1758"/>
        <v>552</v>
      </c>
      <c r="E1004" s="135">
        <v>0</v>
      </c>
      <c r="F1004" s="135">
        <v>23197</v>
      </c>
      <c r="G1004" s="135">
        <v>0</v>
      </c>
      <c r="H1004" s="123"/>
      <c r="I1004" s="135">
        <v>0</v>
      </c>
      <c r="J1004" s="123"/>
      <c r="K1004" s="41">
        <v>0</v>
      </c>
      <c r="L1004" s="134">
        <v>719</v>
      </c>
      <c r="M1004" s="219">
        <v>118</v>
      </c>
      <c r="N1004" s="123"/>
      <c r="O1004" s="123"/>
      <c r="P1004" s="135">
        <v>28</v>
      </c>
      <c r="Q1004" s="135">
        <v>9</v>
      </c>
      <c r="R1004" s="123"/>
      <c r="S1004" s="123"/>
      <c r="T1004" s="135">
        <v>1016</v>
      </c>
      <c r="U1004" s="135">
        <v>84</v>
      </c>
      <c r="V1004" s="123"/>
      <c r="W1004" s="41">
        <v>12067</v>
      </c>
      <c r="X1004" s="136">
        <v>790</v>
      </c>
      <c r="Y1004" s="4">
        <f t="shared" si="1648"/>
        <v>816</v>
      </c>
      <c r="Z1004" s="74">
        <f t="shared" si="1759"/>
        <v>44828</v>
      </c>
      <c r="AA1004" s="210">
        <f t="shared" si="1760"/>
        <v>6623506</v>
      </c>
      <c r="AB1004" s="210">
        <f t="shared" si="1761"/>
        <v>97798</v>
      </c>
      <c r="AC1004" s="211">
        <f t="shared" si="1762"/>
        <v>20906</v>
      </c>
      <c r="AD1004" s="170">
        <f t="shared" si="1763"/>
        <v>564</v>
      </c>
      <c r="AE1004" s="222">
        <f t="shared" si="1764"/>
        <v>410415</v>
      </c>
      <c r="AF1004" s="143">
        <v>411620</v>
      </c>
      <c r="AG1004" s="171">
        <f t="shared" ref="AG1004:AG1021" si="1767">+AH1004-AH1003</f>
        <v>686</v>
      </c>
      <c r="AH1004" s="143">
        <v>83269</v>
      </c>
      <c r="AI1004" s="171">
        <f t="shared" ref="AI1004:AI1021" si="1768">+AJ1004-AJ1003</f>
        <v>7</v>
      </c>
      <c r="AJ1004" s="172">
        <v>10106</v>
      </c>
      <c r="AK1004" s="173">
        <f t="shared" ref="AK1004:AK1021" si="1769">+AL1004-AL1003</f>
        <v>0</v>
      </c>
      <c r="AL1004" s="143">
        <v>793</v>
      </c>
      <c r="AM1004" s="173">
        <f t="shared" ref="AM1004:AM1021" si="1770">+AN1004-AN1003</f>
        <v>0</v>
      </c>
      <c r="AN1004" s="143">
        <v>787</v>
      </c>
      <c r="AO1004" s="171">
        <f t="shared" ref="AO1004:AO1021" si="1771">+AP1004-AP1003</f>
        <v>0</v>
      </c>
      <c r="AP1004" s="174">
        <v>6</v>
      </c>
      <c r="AQ1004" s="173">
        <f t="shared" ref="AQ1004:AQ1021" si="1772">+AR1004-AR1003</f>
        <v>38324</v>
      </c>
      <c r="AR1004" s="143">
        <v>6211093</v>
      </c>
      <c r="AS1004" s="171">
        <f t="shared" si="1765"/>
        <v>0</v>
      </c>
      <c r="AT1004" s="143">
        <v>13742</v>
      </c>
      <c r="AU1004" s="171">
        <f t="shared" ref="AU1004:AU1021" si="1773">+AV1004-AV1003</f>
        <v>51</v>
      </c>
      <c r="AV1004" s="175">
        <v>10794</v>
      </c>
      <c r="AW1004" s="217">
        <f t="shared" si="1649"/>
        <v>843</v>
      </c>
      <c r="AX1004" s="216">
        <f t="shared" si="1713"/>
        <v>44828</v>
      </c>
      <c r="AY1004" s="5">
        <v>0</v>
      </c>
      <c r="AZ1004" s="217">
        <f t="shared" si="1714"/>
        <v>2677</v>
      </c>
      <c r="BA1004" s="217">
        <f t="shared" si="1650"/>
        <v>457</v>
      </c>
      <c r="BB1004" s="119">
        <v>0</v>
      </c>
      <c r="BC1004" s="26">
        <f t="shared" si="1715"/>
        <v>1666</v>
      </c>
      <c r="BD1004" s="217">
        <f t="shared" si="1651"/>
        <v>492</v>
      </c>
      <c r="BE1004" s="209">
        <f t="shared" si="1716"/>
        <v>44828</v>
      </c>
      <c r="BF1004" s="120">
        <f t="shared" si="1717"/>
        <v>58</v>
      </c>
      <c r="BG1004" s="120">
        <f t="shared" si="1718"/>
        <v>23749</v>
      </c>
      <c r="BH1004" s="209">
        <f t="shared" si="1719"/>
        <v>44828</v>
      </c>
      <c r="BI1004" s="120">
        <f t="shared" si="1720"/>
        <v>23749</v>
      </c>
      <c r="BJ1004" s="1">
        <f t="shared" si="1721"/>
        <v>44828</v>
      </c>
      <c r="BK1004">
        <f t="shared" si="1722"/>
        <v>601</v>
      </c>
      <c r="BL1004">
        <f t="shared" si="1723"/>
        <v>118</v>
      </c>
      <c r="BM1004">
        <f t="shared" si="1724"/>
        <v>719</v>
      </c>
      <c r="BN1004" s="1">
        <f t="shared" si="1725"/>
        <v>44828</v>
      </c>
      <c r="BO1004">
        <f t="shared" si="1726"/>
        <v>201880</v>
      </c>
      <c r="BP1004">
        <f t="shared" si="1727"/>
        <v>11366</v>
      </c>
      <c r="BQ1004" s="167">
        <f t="shared" si="1728"/>
        <v>44828</v>
      </c>
      <c r="BR1004">
        <f t="shared" si="1729"/>
        <v>411620</v>
      </c>
      <c r="BS1004">
        <f t="shared" si="1730"/>
        <v>83269</v>
      </c>
      <c r="BT1004">
        <f t="shared" si="1731"/>
        <v>10106</v>
      </c>
      <c r="BU1004">
        <v>15</v>
      </c>
      <c r="BV1004">
        <f t="shared" si="1732"/>
        <v>564</v>
      </c>
      <c r="BW1004">
        <f t="shared" si="1766"/>
        <v>106837</v>
      </c>
      <c r="BX1004" s="167">
        <f t="shared" si="1733"/>
        <v>44828</v>
      </c>
      <c r="BY1004">
        <f t="shared" si="1734"/>
        <v>793</v>
      </c>
      <c r="BZ1004">
        <f t="shared" si="1735"/>
        <v>787</v>
      </c>
      <c r="CA1004">
        <f t="shared" si="1736"/>
        <v>6</v>
      </c>
      <c r="CB1004" s="167">
        <f t="shared" si="1737"/>
        <v>44828</v>
      </c>
      <c r="CC1004">
        <f t="shared" si="1738"/>
        <v>6211093</v>
      </c>
      <c r="CD1004">
        <f t="shared" si="1739"/>
        <v>13742</v>
      </c>
      <c r="CE1004">
        <f t="shared" si="1740"/>
        <v>10794</v>
      </c>
      <c r="CF1004" s="167">
        <f t="shared" si="1741"/>
        <v>44828</v>
      </c>
      <c r="CG1004">
        <f t="shared" si="1742"/>
        <v>38324</v>
      </c>
      <c r="CH1004">
        <f t="shared" si="1743"/>
        <v>51</v>
      </c>
      <c r="CI1004" s="167">
        <f t="shared" si="1744"/>
        <v>44828</v>
      </c>
      <c r="CJ1004">
        <f t="shared" si="1745"/>
        <v>564</v>
      </c>
      <c r="CK1004">
        <f t="shared" si="1746"/>
        <v>686</v>
      </c>
      <c r="CL1004" s="167">
        <f t="shared" si="1747"/>
        <v>44828</v>
      </c>
      <c r="CM1004">
        <f t="shared" si="1748"/>
        <v>7</v>
      </c>
      <c r="CN1004" s="1">
        <f t="shared" si="1749"/>
        <v>44828</v>
      </c>
      <c r="CO1004" s="253">
        <f t="shared" si="1750"/>
        <v>564</v>
      </c>
      <c r="CP1004" s="1">
        <f t="shared" si="1751"/>
        <v>44828</v>
      </c>
      <c r="CQ1004" s="254">
        <f t="shared" si="1752"/>
        <v>7</v>
      </c>
      <c r="CR1004" s="167">
        <f t="shared" si="1753"/>
        <v>44828</v>
      </c>
      <c r="CS1004">
        <f t="shared" si="1754"/>
        <v>38324</v>
      </c>
      <c r="CT1004">
        <f t="shared" si="1755"/>
        <v>51</v>
      </c>
      <c r="CU1004">
        <f t="shared" si="1756"/>
        <v>0</v>
      </c>
    </row>
    <row r="1005" spans="1:99" ht="18" customHeight="1" x14ac:dyDescent="0.55000000000000004">
      <c r="A1005" s="167">
        <v>44829</v>
      </c>
      <c r="B1005" s="219">
        <v>60</v>
      </c>
      <c r="C1005" s="142">
        <f t="shared" si="1757"/>
        <v>23809</v>
      </c>
      <c r="D1005" s="261">
        <f t="shared" si="1758"/>
        <v>558</v>
      </c>
      <c r="E1005" s="135">
        <v>0</v>
      </c>
      <c r="F1005" s="135">
        <v>23251</v>
      </c>
      <c r="G1005" s="135">
        <v>0</v>
      </c>
      <c r="H1005" s="123"/>
      <c r="I1005" s="135">
        <v>0</v>
      </c>
      <c r="J1005" s="123"/>
      <c r="K1005" s="41">
        <v>0</v>
      </c>
      <c r="L1005" s="134">
        <v>704</v>
      </c>
      <c r="M1005" s="219">
        <v>107</v>
      </c>
      <c r="N1005" s="123"/>
      <c r="O1005" s="123"/>
      <c r="P1005" s="135">
        <v>106</v>
      </c>
      <c r="Q1005" s="135">
        <v>5</v>
      </c>
      <c r="R1005" s="123"/>
      <c r="S1005" s="123"/>
      <c r="T1005" s="135">
        <v>1332</v>
      </c>
      <c r="U1005" s="135">
        <v>132</v>
      </c>
      <c r="V1005" s="123"/>
      <c r="W1005" s="41">
        <v>11333</v>
      </c>
      <c r="X1005" s="136">
        <v>760</v>
      </c>
      <c r="Y1005" s="4">
        <f t="shared" si="1648"/>
        <v>817</v>
      </c>
      <c r="Z1005" s="74">
        <f t="shared" si="1759"/>
        <v>44829</v>
      </c>
      <c r="AA1005" s="210">
        <f t="shared" si="1760"/>
        <v>6662991</v>
      </c>
      <c r="AB1005" s="210">
        <f t="shared" si="1761"/>
        <v>98060</v>
      </c>
      <c r="AC1005" s="211">
        <f t="shared" si="1762"/>
        <v>20950</v>
      </c>
      <c r="AD1005" s="170">
        <f t="shared" si="1763"/>
        <v>527</v>
      </c>
      <c r="AE1005" s="222">
        <f t="shared" si="1764"/>
        <v>410942</v>
      </c>
      <c r="AF1005" s="143">
        <v>412147</v>
      </c>
      <c r="AG1005" s="171">
        <f t="shared" si="1767"/>
        <v>262</v>
      </c>
      <c r="AH1005" s="143">
        <v>83531</v>
      </c>
      <c r="AI1005" s="171">
        <f t="shared" si="1768"/>
        <v>10</v>
      </c>
      <c r="AJ1005" s="172">
        <v>10116</v>
      </c>
      <c r="AK1005" s="173">
        <f t="shared" si="1769"/>
        <v>0</v>
      </c>
      <c r="AL1005" s="143">
        <v>793</v>
      </c>
      <c r="AM1005" s="173">
        <f t="shared" si="1770"/>
        <v>0</v>
      </c>
      <c r="AN1005" s="143">
        <v>787</v>
      </c>
      <c r="AO1005" s="171">
        <f t="shared" si="1771"/>
        <v>0</v>
      </c>
      <c r="AP1005" s="174">
        <v>6</v>
      </c>
      <c r="AQ1005" s="173">
        <f t="shared" si="1772"/>
        <v>38958</v>
      </c>
      <c r="AR1005" s="143">
        <v>6250051</v>
      </c>
      <c r="AS1005" s="171">
        <f t="shared" si="1765"/>
        <v>0</v>
      </c>
      <c r="AT1005" s="143">
        <v>13742</v>
      </c>
      <c r="AU1005" s="171">
        <f t="shared" si="1773"/>
        <v>34</v>
      </c>
      <c r="AV1005" s="175">
        <v>10828</v>
      </c>
      <c r="AW1005" s="217">
        <f t="shared" si="1649"/>
        <v>844</v>
      </c>
      <c r="AX1005" s="216">
        <f t="shared" si="1713"/>
        <v>44829</v>
      </c>
      <c r="AY1005" s="5">
        <v>0</v>
      </c>
      <c r="AZ1005" s="217">
        <f t="shared" si="1714"/>
        <v>2677</v>
      </c>
      <c r="BA1005" s="217">
        <f t="shared" si="1650"/>
        <v>458</v>
      </c>
      <c r="BB1005" s="119">
        <v>0</v>
      </c>
      <c r="BC1005" s="26">
        <f t="shared" si="1715"/>
        <v>1666</v>
      </c>
      <c r="BD1005" s="217">
        <f t="shared" si="1651"/>
        <v>493</v>
      </c>
      <c r="BE1005" s="209">
        <f t="shared" si="1716"/>
        <v>44829</v>
      </c>
      <c r="BF1005" s="120">
        <f t="shared" si="1717"/>
        <v>60</v>
      </c>
      <c r="BG1005" s="120">
        <f t="shared" si="1718"/>
        <v>23809</v>
      </c>
      <c r="BH1005" s="209">
        <f t="shared" si="1719"/>
        <v>44829</v>
      </c>
      <c r="BI1005" s="120">
        <f t="shared" si="1720"/>
        <v>23809</v>
      </c>
      <c r="BJ1005" s="1">
        <f t="shared" si="1721"/>
        <v>44829</v>
      </c>
      <c r="BK1005">
        <f t="shared" si="1722"/>
        <v>597</v>
      </c>
      <c r="BL1005">
        <f t="shared" si="1723"/>
        <v>107</v>
      </c>
      <c r="BM1005">
        <f t="shared" si="1724"/>
        <v>704</v>
      </c>
      <c r="BN1005" s="1">
        <f t="shared" si="1725"/>
        <v>44829</v>
      </c>
      <c r="BO1005">
        <f t="shared" si="1726"/>
        <v>205118</v>
      </c>
      <c r="BP1005">
        <f t="shared" si="1727"/>
        <v>11455</v>
      </c>
      <c r="BQ1005" s="167">
        <f t="shared" si="1728"/>
        <v>44829</v>
      </c>
      <c r="BR1005">
        <f t="shared" si="1729"/>
        <v>412147</v>
      </c>
      <c r="BS1005">
        <f t="shared" si="1730"/>
        <v>83531</v>
      </c>
      <c r="BT1005">
        <f t="shared" si="1731"/>
        <v>10116</v>
      </c>
      <c r="BU1005">
        <v>15</v>
      </c>
      <c r="BV1005">
        <f t="shared" si="1732"/>
        <v>527</v>
      </c>
      <c r="BW1005">
        <f t="shared" si="1766"/>
        <v>95412</v>
      </c>
      <c r="BX1005" s="167">
        <f t="shared" si="1733"/>
        <v>44829</v>
      </c>
      <c r="BY1005">
        <f t="shared" si="1734"/>
        <v>793</v>
      </c>
      <c r="BZ1005">
        <f t="shared" si="1735"/>
        <v>787</v>
      </c>
      <c r="CA1005">
        <f t="shared" si="1736"/>
        <v>6</v>
      </c>
      <c r="CB1005" s="167">
        <f t="shared" si="1737"/>
        <v>44829</v>
      </c>
      <c r="CC1005">
        <f t="shared" si="1738"/>
        <v>6250051</v>
      </c>
      <c r="CD1005">
        <f t="shared" si="1739"/>
        <v>13742</v>
      </c>
      <c r="CE1005">
        <f t="shared" si="1740"/>
        <v>10828</v>
      </c>
      <c r="CF1005" s="167">
        <f t="shared" si="1741"/>
        <v>44829</v>
      </c>
      <c r="CG1005">
        <f t="shared" si="1742"/>
        <v>38958</v>
      </c>
      <c r="CH1005">
        <f t="shared" si="1743"/>
        <v>34</v>
      </c>
      <c r="CI1005" s="167">
        <f t="shared" si="1744"/>
        <v>44829</v>
      </c>
      <c r="CJ1005">
        <f t="shared" si="1745"/>
        <v>527</v>
      </c>
      <c r="CK1005">
        <f t="shared" si="1746"/>
        <v>262</v>
      </c>
      <c r="CL1005" s="167">
        <f t="shared" si="1747"/>
        <v>44829</v>
      </c>
      <c r="CM1005">
        <f t="shared" si="1748"/>
        <v>10</v>
      </c>
      <c r="CN1005" s="1">
        <f t="shared" si="1749"/>
        <v>44829</v>
      </c>
      <c r="CO1005" s="253">
        <f t="shared" si="1750"/>
        <v>527</v>
      </c>
      <c r="CP1005" s="1">
        <f t="shared" si="1751"/>
        <v>44829</v>
      </c>
      <c r="CQ1005" s="254">
        <f t="shared" si="1752"/>
        <v>10</v>
      </c>
      <c r="CR1005" s="167">
        <f t="shared" si="1753"/>
        <v>44829</v>
      </c>
      <c r="CS1005">
        <f t="shared" si="1754"/>
        <v>38958</v>
      </c>
      <c r="CT1005">
        <f t="shared" si="1755"/>
        <v>34</v>
      </c>
      <c r="CU1005">
        <f t="shared" si="1756"/>
        <v>0</v>
      </c>
    </row>
    <row r="1006" spans="1:99" ht="18" customHeight="1" x14ac:dyDescent="0.55000000000000004">
      <c r="A1006" s="167">
        <v>44830</v>
      </c>
      <c r="B1006" s="219">
        <v>72</v>
      </c>
      <c r="C1006" s="142">
        <f t="shared" si="1757"/>
        <v>23881</v>
      </c>
      <c r="D1006" s="261">
        <f t="shared" si="1758"/>
        <v>585</v>
      </c>
      <c r="E1006" s="135">
        <v>0</v>
      </c>
      <c r="F1006" s="135">
        <v>23296</v>
      </c>
      <c r="G1006" s="135">
        <v>0</v>
      </c>
      <c r="H1006" s="123"/>
      <c r="I1006" s="135">
        <v>0</v>
      </c>
      <c r="J1006" s="123"/>
      <c r="K1006" s="41">
        <v>0</v>
      </c>
      <c r="L1006" s="134">
        <v>723</v>
      </c>
      <c r="M1006" s="219">
        <v>87</v>
      </c>
      <c r="N1006" s="123"/>
      <c r="O1006" s="123"/>
      <c r="P1006" s="135">
        <v>44</v>
      </c>
      <c r="Q1006" s="135">
        <v>12</v>
      </c>
      <c r="R1006" s="123"/>
      <c r="S1006" s="123"/>
      <c r="T1006" s="135">
        <v>860</v>
      </c>
      <c r="U1006" s="135">
        <v>97</v>
      </c>
      <c r="V1006" s="123"/>
      <c r="W1006" s="41">
        <v>11152</v>
      </c>
      <c r="X1006" s="136">
        <v>738</v>
      </c>
      <c r="Y1006" s="4">
        <f t="shared" si="1648"/>
        <v>818</v>
      </c>
      <c r="Z1006" s="74">
        <f t="shared" si="1759"/>
        <v>44830</v>
      </c>
      <c r="AA1006" s="210">
        <f t="shared" si="1760"/>
        <v>6692250</v>
      </c>
      <c r="AB1006" s="210">
        <f t="shared" si="1761"/>
        <v>98245</v>
      </c>
      <c r="AC1006" s="211">
        <f t="shared" si="1762"/>
        <v>21018</v>
      </c>
      <c r="AD1006" s="170">
        <f t="shared" si="1763"/>
        <v>516</v>
      </c>
      <c r="AE1006" s="222">
        <f t="shared" si="1764"/>
        <v>411458</v>
      </c>
      <c r="AF1006" s="143">
        <v>412663</v>
      </c>
      <c r="AG1006" s="171">
        <f t="shared" si="1767"/>
        <v>185</v>
      </c>
      <c r="AH1006" s="143">
        <v>83716</v>
      </c>
      <c r="AI1006" s="171">
        <f t="shared" si="1768"/>
        <v>12</v>
      </c>
      <c r="AJ1006" s="172">
        <v>10128</v>
      </c>
      <c r="AK1006" s="173">
        <f t="shared" si="1769"/>
        <v>0</v>
      </c>
      <c r="AL1006" s="143">
        <v>793</v>
      </c>
      <c r="AM1006" s="173">
        <f t="shared" si="1770"/>
        <v>0</v>
      </c>
      <c r="AN1006" s="143">
        <v>787</v>
      </c>
      <c r="AO1006" s="171">
        <f t="shared" si="1771"/>
        <v>0</v>
      </c>
      <c r="AP1006" s="174">
        <v>6</v>
      </c>
      <c r="AQ1006" s="173">
        <f t="shared" si="1772"/>
        <v>28743</v>
      </c>
      <c r="AR1006" s="143">
        <v>6278794</v>
      </c>
      <c r="AS1006" s="171">
        <f t="shared" si="1765"/>
        <v>0</v>
      </c>
      <c r="AT1006" s="143">
        <v>13742</v>
      </c>
      <c r="AU1006" s="171">
        <f t="shared" si="1773"/>
        <v>56</v>
      </c>
      <c r="AV1006" s="175">
        <v>10884</v>
      </c>
      <c r="AW1006" s="217">
        <f t="shared" si="1649"/>
        <v>845</v>
      </c>
      <c r="AX1006" s="216">
        <f t="shared" si="1713"/>
        <v>44830</v>
      </c>
      <c r="AY1006" s="5">
        <v>0</v>
      </c>
      <c r="AZ1006" s="217">
        <f t="shared" si="1714"/>
        <v>2677</v>
      </c>
      <c r="BA1006" s="217">
        <f t="shared" si="1650"/>
        <v>459</v>
      </c>
      <c r="BB1006" s="119">
        <v>0</v>
      </c>
      <c r="BC1006" s="26">
        <f t="shared" si="1715"/>
        <v>1666</v>
      </c>
      <c r="BD1006" s="217">
        <f t="shared" si="1651"/>
        <v>494</v>
      </c>
      <c r="BE1006" s="209">
        <f t="shared" si="1716"/>
        <v>44830</v>
      </c>
      <c r="BF1006" s="120">
        <f t="shared" si="1717"/>
        <v>72</v>
      </c>
      <c r="BG1006" s="120">
        <f t="shared" si="1718"/>
        <v>23881</v>
      </c>
      <c r="BH1006" s="209">
        <f t="shared" si="1719"/>
        <v>44830</v>
      </c>
      <c r="BI1006" s="120">
        <f t="shared" si="1720"/>
        <v>23881</v>
      </c>
      <c r="BJ1006" s="1">
        <f t="shared" si="1721"/>
        <v>44830</v>
      </c>
      <c r="BK1006">
        <f t="shared" si="1722"/>
        <v>636</v>
      </c>
      <c r="BL1006">
        <f t="shared" si="1723"/>
        <v>87</v>
      </c>
      <c r="BM1006">
        <f t="shared" si="1724"/>
        <v>723</v>
      </c>
      <c r="BN1006" s="1">
        <f t="shared" si="1725"/>
        <v>44830</v>
      </c>
      <c r="BO1006">
        <f t="shared" si="1726"/>
        <v>197540</v>
      </c>
      <c r="BP1006">
        <f t="shared" si="1727"/>
        <v>11598</v>
      </c>
      <c r="BQ1006" s="167">
        <f t="shared" si="1728"/>
        <v>44830</v>
      </c>
      <c r="BR1006">
        <f t="shared" si="1729"/>
        <v>412663</v>
      </c>
      <c r="BS1006">
        <f t="shared" si="1730"/>
        <v>83716</v>
      </c>
      <c r="BT1006">
        <f t="shared" si="1731"/>
        <v>10128</v>
      </c>
      <c r="BU1006">
        <v>15</v>
      </c>
      <c r="BV1006">
        <f t="shared" si="1732"/>
        <v>516</v>
      </c>
      <c r="BW1006">
        <f t="shared" si="1766"/>
        <v>107831</v>
      </c>
      <c r="BX1006" s="167">
        <f t="shared" si="1733"/>
        <v>44830</v>
      </c>
      <c r="BY1006">
        <f t="shared" si="1734"/>
        <v>793</v>
      </c>
      <c r="BZ1006">
        <f t="shared" si="1735"/>
        <v>787</v>
      </c>
      <c r="CA1006">
        <f t="shared" si="1736"/>
        <v>6</v>
      </c>
      <c r="CB1006" s="167">
        <f t="shared" si="1737"/>
        <v>44830</v>
      </c>
      <c r="CC1006">
        <f t="shared" si="1738"/>
        <v>6278794</v>
      </c>
      <c r="CD1006">
        <f t="shared" si="1739"/>
        <v>13742</v>
      </c>
      <c r="CE1006">
        <f t="shared" si="1740"/>
        <v>10884</v>
      </c>
      <c r="CF1006" s="167">
        <f t="shared" si="1741"/>
        <v>44830</v>
      </c>
      <c r="CG1006">
        <f t="shared" si="1742"/>
        <v>28743</v>
      </c>
      <c r="CH1006">
        <f t="shared" si="1743"/>
        <v>56</v>
      </c>
      <c r="CI1006" s="167">
        <f t="shared" si="1744"/>
        <v>44830</v>
      </c>
      <c r="CJ1006">
        <f t="shared" si="1745"/>
        <v>516</v>
      </c>
      <c r="CK1006">
        <f t="shared" si="1746"/>
        <v>185</v>
      </c>
      <c r="CL1006" s="167">
        <f t="shared" si="1747"/>
        <v>44830</v>
      </c>
      <c r="CM1006">
        <f t="shared" si="1748"/>
        <v>12</v>
      </c>
      <c r="CN1006" s="1">
        <f t="shared" si="1749"/>
        <v>44830</v>
      </c>
      <c r="CO1006" s="253">
        <f t="shared" si="1750"/>
        <v>516</v>
      </c>
      <c r="CP1006" s="1">
        <f t="shared" si="1751"/>
        <v>44830</v>
      </c>
      <c r="CQ1006" s="254">
        <f t="shared" si="1752"/>
        <v>12</v>
      </c>
      <c r="CR1006" s="167">
        <f t="shared" si="1753"/>
        <v>44830</v>
      </c>
      <c r="CS1006">
        <f t="shared" si="1754"/>
        <v>28743</v>
      </c>
      <c r="CT1006">
        <f t="shared" si="1755"/>
        <v>56</v>
      </c>
      <c r="CU1006">
        <f t="shared" si="1756"/>
        <v>0</v>
      </c>
    </row>
    <row r="1007" spans="1:99" ht="18" customHeight="1" x14ac:dyDescent="0.55000000000000004">
      <c r="A1007" s="167">
        <v>44831</v>
      </c>
      <c r="B1007" s="219">
        <v>75</v>
      </c>
      <c r="C1007" s="142">
        <f t="shared" si="1757"/>
        <v>23956</v>
      </c>
      <c r="D1007" s="261">
        <f t="shared" si="1758"/>
        <v>613</v>
      </c>
      <c r="E1007" s="135">
        <v>0</v>
      </c>
      <c r="F1007" s="135">
        <v>23343</v>
      </c>
      <c r="G1007" s="135">
        <v>0</v>
      </c>
      <c r="H1007" s="123"/>
      <c r="I1007" s="135">
        <v>0</v>
      </c>
      <c r="J1007" s="123"/>
      <c r="K1007" s="41">
        <v>0</v>
      </c>
      <c r="L1007" s="134">
        <v>711</v>
      </c>
      <c r="M1007" s="219">
        <v>86</v>
      </c>
      <c r="N1007" s="123"/>
      <c r="O1007" s="123"/>
      <c r="P1007" s="135">
        <v>23</v>
      </c>
      <c r="Q1007" s="135">
        <v>13</v>
      </c>
      <c r="R1007" s="123"/>
      <c r="S1007" s="123"/>
      <c r="T1007" s="135">
        <v>736</v>
      </c>
      <c r="U1007" s="135">
        <v>80</v>
      </c>
      <c r="V1007" s="123"/>
      <c r="W1007" s="41">
        <v>11104</v>
      </c>
      <c r="X1007" s="136">
        <v>731</v>
      </c>
      <c r="Y1007" s="4">
        <f t="shared" si="1648"/>
        <v>819</v>
      </c>
      <c r="Z1007" s="74">
        <f t="shared" si="1759"/>
        <v>44831</v>
      </c>
      <c r="AA1007" s="210">
        <f t="shared" si="1760"/>
        <v>6738487</v>
      </c>
      <c r="AB1007" s="210">
        <f t="shared" si="1761"/>
        <v>98479</v>
      </c>
      <c r="AC1007" s="211">
        <f t="shared" si="1762"/>
        <v>21052</v>
      </c>
      <c r="AD1007" s="170">
        <f t="shared" si="1763"/>
        <v>453</v>
      </c>
      <c r="AE1007" s="222">
        <f t="shared" si="1764"/>
        <v>411911</v>
      </c>
      <c r="AF1007" s="143">
        <v>413116</v>
      </c>
      <c r="AG1007" s="171">
        <f t="shared" si="1767"/>
        <v>234</v>
      </c>
      <c r="AH1007" s="143">
        <v>83950</v>
      </c>
      <c r="AI1007" s="171">
        <f t="shared" si="1768"/>
        <v>6</v>
      </c>
      <c r="AJ1007" s="172">
        <v>10134</v>
      </c>
      <c r="AK1007" s="173">
        <f t="shared" si="1769"/>
        <v>0</v>
      </c>
      <c r="AL1007" s="143">
        <v>793</v>
      </c>
      <c r="AM1007" s="173">
        <f t="shared" si="1770"/>
        <v>0</v>
      </c>
      <c r="AN1007" s="143">
        <v>787</v>
      </c>
      <c r="AO1007" s="171">
        <f t="shared" si="1771"/>
        <v>0</v>
      </c>
      <c r="AP1007" s="174">
        <v>6</v>
      </c>
      <c r="AQ1007" s="173">
        <f t="shared" si="1772"/>
        <v>45784</v>
      </c>
      <c r="AR1007" s="143">
        <v>6324578</v>
      </c>
      <c r="AS1007" s="171">
        <f t="shared" si="1765"/>
        <v>0</v>
      </c>
      <c r="AT1007" s="143">
        <v>13742</v>
      </c>
      <c r="AU1007" s="171">
        <f t="shared" si="1773"/>
        <v>28</v>
      </c>
      <c r="AV1007" s="175">
        <v>10912</v>
      </c>
      <c r="AW1007" s="217">
        <f t="shared" si="1649"/>
        <v>846</v>
      </c>
      <c r="AX1007" s="216">
        <f t="shared" si="1713"/>
        <v>44831</v>
      </c>
      <c r="AY1007" s="5">
        <v>0</v>
      </c>
      <c r="AZ1007" s="217">
        <f t="shared" si="1714"/>
        <v>2677</v>
      </c>
      <c r="BA1007" s="217">
        <f t="shared" si="1650"/>
        <v>457</v>
      </c>
      <c r="BB1007" s="119">
        <v>0</v>
      </c>
      <c r="BC1007" s="26">
        <f t="shared" si="1715"/>
        <v>1666</v>
      </c>
      <c r="BD1007" s="217">
        <f t="shared" si="1651"/>
        <v>492</v>
      </c>
      <c r="BE1007" s="209">
        <f t="shared" si="1716"/>
        <v>44831</v>
      </c>
      <c r="BF1007" s="120">
        <f t="shared" si="1717"/>
        <v>75</v>
      </c>
      <c r="BG1007" s="120">
        <f t="shared" si="1718"/>
        <v>23956</v>
      </c>
      <c r="BH1007" s="209">
        <f t="shared" si="1719"/>
        <v>44831</v>
      </c>
      <c r="BI1007" s="120">
        <f t="shared" si="1720"/>
        <v>23956</v>
      </c>
      <c r="BJ1007" s="1">
        <f t="shared" si="1721"/>
        <v>44831</v>
      </c>
      <c r="BK1007">
        <f t="shared" si="1722"/>
        <v>625</v>
      </c>
      <c r="BL1007">
        <f t="shared" si="1723"/>
        <v>86</v>
      </c>
      <c r="BM1007">
        <f t="shared" si="1724"/>
        <v>711</v>
      </c>
      <c r="BN1007" s="1">
        <f t="shared" si="1725"/>
        <v>44831</v>
      </c>
      <c r="BO1007">
        <f t="shared" si="1726"/>
        <v>199886</v>
      </c>
      <c r="BP1007">
        <f t="shared" si="1727"/>
        <v>11547</v>
      </c>
      <c r="BQ1007" s="167">
        <f t="shared" si="1728"/>
        <v>44831</v>
      </c>
      <c r="BR1007">
        <f t="shared" si="1729"/>
        <v>413116</v>
      </c>
      <c r="BS1007">
        <f t="shared" si="1730"/>
        <v>83950</v>
      </c>
      <c r="BT1007">
        <f t="shared" si="1731"/>
        <v>10134</v>
      </c>
      <c r="BU1007">
        <v>15</v>
      </c>
      <c r="BV1007">
        <f t="shared" si="1732"/>
        <v>453</v>
      </c>
      <c r="BW1007">
        <f t="shared" si="1766"/>
        <v>94288</v>
      </c>
      <c r="BX1007" s="167">
        <f t="shared" si="1733"/>
        <v>44831</v>
      </c>
      <c r="BY1007">
        <f t="shared" si="1734"/>
        <v>793</v>
      </c>
      <c r="BZ1007">
        <f t="shared" si="1735"/>
        <v>787</v>
      </c>
      <c r="CA1007">
        <f t="shared" si="1736"/>
        <v>6</v>
      </c>
      <c r="CB1007" s="167">
        <f t="shared" si="1737"/>
        <v>44831</v>
      </c>
      <c r="CC1007">
        <f t="shared" si="1738"/>
        <v>6324578</v>
      </c>
      <c r="CD1007">
        <f t="shared" si="1739"/>
        <v>13742</v>
      </c>
      <c r="CE1007">
        <f t="shared" si="1740"/>
        <v>10912</v>
      </c>
      <c r="CF1007" s="167">
        <f t="shared" si="1741"/>
        <v>44831</v>
      </c>
      <c r="CG1007">
        <f t="shared" si="1742"/>
        <v>45784</v>
      </c>
      <c r="CH1007">
        <f t="shared" si="1743"/>
        <v>28</v>
      </c>
      <c r="CI1007" s="167">
        <f t="shared" si="1744"/>
        <v>44831</v>
      </c>
      <c r="CJ1007">
        <f t="shared" si="1745"/>
        <v>453</v>
      </c>
      <c r="CK1007">
        <f t="shared" si="1746"/>
        <v>234</v>
      </c>
      <c r="CL1007" s="167">
        <f t="shared" si="1747"/>
        <v>44831</v>
      </c>
      <c r="CM1007">
        <f t="shared" si="1748"/>
        <v>6</v>
      </c>
      <c r="CN1007" s="1">
        <f t="shared" si="1749"/>
        <v>44831</v>
      </c>
      <c r="CO1007" s="253">
        <f t="shared" si="1750"/>
        <v>453</v>
      </c>
      <c r="CP1007" s="1">
        <f t="shared" si="1751"/>
        <v>44831</v>
      </c>
      <c r="CQ1007" s="254">
        <f t="shared" si="1752"/>
        <v>6</v>
      </c>
      <c r="CR1007" s="167">
        <f t="shared" si="1753"/>
        <v>44831</v>
      </c>
      <c r="CS1007">
        <f t="shared" si="1754"/>
        <v>45784</v>
      </c>
      <c r="CT1007">
        <f t="shared" si="1755"/>
        <v>28</v>
      </c>
      <c r="CU1007">
        <f t="shared" si="1756"/>
        <v>0</v>
      </c>
    </row>
    <row r="1008" spans="1:99" ht="18" customHeight="1" x14ac:dyDescent="0.55000000000000004">
      <c r="A1008" s="167">
        <v>44832</v>
      </c>
      <c r="B1008" s="219">
        <v>64</v>
      </c>
      <c r="C1008" s="142">
        <f t="shared" si="1757"/>
        <v>24020</v>
      </c>
      <c r="D1008" s="261">
        <f t="shared" si="1758"/>
        <v>632</v>
      </c>
      <c r="E1008" s="135">
        <v>0</v>
      </c>
      <c r="F1008" s="135">
        <v>23388</v>
      </c>
      <c r="G1008" s="135">
        <v>0</v>
      </c>
      <c r="H1008" s="123"/>
      <c r="I1008" s="135">
        <v>0</v>
      </c>
      <c r="J1008" s="123"/>
      <c r="K1008" s="41">
        <v>0</v>
      </c>
      <c r="L1008" s="134">
        <v>629</v>
      </c>
      <c r="M1008" s="219">
        <v>103</v>
      </c>
      <c r="N1008" s="123"/>
      <c r="O1008" s="123"/>
      <c r="P1008" s="135">
        <v>28</v>
      </c>
      <c r="Q1008" s="135">
        <v>14</v>
      </c>
      <c r="R1008" s="123"/>
      <c r="S1008" s="123"/>
      <c r="T1008" s="135">
        <v>629</v>
      </c>
      <c r="U1008" s="135">
        <v>103</v>
      </c>
      <c r="V1008" s="123"/>
      <c r="W1008" s="41">
        <v>10820</v>
      </c>
      <c r="X1008" s="136">
        <v>715</v>
      </c>
      <c r="Y1008" s="4">
        <f t="shared" si="1648"/>
        <v>820</v>
      </c>
      <c r="Z1008" s="74">
        <f t="shared" si="1759"/>
        <v>44832</v>
      </c>
      <c r="AA1008" s="210">
        <f t="shared" si="1760"/>
        <v>6787570</v>
      </c>
      <c r="AB1008" s="210">
        <f t="shared" si="1761"/>
        <v>98799</v>
      </c>
      <c r="AC1008" s="211">
        <f t="shared" si="1762"/>
        <v>21104</v>
      </c>
      <c r="AD1008" s="170">
        <f t="shared" si="1763"/>
        <v>540</v>
      </c>
      <c r="AE1008" s="222">
        <f t="shared" si="1764"/>
        <v>412451</v>
      </c>
      <c r="AF1008" s="143">
        <v>413656</v>
      </c>
      <c r="AG1008" s="171">
        <f t="shared" si="1767"/>
        <v>320</v>
      </c>
      <c r="AH1008" s="143">
        <v>84270</v>
      </c>
      <c r="AI1008" s="171">
        <f t="shared" si="1768"/>
        <v>14</v>
      </c>
      <c r="AJ1008" s="172">
        <v>10148</v>
      </c>
      <c r="AK1008" s="173">
        <f t="shared" si="1769"/>
        <v>0</v>
      </c>
      <c r="AL1008" s="143">
        <v>793</v>
      </c>
      <c r="AM1008" s="173">
        <f t="shared" si="1770"/>
        <v>0</v>
      </c>
      <c r="AN1008" s="143">
        <v>787</v>
      </c>
      <c r="AO1008" s="171">
        <f t="shared" si="1771"/>
        <v>0</v>
      </c>
      <c r="AP1008" s="174">
        <v>6</v>
      </c>
      <c r="AQ1008" s="173">
        <f t="shared" si="1772"/>
        <v>48543</v>
      </c>
      <c r="AR1008" s="143">
        <v>6373121</v>
      </c>
      <c r="AS1008" s="171">
        <f t="shared" si="1765"/>
        <v>0</v>
      </c>
      <c r="AT1008" s="143">
        <v>13742</v>
      </c>
      <c r="AU1008" s="171">
        <f t="shared" si="1773"/>
        <v>38</v>
      </c>
      <c r="AV1008" s="175">
        <v>10950</v>
      </c>
      <c r="AW1008" s="217">
        <f t="shared" si="1649"/>
        <v>847</v>
      </c>
      <c r="AX1008" s="216">
        <f t="shared" si="1713"/>
        <v>44832</v>
      </c>
      <c r="AY1008" s="5">
        <v>0</v>
      </c>
      <c r="AZ1008" s="217">
        <f t="shared" si="1714"/>
        <v>2677</v>
      </c>
      <c r="BA1008" s="217">
        <f t="shared" si="1650"/>
        <v>458</v>
      </c>
      <c r="BB1008" s="119">
        <v>0</v>
      </c>
      <c r="BC1008" s="26">
        <f t="shared" si="1715"/>
        <v>1666</v>
      </c>
      <c r="BD1008" s="217">
        <f t="shared" si="1651"/>
        <v>493</v>
      </c>
      <c r="BE1008" s="209">
        <f t="shared" si="1716"/>
        <v>44832</v>
      </c>
      <c r="BF1008" s="120">
        <f t="shared" si="1717"/>
        <v>64</v>
      </c>
      <c r="BG1008" s="120">
        <f t="shared" si="1718"/>
        <v>24020</v>
      </c>
      <c r="BH1008" s="209">
        <f t="shared" si="1719"/>
        <v>44832</v>
      </c>
      <c r="BI1008" s="120">
        <f t="shared" si="1720"/>
        <v>24020</v>
      </c>
      <c r="BJ1008" s="1">
        <f t="shared" si="1721"/>
        <v>44832</v>
      </c>
      <c r="BK1008">
        <f t="shared" si="1722"/>
        <v>526</v>
      </c>
      <c r="BL1008">
        <f t="shared" si="1723"/>
        <v>103</v>
      </c>
      <c r="BM1008">
        <f t="shared" si="1724"/>
        <v>629</v>
      </c>
      <c r="BN1008" s="1">
        <f t="shared" si="1725"/>
        <v>44832</v>
      </c>
      <c r="BO1008">
        <f t="shared" si="1726"/>
        <v>202509</v>
      </c>
      <c r="BP1008">
        <f t="shared" si="1727"/>
        <v>11469</v>
      </c>
      <c r="BQ1008" s="167">
        <f t="shared" si="1728"/>
        <v>44832</v>
      </c>
      <c r="BR1008">
        <f t="shared" si="1729"/>
        <v>413656</v>
      </c>
      <c r="BS1008">
        <f t="shared" si="1730"/>
        <v>84270</v>
      </c>
      <c r="BT1008">
        <f t="shared" si="1731"/>
        <v>10148</v>
      </c>
      <c r="BU1008">
        <v>15</v>
      </c>
      <c r="BV1008">
        <f t="shared" si="1732"/>
        <v>540</v>
      </c>
      <c r="BW1008">
        <f t="shared" si="1766"/>
        <v>107377</v>
      </c>
      <c r="BX1008" s="167">
        <f t="shared" si="1733"/>
        <v>44832</v>
      </c>
      <c r="BY1008">
        <f t="shared" si="1734"/>
        <v>793</v>
      </c>
      <c r="BZ1008">
        <f t="shared" si="1735"/>
        <v>787</v>
      </c>
      <c r="CA1008">
        <f t="shared" si="1736"/>
        <v>6</v>
      </c>
      <c r="CB1008" s="167">
        <f t="shared" si="1737"/>
        <v>44832</v>
      </c>
      <c r="CC1008">
        <f t="shared" si="1738"/>
        <v>6373121</v>
      </c>
      <c r="CD1008">
        <f t="shared" si="1739"/>
        <v>13742</v>
      </c>
      <c r="CE1008">
        <f t="shared" si="1740"/>
        <v>10950</v>
      </c>
      <c r="CF1008" s="167">
        <f t="shared" si="1741"/>
        <v>44832</v>
      </c>
      <c r="CG1008">
        <f t="shared" si="1742"/>
        <v>48543</v>
      </c>
      <c r="CH1008">
        <f t="shared" si="1743"/>
        <v>38</v>
      </c>
      <c r="CI1008" s="167">
        <f t="shared" si="1744"/>
        <v>44832</v>
      </c>
      <c r="CJ1008">
        <f t="shared" si="1745"/>
        <v>540</v>
      </c>
      <c r="CK1008">
        <f t="shared" si="1746"/>
        <v>320</v>
      </c>
      <c r="CL1008" s="167">
        <f t="shared" si="1747"/>
        <v>44832</v>
      </c>
      <c r="CM1008">
        <f t="shared" si="1748"/>
        <v>14</v>
      </c>
      <c r="CN1008" s="1">
        <f t="shared" si="1749"/>
        <v>44832</v>
      </c>
      <c r="CO1008" s="253">
        <f t="shared" si="1750"/>
        <v>540</v>
      </c>
      <c r="CP1008" s="1">
        <f t="shared" si="1751"/>
        <v>44832</v>
      </c>
      <c r="CQ1008" s="254">
        <f t="shared" si="1752"/>
        <v>14</v>
      </c>
      <c r="CR1008" s="167">
        <f t="shared" si="1753"/>
        <v>44832</v>
      </c>
      <c r="CS1008">
        <f t="shared" si="1754"/>
        <v>48543</v>
      </c>
      <c r="CT1008">
        <f t="shared" si="1755"/>
        <v>38</v>
      </c>
      <c r="CU1008">
        <f t="shared" si="1756"/>
        <v>0</v>
      </c>
    </row>
    <row r="1009" spans="1:99" ht="18" customHeight="1" x14ac:dyDescent="0.55000000000000004">
      <c r="A1009" s="167">
        <v>44833</v>
      </c>
      <c r="B1009" s="219">
        <v>59</v>
      </c>
      <c r="C1009" s="142">
        <f t="shared" si="1757"/>
        <v>24079</v>
      </c>
      <c r="D1009" s="261">
        <f t="shared" si="1758"/>
        <v>610</v>
      </c>
      <c r="E1009" s="135">
        <v>0</v>
      </c>
      <c r="F1009" s="135">
        <v>23469</v>
      </c>
      <c r="G1009" s="135">
        <v>0</v>
      </c>
      <c r="H1009" s="123"/>
      <c r="I1009" s="135">
        <v>0</v>
      </c>
      <c r="J1009" s="123"/>
      <c r="K1009" s="41">
        <v>0</v>
      </c>
      <c r="L1009" s="134">
        <v>711</v>
      </c>
      <c r="M1009" s="219">
        <v>86</v>
      </c>
      <c r="N1009" s="123"/>
      <c r="O1009" s="123"/>
      <c r="P1009" s="135">
        <v>20</v>
      </c>
      <c r="Q1009" s="135">
        <v>10</v>
      </c>
      <c r="R1009" s="123"/>
      <c r="S1009" s="123"/>
      <c r="T1009" s="135">
        <v>711</v>
      </c>
      <c r="U1009" s="135">
        <v>86</v>
      </c>
      <c r="V1009" s="123"/>
      <c r="W1009" s="41">
        <v>10539</v>
      </c>
      <c r="X1009" s="136">
        <v>710</v>
      </c>
      <c r="Y1009" s="4">
        <f t="shared" si="1648"/>
        <v>821</v>
      </c>
      <c r="Z1009" s="74">
        <f t="shared" si="1759"/>
        <v>44833</v>
      </c>
      <c r="AA1009" s="210">
        <f t="shared" si="1760"/>
        <v>6832910</v>
      </c>
      <c r="AB1009" s="210">
        <f t="shared" si="1761"/>
        <v>99062</v>
      </c>
      <c r="AC1009" s="211">
        <f t="shared" si="1762"/>
        <v>21162</v>
      </c>
      <c r="AD1009" s="170">
        <f t="shared" si="1763"/>
        <v>520</v>
      </c>
      <c r="AE1009" s="222">
        <f t="shared" si="1764"/>
        <v>412971</v>
      </c>
      <c r="AF1009" s="143">
        <v>414176</v>
      </c>
      <c r="AG1009" s="171">
        <f t="shared" si="1767"/>
        <v>263</v>
      </c>
      <c r="AH1009" s="143">
        <v>84533</v>
      </c>
      <c r="AI1009" s="171">
        <f t="shared" si="1768"/>
        <v>5</v>
      </c>
      <c r="AJ1009" s="172">
        <v>10153</v>
      </c>
      <c r="AK1009" s="173">
        <f t="shared" si="1769"/>
        <v>0</v>
      </c>
      <c r="AL1009" s="143">
        <v>793</v>
      </c>
      <c r="AM1009" s="173">
        <f t="shared" si="1770"/>
        <v>0</v>
      </c>
      <c r="AN1009" s="143">
        <v>787</v>
      </c>
      <c r="AO1009" s="171">
        <f t="shared" si="1771"/>
        <v>0</v>
      </c>
      <c r="AP1009" s="174">
        <v>6</v>
      </c>
      <c r="AQ1009" s="173">
        <f t="shared" si="1772"/>
        <v>44820</v>
      </c>
      <c r="AR1009" s="143">
        <v>6417941</v>
      </c>
      <c r="AS1009" s="171">
        <f t="shared" si="1765"/>
        <v>0</v>
      </c>
      <c r="AT1009" s="143">
        <v>13742</v>
      </c>
      <c r="AU1009" s="171">
        <f t="shared" si="1773"/>
        <v>53</v>
      </c>
      <c r="AV1009" s="175">
        <v>11003</v>
      </c>
      <c r="AW1009" s="217">
        <f t="shared" si="1649"/>
        <v>848</v>
      </c>
      <c r="AX1009" s="216">
        <f t="shared" si="1713"/>
        <v>44833</v>
      </c>
      <c r="AY1009" s="5">
        <v>1</v>
      </c>
      <c r="AZ1009" s="217">
        <f t="shared" si="1714"/>
        <v>2678</v>
      </c>
      <c r="BA1009" s="217">
        <f t="shared" si="1650"/>
        <v>459</v>
      </c>
      <c r="BB1009" s="119">
        <v>2</v>
      </c>
      <c r="BC1009" s="26">
        <f t="shared" si="1715"/>
        <v>1668</v>
      </c>
      <c r="BD1009" s="217">
        <f t="shared" si="1651"/>
        <v>494</v>
      </c>
      <c r="BE1009" s="209">
        <f t="shared" si="1716"/>
        <v>44833</v>
      </c>
      <c r="BF1009" s="120">
        <f t="shared" si="1717"/>
        <v>59</v>
      </c>
      <c r="BG1009" s="120">
        <f t="shared" si="1718"/>
        <v>24079</v>
      </c>
      <c r="BH1009" s="209">
        <f t="shared" si="1719"/>
        <v>44833</v>
      </c>
      <c r="BI1009" s="120">
        <f t="shared" si="1720"/>
        <v>24079</v>
      </c>
      <c r="BJ1009" s="1">
        <f t="shared" si="1721"/>
        <v>44833</v>
      </c>
      <c r="BK1009">
        <f t="shared" si="1722"/>
        <v>625</v>
      </c>
      <c r="BL1009">
        <f t="shared" si="1723"/>
        <v>86</v>
      </c>
      <c r="BM1009">
        <f t="shared" si="1724"/>
        <v>711</v>
      </c>
      <c r="BN1009" s="1">
        <f t="shared" si="1725"/>
        <v>44833</v>
      </c>
      <c r="BO1009">
        <f t="shared" si="1726"/>
        <v>205829</v>
      </c>
      <c r="BP1009">
        <f t="shared" si="1727"/>
        <v>11541</v>
      </c>
      <c r="BQ1009" s="167">
        <f t="shared" si="1728"/>
        <v>44833</v>
      </c>
      <c r="BR1009">
        <f t="shared" si="1729"/>
        <v>414176</v>
      </c>
      <c r="BS1009">
        <f t="shared" si="1730"/>
        <v>84533</v>
      </c>
      <c r="BT1009">
        <f t="shared" si="1731"/>
        <v>10153</v>
      </c>
      <c r="BU1009">
        <v>15</v>
      </c>
      <c r="BV1009">
        <f t="shared" si="1732"/>
        <v>520</v>
      </c>
      <c r="BW1009">
        <f t="shared" si="1766"/>
        <v>95932</v>
      </c>
      <c r="BX1009" s="167">
        <f t="shared" si="1733"/>
        <v>44833</v>
      </c>
      <c r="BY1009">
        <f t="shared" si="1734"/>
        <v>793</v>
      </c>
      <c r="BZ1009">
        <f t="shared" si="1735"/>
        <v>787</v>
      </c>
      <c r="CA1009">
        <f t="shared" si="1736"/>
        <v>6</v>
      </c>
      <c r="CB1009" s="167">
        <f t="shared" si="1737"/>
        <v>44833</v>
      </c>
      <c r="CC1009">
        <f t="shared" si="1738"/>
        <v>6417941</v>
      </c>
      <c r="CD1009">
        <f t="shared" si="1739"/>
        <v>13742</v>
      </c>
      <c r="CE1009">
        <f t="shared" si="1740"/>
        <v>11003</v>
      </c>
      <c r="CF1009" s="167">
        <f t="shared" si="1741"/>
        <v>44833</v>
      </c>
      <c r="CG1009">
        <f t="shared" si="1742"/>
        <v>44820</v>
      </c>
      <c r="CH1009">
        <f t="shared" si="1743"/>
        <v>53</v>
      </c>
      <c r="CI1009" s="167">
        <f t="shared" si="1744"/>
        <v>44833</v>
      </c>
      <c r="CJ1009">
        <f t="shared" si="1745"/>
        <v>520</v>
      </c>
      <c r="CK1009">
        <f t="shared" si="1746"/>
        <v>263</v>
      </c>
      <c r="CL1009" s="167">
        <f t="shared" si="1747"/>
        <v>44833</v>
      </c>
      <c r="CM1009">
        <f t="shared" si="1748"/>
        <v>5</v>
      </c>
      <c r="CN1009" s="1">
        <f t="shared" si="1749"/>
        <v>44833</v>
      </c>
      <c r="CO1009" s="253">
        <f t="shared" si="1750"/>
        <v>520</v>
      </c>
      <c r="CP1009" s="1">
        <f t="shared" si="1751"/>
        <v>44833</v>
      </c>
      <c r="CQ1009" s="254">
        <f t="shared" si="1752"/>
        <v>5</v>
      </c>
      <c r="CR1009" s="167">
        <f t="shared" si="1753"/>
        <v>44833</v>
      </c>
      <c r="CS1009">
        <f t="shared" si="1754"/>
        <v>44820</v>
      </c>
      <c r="CT1009">
        <f t="shared" si="1755"/>
        <v>53</v>
      </c>
      <c r="CU1009">
        <f t="shared" si="1756"/>
        <v>0</v>
      </c>
    </row>
    <row r="1010" spans="1:99" ht="18" customHeight="1" x14ac:dyDescent="0.55000000000000004">
      <c r="A1010" s="167">
        <v>44834</v>
      </c>
      <c r="B1010" s="219">
        <v>66</v>
      </c>
      <c r="C1010" s="142">
        <f t="shared" si="1757"/>
        <v>24145</v>
      </c>
      <c r="D1010" s="261">
        <f t="shared" si="1758"/>
        <v>608</v>
      </c>
      <c r="E1010" s="135">
        <v>0</v>
      </c>
      <c r="F1010" s="135">
        <v>23537</v>
      </c>
      <c r="G1010" s="135">
        <v>0</v>
      </c>
      <c r="H1010" s="123"/>
      <c r="I1010" s="135">
        <v>0</v>
      </c>
      <c r="J1010" s="123"/>
      <c r="K1010" s="41">
        <v>0</v>
      </c>
      <c r="L1010" s="134">
        <v>648</v>
      </c>
      <c r="M1010" s="219">
        <v>99</v>
      </c>
      <c r="N1010" s="123"/>
      <c r="O1010" s="123"/>
      <c r="P1010" s="135">
        <v>26</v>
      </c>
      <c r="Q1010" s="135">
        <v>8</v>
      </c>
      <c r="R1010" s="123"/>
      <c r="S1010" s="123"/>
      <c r="T1010" s="135">
        <v>679</v>
      </c>
      <c r="U1010" s="135">
        <v>89</v>
      </c>
      <c r="V1010" s="123"/>
      <c r="W1010" s="41">
        <v>10482</v>
      </c>
      <c r="X1010" s="136">
        <v>712</v>
      </c>
      <c r="Y1010" s="4">
        <f t="shared" si="1648"/>
        <v>822</v>
      </c>
      <c r="Z1010" s="74">
        <f t="shared" si="1759"/>
        <v>44834</v>
      </c>
      <c r="AA1010" s="210">
        <f t="shared" si="1760"/>
        <v>6876848</v>
      </c>
      <c r="AB1010" s="210">
        <f t="shared" si="1761"/>
        <v>99312</v>
      </c>
      <c r="AC1010" s="211">
        <f t="shared" si="1762"/>
        <v>21220</v>
      </c>
      <c r="AD1010" s="170">
        <f t="shared" si="1763"/>
        <v>479</v>
      </c>
      <c r="AE1010" s="222">
        <f t="shared" si="1764"/>
        <v>413450</v>
      </c>
      <c r="AF1010" s="143">
        <v>414655</v>
      </c>
      <c r="AG1010" s="171">
        <f t="shared" si="1767"/>
        <v>250</v>
      </c>
      <c r="AH1010" s="143">
        <v>84783</v>
      </c>
      <c r="AI1010" s="171">
        <f t="shared" si="1768"/>
        <v>8</v>
      </c>
      <c r="AJ1010" s="172">
        <v>10161</v>
      </c>
      <c r="AK1010" s="173">
        <f t="shared" si="1769"/>
        <v>0</v>
      </c>
      <c r="AL1010" s="143">
        <v>793</v>
      </c>
      <c r="AM1010" s="173">
        <f t="shared" si="1770"/>
        <v>0</v>
      </c>
      <c r="AN1010" s="143">
        <v>787</v>
      </c>
      <c r="AO1010" s="171">
        <f t="shared" si="1771"/>
        <v>0</v>
      </c>
      <c r="AP1010" s="174">
        <v>6</v>
      </c>
      <c r="AQ1010" s="173">
        <f t="shared" si="1772"/>
        <v>43459</v>
      </c>
      <c r="AR1010" s="143">
        <v>6461400</v>
      </c>
      <c r="AS1010" s="171">
        <f t="shared" si="1765"/>
        <v>0</v>
      </c>
      <c r="AT1010" s="143">
        <v>13742</v>
      </c>
      <c r="AU1010" s="171">
        <f t="shared" si="1773"/>
        <v>50</v>
      </c>
      <c r="AV1010" s="175">
        <v>11053</v>
      </c>
      <c r="AW1010" s="217">
        <f t="shared" si="1649"/>
        <v>849</v>
      </c>
      <c r="AX1010" s="216">
        <f t="shared" si="1713"/>
        <v>44834</v>
      </c>
      <c r="AY1010" s="5">
        <v>1</v>
      </c>
      <c r="AZ1010" s="217">
        <f t="shared" si="1714"/>
        <v>2679</v>
      </c>
      <c r="BA1010" s="217">
        <f t="shared" si="1650"/>
        <v>460</v>
      </c>
      <c r="BB1010" s="119">
        <v>0</v>
      </c>
      <c r="BC1010" s="26">
        <f t="shared" si="1715"/>
        <v>1668</v>
      </c>
      <c r="BD1010" s="217">
        <f t="shared" si="1651"/>
        <v>495</v>
      </c>
      <c r="BE1010" s="209">
        <f t="shared" si="1716"/>
        <v>44834</v>
      </c>
      <c r="BF1010" s="120">
        <f t="shared" si="1717"/>
        <v>66</v>
      </c>
      <c r="BG1010" s="120">
        <f t="shared" si="1718"/>
        <v>24145</v>
      </c>
      <c r="BH1010" s="209">
        <f t="shared" si="1719"/>
        <v>44834</v>
      </c>
      <c r="BI1010" s="120">
        <f t="shared" si="1720"/>
        <v>24145</v>
      </c>
      <c r="BJ1010" s="1">
        <f t="shared" si="1721"/>
        <v>44834</v>
      </c>
      <c r="BK1010">
        <f t="shared" si="1722"/>
        <v>549</v>
      </c>
      <c r="BL1010">
        <f t="shared" si="1723"/>
        <v>99</v>
      </c>
      <c r="BM1010">
        <f t="shared" si="1724"/>
        <v>648</v>
      </c>
      <c r="BN1010" s="1">
        <f t="shared" si="1725"/>
        <v>44834</v>
      </c>
      <c r="BO1010">
        <f t="shared" si="1726"/>
        <v>198188</v>
      </c>
      <c r="BP1010">
        <f t="shared" si="1727"/>
        <v>11697</v>
      </c>
      <c r="BQ1010" s="167">
        <f t="shared" si="1728"/>
        <v>44834</v>
      </c>
      <c r="BR1010">
        <f t="shared" si="1729"/>
        <v>414655</v>
      </c>
      <c r="BS1010">
        <f t="shared" si="1730"/>
        <v>84783</v>
      </c>
      <c r="BT1010">
        <f t="shared" si="1731"/>
        <v>10161</v>
      </c>
      <c r="BU1010">
        <v>15</v>
      </c>
      <c r="BV1010">
        <f t="shared" si="1732"/>
        <v>479</v>
      </c>
      <c r="BW1010">
        <f t="shared" si="1766"/>
        <v>108310</v>
      </c>
      <c r="BX1010" s="167">
        <f t="shared" si="1733"/>
        <v>44834</v>
      </c>
      <c r="BY1010">
        <f t="shared" si="1734"/>
        <v>793</v>
      </c>
      <c r="BZ1010">
        <f t="shared" si="1735"/>
        <v>787</v>
      </c>
      <c r="CA1010">
        <f t="shared" si="1736"/>
        <v>6</v>
      </c>
      <c r="CB1010" s="167">
        <f t="shared" si="1737"/>
        <v>44834</v>
      </c>
      <c r="CC1010">
        <f t="shared" si="1738"/>
        <v>6461400</v>
      </c>
      <c r="CD1010">
        <f t="shared" si="1739"/>
        <v>13742</v>
      </c>
      <c r="CE1010">
        <f t="shared" si="1740"/>
        <v>11053</v>
      </c>
      <c r="CF1010" s="167">
        <f t="shared" si="1741"/>
        <v>44834</v>
      </c>
      <c r="CG1010">
        <f t="shared" si="1742"/>
        <v>43459</v>
      </c>
      <c r="CH1010">
        <f t="shared" si="1743"/>
        <v>50</v>
      </c>
      <c r="CI1010" s="167">
        <f t="shared" si="1744"/>
        <v>44834</v>
      </c>
      <c r="CJ1010">
        <f t="shared" si="1745"/>
        <v>479</v>
      </c>
      <c r="CK1010">
        <f t="shared" si="1746"/>
        <v>250</v>
      </c>
      <c r="CL1010" s="167">
        <f t="shared" si="1747"/>
        <v>44834</v>
      </c>
      <c r="CM1010">
        <f t="shared" si="1748"/>
        <v>8</v>
      </c>
      <c r="CN1010" s="1">
        <f t="shared" si="1749"/>
        <v>44834</v>
      </c>
      <c r="CO1010" s="253">
        <f t="shared" si="1750"/>
        <v>479</v>
      </c>
      <c r="CP1010" s="1">
        <f t="shared" si="1751"/>
        <v>44834</v>
      </c>
      <c r="CQ1010" s="254">
        <f t="shared" si="1752"/>
        <v>8</v>
      </c>
      <c r="CR1010" s="167">
        <f t="shared" si="1753"/>
        <v>44834</v>
      </c>
      <c r="CS1010">
        <f t="shared" si="1754"/>
        <v>43459</v>
      </c>
      <c r="CT1010">
        <f t="shared" si="1755"/>
        <v>50</v>
      </c>
      <c r="CU1010">
        <f t="shared" si="1756"/>
        <v>0</v>
      </c>
    </row>
    <row r="1011" spans="1:99" ht="18" customHeight="1" x14ac:dyDescent="0.55000000000000004">
      <c r="A1011" s="167">
        <v>44835</v>
      </c>
      <c r="B1011" s="219">
        <v>63</v>
      </c>
      <c r="C1011" s="142">
        <f t="shared" si="1757"/>
        <v>24208</v>
      </c>
      <c r="D1011" s="261">
        <f t="shared" si="1758"/>
        <v>631</v>
      </c>
      <c r="E1011" s="135">
        <v>0</v>
      </c>
      <c r="F1011" s="135">
        <v>23577</v>
      </c>
      <c r="G1011" s="135">
        <v>0</v>
      </c>
      <c r="H1011" s="123"/>
      <c r="I1011" s="135">
        <v>0</v>
      </c>
      <c r="J1011" s="123"/>
      <c r="K1011" s="41">
        <v>0</v>
      </c>
      <c r="L1011" s="134">
        <v>540</v>
      </c>
      <c r="M1011" s="219">
        <v>108</v>
      </c>
      <c r="N1011" s="123"/>
      <c r="O1011" s="123"/>
      <c r="P1011" s="135">
        <v>24</v>
      </c>
      <c r="Q1011" s="135">
        <v>7</v>
      </c>
      <c r="R1011" s="123"/>
      <c r="S1011" s="123"/>
      <c r="T1011" s="135">
        <v>635</v>
      </c>
      <c r="U1011" s="135">
        <v>68</v>
      </c>
      <c r="V1011" s="123"/>
      <c r="W1011" s="41">
        <v>10363</v>
      </c>
      <c r="X1011" s="136">
        <v>745</v>
      </c>
      <c r="Y1011" s="4">
        <f t="shared" si="1648"/>
        <v>823</v>
      </c>
      <c r="Z1011" s="74">
        <f t="shared" si="1759"/>
        <v>44835</v>
      </c>
      <c r="AA1011" s="210">
        <f t="shared" si="1760"/>
        <v>6920359</v>
      </c>
      <c r="AB1011" s="210">
        <f t="shared" si="1761"/>
        <v>99654</v>
      </c>
      <c r="AC1011" s="211">
        <f t="shared" si="1762"/>
        <v>21274</v>
      </c>
      <c r="AD1011" s="170">
        <f t="shared" si="1763"/>
        <v>489</v>
      </c>
      <c r="AE1011" s="222">
        <f t="shared" si="1764"/>
        <v>413939</v>
      </c>
      <c r="AF1011" s="143">
        <v>415144</v>
      </c>
      <c r="AG1011" s="171">
        <f t="shared" si="1767"/>
        <v>342</v>
      </c>
      <c r="AH1011" s="143">
        <v>85125</v>
      </c>
      <c r="AI1011" s="171">
        <f t="shared" si="1768"/>
        <v>6</v>
      </c>
      <c r="AJ1011" s="172">
        <v>10167</v>
      </c>
      <c r="AK1011" s="173">
        <f t="shared" si="1769"/>
        <v>0</v>
      </c>
      <c r="AL1011" s="143">
        <v>793</v>
      </c>
      <c r="AM1011" s="173">
        <f t="shared" si="1770"/>
        <v>0</v>
      </c>
      <c r="AN1011" s="143">
        <v>787</v>
      </c>
      <c r="AO1011" s="171">
        <f t="shared" si="1771"/>
        <v>0</v>
      </c>
      <c r="AP1011" s="174">
        <v>6</v>
      </c>
      <c r="AQ1011" s="173">
        <f t="shared" si="1772"/>
        <v>43022</v>
      </c>
      <c r="AR1011" s="143">
        <v>6504422</v>
      </c>
      <c r="AS1011" s="171">
        <f t="shared" si="1765"/>
        <v>0</v>
      </c>
      <c r="AT1011" s="143">
        <v>13742</v>
      </c>
      <c r="AU1011" s="171">
        <f t="shared" si="1773"/>
        <v>48</v>
      </c>
      <c r="AV1011" s="175">
        <v>11101</v>
      </c>
      <c r="AW1011" s="217">
        <f t="shared" si="1649"/>
        <v>850</v>
      </c>
      <c r="AX1011" s="216">
        <f t="shared" si="1713"/>
        <v>44835</v>
      </c>
      <c r="AY1011" s="5">
        <v>2</v>
      </c>
      <c r="AZ1011" s="217">
        <f t="shared" si="1714"/>
        <v>2681</v>
      </c>
      <c r="BA1011" s="217">
        <f t="shared" si="1650"/>
        <v>458</v>
      </c>
      <c r="BB1011" s="119">
        <v>0</v>
      </c>
      <c r="BC1011" s="26">
        <f t="shared" si="1715"/>
        <v>1668</v>
      </c>
      <c r="BD1011" s="217">
        <f t="shared" si="1651"/>
        <v>493</v>
      </c>
      <c r="BE1011" s="209">
        <f t="shared" si="1716"/>
        <v>44835</v>
      </c>
      <c r="BF1011" s="120">
        <f t="shared" si="1717"/>
        <v>63</v>
      </c>
      <c r="BG1011" s="120">
        <f t="shared" si="1718"/>
        <v>24208</v>
      </c>
      <c r="BH1011" s="209">
        <f t="shared" si="1719"/>
        <v>44835</v>
      </c>
      <c r="BI1011" s="120">
        <f t="shared" si="1720"/>
        <v>24208</v>
      </c>
      <c r="BJ1011" s="1">
        <f t="shared" si="1721"/>
        <v>44835</v>
      </c>
      <c r="BK1011">
        <f t="shared" si="1722"/>
        <v>432</v>
      </c>
      <c r="BL1011">
        <f t="shared" si="1723"/>
        <v>108</v>
      </c>
      <c r="BM1011">
        <f t="shared" si="1724"/>
        <v>540</v>
      </c>
      <c r="BN1011" s="1">
        <f t="shared" si="1725"/>
        <v>44835</v>
      </c>
      <c r="BO1011">
        <f t="shared" si="1726"/>
        <v>200426</v>
      </c>
      <c r="BP1011">
        <f t="shared" si="1727"/>
        <v>11655</v>
      </c>
      <c r="BQ1011" s="167">
        <f t="shared" si="1728"/>
        <v>44835</v>
      </c>
      <c r="BR1011">
        <f t="shared" si="1729"/>
        <v>415144</v>
      </c>
      <c r="BS1011">
        <f t="shared" si="1730"/>
        <v>85125</v>
      </c>
      <c r="BT1011">
        <f t="shared" si="1731"/>
        <v>10167</v>
      </c>
      <c r="BU1011">
        <v>15</v>
      </c>
      <c r="BV1011">
        <f t="shared" si="1732"/>
        <v>489</v>
      </c>
      <c r="BW1011">
        <f t="shared" si="1766"/>
        <v>94777</v>
      </c>
      <c r="BX1011" s="167">
        <f t="shared" si="1733"/>
        <v>44835</v>
      </c>
      <c r="BY1011">
        <f t="shared" si="1734"/>
        <v>793</v>
      </c>
      <c r="BZ1011">
        <f t="shared" si="1735"/>
        <v>787</v>
      </c>
      <c r="CA1011">
        <f t="shared" si="1736"/>
        <v>6</v>
      </c>
      <c r="CB1011" s="167">
        <f t="shared" si="1737"/>
        <v>44835</v>
      </c>
      <c r="CC1011">
        <f t="shared" si="1738"/>
        <v>6504422</v>
      </c>
      <c r="CD1011">
        <f t="shared" si="1739"/>
        <v>13742</v>
      </c>
      <c r="CE1011">
        <f t="shared" si="1740"/>
        <v>11101</v>
      </c>
      <c r="CF1011" s="167">
        <f t="shared" si="1741"/>
        <v>44835</v>
      </c>
      <c r="CG1011">
        <f t="shared" si="1742"/>
        <v>43022</v>
      </c>
      <c r="CH1011">
        <f t="shared" si="1743"/>
        <v>48</v>
      </c>
      <c r="CI1011" s="167">
        <f t="shared" si="1744"/>
        <v>44835</v>
      </c>
      <c r="CJ1011">
        <f t="shared" si="1745"/>
        <v>489</v>
      </c>
      <c r="CK1011">
        <f t="shared" si="1746"/>
        <v>342</v>
      </c>
      <c r="CL1011" s="167">
        <f t="shared" si="1747"/>
        <v>44835</v>
      </c>
      <c r="CM1011">
        <f t="shared" si="1748"/>
        <v>6</v>
      </c>
      <c r="CN1011" s="1">
        <f t="shared" si="1749"/>
        <v>44835</v>
      </c>
      <c r="CO1011" s="253">
        <f t="shared" si="1750"/>
        <v>489</v>
      </c>
      <c r="CP1011" s="1">
        <f t="shared" si="1751"/>
        <v>44835</v>
      </c>
      <c r="CQ1011" s="254">
        <f t="shared" si="1752"/>
        <v>6</v>
      </c>
      <c r="CR1011" s="167">
        <f t="shared" si="1753"/>
        <v>44835</v>
      </c>
      <c r="CS1011">
        <f t="shared" si="1754"/>
        <v>43022</v>
      </c>
      <c r="CT1011">
        <f t="shared" si="1755"/>
        <v>48</v>
      </c>
      <c r="CU1011">
        <f t="shared" si="1756"/>
        <v>0</v>
      </c>
    </row>
    <row r="1012" spans="1:99" ht="18" customHeight="1" x14ac:dyDescent="0.55000000000000004">
      <c r="A1012" s="167">
        <v>44836</v>
      </c>
      <c r="B1012" s="219">
        <v>51</v>
      </c>
      <c r="C1012" s="142">
        <f t="shared" si="1757"/>
        <v>24259</v>
      </c>
      <c r="D1012" s="261">
        <f t="shared" si="1758"/>
        <v>623</v>
      </c>
      <c r="E1012" s="135">
        <v>0</v>
      </c>
      <c r="F1012" s="135">
        <v>23636</v>
      </c>
      <c r="G1012" s="135">
        <v>0</v>
      </c>
      <c r="H1012" s="123"/>
      <c r="I1012" s="135">
        <v>0</v>
      </c>
      <c r="J1012" s="123"/>
      <c r="K1012" s="41">
        <v>0</v>
      </c>
      <c r="L1012" s="134">
        <v>570</v>
      </c>
      <c r="M1012" s="219">
        <v>104</v>
      </c>
      <c r="N1012" s="123"/>
      <c r="O1012" s="123"/>
      <c r="P1012" s="135">
        <v>23</v>
      </c>
      <c r="Q1012" s="135">
        <v>10</v>
      </c>
      <c r="R1012" s="123"/>
      <c r="S1012" s="123"/>
      <c r="T1012" s="135">
        <v>1345</v>
      </c>
      <c r="U1012" s="135">
        <v>88</v>
      </c>
      <c r="V1012" s="123"/>
      <c r="W1012" s="41">
        <v>9563</v>
      </c>
      <c r="X1012" s="136">
        <v>751</v>
      </c>
      <c r="Y1012" s="4">
        <f t="shared" si="1648"/>
        <v>824</v>
      </c>
      <c r="Z1012" s="74">
        <f t="shared" si="1759"/>
        <v>44836</v>
      </c>
      <c r="AA1012" s="210">
        <f t="shared" si="1760"/>
        <v>6964074</v>
      </c>
      <c r="AB1012" s="210">
        <f t="shared" si="1761"/>
        <v>99879</v>
      </c>
      <c r="AC1012" s="211">
        <f t="shared" si="1762"/>
        <v>21342</v>
      </c>
      <c r="AD1012" s="170">
        <f t="shared" si="1763"/>
        <v>429</v>
      </c>
      <c r="AE1012" s="222">
        <f t="shared" si="1764"/>
        <v>414368</v>
      </c>
      <c r="AF1012" s="143">
        <v>415573</v>
      </c>
      <c r="AG1012" s="171">
        <f t="shared" si="1767"/>
        <v>225</v>
      </c>
      <c r="AH1012" s="143">
        <v>85350</v>
      </c>
      <c r="AI1012" s="171">
        <f t="shared" si="1768"/>
        <v>6</v>
      </c>
      <c r="AJ1012" s="172">
        <v>10173</v>
      </c>
      <c r="AK1012" s="173">
        <f t="shared" si="1769"/>
        <v>0</v>
      </c>
      <c r="AL1012" s="143">
        <v>793</v>
      </c>
      <c r="AM1012" s="173">
        <f t="shared" si="1770"/>
        <v>0</v>
      </c>
      <c r="AN1012" s="143">
        <v>787</v>
      </c>
      <c r="AO1012" s="171">
        <f t="shared" si="1771"/>
        <v>0</v>
      </c>
      <c r="AP1012" s="174">
        <v>6</v>
      </c>
      <c r="AQ1012" s="173">
        <f t="shared" si="1772"/>
        <v>43286</v>
      </c>
      <c r="AR1012" s="143">
        <v>6547708</v>
      </c>
      <c r="AS1012" s="171">
        <f t="shared" si="1765"/>
        <v>0</v>
      </c>
      <c r="AT1012" s="143">
        <v>13742</v>
      </c>
      <c r="AU1012" s="171">
        <f t="shared" si="1773"/>
        <v>62</v>
      </c>
      <c r="AV1012" s="175">
        <v>11163</v>
      </c>
      <c r="AW1012" s="217">
        <f t="shared" si="1649"/>
        <v>851</v>
      </c>
      <c r="AX1012" s="216">
        <f t="shared" si="1713"/>
        <v>44836</v>
      </c>
      <c r="AY1012" s="5">
        <v>2</v>
      </c>
      <c r="AZ1012" s="217">
        <f t="shared" si="1714"/>
        <v>2683</v>
      </c>
      <c r="BA1012" s="217">
        <f t="shared" si="1650"/>
        <v>459</v>
      </c>
      <c r="BB1012" s="119">
        <v>0</v>
      </c>
      <c r="BC1012" s="26">
        <f t="shared" si="1715"/>
        <v>1668</v>
      </c>
      <c r="BD1012" s="217">
        <f t="shared" si="1651"/>
        <v>494</v>
      </c>
      <c r="BE1012" s="209">
        <f t="shared" si="1716"/>
        <v>44836</v>
      </c>
      <c r="BF1012" s="120">
        <f t="shared" si="1717"/>
        <v>51</v>
      </c>
      <c r="BG1012" s="120">
        <f t="shared" si="1718"/>
        <v>24259</v>
      </c>
      <c r="BH1012" s="209">
        <f t="shared" si="1719"/>
        <v>44836</v>
      </c>
      <c r="BI1012" s="120">
        <f t="shared" si="1720"/>
        <v>24259</v>
      </c>
      <c r="BJ1012" s="1">
        <f t="shared" si="1721"/>
        <v>44836</v>
      </c>
      <c r="BK1012">
        <f t="shared" si="1722"/>
        <v>466</v>
      </c>
      <c r="BL1012">
        <f t="shared" si="1723"/>
        <v>104</v>
      </c>
      <c r="BM1012">
        <f t="shared" si="1724"/>
        <v>570</v>
      </c>
      <c r="BN1012" s="1">
        <f t="shared" si="1725"/>
        <v>44836</v>
      </c>
      <c r="BO1012">
        <f t="shared" si="1726"/>
        <v>203079</v>
      </c>
      <c r="BP1012">
        <f t="shared" si="1727"/>
        <v>11573</v>
      </c>
      <c r="BQ1012" s="167">
        <f t="shared" si="1728"/>
        <v>44836</v>
      </c>
      <c r="BR1012">
        <f t="shared" si="1729"/>
        <v>415573</v>
      </c>
      <c r="BS1012">
        <f t="shared" si="1730"/>
        <v>85350</v>
      </c>
      <c r="BT1012">
        <f t="shared" si="1731"/>
        <v>10173</v>
      </c>
      <c r="BU1012">
        <v>15</v>
      </c>
      <c r="BV1012">
        <f t="shared" si="1732"/>
        <v>429</v>
      </c>
      <c r="BW1012">
        <f t="shared" si="1766"/>
        <v>107806</v>
      </c>
      <c r="BX1012" s="167">
        <f t="shared" si="1733"/>
        <v>44836</v>
      </c>
      <c r="BY1012">
        <f t="shared" si="1734"/>
        <v>793</v>
      </c>
      <c r="BZ1012">
        <f t="shared" si="1735"/>
        <v>787</v>
      </c>
      <c r="CA1012">
        <f t="shared" si="1736"/>
        <v>6</v>
      </c>
      <c r="CB1012" s="167">
        <f t="shared" si="1737"/>
        <v>44836</v>
      </c>
      <c r="CC1012">
        <f t="shared" si="1738"/>
        <v>6547708</v>
      </c>
      <c r="CD1012">
        <f t="shared" si="1739"/>
        <v>13742</v>
      </c>
      <c r="CE1012">
        <f t="shared" si="1740"/>
        <v>11163</v>
      </c>
      <c r="CF1012" s="167">
        <f t="shared" si="1741"/>
        <v>44836</v>
      </c>
      <c r="CG1012">
        <f t="shared" si="1742"/>
        <v>43286</v>
      </c>
      <c r="CH1012">
        <f t="shared" si="1743"/>
        <v>62</v>
      </c>
      <c r="CI1012" s="167">
        <f t="shared" si="1744"/>
        <v>44836</v>
      </c>
      <c r="CJ1012">
        <f t="shared" si="1745"/>
        <v>429</v>
      </c>
      <c r="CK1012">
        <f t="shared" si="1746"/>
        <v>225</v>
      </c>
      <c r="CL1012" s="167">
        <f t="shared" si="1747"/>
        <v>44836</v>
      </c>
      <c r="CM1012">
        <f t="shared" si="1748"/>
        <v>6</v>
      </c>
      <c r="CN1012" s="1">
        <f t="shared" si="1749"/>
        <v>44836</v>
      </c>
      <c r="CO1012" s="253">
        <f t="shared" si="1750"/>
        <v>429</v>
      </c>
      <c r="CP1012" s="1">
        <f t="shared" si="1751"/>
        <v>44836</v>
      </c>
      <c r="CQ1012" s="254">
        <f t="shared" si="1752"/>
        <v>6</v>
      </c>
      <c r="CR1012" s="167">
        <f t="shared" si="1753"/>
        <v>44836</v>
      </c>
      <c r="CS1012">
        <f t="shared" si="1754"/>
        <v>43286</v>
      </c>
      <c r="CT1012">
        <f t="shared" si="1755"/>
        <v>62</v>
      </c>
      <c r="CU1012">
        <f t="shared" si="1756"/>
        <v>0</v>
      </c>
    </row>
    <row r="1013" spans="1:99" ht="18" customHeight="1" x14ac:dyDescent="0.55000000000000004">
      <c r="A1013" s="167">
        <v>44837</v>
      </c>
      <c r="B1013" s="219">
        <v>57</v>
      </c>
      <c r="C1013" s="142">
        <f t="shared" si="1757"/>
        <v>24316</v>
      </c>
      <c r="D1013" s="261">
        <f t="shared" si="1758"/>
        <v>629</v>
      </c>
      <c r="E1013" s="135">
        <v>0</v>
      </c>
      <c r="F1013" s="135">
        <v>23687</v>
      </c>
      <c r="G1013" s="135">
        <v>0</v>
      </c>
      <c r="H1013" s="123"/>
      <c r="I1013" s="135">
        <v>0</v>
      </c>
      <c r="J1013" s="123"/>
      <c r="K1013" s="41">
        <v>0</v>
      </c>
      <c r="L1013" s="134">
        <v>731</v>
      </c>
      <c r="M1013" s="219">
        <v>105</v>
      </c>
      <c r="N1013" s="123"/>
      <c r="O1013" s="123"/>
      <c r="P1013" s="135">
        <v>34</v>
      </c>
      <c r="Q1013" s="135">
        <v>11</v>
      </c>
      <c r="R1013" s="123"/>
      <c r="S1013" s="123"/>
      <c r="T1013" s="135">
        <v>1068</v>
      </c>
      <c r="U1013" s="135">
        <v>100</v>
      </c>
      <c r="V1013" s="123"/>
      <c r="W1013" s="41">
        <v>9194</v>
      </c>
      <c r="X1013" s="136">
        <v>745</v>
      </c>
      <c r="Y1013" s="4">
        <f t="shared" si="1648"/>
        <v>825</v>
      </c>
      <c r="Z1013" s="74">
        <f t="shared" si="1759"/>
        <v>44837</v>
      </c>
      <c r="AA1013" s="210">
        <f t="shared" si="1760"/>
        <v>6997963</v>
      </c>
      <c r="AB1013" s="210">
        <f t="shared" si="1761"/>
        <v>99986</v>
      </c>
      <c r="AC1013" s="211">
        <f t="shared" si="1762"/>
        <v>21383</v>
      </c>
      <c r="AD1013" s="170">
        <f t="shared" si="1763"/>
        <v>480</v>
      </c>
      <c r="AE1013" s="222">
        <f t="shared" si="1764"/>
        <v>414848</v>
      </c>
      <c r="AF1013" s="143">
        <v>416053</v>
      </c>
      <c r="AG1013" s="171">
        <f t="shared" si="1767"/>
        <v>107</v>
      </c>
      <c r="AH1013" s="143">
        <v>85457</v>
      </c>
      <c r="AI1013" s="171">
        <f t="shared" si="1768"/>
        <v>3</v>
      </c>
      <c r="AJ1013" s="172">
        <v>10176</v>
      </c>
      <c r="AK1013" s="173">
        <f t="shared" si="1769"/>
        <v>0</v>
      </c>
      <c r="AL1013" s="143">
        <v>793</v>
      </c>
      <c r="AM1013" s="173">
        <f t="shared" si="1770"/>
        <v>0</v>
      </c>
      <c r="AN1013" s="143">
        <v>787</v>
      </c>
      <c r="AO1013" s="171">
        <f t="shared" si="1771"/>
        <v>0</v>
      </c>
      <c r="AP1013" s="174">
        <v>6</v>
      </c>
      <c r="AQ1013" s="173">
        <f t="shared" si="1772"/>
        <v>33409</v>
      </c>
      <c r="AR1013" s="143">
        <v>6581117</v>
      </c>
      <c r="AS1013" s="171">
        <f t="shared" si="1765"/>
        <v>0</v>
      </c>
      <c r="AT1013" s="143">
        <v>13742</v>
      </c>
      <c r="AU1013" s="171">
        <f t="shared" si="1773"/>
        <v>38</v>
      </c>
      <c r="AV1013" s="175">
        <v>11201</v>
      </c>
      <c r="AW1013" s="217">
        <f t="shared" si="1649"/>
        <v>852</v>
      </c>
      <c r="AX1013" s="216">
        <f t="shared" si="1713"/>
        <v>44837</v>
      </c>
      <c r="AY1013" s="5">
        <v>1</v>
      </c>
      <c r="AZ1013" s="217">
        <f t="shared" si="1714"/>
        <v>2684</v>
      </c>
      <c r="BA1013" s="217">
        <f t="shared" si="1650"/>
        <v>460</v>
      </c>
      <c r="BB1013" s="119">
        <v>1</v>
      </c>
      <c r="BC1013" s="26">
        <f t="shared" si="1715"/>
        <v>1669</v>
      </c>
      <c r="BD1013" s="217">
        <f t="shared" si="1651"/>
        <v>495</v>
      </c>
      <c r="BE1013" s="209">
        <f t="shared" si="1716"/>
        <v>44837</v>
      </c>
      <c r="BF1013" s="120">
        <f t="shared" si="1717"/>
        <v>57</v>
      </c>
      <c r="BG1013" s="120">
        <f t="shared" si="1718"/>
        <v>24316</v>
      </c>
      <c r="BH1013" s="209">
        <f t="shared" si="1719"/>
        <v>44837</v>
      </c>
      <c r="BI1013" s="120">
        <f t="shared" si="1720"/>
        <v>24316</v>
      </c>
      <c r="BJ1013" s="1">
        <f t="shared" si="1721"/>
        <v>44837</v>
      </c>
      <c r="BK1013">
        <f t="shared" si="1722"/>
        <v>626</v>
      </c>
      <c r="BL1013">
        <f t="shared" si="1723"/>
        <v>105</v>
      </c>
      <c r="BM1013">
        <f t="shared" si="1724"/>
        <v>731</v>
      </c>
      <c r="BN1013" s="1">
        <f t="shared" si="1725"/>
        <v>44837</v>
      </c>
      <c r="BO1013">
        <f t="shared" si="1726"/>
        <v>206560</v>
      </c>
      <c r="BP1013">
        <f t="shared" si="1727"/>
        <v>11646</v>
      </c>
      <c r="BQ1013" s="167">
        <f t="shared" si="1728"/>
        <v>44837</v>
      </c>
      <c r="BR1013">
        <f t="shared" si="1729"/>
        <v>416053</v>
      </c>
      <c r="BS1013">
        <f t="shared" si="1730"/>
        <v>85457</v>
      </c>
      <c r="BT1013">
        <f t="shared" si="1731"/>
        <v>10176</v>
      </c>
      <c r="BU1013">
        <v>15</v>
      </c>
      <c r="BV1013">
        <f t="shared" si="1732"/>
        <v>480</v>
      </c>
      <c r="BW1013">
        <f t="shared" si="1766"/>
        <v>96412</v>
      </c>
      <c r="BX1013" s="167">
        <f t="shared" si="1733"/>
        <v>44837</v>
      </c>
      <c r="BY1013">
        <f t="shared" si="1734"/>
        <v>793</v>
      </c>
      <c r="BZ1013">
        <f t="shared" si="1735"/>
        <v>787</v>
      </c>
      <c r="CA1013">
        <f t="shared" si="1736"/>
        <v>6</v>
      </c>
      <c r="CB1013" s="167">
        <f t="shared" si="1737"/>
        <v>44837</v>
      </c>
      <c r="CC1013">
        <f t="shared" si="1738"/>
        <v>6581117</v>
      </c>
      <c r="CD1013">
        <f t="shared" si="1739"/>
        <v>13742</v>
      </c>
      <c r="CE1013">
        <f t="shared" si="1740"/>
        <v>11201</v>
      </c>
      <c r="CF1013" s="167">
        <f t="shared" si="1741"/>
        <v>44837</v>
      </c>
      <c r="CG1013">
        <f t="shared" si="1742"/>
        <v>33409</v>
      </c>
      <c r="CH1013">
        <f t="shared" si="1743"/>
        <v>38</v>
      </c>
      <c r="CI1013" s="167">
        <f t="shared" si="1744"/>
        <v>44837</v>
      </c>
      <c r="CJ1013">
        <f t="shared" si="1745"/>
        <v>480</v>
      </c>
      <c r="CK1013">
        <f t="shared" si="1746"/>
        <v>107</v>
      </c>
      <c r="CL1013" s="167">
        <f t="shared" si="1747"/>
        <v>44837</v>
      </c>
      <c r="CM1013">
        <f t="shared" si="1748"/>
        <v>3</v>
      </c>
      <c r="CN1013" s="1">
        <f t="shared" si="1749"/>
        <v>44837</v>
      </c>
      <c r="CO1013" s="253">
        <f t="shared" si="1750"/>
        <v>480</v>
      </c>
      <c r="CP1013" s="1">
        <f t="shared" si="1751"/>
        <v>44837</v>
      </c>
      <c r="CQ1013" s="254">
        <f t="shared" si="1752"/>
        <v>3</v>
      </c>
      <c r="CR1013" s="167">
        <f t="shared" si="1753"/>
        <v>44837</v>
      </c>
      <c r="CS1013">
        <f t="shared" si="1754"/>
        <v>33409</v>
      </c>
      <c r="CT1013">
        <f t="shared" si="1755"/>
        <v>38</v>
      </c>
      <c r="CU1013">
        <f t="shared" si="1756"/>
        <v>0</v>
      </c>
    </row>
    <row r="1014" spans="1:99" ht="18" customHeight="1" x14ac:dyDescent="0.55000000000000004">
      <c r="A1014" s="167">
        <v>44838</v>
      </c>
      <c r="B1014" s="219">
        <v>50</v>
      </c>
      <c r="C1014" s="142">
        <f t="shared" si="1757"/>
        <v>24366</v>
      </c>
      <c r="D1014" s="261">
        <f t="shared" si="1758"/>
        <v>615</v>
      </c>
      <c r="E1014" s="135">
        <v>0</v>
      </c>
      <c r="F1014" s="135">
        <v>23751</v>
      </c>
      <c r="G1014" s="135">
        <v>0</v>
      </c>
      <c r="H1014" s="123"/>
      <c r="I1014" s="135">
        <v>0</v>
      </c>
      <c r="J1014" s="123"/>
      <c r="K1014" s="41">
        <v>0</v>
      </c>
      <c r="L1014" s="134">
        <v>861</v>
      </c>
      <c r="M1014" s="219">
        <v>114</v>
      </c>
      <c r="N1014" s="123"/>
      <c r="O1014" s="123"/>
      <c r="P1014" s="135">
        <v>67</v>
      </c>
      <c r="Q1014" s="135">
        <v>6</v>
      </c>
      <c r="R1014" s="123"/>
      <c r="S1014" s="123"/>
      <c r="T1014" s="135">
        <v>1116</v>
      </c>
      <c r="U1014" s="135">
        <v>90</v>
      </c>
      <c r="V1014" s="123"/>
      <c r="W1014" s="41">
        <v>8872</v>
      </c>
      <c r="X1014" s="136">
        <v>763</v>
      </c>
      <c r="Y1014" s="4">
        <f t="shared" si="1648"/>
        <v>826</v>
      </c>
      <c r="Z1014" s="74">
        <f t="shared" si="1759"/>
        <v>44838</v>
      </c>
      <c r="AA1014" s="210">
        <f t="shared" si="1760"/>
        <v>7047983</v>
      </c>
      <c r="AB1014" s="210">
        <f t="shared" si="1761"/>
        <v>100189</v>
      </c>
      <c r="AC1014" s="211">
        <f t="shared" si="1762"/>
        <v>21422</v>
      </c>
      <c r="AD1014" s="170">
        <f t="shared" si="1763"/>
        <v>495</v>
      </c>
      <c r="AE1014" s="222">
        <f t="shared" si="1764"/>
        <v>415343</v>
      </c>
      <c r="AF1014" s="143">
        <v>416548</v>
      </c>
      <c r="AG1014" s="171">
        <f t="shared" si="1767"/>
        <v>203</v>
      </c>
      <c r="AH1014" s="143">
        <v>85660</v>
      </c>
      <c r="AI1014" s="171">
        <f t="shared" si="1768"/>
        <v>8</v>
      </c>
      <c r="AJ1014" s="172">
        <v>10184</v>
      </c>
      <c r="AK1014" s="173">
        <f t="shared" si="1769"/>
        <v>0</v>
      </c>
      <c r="AL1014" s="143">
        <v>793</v>
      </c>
      <c r="AM1014" s="173">
        <f t="shared" si="1770"/>
        <v>0</v>
      </c>
      <c r="AN1014" s="143">
        <v>787</v>
      </c>
      <c r="AO1014" s="171">
        <f t="shared" si="1771"/>
        <v>0</v>
      </c>
      <c r="AP1014" s="174">
        <v>6</v>
      </c>
      <c r="AQ1014" s="173">
        <f t="shared" si="1772"/>
        <v>49525</v>
      </c>
      <c r="AR1014" s="143">
        <v>6630642</v>
      </c>
      <c r="AS1014" s="171">
        <f t="shared" si="1765"/>
        <v>0</v>
      </c>
      <c r="AT1014" s="143">
        <v>13742</v>
      </c>
      <c r="AU1014" s="171">
        <f t="shared" si="1773"/>
        <v>31</v>
      </c>
      <c r="AV1014" s="175">
        <v>11232</v>
      </c>
      <c r="AW1014" s="217">
        <f t="shared" si="1649"/>
        <v>853</v>
      </c>
      <c r="AX1014" s="216">
        <f t="shared" si="1713"/>
        <v>44838</v>
      </c>
      <c r="AY1014" s="5">
        <v>3</v>
      </c>
      <c r="AZ1014" s="217">
        <f t="shared" si="1714"/>
        <v>2687</v>
      </c>
      <c r="BA1014" s="217">
        <f t="shared" si="1650"/>
        <v>461</v>
      </c>
      <c r="BB1014" s="119">
        <v>1</v>
      </c>
      <c r="BC1014" s="26">
        <f t="shared" si="1715"/>
        <v>1670</v>
      </c>
      <c r="BD1014" s="217">
        <f t="shared" si="1651"/>
        <v>496</v>
      </c>
      <c r="BE1014" s="209">
        <f t="shared" si="1716"/>
        <v>44838</v>
      </c>
      <c r="BF1014" s="120">
        <f t="shared" si="1717"/>
        <v>50</v>
      </c>
      <c r="BG1014" s="120">
        <f t="shared" si="1718"/>
        <v>24366</v>
      </c>
      <c r="BH1014" s="209">
        <f t="shared" si="1719"/>
        <v>44838</v>
      </c>
      <c r="BI1014" s="120">
        <f t="shared" si="1720"/>
        <v>24366</v>
      </c>
      <c r="BJ1014" s="1">
        <f t="shared" si="1721"/>
        <v>44838</v>
      </c>
      <c r="BK1014">
        <f t="shared" si="1722"/>
        <v>747</v>
      </c>
      <c r="BL1014">
        <f t="shared" si="1723"/>
        <v>114</v>
      </c>
      <c r="BM1014">
        <f t="shared" si="1724"/>
        <v>861</v>
      </c>
      <c r="BN1014" s="1">
        <f t="shared" si="1725"/>
        <v>44838</v>
      </c>
      <c r="BO1014">
        <f t="shared" si="1726"/>
        <v>199049</v>
      </c>
      <c r="BP1014">
        <f t="shared" si="1727"/>
        <v>11811</v>
      </c>
      <c r="BQ1014" s="167">
        <f t="shared" si="1728"/>
        <v>44838</v>
      </c>
      <c r="BR1014">
        <f t="shared" si="1729"/>
        <v>416548</v>
      </c>
      <c r="BS1014">
        <f t="shared" si="1730"/>
        <v>85660</v>
      </c>
      <c r="BT1014">
        <f t="shared" si="1731"/>
        <v>10184</v>
      </c>
      <c r="BU1014">
        <v>15</v>
      </c>
      <c r="BV1014">
        <f t="shared" si="1732"/>
        <v>495</v>
      </c>
      <c r="BW1014">
        <f t="shared" si="1766"/>
        <v>108805</v>
      </c>
      <c r="BX1014" s="167">
        <f t="shared" si="1733"/>
        <v>44838</v>
      </c>
      <c r="BY1014">
        <f t="shared" si="1734"/>
        <v>793</v>
      </c>
      <c r="BZ1014">
        <f t="shared" si="1735"/>
        <v>787</v>
      </c>
      <c r="CA1014">
        <f t="shared" si="1736"/>
        <v>6</v>
      </c>
      <c r="CB1014" s="167">
        <f t="shared" si="1737"/>
        <v>44838</v>
      </c>
      <c r="CC1014">
        <f t="shared" si="1738"/>
        <v>6630642</v>
      </c>
      <c r="CD1014">
        <f t="shared" si="1739"/>
        <v>13742</v>
      </c>
      <c r="CE1014">
        <f t="shared" si="1740"/>
        <v>11232</v>
      </c>
      <c r="CF1014" s="167">
        <f t="shared" si="1741"/>
        <v>44838</v>
      </c>
      <c r="CG1014">
        <f t="shared" si="1742"/>
        <v>49525</v>
      </c>
      <c r="CH1014">
        <f t="shared" si="1743"/>
        <v>31</v>
      </c>
      <c r="CI1014" s="167">
        <f t="shared" si="1744"/>
        <v>44838</v>
      </c>
      <c r="CJ1014">
        <f t="shared" si="1745"/>
        <v>495</v>
      </c>
      <c r="CK1014">
        <f t="shared" si="1746"/>
        <v>203</v>
      </c>
      <c r="CL1014" s="167">
        <f t="shared" si="1747"/>
        <v>44838</v>
      </c>
      <c r="CM1014">
        <f t="shared" si="1748"/>
        <v>8</v>
      </c>
      <c r="CN1014" s="1">
        <f t="shared" si="1749"/>
        <v>44838</v>
      </c>
      <c r="CO1014" s="253">
        <f t="shared" si="1750"/>
        <v>495</v>
      </c>
      <c r="CP1014" s="1">
        <f t="shared" si="1751"/>
        <v>44838</v>
      </c>
      <c r="CQ1014" s="254">
        <f t="shared" si="1752"/>
        <v>8</v>
      </c>
      <c r="CR1014" s="167">
        <f t="shared" si="1753"/>
        <v>44838</v>
      </c>
      <c r="CS1014">
        <f t="shared" si="1754"/>
        <v>49525</v>
      </c>
      <c r="CT1014">
        <f t="shared" si="1755"/>
        <v>31</v>
      </c>
      <c r="CU1014">
        <f t="shared" si="1756"/>
        <v>0</v>
      </c>
    </row>
    <row r="1015" spans="1:99" ht="18" customHeight="1" x14ac:dyDescent="0.55000000000000004">
      <c r="A1015" s="167">
        <v>44839</v>
      </c>
      <c r="B1015" s="219">
        <v>46</v>
      </c>
      <c r="C1015" s="142">
        <f t="shared" si="1757"/>
        <v>24412</v>
      </c>
      <c r="D1015" s="261">
        <f t="shared" si="1758"/>
        <v>620</v>
      </c>
      <c r="E1015" s="135">
        <v>0</v>
      </c>
      <c r="F1015" s="135">
        <v>23792</v>
      </c>
      <c r="G1015" s="135">
        <v>0</v>
      </c>
      <c r="H1015" s="123"/>
      <c r="I1015" s="135">
        <v>0</v>
      </c>
      <c r="J1015" s="123"/>
      <c r="K1015" s="41">
        <v>0</v>
      </c>
      <c r="L1015" s="134">
        <v>1108</v>
      </c>
      <c r="M1015" s="219">
        <v>103</v>
      </c>
      <c r="N1015" s="123"/>
      <c r="O1015" s="123"/>
      <c r="P1015" s="135">
        <v>57</v>
      </c>
      <c r="Q1015" s="135">
        <v>7</v>
      </c>
      <c r="R1015" s="123"/>
      <c r="S1015" s="123"/>
      <c r="T1015" s="135">
        <v>1108</v>
      </c>
      <c r="U1015" s="135">
        <v>103</v>
      </c>
      <c r="V1015" s="123"/>
      <c r="W1015" s="41">
        <v>8851</v>
      </c>
      <c r="X1015" s="136">
        <v>782</v>
      </c>
      <c r="Y1015" s="4">
        <f t="shared" si="1648"/>
        <v>827</v>
      </c>
      <c r="Z1015" s="74">
        <f t="shared" si="1759"/>
        <v>44839</v>
      </c>
      <c r="AA1015" s="210">
        <f t="shared" si="1760"/>
        <v>7103498</v>
      </c>
      <c r="AB1015" s="210">
        <f t="shared" si="1761"/>
        <v>100364</v>
      </c>
      <c r="AC1015" s="211">
        <f t="shared" si="1762"/>
        <v>21480</v>
      </c>
      <c r="AD1015" s="170">
        <f t="shared" si="1763"/>
        <v>641</v>
      </c>
      <c r="AE1015" s="222">
        <f t="shared" si="1764"/>
        <v>415984</v>
      </c>
      <c r="AF1015" s="143">
        <v>417189</v>
      </c>
      <c r="AG1015" s="171">
        <f t="shared" si="1767"/>
        <v>175</v>
      </c>
      <c r="AH1015" s="143">
        <v>85835</v>
      </c>
      <c r="AI1015" s="171">
        <f t="shared" si="1768"/>
        <v>10</v>
      </c>
      <c r="AJ1015" s="172">
        <v>10194</v>
      </c>
      <c r="AK1015" s="173">
        <f t="shared" si="1769"/>
        <v>0</v>
      </c>
      <c r="AL1015" s="143">
        <v>793</v>
      </c>
      <c r="AM1015" s="173">
        <f t="shared" si="1770"/>
        <v>0</v>
      </c>
      <c r="AN1015" s="143">
        <v>787</v>
      </c>
      <c r="AO1015" s="171">
        <f t="shared" si="1771"/>
        <v>0</v>
      </c>
      <c r="AP1015" s="174">
        <v>6</v>
      </c>
      <c r="AQ1015" s="173">
        <f t="shared" si="1772"/>
        <v>54874</v>
      </c>
      <c r="AR1015" s="143">
        <v>6685516</v>
      </c>
      <c r="AS1015" s="171">
        <f t="shared" si="1765"/>
        <v>0</v>
      </c>
      <c r="AT1015" s="143">
        <v>13742</v>
      </c>
      <c r="AU1015" s="171">
        <f t="shared" si="1773"/>
        <v>48</v>
      </c>
      <c r="AV1015" s="175">
        <v>11280</v>
      </c>
      <c r="AW1015" s="217">
        <f t="shared" si="1649"/>
        <v>854</v>
      </c>
      <c r="AX1015" s="216">
        <f t="shared" si="1713"/>
        <v>44839</v>
      </c>
      <c r="AY1015" s="5">
        <v>2</v>
      </c>
      <c r="AZ1015" s="217">
        <f t="shared" si="1714"/>
        <v>2689</v>
      </c>
      <c r="BA1015" s="217">
        <f t="shared" si="1650"/>
        <v>459</v>
      </c>
      <c r="BB1015" s="119">
        <v>0</v>
      </c>
      <c r="BC1015" s="26">
        <f t="shared" si="1715"/>
        <v>1670</v>
      </c>
      <c r="BD1015" s="217">
        <f t="shared" si="1651"/>
        <v>494</v>
      </c>
      <c r="BE1015" s="209">
        <f t="shared" si="1716"/>
        <v>44839</v>
      </c>
      <c r="BF1015" s="120">
        <f t="shared" si="1717"/>
        <v>46</v>
      </c>
      <c r="BG1015" s="120">
        <f t="shared" si="1718"/>
        <v>24412</v>
      </c>
      <c r="BH1015" s="209">
        <f t="shared" si="1719"/>
        <v>44839</v>
      </c>
      <c r="BI1015" s="120">
        <f t="shared" si="1720"/>
        <v>24412</v>
      </c>
      <c r="BJ1015" s="1">
        <f t="shared" si="1721"/>
        <v>44839</v>
      </c>
      <c r="BK1015">
        <f t="shared" si="1722"/>
        <v>1005</v>
      </c>
      <c r="BL1015">
        <f t="shared" si="1723"/>
        <v>103</v>
      </c>
      <c r="BM1015">
        <f t="shared" si="1724"/>
        <v>1108</v>
      </c>
      <c r="BN1015" s="1">
        <f t="shared" si="1725"/>
        <v>44839</v>
      </c>
      <c r="BO1015">
        <f t="shared" si="1726"/>
        <v>201534</v>
      </c>
      <c r="BP1015">
        <f t="shared" si="1727"/>
        <v>11758</v>
      </c>
      <c r="BQ1015" s="167">
        <f t="shared" si="1728"/>
        <v>44839</v>
      </c>
      <c r="BR1015">
        <f t="shared" si="1729"/>
        <v>417189</v>
      </c>
      <c r="BS1015">
        <f t="shared" si="1730"/>
        <v>85835</v>
      </c>
      <c r="BT1015">
        <f t="shared" si="1731"/>
        <v>10194</v>
      </c>
      <c r="BU1015">
        <v>15</v>
      </c>
      <c r="BV1015">
        <f t="shared" si="1732"/>
        <v>641</v>
      </c>
      <c r="BW1015">
        <f t="shared" si="1766"/>
        <v>95418</v>
      </c>
      <c r="BX1015" s="167">
        <f t="shared" si="1733"/>
        <v>44839</v>
      </c>
      <c r="BY1015">
        <f t="shared" si="1734"/>
        <v>793</v>
      </c>
      <c r="BZ1015">
        <f t="shared" si="1735"/>
        <v>787</v>
      </c>
      <c r="CA1015">
        <f t="shared" si="1736"/>
        <v>6</v>
      </c>
      <c r="CB1015" s="167">
        <f t="shared" si="1737"/>
        <v>44839</v>
      </c>
      <c r="CC1015">
        <f t="shared" si="1738"/>
        <v>6685516</v>
      </c>
      <c r="CD1015">
        <f t="shared" si="1739"/>
        <v>13742</v>
      </c>
      <c r="CE1015">
        <f t="shared" si="1740"/>
        <v>11280</v>
      </c>
      <c r="CF1015" s="167">
        <f t="shared" si="1741"/>
        <v>44839</v>
      </c>
      <c r="CG1015">
        <f t="shared" si="1742"/>
        <v>54874</v>
      </c>
      <c r="CH1015">
        <f t="shared" si="1743"/>
        <v>48</v>
      </c>
      <c r="CI1015" s="167">
        <f t="shared" si="1744"/>
        <v>44839</v>
      </c>
      <c r="CJ1015">
        <f t="shared" si="1745"/>
        <v>641</v>
      </c>
      <c r="CK1015">
        <f t="shared" si="1746"/>
        <v>175</v>
      </c>
      <c r="CL1015" s="167">
        <f t="shared" si="1747"/>
        <v>44839</v>
      </c>
      <c r="CM1015">
        <f t="shared" si="1748"/>
        <v>10</v>
      </c>
      <c r="CN1015" s="1">
        <f t="shared" si="1749"/>
        <v>44839</v>
      </c>
      <c r="CO1015" s="253">
        <f t="shared" si="1750"/>
        <v>641</v>
      </c>
      <c r="CP1015" s="1">
        <f t="shared" si="1751"/>
        <v>44839</v>
      </c>
      <c r="CQ1015" s="254">
        <f t="shared" si="1752"/>
        <v>10</v>
      </c>
      <c r="CR1015" s="167">
        <f t="shared" si="1753"/>
        <v>44839</v>
      </c>
      <c r="CS1015">
        <f t="shared" si="1754"/>
        <v>54874</v>
      </c>
      <c r="CT1015">
        <f t="shared" si="1755"/>
        <v>48</v>
      </c>
      <c r="CU1015">
        <f t="shared" si="1756"/>
        <v>0</v>
      </c>
    </row>
    <row r="1016" spans="1:99" ht="18" customHeight="1" x14ac:dyDescent="0.55000000000000004">
      <c r="A1016" s="167">
        <v>44840</v>
      </c>
      <c r="B1016" s="219">
        <v>72</v>
      </c>
      <c r="C1016" s="142">
        <f t="shared" si="1757"/>
        <v>24484</v>
      </c>
      <c r="D1016" s="261">
        <f t="shared" si="1758"/>
        <v>628</v>
      </c>
      <c r="E1016" s="135">
        <v>0</v>
      </c>
      <c r="F1016" s="135">
        <v>23856</v>
      </c>
      <c r="G1016" s="135">
        <v>0</v>
      </c>
      <c r="H1016" s="123"/>
      <c r="I1016" s="135">
        <v>0</v>
      </c>
      <c r="J1016" s="123"/>
      <c r="K1016" s="41">
        <v>0</v>
      </c>
      <c r="L1016" s="134">
        <v>1368</v>
      </c>
      <c r="M1016" s="219">
        <v>101</v>
      </c>
      <c r="N1016" s="123"/>
      <c r="O1016" s="123"/>
      <c r="P1016" s="135">
        <v>54</v>
      </c>
      <c r="Q1016" s="135">
        <v>5</v>
      </c>
      <c r="R1016" s="123"/>
      <c r="S1016" s="123"/>
      <c r="T1016" s="135">
        <v>621</v>
      </c>
      <c r="U1016" s="135">
        <v>77</v>
      </c>
      <c r="V1016" s="123"/>
      <c r="W1016" s="41">
        <v>9544</v>
      </c>
      <c r="X1016" s="136">
        <v>800</v>
      </c>
      <c r="Y1016" s="4">
        <f t="shared" si="1648"/>
        <v>828</v>
      </c>
      <c r="Z1016" s="74">
        <f t="shared" si="1759"/>
        <v>44840</v>
      </c>
      <c r="AA1016" s="210">
        <f t="shared" si="1760"/>
        <v>7150519</v>
      </c>
      <c r="AB1016" s="210">
        <f t="shared" si="1761"/>
        <v>100567</v>
      </c>
      <c r="AC1016" s="211">
        <f t="shared" si="1762"/>
        <v>21543</v>
      </c>
      <c r="AD1016" s="170">
        <f t="shared" si="1763"/>
        <v>598</v>
      </c>
      <c r="AE1016" s="222">
        <f t="shared" si="1764"/>
        <v>416582</v>
      </c>
      <c r="AF1016" s="143">
        <v>417787</v>
      </c>
      <c r="AG1016" s="171">
        <f t="shared" si="1767"/>
        <v>203</v>
      </c>
      <c r="AH1016" s="143">
        <v>86038</v>
      </c>
      <c r="AI1016" s="171">
        <f t="shared" si="1768"/>
        <v>6</v>
      </c>
      <c r="AJ1016" s="172">
        <v>10200</v>
      </c>
      <c r="AK1016" s="173">
        <f t="shared" si="1769"/>
        <v>0</v>
      </c>
      <c r="AL1016" s="143">
        <v>793</v>
      </c>
      <c r="AM1016" s="173">
        <f t="shared" si="1770"/>
        <v>0</v>
      </c>
      <c r="AN1016" s="143">
        <v>787</v>
      </c>
      <c r="AO1016" s="171">
        <f t="shared" si="1771"/>
        <v>0</v>
      </c>
      <c r="AP1016" s="174">
        <v>6</v>
      </c>
      <c r="AQ1016" s="173">
        <f t="shared" si="1772"/>
        <v>46423</v>
      </c>
      <c r="AR1016" s="143">
        <v>6731939</v>
      </c>
      <c r="AS1016" s="171">
        <f t="shared" si="1765"/>
        <v>0</v>
      </c>
      <c r="AT1016" s="143">
        <v>13742</v>
      </c>
      <c r="AU1016" s="171">
        <f t="shared" si="1773"/>
        <v>57</v>
      </c>
      <c r="AV1016" s="175">
        <v>11337</v>
      </c>
      <c r="AW1016" s="217">
        <f t="shared" si="1649"/>
        <v>855</v>
      </c>
      <c r="AX1016" s="216">
        <f t="shared" si="1713"/>
        <v>44840</v>
      </c>
      <c r="AY1016" s="5">
        <v>5</v>
      </c>
      <c r="AZ1016" s="217">
        <f t="shared" si="1714"/>
        <v>2694</v>
      </c>
      <c r="BA1016" s="217">
        <f t="shared" si="1650"/>
        <v>460</v>
      </c>
      <c r="BB1016" s="119">
        <v>1</v>
      </c>
      <c r="BC1016" s="26">
        <f t="shared" si="1715"/>
        <v>1671</v>
      </c>
      <c r="BD1016" s="217">
        <f t="shared" si="1651"/>
        <v>495</v>
      </c>
      <c r="BE1016" s="209">
        <f t="shared" si="1716"/>
        <v>44840</v>
      </c>
      <c r="BF1016" s="120">
        <f t="shared" si="1717"/>
        <v>72</v>
      </c>
      <c r="BG1016" s="120">
        <f t="shared" si="1718"/>
        <v>24484</v>
      </c>
      <c r="BH1016" s="209">
        <f t="shared" si="1719"/>
        <v>44840</v>
      </c>
      <c r="BI1016" s="120">
        <f t="shared" si="1720"/>
        <v>24484</v>
      </c>
      <c r="BJ1016" s="1">
        <f t="shared" si="1721"/>
        <v>44840</v>
      </c>
      <c r="BK1016">
        <f t="shared" si="1722"/>
        <v>1267</v>
      </c>
      <c r="BL1016">
        <f t="shared" si="1723"/>
        <v>101</v>
      </c>
      <c r="BM1016">
        <f t="shared" si="1724"/>
        <v>1368</v>
      </c>
      <c r="BN1016" s="1">
        <f t="shared" si="1725"/>
        <v>44840</v>
      </c>
      <c r="BO1016">
        <f t="shared" si="1726"/>
        <v>204447</v>
      </c>
      <c r="BP1016">
        <f t="shared" si="1727"/>
        <v>11674</v>
      </c>
      <c r="BQ1016" s="167">
        <f t="shared" si="1728"/>
        <v>44840</v>
      </c>
      <c r="BR1016">
        <f t="shared" si="1729"/>
        <v>417787</v>
      </c>
      <c r="BS1016">
        <f t="shared" si="1730"/>
        <v>86038</v>
      </c>
      <c r="BT1016">
        <f t="shared" si="1731"/>
        <v>10200</v>
      </c>
      <c r="BU1016">
        <v>15</v>
      </c>
      <c r="BV1016">
        <f t="shared" si="1732"/>
        <v>598</v>
      </c>
      <c r="BW1016">
        <f t="shared" si="1766"/>
        <v>108404</v>
      </c>
      <c r="BX1016" s="167">
        <f t="shared" si="1733"/>
        <v>44840</v>
      </c>
      <c r="BY1016">
        <f t="shared" si="1734"/>
        <v>793</v>
      </c>
      <c r="BZ1016">
        <f t="shared" si="1735"/>
        <v>787</v>
      </c>
      <c r="CA1016">
        <f t="shared" si="1736"/>
        <v>6</v>
      </c>
      <c r="CB1016" s="167">
        <f t="shared" si="1737"/>
        <v>44840</v>
      </c>
      <c r="CC1016">
        <f t="shared" si="1738"/>
        <v>6731939</v>
      </c>
      <c r="CD1016">
        <f t="shared" si="1739"/>
        <v>13742</v>
      </c>
      <c r="CE1016">
        <f t="shared" si="1740"/>
        <v>11337</v>
      </c>
      <c r="CF1016" s="167">
        <f t="shared" si="1741"/>
        <v>44840</v>
      </c>
      <c r="CG1016">
        <f t="shared" si="1742"/>
        <v>46423</v>
      </c>
      <c r="CH1016">
        <f t="shared" si="1743"/>
        <v>57</v>
      </c>
      <c r="CI1016" s="167">
        <f t="shared" si="1744"/>
        <v>44840</v>
      </c>
      <c r="CJ1016">
        <f t="shared" si="1745"/>
        <v>598</v>
      </c>
      <c r="CK1016">
        <f t="shared" si="1746"/>
        <v>203</v>
      </c>
      <c r="CL1016" s="167">
        <f t="shared" si="1747"/>
        <v>44840</v>
      </c>
      <c r="CM1016">
        <f t="shared" si="1748"/>
        <v>6</v>
      </c>
      <c r="CN1016" s="1">
        <f t="shared" si="1749"/>
        <v>44840</v>
      </c>
      <c r="CO1016" s="253">
        <f t="shared" si="1750"/>
        <v>598</v>
      </c>
      <c r="CP1016" s="1">
        <f t="shared" si="1751"/>
        <v>44840</v>
      </c>
      <c r="CQ1016" s="254">
        <f t="shared" si="1752"/>
        <v>6</v>
      </c>
      <c r="CR1016" s="167">
        <f t="shared" si="1753"/>
        <v>44840</v>
      </c>
      <c r="CS1016">
        <f t="shared" si="1754"/>
        <v>46423</v>
      </c>
      <c r="CT1016">
        <f t="shared" si="1755"/>
        <v>57</v>
      </c>
      <c r="CU1016">
        <f t="shared" si="1756"/>
        <v>0</v>
      </c>
    </row>
    <row r="1017" spans="1:99" ht="18" customHeight="1" x14ac:dyDescent="0.55000000000000004">
      <c r="A1017" s="167">
        <v>44841</v>
      </c>
      <c r="B1017" s="219">
        <v>54</v>
      </c>
      <c r="C1017" s="142">
        <f t="shared" si="1757"/>
        <v>24538</v>
      </c>
      <c r="D1017" s="261">
        <f t="shared" si="1758"/>
        <v>633</v>
      </c>
      <c r="E1017" s="135">
        <v>1</v>
      </c>
      <c r="F1017" s="135">
        <v>23905</v>
      </c>
      <c r="G1017" s="135">
        <v>0</v>
      </c>
      <c r="H1017" s="123"/>
      <c r="I1017" s="135">
        <v>0</v>
      </c>
      <c r="J1017" s="123"/>
      <c r="K1017" s="41">
        <v>0</v>
      </c>
      <c r="L1017" s="134">
        <v>1424</v>
      </c>
      <c r="M1017" s="219">
        <v>123</v>
      </c>
      <c r="N1017" s="123"/>
      <c r="O1017" s="123"/>
      <c r="P1017" s="135">
        <v>174</v>
      </c>
      <c r="Q1017" s="135">
        <v>7</v>
      </c>
      <c r="R1017" s="123"/>
      <c r="S1017" s="123"/>
      <c r="T1017" s="135">
        <v>542</v>
      </c>
      <c r="U1017" s="135">
        <v>83</v>
      </c>
      <c r="V1017" s="123"/>
      <c r="W1017" s="41">
        <v>10252</v>
      </c>
      <c r="X1017" s="136">
        <v>833</v>
      </c>
      <c r="Y1017" s="4">
        <f t="shared" si="1648"/>
        <v>829</v>
      </c>
      <c r="Z1017" s="74">
        <f t="shared" si="1759"/>
        <v>44841</v>
      </c>
      <c r="AA1017" s="210">
        <f t="shared" si="1760"/>
        <v>7201866</v>
      </c>
      <c r="AB1017" s="210">
        <f t="shared" si="1761"/>
        <v>100818</v>
      </c>
      <c r="AC1017" s="211">
        <f t="shared" si="1762"/>
        <v>21597</v>
      </c>
      <c r="AD1017" s="170">
        <f t="shared" si="1763"/>
        <v>622</v>
      </c>
      <c r="AE1017" s="222">
        <f t="shared" si="1764"/>
        <v>417204</v>
      </c>
      <c r="AF1017" s="143">
        <v>418409</v>
      </c>
      <c r="AG1017" s="171">
        <f t="shared" si="1767"/>
        <v>251</v>
      </c>
      <c r="AH1017" s="143">
        <v>86289</v>
      </c>
      <c r="AI1017" s="171">
        <f t="shared" si="1768"/>
        <v>2</v>
      </c>
      <c r="AJ1017" s="172">
        <v>10202</v>
      </c>
      <c r="AK1017" s="173">
        <f t="shared" si="1769"/>
        <v>0</v>
      </c>
      <c r="AL1017" s="143">
        <v>793</v>
      </c>
      <c r="AM1017" s="173">
        <f t="shared" si="1770"/>
        <v>0</v>
      </c>
      <c r="AN1017" s="143">
        <v>787</v>
      </c>
      <c r="AO1017" s="171">
        <f t="shared" si="1771"/>
        <v>0</v>
      </c>
      <c r="AP1017" s="174">
        <v>6</v>
      </c>
      <c r="AQ1017" s="173">
        <f t="shared" si="1772"/>
        <v>50725</v>
      </c>
      <c r="AR1017" s="143">
        <v>6782664</v>
      </c>
      <c r="AS1017" s="171">
        <f t="shared" si="1765"/>
        <v>0</v>
      </c>
      <c r="AT1017" s="143">
        <v>13742</v>
      </c>
      <c r="AU1017" s="171">
        <f t="shared" si="1773"/>
        <v>52</v>
      </c>
      <c r="AV1017" s="175">
        <v>11389</v>
      </c>
      <c r="AW1017" s="217">
        <f t="shared" si="1649"/>
        <v>856</v>
      </c>
      <c r="AX1017" s="216">
        <f t="shared" si="1713"/>
        <v>44841</v>
      </c>
      <c r="AY1017" s="5">
        <v>3</v>
      </c>
      <c r="AZ1017" s="217">
        <f t="shared" si="1714"/>
        <v>2697</v>
      </c>
      <c r="BA1017" s="217">
        <f t="shared" si="1650"/>
        <v>461</v>
      </c>
      <c r="BB1017" s="119">
        <v>0</v>
      </c>
      <c r="BC1017" s="26">
        <f t="shared" si="1715"/>
        <v>1671</v>
      </c>
      <c r="BD1017" s="217">
        <f t="shared" si="1651"/>
        <v>496</v>
      </c>
      <c r="BE1017" s="209">
        <f t="shared" si="1716"/>
        <v>44841</v>
      </c>
      <c r="BF1017" s="120">
        <f t="shared" si="1717"/>
        <v>54</v>
      </c>
      <c r="BG1017" s="120">
        <f t="shared" si="1718"/>
        <v>24538</v>
      </c>
      <c r="BH1017" s="209">
        <f t="shared" si="1719"/>
        <v>44841</v>
      </c>
      <c r="BI1017" s="120">
        <f t="shared" si="1720"/>
        <v>24538</v>
      </c>
      <c r="BJ1017" s="1">
        <f t="shared" si="1721"/>
        <v>44841</v>
      </c>
      <c r="BK1017">
        <f t="shared" si="1722"/>
        <v>1301</v>
      </c>
      <c r="BL1017">
        <f t="shared" si="1723"/>
        <v>123</v>
      </c>
      <c r="BM1017">
        <f t="shared" si="1724"/>
        <v>1424</v>
      </c>
      <c r="BN1017" s="1">
        <f t="shared" si="1725"/>
        <v>44841</v>
      </c>
      <c r="BO1017">
        <f t="shared" si="1726"/>
        <v>207984</v>
      </c>
      <c r="BP1017">
        <f t="shared" si="1727"/>
        <v>11769</v>
      </c>
      <c r="BQ1017" s="167">
        <f t="shared" si="1728"/>
        <v>44841</v>
      </c>
      <c r="BR1017">
        <f t="shared" si="1729"/>
        <v>418409</v>
      </c>
      <c r="BS1017">
        <f t="shared" si="1730"/>
        <v>86289</v>
      </c>
      <c r="BT1017">
        <f t="shared" si="1731"/>
        <v>10202</v>
      </c>
      <c r="BU1017">
        <v>15</v>
      </c>
      <c r="BV1017">
        <f t="shared" si="1732"/>
        <v>622</v>
      </c>
      <c r="BW1017">
        <f t="shared" si="1766"/>
        <v>97034</v>
      </c>
      <c r="BX1017" s="167">
        <f t="shared" si="1733"/>
        <v>44841</v>
      </c>
      <c r="BY1017">
        <f t="shared" si="1734"/>
        <v>793</v>
      </c>
      <c r="BZ1017">
        <f t="shared" si="1735"/>
        <v>787</v>
      </c>
      <c r="CA1017">
        <f t="shared" si="1736"/>
        <v>6</v>
      </c>
      <c r="CB1017" s="167">
        <f t="shared" si="1737"/>
        <v>44841</v>
      </c>
      <c r="CC1017">
        <f t="shared" si="1738"/>
        <v>6782664</v>
      </c>
      <c r="CD1017">
        <f t="shared" si="1739"/>
        <v>13742</v>
      </c>
      <c r="CE1017">
        <f t="shared" si="1740"/>
        <v>11389</v>
      </c>
      <c r="CF1017" s="167">
        <f t="shared" si="1741"/>
        <v>44841</v>
      </c>
      <c r="CG1017">
        <f t="shared" si="1742"/>
        <v>50725</v>
      </c>
      <c r="CH1017">
        <f t="shared" si="1743"/>
        <v>52</v>
      </c>
      <c r="CI1017" s="167">
        <f t="shared" si="1744"/>
        <v>44841</v>
      </c>
      <c r="CJ1017">
        <f t="shared" si="1745"/>
        <v>622</v>
      </c>
      <c r="CK1017">
        <f t="shared" si="1746"/>
        <v>251</v>
      </c>
      <c r="CL1017" s="167">
        <f t="shared" si="1747"/>
        <v>44841</v>
      </c>
      <c r="CM1017">
        <f t="shared" si="1748"/>
        <v>2</v>
      </c>
      <c r="CN1017" s="1">
        <f t="shared" si="1749"/>
        <v>44841</v>
      </c>
      <c r="CO1017" s="253">
        <f t="shared" si="1750"/>
        <v>622</v>
      </c>
      <c r="CP1017" s="1">
        <f t="shared" si="1751"/>
        <v>44841</v>
      </c>
      <c r="CQ1017" s="254">
        <f t="shared" si="1752"/>
        <v>2</v>
      </c>
      <c r="CR1017" s="167">
        <f t="shared" si="1753"/>
        <v>44841</v>
      </c>
      <c r="CS1017">
        <f t="shared" si="1754"/>
        <v>50725</v>
      </c>
      <c r="CT1017">
        <f t="shared" si="1755"/>
        <v>52</v>
      </c>
      <c r="CU1017">
        <f t="shared" si="1756"/>
        <v>0</v>
      </c>
    </row>
    <row r="1018" spans="1:99" ht="18" customHeight="1" x14ac:dyDescent="0.55000000000000004">
      <c r="A1018" s="167">
        <v>44842</v>
      </c>
      <c r="B1018" s="219">
        <v>62</v>
      </c>
      <c r="C1018" s="142">
        <f t="shared" si="1757"/>
        <v>24600</v>
      </c>
      <c r="D1018" s="261">
        <f t="shared" si="1758"/>
        <v>641</v>
      </c>
      <c r="E1018" s="135">
        <v>1</v>
      </c>
      <c r="F1018" s="135">
        <v>23959</v>
      </c>
      <c r="G1018" s="135">
        <v>0</v>
      </c>
      <c r="H1018" s="123"/>
      <c r="I1018" s="135">
        <v>0</v>
      </c>
      <c r="J1018" s="123"/>
      <c r="K1018" s="41">
        <v>0</v>
      </c>
      <c r="L1018" s="134">
        <v>1422</v>
      </c>
      <c r="M1018" s="219">
        <v>115</v>
      </c>
      <c r="N1018" s="123"/>
      <c r="O1018" s="123"/>
      <c r="P1018" s="135">
        <v>108</v>
      </c>
      <c r="Q1018" s="135">
        <v>5</v>
      </c>
      <c r="R1018" s="123"/>
      <c r="S1018" s="123"/>
      <c r="T1018" s="135">
        <v>523</v>
      </c>
      <c r="U1018" s="135">
        <v>93</v>
      </c>
      <c r="V1018" s="123"/>
      <c r="W1018" s="41">
        <v>11043</v>
      </c>
      <c r="X1018" s="136">
        <v>850</v>
      </c>
      <c r="Y1018" s="4">
        <f t="shared" si="1648"/>
        <v>830</v>
      </c>
      <c r="Z1018" s="74">
        <f t="shared" si="1759"/>
        <v>44842</v>
      </c>
      <c r="AA1018" s="210">
        <f t="shared" si="1760"/>
        <v>7246805</v>
      </c>
      <c r="AB1018" s="210">
        <f t="shared" si="1761"/>
        <v>101077</v>
      </c>
      <c r="AC1018" s="211">
        <f t="shared" si="1762"/>
        <v>21686</v>
      </c>
      <c r="AD1018" s="170">
        <f t="shared" si="1763"/>
        <v>614</v>
      </c>
      <c r="AE1018" s="222">
        <f t="shared" si="1764"/>
        <v>417818</v>
      </c>
      <c r="AF1018" s="143">
        <v>419023</v>
      </c>
      <c r="AG1018" s="171">
        <f t="shared" si="1767"/>
        <v>259</v>
      </c>
      <c r="AH1018" s="143">
        <v>86548</v>
      </c>
      <c r="AI1018" s="171">
        <f t="shared" si="1768"/>
        <v>13</v>
      </c>
      <c r="AJ1018" s="172">
        <v>10215</v>
      </c>
      <c r="AK1018" s="173">
        <f t="shared" si="1769"/>
        <v>0</v>
      </c>
      <c r="AL1018" s="143">
        <v>793</v>
      </c>
      <c r="AM1018" s="173">
        <f t="shared" si="1770"/>
        <v>0</v>
      </c>
      <c r="AN1018" s="143">
        <v>787</v>
      </c>
      <c r="AO1018" s="171">
        <f t="shared" si="1771"/>
        <v>0</v>
      </c>
      <c r="AP1018" s="174">
        <v>6</v>
      </c>
      <c r="AQ1018" s="173">
        <f t="shared" si="1772"/>
        <v>44325</v>
      </c>
      <c r="AR1018" s="143">
        <v>6826989</v>
      </c>
      <c r="AS1018" s="171">
        <f t="shared" si="1765"/>
        <v>0</v>
      </c>
      <c r="AT1018" s="143">
        <v>13742</v>
      </c>
      <c r="AU1018" s="171">
        <f t="shared" si="1773"/>
        <v>76</v>
      </c>
      <c r="AV1018" s="175">
        <v>11465</v>
      </c>
      <c r="AW1018" s="217">
        <f t="shared" si="1649"/>
        <v>857</v>
      </c>
      <c r="AX1018" s="216">
        <f t="shared" si="1713"/>
        <v>44842</v>
      </c>
      <c r="AY1018" s="5">
        <v>6</v>
      </c>
      <c r="AZ1018" s="217">
        <f t="shared" si="1714"/>
        <v>2703</v>
      </c>
      <c r="BA1018" s="217">
        <f t="shared" si="1650"/>
        <v>462</v>
      </c>
      <c r="BB1018" s="119">
        <v>0</v>
      </c>
      <c r="BC1018" s="26">
        <f t="shared" si="1715"/>
        <v>1671</v>
      </c>
      <c r="BD1018" s="217">
        <f t="shared" si="1651"/>
        <v>497</v>
      </c>
      <c r="BE1018" s="209">
        <f t="shared" si="1716"/>
        <v>44842</v>
      </c>
      <c r="BF1018" s="120">
        <f t="shared" si="1717"/>
        <v>62</v>
      </c>
      <c r="BG1018" s="120">
        <f t="shared" si="1718"/>
        <v>24600</v>
      </c>
      <c r="BH1018" s="209">
        <f t="shared" si="1719"/>
        <v>44842</v>
      </c>
      <c r="BI1018" s="120">
        <f t="shared" si="1720"/>
        <v>24600</v>
      </c>
      <c r="BJ1018" s="1">
        <f t="shared" si="1721"/>
        <v>44842</v>
      </c>
      <c r="BK1018">
        <f t="shared" si="1722"/>
        <v>1307</v>
      </c>
      <c r="BL1018">
        <f t="shared" si="1723"/>
        <v>115</v>
      </c>
      <c r="BM1018">
        <f t="shared" si="1724"/>
        <v>1422</v>
      </c>
      <c r="BN1018" s="1">
        <f t="shared" si="1725"/>
        <v>44842</v>
      </c>
      <c r="BO1018">
        <f t="shared" si="1726"/>
        <v>200471</v>
      </c>
      <c r="BP1018">
        <f t="shared" si="1727"/>
        <v>11926</v>
      </c>
      <c r="BQ1018" s="167">
        <f t="shared" si="1728"/>
        <v>44842</v>
      </c>
      <c r="BR1018">
        <f t="shared" si="1729"/>
        <v>419023</v>
      </c>
      <c r="BS1018">
        <f t="shared" si="1730"/>
        <v>86548</v>
      </c>
      <c r="BT1018">
        <f t="shared" si="1731"/>
        <v>10215</v>
      </c>
      <c r="BU1018">
        <v>15</v>
      </c>
      <c r="BV1018">
        <f t="shared" si="1732"/>
        <v>614</v>
      </c>
      <c r="BW1018">
        <f t="shared" si="1766"/>
        <v>109419</v>
      </c>
      <c r="BX1018" s="167">
        <f t="shared" si="1733"/>
        <v>44842</v>
      </c>
      <c r="BY1018">
        <f t="shared" si="1734"/>
        <v>793</v>
      </c>
      <c r="BZ1018">
        <f t="shared" si="1735"/>
        <v>787</v>
      </c>
      <c r="CA1018">
        <f t="shared" si="1736"/>
        <v>6</v>
      </c>
      <c r="CB1018" s="167">
        <f t="shared" si="1737"/>
        <v>44842</v>
      </c>
      <c r="CC1018">
        <f t="shared" si="1738"/>
        <v>6826989</v>
      </c>
      <c r="CD1018">
        <f t="shared" si="1739"/>
        <v>13742</v>
      </c>
      <c r="CE1018">
        <f t="shared" si="1740"/>
        <v>11465</v>
      </c>
      <c r="CF1018" s="167">
        <f t="shared" si="1741"/>
        <v>44842</v>
      </c>
      <c r="CG1018">
        <f t="shared" si="1742"/>
        <v>44325</v>
      </c>
      <c r="CH1018">
        <f t="shared" si="1743"/>
        <v>76</v>
      </c>
      <c r="CI1018" s="167">
        <f t="shared" si="1744"/>
        <v>44842</v>
      </c>
      <c r="CJ1018">
        <f t="shared" si="1745"/>
        <v>614</v>
      </c>
      <c r="CK1018">
        <f t="shared" si="1746"/>
        <v>259</v>
      </c>
      <c r="CL1018" s="167">
        <f t="shared" si="1747"/>
        <v>44842</v>
      </c>
      <c r="CM1018">
        <f t="shared" si="1748"/>
        <v>13</v>
      </c>
      <c r="CN1018" s="1">
        <f t="shared" si="1749"/>
        <v>44842</v>
      </c>
      <c r="CO1018" s="253">
        <f t="shared" si="1750"/>
        <v>614</v>
      </c>
      <c r="CP1018" s="1">
        <f t="shared" si="1751"/>
        <v>44842</v>
      </c>
      <c r="CQ1018" s="254">
        <f t="shared" si="1752"/>
        <v>13</v>
      </c>
      <c r="CR1018" s="167">
        <f t="shared" si="1753"/>
        <v>44842</v>
      </c>
      <c r="CS1018">
        <f t="shared" si="1754"/>
        <v>44325</v>
      </c>
      <c r="CT1018">
        <f t="shared" si="1755"/>
        <v>76</v>
      </c>
      <c r="CU1018">
        <f t="shared" si="1756"/>
        <v>0</v>
      </c>
    </row>
    <row r="1019" spans="1:99" ht="18" customHeight="1" x14ac:dyDescent="0.55000000000000004">
      <c r="A1019" s="167">
        <v>44843</v>
      </c>
      <c r="B1019" s="219">
        <v>61</v>
      </c>
      <c r="C1019" s="142">
        <f t="shared" si="1757"/>
        <v>24661</v>
      </c>
      <c r="D1019" s="261">
        <f t="shared" si="1758"/>
        <v>646</v>
      </c>
      <c r="E1019" s="135">
        <v>0</v>
      </c>
      <c r="F1019" s="135">
        <v>24015</v>
      </c>
      <c r="G1019" s="135">
        <v>1</v>
      </c>
      <c r="H1019" s="123"/>
      <c r="I1019" s="135">
        <v>1</v>
      </c>
      <c r="J1019" s="123"/>
      <c r="K1019" s="41">
        <v>0</v>
      </c>
      <c r="L1019" s="134">
        <v>1672</v>
      </c>
      <c r="M1019" s="219">
        <v>106</v>
      </c>
      <c r="N1019" s="123"/>
      <c r="O1019" s="123"/>
      <c r="P1019" s="135">
        <v>70</v>
      </c>
      <c r="Q1019" s="135">
        <v>9</v>
      </c>
      <c r="R1019" s="123"/>
      <c r="S1019" s="123"/>
      <c r="T1019" s="135">
        <v>561</v>
      </c>
      <c r="U1019" s="135">
        <v>69</v>
      </c>
      <c r="V1019" s="123"/>
      <c r="W1019" s="41">
        <v>12084</v>
      </c>
      <c r="X1019" s="136">
        <v>878</v>
      </c>
      <c r="Y1019" s="4">
        <f t="shared" si="1648"/>
        <v>831</v>
      </c>
      <c r="Z1019" s="74">
        <f t="shared" si="1759"/>
        <v>44843</v>
      </c>
      <c r="AA1019" s="210">
        <f t="shared" si="1760"/>
        <v>7291952</v>
      </c>
      <c r="AB1019" s="210">
        <f t="shared" si="1761"/>
        <v>101291</v>
      </c>
      <c r="AC1019" s="211">
        <f t="shared" si="1762"/>
        <v>21751</v>
      </c>
      <c r="AD1019" s="170">
        <f t="shared" si="1763"/>
        <v>598</v>
      </c>
      <c r="AE1019" s="222">
        <f t="shared" si="1764"/>
        <v>418416</v>
      </c>
      <c r="AF1019" s="143">
        <v>419621</v>
      </c>
      <c r="AG1019" s="171">
        <f t="shared" si="1767"/>
        <v>214</v>
      </c>
      <c r="AH1019" s="143">
        <v>86762</v>
      </c>
      <c r="AI1019" s="171">
        <f t="shared" si="1768"/>
        <v>3</v>
      </c>
      <c r="AJ1019" s="172">
        <v>10218</v>
      </c>
      <c r="AK1019" s="173">
        <f t="shared" si="1769"/>
        <v>0</v>
      </c>
      <c r="AL1019" s="143">
        <v>793</v>
      </c>
      <c r="AM1019" s="173">
        <f t="shared" si="1770"/>
        <v>0</v>
      </c>
      <c r="AN1019" s="143">
        <v>787</v>
      </c>
      <c r="AO1019" s="171">
        <f t="shared" si="1771"/>
        <v>0</v>
      </c>
      <c r="AP1019" s="174">
        <v>6</v>
      </c>
      <c r="AQ1019" s="173">
        <f t="shared" si="1772"/>
        <v>44549</v>
      </c>
      <c r="AR1019" s="143">
        <v>6871538</v>
      </c>
      <c r="AS1019" s="171">
        <f t="shared" si="1765"/>
        <v>0</v>
      </c>
      <c r="AT1019" s="143">
        <v>13742</v>
      </c>
      <c r="AU1019" s="171">
        <f t="shared" si="1773"/>
        <v>62</v>
      </c>
      <c r="AV1019" s="175">
        <v>11527</v>
      </c>
      <c r="AW1019" s="217">
        <f t="shared" si="1649"/>
        <v>858</v>
      </c>
      <c r="AX1019" s="216">
        <f t="shared" si="1713"/>
        <v>44843</v>
      </c>
      <c r="AY1019" s="5">
        <v>13</v>
      </c>
      <c r="AZ1019" s="217">
        <f t="shared" si="1714"/>
        <v>2716</v>
      </c>
      <c r="BA1019" s="217">
        <f t="shared" si="1650"/>
        <v>460</v>
      </c>
      <c r="BB1019" s="119">
        <v>0</v>
      </c>
      <c r="BC1019" s="26">
        <f t="shared" si="1715"/>
        <v>1671</v>
      </c>
      <c r="BD1019" s="217">
        <f t="shared" si="1651"/>
        <v>495</v>
      </c>
      <c r="BE1019" s="209">
        <f t="shared" si="1716"/>
        <v>44843</v>
      </c>
      <c r="BF1019" s="120">
        <f t="shared" si="1717"/>
        <v>61</v>
      </c>
      <c r="BG1019" s="120">
        <f t="shared" si="1718"/>
        <v>24661</v>
      </c>
      <c r="BH1019" s="209">
        <f t="shared" si="1719"/>
        <v>44843</v>
      </c>
      <c r="BI1019" s="120">
        <f t="shared" si="1720"/>
        <v>24661</v>
      </c>
      <c r="BJ1019" s="1">
        <f t="shared" si="1721"/>
        <v>44843</v>
      </c>
      <c r="BK1019">
        <f t="shared" si="1722"/>
        <v>1566</v>
      </c>
      <c r="BL1019">
        <f t="shared" si="1723"/>
        <v>106</v>
      </c>
      <c r="BM1019">
        <f t="shared" si="1724"/>
        <v>1672</v>
      </c>
      <c r="BN1019" s="1">
        <f t="shared" si="1725"/>
        <v>44843</v>
      </c>
      <c r="BO1019">
        <f t="shared" si="1726"/>
        <v>203206</v>
      </c>
      <c r="BP1019">
        <f t="shared" si="1727"/>
        <v>11864</v>
      </c>
      <c r="BQ1019" s="167">
        <f t="shared" si="1728"/>
        <v>44843</v>
      </c>
      <c r="BR1019">
        <f t="shared" si="1729"/>
        <v>419621</v>
      </c>
      <c r="BS1019">
        <f t="shared" si="1730"/>
        <v>86762</v>
      </c>
      <c r="BT1019">
        <f t="shared" si="1731"/>
        <v>10218</v>
      </c>
      <c r="BU1019">
        <v>15</v>
      </c>
      <c r="BV1019">
        <f t="shared" si="1732"/>
        <v>598</v>
      </c>
      <c r="BW1019">
        <f t="shared" si="1766"/>
        <v>96016</v>
      </c>
      <c r="BX1019" s="167">
        <f t="shared" si="1733"/>
        <v>44843</v>
      </c>
      <c r="BY1019">
        <f t="shared" si="1734"/>
        <v>793</v>
      </c>
      <c r="BZ1019">
        <f t="shared" si="1735"/>
        <v>787</v>
      </c>
      <c r="CA1019">
        <f t="shared" si="1736"/>
        <v>6</v>
      </c>
      <c r="CB1019" s="167">
        <f t="shared" si="1737"/>
        <v>44843</v>
      </c>
      <c r="CC1019">
        <f t="shared" si="1738"/>
        <v>6871538</v>
      </c>
      <c r="CD1019">
        <f t="shared" si="1739"/>
        <v>13742</v>
      </c>
      <c r="CE1019">
        <f t="shared" si="1740"/>
        <v>11527</v>
      </c>
      <c r="CF1019" s="167">
        <f t="shared" si="1741"/>
        <v>44843</v>
      </c>
      <c r="CG1019">
        <f t="shared" si="1742"/>
        <v>44549</v>
      </c>
      <c r="CH1019">
        <f t="shared" si="1743"/>
        <v>62</v>
      </c>
      <c r="CI1019" s="167">
        <f t="shared" si="1744"/>
        <v>44843</v>
      </c>
      <c r="CJ1019">
        <f t="shared" si="1745"/>
        <v>598</v>
      </c>
      <c r="CK1019">
        <f t="shared" si="1746"/>
        <v>214</v>
      </c>
      <c r="CL1019" s="167">
        <f t="shared" si="1747"/>
        <v>44843</v>
      </c>
      <c r="CM1019">
        <f t="shared" si="1748"/>
        <v>3</v>
      </c>
      <c r="CN1019" s="1">
        <f t="shared" si="1749"/>
        <v>44843</v>
      </c>
      <c r="CO1019" s="253">
        <f t="shared" si="1750"/>
        <v>598</v>
      </c>
      <c r="CP1019" s="1">
        <f t="shared" si="1751"/>
        <v>44843</v>
      </c>
      <c r="CQ1019" s="254">
        <f t="shared" si="1752"/>
        <v>3</v>
      </c>
      <c r="CR1019" s="167">
        <f t="shared" si="1753"/>
        <v>44843</v>
      </c>
      <c r="CS1019">
        <f t="shared" si="1754"/>
        <v>44549</v>
      </c>
      <c r="CT1019">
        <f t="shared" si="1755"/>
        <v>62</v>
      </c>
      <c r="CU1019">
        <f t="shared" si="1756"/>
        <v>0</v>
      </c>
    </row>
    <row r="1020" spans="1:99" ht="18" customHeight="1" x14ac:dyDescent="0.55000000000000004">
      <c r="A1020" s="167">
        <v>44844</v>
      </c>
      <c r="B1020" s="219">
        <v>64</v>
      </c>
      <c r="C1020" s="142">
        <f t="shared" si="1757"/>
        <v>24725</v>
      </c>
      <c r="D1020" s="261">
        <f t="shared" si="1758"/>
        <v>644</v>
      </c>
      <c r="E1020" s="135">
        <v>0</v>
      </c>
      <c r="F1020" s="135">
        <v>24081</v>
      </c>
      <c r="G1020" s="135">
        <v>0</v>
      </c>
      <c r="H1020" s="123"/>
      <c r="I1020" s="135">
        <v>0</v>
      </c>
      <c r="J1020" s="123"/>
      <c r="K1020" s="41">
        <v>0</v>
      </c>
      <c r="L1020" s="134">
        <v>1758</v>
      </c>
      <c r="M1020" s="219">
        <v>96</v>
      </c>
      <c r="N1020" s="123"/>
      <c r="O1020" s="123"/>
      <c r="P1020" s="135">
        <v>114</v>
      </c>
      <c r="Q1020" s="135">
        <v>14</v>
      </c>
      <c r="R1020" s="123"/>
      <c r="S1020" s="123"/>
      <c r="T1020" s="135">
        <v>900</v>
      </c>
      <c r="U1020" s="135">
        <v>76</v>
      </c>
      <c r="V1020" s="123"/>
      <c r="W1020" s="41">
        <v>12828</v>
      </c>
      <c r="X1020" s="136">
        <v>884</v>
      </c>
      <c r="Y1020" s="4">
        <f t="shared" si="1648"/>
        <v>832</v>
      </c>
      <c r="Z1020" s="74">
        <f t="shared" si="1759"/>
        <v>44844</v>
      </c>
      <c r="AA1020" s="210">
        <f t="shared" si="1760"/>
        <v>7324685</v>
      </c>
      <c r="AB1020" s="210">
        <f t="shared" si="1761"/>
        <v>101415</v>
      </c>
      <c r="AC1020" s="211">
        <f t="shared" si="1762"/>
        <v>21818</v>
      </c>
      <c r="AD1020" s="170">
        <f t="shared" si="1763"/>
        <v>661</v>
      </c>
      <c r="AE1020" s="222">
        <f t="shared" si="1764"/>
        <v>419077</v>
      </c>
      <c r="AF1020" s="143">
        <v>420282</v>
      </c>
      <c r="AG1020" s="171">
        <f t="shared" si="1767"/>
        <v>124</v>
      </c>
      <c r="AH1020" s="143">
        <v>86886</v>
      </c>
      <c r="AI1020" s="171">
        <f t="shared" si="1768"/>
        <v>10</v>
      </c>
      <c r="AJ1020" s="172">
        <v>10228</v>
      </c>
      <c r="AK1020" s="173">
        <f t="shared" si="1769"/>
        <v>0</v>
      </c>
      <c r="AL1020" s="143">
        <v>793</v>
      </c>
      <c r="AM1020" s="173">
        <f t="shared" si="1770"/>
        <v>0</v>
      </c>
      <c r="AN1020" s="143">
        <v>787</v>
      </c>
      <c r="AO1020" s="171">
        <f t="shared" si="1771"/>
        <v>0</v>
      </c>
      <c r="AP1020" s="174">
        <v>6</v>
      </c>
      <c r="AQ1020" s="173">
        <f t="shared" si="1772"/>
        <v>32072</v>
      </c>
      <c r="AR1020" s="143">
        <v>6903610</v>
      </c>
      <c r="AS1020" s="171">
        <f t="shared" si="1765"/>
        <v>0</v>
      </c>
      <c r="AT1020" s="143">
        <v>13742</v>
      </c>
      <c r="AU1020" s="171">
        <f t="shared" si="1773"/>
        <v>57</v>
      </c>
      <c r="AV1020" s="175">
        <v>11584</v>
      </c>
      <c r="AW1020" s="217">
        <f t="shared" si="1649"/>
        <v>859</v>
      </c>
      <c r="AX1020" s="216">
        <f t="shared" si="1713"/>
        <v>44844</v>
      </c>
      <c r="AY1020" s="5">
        <v>13</v>
      </c>
      <c r="AZ1020" s="217">
        <f t="shared" si="1714"/>
        <v>2729</v>
      </c>
      <c r="BA1020" s="217">
        <f t="shared" si="1650"/>
        <v>461</v>
      </c>
      <c r="BB1020" s="119">
        <v>0</v>
      </c>
      <c r="BC1020" s="26">
        <f t="shared" si="1715"/>
        <v>1671</v>
      </c>
      <c r="BD1020" s="217">
        <f t="shared" si="1651"/>
        <v>496</v>
      </c>
      <c r="BE1020" s="209">
        <f t="shared" si="1716"/>
        <v>44844</v>
      </c>
      <c r="BF1020" s="120">
        <f t="shared" si="1717"/>
        <v>64</v>
      </c>
      <c r="BG1020" s="120">
        <f t="shared" si="1718"/>
        <v>24725</v>
      </c>
      <c r="BH1020" s="209">
        <f t="shared" si="1719"/>
        <v>44844</v>
      </c>
      <c r="BI1020" s="120">
        <f t="shared" si="1720"/>
        <v>24725</v>
      </c>
      <c r="BJ1020" s="1">
        <f t="shared" si="1721"/>
        <v>44844</v>
      </c>
      <c r="BK1020">
        <f t="shared" si="1722"/>
        <v>1662</v>
      </c>
      <c r="BL1020">
        <f t="shared" si="1723"/>
        <v>96</v>
      </c>
      <c r="BM1020">
        <f t="shared" si="1724"/>
        <v>1758</v>
      </c>
      <c r="BN1020" s="1">
        <f t="shared" si="1725"/>
        <v>44844</v>
      </c>
      <c r="BO1020">
        <f t="shared" si="1726"/>
        <v>206205</v>
      </c>
      <c r="BP1020">
        <f t="shared" si="1727"/>
        <v>11770</v>
      </c>
      <c r="BQ1020" s="167">
        <f t="shared" si="1728"/>
        <v>44844</v>
      </c>
      <c r="BR1020">
        <f t="shared" si="1729"/>
        <v>420282</v>
      </c>
      <c r="BS1020">
        <f t="shared" si="1730"/>
        <v>86886</v>
      </c>
      <c r="BT1020">
        <f t="shared" si="1731"/>
        <v>10228</v>
      </c>
      <c r="BU1020">
        <v>15</v>
      </c>
      <c r="BV1020">
        <f t="shared" si="1732"/>
        <v>661</v>
      </c>
      <c r="BW1020">
        <f t="shared" si="1766"/>
        <v>109065</v>
      </c>
      <c r="BX1020" s="167">
        <f t="shared" si="1733"/>
        <v>44844</v>
      </c>
      <c r="BY1020">
        <f t="shared" si="1734"/>
        <v>793</v>
      </c>
      <c r="BZ1020">
        <f t="shared" si="1735"/>
        <v>787</v>
      </c>
      <c r="CA1020">
        <f t="shared" si="1736"/>
        <v>6</v>
      </c>
      <c r="CB1020" s="167">
        <f t="shared" si="1737"/>
        <v>44844</v>
      </c>
      <c r="CC1020">
        <f t="shared" si="1738"/>
        <v>6903610</v>
      </c>
      <c r="CD1020">
        <f t="shared" si="1739"/>
        <v>13742</v>
      </c>
      <c r="CE1020">
        <f t="shared" si="1740"/>
        <v>11584</v>
      </c>
      <c r="CF1020" s="167">
        <f t="shared" si="1741"/>
        <v>44844</v>
      </c>
      <c r="CG1020">
        <f t="shared" si="1742"/>
        <v>32072</v>
      </c>
      <c r="CH1020">
        <f t="shared" si="1743"/>
        <v>57</v>
      </c>
      <c r="CI1020" s="167">
        <f t="shared" si="1744"/>
        <v>44844</v>
      </c>
      <c r="CJ1020">
        <f t="shared" si="1745"/>
        <v>661</v>
      </c>
      <c r="CK1020">
        <f t="shared" si="1746"/>
        <v>124</v>
      </c>
      <c r="CL1020" s="167">
        <f t="shared" si="1747"/>
        <v>44844</v>
      </c>
      <c r="CM1020">
        <f t="shared" si="1748"/>
        <v>10</v>
      </c>
      <c r="CN1020" s="1">
        <f t="shared" si="1749"/>
        <v>44844</v>
      </c>
      <c r="CO1020" s="253">
        <f t="shared" si="1750"/>
        <v>661</v>
      </c>
      <c r="CP1020" s="1">
        <f t="shared" si="1751"/>
        <v>44844</v>
      </c>
      <c r="CQ1020" s="254">
        <f t="shared" si="1752"/>
        <v>10</v>
      </c>
      <c r="CR1020" s="167">
        <f t="shared" si="1753"/>
        <v>44844</v>
      </c>
      <c r="CS1020">
        <f t="shared" si="1754"/>
        <v>32072</v>
      </c>
      <c r="CT1020">
        <f t="shared" si="1755"/>
        <v>57</v>
      </c>
      <c r="CU1020">
        <f t="shared" si="1756"/>
        <v>0</v>
      </c>
    </row>
    <row r="1021" spans="1:99" ht="18" customHeight="1" x14ac:dyDescent="0.55000000000000004">
      <c r="A1021" s="167">
        <v>44845</v>
      </c>
      <c r="B1021" s="219">
        <v>43</v>
      </c>
      <c r="C1021" s="142">
        <f t="shared" si="1757"/>
        <v>24768</v>
      </c>
      <c r="D1021" s="261">
        <f t="shared" si="1758"/>
        <v>623</v>
      </c>
      <c r="E1021" s="135">
        <v>0</v>
      </c>
      <c r="F1021" s="135">
        <v>24145</v>
      </c>
      <c r="G1021" s="135">
        <v>1</v>
      </c>
      <c r="H1021" s="123"/>
      <c r="I1021" s="135">
        <v>1</v>
      </c>
      <c r="J1021" s="123"/>
      <c r="K1021" s="41">
        <v>0</v>
      </c>
      <c r="L1021" s="134">
        <v>1473</v>
      </c>
      <c r="M1021" s="219">
        <v>87</v>
      </c>
      <c r="N1021" s="123"/>
      <c r="O1021" s="123"/>
      <c r="P1021" s="135">
        <v>60</v>
      </c>
      <c r="Q1021" s="135">
        <v>9</v>
      </c>
      <c r="R1021" s="123"/>
      <c r="S1021" s="123"/>
      <c r="T1021" s="135">
        <v>559</v>
      </c>
      <c r="U1021" s="135">
        <v>85</v>
      </c>
      <c r="V1021" s="123"/>
      <c r="W1021" s="41">
        <v>13682</v>
      </c>
      <c r="X1021" s="136">
        <v>877</v>
      </c>
      <c r="Y1021" s="4">
        <f t="shared" si="1648"/>
        <v>833</v>
      </c>
      <c r="Z1021" s="74">
        <f t="shared" si="1759"/>
        <v>44845</v>
      </c>
      <c r="AA1021" s="210">
        <f t="shared" si="1760"/>
        <v>7366688</v>
      </c>
      <c r="AB1021" s="210">
        <f t="shared" si="1761"/>
        <v>101614</v>
      </c>
      <c r="AC1021" s="211">
        <f t="shared" si="1762"/>
        <v>21863</v>
      </c>
      <c r="AD1021" s="170">
        <f t="shared" si="1763"/>
        <v>595</v>
      </c>
      <c r="AE1021" s="222">
        <f t="shared" si="1764"/>
        <v>419672</v>
      </c>
      <c r="AF1021" s="143">
        <v>420877</v>
      </c>
      <c r="AG1021" s="171">
        <f t="shared" si="1767"/>
        <v>199</v>
      </c>
      <c r="AH1021" s="143">
        <v>87085</v>
      </c>
      <c r="AI1021" s="171">
        <f t="shared" si="1768"/>
        <v>9</v>
      </c>
      <c r="AJ1021" s="172">
        <v>10237</v>
      </c>
      <c r="AK1021" s="173">
        <f t="shared" si="1769"/>
        <v>0</v>
      </c>
      <c r="AL1021" s="143">
        <v>793</v>
      </c>
      <c r="AM1021" s="173">
        <f t="shared" si="1770"/>
        <v>0</v>
      </c>
      <c r="AN1021" s="143">
        <v>787</v>
      </c>
      <c r="AO1021" s="171">
        <f t="shared" si="1771"/>
        <v>0</v>
      </c>
      <c r="AP1021" s="174">
        <v>6</v>
      </c>
      <c r="AQ1021" s="173">
        <f t="shared" si="1772"/>
        <v>41408</v>
      </c>
      <c r="AR1021" s="143">
        <v>6945018</v>
      </c>
      <c r="AS1021" s="171">
        <f t="shared" si="1765"/>
        <v>0</v>
      </c>
      <c r="AT1021" s="143">
        <v>13742</v>
      </c>
      <c r="AU1021" s="171">
        <f t="shared" si="1773"/>
        <v>36</v>
      </c>
      <c r="AV1021" s="175">
        <v>11620</v>
      </c>
      <c r="AW1021" s="217">
        <f t="shared" si="1649"/>
        <v>860</v>
      </c>
      <c r="AX1021" s="216">
        <f t="shared" ref="AX1021" si="1774">+A1021</f>
        <v>44845</v>
      </c>
      <c r="AY1021" s="5">
        <v>10</v>
      </c>
      <c r="AZ1021" s="217">
        <f t="shared" ref="AZ1021" si="1775">+AZ1020+AY1021</f>
        <v>2739</v>
      </c>
      <c r="BA1021" s="217">
        <f t="shared" si="1650"/>
        <v>462</v>
      </c>
      <c r="BB1021" s="119">
        <v>1</v>
      </c>
      <c r="BC1021" s="26">
        <f t="shared" ref="BC1021" si="1776">+BC1020+BB1021</f>
        <v>1672</v>
      </c>
      <c r="BD1021" s="217">
        <f t="shared" si="1651"/>
        <v>497</v>
      </c>
      <c r="BE1021" s="209">
        <f t="shared" ref="BE1021" si="1777">+Z1021</f>
        <v>44845</v>
      </c>
      <c r="BF1021" s="120">
        <f t="shared" ref="BF1021" si="1778">+B1021</f>
        <v>43</v>
      </c>
      <c r="BG1021" s="120">
        <f t="shared" ref="BG1021" si="1779">+BI1021</f>
        <v>24768</v>
      </c>
      <c r="BH1021" s="209">
        <f t="shared" ref="BH1021" si="1780">+A1021</f>
        <v>44845</v>
      </c>
      <c r="BI1021" s="120">
        <f t="shared" ref="BI1021" si="1781">+C1021</f>
        <v>24768</v>
      </c>
      <c r="BJ1021" s="1">
        <f t="shared" ref="BJ1021" si="1782">+BE1021</f>
        <v>44845</v>
      </c>
      <c r="BK1021">
        <f t="shared" ref="BK1021" si="1783">+BM1021-BL1021</f>
        <v>1386</v>
      </c>
      <c r="BL1021">
        <f t="shared" ref="BL1021" si="1784">+M1021</f>
        <v>87</v>
      </c>
      <c r="BM1021">
        <f t="shared" ref="BM1021" si="1785">+L1021</f>
        <v>1473</v>
      </c>
      <c r="BN1021" s="1">
        <f t="shared" ref="BN1021" si="1786">+BJ1021</f>
        <v>44845</v>
      </c>
      <c r="BO1021">
        <f t="shared" ref="BO1021" si="1787">+BO1017+BM1021</f>
        <v>209457</v>
      </c>
      <c r="BP1021">
        <f t="shared" ref="BP1021" si="1788">+BP1017+BL1021</f>
        <v>11856</v>
      </c>
      <c r="BQ1021" s="167">
        <f t="shared" ref="BQ1021" si="1789">+A1021</f>
        <v>44845</v>
      </c>
      <c r="BR1021">
        <f t="shared" ref="BR1021" si="1790">+AF1021</f>
        <v>420877</v>
      </c>
      <c r="BS1021">
        <f t="shared" ref="BS1021" si="1791">+AH1021</f>
        <v>87085</v>
      </c>
      <c r="BT1021">
        <f t="shared" ref="BT1021" si="1792">+AJ1021</f>
        <v>10237</v>
      </c>
      <c r="BU1021">
        <v>15</v>
      </c>
      <c r="BV1021">
        <f t="shared" ref="BV1021" si="1793">+AD1021</f>
        <v>595</v>
      </c>
      <c r="BW1021">
        <f t="shared" si="1766"/>
        <v>97629</v>
      </c>
      <c r="BX1021" s="167">
        <f t="shared" ref="BX1021" si="1794">+A1021</f>
        <v>44845</v>
      </c>
      <c r="BY1021">
        <f t="shared" ref="BY1021" si="1795">+AL1021</f>
        <v>793</v>
      </c>
      <c r="BZ1021">
        <f t="shared" ref="BZ1021" si="1796">+AN1021</f>
        <v>787</v>
      </c>
      <c r="CA1021">
        <f t="shared" ref="CA1021" si="1797">+AP1021</f>
        <v>6</v>
      </c>
      <c r="CB1021" s="167">
        <f t="shared" ref="CB1021" si="1798">+A1021</f>
        <v>44845</v>
      </c>
      <c r="CC1021">
        <f t="shared" ref="CC1021" si="1799">+AR1021</f>
        <v>6945018</v>
      </c>
      <c r="CD1021">
        <f t="shared" ref="CD1021" si="1800">+AT1021</f>
        <v>13742</v>
      </c>
      <c r="CE1021">
        <f t="shared" ref="CE1021" si="1801">+AV1021</f>
        <v>11620</v>
      </c>
      <c r="CF1021" s="167">
        <f t="shared" ref="CF1021" si="1802">+A1021</f>
        <v>44845</v>
      </c>
      <c r="CG1021">
        <f t="shared" ref="CG1021" si="1803">+AQ1021</f>
        <v>41408</v>
      </c>
      <c r="CH1021">
        <f t="shared" ref="CH1021" si="1804">+AU1021</f>
        <v>36</v>
      </c>
      <c r="CI1021" s="167">
        <f t="shared" ref="CI1021" si="1805">+A1021</f>
        <v>44845</v>
      </c>
      <c r="CJ1021">
        <f t="shared" ref="CJ1021" si="1806">+AD1021</f>
        <v>595</v>
      </c>
      <c r="CK1021">
        <f t="shared" ref="CK1021" si="1807">+AG1021</f>
        <v>199</v>
      </c>
      <c r="CL1021" s="167">
        <f t="shared" ref="CL1021" si="1808">+A1021</f>
        <v>44845</v>
      </c>
      <c r="CM1021">
        <f t="shared" ref="CM1021" si="1809">+AI1021</f>
        <v>9</v>
      </c>
      <c r="CN1021" s="1">
        <f t="shared" ref="CN1021" si="1810">+Z1021</f>
        <v>44845</v>
      </c>
      <c r="CO1021" s="253">
        <f t="shared" ref="CO1021" si="1811">+AD1021</f>
        <v>595</v>
      </c>
      <c r="CP1021" s="1">
        <f t="shared" ref="CP1021" si="1812">+Z1021</f>
        <v>44845</v>
      </c>
      <c r="CQ1021" s="254">
        <f t="shared" ref="CQ1021" si="1813">+AI1021</f>
        <v>9</v>
      </c>
      <c r="CR1021" s="167">
        <f t="shared" ref="CR1021" si="1814">+A1021</f>
        <v>44845</v>
      </c>
      <c r="CS1021">
        <f t="shared" ref="CS1021" si="1815">+AQ1021</f>
        <v>41408</v>
      </c>
      <c r="CT1021">
        <f t="shared" ref="CT1021" si="1816">+AU1021</f>
        <v>36</v>
      </c>
      <c r="CU1021">
        <f t="shared" ref="CU1021" si="1817">+AS1021</f>
        <v>0</v>
      </c>
    </row>
    <row r="1022" spans="1:99" ht="18" customHeight="1" x14ac:dyDescent="0.55000000000000004">
      <c r="A1022" s="167">
        <v>44846</v>
      </c>
      <c r="B1022" s="219">
        <v>50</v>
      </c>
      <c r="C1022" s="142">
        <f t="shared" ref="C1022" si="1818">+B1022+C1021</f>
        <v>24818</v>
      </c>
      <c r="D1022" s="261">
        <f t="shared" ref="D1022" si="1819">+C1022-F1022</f>
        <v>618</v>
      </c>
      <c r="E1022" s="135">
        <v>0</v>
      </c>
      <c r="F1022" s="135">
        <v>24200</v>
      </c>
      <c r="G1022" s="135">
        <v>0</v>
      </c>
      <c r="H1022" s="123"/>
      <c r="I1022" s="135">
        <v>0</v>
      </c>
      <c r="J1022" s="123"/>
      <c r="K1022" s="41">
        <v>0</v>
      </c>
      <c r="L1022" s="134">
        <v>1252</v>
      </c>
      <c r="M1022" s="219">
        <v>98</v>
      </c>
      <c r="N1022" s="123"/>
      <c r="O1022" s="123"/>
      <c r="P1022" s="135">
        <v>77</v>
      </c>
      <c r="Q1022" s="135">
        <v>7</v>
      </c>
      <c r="R1022" s="123"/>
      <c r="S1022" s="123"/>
      <c r="T1022" s="135">
        <v>512</v>
      </c>
      <c r="U1022" s="135">
        <v>78</v>
      </c>
      <c r="V1022" s="123"/>
      <c r="W1022" s="41">
        <v>14345</v>
      </c>
      <c r="X1022" s="136">
        <v>890</v>
      </c>
      <c r="Y1022" s="4">
        <f t="shared" si="1648"/>
        <v>834</v>
      </c>
      <c r="Z1022" s="74">
        <f t="shared" ref="Z1022" si="1820">+A1022</f>
        <v>44846</v>
      </c>
      <c r="AA1022" s="210">
        <f t="shared" ref="AA1022" si="1821">+AF1022+AL1022+AR1022</f>
        <v>7419835</v>
      </c>
      <c r="AB1022" s="210">
        <f t="shared" ref="AB1022" si="1822">+AH1022+AN1022+AT1022</f>
        <v>101875</v>
      </c>
      <c r="AC1022" s="211">
        <f t="shared" ref="AC1022" si="1823">+AJ1022+AP1022+AV1022</f>
        <v>21909</v>
      </c>
      <c r="AD1022" s="170">
        <f t="shared" ref="AD1022" si="1824">+AF1022-AF1021</f>
        <v>789</v>
      </c>
      <c r="AE1022" s="222">
        <f t="shared" ref="AE1022" si="1825">+AE1021+AD1022</f>
        <v>420461</v>
      </c>
      <c r="AF1022" s="143">
        <v>421666</v>
      </c>
      <c r="AG1022" s="171">
        <f t="shared" ref="AG1022" si="1826">+AH1022-AH1021</f>
        <v>261</v>
      </c>
      <c r="AH1022" s="143">
        <v>87346</v>
      </c>
      <c r="AI1022" s="171">
        <f t="shared" ref="AI1022" si="1827">+AJ1022-AJ1021</f>
        <v>9</v>
      </c>
      <c r="AJ1022" s="172">
        <v>10246</v>
      </c>
      <c r="AK1022" s="173">
        <f t="shared" ref="AK1022" si="1828">+AL1022-AL1021</f>
        <v>0</v>
      </c>
      <c r="AL1022" s="143">
        <v>793</v>
      </c>
      <c r="AM1022" s="173">
        <f t="shared" ref="AM1022" si="1829">+AN1022-AN1021</f>
        <v>0</v>
      </c>
      <c r="AN1022" s="143">
        <v>787</v>
      </c>
      <c r="AO1022" s="171">
        <f t="shared" ref="AO1022" si="1830">+AP1022-AP1021</f>
        <v>0</v>
      </c>
      <c r="AP1022" s="174">
        <v>6</v>
      </c>
      <c r="AQ1022" s="173">
        <f t="shared" ref="AQ1022" si="1831">+AR1022-AR1021</f>
        <v>52358</v>
      </c>
      <c r="AR1022" s="143">
        <v>6997376</v>
      </c>
      <c r="AS1022" s="171">
        <f t="shared" ref="AS1022" si="1832">+AT1022-AT1021</f>
        <v>0</v>
      </c>
      <c r="AT1022" s="143">
        <v>13742</v>
      </c>
      <c r="AU1022" s="171">
        <f t="shared" ref="AU1022" si="1833">+AV1022-AV1021</f>
        <v>37</v>
      </c>
      <c r="AV1022" s="175">
        <v>11657</v>
      </c>
      <c r="AW1022" s="217">
        <f t="shared" si="1649"/>
        <v>861</v>
      </c>
      <c r="AX1022" s="216">
        <f t="shared" ref="AX1022" si="1834">+A1022</f>
        <v>44846</v>
      </c>
      <c r="AY1022" s="5">
        <v>12</v>
      </c>
      <c r="AZ1022" s="217">
        <f t="shared" ref="AZ1022" si="1835">+AZ1021+AY1022</f>
        <v>2751</v>
      </c>
      <c r="BA1022" s="217">
        <f t="shared" si="1650"/>
        <v>463</v>
      </c>
      <c r="BB1022" s="119">
        <v>0</v>
      </c>
      <c r="BC1022" s="26">
        <f t="shared" ref="BC1022" si="1836">+BC1021+BB1022</f>
        <v>1672</v>
      </c>
      <c r="BD1022" s="217">
        <f t="shared" si="1651"/>
        <v>498</v>
      </c>
      <c r="BE1022" s="209">
        <f t="shared" ref="BE1022" si="1837">+Z1022</f>
        <v>44846</v>
      </c>
      <c r="BF1022" s="120">
        <f t="shared" ref="BF1022" si="1838">+B1022</f>
        <v>50</v>
      </c>
      <c r="BG1022" s="120">
        <f t="shared" ref="BG1022" si="1839">+BI1022</f>
        <v>24818</v>
      </c>
      <c r="BH1022" s="209">
        <f t="shared" ref="BH1022" si="1840">+A1022</f>
        <v>44846</v>
      </c>
      <c r="BI1022" s="120">
        <f t="shared" ref="BI1022" si="1841">+C1022</f>
        <v>24818</v>
      </c>
      <c r="BJ1022" s="1">
        <f t="shared" ref="BJ1022" si="1842">+BE1022</f>
        <v>44846</v>
      </c>
      <c r="BK1022">
        <f t="shared" ref="BK1022" si="1843">+BM1022-BL1022</f>
        <v>1154</v>
      </c>
      <c r="BL1022">
        <f t="shared" ref="BL1022" si="1844">+M1022</f>
        <v>98</v>
      </c>
      <c r="BM1022">
        <f t="shared" ref="BM1022" si="1845">+L1022</f>
        <v>1252</v>
      </c>
      <c r="BN1022" s="1">
        <f t="shared" ref="BN1022" si="1846">+BJ1022</f>
        <v>44846</v>
      </c>
      <c r="BO1022">
        <f t="shared" ref="BO1022" si="1847">+BO1018+BM1022</f>
        <v>201723</v>
      </c>
      <c r="BP1022">
        <f t="shared" ref="BP1022" si="1848">+BP1018+BL1022</f>
        <v>12024</v>
      </c>
      <c r="BQ1022" s="167">
        <f t="shared" ref="BQ1022" si="1849">+A1022</f>
        <v>44846</v>
      </c>
      <c r="BR1022">
        <f t="shared" ref="BR1022" si="1850">+AF1022</f>
        <v>421666</v>
      </c>
      <c r="BS1022">
        <f t="shared" ref="BS1022" si="1851">+AH1022</f>
        <v>87346</v>
      </c>
      <c r="BT1022">
        <f t="shared" ref="BT1022" si="1852">+AJ1022</f>
        <v>10246</v>
      </c>
      <c r="BU1022">
        <v>15</v>
      </c>
      <c r="BV1022">
        <f t="shared" ref="BV1022" si="1853">+AD1022</f>
        <v>789</v>
      </c>
      <c r="BW1022">
        <f t="shared" ref="BW1022" si="1854">+BW1018+BV1022</f>
        <v>110208</v>
      </c>
      <c r="BX1022" s="167">
        <f t="shared" ref="BX1022" si="1855">+A1022</f>
        <v>44846</v>
      </c>
      <c r="BY1022">
        <f t="shared" ref="BY1022" si="1856">+AL1022</f>
        <v>793</v>
      </c>
      <c r="BZ1022">
        <f t="shared" ref="BZ1022" si="1857">+AN1022</f>
        <v>787</v>
      </c>
      <c r="CA1022">
        <f t="shared" ref="CA1022" si="1858">+AP1022</f>
        <v>6</v>
      </c>
      <c r="CB1022" s="167">
        <f t="shared" ref="CB1022" si="1859">+A1022</f>
        <v>44846</v>
      </c>
      <c r="CC1022">
        <f t="shared" ref="CC1022" si="1860">+AR1022</f>
        <v>6997376</v>
      </c>
      <c r="CD1022">
        <f t="shared" ref="CD1022" si="1861">+AT1022</f>
        <v>13742</v>
      </c>
      <c r="CE1022">
        <f t="shared" ref="CE1022" si="1862">+AV1022</f>
        <v>11657</v>
      </c>
      <c r="CF1022" s="167">
        <f t="shared" ref="CF1022" si="1863">+A1022</f>
        <v>44846</v>
      </c>
      <c r="CG1022">
        <f t="shared" ref="CG1022" si="1864">+AQ1022</f>
        <v>52358</v>
      </c>
      <c r="CH1022">
        <f t="shared" ref="CH1022" si="1865">+AU1022</f>
        <v>37</v>
      </c>
      <c r="CI1022" s="167">
        <f t="shared" ref="CI1022" si="1866">+A1022</f>
        <v>44846</v>
      </c>
      <c r="CJ1022">
        <f t="shared" ref="CJ1022" si="1867">+AD1022</f>
        <v>789</v>
      </c>
      <c r="CK1022">
        <f t="shared" ref="CK1022" si="1868">+AG1022</f>
        <v>261</v>
      </c>
      <c r="CL1022" s="167">
        <f t="shared" ref="CL1022" si="1869">+A1022</f>
        <v>44846</v>
      </c>
      <c r="CM1022">
        <f t="shared" ref="CM1022" si="1870">+AI1022</f>
        <v>9</v>
      </c>
      <c r="CN1022" s="1">
        <f t="shared" ref="CN1022" si="1871">+Z1022</f>
        <v>44846</v>
      </c>
      <c r="CO1022" s="253">
        <f t="shared" ref="CO1022" si="1872">+AD1022</f>
        <v>789</v>
      </c>
      <c r="CP1022" s="1">
        <f t="shared" ref="CP1022" si="1873">+Z1022</f>
        <v>44846</v>
      </c>
      <c r="CQ1022" s="254">
        <f t="shared" ref="CQ1022" si="1874">+AI1022</f>
        <v>9</v>
      </c>
      <c r="CR1022" s="167">
        <f t="shared" ref="CR1022" si="1875">+A1022</f>
        <v>44846</v>
      </c>
      <c r="CS1022">
        <f t="shared" ref="CS1022" si="1876">+AQ1022</f>
        <v>52358</v>
      </c>
      <c r="CT1022">
        <f t="shared" ref="CT1022" si="1877">+AU1022</f>
        <v>37</v>
      </c>
      <c r="CU1022">
        <f t="shared" ref="CU1022" si="1878">+AS1022</f>
        <v>0</v>
      </c>
    </row>
    <row r="1023" spans="1:99" ht="18" customHeight="1" x14ac:dyDescent="0.55000000000000004">
      <c r="A1023" s="167">
        <v>44847</v>
      </c>
      <c r="B1023" s="219">
        <v>64</v>
      </c>
      <c r="C1023" s="142">
        <f t="shared" ref="C1023" si="1879">+B1023+C1022</f>
        <v>24882</v>
      </c>
      <c r="D1023" s="261">
        <f t="shared" ref="D1023" si="1880">+C1023-F1023</f>
        <v>632</v>
      </c>
      <c r="E1023" s="135">
        <v>0</v>
      </c>
      <c r="F1023" s="135">
        <v>24250</v>
      </c>
      <c r="G1023" s="135">
        <v>0</v>
      </c>
      <c r="H1023" s="123"/>
      <c r="I1023" s="135">
        <v>0</v>
      </c>
      <c r="J1023" s="123"/>
      <c r="K1023" s="41">
        <v>0</v>
      </c>
      <c r="L1023" s="134">
        <v>1143</v>
      </c>
      <c r="M1023" s="219">
        <v>133</v>
      </c>
      <c r="N1023" s="123"/>
      <c r="O1023" s="123"/>
      <c r="P1023" s="135">
        <v>45</v>
      </c>
      <c r="Q1023" s="135">
        <v>4</v>
      </c>
      <c r="R1023" s="123"/>
      <c r="S1023" s="123"/>
      <c r="T1023" s="135">
        <v>519</v>
      </c>
      <c r="U1023" s="135">
        <v>93</v>
      </c>
      <c r="V1023" s="123"/>
      <c r="W1023" s="41">
        <v>14924</v>
      </c>
      <c r="X1023" s="136">
        <v>926</v>
      </c>
      <c r="Y1023" s="4">
        <f t="shared" si="1648"/>
        <v>835</v>
      </c>
      <c r="Z1023" s="74">
        <f t="shared" ref="Z1023" si="1881">+A1023</f>
        <v>44847</v>
      </c>
      <c r="AA1023" s="210">
        <f t="shared" ref="AA1023" si="1882">+AF1023+AL1023+AR1023</f>
        <v>7473875</v>
      </c>
      <c r="AB1023" s="210">
        <f t="shared" ref="AB1023" si="1883">+AH1023+AN1023+AT1023</f>
        <v>102104</v>
      </c>
      <c r="AC1023" s="211">
        <f t="shared" ref="AC1023" si="1884">+AJ1023+AP1023+AV1023</f>
        <v>21946</v>
      </c>
      <c r="AD1023" s="170">
        <f t="shared" ref="AD1023" si="1885">+AF1023-AF1022</f>
        <v>666</v>
      </c>
      <c r="AE1023" s="222">
        <f t="shared" ref="AE1023" si="1886">+AE1022+AD1023</f>
        <v>421127</v>
      </c>
      <c r="AF1023" s="143">
        <v>422332</v>
      </c>
      <c r="AG1023" s="171">
        <f t="shared" ref="AG1023" si="1887">+AH1023-AH1022</f>
        <v>229</v>
      </c>
      <c r="AH1023" s="143">
        <v>87575</v>
      </c>
      <c r="AI1023" s="171">
        <f t="shared" ref="AI1023" si="1888">+AJ1023-AJ1022</f>
        <v>8</v>
      </c>
      <c r="AJ1023" s="172">
        <v>10254</v>
      </c>
      <c r="AK1023" s="173">
        <f t="shared" ref="AK1023" si="1889">+AL1023-AL1022</f>
        <v>0</v>
      </c>
      <c r="AL1023" s="143">
        <v>793</v>
      </c>
      <c r="AM1023" s="173">
        <f t="shared" ref="AM1023" si="1890">+AN1023-AN1022</f>
        <v>0</v>
      </c>
      <c r="AN1023" s="143">
        <v>787</v>
      </c>
      <c r="AO1023" s="171">
        <f t="shared" ref="AO1023" si="1891">+AP1023-AP1022</f>
        <v>0</v>
      </c>
      <c r="AP1023" s="174">
        <v>6</v>
      </c>
      <c r="AQ1023" s="173">
        <f t="shared" ref="AQ1023" si="1892">+AR1023-AR1022</f>
        <v>53374</v>
      </c>
      <c r="AR1023" s="143">
        <v>7050750</v>
      </c>
      <c r="AS1023" s="171">
        <f t="shared" ref="AS1023" si="1893">+AT1023-AT1022</f>
        <v>0</v>
      </c>
      <c r="AT1023" s="143">
        <v>13742</v>
      </c>
      <c r="AU1023" s="171">
        <f t="shared" ref="AU1023" si="1894">+AV1023-AV1022</f>
        <v>29</v>
      </c>
      <c r="AV1023" s="175">
        <v>11686</v>
      </c>
      <c r="AW1023" s="217">
        <f t="shared" si="1649"/>
        <v>862</v>
      </c>
      <c r="AX1023" s="216">
        <f t="shared" ref="AX1023" si="1895">+A1023</f>
        <v>44847</v>
      </c>
      <c r="AY1023" s="5">
        <v>16</v>
      </c>
      <c r="AZ1023" s="217">
        <f t="shared" ref="AZ1023" si="1896">+AZ1022+AY1023</f>
        <v>2767</v>
      </c>
      <c r="BA1023" s="217">
        <f t="shared" si="1650"/>
        <v>461</v>
      </c>
      <c r="BB1023" s="119">
        <v>0</v>
      </c>
      <c r="BC1023" s="26">
        <f t="shared" ref="BC1023" si="1897">+BC1022+BB1023</f>
        <v>1672</v>
      </c>
      <c r="BD1023" s="217">
        <f t="shared" si="1651"/>
        <v>496</v>
      </c>
      <c r="BE1023" s="209">
        <f t="shared" ref="BE1023" si="1898">+Z1023</f>
        <v>44847</v>
      </c>
      <c r="BF1023" s="120">
        <f t="shared" ref="BF1023" si="1899">+B1023</f>
        <v>64</v>
      </c>
      <c r="BG1023" s="120">
        <f t="shared" ref="BG1023" si="1900">+BI1023</f>
        <v>24882</v>
      </c>
      <c r="BH1023" s="209">
        <f t="shared" ref="BH1023" si="1901">+A1023</f>
        <v>44847</v>
      </c>
      <c r="BI1023" s="120">
        <f t="shared" ref="BI1023" si="1902">+C1023</f>
        <v>24882</v>
      </c>
      <c r="BJ1023" s="1">
        <f t="shared" ref="BJ1023" si="1903">+BE1023</f>
        <v>44847</v>
      </c>
      <c r="BK1023">
        <f t="shared" ref="BK1023" si="1904">+BM1023-BL1023</f>
        <v>1010</v>
      </c>
      <c r="BL1023">
        <f t="shared" ref="BL1023" si="1905">+M1023</f>
        <v>133</v>
      </c>
      <c r="BM1023">
        <f t="shared" ref="BM1023" si="1906">+L1023</f>
        <v>1143</v>
      </c>
      <c r="BN1023" s="1">
        <f t="shared" ref="BN1023" si="1907">+BJ1023</f>
        <v>44847</v>
      </c>
      <c r="BO1023">
        <f t="shared" ref="BO1023" si="1908">+BO1019+BM1023</f>
        <v>204349</v>
      </c>
      <c r="BP1023">
        <f t="shared" ref="BP1023" si="1909">+BP1019+BL1023</f>
        <v>11997</v>
      </c>
      <c r="BQ1023" s="167">
        <f t="shared" ref="BQ1023" si="1910">+A1023</f>
        <v>44847</v>
      </c>
      <c r="BR1023">
        <f t="shared" ref="BR1023" si="1911">+AF1023</f>
        <v>422332</v>
      </c>
      <c r="BS1023">
        <f t="shared" ref="BS1023" si="1912">+AH1023</f>
        <v>87575</v>
      </c>
      <c r="BT1023">
        <f t="shared" ref="BT1023" si="1913">+AJ1023</f>
        <v>10254</v>
      </c>
      <c r="BU1023">
        <v>15</v>
      </c>
      <c r="BV1023">
        <f t="shared" ref="BV1023" si="1914">+AD1023</f>
        <v>666</v>
      </c>
      <c r="BW1023">
        <f t="shared" ref="BW1023" si="1915">+BW1019+BV1023</f>
        <v>96682</v>
      </c>
      <c r="BX1023" s="167">
        <f t="shared" ref="BX1023" si="1916">+A1023</f>
        <v>44847</v>
      </c>
      <c r="BY1023">
        <f t="shared" ref="BY1023" si="1917">+AL1023</f>
        <v>793</v>
      </c>
      <c r="BZ1023">
        <f t="shared" ref="BZ1023" si="1918">+AN1023</f>
        <v>787</v>
      </c>
      <c r="CA1023">
        <f t="shared" ref="CA1023" si="1919">+AP1023</f>
        <v>6</v>
      </c>
      <c r="CB1023" s="167">
        <f t="shared" ref="CB1023" si="1920">+A1023</f>
        <v>44847</v>
      </c>
      <c r="CC1023">
        <f t="shared" ref="CC1023" si="1921">+AR1023</f>
        <v>7050750</v>
      </c>
      <c r="CD1023">
        <f t="shared" ref="CD1023" si="1922">+AT1023</f>
        <v>13742</v>
      </c>
      <c r="CE1023">
        <f t="shared" ref="CE1023" si="1923">+AV1023</f>
        <v>11686</v>
      </c>
      <c r="CF1023" s="167">
        <f t="shared" ref="CF1023" si="1924">+A1023</f>
        <v>44847</v>
      </c>
      <c r="CG1023">
        <f t="shared" ref="CG1023" si="1925">+AQ1023</f>
        <v>53374</v>
      </c>
      <c r="CH1023">
        <f t="shared" ref="CH1023" si="1926">+AU1023</f>
        <v>29</v>
      </c>
      <c r="CI1023" s="167">
        <f t="shared" ref="CI1023" si="1927">+A1023</f>
        <v>44847</v>
      </c>
      <c r="CJ1023">
        <f t="shared" ref="CJ1023" si="1928">+AD1023</f>
        <v>666</v>
      </c>
      <c r="CK1023">
        <f t="shared" ref="CK1023" si="1929">+AG1023</f>
        <v>229</v>
      </c>
      <c r="CL1023" s="167">
        <f t="shared" ref="CL1023" si="1930">+A1023</f>
        <v>44847</v>
      </c>
      <c r="CM1023">
        <f t="shared" ref="CM1023" si="1931">+AI1023</f>
        <v>8</v>
      </c>
      <c r="CN1023" s="1">
        <f t="shared" ref="CN1023" si="1932">+Z1023</f>
        <v>44847</v>
      </c>
      <c r="CO1023" s="253">
        <f t="shared" ref="CO1023" si="1933">+AD1023</f>
        <v>666</v>
      </c>
      <c r="CP1023" s="1">
        <f t="shared" ref="CP1023" si="1934">+Z1023</f>
        <v>44847</v>
      </c>
      <c r="CQ1023" s="254">
        <f t="shared" ref="CQ1023" si="1935">+AI1023</f>
        <v>8</v>
      </c>
      <c r="CR1023" s="167">
        <f t="shared" ref="CR1023" si="1936">+A1023</f>
        <v>44847</v>
      </c>
      <c r="CS1023">
        <f t="shared" ref="CS1023" si="1937">+AQ1023</f>
        <v>53374</v>
      </c>
      <c r="CT1023">
        <f t="shared" ref="CT1023" si="1938">+AU1023</f>
        <v>29</v>
      </c>
      <c r="CU1023">
        <f t="shared" ref="CU1023" si="1939">+AS1023</f>
        <v>0</v>
      </c>
    </row>
    <row r="1024" spans="1:99" ht="18" customHeight="1" x14ac:dyDescent="0.55000000000000004">
      <c r="A1024" s="167">
        <v>44848</v>
      </c>
      <c r="B1024" s="219">
        <v>70</v>
      </c>
      <c r="C1024" s="142">
        <f t="shared" ref="C1024" si="1940">+B1024+C1023</f>
        <v>24952</v>
      </c>
      <c r="D1024" s="261">
        <f t="shared" ref="D1024" si="1941">+C1024-F1024</f>
        <v>657</v>
      </c>
      <c r="E1024" s="135">
        <v>0</v>
      </c>
      <c r="F1024" s="135">
        <v>24295</v>
      </c>
      <c r="G1024" s="135">
        <v>0</v>
      </c>
      <c r="H1024" s="123"/>
      <c r="I1024" s="135">
        <v>0</v>
      </c>
      <c r="J1024" s="123"/>
      <c r="K1024" s="41">
        <v>0</v>
      </c>
      <c r="L1024" s="134">
        <v>1003</v>
      </c>
      <c r="M1024" s="219">
        <v>103</v>
      </c>
      <c r="N1024" s="123"/>
      <c r="O1024" s="123"/>
      <c r="P1024" s="135">
        <v>54</v>
      </c>
      <c r="Q1024" s="135">
        <v>5</v>
      </c>
      <c r="R1024" s="123"/>
      <c r="S1024" s="123"/>
      <c r="T1024" s="135">
        <v>496</v>
      </c>
      <c r="U1024" s="135">
        <v>89</v>
      </c>
      <c r="V1024" s="123"/>
      <c r="W1024" s="41">
        <v>15377</v>
      </c>
      <c r="X1024" s="136">
        <v>935</v>
      </c>
      <c r="Y1024" s="4">
        <f t="shared" si="1648"/>
        <v>836</v>
      </c>
      <c r="Z1024" s="74">
        <f t="shared" ref="Z1024" si="1942">+A1024</f>
        <v>44848</v>
      </c>
      <c r="AA1024" s="210">
        <f t="shared" ref="AA1024" si="1943">+AF1024+AL1024+AR1024</f>
        <v>7522777</v>
      </c>
      <c r="AB1024" s="210">
        <f t="shared" ref="AB1024" si="1944">+AH1024+AN1024+AT1024</f>
        <v>102347</v>
      </c>
      <c r="AC1024" s="211">
        <f t="shared" ref="AC1024" si="1945">+AJ1024+AP1024+AV1024</f>
        <v>22033</v>
      </c>
      <c r="AD1024" s="170">
        <f t="shared" ref="AD1024" si="1946">+AF1024-AF1023</f>
        <v>682</v>
      </c>
      <c r="AE1024" s="222">
        <f t="shared" ref="AE1024" si="1947">+AE1023+AD1024</f>
        <v>421809</v>
      </c>
      <c r="AF1024" s="143">
        <v>423014</v>
      </c>
      <c r="AG1024" s="171">
        <f t="shared" ref="AG1024" si="1948">+AH1024-AH1023</f>
        <v>243</v>
      </c>
      <c r="AH1024" s="143">
        <v>87818</v>
      </c>
      <c r="AI1024" s="171">
        <f t="shared" ref="AI1024" si="1949">+AJ1024-AJ1023</f>
        <v>7</v>
      </c>
      <c r="AJ1024" s="172">
        <v>10261</v>
      </c>
      <c r="AK1024" s="173">
        <f t="shared" ref="AK1024" si="1950">+AL1024-AL1023</f>
        <v>0</v>
      </c>
      <c r="AL1024" s="143">
        <v>793</v>
      </c>
      <c r="AM1024" s="173">
        <f t="shared" ref="AM1024" si="1951">+AN1024-AN1023</f>
        <v>0</v>
      </c>
      <c r="AN1024" s="143">
        <v>787</v>
      </c>
      <c r="AO1024" s="171">
        <f t="shared" ref="AO1024" si="1952">+AP1024-AP1023</f>
        <v>0</v>
      </c>
      <c r="AP1024" s="174">
        <v>6</v>
      </c>
      <c r="AQ1024" s="173">
        <f t="shared" ref="AQ1024" si="1953">+AR1024-AR1023</f>
        <v>48220</v>
      </c>
      <c r="AR1024" s="143">
        <v>7098970</v>
      </c>
      <c r="AS1024" s="171">
        <f t="shared" ref="AS1024" si="1954">+AT1024-AT1023</f>
        <v>0</v>
      </c>
      <c r="AT1024" s="143">
        <v>13742</v>
      </c>
      <c r="AU1024" s="171">
        <f t="shared" ref="AU1024" si="1955">+AV1024-AV1023</f>
        <v>80</v>
      </c>
      <c r="AV1024" s="175">
        <v>11766</v>
      </c>
      <c r="AW1024" s="217">
        <f t="shared" si="1649"/>
        <v>863</v>
      </c>
      <c r="AX1024" s="216">
        <f t="shared" ref="AX1024" si="1956">+A1024</f>
        <v>44848</v>
      </c>
      <c r="AY1024" s="5">
        <v>14</v>
      </c>
      <c r="AZ1024" s="217">
        <f t="shared" ref="AZ1024" si="1957">+AZ1023+AY1024</f>
        <v>2781</v>
      </c>
      <c r="BA1024" s="217">
        <f t="shared" si="1650"/>
        <v>462</v>
      </c>
      <c r="BB1024" s="119">
        <v>0</v>
      </c>
      <c r="BC1024" s="26">
        <f t="shared" ref="BC1024" si="1958">+BC1023+BB1024</f>
        <v>1672</v>
      </c>
      <c r="BD1024" s="217">
        <f t="shared" si="1651"/>
        <v>497</v>
      </c>
      <c r="BE1024" s="209">
        <f t="shared" ref="BE1024" si="1959">+Z1024</f>
        <v>44848</v>
      </c>
      <c r="BF1024" s="120">
        <f t="shared" ref="BF1024" si="1960">+B1024</f>
        <v>70</v>
      </c>
      <c r="BG1024" s="120">
        <f t="shared" ref="BG1024" si="1961">+BI1024</f>
        <v>24952</v>
      </c>
      <c r="BH1024" s="209">
        <f t="shared" ref="BH1024" si="1962">+A1024</f>
        <v>44848</v>
      </c>
      <c r="BI1024" s="120">
        <f t="shared" ref="BI1024" si="1963">+C1024</f>
        <v>24952</v>
      </c>
      <c r="BJ1024" s="1">
        <f t="shared" ref="BJ1024" si="1964">+BE1024</f>
        <v>44848</v>
      </c>
      <c r="BK1024">
        <f t="shared" ref="BK1024" si="1965">+BM1024-BL1024</f>
        <v>900</v>
      </c>
      <c r="BL1024">
        <f t="shared" ref="BL1024" si="1966">+M1024</f>
        <v>103</v>
      </c>
      <c r="BM1024">
        <f t="shared" ref="BM1024" si="1967">+L1024</f>
        <v>1003</v>
      </c>
      <c r="BN1024" s="1">
        <f t="shared" ref="BN1024" si="1968">+BJ1024</f>
        <v>44848</v>
      </c>
      <c r="BO1024">
        <f t="shared" ref="BO1024" si="1969">+BO1020+BM1024</f>
        <v>207208</v>
      </c>
      <c r="BP1024">
        <f t="shared" ref="BP1024" si="1970">+BP1020+BL1024</f>
        <v>11873</v>
      </c>
      <c r="BQ1024" s="167">
        <f t="shared" ref="BQ1024" si="1971">+A1024</f>
        <v>44848</v>
      </c>
      <c r="BR1024">
        <f t="shared" ref="BR1024" si="1972">+AF1024</f>
        <v>423014</v>
      </c>
      <c r="BS1024">
        <f t="shared" ref="BS1024" si="1973">+AH1024</f>
        <v>87818</v>
      </c>
      <c r="BT1024">
        <f t="shared" ref="BT1024" si="1974">+AJ1024</f>
        <v>10261</v>
      </c>
      <c r="BU1024">
        <v>15</v>
      </c>
      <c r="BV1024">
        <f t="shared" ref="BV1024" si="1975">+AD1024</f>
        <v>682</v>
      </c>
      <c r="BW1024">
        <f t="shared" ref="BW1024" si="1976">+BW1020+BV1024</f>
        <v>109747</v>
      </c>
      <c r="BX1024" s="167">
        <f t="shared" ref="BX1024" si="1977">+A1024</f>
        <v>44848</v>
      </c>
      <c r="BY1024">
        <f t="shared" ref="BY1024" si="1978">+AL1024</f>
        <v>793</v>
      </c>
      <c r="BZ1024">
        <f t="shared" ref="BZ1024" si="1979">+AN1024</f>
        <v>787</v>
      </c>
      <c r="CA1024">
        <f t="shared" ref="CA1024" si="1980">+AP1024</f>
        <v>6</v>
      </c>
      <c r="CB1024" s="167">
        <f t="shared" ref="CB1024" si="1981">+A1024</f>
        <v>44848</v>
      </c>
      <c r="CC1024">
        <f t="shared" ref="CC1024" si="1982">+AR1024</f>
        <v>7098970</v>
      </c>
      <c r="CD1024">
        <f t="shared" ref="CD1024" si="1983">+AT1024</f>
        <v>13742</v>
      </c>
      <c r="CE1024">
        <f t="shared" ref="CE1024" si="1984">+AV1024</f>
        <v>11766</v>
      </c>
      <c r="CF1024" s="167">
        <f t="shared" ref="CF1024" si="1985">+A1024</f>
        <v>44848</v>
      </c>
      <c r="CG1024">
        <f t="shared" ref="CG1024" si="1986">+AQ1024</f>
        <v>48220</v>
      </c>
      <c r="CH1024">
        <f t="shared" ref="CH1024" si="1987">+AU1024</f>
        <v>80</v>
      </c>
      <c r="CI1024" s="167">
        <f t="shared" ref="CI1024" si="1988">+A1024</f>
        <v>44848</v>
      </c>
      <c r="CJ1024">
        <f t="shared" ref="CJ1024" si="1989">+AD1024</f>
        <v>682</v>
      </c>
      <c r="CK1024">
        <f t="shared" ref="CK1024" si="1990">+AG1024</f>
        <v>243</v>
      </c>
      <c r="CL1024" s="167">
        <f t="shared" ref="CL1024" si="1991">+A1024</f>
        <v>44848</v>
      </c>
      <c r="CM1024">
        <f t="shared" ref="CM1024" si="1992">+AI1024</f>
        <v>7</v>
      </c>
      <c r="CN1024" s="1">
        <f t="shared" ref="CN1024" si="1993">+Z1024</f>
        <v>44848</v>
      </c>
      <c r="CO1024" s="253">
        <f t="shared" ref="CO1024" si="1994">+AD1024</f>
        <v>682</v>
      </c>
      <c r="CP1024" s="1">
        <f t="shared" ref="CP1024" si="1995">+Z1024</f>
        <v>44848</v>
      </c>
      <c r="CQ1024" s="254">
        <f t="shared" ref="CQ1024" si="1996">+AI1024</f>
        <v>7</v>
      </c>
      <c r="CR1024" s="167">
        <f t="shared" ref="CR1024" si="1997">+A1024</f>
        <v>44848</v>
      </c>
      <c r="CS1024">
        <f t="shared" ref="CS1024" si="1998">+AQ1024</f>
        <v>48220</v>
      </c>
      <c r="CT1024">
        <f t="shared" ref="CT1024" si="1999">+AU1024</f>
        <v>80</v>
      </c>
      <c r="CU1024">
        <f t="shared" ref="CU1024" si="2000">+AS1024</f>
        <v>0</v>
      </c>
    </row>
    <row r="1025" spans="1:99" ht="18" customHeight="1" x14ac:dyDescent="0.55000000000000004">
      <c r="A1025" s="167">
        <v>44849</v>
      </c>
      <c r="B1025" s="219">
        <v>70</v>
      </c>
      <c r="C1025" s="142">
        <f t="shared" ref="C1025" si="2001">+B1025+C1024</f>
        <v>25022</v>
      </c>
      <c r="D1025" s="261">
        <f t="shared" ref="D1025" si="2002">+C1025-F1025</f>
        <v>650</v>
      </c>
      <c r="E1025" s="135">
        <v>0</v>
      </c>
      <c r="F1025" s="135">
        <v>24372</v>
      </c>
      <c r="G1025" s="135">
        <v>1</v>
      </c>
      <c r="H1025" s="123"/>
      <c r="I1025" s="135">
        <v>1</v>
      </c>
      <c r="J1025" s="123"/>
      <c r="K1025" s="41">
        <v>0</v>
      </c>
      <c r="L1025" s="134">
        <v>782</v>
      </c>
      <c r="M1025" s="219">
        <v>114</v>
      </c>
      <c r="N1025" s="123"/>
      <c r="O1025" s="123"/>
      <c r="P1025" s="135">
        <v>21</v>
      </c>
      <c r="Q1025" s="135">
        <v>6</v>
      </c>
      <c r="R1025" s="123"/>
      <c r="S1025" s="123"/>
      <c r="T1025" s="135">
        <v>587</v>
      </c>
      <c r="U1025" s="135">
        <v>98</v>
      </c>
      <c r="V1025" s="123"/>
      <c r="W1025" s="41">
        <v>15551</v>
      </c>
      <c r="X1025" s="136">
        <v>945</v>
      </c>
      <c r="Y1025" s="4">
        <f t="shared" si="1648"/>
        <v>837</v>
      </c>
      <c r="Z1025" s="74">
        <f t="shared" ref="Z1025" si="2003">+A1025</f>
        <v>44849</v>
      </c>
      <c r="AA1025" s="210">
        <f t="shared" ref="AA1025" si="2004">+AF1025+AL1025+AR1025</f>
        <v>7566966</v>
      </c>
      <c r="AB1025" s="210">
        <f t="shared" ref="AB1025" si="2005">+AH1025+AN1025+AT1025</f>
        <v>102581</v>
      </c>
      <c r="AC1025" s="211">
        <f t="shared" ref="AC1025" si="2006">+AJ1025+AP1025+AV1025</f>
        <v>22117</v>
      </c>
      <c r="AD1025" s="170">
        <f t="shared" ref="AD1025" si="2007">+AF1025-AF1024</f>
        <v>741</v>
      </c>
      <c r="AE1025" s="222">
        <f t="shared" ref="AE1025" si="2008">+AE1024+AD1025</f>
        <v>422550</v>
      </c>
      <c r="AF1025" s="143">
        <v>423755</v>
      </c>
      <c r="AG1025" s="171">
        <f t="shared" ref="AG1025" si="2009">+AH1025-AH1024</f>
        <v>234</v>
      </c>
      <c r="AH1025" s="143">
        <v>88052</v>
      </c>
      <c r="AI1025" s="171">
        <f t="shared" ref="AI1025" si="2010">+AJ1025-AJ1024</f>
        <v>7</v>
      </c>
      <c r="AJ1025" s="172">
        <v>10268</v>
      </c>
      <c r="AK1025" s="173">
        <f t="shared" ref="AK1025" si="2011">+AL1025-AL1024</f>
        <v>0</v>
      </c>
      <c r="AL1025" s="143">
        <v>793</v>
      </c>
      <c r="AM1025" s="173">
        <f t="shared" ref="AM1025" si="2012">+AN1025-AN1024</f>
        <v>0</v>
      </c>
      <c r="AN1025" s="143">
        <v>787</v>
      </c>
      <c r="AO1025" s="171">
        <f t="shared" ref="AO1025" si="2013">+AP1025-AP1024</f>
        <v>0</v>
      </c>
      <c r="AP1025" s="174">
        <v>6</v>
      </c>
      <c r="AQ1025" s="173">
        <f t="shared" ref="AQ1025" si="2014">+AR1025-AR1024</f>
        <v>43448</v>
      </c>
      <c r="AR1025" s="143">
        <v>7142418</v>
      </c>
      <c r="AS1025" s="171">
        <f t="shared" ref="AS1025" si="2015">+AT1025-AT1024</f>
        <v>0</v>
      </c>
      <c r="AT1025" s="143">
        <v>13742</v>
      </c>
      <c r="AU1025" s="171">
        <f t="shared" ref="AU1025" si="2016">+AV1025-AV1024</f>
        <v>77</v>
      </c>
      <c r="AV1025" s="175">
        <v>11843</v>
      </c>
      <c r="AW1025" s="217">
        <f t="shared" si="1649"/>
        <v>864</v>
      </c>
      <c r="AX1025" s="216">
        <f t="shared" ref="AX1025" si="2017">+A1025</f>
        <v>44849</v>
      </c>
      <c r="AY1025" s="5">
        <v>17</v>
      </c>
      <c r="AZ1025" s="217">
        <f t="shared" ref="AZ1025" si="2018">+AZ1024+AY1025</f>
        <v>2798</v>
      </c>
      <c r="BA1025" s="217">
        <f t="shared" si="1650"/>
        <v>463</v>
      </c>
      <c r="BB1025" s="119">
        <v>0</v>
      </c>
      <c r="BC1025" s="26">
        <f t="shared" ref="BC1025" si="2019">+BC1024+BB1025</f>
        <v>1672</v>
      </c>
      <c r="BD1025" s="217">
        <f t="shared" si="1651"/>
        <v>498</v>
      </c>
      <c r="BE1025" s="209">
        <f t="shared" ref="BE1025" si="2020">+Z1025</f>
        <v>44849</v>
      </c>
      <c r="BF1025" s="120">
        <f t="shared" ref="BF1025" si="2021">+B1025</f>
        <v>70</v>
      </c>
      <c r="BG1025" s="120">
        <f t="shared" ref="BG1025" si="2022">+BI1025</f>
        <v>25022</v>
      </c>
      <c r="BH1025" s="209">
        <f t="shared" ref="BH1025" si="2023">+A1025</f>
        <v>44849</v>
      </c>
      <c r="BI1025" s="120">
        <f t="shared" ref="BI1025" si="2024">+C1025</f>
        <v>25022</v>
      </c>
      <c r="BJ1025" s="1">
        <f t="shared" ref="BJ1025" si="2025">+BE1025</f>
        <v>44849</v>
      </c>
      <c r="BK1025">
        <f t="shared" ref="BK1025" si="2026">+BM1025-BL1025</f>
        <v>668</v>
      </c>
      <c r="BL1025">
        <f t="shared" ref="BL1025" si="2027">+M1025</f>
        <v>114</v>
      </c>
      <c r="BM1025">
        <f t="shared" ref="BM1025" si="2028">+L1025</f>
        <v>782</v>
      </c>
      <c r="BN1025" s="1">
        <f t="shared" ref="BN1025" si="2029">+BJ1025</f>
        <v>44849</v>
      </c>
      <c r="BO1025">
        <f t="shared" ref="BO1025" si="2030">+BO1021+BM1025</f>
        <v>210239</v>
      </c>
      <c r="BP1025">
        <f t="shared" ref="BP1025" si="2031">+BP1021+BL1025</f>
        <v>11970</v>
      </c>
      <c r="BQ1025" s="167">
        <f t="shared" ref="BQ1025" si="2032">+A1025</f>
        <v>44849</v>
      </c>
      <c r="BR1025">
        <f t="shared" ref="BR1025" si="2033">+AF1025</f>
        <v>423755</v>
      </c>
      <c r="BS1025">
        <f t="shared" ref="BS1025" si="2034">+AH1025</f>
        <v>88052</v>
      </c>
      <c r="BT1025">
        <f t="shared" ref="BT1025" si="2035">+AJ1025</f>
        <v>10268</v>
      </c>
      <c r="BU1025">
        <v>15</v>
      </c>
      <c r="BV1025">
        <f t="shared" ref="BV1025" si="2036">+AD1025</f>
        <v>741</v>
      </c>
      <c r="BW1025">
        <f t="shared" ref="BW1025" si="2037">+BW1021+BV1025</f>
        <v>98370</v>
      </c>
      <c r="BX1025" s="167">
        <f t="shared" ref="BX1025" si="2038">+A1025</f>
        <v>44849</v>
      </c>
      <c r="BY1025">
        <f t="shared" ref="BY1025" si="2039">+AL1025</f>
        <v>793</v>
      </c>
      <c r="BZ1025">
        <f t="shared" ref="BZ1025" si="2040">+AN1025</f>
        <v>787</v>
      </c>
      <c r="CA1025">
        <f t="shared" ref="CA1025" si="2041">+AP1025</f>
        <v>6</v>
      </c>
      <c r="CB1025" s="167">
        <f t="shared" ref="CB1025" si="2042">+A1025</f>
        <v>44849</v>
      </c>
      <c r="CC1025">
        <f t="shared" ref="CC1025" si="2043">+AR1025</f>
        <v>7142418</v>
      </c>
      <c r="CD1025">
        <f t="shared" ref="CD1025" si="2044">+AT1025</f>
        <v>13742</v>
      </c>
      <c r="CE1025">
        <f t="shared" ref="CE1025" si="2045">+AV1025</f>
        <v>11843</v>
      </c>
      <c r="CF1025" s="167">
        <f t="shared" ref="CF1025" si="2046">+A1025</f>
        <v>44849</v>
      </c>
      <c r="CG1025">
        <f t="shared" ref="CG1025" si="2047">+AQ1025</f>
        <v>43448</v>
      </c>
      <c r="CH1025">
        <f t="shared" ref="CH1025" si="2048">+AU1025</f>
        <v>77</v>
      </c>
      <c r="CI1025" s="167">
        <f t="shared" ref="CI1025" si="2049">+A1025</f>
        <v>44849</v>
      </c>
      <c r="CJ1025">
        <f t="shared" ref="CJ1025" si="2050">+AD1025</f>
        <v>741</v>
      </c>
      <c r="CK1025">
        <f t="shared" ref="CK1025" si="2051">+AG1025</f>
        <v>234</v>
      </c>
      <c r="CL1025" s="167">
        <f t="shared" ref="CL1025" si="2052">+A1025</f>
        <v>44849</v>
      </c>
      <c r="CM1025">
        <f t="shared" ref="CM1025" si="2053">+AI1025</f>
        <v>7</v>
      </c>
      <c r="CN1025" s="1">
        <f t="shared" ref="CN1025" si="2054">+Z1025</f>
        <v>44849</v>
      </c>
      <c r="CO1025" s="253">
        <f t="shared" ref="CO1025" si="2055">+AD1025</f>
        <v>741</v>
      </c>
      <c r="CP1025" s="1">
        <f t="shared" ref="CP1025" si="2056">+Z1025</f>
        <v>44849</v>
      </c>
      <c r="CQ1025" s="254">
        <f t="shared" ref="CQ1025" si="2057">+AI1025</f>
        <v>7</v>
      </c>
      <c r="CR1025" s="167">
        <f t="shared" ref="CR1025" si="2058">+A1025</f>
        <v>44849</v>
      </c>
      <c r="CS1025">
        <f t="shared" ref="CS1025" si="2059">+AQ1025</f>
        <v>43448</v>
      </c>
      <c r="CT1025">
        <f t="shared" ref="CT1025" si="2060">+AU1025</f>
        <v>77</v>
      </c>
      <c r="CU1025">
        <f t="shared" ref="CU1025" si="2061">+AS1025</f>
        <v>0</v>
      </c>
    </row>
    <row r="1026" spans="1:99" ht="18" customHeight="1" x14ac:dyDescent="0.55000000000000004">
      <c r="A1026" s="167">
        <v>44850</v>
      </c>
      <c r="B1026" s="219">
        <v>63</v>
      </c>
      <c r="C1026" s="142">
        <f t="shared" ref="C1026" si="2062">+B1026+C1025</f>
        <v>25085</v>
      </c>
      <c r="D1026" s="261">
        <f t="shared" ref="D1026" si="2063">+C1026-F1026</f>
        <v>655</v>
      </c>
      <c r="E1026" s="135">
        <v>0</v>
      </c>
      <c r="F1026" s="135">
        <v>24430</v>
      </c>
      <c r="G1026" s="135">
        <v>0</v>
      </c>
      <c r="H1026" s="123"/>
      <c r="I1026" s="135">
        <v>0</v>
      </c>
      <c r="J1026" s="123"/>
      <c r="K1026" s="41">
        <v>0</v>
      </c>
      <c r="L1026" s="134">
        <v>676</v>
      </c>
      <c r="M1026" s="219">
        <v>142</v>
      </c>
      <c r="N1026" s="123"/>
      <c r="O1026" s="123"/>
      <c r="P1026" s="135">
        <v>25</v>
      </c>
      <c r="Q1026" s="135">
        <v>6</v>
      </c>
      <c r="R1026" s="123"/>
      <c r="S1026" s="123"/>
      <c r="T1026" s="135">
        <v>581</v>
      </c>
      <c r="U1026" s="135">
        <v>139</v>
      </c>
      <c r="V1026" s="123"/>
      <c r="W1026" s="41">
        <v>15621</v>
      </c>
      <c r="X1026" s="136">
        <v>942</v>
      </c>
      <c r="Y1026" s="4">
        <f t="shared" ref="Y1026:Y1033" si="2064">+Y1025+1</f>
        <v>838</v>
      </c>
      <c r="Z1026" s="74">
        <f t="shared" ref="Z1026" si="2065">+A1026</f>
        <v>44850</v>
      </c>
      <c r="AA1026" s="210">
        <f t="shared" ref="AA1026" si="2066">+AF1026+AL1026+AR1026</f>
        <v>7609251</v>
      </c>
      <c r="AB1026" s="210">
        <f t="shared" ref="AB1026" si="2067">+AH1026+AN1026+AT1026</f>
        <v>102782</v>
      </c>
      <c r="AC1026" s="211">
        <f t="shared" ref="AC1026" si="2068">+AJ1026+AP1026+AV1026</f>
        <v>22187</v>
      </c>
      <c r="AD1026" s="170">
        <f t="shared" ref="AD1026" si="2069">+AF1026-AF1025</f>
        <v>791</v>
      </c>
      <c r="AE1026" s="222">
        <f t="shared" ref="AE1026" si="2070">+AE1025+AD1026</f>
        <v>423341</v>
      </c>
      <c r="AF1026" s="143">
        <v>424546</v>
      </c>
      <c r="AG1026" s="171">
        <f t="shared" ref="AG1026" si="2071">+AH1026-AH1025</f>
        <v>201</v>
      </c>
      <c r="AH1026" s="143">
        <v>88253</v>
      </c>
      <c r="AI1026" s="171">
        <f t="shared" ref="AI1026" si="2072">+AJ1026-AJ1025</f>
        <v>5</v>
      </c>
      <c r="AJ1026" s="172">
        <v>10273</v>
      </c>
      <c r="AK1026" s="173">
        <f t="shared" ref="AK1026" si="2073">+AL1026-AL1025</f>
        <v>0</v>
      </c>
      <c r="AL1026" s="143">
        <v>793</v>
      </c>
      <c r="AM1026" s="173">
        <f t="shared" ref="AM1026" si="2074">+AN1026-AN1025</f>
        <v>0</v>
      </c>
      <c r="AN1026" s="143">
        <v>787</v>
      </c>
      <c r="AO1026" s="171">
        <f t="shared" ref="AO1026" si="2075">+AP1026-AP1025</f>
        <v>0</v>
      </c>
      <c r="AP1026" s="174">
        <v>6</v>
      </c>
      <c r="AQ1026" s="173">
        <f t="shared" ref="AQ1026" si="2076">+AR1026-AR1025</f>
        <v>41494</v>
      </c>
      <c r="AR1026" s="143">
        <v>7183912</v>
      </c>
      <c r="AS1026" s="171">
        <f t="shared" ref="AS1026" si="2077">+AT1026-AT1025</f>
        <v>0</v>
      </c>
      <c r="AT1026" s="143">
        <v>13742</v>
      </c>
      <c r="AU1026" s="171">
        <f t="shared" ref="AU1026" si="2078">+AV1026-AV1025</f>
        <v>65</v>
      </c>
      <c r="AV1026" s="175">
        <v>11908</v>
      </c>
      <c r="AW1026" s="217">
        <f t="shared" si="1649"/>
        <v>865</v>
      </c>
      <c r="AX1026" s="216">
        <f t="shared" ref="AX1026" si="2079">+A1026</f>
        <v>44850</v>
      </c>
      <c r="AY1026" s="5">
        <v>13</v>
      </c>
      <c r="AZ1026" s="217">
        <f t="shared" ref="AZ1026" si="2080">+AZ1025+AY1026</f>
        <v>2811</v>
      </c>
      <c r="BA1026" s="217">
        <f t="shared" si="1650"/>
        <v>464</v>
      </c>
      <c r="BB1026" s="119">
        <v>0</v>
      </c>
      <c r="BC1026" s="26">
        <f t="shared" ref="BC1026" si="2081">+BC1025+BB1026</f>
        <v>1672</v>
      </c>
      <c r="BD1026" s="217">
        <f t="shared" si="1651"/>
        <v>499</v>
      </c>
      <c r="BE1026" s="209">
        <f t="shared" ref="BE1026" si="2082">+Z1026</f>
        <v>44850</v>
      </c>
      <c r="BF1026" s="120">
        <f t="shared" ref="BF1026" si="2083">+B1026</f>
        <v>63</v>
      </c>
      <c r="BG1026" s="120">
        <f t="shared" ref="BG1026" si="2084">+BI1026</f>
        <v>25085</v>
      </c>
      <c r="BH1026" s="209">
        <f t="shared" ref="BH1026" si="2085">+A1026</f>
        <v>44850</v>
      </c>
      <c r="BI1026" s="120">
        <f t="shared" ref="BI1026" si="2086">+C1026</f>
        <v>25085</v>
      </c>
      <c r="BJ1026" s="1">
        <f t="shared" ref="BJ1026" si="2087">+BE1026</f>
        <v>44850</v>
      </c>
      <c r="BK1026">
        <f t="shared" ref="BK1026" si="2088">+BM1026-BL1026</f>
        <v>534</v>
      </c>
      <c r="BL1026">
        <f t="shared" ref="BL1026" si="2089">+M1026</f>
        <v>142</v>
      </c>
      <c r="BM1026">
        <f t="shared" ref="BM1026" si="2090">+L1026</f>
        <v>676</v>
      </c>
      <c r="BN1026" s="1">
        <f t="shared" ref="BN1026" si="2091">+BJ1026</f>
        <v>44850</v>
      </c>
      <c r="BO1026">
        <f t="shared" ref="BO1026" si="2092">+BO1022+BM1026</f>
        <v>202399</v>
      </c>
      <c r="BP1026">
        <f t="shared" ref="BP1026" si="2093">+BP1022+BL1026</f>
        <v>12166</v>
      </c>
      <c r="BQ1026" s="167">
        <f t="shared" ref="BQ1026" si="2094">+A1026</f>
        <v>44850</v>
      </c>
      <c r="BR1026">
        <f t="shared" ref="BR1026" si="2095">+AF1026</f>
        <v>424546</v>
      </c>
      <c r="BS1026">
        <f t="shared" ref="BS1026" si="2096">+AH1026</f>
        <v>88253</v>
      </c>
      <c r="BT1026">
        <f t="shared" ref="BT1026" si="2097">+AJ1026</f>
        <v>10273</v>
      </c>
      <c r="BU1026">
        <v>15</v>
      </c>
      <c r="BV1026">
        <f t="shared" ref="BV1026" si="2098">+AD1026</f>
        <v>791</v>
      </c>
      <c r="BW1026">
        <f t="shared" ref="BW1026" si="2099">+BW1022+BV1026</f>
        <v>110999</v>
      </c>
      <c r="BX1026" s="167">
        <f t="shared" ref="BX1026" si="2100">+A1026</f>
        <v>44850</v>
      </c>
      <c r="BY1026">
        <f t="shared" ref="BY1026" si="2101">+AL1026</f>
        <v>793</v>
      </c>
      <c r="BZ1026">
        <f t="shared" ref="BZ1026" si="2102">+AN1026</f>
        <v>787</v>
      </c>
      <c r="CA1026">
        <f t="shared" ref="CA1026" si="2103">+AP1026</f>
        <v>6</v>
      </c>
      <c r="CB1026" s="167">
        <f t="shared" ref="CB1026" si="2104">+A1026</f>
        <v>44850</v>
      </c>
      <c r="CC1026">
        <f t="shared" ref="CC1026" si="2105">+AR1026</f>
        <v>7183912</v>
      </c>
      <c r="CD1026">
        <f t="shared" ref="CD1026" si="2106">+AT1026</f>
        <v>13742</v>
      </c>
      <c r="CE1026">
        <f t="shared" ref="CE1026" si="2107">+AV1026</f>
        <v>11908</v>
      </c>
      <c r="CF1026" s="167">
        <f t="shared" ref="CF1026" si="2108">+A1026</f>
        <v>44850</v>
      </c>
      <c r="CG1026">
        <f t="shared" ref="CG1026" si="2109">+AQ1026</f>
        <v>41494</v>
      </c>
      <c r="CH1026">
        <f t="shared" ref="CH1026" si="2110">+AU1026</f>
        <v>65</v>
      </c>
      <c r="CI1026" s="167">
        <f t="shared" ref="CI1026" si="2111">+A1026</f>
        <v>44850</v>
      </c>
      <c r="CJ1026">
        <f t="shared" ref="CJ1026" si="2112">+AD1026</f>
        <v>791</v>
      </c>
      <c r="CK1026">
        <f t="shared" ref="CK1026" si="2113">+AG1026</f>
        <v>201</v>
      </c>
      <c r="CL1026" s="167">
        <f t="shared" ref="CL1026" si="2114">+A1026</f>
        <v>44850</v>
      </c>
      <c r="CM1026">
        <f t="shared" ref="CM1026" si="2115">+AI1026</f>
        <v>5</v>
      </c>
      <c r="CN1026" s="1">
        <f t="shared" ref="CN1026" si="2116">+Z1026</f>
        <v>44850</v>
      </c>
      <c r="CO1026" s="253">
        <f t="shared" ref="CO1026" si="2117">+AD1026</f>
        <v>791</v>
      </c>
      <c r="CP1026" s="1">
        <f t="shared" ref="CP1026" si="2118">+Z1026</f>
        <v>44850</v>
      </c>
      <c r="CQ1026" s="254">
        <f t="shared" ref="CQ1026" si="2119">+AI1026</f>
        <v>5</v>
      </c>
      <c r="CR1026" s="167">
        <f t="shared" ref="CR1026" si="2120">+A1026</f>
        <v>44850</v>
      </c>
      <c r="CS1026">
        <f t="shared" ref="CS1026" si="2121">+AQ1026</f>
        <v>41494</v>
      </c>
      <c r="CT1026">
        <f t="shared" ref="CT1026" si="2122">+AU1026</f>
        <v>65</v>
      </c>
      <c r="CU1026">
        <f t="shared" ref="CU1026" si="2123">+AS1026</f>
        <v>0</v>
      </c>
    </row>
    <row r="1027" spans="1:99" ht="18" customHeight="1" x14ac:dyDescent="0.55000000000000004">
      <c r="A1027" s="167">
        <v>44851</v>
      </c>
      <c r="B1027" s="219">
        <v>42</v>
      </c>
      <c r="C1027" s="142">
        <f t="shared" ref="C1027" si="2124">+B1027+C1026</f>
        <v>25127</v>
      </c>
      <c r="D1027" s="261">
        <f t="shared" ref="D1027" si="2125">+C1027-F1027</f>
        <v>636</v>
      </c>
      <c r="E1027" s="135">
        <v>0</v>
      </c>
      <c r="F1027" s="135">
        <v>24491</v>
      </c>
      <c r="G1027" s="135">
        <v>0</v>
      </c>
      <c r="H1027" s="123"/>
      <c r="I1027" s="135">
        <v>0</v>
      </c>
      <c r="J1027" s="123"/>
      <c r="K1027" s="41">
        <v>0</v>
      </c>
      <c r="L1027" s="134">
        <v>701</v>
      </c>
      <c r="M1027" s="219">
        <v>114</v>
      </c>
      <c r="N1027" s="123"/>
      <c r="O1027" s="123"/>
      <c r="P1027" s="135">
        <v>27</v>
      </c>
      <c r="Q1027" s="135">
        <v>7</v>
      </c>
      <c r="R1027" s="123"/>
      <c r="S1027" s="123"/>
      <c r="T1027" s="135">
        <v>612</v>
      </c>
      <c r="U1027" s="135">
        <v>116</v>
      </c>
      <c r="V1027" s="123"/>
      <c r="W1027" s="41">
        <v>15683</v>
      </c>
      <c r="X1027" s="136">
        <v>933</v>
      </c>
      <c r="Y1027" s="4">
        <f t="shared" si="2064"/>
        <v>839</v>
      </c>
      <c r="Z1027" s="74">
        <f t="shared" ref="Z1027" si="2126">+A1027</f>
        <v>44851</v>
      </c>
      <c r="AA1027" s="210">
        <f t="shared" ref="AA1027" si="2127">+AF1027+AL1027+AR1027</f>
        <v>7638791</v>
      </c>
      <c r="AB1027" s="210">
        <f t="shared" ref="AB1027" si="2128">+AH1027+AN1027+AT1027</f>
        <v>102948</v>
      </c>
      <c r="AC1027" s="211">
        <f t="shared" ref="AC1027" si="2129">+AJ1027+AP1027+AV1027</f>
        <v>22245</v>
      </c>
      <c r="AD1027" s="170">
        <f t="shared" ref="AD1027" si="2130">+AF1027-AF1026</f>
        <v>714</v>
      </c>
      <c r="AE1027" s="222">
        <f t="shared" ref="AE1027" si="2131">+AE1026+AD1027</f>
        <v>424055</v>
      </c>
      <c r="AF1027" s="143">
        <v>425260</v>
      </c>
      <c r="AG1027" s="171">
        <f t="shared" ref="AG1027" si="2132">+AH1027-AH1026</f>
        <v>166</v>
      </c>
      <c r="AH1027" s="143">
        <v>88419</v>
      </c>
      <c r="AI1027" s="171">
        <f t="shared" ref="AI1027" si="2133">+AJ1027-AJ1026</f>
        <v>5</v>
      </c>
      <c r="AJ1027" s="172">
        <v>10278</v>
      </c>
      <c r="AK1027" s="173">
        <f t="shared" ref="AK1027" si="2134">+AL1027-AL1026</f>
        <v>0</v>
      </c>
      <c r="AL1027" s="143">
        <v>793</v>
      </c>
      <c r="AM1027" s="173">
        <f t="shared" ref="AM1027" si="2135">+AN1027-AN1026</f>
        <v>0</v>
      </c>
      <c r="AN1027" s="143">
        <v>787</v>
      </c>
      <c r="AO1027" s="171">
        <f t="shared" ref="AO1027" si="2136">+AP1027-AP1026</f>
        <v>0</v>
      </c>
      <c r="AP1027" s="174">
        <v>6</v>
      </c>
      <c r="AQ1027" s="173">
        <f t="shared" ref="AQ1027" si="2137">+AR1027-AR1026</f>
        <v>28826</v>
      </c>
      <c r="AR1027" s="143">
        <v>7212738</v>
      </c>
      <c r="AS1027" s="171">
        <f t="shared" ref="AS1027" si="2138">+AT1027-AT1026</f>
        <v>0</v>
      </c>
      <c r="AT1027" s="143">
        <v>13742</v>
      </c>
      <c r="AU1027" s="171">
        <f t="shared" ref="AU1027" si="2139">+AV1027-AV1026</f>
        <v>53</v>
      </c>
      <c r="AV1027" s="175">
        <v>11961</v>
      </c>
      <c r="AW1027" s="217">
        <f t="shared" si="1649"/>
        <v>866</v>
      </c>
      <c r="AX1027" s="216">
        <f t="shared" ref="AX1027" si="2140">+A1027</f>
        <v>44851</v>
      </c>
      <c r="AY1027" s="5">
        <v>14</v>
      </c>
      <c r="AZ1027" s="217">
        <f t="shared" ref="AZ1027" si="2141">+AZ1026+AY1027</f>
        <v>2825</v>
      </c>
      <c r="BA1027" s="217">
        <f t="shared" si="1650"/>
        <v>462</v>
      </c>
      <c r="BB1027" s="119">
        <v>0</v>
      </c>
      <c r="BC1027" s="26">
        <f t="shared" ref="BC1027" si="2142">+BC1026+BB1027</f>
        <v>1672</v>
      </c>
      <c r="BD1027" s="217">
        <f t="shared" si="1651"/>
        <v>497</v>
      </c>
      <c r="BE1027" s="209">
        <f t="shared" ref="BE1027" si="2143">+Z1027</f>
        <v>44851</v>
      </c>
      <c r="BF1027" s="120">
        <f t="shared" ref="BF1027" si="2144">+B1027</f>
        <v>42</v>
      </c>
      <c r="BG1027" s="120">
        <f t="shared" ref="BG1027" si="2145">+BI1027</f>
        <v>25127</v>
      </c>
      <c r="BH1027" s="209">
        <f t="shared" ref="BH1027" si="2146">+A1027</f>
        <v>44851</v>
      </c>
      <c r="BI1027" s="120">
        <f t="shared" ref="BI1027" si="2147">+C1027</f>
        <v>25127</v>
      </c>
      <c r="BJ1027" s="1">
        <f t="shared" ref="BJ1027" si="2148">+BE1027</f>
        <v>44851</v>
      </c>
      <c r="BK1027">
        <f t="shared" ref="BK1027" si="2149">+BM1027-BL1027</f>
        <v>587</v>
      </c>
      <c r="BL1027">
        <f t="shared" ref="BL1027" si="2150">+M1027</f>
        <v>114</v>
      </c>
      <c r="BM1027">
        <f t="shared" ref="BM1027" si="2151">+L1027</f>
        <v>701</v>
      </c>
      <c r="BN1027" s="1">
        <f t="shared" ref="BN1027" si="2152">+BJ1027</f>
        <v>44851</v>
      </c>
      <c r="BO1027">
        <f t="shared" ref="BO1027" si="2153">+BO1023+BM1027</f>
        <v>205050</v>
      </c>
      <c r="BP1027">
        <f t="shared" ref="BP1027" si="2154">+BP1023+BL1027</f>
        <v>12111</v>
      </c>
      <c r="BQ1027" s="167">
        <f t="shared" ref="BQ1027" si="2155">+A1027</f>
        <v>44851</v>
      </c>
      <c r="BR1027">
        <f t="shared" ref="BR1027" si="2156">+AF1027</f>
        <v>425260</v>
      </c>
      <c r="BS1027">
        <f t="shared" ref="BS1027" si="2157">+AH1027</f>
        <v>88419</v>
      </c>
      <c r="BT1027">
        <f t="shared" ref="BT1027" si="2158">+AJ1027</f>
        <v>10278</v>
      </c>
      <c r="BU1027">
        <v>15</v>
      </c>
      <c r="BV1027">
        <f t="shared" ref="BV1027" si="2159">+AD1027</f>
        <v>714</v>
      </c>
      <c r="BW1027">
        <f t="shared" ref="BW1027" si="2160">+BW1023+BV1027</f>
        <v>97396</v>
      </c>
      <c r="BX1027" s="167">
        <f t="shared" ref="BX1027" si="2161">+A1027</f>
        <v>44851</v>
      </c>
      <c r="BY1027">
        <f t="shared" ref="BY1027" si="2162">+AL1027</f>
        <v>793</v>
      </c>
      <c r="BZ1027">
        <f t="shared" ref="BZ1027" si="2163">+AN1027</f>
        <v>787</v>
      </c>
      <c r="CA1027">
        <f t="shared" ref="CA1027" si="2164">+AP1027</f>
        <v>6</v>
      </c>
      <c r="CB1027" s="167">
        <f t="shared" ref="CB1027" si="2165">+A1027</f>
        <v>44851</v>
      </c>
      <c r="CC1027">
        <f t="shared" ref="CC1027" si="2166">+AR1027</f>
        <v>7212738</v>
      </c>
      <c r="CD1027">
        <f t="shared" ref="CD1027" si="2167">+AT1027</f>
        <v>13742</v>
      </c>
      <c r="CE1027">
        <f t="shared" ref="CE1027" si="2168">+AV1027</f>
        <v>11961</v>
      </c>
      <c r="CF1027" s="167">
        <f t="shared" ref="CF1027" si="2169">+A1027</f>
        <v>44851</v>
      </c>
      <c r="CG1027">
        <f t="shared" ref="CG1027" si="2170">+AQ1027</f>
        <v>28826</v>
      </c>
      <c r="CH1027">
        <f t="shared" ref="CH1027" si="2171">+AU1027</f>
        <v>53</v>
      </c>
      <c r="CI1027" s="167">
        <f t="shared" ref="CI1027" si="2172">+A1027</f>
        <v>44851</v>
      </c>
      <c r="CJ1027">
        <f t="shared" ref="CJ1027" si="2173">+AD1027</f>
        <v>714</v>
      </c>
      <c r="CK1027">
        <f t="shared" ref="CK1027" si="2174">+AG1027</f>
        <v>166</v>
      </c>
      <c r="CL1027" s="167">
        <f t="shared" ref="CL1027" si="2175">+A1027</f>
        <v>44851</v>
      </c>
      <c r="CM1027">
        <f t="shared" ref="CM1027" si="2176">+AI1027</f>
        <v>5</v>
      </c>
      <c r="CN1027" s="1">
        <f t="shared" ref="CN1027" si="2177">+Z1027</f>
        <v>44851</v>
      </c>
      <c r="CO1027" s="253">
        <f t="shared" ref="CO1027" si="2178">+AD1027</f>
        <v>714</v>
      </c>
      <c r="CP1027" s="1">
        <f t="shared" ref="CP1027" si="2179">+Z1027</f>
        <v>44851</v>
      </c>
      <c r="CQ1027" s="254">
        <f t="shared" ref="CQ1027" si="2180">+AI1027</f>
        <v>5</v>
      </c>
      <c r="CR1027" s="167">
        <f t="shared" ref="CR1027" si="2181">+A1027</f>
        <v>44851</v>
      </c>
      <c r="CS1027">
        <f t="shared" ref="CS1027" si="2182">+AQ1027</f>
        <v>28826</v>
      </c>
      <c r="CT1027">
        <f t="shared" ref="CT1027" si="2183">+AU1027</f>
        <v>53</v>
      </c>
      <c r="CU1027">
        <f t="shared" ref="CU1027" si="2184">+AS1027</f>
        <v>0</v>
      </c>
    </row>
    <row r="1028" spans="1:99" ht="18" customHeight="1" x14ac:dyDescent="0.55000000000000004">
      <c r="A1028" s="167">
        <v>44852</v>
      </c>
      <c r="B1028" s="219">
        <v>43</v>
      </c>
      <c r="C1028" s="142">
        <f t="shared" ref="C1028" si="2185">+B1028+C1027</f>
        <v>25170</v>
      </c>
      <c r="D1028" s="261">
        <f t="shared" ref="D1028" si="2186">+C1028-F1028</f>
        <v>635</v>
      </c>
      <c r="E1028" s="135">
        <v>0</v>
      </c>
      <c r="F1028" s="135">
        <v>24535</v>
      </c>
      <c r="G1028" s="135">
        <v>0</v>
      </c>
      <c r="H1028" s="123"/>
      <c r="I1028" s="135">
        <v>0</v>
      </c>
      <c r="J1028" s="123"/>
      <c r="K1028" s="41">
        <v>0</v>
      </c>
      <c r="L1028" s="134">
        <v>749</v>
      </c>
      <c r="M1028" s="219">
        <v>119</v>
      </c>
      <c r="N1028" s="123"/>
      <c r="O1028" s="123"/>
      <c r="P1028" s="135">
        <v>24</v>
      </c>
      <c r="Q1028" s="135">
        <v>10</v>
      </c>
      <c r="R1028" s="123"/>
      <c r="S1028" s="123"/>
      <c r="T1028" s="135">
        <v>728</v>
      </c>
      <c r="U1028" s="135">
        <v>77</v>
      </c>
      <c r="V1028" s="123"/>
      <c r="W1028" s="41">
        <v>15680</v>
      </c>
      <c r="X1028" s="136">
        <v>965</v>
      </c>
      <c r="Y1028" s="4">
        <f t="shared" si="2064"/>
        <v>840</v>
      </c>
      <c r="Z1028" s="74">
        <f t="shared" ref="Z1028" si="2187">+A1028</f>
        <v>44852</v>
      </c>
      <c r="AA1028" s="210">
        <f t="shared" ref="AA1028" si="2188">+AF1028+AL1028+AR1028</f>
        <v>7684298</v>
      </c>
      <c r="AB1028" s="210">
        <f t="shared" ref="AB1028" si="2189">+AH1028+AN1028+AT1028</f>
        <v>103115</v>
      </c>
      <c r="AC1028" s="211">
        <f t="shared" ref="AC1028" si="2190">+AJ1028+AP1028+AV1028</f>
        <v>22285</v>
      </c>
      <c r="AD1028" s="170">
        <f t="shared" ref="AD1028" si="2191">+AF1028-AF1027</f>
        <v>653</v>
      </c>
      <c r="AE1028" s="222">
        <f t="shared" ref="AE1028" si="2192">+AE1027+AD1028</f>
        <v>424708</v>
      </c>
      <c r="AF1028" s="143">
        <v>425913</v>
      </c>
      <c r="AG1028" s="171">
        <f t="shared" ref="AG1028" si="2193">+AH1028-AH1027</f>
        <v>167</v>
      </c>
      <c r="AH1028" s="143">
        <v>88586</v>
      </c>
      <c r="AI1028" s="171">
        <f t="shared" ref="AI1028" si="2194">+AJ1028-AJ1027</f>
        <v>7</v>
      </c>
      <c r="AJ1028" s="172">
        <v>10285</v>
      </c>
      <c r="AK1028" s="173">
        <f t="shared" ref="AK1028" si="2195">+AL1028-AL1027</f>
        <v>0</v>
      </c>
      <c r="AL1028" s="143">
        <v>793</v>
      </c>
      <c r="AM1028" s="173">
        <f t="shared" ref="AM1028" si="2196">+AN1028-AN1027</f>
        <v>0</v>
      </c>
      <c r="AN1028" s="143">
        <v>787</v>
      </c>
      <c r="AO1028" s="171">
        <f t="shared" ref="AO1028" si="2197">+AP1028-AP1027</f>
        <v>0</v>
      </c>
      <c r="AP1028" s="174">
        <v>6</v>
      </c>
      <c r="AQ1028" s="173">
        <f t="shared" ref="AQ1028" si="2198">+AR1028-AR1027</f>
        <v>44854</v>
      </c>
      <c r="AR1028" s="143">
        <v>7257592</v>
      </c>
      <c r="AS1028" s="171">
        <f t="shared" ref="AS1028" si="2199">+AT1028-AT1027</f>
        <v>0</v>
      </c>
      <c r="AT1028" s="143">
        <v>13742</v>
      </c>
      <c r="AU1028" s="171">
        <f t="shared" ref="AU1028" si="2200">+AV1028-AV1027</f>
        <v>33</v>
      </c>
      <c r="AV1028" s="175">
        <v>11994</v>
      </c>
      <c r="AW1028" s="217">
        <f t="shared" si="1649"/>
        <v>867</v>
      </c>
      <c r="AX1028" s="216">
        <f t="shared" ref="AX1028" si="2201">+A1028</f>
        <v>44852</v>
      </c>
      <c r="AY1028" s="5">
        <v>34</v>
      </c>
      <c r="AZ1028" s="217">
        <f t="shared" ref="AZ1028" si="2202">+AZ1027+AY1028</f>
        <v>2859</v>
      </c>
      <c r="BA1028" s="217">
        <f t="shared" si="1650"/>
        <v>463</v>
      </c>
      <c r="BB1028" s="119">
        <v>0</v>
      </c>
      <c r="BC1028" s="26">
        <f t="shared" ref="BC1028" si="2203">+BC1027+BB1028</f>
        <v>1672</v>
      </c>
      <c r="BD1028" s="217">
        <f t="shared" si="1651"/>
        <v>498</v>
      </c>
      <c r="BE1028" s="209">
        <f t="shared" ref="BE1028" si="2204">+Z1028</f>
        <v>44852</v>
      </c>
      <c r="BF1028" s="120">
        <f t="shared" ref="BF1028" si="2205">+B1028</f>
        <v>43</v>
      </c>
      <c r="BG1028" s="120">
        <f t="shared" ref="BG1028" si="2206">+BI1028</f>
        <v>25170</v>
      </c>
      <c r="BH1028" s="209">
        <f t="shared" ref="BH1028" si="2207">+A1028</f>
        <v>44852</v>
      </c>
      <c r="BI1028" s="120">
        <f t="shared" ref="BI1028" si="2208">+C1028</f>
        <v>25170</v>
      </c>
      <c r="BJ1028" s="1">
        <f t="shared" ref="BJ1028" si="2209">+BE1028</f>
        <v>44852</v>
      </c>
      <c r="BK1028">
        <f t="shared" ref="BK1028" si="2210">+BM1028-BL1028</f>
        <v>630</v>
      </c>
      <c r="BL1028">
        <f t="shared" ref="BL1028" si="2211">+M1028</f>
        <v>119</v>
      </c>
      <c r="BM1028">
        <f t="shared" ref="BM1028" si="2212">+L1028</f>
        <v>749</v>
      </c>
      <c r="BN1028" s="1">
        <f t="shared" ref="BN1028" si="2213">+BJ1028</f>
        <v>44852</v>
      </c>
      <c r="BO1028">
        <f t="shared" ref="BO1028" si="2214">+BO1024+BM1028</f>
        <v>207957</v>
      </c>
      <c r="BP1028">
        <f t="shared" ref="BP1028" si="2215">+BP1024+BL1028</f>
        <v>11992</v>
      </c>
      <c r="BQ1028" s="167">
        <f t="shared" ref="BQ1028" si="2216">+A1028</f>
        <v>44852</v>
      </c>
      <c r="BR1028">
        <f t="shared" ref="BR1028" si="2217">+AF1028</f>
        <v>425913</v>
      </c>
      <c r="BS1028">
        <f t="shared" ref="BS1028" si="2218">+AH1028</f>
        <v>88586</v>
      </c>
      <c r="BT1028">
        <f t="shared" ref="BT1028" si="2219">+AJ1028</f>
        <v>10285</v>
      </c>
      <c r="BU1028">
        <v>15</v>
      </c>
      <c r="BV1028">
        <f t="shared" ref="BV1028" si="2220">+AD1028</f>
        <v>653</v>
      </c>
      <c r="BW1028">
        <f t="shared" ref="BW1028" si="2221">+BW1024+BV1028</f>
        <v>110400</v>
      </c>
      <c r="BX1028" s="167">
        <f t="shared" ref="BX1028" si="2222">+A1028</f>
        <v>44852</v>
      </c>
      <c r="BY1028">
        <f t="shared" ref="BY1028" si="2223">+AL1028</f>
        <v>793</v>
      </c>
      <c r="BZ1028">
        <f t="shared" ref="BZ1028" si="2224">+AN1028</f>
        <v>787</v>
      </c>
      <c r="CA1028">
        <f t="shared" ref="CA1028" si="2225">+AP1028</f>
        <v>6</v>
      </c>
      <c r="CB1028" s="167">
        <f t="shared" ref="CB1028" si="2226">+A1028</f>
        <v>44852</v>
      </c>
      <c r="CC1028">
        <f t="shared" ref="CC1028" si="2227">+AR1028</f>
        <v>7257592</v>
      </c>
      <c r="CD1028">
        <f t="shared" ref="CD1028" si="2228">+AT1028</f>
        <v>13742</v>
      </c>
      <c r="CE1028">
        <f t="shared" ref="CE1028" si="2229">+AV1028</f>
        <v>11994</v>
      </c>
      <c r="CF1028" s="167">
        <f t="shared" ref="CF1028" si="2230">+A1028</f>
        <v>44852</v>
      </c>
      <c r="CG1028">
        <f t="shared" ref="CG1028" si="2231">+AQ1028</f>
        <v>44854</v>
      </c>
      <c r="CH1028">
        <f t="shared" ref="CH1028" si="2232">+AU1028</f>
        <v>33</v>
      </c>
      <c r="CI1028" s="167">
        <f t="shared" ref="CI1028" si="2233">+A1028</f>
        <v>44852</v>
      </c>
      <c r="CJ1028">
        <f t="shared" ref="CJ1028" si="2234">+AD1028</f>
        <v>653</v>
      </c>
      <c r="CK1028">
        <f t="shared" ref="CK1028" si="2235">+AG1028</f>
        <v>167</v>
      </c>
      <c r="CL1028" s="167">
        <f t="shared" ref="CL1028" si="2236">+A1028</f>
        <v>44852</v>
      </c>
      <c r="CM1028">
        <f t="shared" ref="CM1028" si="2237">+AI1028</f>
        <v>7</v>
      </c>
      <c r="CN1028" s="1">
        <f t="shared" ref="CN1028" si="2238">+Z1028</f>
        <v>44852</v>
      </c>
      <c r="CO1028" s="253">
        <f t="shared" ref="CO1028" si="2239">+AD1028</f>
        <v>653</v>
      </c>
      <c r="CP1028" s="1">
        <f t="shared" ref="CP1028" si="2240">+Z1028</f>
        <v>44852</v>
      </c>
      <c r="CQ1028" s="254">
        <f t="shared" ref="CQ1028" si="2241">+AI1028</f>
        <v>7</v>
      </c>
      <c r="CR1028" s="167">
        <f t="shared" ref="CR1028" si="2242">+A1028</f>
        <v>44852</v>
      </c>
      <c r="CS1028">
        <f t="shared" ref="CS1028" si="2243">+AQ1028</f>
        <v>44854</v>
      </c>
      <c r="CT1028">
        <f t="shared" ref="CT1028" si="2244">+AU1028</f>
        <v>33</v>
      </c>
      <c r="CU1028">
        <f t="shared" ref="CU1028" si="2245">+AS1028</f>
        <v>0</v>
      </c>
    </row>
    <row r="1029" spans="1:99" ht="18" customHeight="1" x14ac:dyDescent="0.55000000000000004">
      <c r="A1029" s="167">
        <v>44853</v>
      </c>
      <c r="B1029" s="219">
        <v>47</v>
      </c>
      <c r="C1029" s="142">
        <f t="shared" ref="C1029:C1030" si="2246">+B1029+C1028</f>
        <v>25217</v>
      </c>
      <c r="D1029" s="261">
        <f t="shared" ref="D1029:D1030" si="2247">+C1029-F1029</f>
        <v>623</v>
      </c>
      <c r="E1029" s="135">
        <v>0</v>
      </c>
      <c r="F1029" s="135">
        <v>24594</v>
      </c>
      <c r="G1029" s="135">
        <v>0</v>
      </c>
      <c r="H1029" s="123"/>
      <c r="I1029" s="135">
        <v>0</v>
      </c>
      <c r="J1029" s="123"/>
      <c r="K1029" s="41">
        <v>0</v>
      </c>
      <c r="L1029" s="134">
        <v>751</v>
      </c>
      <c r="M1029" s="219">
        <v>108</v>
      </c>
      <c r="N1029" s="123"/>
      <c r="O1029" s="123"/>
      <c r="P1029" s="135">
        <v>24</v>
      </c>
      <c r="Q1029" s="135">
        <v>4</v>
      </c>
      <c r="R1029" s="123"/>
      <c r="S1029" s="123"/>
      <c r="T1029" s="135">
        <v>642</v>
      </c>
      <c r="U1029" s="135">
        <v>78</v>
      </c>
      <c r="V1029" s="123"/>
      <c r="W1029" s="41">
        <v>15765</v>
      </c>
      <c r="X1029" s="136">
        <v>991</v>
      </c>
      <c r="Y1029" s="4">
        <f t="shared" si="2064"/>
        <v>841</v>
      </c>
      <c r="Z1029" s="74">
        <f t="shared" ref="Z1029:Z1030" si="2248">+A1029</f>
        <v>44853</v>
      </c>
      <c r="AA1029" s="210">
        <f t="shared" ref="AA1029:AA1030" si="2249">+AF1029+AL1029+AR1029</f>
        <v>7729546</v>
      </c>
      <c r="AB1029" s="210">
        <f t="shared" ref="AB1029:AB1030" si="2250">+AH1029+AN1029+AT1029</f>
        <v>103382</v>
      </c>
      <c r="AC1029" s="211">
        <f t="shared" ref="AC1029:AC1030" si="2251">+AJ1029+AP1029+AV1029</f>
        <v>22339</v>
      </c>
      <c r="AD1029" s="170">
        <f t="shared" ref="AD1029:AD1030" si="2252">+AF1029-AF1028</f>
        <v>652</v>
      </c>
      <c r="AE1029" s="222">
        <f t="shared" ref="AE1029:AE1030" si="2253">+AE1028+AD1029</f>
        <v>425360</v>
      </c>
      <c r="AF1029" s="143">
        <v>426565</v>
      </c>
      <c r="AG1029" s="171">
        <f t="shared" ref="AG1029:AG1030" si="2254">+AH1029-AH1028</f>
        <v>267</v>
      </c>
      <c r="AH1029" s="143">
        <v>88853</v>
      </c>
      <c r="AI1029" s="171">
        <f t="shared" ref="AI1029:AI1030" si="2255">+AJ1029-AJ1028</f>
        <v>12</v>
      </c>
      <c r="AJ1029" s="172">
        <v>10297</v>
      </c>
      <c r="AK1029" s="173">
        <f t="shared" ref="AK1029:AK1030" si="2256">+AL1029-AL1028</f>
        <v>0</v>
      </c>
      <c r="AL1029" s="143">
        <v>793</v>
      </c>
      <c r="AM1029" s="173">
        <f t="shared" ref="AM1029:AM1030" si="2257">+AN1029-AN1028</f>
        <v>0</v>
      </c>
      <c r="AN1029" s="143">
        <v>787</v>
      </c>
      <c r="AO1029" s="171">
        <f t="shared" ref="AO1029:AO1030" si="2258">+AP1029-AP1028</f>
        <v>0</v>
      </c>
      <c r="AP1029" s="174">
        <v>6</v>
      </c>
      <c r="AQ1029" s="173">
        <f t="shared" ref="AQ1029:AQ1030" si="2259">+AR1029-AR1028</f>
        <v>44596</v>
      </c>
      <c r="AR1029" s="143">
        <v>7302188</v>
      </c>
      <c r="AS1029" s="171">
        <f t="shared" ref="AS1029:AS1030" si="2260">+AT1029-AT1028</f>
        <v>0</v>
      </c>
      <c r="AT1029" s="143">
        <v>13742</v>
      </c>
      <c r="AU1029" s="171">
        <f t="shared" ref="AU1029:AU1030" si="2261">+AV1029-AV1028</f>
        <v>42</v>
      </c>
      <c r="AV1029" s="175">
        <v>12036</v>
      </c>
      <c r="AW1029" s="217">
        <f t="shared" si="1649"/>
        <v>868</v>
      </c>
      <c r="AX1029" s="216">
        <f t="shared" ref="AX1029:AX1030" si="2262">+A1029</f>
        <v>44853</v>
      </c>
      <c r="AY1029" s="5">
        <v>14</v>
      </c>
      <c r="AZ1029" s="217">
        <f t="shared" ref="AZ1029:AZ1030" si="2263">+AZ1028+AY1029</f>
        <v>2873</v>
      </c>
      <c r="BA1029" s="217">
        <f t="shared" si="1650"/>
        <v>464</v>
      </c>
      <c r="BB1029" s="119">
        <v>0</v>
      </c>
      <c r="BC1029" s="26">
        <f t="shared" ref="BC1029:BC1030" si="2264">+BC1028+BB1029</f>
        <v>1672</v>
      </c>
      <c r="BD1029" s="217">
        <f t="shared" si="1651"/>
        <v>499</v>
      </c>
      <c r="BE1029" s="209">
        <f t="shared" ref="BE1029:BE1030" si="2265">+Z1029</f>
        <v>44853</v>
      </c>
      <c r="BF1029" s="120">
        <f t="shared" ref="BF1029:BF1030" si="2266">+B1029</f>
        <v>47</v>
      </c>
      <c r="BG1029" s="120">
        <f t="shared" ref="BG1029:BG1030" si="2267">+BI1029</f>
        <v>25217</v>
      </c>
      <c r="BH1029" s="209">
        <f t="shared" ref="BH1029:BH1030" si="2268">+A1029</f>
        <v>44853</v>
      </c>
      <c r="BI1029" s="120">
        <f t="shared" ref="BI1029:BI1030" si="2269">+C1029</f>
        <v>25217</v>
      </c>
      <c r="BJ1029" s="1">
        <f t="shared" ref="BJ1029:BJ1030" si="2270">+BE1029</f>
        <v>44853</v>
      </c>
      <c r="BK1029">
        <f t="shared" ref="BK1029:BK1030" si="2271">+BM1029-BL1029</f>
        <v>643</v>
      </c>
      <c r="BL1029">
        <f t="shared" ref="BL1029:BL1030" si="2272">+M1029</f>
        <v>108</v>
      </c>
      <c r="BM1029">
        <f t="shared" ref="BM1029:BM1030" si="2273">+L1029</f>
        <v>751</v>
      </c>
      <c r="BN1029" s="1">
        <f t="shared" ref="BN1029:BN1030" si="2274">+BJ1029</f>
        <v>44853</v>
      </c>
      <c r="BO1029">
        <f t="shared" ref="BO1029:BO1030" si="2275">+BO1025+BM1029</f>
        <v>210990</v>
      </c>
      <c r="BP1029">
        <f t="shared" ref="BP1029:BP1030" si="2276">+BP1025+BL1029</f>
        <v>12078</v>
      </c>
      <c r="BQ1029" s="167">
        <f t="shared" ref="BQ1029:BQ1030" si="2277">+A1029</f>
        <v>44853</v>
      </c>
      <c r="BR1029">
        <f t="shared" ref="BR1029:BR1030" si="2278">+AF1029</f>
        <v>426565</v>
      </c>
      <c r="BS1029">
        <f t="shared" ref="BS1029:BS1030" si="2279">+AH1029</f>
        <v>88853</v>
      </c>
      <c r="BT1029">
        <f t="shared" ref="BT1029:BT1030" si="2280">+AJ1029</f>
        <v>10297</v>
      </c>
      <c r="BU1029">
        <v>15</v>
      </c>
      <c r="BV1029">
        <f t="shared" ref="BV1029:BV1030" si="2281">+AD1029</f>
        <v>652</v>
      </c>
      <c r="BW1029">
        <f t="shared" ref="BW1029:BW1030" si="2282">+BW1025+BV1029</f>
        <v>99022</v>
      </c>
      <c r="BX1029" s="167">
        <f t="shared" ref="BX1029:BX1030" si="2283">+A1029</f>
        <v>44853</v>
      </c>
      <c r="BY1029">
        <f t="shared" ref="BY1029:BY1030" si="2284">+AL1029</f>
        <v>793</v>
      </c>
      <c r="BZ1029">
        <f t="shared" ref="BZ1029:BZ1030" si="2285">+AN1029</f>
        <v>787</v>
      </c>
      <c r="CA1029">
        <f t="shared" ref="CA1029:CA1030" si="2286">+AP1029</f>
        <v>6</v>
      </c>
      <c r="CB1029" s="167">
        <f t="shared" ref="CB1029:CB1030" si="2287">+A1029</f>
        <v>44853</v>
      </c>
      <c r="CC1029">
        <f t="shared" ref="CC1029:CC1030" si="2288">+AR1029</f>
        <v>7302188</v>
      </c>
      <c r="CD1029">
        <f t="shared" ref="CD1029:CD1030" si="2289">+AT1029</f>
        <v>13742</v>
      </c>
      <c r="CE1029">
        <f t="shared" ref="CE1029:CE1030" si="2290">+AV1029</f>
        <v>12036</v>
      </c>
      <c r="CF1029" s="167">
        <f t="shared" ref="CF1029:CF1030" si="2291">+A1029</f>
        <v>44853</v>
      </c>
      <c r="CG1029">
        <f t="shared" ref="CG1029:CG1030" si="2292">+AQ1029</f>
        <v>44596</v>
      </c>
      <c r="CH1029">
        <f t="shared" ref="CH1029:CH1030" si="2293">+AU1029</f>
        <v>42</v>
      </c>
      <c r="CI1029" s="167">
        <f t="shared" ref="CI1029:CI1030" si="2294">+A1029</f>
        <v>44853</v>
      </c>
      <c r="CJ1029">
        <f t="shared" ref="CJ1029:CJ1030" si="2295">+AD1029</f>
        <v>652</v>
      </c>
      <c r="CK1029">
        <f t="shared" ref="CK1029:CK1030" si="2296">+AG1029</f>
        <v>267</v>
      </c>
      <c r="CL1029" s="167">
        <f t="shared" ref="CL1029:CL1030" si="2297">+A1029</f>
        <v>44853</v>
      </c>
      <c r="CM1029">
        <f t="shared" ref="CM1029:CM1030" si="2298">+AI1029</f>
        <v>12</v>
      </c>
      <c r="CN1029" s="1">
        <f t="shared" ref="CN1029:CN1030" si="2299">+Z1029</f>
        <v>44853</v>
      </c>
      <c r="CO1029" s="253">
        <f t="shared" ref="CO1029:CO1030" si="2300">+AD1029</f>
        <v>652</v>
      </c>
      <c r="CP1029" s="1">
        <f t="shared" ref="CP1029:CP1030" si="2301">+Z1029</f>
        <v>44853</v>
      </c>
      <c r="CQ1029" s="254">
        <f t="shared" ref="CQ1029:CQ1030" si="2302">+AI1029</f>
        <v>12</v>
      </c>
      <c r="CR1029" s="167">
        <f t="shared" ref="CR1029:CR1030" si="2303">+A1029</f>
        <v>44853</v>
      </c>
      <c r="CS1029">
        <f t="shared" ref="CS1029:CS1030" si="2304">+AQ1029</f>
        <v>44596</v>
      </c>
      <c r="CT1029">
        <f t="shared" ref="CT1029:CT1030" si="2305">+AU1029</f>
        <v>42</v>
      </c>
      <c r="CU1029">
        <f t="shared" ref="CU1029:CU1030" si="2306">+AS1029</f>
        <v>0</v>
      </c>
    </row>
    <row r="1030" spans="1:99" ht="18" customHeight="1" x14ac:dyDescent="0.55000000000000004">
      <c r="A1030" s="167">
        <v>44854</v>
      </c>
      <c r="B1030" s="219">
        <v>56</v>
      </c>
      <c r="C1030" s="142">
        <f t="shared" si="2246"/>
        <v>25273</v>
      </c>
      <c r="D1030" s="261">
        <f t="shared" si="2247"/>
        <v>624</v>
      </c>
      <c r="E1030" s="135">
        <v>0</v>
      </c>
      <c r="F1030" s="135">
        <v>24649</v>
      </c>
      <c r="G1030" s="135">
        <v>0</v>
      </c>
      <c r="H1030" s="123"/>
      <c r="I1030" s="135">
        <v>0</v>
      </c>
      <c r="J1030" s="123"/>
      <c r="K1030" s="41">
        <v>0</v>
      </c>
      <c r="L1030" s="134">
        <v>783</v>
      </c>
      <c r="M1030" s="219">
        <v>145</v>
      </c>
      <c r="N1030" s="123"/>
      <c r="O1030" s="123"/>
      <c r="P1030" s="135">
        <v>22</v>
      </c>
      <c r="Q1030" s="135">
        <v>9</v>
      </c>
      <c r="R1030" s="123"/>
      <c r="S1030" s="123"/>
      <c r="T1030" s="135">
        <v>840</v>
      </c>
      <c r="U1030" s="135">
        <v>99</v>
      </c>
      <c r="V1030" s="123"/>
      <c r="W1030" s="41">
        <v>15686</v>
      </c>
      <c r="X1030" s="136">
        <v>1028</v>
      </c>
      <c r="Y1030" s="4">
        <f t="shared" si="2064"/>
        <v>842</v>
      </c>
      <c r="Z1030" s="74">
        <f t="shared" si="2248"/>
        <v>44854</v>
      </c>
      <c r="AA1030" s="210">
        <f t="shared" si="2249"/>
        <v>7769838</v>
      </c>
      <c r="AB1030" s="210">
        <f t="shared" si="2250"/>
        <v>103633</v>
      </c>
      <c r="AC1030" s="211">
        <f t="shared" si="2251"/>
        <v>22440</v>
      </c>
      <c r="AD1030" s="170">
        <f t="shared" si="2252"/>
        <v>514</v>
      </c>
      <c r="AE1030" s="222">
        <f t="shared" si="2253"/>
        <v>425874</v>
      </c>
      <c r="AF1030" s="143">
        <v>427079</v>
      </c>
      <c r="AG1030" s="171">
        <f t="shared" si="2254"/>
        <v>251</v>
      </c>
      <c r="AH1030" s="143">
        <v>89104</v>
      </c>
      <c r="AI1030" s="171">
        <f t="shared" si="2255"/>
        <v>9</v>
      </c>
      <c r="AJ1030" s="172">
        <v>10306</v>
      </c>
      <c r="AK1030" s="173">
        <f t="shared" si="2256"/>
        <v>0</v>
      </c>
      <c r="AL1030" s="143">
        <v>793</v>
      </c>
      <c r="AM1030" s="173">
        <f t="shared" si="2257"/>
        <v>0</v>
      </c>
      <c r="AN1030" s="143">
        <v>787</v>
      </c>
      <c r="AO1030" s="171">
        <f t="shared" si="2258"/>
        <v>0</v>
      </c>
      <c r="AP1030" s="174">
        <v>6</v>
      </c>
      <c r="AQ1030" s="173">
        <f t="shared" si="2259"/>
        <v>39778</v>
      </c>
      <c r="AR1030" s="143">
        <v>7341966</v>
      </c>
      <c r="AS1030" s="171">
        <f t="shared" si="2260"/>
        <v>0</v>
      </c>
      <c r="AT1030" s="143">
        <v>13742</v>
      </c>
      <c r="AU1030" s="171">
        <f t="shared" si="2261"/>
        <v>92</v>
      </c>
      <c r="AV1030" s="175">
        <v>12128</v>
      </c>
      <c r="AW1030" s="217">
        <f t="shared" ref="AW1030:AW1033" si="2307">+AW1029+1</f>
        <v>869</v>
      </c>
      <c r="AX1030" s="216">
        <f t="shared" si="2262"/>
        <v>44854</v>
      </c>
      <c r="AY1030" s="5">
        <v>15</v>
      </c>
      <c r="AZ1030" s="217">
        <f t="shared" si="2263"/>
        <v>2888</v>
      </c>
      <c r="BA1030" s="217">
        <f t="shared" ref="BA1030:BA1033" si="2308">+BA1026+1</f>
        <v>465</v>
      </c>
      <c r="BB1030" s="119">
        <v>0</v>
      </c>
      <c r="BC1030" s="26">
        <f t="shared" si="2264"/>
        <v>1672</v>
      </c>
      <c r="BD1030" s="217">
        <f t="shared" ref="BD1030:BD1033" si="2309">+BD1026+1</f>
        <v>500</v>
      </c>
      <c r="BE1030" s="209">
        <f t="shared" si="2265"/>
        <v>44854</v>
      </c>
      <c r="BF1030" s="120">
        <f t="shared" si="2266"/>
        <v>56</v>
      </c>
      <c r="BG1030" s="120">
        <f t="shared" si="2267"/>
        <v>25273</v>
      </c>
      <c r="BH1030" s="209">
        <f t="shared" si="2268"/>
        <v>44854</v>
      </c>
      <c r="BI1030" s="120">
        <f t="shared" si="2269"/>
        <v>25273</v>
      </c>
      <c r="BJ1030" s="1">
        <f t="shared" si="2270"/>
        <v>44854</v>
      </c>
      <c r="BK1030">
        <f t="shared" si="2271"/>
        <v>638</v>
      </c>
      <c r="BL1030">
        <f t="shared" si="2272"/>
        <v>145</v>
      </c>
      <c r="BM1030">
        <f t="shared" si="2273"/>
        <v>783</v>
      </c>
      <c r="BN1030" s="1">
        <f t="shared" si="2274"/>
        <v>44854</v>
      </c>
      <c r="BO1030">
        <f t="shared" si="2275"/>
        <v>203182</v>
      </c>
      <c r="BP1030">
        <f t="shared" si="2276"/>
        <v>12311</v>
      </c>
      <c r="BQ1030" s="167">
        <f t="shared" si="2277"/>
        <v>44854</v>
      </c>
      <c r="BR1030">
        <f t="shared" si="2278"/>
        <v>427079</v>
      </c>
      <c r="BS1030">
        <f t="shared" si="2279"/>
        <v>89104</v>
      </c>
      <c r="BT1030">
        <f t="shared" si="2280"/>
        <v>10306</v>
      </c>
      <c r="BU1030">
        <v>15</v>
      </c>
      <c r="BV1030">
        <f t="shared" si="2281"/>
        <v>514</v>
      </c>
      <c r="BW1030">
        <f t="shared" si="2282"/>
        <v>111513</v>
      </c>
      <c r="BX1030" s="167">
        <f t="shared" si="2283"/>
        <v>44854</v>
      </c>
      <c r="BY1030">
        <f t="shared" si="2284"/>
        <v>793</v>
      </c>
      <c r="BZ1030">
        <f t="shared" si="2285"/>
        <v>787</v>
      </c>
      <c r="CA1030">
        <f t="shared" si="2286"/>
        <v>6</v>
      </c>
      <c r="CB1030" s="167">
        <f t="shared" si="2287"/>
        <v>44854</v>
      </c>
      <c r="CC1030">
        <f t="shared" si="2288"/>
        <v>7341966</v>
      </c>
      <c r="CD1030">
        <f t="shared" si="2289"/>
        <v>13742</v>
      </c>
      <c r="CE1030">
        <f t="shared" si="2290"/>
        <v>12128</v>
      </c>
      <c r="CF1030" s="167">
        <f t="shared" si="2291"/>
        <v>44854</v>
      </c>
      <c r="CG1030">
        <f t="shared" si="2292"/>
        <v>39778</v>
      </c>
      <c r="CH1030">
        <f t="shared" si="2293"/>
        <v>92</v>
      </c>
      <c r="CI1030" s="167">
        <f t="shared" si="2294"/>
        <v>44854</v>
      </c>
      <c r="CJ1030">
        <f t="shared" si="2295"/>
        <v>514</v>
      </c>
      <c r="CK1030">
        <f t="shared" si="2296"/>
        <v>251</v>
      </c>
      <c r="CL1030" s="167">
        <f t="shared" si="2297"/>
        <v>44854</v>
      </c>
      <c r="CM1030">
        <f t="shared" si="2298"/>
        <v>9</v>
      </c>
      <c r="CN1030" s="1">
        <f t="shared" si="2299"/>
        <v>44854</v>
      </c>
      <c r="CO1030" s="253">
        <f t="shared" si="2300"/>
        <v>514</v>
      </c>
      <c r="CP1030" s="1">
        <f t="shared" si="2301"/>
        <v>44854</v>
      </c>
      <c r="CQ1030" s="254">
        <f t="shared" si="2302"/>
        <v>9</v>
      </c>
      <c r="CR1030" s="167">
        <f t="shared" si="2303"/>
        <v>44854</v>
      </c>
      <c r="CS1030">
        <f t="shared" si="2304"/>
        <v>39778</v>
      </c>
      <c r="CT1030">
        <f t="shared" si="2305"/>
        <v>92</v>
      </c>
      <c r="CU1030">
        <f t="shared" si="2306"/>
        <v>0</v>
      </c>
    </row>
    <row r="1031" spans="1:99" ht="18" customHeight="1" x14ac:dyDescent="0.55000000000000004">
      <c r="A1031" s="167">
        <v>44855</v>
      </c>
      <c r="B1031" s="219">
        <v>56</v>
      </c>
      <c r="C1031" s="142">
        <f t="shared" ref="C1031" si="2310">+B1031+C1030</f>
        <v>25329</v>
      </c>
      <c r="D1031" s="261">
        <f t="shared" ref="D1031" si="2311">+C1031-F1031</f>
        <v>624</v>
      </c>
      <c r="E1031" s="135">
        <v>0</v>
      </c>
      <c r="F1031" s="135">
        <v>24705</v>
      </c>
      <c r="G1031" s="135">
        <v>0</v>
      </c>
      <c r="H1031" s="123"/>
      <c r="I1031" s="135">
        <v>0</v>
      </c>
      <c r="J1031" s="123"/>
      <c r="K1031" s="41">
        <v>0</v>
      </c>
      <c r="L1031" s="134">
        <v>791</v>
      </c>
      <c r="M1031" s="219">
        <v>133</v>
      </c>
      <c r="N1031" s="123"/>
      <c r="O1031" s="123"/>
      <c r="P1031" s="135">
        <v>25</v>
      </c>
      <c r="Q1031" s="135">
        <v>3</v>
      </c>
      <c r="R1031" s="123"/>
      <c r="S1031" s="123"/>
      <c r="T1031" s="135">
        <v>1043</v>
      </c>
      <c r="U1031" s="135">
        <v>109</v>
      </c>
      <c r="V1031" s="123"/>
      <c r="W1031" s="41">
        <v>15409</v>
      </c>
      <c r="X1031" s="136">
        <v>1049</v>
      </c>
      <c r="Y1031" s="4">
        <f t="shared" si="2064"/>
        <v>843</v>
      </c>
      <c r="Z1031" s="74">
        <f t="shared" ref="Z1031" si="2312">+A1031</f>
        <v>44855</v>
      </c>
      <c r="AA1031" s="210">
        <f t="shared" ref="AA1031" si="2313">+AF1031+AL1031+AR1031</f>
        <v>7807610</v>
      </c>
      <c r="AB1031" s="210">
        <f t="shared" ref="AB1031" si="2314">+AH1031+AN1031+AT1031</f>
        <v>103852</v>
      </c>
      <c r="AC1031" s="211">
        <f t="shared" ref="AC1031" si="2315">+AJ1031+AP1031+AV1031</f>
        <v>22527</v>
      </c>
      <c r="AD1031" s="170">
        <f t="shared" ref="AD1031" si="2316">+AF1031-AF1030</f>
        <v>533</v>
      </c>
      <c r="AE1031" s="222">
        <f t="shared" ref="AE1031" si="2317">+AE1030+AD1031</f>
        <v>426407</v>
      </c>
      <c r="AF1031" s="143">
        <v>427612</v>
      </c>
      <c r="AG1031" s="171">
        <f t="shared" ref="AG1031" si="2318">+AH1031-AH1030</f>
        <v>219</v>
      </c>
      <c r="AH1031" s="143">
        <v>89323</v>
      </c>
      <c r="AI1031" s="171">
        <f t="shared" ref="AI1031" si="2319">+AJ1031-AJ1030</f>
        <v>9</v>
      </c>
      <c r="AJ1031" s="172">
        <v>10315</v>
      </c>
      <c r="AK1031" s="173">
        <f t="shared" ref="AK1031" si="2320">+AL1031-AL1030</f>
        <v>0</v>
      </c>
      <c r="AL1031" s="143">
        <v>793</v>
      </c>
      <c r="AM1031" s="173">
        <f t="shared" ref="AM1031" si="2321">+AN1031-AN1030</f>
        <v>0</v>
      </c>
      <c r="AN1031" s="143">
        <v>787</v>
      </c>
      <c r="AO1031" s="171">
        <f t="shared" ref="AO1031" si="2322">+AP1031-AP1030</f>
        <v>0</v>
      </c>
      <c r="AP1031" s="174">
        <v>6</v>
      </c>
      <c r="AQ1031" s="173">
        <f t="shared" ref="AQ1031" si="2323">+AR1031-AR1030</f>
        <v>37239</v>
      </c>
      <c r="AR1031" s="143">
        <v>7379205</v>
      </c>
      <c r="AS1031" s="171">
        <f t="shared" ref="AS1031" si="2324">+AT1031-AT1030</f>
        <v>0</v>
      </c>
      <c r="AT1031" s="143">
        <v>13742</v>
      </c>
      <c r="AU1031" s="171">
        <f t="shared" ref="AU1031" si="2325">+AV1031-AV1030</f>
        <v>78</v>
      </c>
      <c r="AV1031" s="175">
        <v>12206</v>
      </c>
      <c r="AW1031" s="217">
        <f t="shared" si="2307"/>
        <v>870</v>
      </c>
      <c r="AX1031" s="216">
        <f t="shared" ref="AX1031" si="2326">+A1031</f>
        <v>44855</v>
      </c>
      <c r="AY1031" s="5">
        <v>18</v>
      </c>
      <c r="AZ1031" s="217">
        <f t="shared" ref="AZ1031" si="2327">+AZ1030+AY1031</f>
        <v>2906</v>
      </c>
      <c r="BA1031" s="217">
        <f t="shared" si="2308"/>
        <v>463</v>
      </c>
      <c r="BB1031" s="119">
        <v>0</v>
      </c>
      <c r="BC1031" s="26">
        <f t="shared" ref="BC1031" si="2328">+BC1030+BB1031</f>
        <v>1672</v>
      </c>
      <c r="BD1031" s="217">
        <f t="shared" si="2309"/>
        <v>498</v>
      </c>
      <c r="BE1031" s="209">
        <f t="shared" ref="BE1031" si="2329">+Z1031</f>
        <v>44855</v>
      </c>
      <c r="BF1031" s="120">
        <f t="shared" ref="BF1031" si="2330">+B1031</f>
        <v>56</v>
      </c>
      <c r="BG1031" s="120">
        <f t="shared" ref="BG1031" si="2331">+BI1031</f>
        <v>25329</v>
      </c>
      <c r="BH1031" s="209">
        <f t="shared" ref="BH1031" si="2332">+A1031</f>
        <v>44855</v>
      </c>
      <c r="BI1031" s="120">
        <f t="shared" ref="BI1031" si="2333">+C1031</f>
        <v>25329</v>
      </c>
      <c r="BJ1031" s="1">
        <f t="shared" ref="BJ1031" si="2334">+BE1031</f>
        <v>44855</v>
      </c>
      <c r="BK1031">
        <f t="shared" ref="BK1031" si="2335">+BM1031-BL1031</f>
        <v>658</v>
      </c>
      <c r="BL1031">
        <f t="shared" ref="BL1031" si="2336">+M1031</f>
        <v>133</v>
      </c>
      <c r="BM1031">
        <f t="shared" ref="BM1031" si="2337">+L1031</f>
        <v>791</v>
      </c>
      <c r="BN1031" s="1">
        <f t="shared" ref="BN1031" si="2338">+BJ1031</f>
        <v>44855</v>
      </c>
      <c r="BO1031">
        <f t="shared" ref="BO1031" si="2339">+BO1027+BM1031</f>
        <v>205841</v>
      </c>
      <c r="BP1031">
        <f t="shared" ref="BP1031" si="2340">+BP1027+BL1031</f>
        <v>12244</v>
      </c>
      <c r="BQ1031" s="167">
        <f t="shared" ref="BQ1031" si="2341">+A1031</f>
        <v>44855</v>
      </c>
      <c r="BR1031">
        <f t="shared" ref="BR1031" si="2342">+AF1031</f>
        <v>427612</v>
      </c>
      <c r="BS1031">
        <f t="shared" ref="BS1031" si="2343">+AH1031</f>
        <v>89323</v>
      </c>
      <c r="BT1031">
        <f t="shared" ref="BT1031" si="2344">+AJ1031</f>
        <v>10315</v>
      </c>
      <c r="BU1031">
        <v>15</v>
      </c>
      <c r="BV1031">
        <f t="shared" ref="BV1031" si="2345">+AD1031</f>
        <v>533</v>
      </c>
      <c r="BW1031">
        <f t="shared" ref="BW1031" si="2346">+BW1027+BV1031</f>
        <v>97929</v>
      </c>
      <c r="BX1031" s="167">
        <f t="shared" ref="BX1031" si="2347">+A1031</f>
        <v>44855</v>
      </c>
      <c r="BY1031">
        <f t="shared" ref="BY1031" si="2348">+AL1031</f>
        <v>793</v>
      </c>
      <c r="BZ1031">
        <f t="shared" ref="BZ1031" si="2349">+AN1031</f>
        <v>787</v>
      </c>
      <c r="CA1031">
        <f t="shared" ref="CA1031" si="2350">+AP1031</f>
        <v>6</v>
      </c>
      <c r="CB1031" s="167">
        <f t="shared" ref="CB1031" si="2351">+A1031</f>
        <v>44855</v>
      </c>
      <c r="CC1031">
        <f t="shared" ref="CC1031" si="2352">+AR1031</f>
        <v>7379205</v>
      </c>
      <c r="CD1031">
        <f t="shared" ref="CD1031" si="2353">+AT1031</f>
        <v>13742</v>
      </c>
      <c r="CE1031">
        <f t="shared" ref="CE1031" si="2354">+AV1031</f>
        <v>12206</v>
      </c>
      <c r="CF1031" s="167">
        <f t="shared" ref="CF1031" si="2355">+A1031</f>
        <v>44855</v>
      </c>
      <c r="CG1031">
        <f t="shared" ref="CG1031" si="2356">+AQ1031</f>
        <v>37239</v>
      </c>
      <c r="CH1031">
        <f t="shared" ref="CH1031" si="2357">+AU1031</f>
        <v>78</v>
      </c>
      <c r="CI1031" s="167">
        <f t="shared" ref="CI1031" si="2358">+A1031</f>
        <v>44855</v>
      </c>
      <c r="CJ1031">
        <f t="shared" ref="CJ1031" si="2359">+AD1031</f>
        <v>533</v>
      </c>
      <c r="CK1031">
        <f t="shared" ref="CK1031" si="2360">+AG1031</f>
        <v>219</v>
      </c>
      <c r="CL1031" s="167">
        <f t="shared" ref="CL1031" si="2361">+A1031</f>
        <v>44855</v>
      </c>
      <c r="CM1031">
        <f t="shared" ref="CM1031" si="2362">+AI1031</f>
        <v>9</v>
      </c>
      <c r="CN1031" s="1">
        <f t="shared" ref="CN1031" si="2363">+Z1031</f>
        <v>44855</v>
      </c>
      <c r="CO1031" s="253">
        <f t="shared" ref="CO1031" si="2364">+AD1031</f>
        <v>533</v>
      </c>
      <c r="CP1031" s="1">
        <f t="shared" ref="CP1031" si="2365">+Z1031</f>
        <v>44855</v>
      </c>
      <c r="CQ1031" s="254">
        <f t="shared" ref="CQ1031" si="2366">+AI1031</f>
        <v>9</v>
      </c>
      <c r="CR1031" s="167">
        <f t="shared" ref="CR1031" si="2367">+A1031</f>
        <v>44855</v>
      </c>
      <c r="CS1031">
        <f t="shared" ref="CS1031" si="2368">+AQ1031</f>
        <v>37239</v>
      </c>
      <c r="CT1031">
        <f t="shared" ref="CT1031" si="2369">+AU1031</f>
        <v>78</v>
      </c>
      <c r="CU1031">
        <f t="shared" ref="CU1031" si="2370">+AS1031</f>
        <v>0</v>
      </c>
    </row>
    <row r="1032" spans="1:99" ht="18" customHeight="1" x14ac:dyDescent="0.55000000000000004">
      <c r="A1032" s="167">
        <v>44856</v>
      </c>
      <c r="B1032" s="219">
        <v>52</v>
      </c>
      <c r="C1032" s="142">
        <f t="shared" ref="C1032" si="2371">+B1032+C1031</f>
        <v>25381</v>
      </c>
      <c r="D1032" s="261">
        <f t="shared" ref="D1032" si="2372">+C1032-F1032</f>
        <v>629</v>
      </c>
      <c r="E1032" s="135">
        <v>0</v>
      </c>
      <c r="F1032" s="135">
        <v>24752</v>
      </c>
      <c r="G1032" s="135">
        <v>0</v>
      </c>
      <c r="H1032" s="123"/>
      <c r="I1032" s="135">
        <v>0</v>
      </c>
      <c r="J1032" s="123"/>
      <c r="K1032" s="41">
        <v>0</v>
      </c>
      <c r="L1032" s="134">
        <v>791</v>
      </c>
      <c r="M1032" s="219">
        <v>108</v>
      </c>
      <c r="N1032" s="123"/>
      <c r="O1032" s="123"/>
      <c r="P1032" s="135">
        <v>22</v>
      </c>
      <c r="Q1032" s="135">
        <v>7</v>
      </c>
      <c r="R1032" s="123"/>
      <c r="S1032" s="123"/>
      <c r="T1032" s="135">
        <v>949</v>
      </c>
      <c r="U1032" s="135">
        <v>114</v>
      </c>
      <c r="V1032" s="123"/>
      <c r="W1032" s="41">
        <v>15229</v>
      </c>
      <c r="X1032" s="136">
        <v>1036</v>
      </c>
      <c r="Y1032" s="4">
        <f t="shared" si="2064"/>
        <v>844</v>
      </c>
      <c r="Z1032" s="74">
        <f t="shared" ref="Z1032" si="2373">+A1032</f>
        <v>44856</v>
      </c>
      <c r="AA1032" s="210">
        <f t="shared" ref="AA1032" si="2374">+AF1032+AL1032+AR1032</f>
        <v>7844160</v>
      </c>
      <c r="AB1032" s="210">
        <f t="shared" ref="AB1032" si="2375">+AH1032+AN1032+AT1032</f>
        <v>104078</v>
      </c>
      <c r="AC1032" s="211">
        <f t="shared" ref="AC1032" si="2376">+AJ1032+AP1032+AV1032</f>
        <v>22586</v>
      </c>
      <c r="AD1032" s="170">
        <f t="shared" ref="AD1032" si="2377">+AF1032-AF1031</f>
        <v>926</v>
      </c>
      <c r="AE1032" s="222">
        <f t="shared" ref="AE1032" si="2378">+AE1031+AD1032</f>
        <v>427333</v>
      </c>
      <c r="AF1032" s="143">
        <v>428538</v>
      </c>
      <c r="AG1032" s="171">
        <f t="shared" ref="AG1032" si="2379">+AH1032-AH1031</f>
        <v>226</v>
      </c>
      <c r="AH1032" s="143">
        <v>89549</v>
      </c>
      <c r="AI1032" s="171">
        <f t="shared" ref="AI1032" si="2380">+AJ1032-AJ1031</f>
        <v>7</v>
      </c>
      <c r="AJ1032" s="172">
        <v>10322</v>
      </c>
      <c r="AK1032" s="173">
        <f t="shared" ref="AK1032" si="2381">+AL1032-AL1031</f>
        <v>0</v>
      </c>
      <c r="AL1032" s="143">
        <v>793</v>
      </c>
      <c r="AM1032" s="173">
        <f t="shared" ref="AM1032" si="2382">+AN1032-AN1031</f>
        <v>0</v>
      </c>
      <c r="AN1032" s="143">
        <v>787</v>
      </c>
      <c r="AO1032" s="171">
        <f t="shared" ref="AO1032" si="2383">+AP1032-AP1031</f>
        <v>0</v>
      </c>
      <c r="AP1032" s="174">
        <v>6</v>
      </c>
      <c r="AQ1032" s="173">
        <f t="shared" ref="AQ1032" si="2384">+AR1032-AR1031</f>
        <v>35624</v>
      </c>
      <c r="AR1032" s="143">
        <v>7414829</v>
      </c>
      <c r="AS1032" s="171">
        <f t="shared" ref="AS1032" si="2385">+AT1032-AT1031</f>
        <v>0</v>
      </c>
      <c r="AT1032" s="143">
        <v>13742</v>
      </c>
      <c r="AU1032" s="171">
        <f t="shared" ref="AU1032" si="2386">+AV1032-AV1031</f>
        <v>52</v>
      </c>
      <c r="AV1032" s="175">
        <v>12258</v>
      </c>
      <c r="AW1032" s="217">
        <f t="shared" si="2307"/>
        <v>871</v>
      </c>
      <c r="AX1032" s="216">
        <f t="shared" ref="AX1032" si="2387">+A1032</f>
        <v>44856</v>
      </c>
      <c r="AY1032" s="5">
        <v>7</v>
      </c>
      <c r="AZ1032" s="217">
        <f t="shared" ref="AZ1032" si="2388">+AZ1031+AY1032</f>
        <v>2913</v>
      </c>
      <c r="BA1032" s="217">
        <f t="shared" si="2308"/>
        <v>464</v>
      </c>
      <c r="BB1032" s="119">
        <v>0</v>
      </c>
      <c r="BC1032" s="26">
        <f t="shared" ref="BC1032" si="2389">+BC1031+BB1032</f>
        <v>1672</v>
      </c>
      <c r="BD1032" s="217">
        <f t="shared" si="2309"/>
        <v>499</v>
      </c>
      <c r="BE1032" s="209">
        <f t="shared" ref="BE1032" si="2390">+Z1032</f>
        <v>44856</v>
      </c>
      <c r="BF1032" s="120">
        <f t="shared" ref="BF1032" si="2391">+B1032</f>
        <v>52</v>
      </c>
      <c r="BG1032" s="120">
        <f t="shared" ref="BG1032" si="2392">+BI1032</f>
        <v>25381</v>
      </c>
      <c r="BH1032" s="209">
        <f t="shared" ref="BH1032" si="2393">+A1032</f>
        <v>44856</v>
      </c>
      <c r="BI1032" s="120">
        <f t="shared" ref="BI1032" si="2394">+C1032</f>
        <v>25381</v>
      </c>
      <c r="BJ1032" s="1">
        <f t="shared" ref="BJ1032" si="2395">+BE1032</f>
        <v>44856</v>
      </c>
      <c r="BK1032">
        <f t="shared" ref="BK1032" si="2396">+BM1032-BL1032</f>
        <v>683</v>
      </c>
      <c r="BL1032">
        <f t="shared" ref="BL1032" si="2397">+M1032</f>
        <v>108</v>
      </c>
      <c r="BM1032">
        <f t="shared" ref="BM1032" si="2398">+L1032</f>
        <v>791</v>
      </c>
      <c r="BN1032" s="1">
        <f t="shared" ref="BN1032" si="2399">+BJ1032</f>
        <v>44856</v>
      </c>
      <c r="BO1032">
        <f t="shared" ref="BO1032" si="2400">+BO1028+BM1032</f>
        <v>208748</v>
      </c>
      <c r="BP1032">
        <f t="shared" ref="BP1032" si="2401">+BP1028+BL1032</f>
        <v>12100</v>
      </c>
      <c r="BQ1032" s="167">
        <f t="shared" ref="BQ1032" si="2402">+A1032</f>
        <v>44856</v>
      </c>
      <c r="BR1032">
        <f t="shared" ref="BR1032" si="2403">+AF1032</f>
        <v>428538</v>
      </c>
      <c r="BS1032">
        <f t="shared" ref="BS1032" si="2404">+AH1032</f>
        <v>89549</v>
      </c>
      <c r="BT1032">
        <f t="shared" ref="BT1032" si="2405">+AJ1032</f>
        <v>10322</v>
      </c>
      <c r="BU1032">
        <v>15</v>
      </c>
      <c r="BV1032">
        <f t="shared" ref="BV1032" si="2406">+AD1032</f>
        <v>926</v>
      </c>
      <c r="BW1032">
        <f t="shared" ref="BW1032" si="2407">+BW1028+BV1032</f>
        <v>111326</v>
      </c>
      <c r="BX1032" s="167">
        <f t="shared" ref="BX1032" si="2408">+A1032</f>
        <v>44856</v>
      </c>
      <c r="BY1032">
        <f t="shared" ref="BY1032" si="2409">+AL1032</f>
        <v>793</v>
      </c>
      <c r="BZ1032">
        <f t="shared" ref="BZ1032" si="2410">+AN1032</f>
        <v>787</v>
      </c>
      <c r="CA1032">
        <f t="shared" ref="CA1032" si="2411">+AP1032</f>
        <v>6</v>
      </c>
      <c r="CB1032" s="167">
        <f t="shared" ref="CB1032" si="2412">+A1032</f>
        <v>44856</v>
      </c>
      <c r="CC1032">
        <f t="shared" ref="CC1032" si="2413">+AR1032</f>
        <v>7414829</v>
      </c>
      <c r="CD1032">
        <f t="shared" ref="CD1032" si="2414">+AT1032</f>
        <v>13742</v>
      </c>
      <c r="CE1032">
        <f t="shared" ref="CE1032" si="2415">+AV1032</f>
        <v>12258</v>
      </c>
      <c r="CF1032" s="167">
        <f t="shared" ref="CF1032" si="2416">+A1032</f>
        <v>44856</v>
      </c>
      <c r="CG1032">
        <f t="shared" ref="CG1032" si="2417">+AQ1032</f>
        <v>35624</v>
      </c>
      <c r="CH1032">
        <f t="shared" ref="CH1032" si="2418">+AU1032</f>
        <v>52</v>
      </c>
      <c r="CI1032" s="167">
        <f t="shared" ref="CI1032" si="2419">+A1032</f>
        <v>44856</v>
      </c>
      <c r="CJ1032">
        <f t="shared" ref="CJ1032" si="2420">+AD1032</f>
        <v>926</v>
      </c>
      <c r="CK1032">
        <f t="shared" ref="CK1032" si="2421">+AG1032</f>
        <v>226</v>
      </c>
      <c r="CL1032" s="167">
        <f t="shared" ref="CL1032" si="2422">+A1032</f>
        <v>44856</v>
      </c>
      <c r="CM1032">
        <f t="shared" ref="CM1032" si="2423">+AI1032</f>
        <v>7</v>
      </c>
      <c r="CN1032" s="1">
        <f t="shared" ref="CN1032" si="2424">+Z1032</f>
        <v>44856</v>
      </c>
      <c r="CO1032" s="253">
        <f t="shared" ref="CO1032" si="2425">+AD1032</f>
        <v>926</v>
      </c>
      <c r="CP1032" s="1">
        <f t="shared" ref="CP1032" si="2426">+Z1032</f>
        <v>44856</v>
      </c>
      <c r="CQ1032" s="254">
        <f t="shared" ref="CQ1032" si="2427">+AI1032</f>
        <v>7</v>
      </c>
      <c r="CR1032" s="167">
        <f t="shared" ref="CR1032" si="2428">+A1032</f>
        <v>44856</v>
      </c>
      <c r="CS1032">
        <f t="shared" ref="CS1032" si="2429">+AQ1032</f>
        <v>35624</v>
      </c>
      <c r="CT1032">
        <f t="shared" ref="CT1032" si="2430">+AU1032</f>
        <v>52</v>
      </c>
      <c r="CU1032">
        <f t="shared" ref="CU1032" si="2431">+AS1032</f>
        <v>0</v>
      </c>
    </row>
    <row r="1033" spans="1:99" ht="18" customHeight="1" x14ac:dyDescent="0.55000000000000004">
      <c r="A1033" s="167">
        <v>44857</v>
      </c>
      <c r="B1033" s="219">
        <v>48</v>
      </c>
      <c r="C1033" s="142">
        <f t="shared" ref="C1033" si="2432">+B1033+C1032</f>
        <v>25429</v>
      </c>
      <c r="D1033" s="261">
        <f t="shared" ref="D1033" si="2433">+C1033-F1033</f>
        <v>605</v>
      </c>
      <c r="E1033" s="135">
        <v>0</v>
      </c>
      <c r="F1033" s="135">
        <v>24824</v>
      </c>
      <c r="G1033" s="135">
        <v>0</v>
      </c>
      <c r="H1033" s="123"/>
      <c r="I1033" s="135">
        <v>0</v>
      </c>
      <c r="J1033" s="123"/>
      <c r="K1033" s="41">
        <v>0</v>
      </c>
      <c r="L1033" s="134">
        <v>855</v>
      </c>
      <c r="M1033" s="219">
        <v>104</v>
      </c>
      <c r="N1033" s="123"/>
      <c r="O1033" s="123"/>
      <c r="P1033" s="135">
        <v>12</v>
      </c>
      <c r="Q1033" s="135">
        <v>7</v>
      </c>
      <c r="R1033" s="123"/>
      <c r="S1033" s="123"/>
      <c r="T1033" s="135">
        <v>935</v>
      </c>
      <c r="U1033" s="135">
        <v>90</v>
      </c>
      <c r="V1033" s="123"/>
      <c r="W1033" s="41">
        <v>15137</v>
      </c>
      <c r="X1033" s="136">
        <v>1043</v>
      </c>
      <c r="Y1033" s="4">
        <f t="shared" si="2064"/>
        <v>845</v>
      </c>
      <c r="Z1033" s="74">
        <f t="shared" ref="Z1033" si="2434">+A1033</f>
        <v>44857</v>
      </c>
      <c r="AA1033" s="210">
        <f t="shared" ref="AA1033" si="2435">+AF1033+AL1033+AR1033</f>
        <v>7880203</v>
      </c>
      <c r="AB1033" s="210">
        <f t="shared" ref="AB1033" si="2436">+AH1033+AN1033+AT1033</f>
        <v>104295</v>
      </c>
      <c r="AC1033" s="211">
        <f t="shared" ref="AC1033" si="2437">+AJ1033+AP1033+AV1033</f>
        <v>22655</v>
      </c>
      <c r="AD1033" s="170">
        <f t="shared" ref="AD1033" si="2438">+AF1033-AF1032</f>
        <v>714</v>
      </c>
      <c r="AE1033" s="222">
        <f t="shared" ref="AE1033" si="2439">+AE1032+AD1033</f>
        <v>428047</v>
      </c>
      <c r="AF1033" s="143">
        <v>429252</v>
      </c>
      <c r="AG1033" s="171">
        <f t="shared" ref="AG1033" si="2440">+AH1033-AH1032</f>
        <v>217</v>
      </c>
      <c r="AH1033" s="143">
        <v>89766</v>
      </c>
      <c r="AI1033" s="171">
        <f t="shared" ref="AI1033" si="2441">+AJ1033-AJ1032</f>
        <v>4</v>
      </c>
      <c r="AJ1033" s="172">
        <v>10326</v>
      </c>
      <c r="AK1033" s="173">
        <f t="shared" ref="AK1033" si="2442">+AL1033-AL1032</f>
        <v>0</v>
      </c>
      <c r="AL1033" s="143">
        <v>793</v>
      </c>
      <c r="AM1033" s="173">
        <f t="shared" ref="AM1033" si="2443">+AN1033-AN1032</f>
        <v>0</v>
      </c>
      <c r="AN1033" s="143">
        <v>787</v>
      </c>
      <c r="AO1033" s="171">
        <f t="shared" ref="AO1033" si="2444">+AP1033-AP1032</f>
        <v>0</v>
      </c>
      <c r="AP1033" s="174">
        <v>6</v>
      </c>
      <c r="AQ1033" s="173">
        <f t="shared" ref="AQ1033" si="2445">+AR1033-AR1032</f>
        <v>35329</v>
      </c>
      <c r="AR1033" s="143">
        <v>7450158</v>
      </c>
      <c r="AS1033" s="171">
        <f t="shared" ref="AS1033" si="2446">+AT1033-AT1032</f>
        <v>0</v>
      </c>
      <c r="AT1033" s="143">
        <v>13742</v>
      </c>
      <c r="AU1033" s="171">
        <f t="shared" ref="AU1033" si="2447">+AV1033-AV1032</f>
        <v>65</v>
      </c>
      <c r="AV1033" s="175">
        <v>12323</v>
      </c>
      <c r="AW1033" s="217">
        <f t="shared" si="2307"/>
        <v>872</v>
      </c>
      <c r="AX1033" s="216">
        <f t="shared" ref="AX1033" si="2448">+A1033</f>
        <v>44857</v>
      </c>
      <c r="AY1033" s="5">
        <v>8</v>
      </c>
      <c r="AZ1033" s="217">
        <f t="shared" ref="AZ1033" si="2449">+AZ1032+AY1033</f>
        <v>2921</v>
      </c>
      <c r="BA1033" s="217">
        <f t="shared" si="2308"/>
        <v>465</v>
      </c>
      <c r="BB1033" s="119">
        <v>0</v>
      </c>
      <c r="BC1033" s="26">
        <f t="shared" ref="BC1033" si="2450">+BC1032+BB1033</f>
        <v>1672</v>
      </c>
      <c r="BD1033" s="217">
        <f t="shared" si="2309"/>
        <v>500</v>
      </c>
      <c r="BE1033" s="209">
        <f t="shared" ref="BE1033" si="2451">+Z1033</f>
        <v>44857</v>
      </c>
      <c r="BF1033" s="120">
        <f t="shared" ref="BF1033" si="2452">+B1033</f>
        <v>48</v>
      </c>
      <c r="BG1033" s="120">
        <f t="shared" ref="BG1033" si="2453">+BI1033</f>
        <v>25429</v>
      </c>
      <c r="BH1033" s="209">
        <f t="shared" ref="BH1033" si="2454">+A1033</f>
        <v>44857</v>
      </c>
      <c r="BI1033" s="120">
        <f t="shared" ref="BI1033" si="2455">+C1033</f>
        <v>25429</v>
      </c>
      <c r="BJ1033" s="1">
        <f t="shared" ref="BJ1033" si="2456">+BE1033</f>
        <v>44857</v>
      </c>
      <c r="BK1033">
        <f t="shared" ref="BK1033" si="2457">+BM1033-BL1033</f>
        <v>751</v>
      </c>
      <c r="BL1033">
        <f t="shared" ref="BL1033" si="2458">+M1033</f>
        <v>104</v>
      </c>
      <c r="BM1033">
        <f t="shared" ref="BM1033" si="2459">+L1033</f>
        <v>855</v>
      </c>
      <c r="BN1033" s="1">
        <f t="shared" ref="BN1033" si="2460">+BJ1033</f>
        <v>44857</v>
      </c>
      <c r="BO1033">
        <f t="shared" ref="BO1033" si="2461">+BO1029+BM1033</f>
        <v>211845</v>
      </c>
      <c r="BP1033">
        <f t="shared" ref="BP1033" si="2462">+BP1029+BL1033</f>
        <v>12182</v>
      </c>
      <c r="BQ1033" s="167">
        <f t="shared" ref="BQ1033" si="2463">+A1033</f>
        <v>44857</v>
      </c>
      <c r="BR1033">
        <f t="shared" ref="BR1033" si="2464">+AF1033</f>
        <v>429252</v>
      </c>
      <c r="BS1033">
        <f t="shared" ref="BS1033" si="2465">+AH1033</f>
        <v>89766</v>
      </c>
      <c r="BT1033">
        <f t="shared" ref="BT1033" si="2466">+AJ1033</f>
        <v>10326</v>
      </c>
      <c r="BU1033">
        <v>15</v>
      </c>
      <c r="BV1033">
        <f t="shared" ref="BV1033" si="2467">+AD1033</f>
        <v>714</v>
      </c>
      <c r="BW1033">
        <f t="shared" ref="BW1033" si="2468">+BW1029+BV1033</f>
        <v>99736</v>
      </c>
      <c r="BX1033" s="167">
        <f t="shared" ref="BX1033" si="2469">+A1033</f>
        <v>44857</v>
      </c>
      <c r="BY1033">
        <f t="shared" ref="BY1033" si="2470">+AL1033</f>
        <v>793</v>
      </c>
      <c r="BZ1033">
        <f t="shared" ref="BZ1033" si="2471">+AN1033</f>
        <v>787</v>
      </c>
      <c r="CA1033">
        <f t="shared" ref="CA1033" si="2472">+AP1033</f>
        <v>6</v>
      </c>
      <c r="CB1033" s="167">
        <f t="shared" ref="CB1033" si="2473">+A1033</f>
        <v>44857</v>
      </c>
      <c r="CC1033">
        <f t="shared" ref="CC1033" si="2474">+AR1033</f>
        <v>7450158</v>
      </c>
      <c r="CD1033">
        <f t="shared" ref="CD1033" si="2475">+AT1033</f>
        <v>13742</v>
      </c>
      <c r="CE1033">
        <f t="shared" ref="CE1033" si="2476">+AV1033</f>
        <v>12323</v>
      </c>
      <c r="CF1033" s="167">
        <f t="shared" ref="CF1033" si="2477">+A1033</f>
        <v>44857</v>
      </c>
      <c r="CG1033">
        <f t="shared" ref="CG1033" si="2478">+AQ1033</f>
        <v>35329</v>
      </c>
      <c r="CH1033">
        <f t="shared" ref="CH1033" si="2479">+AU1033</f>
        <v>65</v>
      </c>
      <c r="CI1033" s="167">
        <f t="shared" ref="CI1033" si="2480">+A1033</f>
        <v>44857</v>
      </c>
      <c r="CJ1033">
        <f t="shared" ref="CJ1033" si="2481">+AD1033</f>
        <v>714</v>
      </c>
      <c r="CK1033">
        <f t="shared" ref="CK1033" si="2482">+AG1033</f>
        <v>217</v>
      </c>
      <c r="CL1033" s="167">
        <f t="shared" ref="CL1033" si="2483">+A1033</f>
        <v>44857</v>
      </c>
      <c r="CM1033">
        <f t="shared" ref="CM1033" si="2484">+AI1033</f>
        <v>4</v>
      </c>
      <c r="CN1033" s="1">
        <f t="shared" ref="CN1033" si="2485">+Z1033</f>
        <v>44857</v>
      </c>
      <c r="CO1033" s="253">
        <f t="shared" ref="CO1033" si="2486">+AD1033</f>
        <v>714</v>
      </c>
      <c r="CP1033" s="1">
        <f t="shared" ref="CP1033" si="2487">+Z1033</f>
        <v>44857</v>
      </c>
      <c r="CQ1033" s="254">
        <f t="shared" ref="CQ1033" si="2488">+AI1033</f>
        <v>4</v>
      </c>
      <c r="CR1033" s="167">
        <f t="shared" ref="CR1033" si="2489">+A1033</f>
        <v>44857</v>
      </c>
      <c r="CS1033">
        <f t="shared" ref="CS1033" si="2490">+AQ1033</f>
        <v>35329</v>
      </c>
      <c r="CT1033">
        <f t="shared" ref="CT1033" si="2491">+AU1033</f>
        <v>65</v>
      </c>
      <c r="CU1033">
        <f t="shared" ref="CU1033" si="2492">+AS1033</f>
        <v>0</v>
      </c>
    </row>
    <row r="1034" spans="1:99" ht="18" customHeight="1" x14ac:dyDescent="0.55000000000000004">
      <c r="A1034" s="167"/>
      <c r="B1034" s="219"/>
      <c r="C1034" s="142"/>
      <c r="D1034" s="261"/>
      <c r="E1034" s="135"/>
      <c r="F1034" s="135"/>
      <c r="G1034" s="135"/>
      <c r="H1034" s="123"/>
      <c r="I1034" s="135"/>
      <c r="J1034" s="123"/>
      <c r="K1034" s="41"/>
      <c r="L1034" s="134"/>
      <c r="M1034" s="219"/>
      <c r="N1034" s="123"/>
      <c r="O1034" s="123"/>
      <c r="P1034" s="135"/>
      <c r="Q1034" s="135"/>
      <c r="R1034" s="123"/>
      <c r="S1034" s="123"/>
      <c r="T1034" s="135"/>
      <c r="U1034" s="135"/>
      <c r="V1034" s="123"/>
      <c r="W1034" s="41"/>
      <c r="X1034" s="136"/>
      <c r="Y1034" s="4"/>
      <c r="Z1034" s="74"/>
      <c r="AA1034" s="210"/>
      <c r="AB1034" s="210"/>
      <c r="AC1034" s="211"/>
      <c r="AD1034" s="170"/>
      <c r="AE1034" s="222"/>
      <c r="AF1034" s="143"/>
      <c r="AG1034" s="171"/>
      <c r="AH1034" s="143"/>
      <c r="AI1034" s="171"/>
      <c r="AJ1034" s="172"/>
      <c r="AK1034" s="173"/>
      <c r="AL1034" s="143"/>
      <c r="AM1034" s="222"/>
      <c r="AN1034" s="143"/>
      <c r="AO1034" s="171"/>
      <c r="AP1034" s="174"/>
      <c r="AQ1034" s="173"/>
      <c r="AR1034" s="143"/>
      <c r="AS1034" s="171"/>
      <c r="AT1034" s="143"/>
      <c r="AU1034" s="171"/>
      <c r="AV1034" s="175"/>
      <c r="AW1034" s="217"/>
      <c r="AX1034" s="216"/>
      <c r="AY1034" s="5"/>
      <c r="AZ1034" s="217"/>
      <c r="BA1034" s="217"/>
      <c r="BB1034" s="119"/>
      <c r="BC1034" s="26"/>
      <c r="BD1034" s="217"/>
      <c r="BE1034" s="209"/>
      <c r="BF1034" s="120"/>
      <c r="BG1034" s="120"/>
      <c r="BH1034" s="209"/>
      <c r="BI1034" s="120"/>
      <c r="BJ1034" s="1"/>
      <c r="BN1034" s="1"/>
      <c r="BQ1034" s="167"/>
      <c r="BX1034" s="167"/>
      <c r="CB1034" s="167"/>
      <c r="CF1034" s="216"/>
      <c r="CI1034" s="167"/>
      <c r="CL1034" s="167"/>
      <c r="CN1034" s="1"/>
      <c r="CO1034" s="253"/>
      <c r="CP1034" s="1"/>
      <c r="CQ1034" s="254"/>
      <c r="CR1034" s="167"/>
    </row>
    <row r="1035" spans="1:99" ht="18" customHeight="1" x14ac:dyDescent="0.55000000000000004">
      <c r="A1035" s="167"/>
      <c r="B1035" s="219"/>
      <c r="C1035" s="142"/>
      <c r="D1035" s="261"/>
      <c r="E1035" s="135"/>
      <c r="F1035" s="135"/>
      <c r="G1035" s="135"/>
      <c r="H1035" s="123"/>
      <c r="I1035" s="135"/>
      <c r="J1035" s="123"/>
      <c r="K1035" s="41"/>
      <c r="L1035" s="134"/>
      <c r="M1035" s="219"/>
      <c r="N1035" s="123"/>
      <c r="O1035" s="123"/>
      <c r="P1035" s="135"/>
      <c r="Q1035" s="135"/>
      <c r="R1035" s="123"/>
      <c r="S1035" s="123"/>
      <c r="T1035" s="135"/>
      <c r="U1035" s="135"/>
      <c r="V1035" s="123"/>
      <c r="W1035" s="41"/>
      <c r="X1035" s="136"/>
      <c r="Y1035" s="4"/>
      <c r="Z1035" s="74"/>
      <c r="AA1035" s="210"/>
      <c r="AB1035" s="210"/>
      <c r="AC1035" s="211"/>
      <c r="AD1035" s="170"/>
      <c r="AE1035" s="222"/>
      <c r="AF1035" s="143"/>
      <c r="AG1035" s="171"/>
      <c r="AH1035" s="143"/>
      <c r="AI1035" s="171"/>
      <c r="AJ1035" s="172"/>
      <c r="AK1035" s="173"/>
      <c r="AL1035" s="143"/>
      <c r="AM1035" s="171"/>
      <c r="AN1035" s="143"/>
      <c r="AO1035" s="171"/>
      <c r="AP1035" s="174"/>
      <c r="AQ1035" s="173"/>
      <c r="AR1035" s="143"/>
      <c r="AS1035" s="171"/>
      <c r="AT1035" s="143"/>
      <c r="AU1035" s="171"/>
      <c r="AV1035" s="175"/>
      <c r="AW1035" s="217"/>
      <c r="AX1035" s="216"/>
      <c r="AY1035" s="5"/>
      <c r="AZ1035" s="217"/>
      <c r="BA1035" s="217"/>
      <c r="BB1035" s="119"/>
      <c r="BC1035" s="26"/>
      <c r="BD1035" s="217"/>
      <c r="BE1035" s="209"/>
      <c r="BF1035" s="120"/>
      <c r="BG1035" s="120"/>
      <c r="BH1035" s="209"/>
      <c r="BI1035" s="120"/>
      <c r="BJ1035" s="1"/>
      <c r="BN1035" s="1"/>
      <c r="BQ1035" s="167"/>
      <c r="BX1035" s="167"/>
      <c r="CB1035" s="167"/>
      <c r="CE1035">
        <f>+AV1035</f>
        <v>0</v>
      </c>
      <c r="CF1035" s="216"/>
      <c r="CI1035" s="167"/>
      <c r="CL1035" s="167"/>
      <c r="CN1035" s="1"/>
      <c r="CO1035" s="253"/>
      <c r="CP1035" s="1"/>
      <c r="CQ1035" s="254"/>
      <c r="CR1035" s="167"/>
    </row>
    <row r="1036" spans="1:99" ht="18" customHeight="1" x14ac:dyDescent="0.55000000000000004">
      <c r="A1036" s="167"/>
      <c r="B1036" s="219"/>
      <c r="C1036" s="142"/>
      <c r="D1036" s="142"/>
      <c r="E1036" s="135"/>
      <c r="F1036" s="135"/>
      <c r="G1036" s="135"/>
      <c r="H1036" s="123"/>
      <c r="I1036" s="135"/>
      <c r="J1036" s="123"/>
      <c r="K1036" s="41"/>
      <c r="L1036" s="134"/>
      <c r="M1036" s="135"/>
      <c r="N1036" s="123"/>
      <c r="O1036" s="123"/>
      <c r="P1036" s="135"/>
      <c r="Q1036" s="135"/>
      <c r="R1036" s="123"/>
      <c r="S1036" s="123"/>
      <c r="T1036" s="135"/>
      <c r="U1036" s="135"/>
      <c r="V1036" s="123"/>
      <c r="W1036" s="41"/>
      <c r="X1036" s="136"/>
      <c r="Y1036" s="4"/>
      <c r="Z1036" s="74"/>
      <c r="AA1036" s="210"/>
      <c r="AB1036" s="210"/>
      <c r="AC1036" s="211"/>
      <c r="AD1036" s="170"/>
      <c r="AE1036" s="222"/>
      <c r="AF1036" s="143"/>
      <c r="AG1036" s="171"/>
      <c r="AH1036" s="143"/>
      <c r="AI1036" s="171"/>
      <c r="AJ1036" s="172"/>
      <c r="AK1036" s="173"/>
      <c r="AL1036" s="143"/>
      <c r="AM1036" s="171"/>
      <c r="AN1036" s="143"/>
      <c r="AO1036" s="171"/>
      <c r="AP1036" s="174"/>
      <c r="AQ1036" s="173"/>
      <c r="AR1036" s="143"/>
      <c r="AS1036" s="171"/>
      <c r="AT1036" s="143"/>
      <c r="AU1036" s="171"/>
      <c r="AV1036" s="175"/>
      <c r="AW1036" s="217"/>
      <c r="AX1036" s="216"/>
      <c r="AY1036" s="5"/>
      <c r="AZ1036" s="217"/>
      <c r="BA1036" s="217"/>
      <c r="BB1036" s="119"/>
      <c r="BC1036" s="26"/>
      <c r="BD1036" s="217"/>
      <c r="BE1036" s="209"/>
      <c r="BF1036" s="120"/>
      <c r="BG1036" s="120"/>
      <c r="BH1036" s="209"/>
      <c r="BI1036" s="120"/>
      <c r="BJ1036" s="1"/>
      <c r="BN1036" s="1"/>
      <c r="BQ1036" s="167"/>
      <c r="BX1036" s="167"/>
      <c r="CB1036" s="167"/>
      <c r="CI1036" s="167"/>
      <c r="CL1036" s="167"/>
      <c r="CN1036" s="1"/>
      <c r="CO1036" s="253"/>
      <c r="CP1036" s="1"/>
      <c r="CQ1036" s="254"/>
      <c r="CR1036" s="167"/>
    </row>
    <row r="1037" spans="1:99" ht="7" customHeight="1" thickBot="1" x14ac:dyDescent="0.6">
      <c r="A1037" s="65"/>
      <c r="B1037" s="134"/>
      <c r="C1037" s="142"/>
      <c r="D1037" s="135"/>
      <c r="E1037" s="135"/>
      <c r="F1037" s="135"/>
      <c r="G1037" s="135"/>
      <c r="H1037" s="123"/>
      <c r="I1037" s="135"/>
      <c r="J1037" s="123"/>
      <c r="K1037" s="136"/>
      <c r="L1037" s="134"/>
      <c r="M1037" s="135"/>
      <c r="N1037" s="123"/>
      <c r="O1037" s="123"/>
      <c r="P1037" s="135"/>
      <c r="Q1037" s="135"/>
      <c r="R1037" s="123"/>
      <c r="S1037" s="123"/>
      <c r="T1037" s="135"/>
      <c r="U1037" s="135"/>
      <c r="V1037" s="123"/>
      <c r="W1037" s="41"/>
      <c r="X1037" s="136"/>
      <c r="Z1037" s="65"/>
      <c r="AA1037" s="63"/>
      <c r="AB1037" s="63"/>
      <c r="AC1037" s="63"/>
      <c r="AD1037" s="170"/>
      <c r="AE1037" s="222"/>
      <c r="AF1037" s="143"/>
      <c r="AG1037" s="171"/>
      <c r="AH1037" s="143"/>
      <c r="AI1037" s="171"/>
      <c r="AJ1037" s="172"/>
      <c r="AK1037" s="173"/>
      <c r="AL1037" s="143"/>
      <c r="AM1037" s="171"/>
      <c r="AN1037" s="143"/>
      <c r="AO1037" s="171"/>
      <c r="AP1037" s="174"/>
      <c r="AQ1037" s="173"/>
      <c r="AR1037" s="143"/>
      <c r="AS1037" s="171"/>
      <c r="AT1037" s="143"/>
      <c r="AU1037" s="171"/>
      <c r="AV1037" s="175"/>
    </row>
    <row r="1038" spans="1:99" x14ac:dyDescent="0.55000000000000004">
      <c r="B1038" s="44"/>
      <c r="C1038" s="44"/>
      <c r="D1038" s="44"/>
      <c r="E1038" s="44"/>
      <c r="F1038" s="44"/>
      <c r="G1038" s="44"/>
      <c r="H1038" s="44"/>
      <c r="I1038" s="44"/>
      <c r="J1038" s="44"/>
      <c r="K1038" s="44"/>
      <c r="L1038" s="44"/>
      <c r="M1038" s="44"/>
      <c r="N1038" s="44"/>
      <c r="O1038" s="44"/>
      <c r="P1038" s="44"/>
      <c r="Q1038" s="44"/>
      <c r="R1038" s="44"/>
      <c r="S1038" s="44"/>
      <c r="T1038" s="44"/>
      <c r="U1038" s="44"/>
      <c r="V1038" s="44"/>
      <c r="W1038" s="44"/>
      <c r="X1038" s="44"/>
      <c r="Y1038" s="44"/>
      <c r="AE1038">
        <f>SUM(AD443:AD448)</f>
        <v>190</v>
      </c>
      <c r="AY1038" s="44" t="s">
        <v>474</v>
      </c>
      <c r="BB1038" s="44" t="s">
        <v>473</v>
      </c>
      <c r="BV1038">
        <f>SUM(BV442:BV1037)</f>
        <v>418102</v>
      </c>
    </row>
    <row r="1039" spans="1:99" x14ac:dyDescent="0.55000000000000004">
      <c r="B1039">
        <f>SUM(B554:B584)</f>
        <v>832</v>
      </c>
      <c r="AA1039" s="263">
        <f>+AA881-AA880</f>
        <v>82409</v>
      </c>
      <c r="AE1039">
        <f>SUM(AD797:AD1036)</f>
        <v>349131</v>
      </c>
      <c r="AI1039" s="236">
        <f>SUM(AI189:AI558)</f>
        <v>205</v>
      </c>
      <c r="AJ1039">
        <f>SUM(AI797:AI1036)</f>
        <v>9582</v>
      </c>
      <c r="AK1039">
        <f>SUM(AK907:AK1035)</f>
        <v>710</v>
      </c>
      <c r="AT1039" s="44">
        <f>SUM(AU908:AU1035)</f>
        <v>7102</v>
      </c>
      <c r="AU1039">
        <f>SUM(AU889:AU918)</f>
        <v>4396</v>
      </c>
      <c r="AV1039">
        <f>SUM(AU854:AU1036)</f>
        <v>11467</v>
      </c>
      <c r="AY1039" s="44">
        <f>SUM(AY359:AY413)</f>
        <v>69</v>
      </c>
      <c r="BB1039" s="44">
        <f>SUM(BB374:BB413)</f>
        <v>941</v>
      </c>
    </row>
    <row r="1040" spans="1:99" x14ac:dyDescent="0.55000000000000004">
      <c r="L1040">
        <f>SUM(L97:L1039)</f>
        <v>798001</v>
      </c>
      <c r="P1040">
        <f>SUM(P97:P1039)</f>
        <v>36326</v>
      </c>
      <c r="AD1040">
        <f>SUM(AD188:AD194)</f>
        <v>82</v>
      </c>
      <c r="AJ1040">
        <f>SUM(AI797:AI827)</f>
        <v>7081</v>
      </c>
      <c r="AV1040">
        <f>SUM(AU797:AU827)</f>
        <v>0</v>
      </c>
      <c r="AY1040" s="44" t="s">
        <v>685</v>
      </c>
    </row>
    <row r="1041" spans="1:51" ht="15" customHeight="1" x14ac:dyDescent="0.55000000000000004">
      <c r="A1041" s="119"/>
      <c r="D1041">
        <f>SUM(B229:B259)</f>
        <v>435</v>
      </c>
      <c r="Z1041" s="119"/>
      <c r="AA1041" s="119"/>
      <c r="AB1041" s="119"/>
      <c r="AC1041" s="119"/>
      <c r="AJ1041">
        <f>SUM(AI828:AI857)</f>
        <v>1483</v>
      </c>
      <c r="AV1041">
        <f>SUM(AU828:AU857)</f>
        <v>12</v>
      </c>
      <c r="AY1041" s="44">
        <f>SUM(AY581:AY1037)</f>
        <v>2511</v>
      </c>
    </row>
    <row r="1042" spans="1:51" x14ac:dyDescent="0.55000000000000004">
      <c r="AB1042" s="44" t="s">
        <v>827</v>
      </c>
      <c r="AD1042" s="44">
        <f>SUM(AD810:AD816)</f>
        <v>17671</v>
      </c>
      <c r="AH1042" s="4">
        <f>SUM(AD797:AD827)</f>
        <v>206192</v>
      </c>
      <c r="AI1042" s="5" t="s">
        <v>949</v>
      </c>
      <c r="AJ1042" s="4">
        <f>SUM(AI797:AI827)</f>
        <v>7081</v>
      </c>
      <c r="AN1042" s="227">
        <f>SUM(AK797:AK827)</f>
        <v>1</v>
      </c>
      <c r="AO1042" s="231" t="s">
        <v>949</v>
      </c>
      <c r="AP1042" s="227">
        <f>SUM(AO797:AO827)</f>
        <v>0</v>
      </c>
      <c r="AT1042" s="26">
        <f>SUM(AQ797:AQ827)</f>
        <v>2905</v>
      </c>
      <c r="AU1042" s="218" t="s">
        <v>949</v>
      </c>
      <c r="AV1042" s="26">
        <f>SUM(AU797:AU827)</f>
        <v>0</v>
      </c>
    </row>
    <row r="1043" spans="1:51" x14ac:dyDescent="0.55000000000000004">
      <c r="AH1043" s="4">
        <f>SUM(AD828:AD857)</f>
        <v>44357</v>
      </c>
      <c r="AI1043" s="5" t="s">
        <v>948</v>
      </c>
      <c r="AJ1043" s="4">
        <f>SUM(AI828:AI857)</f>
        <v>1483</v>
      </c>
      <c r="AN1043" s="227">
        <f>SUM(AK828:AK857)</f>
        <v>0</v>
      </c>
      <c r="AO1043" s="231" t="s">
        <v>948</v>
      </c>
      <c r="AP1043" s="227">
        <f>SUM(AO828:AO857)</f>
        <v>0</v>
      </c>
      <c r="AT1043" s="26">
        <f>SUM(AQ828:AQ857)</f>
        <v>92489</v>
      </c>
      <c r="AU1043" s="218" t="s">
        <v>948</v>
      </c>
      <c r="AV1043" s="26">
        <f>SUM(AU828:AU857)</f>
        <v>12</v>
      </c>
    </row>
    <row r="1044" spans="1:51" x14ac:dyDescent="0.55000000000000004">
      <c r="AH1044" s="4">
        <f>SUM(AD858:AD888)</f>
        <v>1728</v>
      </c>
      <c r="AI1044" s="5" t="s">
        <v>914</v>
      </c>
      <c r="AJ1044" s="4">
        <f>SUM(AI858:AI888)</f>
        <v>70</v>
      </c>
      <c r="AN1044" s="227">
        <f>SUM(AK858:AK888)</f>
        <v>1</v>
      </c>
      <c r="AO1044" s="231" t="s">
        <v>914</v>
      </c>
      <c r="AP1044" s="227">
        <f>SUM(AO858:AO888)</f>
        <v>0</v>
      </c>
      <c r="AT1044" s="26">
        <f>SUM(AQ858:AQ888)</f>
        <v>1917100</v>
      </c>
      <c r="AU1044" s="218" t="s">
        <v>914</v>
      </c>
      <c r="AV1044" s="26">
        <f>SUM(AU858:AU888)</f>
        <v>1390</v>
      </c>
    </row>
    <row r="1045" spans="1:51" x14ac:dyDescent="0.55000000000000004">
      <c r="AH1045" s="4">
        <f>SUM(AD889:AD918)</f>
        <v>5667</v>
      </c>
      <c r="AI1045" s="5" t="s">
        <v>947</v>
      </c>
      <c r="AJ1045" s="4">
        <f>SUM(AI889:AI918)</f>
        <v>23</v>
      </c>
      <c r="AN1045" s="227">
        <f>SUM(AK889:AK918)</f>
        <v>181</v>
      </c>
      <c r="AO1045" s="231" t="s">
        <v>947</v>
      </c>
      <c r="AP1045" s="227">
        <f>SUM(AO889:AO918)</f>
        <v>0</v>
      </c>
      <c r="AT1045" s="26">
        <f>SUM(AQ889:AQ918)</f>
        <v>1734300</v>
      </c>
      <c r="AU1045" s="218" t="s">
        <v>947</v>
      </c>
      <c r="AV1045" s="26">
        <f>SUM(AU889:AU918)</f>
        <v>4396</v>
      </c>
    </row>
    <row r="1046" spans="1:51" x14ac:dyDescent="0.55000000000000004">
      <c r="AH1046" s="4">
        <f>SUM(AD919:AD949)</f>
        <v>17832</v>
      </c>
      <c r="AI1046" s="5" t="s">
        <v>966</v>
      </c>
      <c r="AJ1046" s="4">
        <f>SUM(AI919:AI949)</f>
        <v>102</v>
      </c>
      <c r="AN1046" s="227">
        <f>SUM(AK919:AK949)</f>
        <v>527</v>
      </c>
      <c r="AO1046" s="231" t="s">
        <v>966</v>
      </c>
      <c r="AP1046" s="227">
        <f>SUM(AO919:AO949)</f>
        <v>6</v>
      </c>
      <c r="AT1046" s="26">
        <f>SUM(AQ919:AQ949)</f>
        <v>820902</v>
      </c>
      <c r="AU1046" s="218" t="s">
        <v>966</v>
      </c>
      <c r="AV1046" s="26">
        <f>SUM(AU919:AU949)</f>
        <v>2276</v>
      </c>
    </row>
    <row r="1047" spans="1:51" x14ac:dyDescent="0.55000000000000004">
      <c r="AH1047" s="4">
        <f>SUM(AD950:AD980)</f>
        <v>29892</v>
      </c>
      <c r="AI1047" s="5" t="s">
        <v>978</v>
      </c>
      <c r="AJ1047" s="4">
        <f>SUM(AI950:AI980)</f>
        <v>187</v>
      </c>
      <c r="AN1047" s="227">
        <f>SUM(AK950:AK980)</f>
        <v>2</v>
      </c>
      <c r="AO1047" s="231" t="s">
        <v>978</v>
      </c>
      <c r="AP1047" s="227">
        <f>SUM(AO950:AO980)</f>
        <v>0</v>
      </c>
      <c r="AT1047" s="26">
        <f>SUM(AQ950:AQ980)</f>
        <v>719844</v>
      </c>
      <c r="AU1047" s="218" t="s">
        <v>978</v>
      </c>
      <c r="AV1047" s="26">
        <f>SUM(AU950:AU980)</f>
        <v>987</v>
      </c>
    </row>
    <row r="1048" spans="1:51" x14ac:dyDescent="0.55000000000000004">
      <c r="AH1048" s="4">
        <f>SUM(AD981:AD1010)</f>
        <v>28866</v>
      </c>
      <c r="AI1048" s="5" t="s">
        <v>979</v>
      </c>
      <c r="AJ1048" s="4">
        <f>SUM(AI981:AI1010)</f>
        <v>471</v>
      </c>
      <c r="AN1048" s="227">
        <f>SUM(AK981:AK1010)</f>
        <v>0</v>
      </c>
      <c r="AO1048" s="231" t="s">
        <v>979</v>
      </c>
      <c r="AP1048" s="227">
        <f>SUM(AO981:AO1010)</f>
        <v>0</v>
      </c>
      <c r="AT1048" s="26">
        <f>SUM(AQ981:AQ1010)</f>
        <v>1153371</v>
      </c>
      <c r="AU1048" s="218" t="s">
        <v>979</v>
      </c>
      <c r="AV1048" s="26">
        <f>SUM(AU981:AU1010)</f>
        <v>1139</v>
      </c>
    </row>
  </sheetData>
  <mergeCells count="33">
    <mergeCell ref="A5:A7"/>
    <mergeCell ref="J5:K5"/>
    <mergeCell ref="B5:E5"/>
    <mergeCell ref="G5:I5"/>
    <mergeCell ref="F5:F7"/>
    <mergeCell ref="B6:C6"/>
    <mergeCell ref="E6:E7"/>
    <mergeCell ref="D6:D7"/>
    <mergeCell ref="I6:I7"/>
    <mergeCell ref="H6:H7"/>
    <mergeCell ref="G6:G7"/>
    <mergeCell ref="K6:K7"/>
    <mergeCell ref="Z5:Z7"/>
    <mergeCell ref="AA5:AC6"/>
    <mergeCell ref="B4:K4"/>
    <mergeCell ref="AI6:AJ6"/>
    <mergeCell ref="J6:J7"/>
    <mergeCell ref="AX7:BB7"/>
    <mergeCell ref="L5:M6"/>
    <mergeCell ref="N5:O6"/>
    <mergeCell ref="AK5:AP5"/>
    <mergeCell ref="AK6:AL6"/>
    <mergeCell ref="AM6:AN6"/>
    <mergeCell ref="AO6:AP6"/>
    <mergeCell ref="P5:S6"/>
    <mergeCell ref="AQ5:AV5"/>
    <mergeCell ref="AQ6:AR6"/>
    <mergeCell ref="AS6:AT6"/>
    <mergeCell ref="AU6:AV6"/>
    <mergeCell ref="T5:X6"/>
    <mergeCell ref="AD6:AF6"/>
    <mergeCell ref="AD5:AJ5"/>
    <mergeCell ref="AG6:AH6"/>
  </mergeCells>
  <phoneticPr fontId="1"/>
  <pageMargins left="0.7" right="0.7" top="0.75" bottom="0.75" header="0.3" footer="0.3"/>
  <pageSetup paperSize="9" orientation="portrait" horizontalDpi="4294967293"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92F04-DD1B-4C09-B45B-B27658191AC6}">
  <sheetPr>
    <tabColor rgb="FF66FFFF"/>
  </sheetPr>
  <dimension ref="B1:AN808"/>
  <sheetViews>
    <sheetView zoomScale="115" zoomScaleNormal="115" workbookViewId="0">
      <pane xSplit="3" ySplit="1" topLeftCell="F789" activePane="bottomRight" state="frozen"/>
      <selection pane="topRight" activeCell="C1" sqref="C1"/>
      <selection pane="bottomLeft" activeCell="A2" sqref="A2"/>
      <selection pane="bottomRight" activeCell="F796" sqref="F796"/>
    </sheetView>
  </sheetViews>
  <sheetFormatPr defaultRowHeight="18" x14ac:dyDescent="0.55000000000000004"/>
  <cols>
    <col min="1" max="1" width="2.5" customWidth="1"/>
    <col min="2" max="2" width="4.83203125" bestFit="1" customWidth="1"/>
    <col min="3" max="3" width="8.83203125" bestFit="1" customWidth="1"/>
    <col min="4" max="9" width="5.33203125" bestFit="1" customWidth="1"/>
    <col min="10" max="10" width="6.75" bestFit="1" customWidth="1"/>
    <col min="11" max="11" width="4.83203125" bestFit="1" customWidth="1"/>
    <col min="12" max="14" width="4.83203125" customWidth="1"/>
    <col min="15" max="15" width="4.83203125" bestFit="1" customWidth="1"/>
    <col min="16" max="16" width="4.83203125" customWidth="1"/>
    <col min="17" max="17" width="4.83203125" bestFit="1" customWidth="1"/>
    <col min="18" max="24" width="4.83203125" customWidth="1"/>
    <col min="25" max="26" width="4.83203125" bestFit="1" customWidth="1"/>
    <col min="27" max="28" width="4.83203125" customWidth="1"/>
    <col min="29" max="30" width="4.83203125" bestFit="1" customWidth="1"/>
    <col min="31" max="32" width="4.83203125" customWidth="1"/>
    <col min="33" max="33" width="8.6640625" style="4"/>
  </cols>
  <sheetData>
    <row r="1" spans="2:38" x14ac:dyDescent="0.55000000000000004">
      <c r="B1" t="s">
        <v>345</v>
      </c>
      <c r="D1" s="26" t="s">
        <v>7</v>
      </c>
      <c r="E1" s="26" t="s">
        <v>358</v>
      </c>
      <c r="F1" s="26" t="s">
        <v>362</v>
      </c>
      <c r="G1" t="s">
        <v>33</v>
      </c>
      <c r="H1" t="s">
        <v>12</v>
      </c>
      <c r="I1" s="26" t="s">
        <v>365</v>
      </c>
      <c r="J1" s="26" t="s">
        <v>375</v>
      </c>
      <c r="K1" t="s">
        <v>356</v>
      </c>
      <c r="L1" s="26" t="s">
        <v>457</v>
      </c>
      <c r="M1" t="s">
        <v>369</v>
      </c>
      <c r="N1" t="s">
        <v>368</v>
      </c>
      <c r="O1" s="26" t="s">
        <v>360</v>
      </c>
      <c r="P1" t="s">
        <v>574</v>
      </c>
      <c r="Q1" t="s">
        <v>361</v>
      </c>
      <c r="R1" t="s">
        <v>370</v>
      </c>
      <c r="S1" t="s">
        <v>388</v>
      </c>
      <c r="T1" t="s">
        <v>397</v>
      </c>
      <c r="U1" t="s">
        <v>393</v>
      </c>
      <c r="V1" t="s">
        <v>371</v>
      </c>
      <c r="W1" t="s">
        <v>36</v>
      </c>
      <c r="X1" t="s">
        <v>684</v>
      </c>
      <c r="Y1" t="s">
        <v>359</v>
      </c>
      <c r="Z1" t="s">
        <v>363</v>
      </c>
      <c r="AA1" t="s">
        <v>577</v>
      </c>
      <c r="AB1" t="s">
        <v>366</v>
      </c>
      <c r="AC1" t="s">
        <v>364</v>
      </c>
      <c r="AD1" t="s">
        <v>357</v>
      </c>
      <c r="AE1" t="s">
        <v>977</v>
      </c>
      <c r="AF1" t="s">
        <v>367</v>
      </c>
      <c r="AI1" t="s">
        <v>762</v>
      </c>
      <c r="AJ1" t="s">
        <v>761</v>
      </c>
      <c r="AK1" s="26" t="s">
        <v>7</v>
      </c>
      <c r="AL1" t="s">
        <v>345</v>
      </c>
    </row>
    <row r="2" spans="2:38" x14ac:dyDescent="0.55000000000000004">
      <c r="B2" s="242">
        <f t="shared" ref="B2:B65" si="0">SUM(D2:AG2)-J2</f>
        <v>22</v>
      </c>
      <c r="C2" s="1">
        <v>44064</v>
      </c>
      <c r="D2">
        <v>13</v>
      </c>
      <c r="I2">
        <v>1</v>
      </c>
      <c r="J2" s="242">
        <f t="shared" ref="J2:J65" si="1">SUM(K2:AF2)</f>
        <v>8</v>
      </c>
      <c r="O2">
        <v>2</v>
      </c>
      <c r="Q2">
        <v>3</v>
      </c>
      <c r="AB2">
        <v>3</v>
      </c>
      <c r="AH2" s="1">
        <f t="shared" ref="AH2:AH65" si="2">+C2</f>
        <v>44064</v>
      </c>
      <c r="AI2" s="243">
        <f>+AL2-AJ2-AK2</f>
        <v>9</v>
      </c>
      <c r="AJ2" s="243">
        <f>+H2</f>
        <v>0</v>
      </c>
      <c r="AK2">
        <f t="shared" ref="AK2:AK65" si="3">+D2</f>
        <v>13</v>
      </c>
      <c r="AL2" s="243">
        <f t="shared" ref="AL2:AL65" si="4">+B2</f>
        <v>22</v>
      </c>
    </row>
    <row r="3" spans="2:38" x14ac:dyDescent="0.55000000000000004">
      <c r="B3" s="242">
        <f t="shared" si="0"/>
        <v>12</v>
      </c>
      <c r="C3" s="1">
        <v>44065</v>
      </c>
      <c r="D3">
        <v>0</v>
      </c>
      <c r="E3">
        <v>2</v>
      </c>
      <c r="I3">
        <v>1</v>
      </c>
      <c r="J3" s="242">
        <f t="shared" si="1"/>
        <v>9</v>
      </c>
      <c r="O3">
        <v>2</v>
      </c>
      <c r="Q3">
        <v>5</v>
      </c>
      <c r="AD3">
        <v>2</v>
      </c>
      <c r="AH3" s="1">
        <f t="shared" si="2"/>
        <v>44065</v>
      </c>
      <c r="AI3" s="243">
        <f t="shared" ref="AI3:AI66" si="5">+AL3-AJ3-AK3</f>
        <v>12</v>
      </c>
      <c r="AJ3" s="243">
        <f t="shared" ref="AJ3:AJ66" si="6">+H3</f>
        <v>0</v>
      </c>
      <c r="AK3">
        <f t="shared" si="3"/>
        <v>0</v>
      </c>
      <c r="AL3" s="243">
        <f t="shared" si="4"/>
        <v>12</v>
      </c>
    </row>
    <row r="4" spans="2:38" x14ac:dyDescent="0.55000000000000004">
      <c r="B4" s="242">
        <f t="shared" si="0"/>
        <v>16</v>
      </c>
      <c r="C4" s="1">
        <v>44066</v>
      </c>
      <c r="D4">
        <v>5</v>
      </c>
      <c r="F4">
        <v>3</v>
      </c>
      <c r="H4">
        <v>3</v>
      </c>
      <c r="I4">
        <v>3</v>
      </c>
      <c r="J4" s="242">
        <f t="shared" si="1"/>
        <v>2</v>
      </c>
      <c r="AB4">
        <v>1</v>
      </c>
      <c r="AC4">
        <v>1</v>
      </c>
      <c r="AH4" s="1">
        <f t="shared" si="2"/>
        <v>44066</v>
      </c>
      <c r="AI4" s="243">
        <f t="shared" si="5"/>
        <v>8</v>
      </c>
      <c r="AJ4" s="243">
        <f t="shared" si="6"/>
        <v>3</v>
      </c>
      <c r="AK4">
        <f t="shared" si="3"/>
        <v>5</v>
      </c>
      <c r="AL4" s="243">
        <f t="shared" si="4"/>
        <v>16</v>
      </c>
    </row>
    <row r="5" spans="2:38" x14ac:dyDescent="0.55000000000000004">
      <c r="B5" s="242">
        <f t="shared" si="0"/>
        <v>14</v>
      </c>
      <c r="C5" s="1">
        <v>44067</v>
      </c>
      <c r="D5">
        <v>2</v>
      </c>
      <c r="E5">
        <v>3</v>
      </c>
      <c r="F5">
        <v>4</v>
      </c>
      <c r="J5" s="242">
        <f t="shared" si="1"/>
        <v>5</v>
      </c>
      <c r="O5">
        <v>2</v>
      </c>
      <c r="Q5">
        <v>1</v>
      </c>
      <c r="Y5">
        <v>1</v>
      </c>
      <c r="AD5">
        <v>1</v>
      </c>
      <c r="AH5" s="1">
        <f t="shared" si="2"/>
        <v>44067</v>
      </c>
      <c r="AI5" s="243">
        <f t="shared" si="5"/>
        <v>12</v>
      </c>
      <c r="AJ5" s="243">
        <f t="shared" si="6"/>
        <v>0</v>
      </c>
      <c r="AK5">
        <f t="shared" si="3"/>
        <v>2</v>
      </c>
      <c r="AL5" s="243">
        <f t="shared" si="4"/>
        <v>14</v>
      </c>
    </row>
    <row r="6" spans="2:38" x14ac:dyDescent="0.55000000000000004">
      <c r="B6" s="242">
        <f t="shared" si="0"/>
        <v>15</v>
      </c>
      <c r="C6" s="1">
        <v>44068</v>
      </c>
      <c r="D6">
        <v>4</v>
      </c>
      <c r="E6">
        <v>4</v>
      </c>
      <c r="F6">
        <v>5</v>
      </c>
      <c r="H6">
        <v>1</v>
      </c>
      <c r="J6" s="242">
        <f t="shared" si="1"/>
        <v>1</v>
      </c>
      <c r="AD6">
        <v>1</v>
      </c>
      <c r="AH6" s="1">
        <f t="shared" si="2"/>
        <v>44068</v>
      </c>
      <c r="AI6" s="243">
        <f t="shared" si="5"/>
        <v>10</v>
      </c>
      <c r="AJ6" s="243">
        <f t="shared" si="6"/>
        <v>1</v>
      </c>
      <c r="AK6">
        <f t="shared" si="3"/>
        <v>4</v>
      </c>
      <c r="AL6" s="243">
        <f t="shared" si="4"/>
        <v>15</v>
      </c>
    </row>
    <row r="7" spans="2:38" x14ac:dyDescent="0.55000000000000004">
      <c r="B7" s="242">
        <f t="shared" si="0"/>
        <v>8</v>
      </c>
      <c r="C7" s="1">
        <v>44069</v>
      </c>
      <c r="D7">
        <v>2</v>
      </c>
      <c r="F7">
        <v>4</v>
      </c>
      <c r="J7" s="242">
        <f t="shared" si="1"/>
        <v>2</v>
      </c>
      <c r="Q7">
        <v>2</v>
      </c>
      <c r="AH7" s="1">
        <f t="shared" si="2"/>
        <v>44069</v>
      </c>
      <c r="AI7" s="243">
        <f t="shared" si="5"/>
        <v>6</v>
      </c>
      <c r="AJ7" s="243">
        <f t="shared" si="6"/>
        <v>0</v>
      </c>
      <c r="AK7">
        <f t="shared" si="3"/>
        <v>2</v>
      </c>
      <c r="AL7" s="243">
        <f t="shared" si="4"/>
        <v>8</v>
      </c>
    </row>
    <row r="8" spans="2:38" x14ac:dyDescent="0.55000000000000004">
      <c r="B8" s="242">
        <f t="shared" si="0"/>
        <v>9</v>
      </c>
      <c r="C8" s="1">
        <v>44070</v>
      </c>
      <c r="D8">
        <v>3</v>
      </c>
      <c r="E8">
        <v>1</v>
      </c>
      <c r="F8">
        <v>4</v>
      </c>
      <c r="I8">
        <v>1</v>
      </c>
      <c r="J8" s="242">
        <f t="shared" si="1"/>
        <v>0</v>
      </c>
      <c r="AH8" s="1">
        <f t="shared" si="2"/>
        <v>44070</v>
      </c>
      <c r="AI8" s="243">
        <f t="shared" si="5"/>
        <v>6</v>
      </c>
      <c r="AJ8" s="243">
        <f t="shared" si="6"/>
        <v>0</v>
      </c>
      <c r="AK8">
        <f t="shared" si="3"/>
        <v>3</v>
      </c>
      <c r="AL8" s="243">
        <f t="shared" si="4"/>
        <v>9</v>
      </c>
    </row>
    <row r="9" spans="2:38" x14ac:dyDescent="0.55000000000000004">
      <c r="B9" s="242">
        <f t="shared" si="0"/>
        <v>9</v>
      </c>
      <c r="C9" s="1">
        <v>44071</v>
      </c>
      <c r="D9">
        <v>3</v>
      </c>
      <c r="E9">
        <v>2</v>
      </c>
      <c r="F9">
        <v>2</v>
      </c>
      <c r="I9">
        <v>2</v>
      </c>
      <c r="J9" s="242">
        <f t="shared" si="1"/>
        <v>0</v>
      </c>
      <c r="AH9" s="1">
        <f t="shared" si="2"/>
        <v>44071</v>
      </c>
      <c r="AI9" s="243">
        <f t="shared" si="5"/>
        <v>6</v>
      </c>
      <c r="AJ9" s="243">
        <f t="shared" si="6"/>
        <v>0</v>
      </c>
      <c r="AK9">
        <f t="shared" si="3"/>
        <v>3</v>
      </c>
      <c r="AL9" s="243">
        <f t="shared" si="4"/>
        <v>9</v>
      </c>
    </row>
    <row r="10" spans="2:38" x14ac:dyDescent="0.55000000000000004">
      <c r="B10" s="242">
        <f t="shared" si="0"/>
        <v>9</v>
      </c>
      <c r="C10" s="1">
        <v>44072</v>
      </c>
      <c r="D10">
        <v>3</v>
      </c>
      <c r="E10">
        <v>1</v>
      </c>
      <c r="F10">
        <v>2</v>
      </c>
      <c r="I10">
        <v>2</v>
      </c>
      <c r="J10" s="242">
        <f t="shared" si="1"/>
        <v>1</v>
      </c>
      <c r="AD10">
        <v>1</v>
      </c>
      <c r="AH10" s="1">
        <f t="shared" si="2"/>
        <v>44072</v>
      </c>
      <c r="AI10" s="243">
        <f t="shared" si="5"/>
        <v>6</v>
      </c>
      <c r="AJ10" s="243">
        <f t="shared" si="6"/>
        <v>0</v>
      </c>
      <c r="AK10">
        <f t="shared" si="3"/>
        <v>3</v>
      </c>
      <c r="AL10" s="243">
        <f t="shared" si="4"/>
        <v>9</v>
      </c>
    </row>
    <row r="11" spans="2:38" x14ac:dyDescent="0.55000000000000004">
      <c r="B11" s="242">
        <f t="shared" si="0"/>
        <v>17</v>
      </c>
      <c r="C11" s="1">
        <v>44073</v>
      </c>
      <c r="D11">
        <v>6</v>
      </c>
      <c r="E11">
        <v>1</v>
      </c>
      <c r="I11">
        <v>2</v>
      </c>
      <c r="J11" s="242">
        <f t="shared" si="1"/>
        <v>8</v>
      </c>
      <c r="O11">
        <v>1</v>
      </c>
      <c r="AC11">
        <v>1</v>
      </c>
      <c r="AD11">
        <v>5</v>
      </c>
      <c r="AF11">
        <v>1</v>
      </c>
      <c r="AH11" s="1">
        <f t="shared" si="2"/>
        <v>44073</v>
      </c>
      <c r="AI11" s="243">
        <f t="shared" si="5"/>
        <v>11</v>
      </c>
      <c r="AJ11" s="243">
        <f t="shared" si="6"/>
        <v>0</v>
      </c>
      <c r="AK11">
        <f t="shared" si="3"/>
        <v>6</v>
      </c>
      <c r="AL11" s="243">
        <f t="shared" si="4"/>
        <v>17</v>
      </c>
    </row>
    <row r="12" spans="2:38" x14ac:dyDescent="0.55000000000000004">
      <c r="B12" s="242">
        <f t="shared" si="0"/>
        <v>10</v>
      </c>
      <c r="C12" s="1">
        <v>44074</v>
      </c>
      <c r="D12">
        <v>1</v>
      </c>
      <c r="E12">
        <v>1</v>
      </c>
      <c r="I12">
        <v>1</v>
      </c>
      <c r="J12" s="242">
        <f t="shared" si="1"/>
        <v>7</v>
      </c>
      <c r="Q12">
        <v>3</v>
      </c>
      <c r="Z12">
        <v>1</v>
      </c>
      <c r="AD12">
        <v>3</v>
      </c>
      <c r="AH12" s="1">
        <f t="shared" si="2"/>
        <v>44074</v>
      </c>
      <c r="AI12" s="243">
        <f t="shared" si="5"/>
        <v>9</v>
      </c>
      <c r="AJ12" s="243">
        <f t="shared" si="6"/>
        <v>0</v>
      </c>
      <c r="AK12">
        <f t="shared" si="3"/>
        <v>1</v>
      </c>
      <c r="AL12" s="243">
        <f t="shared" si="4"/>
        <v>10</v>
      </c>
    </row>
    <row r="13" spans="2:38" x14ac:dyDescent="0.55000000000000004">
      <c r="B13" s="242">
        <f t="shared" si="0"/>
        <v>8</v>
      </c>
      <c r="C13" s="1">
        <v>44075</v>
      </c>
      <c r="D13">
        <v>4</v>
      </c>
      <c r="E13">
        <v>2</v>
      </c>
      <c r="F13">
        <v>1</v>
      </c>
      <c r="J13" s="242">
        <f t="shared" si="1"/>
        <v>1</v>
      </c>
      <c r="Y13">
        <v>1</v>
      </c>
      <c r="AH13" s="1">
        <f t="shared" si="2"/>
        <v>44075</v>
      </c>
      <c r="AI13" s="243">
        <f t="shared" si="5"/>
        <v>4</v>
      </c>
      <c r="AJ13" s="243">
        <f t="shared" si="6"/>
        <v>0</v>
      </c>
      <c r="AK13">
        <f t="shared" si="3"/>
        <v>4</v>
      </c>
      <c r="AL13" s="243">
        <f t="shared" si="4"/>
        <v>8</v>
      </c>
    </row>
    <row r="14" spans="2:38" x14ac:dyDescent="0.55000000000000004">
      <c r="B14" s="242">
        <f t="shared" si="0"/>
        <v>11</v>
      </c>
      <c r="C14" s="1">
        <v>44076</v>
      </c>
      <c r="E14">
        <v>3</v>
      </c>
      <c r="F14">
        <v>2</v>
      </c>
      <c r="J14" s="242">
        <f t="shared" si="1"/>
        <v>6</v>
      </c>
      <c r="O14">
        <v>6</v>
      </c>
      <c r="AH14" s="1">
        <f t="shared" si="2"/>
        <v>44076</v>
      </c>
      <c r="AI14" s="243">
        <f t="shared" si="5"/>
        <v>11</v>
      </c>
      <c r="AJ14" s="243">
        <f t="shared" si="6"/>
        <v>0</v>
      </c>
      <c r="AK14">
        <f t="shared" si="3"/>
        <v>0</v>
      </c>
      <c r="AL14" s="243">
        <f t="shared" si="4"/>
        <v>11</v>
      </c>
    </row>
    <row r="15" spans="2:38" x14ac:dyDescent="0.55000000000000004">
      <c r="B15" s="242">
        <f t="shared" si="0"/>
        <v>25</v>
      </c>
      <c r="C15" s="1">
        <v>44077</v>
      </c>
      <c r="D15">
        <v>5</v>
      </c>
      <c r="E15">
        <v>13</v>
      </c>
      <c r="F15">
        <v>1</v>
      </c>
      <c r="G15">
        <v>2</v>
      </c>
      <c r="I15">
        <v>1</v>
      </c>
      <c r="J15" s="242">
        <f t="shared" si="1"/>
        <v>3</v>
      </c>
      <c r="O15">
        <v>2</v>
      </c>
      <c r="AD15">
        <v>1</v>
      </c>
      <c r="AH15" s="1">
        <f t="shared" si="2"/>
        <v>44077</v>
      </c>
      <c r="AI15" s="243">
        <f t="shared" si="5"/>
        <v>20</v>
      </c>
      <c r="AJ15" s="243">
        <f t="shared" si="6"/>
        <v>0</v>
      </c>
      <c r="AK15">
        <f t="shared" si="3"/>
        <v>5</v>
      </c>
      <c r="AL15" s="243">
        <f t="shared" si="4"/>
        <v>25</v>
      </c>
    </row>
    <row r="16" spans="2:38" x14ac:dyDescent="0.55000000000000004">
      <c r="B16" s="242">
        <f t="shared" si="0"/>
        <v>10</v>
      </c>
      <c r="C16" s="1">
        <v>44078</v>
      </c>
      <c r="D16">
        <v>3</v>
      </c>
      <c r="E16">
        <v>2</v>
      </c>
      <c r="H16">
        <v>2</v>
      </c>
      <c r="I16">
        <v>1</v>
      </c>
      <c r="J16" s="242">
        <f t="shared" si="1"/>
        <v>2</v>
      </c>
      <c r="O16">
        <v>1</v>
      </c>
      <c r="AD16">
        <v>1</v>
      </c>
      <c r="AH16" s="1">
        <f t="shared" si="2"/>
        <v>44078</v>
      </c>
      <c r="AI16" s="243">
        <f t="shared" si="5"/>
        <v>5</v>
      </c>
      <c r="AJ16" s="243">
        <f t="shared" si="6"/>
        <v>2</v>
      </c>
      <c r="AK16">
        <f t="shared" si="3"/>
        <v>3</v>
      </c>
      <c r="AL16" s="243">
        <f t="shared" si="4"/>
        <v>10</v>
      </c>
    </row>
    <row r="17" spans="2:38" x14ac:dyDescent="0.55000000000000004">
      <c r="B17" s="242">
        <f t="shared" si="0"/>
        <v>10</v>
      </c>
      <c r="C17" s="1">
        <v>44079</v>
      </c>
      <c r="D17">
        <v>2</v>
      </c>
      <c r="E17">
        <v>3</v>
      </c>
      <c r="I17">
        <v>1</v>
      </c>
      <c r="J17" s="242">
        <f t="shared" si="1"/>
        <v>4</v>
      </c>
      <c r="N17">
        <v>1</v>
      </c>
      <c r="O17">
        <v>3</v>
      </c>
      <c r="AH17" s="1">
        <f t="shared" si="2"/>
        <v>44079</v>
      </c>
      <c r="AI17" s="243">
        <f t="shared" si="5"/>
        <v>8</v>
      </c>
      <c r="AJ17" s="243">
        <f t="shared" si="6"/>
        <v>0</v>
      </c>
      <c r="AK17">
        <f t="shared" si="3"/>
        <v>2</v>
      </c>
      <c r="AL17" s="243">
        <f t="shared" si="4"/>
        <v>10</v>
      </c>
    </row>
    <row r="18" spans="2:38" x14ac:dyDescent="0.55000000000000004">
      <c r="B18" s="242">
        <f t="shared" si="0"/>
        <v>12</v>
      </c>
      <c r="C18" s="1">
        <v>44080</v>
      </c>
      <c r="D18">
        <v>4</v>
      </c>
      <c r="E18">
        <v>4</v>
      </c>
      <c r="F18">
        <v>2</v>
      </c>
      <c r="J18" s="242">
        <f t="shared" si="1"/>
        <v>2</v>
      </c>
      <c r="M18">
        <v>1</v>
      </c>
      <c r="AD18">
        <v>1</v>
      </c>
      <c r="AH18" s="1">
        <f t="shared" si="2"/>
        <v>44080</v>
      </c>
      <c r="AI18" s="243">
        <f t="shared" si="5"/>
        <v>8</v>
      </c>
      <c r="AJ18" s="243">
        <f t="shared" si="6"/>
        <v>0</v>
      </c>
      <c r="AK18">
        <f t="shared" si="3"/>
        <v>4</v>
      </c>
      <c r="AL18" s="243">
        <f t="shared" si="4"/>
        <v>12</v>
      </c>
    </row>
    <row r="19" spans="2:38" x14ac:dyDescent="0.55000000000000004">
      <c r="B19" s="242">
        <f t="shared" si="0"/>
        <v>10</v>
      </c>
      <c r="C19" s="1">
        <v>44081</v>
      </c>
      <c r="D19">
        <v>0</v>
      </c>
      <c r="E19">
        <v>2</v>
      </c>
      <c r="F19">
        <v>5</v>
      </c>
      <c r="I19">
        <v>1</v>
      </c>
      <c r="J19" s="242">
        <f t="shared" si="1"/>
        <v>2</v>
      </c>
      <c r="O19">
        <v>1</v>
      </c>
      <c r="AD19">
        <v>1</v>
      </c>
      <c r="AH19" s="1">
        <f t="shared" si="2"/>
        <v>44081</v>
      </c>
      <c r="AI19" s="243">
        <f t="shared" si="5"/>
        <v>10</v>
      </c>
      <c r="AJ19" s="243">
        <f t="shared" si="6"/>
        <v>0</v>
      </c>
      <c r="AK19">
        <f t="shared" si="3"/>
        <v>0</v>
      </c>
      <c r="AL19" s="243">
        <f t="shared" si="4"/>
        <v>10</v>
      </c>
    </row>
    <row r="20" spans="2:38" x14ac:dyDescent="0.55000000000000004">
      <c r="B20" s="242">
        <f t="shared" si="0"/>
        <v>2</v>
      </c>
      <c r="C20" s="1">
        <v>44082</v>
      </c>
      <c r="D20">
        <v>1</v>
      </c>
      <c r="F20">
        <v>1</v>
      </c>
      <c r="J20" s="242">
        <f t="shared" si="1"/>
        <v>0</v>
      </c>
      <c r="AH20" s="1">
        <f t="shared" si="2"/>
        <v>44082</v>
      </c>
      <c r="AI20" s="243">
        <f t="shared" si="5"/>
        <v>1</v>
      </c>
      <c r="AJ20" s="243">
        <f t="shared" si="6"/>
        <v>0</v>
      </c>
      <c r="AK20">
        <f t="shared" si="3"/>
        <v>1</v>
      </c>
      <c r="AL20" s="243">
        <f t="shared" si="4"/>
        <v>2</v>
      </c>
    </row>
    <row r="21" spans="2:38" x14ac:dyDescent="0.55000000000000004">
      <c r="B21" s="242">
        <f t="shared" si="0"/>
        <v>7</v>
      </c>
      <c r="C21" s="1">
        <v>44083</v>
      </c>
      <c r="D21">
        <v>6</v>
      </c>
      <c r="E21">
        <v>1</v>
      </c>
      <c r="J21" s="242">
        <f t="shared" si="1"/>
        <v>0</v>
      </c>
      <c r="AH21" s="1">
        <f t="shared" si="2"/>
        <v>44083</v>
      </c>
      <c r="AI21" s="243">
        <f t="shared" si="5"/>
        <v>1</v>
      </c>
      <c r="AJ21" s="243">
        <f t="shared" si="6"/>
        <v>0</v>
      </c>
      <c r="AK21">
        <f t="shared" si="3"/>
        <v>6</v>
      </c>
      <c r="AL21" s="243">
        <f t="shared" si="4"/>
        <v>7</v>
      </c>
    </row>
    <row r="22" spans="2:38" x14ac:dyDescent="0.55000000000000004">
      <c r="B22" s="242">
        <f t="shared" si="0"/>
        <v>15</v>
      </c>
      <c r="C22" s="1">
        <v>44084</v>
      </c>
      <c r="D22">
        <v>8</v>
      </c>
      <c r="E22">
        <v>4</v>
      </c>
      <c r="F22">
        <v>1</v>
      </c>
      <c r="J22" s="242">
        <f t="shared" si="1"/>
        <v>2</v>
      </c>
      <c r="O22">
        <v>1</v>
      </c>
      <c r="Y22">
        <v>1</v>
      </c>
      <c r="AH22" s="1">
        <f t="shared" si="2"/>
        <v>44084</v>
      </c>
      <c r="AI22" s="243">
        <f t="shared" si="5"/>
        <v>7</v>
      </c>
      <c r="AJ22" s="243">
        <f t="shared" si="6"/>
        <v>0</v>
      </c>
      <c r="AK22">
        <f t="shared" si="3"/>
        <v>8</v>
      </c>
      <c r="AL22" s="243">
        <f t="shared" si="4"/>
        <v>15</v>
      </c>
    </row>
    <row r="23" spans="2:38" x14ac:dyDescent="0.55000000000000004">
      <c r="B23" s="242">
        <f t="shared" si="0"/>
        <v>6</v>
      </c>
      <c r="C23" s="1">
        <v>44085</v>
      </c>
      <c r="D23">
        <v>2</v>
      </c>
      <c r="E23">
        <v>2</v>
      </c>
      <c r="I23">
        <v>1</v>
      </c>
      <c r="J23" s="242">
        <f t="shared" si="1"/>
        <v>1</v>
      </c>
      <c r="O23">
        <v>1</v>
      </c>
      <c r="AH23" s="1">
        <f t="shared" si="2"/>
        <v>44085</v>
      </c>
      <c r="AI23" s="243">
        <f t="shared" si="5"/>
        <v>4</v>
      </c>
      <c r="AJ23" s="243">
        <f t="shared" si="6"/>
        <v>0</v>
      </c>
      <c r="AK23">
        <f t="shared" si="3"/>
        <v>2</v>
      </c>
      <c r="AL23" s="243">
        <f t="shared" si="4"/>
        <v>6</v>
      </c>
    </row>
    <row r="24" spans="2:38" x14ac:dyDescent="0.55000000000000004">
      <c r="B24" s="242">
        <f t="shared" si="0"/>
        <v>10</v>
      </c>
      <c r="C24" s="1">
        <v>44086</v>
      </c>
      <c r="D24">
        <v>3</v>
      </c>
      <c r="E24">
        <v>1</v>
      </c>
      <c r="G24">
        <v>1</v>
      </c>
      <c r="J24" s="242">
        <f t="shared" si="1"/>
        <v>5</v>
      </c>
      <c r="O24">
        <v>1</v>
      </c>
      <c r="R24">
        <v>1</v>
      </c>
      <c r="AD24">
        <v>1</v>
      </c>
      <c r="AF24">
        <v>2</v>
      </c>
      <c r="AH24" s="1">
        <f t="shared" si="2"/>
        <v>44086</v>
      </c>
      <c r="AI24" s="243">
        <f t="shared" si="5"/>
        <v>7</v>
      </c>
      <c r="AJ24" s="243">
        <f t="shared" si="6"/>
        <v>0</v>
      </c>
      <c r="AK24">
        <f t="shared" si="3"/>
        <v>3</v>
      </c>
      <c r="AL24" s="243">
        <f t="shared" si="4"/>
        <v>10</v>
      </c>
    </row>
    <row r="25" spans="2:38" x14ac:dyDescent="0.55000000000000004">
      <c r="B25" s="242">
        <f t="shared" si="0"/>
        <v>10</v>
      </c>
      <c r="C25" s="1">
        <v>44087</v>
      </c>
      <c r="D25">
        <v>5</v>
      </c>
      <c r="E25">
        <v>1</v>
      </c>
      <c r="H25">
        <v>2</v>
      </c>
      <c r="I25">
        <v>2</v>
      </c>
      <c r="J25" s="242">
        <f t="shared" si="1"/>
        <v>0</v>
      </c>
      <c r="AH25" s="1">
        <f t="shared" si="2"/>
        <v>44087</v>
      </c>
      <c r="AI25" s="243">
        <f t="shared" si="5"/>
        <v>3</v>
      </c>
      <c r="AJ25" s="243">
        <f t="shared" si="6"/>
        <v>2</v>
      </c>
      <c r="AK25">
        <f t="shared" si="3"/>
        <v>5</v>
      </c>
      <c r="AL25" s="243">
        <f t="shared" si="4"/>
        <v>10</v>
      </c>
    </row>
    <row r="26" spans="2:38" x14ac:dyDescent="0.55000000000000004">
      <c r="B26" s="242">
        <f t="shared" si="0"/>
        <v>8</v>
      </c>
      <c r="C26" s="1">
        <v>44088</v>
      </c>
      <c r="D26">
        <v>1</v>
      </c>
      <c r="E26">
        <v>4</v>
      </c>
      <c r="F26">
        <v>1</v>
      </c>
      <c r="H26">
        <v>1</v>
      </c>
      <c r="J26" s="242">
        <f t="shared" si="1"/>
        <v>1</v>
      </c>
      <c r="AF26">
        <v>1</v>
      </c>
      <c r="AH26" s="1">
        <f t="shared" si="2"/>
        <v>44088</v>
      </c>
      <c r="AI26" s="243">
        <f t="shared" si="5"/>
        <v>6</v>
      </c>
      <c r="AJ26" s="243">
        <f t="shared" si="6"/>
        <v>1</v>
      </c>
      <c r="AK26">
        <f t="shared" si="3"/>
        <v>1</v>
      </c>
      <c r="AL26" s="243">
        <f t="shared" si="4"/>
        <v>8</v>
      </c>
    </row>
    <row r="27" spans="2:38" x14ac:dyDescent="0.55000000000000004">
      <c r="B27" s="242">
        <f t="shared" si="0"/>
        <v>12</v>
      </c>
      <c r="C27" s="1">
        <v>44089</v>
      </c>
      <c r="D27">
        <v>2</v>
      </c>
      <c r="E27">
        <v>1</v>
      </c>
      <c r="F27">
        <v>4</v>
      </c>
      <c r="H27">
        <v>1</v>
      </c>
      <c r="I27">
        <v>2</v>
      </c>
      <c r="J27" s="242">
        <f t="shared" si="1"/>
        <v>2</v>
      </c>
      <c r="O27">
        <v>1</v>
      </c>
      <c r="AF27">
        <v>1</v>
      </c>
      <c r="AH27" s="1">
        <f t="shared" si="2"/>
        <v>44089</v>
      </c>
      <c r="AI27" s="243">
        <f t="shared" si="5"/>
        <v>9</v>
      </c>
      <c r="AJ27" s="243">
        <f t="shared" si="6"/>
        <v>1</v>
      </c>
      <c r="AK27">
        <f t="shared" si="3"/>
        <v>2</v>
      </c>
      <c r="AL27" s="243">
        <f t="shared" si="4"/>
        <v>12</v>
      </c>
    </row>
    <row r="28" spans="2:38" x14ac:dyDescent="0.55000000000000004">
      <c r="B28" s="242">
        <f t="shared" si="0"/>
        <v>9</v>
      </c>
      <c r="C28" s="1">
        <v>44090</v>
      </c>
      <c r="D28">
        <v>4</v>
      </c>
      <c r="E28">
        <v>1</v>
      </c>
      <c r="H28">
        <v>1</v>
      </c>
      <c r="J28" s="242">
        <f t="shared" si="1"/>
        <v>3</v>
      </c>
      <c r="O28">
        <v>2</v>
      </c>
      <c r="R28">
        <v>1</v>
      </c>
      <c r="AH28" s="1">
        <f t="shared" si="2"/>
        <v>44090</v>
      </c>
      <c r="AI28" s="243">
        <f t="shared" si="5"/>
        <v>4</v>
      </c>
      <c r="AJ28" s="243">
        <f t="shared" si="6"/>
        <v>1</v>
      </c>
      <c r="AK28">
        <f t="shared" si="3"/>
        <v>4</v>
      </c>
      <c r="AL28" s="243">
        <f t="shared" si="4"/>
        <v>9</v>
      </c>
    </row>
    <row r="29" spans="2:38" x14ac:dyDescent="0.55000000000000004">
      <c r="B29" s="242">
        <f t="shared" si="0"/>
        <v>32</v>
      </c>
      <c r="C29" s="1">
        <v>44091</v>
      </c>
      <c r="D29">
        <v>12</v>
      </c>
      <c r="E29">
        <v>3</v>
      </c>
      <c r="I29">
        <v>1</v>
      </c>
      <c r="J29" s="242">
        <f t="shared" si="1"/>
        <v>16</v>
      </c>
      <c r="O29">
        <v>13</v>
      </c>
      <c r="AD29">
        <v>3</v>
      </c>
      <c r="AH29" s="1">
        <f t="shared" si="2"/>
        <v>44091</v>
      </c>
      <c r="AI29" s="243">
        <f t="shared" si="5"/>
        <v>20</v>
      </c>
      <c r="AJ29" s="243">
        <f t="shared" si="6"/>
        <v>0</v>
      </c>
      <c r="AK29">
        <f t="shared" si="3"/>
        <v>12</v>
      </c>
      <c r="AL29" s="243">
        <f t="shared" si="4"/>
        <v>32</v>
      </c>
    </row>
    <row r="30" spans="2:38" x14ac:dyDescent="0.55000000000000004">
      <c r="B30" s="242">
        <f t="shared" si="0"/>
        <v>14</v>
      </c>
      <c r="C30" s="1">
        <v>44092</v>
      </c>
      <c r="D30">
        <v>2</v>
      </c>
      <c r="E30">
        <v>6</v>
      </c>
      <c r="F30">
        <v>2</v>
      </c>
      <c r="I30">
        <v>1</v>
      </c>
      <c r="J30" s="242">
        <f t="shared" si="1"/>
        <v>3</v>
      </c>
      <c r="O30">
        <v>2</v>
      </c>
      <c r="Y30">
        <v>1</v>
      </c>
      <c r="AH30" s="1">
        <f t="shared" si="2"/>
        <v>44092</v>
      </c>
      <c r="AI30" s="243">
        <f t="shared" si="5"/>
        <v>12</v>
      </c>
      <c r="AJ30" s="243">
        <f t="shared" si="6"/>
        <v>0</v>
      </c>
      <c r="AK30">
        <f t="shared" si="3"/>
        <v>2</v>
      </c>
      <c r="AL30" s="243">
        <f t="shared" si="4"/>
        <v>14</v>
      </c>
    </row>
    <row r="31" spans="2:38" x14ac:dyDescent="0.55000000000000004">
      <c r="B31" s="242">
        <f t="shared" si="0"/>
        <v>10</v>
      </c>
      <c r="C31" s="1">
        <v>44093</v>
      </c>
      <c r="D31">
        <v>4</v>
      </c>
      <c r="E31">
        <v>4</v>
      </c>
      <c r="I31">
        <v>1</v>
      </c>
      <c r="J31" s="242">
        <f t="shared" si="1"/>
        <v>1</v>
      </c>
      <c r="R31">
        <v>1</v>
      </c>
      <c r="AH31" s="1">
        <f t="shared" si="2"/>
        <v>44093</v>
      </c>
      <c r="AI31" s="243">
        <f t="shared" si="5"/>
        <v>6</v>
      </c>
      <c r="AJ31" s="243">
        <f t="shared" si="6"/>
        <v>0</v>
      </c>
      <c r="AK31">
        <f t="shared" si="3"/>
        <v>4</v>
      </c>
      <c r="AL31" s="243">
        <f t="shared" si="4"/>
        <v>10</v>
      </c>
    </row>
    <row r="32" spans="2:38" x14ac:dyDescent="0.55000000000000004">
      <c r="B32" s="242">
        <f t="shared" si="0"/>
        <v>12</v>
      </c>
      <c r="C32" s="1">
        <v>44094</v>
      </c>
      <c r="D32">
        <v>2</v>
      </c>
      <c r="E32">
        <v>3</v>
      </c>
      <c r="H32">
        <v>2</v>
      </c>
      <c r="I32">
        <v>1</v>
      </c>
      <c r="J32" s="242">
        <f t="shared" si="1"/>
        <v>4</v>
      </c>
      <c r="O32">
        <v>2</v>
      </c>
      <c r="Z32">
        <v>2</v>
      </c>
      <c r="AH32" s="1">
        <f t="shared" si="2"/>
        <v>44094</v>
      </c>
      <c r="AI32" s="243">
        <f t="shared" si="5"/>
        <v>8</v>
      </c>
      <c r="AJ32" s="243">
        <f t="shared" si="6"/>
        <v>2</v>
      </c>
      <c r="AK32">
        <f t="shared" si="3"/>
        <v>2</v>
      </c>
      <c r="AL32" s="243">
        <f t="shared" si="4"/>
        <v>12</v>
      </c>
    </row>
    <row r="33" spans="2:38" x14ac:dyDescent="0.55000000000000004">
      <c r="B33" s="242">
        <f t="shared" si="0"/>
        <v>6</v>
      </c>
      <c r="C33" s="1">
        <v>44095</v>
      </c>
      <c r="D33">
        <v>1</v>
      </c>
      <c r="E33">
        <v>3</v>
      </c>
      <c r="H33">
        <v>1</v>
      </c>
      <c r="J33" s="242">
        <f t="shared" si="1"/>
        <v>1</v>
      </c>
      <c r="AD33">
        <v>1</v>
      </c>
      <c r="AH33" s="1">
        <f t="shared" si="2"/>
        <v>44095</v>
      </c>
      <c r="AI33" s="243">
        <f t="shared" si="5"/>
        <v>4</v>
      </c>
      <c r="AJ33" s="243">
        <f t="shared" si="6"/>
        <v>1</v>
      </c>
      <c r="AK33">
        <f t="shared" si="3"/>
        <v>1</v>
      </c>
      <c r="AL33" s="243">
        <f t="shared" si="4"/>
        <v>6</v>
      </c>
    </row>
    <row r="34" spans="2:38" x14ac:dyDescent="0.55000000000000004">
      <c r="B34" s="242">
        <f t="shared" si="0"/>
        <v>10</v>
      </c>
      <c r="C34" s="1">
        <v>44096</v>
      </c>
      <c r="D34">
        <v>0</v>
      </c>
      <c r="E34">
        <v>4</v>
      </c>
      <c r="H34">
        <v>3</v>
      </c>
      <c r="J34" s="242">
        <f t="shared" si="1"/>
        <v>3</v>
      </c>
      <c r="R34">
        <v>1</v>
      </c>
      <c r="AB34">
        <v>1</v>
      </c>
      <c r="AD34">
        <v>1</v>
      </c>
      <c r="AH34" s="1">
        <f t="shared" si="2"/>
        <v>44096</v>
      </c>
      <c r="AI34" s="243">
        <f t="shared" si="5"/>
        <v>7</v>
      </c>
      <c r="AJ34" s="243">
        <f t="shared" si="6"/>
        <v>3</v>
      </c>
      <c r="AK34">
        <f t="shared" si="3"/>
        <v>0</v>
      </c>
      <c r="AL34" s="243">
        <f t="shared" si="4"/>
        <v>10</v>
      </c>
    </row>
    <row r="35" spans="2:38" x14ac:dyDescent="0.55000000000000004">
      <c r="B35" s="242">
        <f t="shared" si="0"/>
        <v>7</v>
      </c>
      <c r="C35" s="1">
        <v>44097</v>
      </c>
      <c r="D35">
        <v>2</v>
      </c>
      <c r="G35">
        <v>1</v>
      </c>
      <c r="J35" s="242">
        <f t="shared" si="1"/>
        <v>4</v>
      </c>
      <c r="O35">
        <v>1</v>
      </c>
      <c r="V35">
        <v>1</v>
      </c>
      <c r="Y35">
        <v>2</v>
      </c>
      <c r="AH35" s="1">
        <f t="shared" si="2"/>
        <v>44097</v>
      </c>
      <c r="AI35" s="243">
        <f t="shared" si="5"/>
        <v>5</v>
      </c>
      <c r="AJ35" s="243">
        <f t="shared" si="6"/>
        <v>0</v>
      </c>
      <c r="AK35">
        <f t="shared" si="3"/>
        <v>2</v>
      </c>
      <c r="AL35" s="243">
        <f t="shared" si="4"/>
        <v>7</v>
      </c>
    </row>
    <row r="36" spans="2:38" x14ac:dyDescent="0.55000000000000004">
      <c r="B36" s="242">
        <f t="shared" si="0"/>
        <v>8</v>
      </c>
      <c r="C36" s="1">
        <v>44098</v>
      </c>
      <c r="D36">
        <v>4</v>
      </c>
      <c r="E36">
        <v>2</v>
      </c>
      <c r="F36">
        <v>1</v>
      </c>
      <c r="J36" s="242">
        <f t="shared" si="1"/>
        <v>1</v>
      </c>
      <c r="K36">
        <v>1</v>
      </c>
      <c r="AH36" s="1">
        <f t="shared" si="2"/>
        <v>44098</v>
      </c>
      <c r="AI36" s="243">
        <f t="shared" si="5"/>
        <v>4</v>
      </c>
      <c r="AJ36" s="243">
        <f t="shared" si="6"/>
        <v>0</v>
      </c>
      <c r="AK36">
        <f t="shared" si="3"/>
        <v>4</v>
      </c>
      <c r="AL36" s="243">
        <f t="shared" si="4"/>
        <v>8</v>
      </c>
    </row>
    <row r="37" spans="2:38" x14ac:dyDescent="0.55000000000000004">
      <c r="B37" s="242">
        <f t="shared" si="0"/>
        <v>15</v>
      </c>
      <c r="C37" s="1">
        <v>44099</v>
      </c>
      <c r="D37">
        <v>0</v>
      </c>
      <c r="E37">
        <v>3</v>
      </c>
      <c r="F37">
        <v>9</v>
      </c>
      <c r="I37">
        <v>1</v>
      </c>
      <c r="J37" s="242">
        <f t="shared" si="1"/>
        <v>2</v>
      </c>
      <c r="O37">
        <v>1</v>
      </c>
      <c r="AD37">
        <v>1</v>
      </c>
      <c r="AH37" s="1">
        <f t="shared" si="2"/>
        <v>44099</v>
      </c>
      <c r="AI37" s="243">
        <f t="shared" si="5"/>
        <v>15</v>
      </c>
      <c r="AJ37" s="243">
        <f t="shared" si="6"/>
        <v>0</v>
      </c>
      <c r="AK37">
        <f t="shared" si="3"/>
        <v>0</v>
      </c>
      <c r="AL37" s="243">
        <f t="shared" si="4"/>
        <v>15</v>
      </c>
    </row>
    <row r="38" spans="2:38" x14ac:dyDescent="0.55000000000000004">
      <c r="B38" s="242">
        <f t="shared" si="0"/>
        <v>14</v>
      </c>
      <c r="C38" s="1">
        <v>44100</v>
      </c>
      <c r="D38">
        <v>1</v>
      </c>
      <c r="E38">
        <v>2</v>
      </c>
      <c r="F38">
        <v>3</v>
      </c>
      <c r="I38">
        <v>4</v>
      </c>
      <c r="J38" s="242">
        <f t="shared" si="1"/>
        <v>4</v>
      </c>
      <c r="Y38">
        <v>4</v>
      </c>
      <c r="AH38" s="1">
        <f t="shared" si="2"/>
        <v>44100</v>
      </c>
      <c r="AI38" s="243">
        <f t="shared" si="5"/>
        <v>13</v>
      </c>
      <c r="AJ38" s="243">
        <f t="shared" si="6"/>
        <v>0</v>
      </c>
      <c r="AK38">
        <f t="shared" si="3"/>
        <v>1</v>
      </c>
      <c r="AL38" s="243">
        <f t="shared" si="4"/>
        <v>14</v>
      </c>
    </row>
    <row r="39" spans="2:38" x14ac:dyDescent="0.55000000000000004">
      <c r="B39" s="242">
        <f t="shared" si="0"/>
        <v>21</v>
      </c>
      <c r="C39" s="1">
        <v>44101</v>
      </c>
      <c r="D39">
        <v>10</v>
      </c>
      <c r="E39">
        <v>5</v>
      </c>
      <c r="I39">
        <v>2</v>
      </c>
      <c r="J39" s="242">
        <f t="shared" si="1"/>
        <v>4</v>
      </c>
      <c r="Z39">
        <v>3</v>
      </c>
      <c r="AC39">
        <v>1</v>
      </c>
      <c r="AH39" s="1">
        <f t="shared" si="2"/>
        <v>44101</v>
      </c>
      <c r="AI39" s="243">
        <f t="shared" si="5"/>
        <v>11</v>
      </c>
      <c r="AJ39" s="243">
        <f t="shared" si="6"/>
        <v>0</v>
      </c>
      <c r="AK39">
        <f t="shared" si="3"/>
        <v>10</v>
      </c>
      <c r="AL39" s="243">
        <f t="shared" si="4"/>
        <v>21</v>
      </c>
    </row>
    <row r="40" spans="2:38" x14ac:dyDescent="0.55000000000000004">
      <c r="B40" s="242">
        <f t="shared" si="0"/>
        <v>12</v>
      </c>
      <c r="C40" s="1">
        <v>44102</v>
      </c>
      <c r="D40">
        <v>5</v>
      </c>
      <c r="F40">
        <v>3</v>
      </c>
      <c r="I40">
        <v>1</v>
      </c>
      <c r="J40" s="242">
        <f t="shared" si="1"/>
        <v>3</v>
      </c>
      <c r="O40">
        <v>3</v>
      </c>
      <c r="AH40" s="1">
        <f t="shared" si="2"/>
        <v>44102</v>
      </c>
      <c r="AI40" s="243">
        <f t="shared" si="5"/>
        <v>7</v>
      </c>
      <c r="AJ40" s="243">
        <f t="shared" si="6"/>
        <v>0</v>
      </c>
      <c r="AK40">
        <f t="shared" si="3"/>
        <v>5</v>
      </c>
      <c r="AL40" s="243">
        <f t="shared" si="4"/>
        <v>12</v>
      </c>
    </row>
    <row r="41" spans="2:38" x14ac:dyDescent="0.55000000000000004">
      <c r="B41" s="242">
        <f t="shared" si="0"/>
        <v>19</v>
      </c>
      <c r="C41" s="1">
        <v>44103</v>
      </c>
      <c r="D41">
        <v>2</v>
      </c>
      <c r="E41">
        <v>8</v>
      </c>
      <c r="F41">
        <v>1</v>
      </c>
      <c r="I41">
        <v>5</v>
      </c>
      <c r="J41" s="242">
        <f t="shared" si="1"/>
        <v>3</v>
      </c>
      <c r="O41">
        <v>2</v>
      </c>
      <c r="R41">
        <v>1</v>
      </c>
      <c r="AH41" s="1">
        <f t="shared" si="2"/>
        <v>44103</v>
      </c>
      <c r="AI41" s="243">
        <f t="shared" si="5"/>
        <v>17</v>
      </c>
      <c r="AJ41" s="243">
        <f t="shared" si="6"/>
        <v>0</v>
      </c>
      <c r="AK41">
        <f t="shared" si="3"/>
        <v>2</v>
      </c>
      <c r="AL41" s="243">
        <f t="shared" si="4"/>
        <v>19</v>
      </c>
    </row>
    <row r="42" spans="2:38" x14ac:dyDescent="0.55000000000000004">
      <c r="B42" s="242">
        <f t="shared" si="0"/>
        <v>11</v>
      </c>
      <c r="C42" s="1">
        <v>44104</v>
      </c>
      <c r="D42">
        <v>7</v>
      </c>
      <c r="E42">
        <v>2</v>
      </c>
      <c r="F42">
        <v>1</v>
      </c>
      <c r="J42" s="242">
        <f t="shared" si="1"/>
        <v>1</v>
      </c>
      <c r="O42">
        <v>1</v>
      </c>
      <c r="AH42" s="1">
        <f t="shared" si="2"/>
        <v>44104</v>
      </c>
      <c r="AI42" s="243">
        <f t="shared" si="5"/>
        <v>4</v>
      </c>
      <c r="AJ42" s="243">
        <f t="shared" si="6"/>
        <v>0</v>
      </c>
      <c r="AK42">
        <f t="shared" si="3"/>
        <v>7</v>
      </c>
      <c r="AL42" s="243">
        <f t="shared" si="4"/>
        <v>11</v>
      </c>
    </row>
    <row r="43" spans="2:38" x14ac:dyDescent="0.55000000000000004">
      <c r="B43" s="242">
        <f t="shared" si="0"/>
        <v>10</v>
      </c>
      <c r="C43" s="1">
        <v>44105</v>
      </c>
      <c r="D43">
        <v>1</v>
      </c>
      <c r="E43">
        <v>2</v>
      </c>
      <c r="F43">
        <v>3</v>
      </c>
      <c r="I43">
        <v>2</v>
      </c>
      <c r="J43" s="242">
        <f t="shared" si="1"/>
        <v>2</v>
      </c>
      <c r="M43">
        <v>1</v>
      </c>
      <c r="O43">
        <v>1</v>
      </c>
      <c r="AH43" s="1">
        <f t="shared" si="2"/>
        <v>44105</v>
      </c>
      <c r="AI43" s="243">
        <f t="shared" si="5"/>
        <v>9</v>
      </c>
      <c r="AJ43" s="243">
        <f t="shared" si="6"/>
        <v>0</v>
      </c>
      <c r="AK43">
        <f t="shared" si="3"/>
        <v>1</v>
      </c>
      <c r="AL43" s="243">
        <f t="shared" si="4"/>
        <v>10</v>
      </c>
    </row>
    <row r="44" spans="2:38" x14ac:dyDescent="0.55000000000000004">
      <c r="B44" s="242">
        <f t="shared" si="0"/>
        <v>10</v>
      </c>
      <c r="C44" s="1">
        <v>44106</v>
      </c>
      <c r="D44">
        <v>4</v>
      </c>
      <c r="E44">
        <v>3</v>
      </c>
      <c r="F44">
        <v>2</v>
      </c>
      <c r="J44" s="242">
        <f t="shared" si="1"/>
        <v>1</v>
      </c>
      <c r="O44">
        <v>1</v>
      </c>
      <c r="AH44" s="1">
        <f t="shared" si="2"/>
        <v>44106</v>
      </c>
      <c r="AI44" s="243">
        <f t="shared" si="5"/>
        <v>6</v>
      </c>
      <c r="AJ44" s="243">
        <f t="shared" si="6"/>
        <v>0</v>
      </c>
      <c r="AK44">
        <f t="shared" si="3"/>
        <v>4</v>
      </c>
      <c r="AL44" s="243">
        <f t="shared" si="4"/>
        <v>10</v>
      </c>
    </row>
    <row r="45" spans="2:38" x14ac:dyDescent="0.55000000000000004">
      <c r="B45" s="242">
        <f t="shared" si="0"/>
        <v>16</v>
      </c>
      <c r="C45" s="1">
        <v>44107</v>
      </c>
      <c r="D45">
        <v>1</v>
      </c>
      <c r="E45">
        <v>6</v>
      </c>
      <c r="F45">
        <v>3</v>
      </c>
      <c r="G45">
        <v>1</v>
      </c>
      <c r="H45">
        <v>2</v>
      </c>
      <c r="J45" s="242">
        <f t="shared" si="1"/>
        <v>3</v>
      </c>
      <c r="O45">
        <v>2</v>
      </c>
      <c r="AD45">
        <v>1</v>
      </c>
      <c r="AH45" s="1">
        <f t="shared" si="2"/>
        <v>44107</v>
      </c>
      <c r="AI45" s="243">
        <f t="shared" si="5"/>
        <v>13</v>
      </c>
      <c r="AJ45" s="243">
        <f t="shared" si="6"/>
        <v>2</v>
      </c>
      <c r="AK45">
        <f t="shared" si="3"/>
        <v>1</v>
      </c>
      <c r="AL45" s="243">
        <f t="shared" si="4"/>
        <v>16</v>
      </c>
    </row>
    <row r="46" spans="2:38" x14ac:dyDescent="0.55000000000000004">
      <c r="B46" s="242">
        <f t="shared" si="0"/>
        <v>20</v>
      </c>
      <c r="C46" s="1">
        <v>44108</v>
      </c>
      <c r="D46">
        <v>10</v>
      </c>
      <c r="E46">
        <v>1</v>
      </c>
      <c r="F46">
        <v>3</v>
      </c>
      <c r="H46">
        <v>2</v>
      </c>
      <c r="I46">
        <v>2</v>
      </c>
      <c r="J46" s="242">
        <f t="shared" si="1"/>
        <v>2</v>
      </c>
      <c r="V46">
        <v>1</v>
      </c>
      <c r="AC46">
        <v>1</v>
      </c>
      <c r="AH46" s="1">
        <f t="shared" si="2"/>
        <v>44108</v>
      </c>
      <c r="AI46" s="243">
        <f t="shared" si="5"/>
        <v>8</v>
      </c>
      <c r="AJ46" s="243">
        <f t="shared" si="6"/>
        <v>2</v>
      </c>
      <c r="AK46">
        <f t="shared" si="3"/>
        <v>10</v>
      </c>
      <c r="AL46" s="243">
        <f t="shared" si="4"/>
        <v>20</v>
      </c>
    </row>
    <row r="47" spans="2:38" x14ac:dyDescent="0.55000000000000004">
      <c r="B47" s="242">
        <f t="shared" si="0"/>
        <v>12</v>
      </c>
      <c r="C47" s="1">
        <v>44109</v>
      </c>
      <c r="D47">
        <v>2</v>
      </c>
      <c r="E47">
        <v>5</v>
      </c>
      <c r="F47">
        <v>3</v>
      </c>
      <c r="J47" s="242">
        <f t="shared" si="1"/>
        <v>2</v>
      </c>
      <c r="O47">
        <v>1</v>
      </c>
      <c r="AD47">
        <v>1</v>
      </c>
      <c r="AH47" s="1">
        <f t="shared" si="2"/>
        <v>44109</v>
      </c>
      <c r="AI47" s="243">
        <f t="shared" si="5"/>
        <v>10</v>
      </c>
      <c r="AJ47" s="243">
        <f t="shared" si="6"/>
        <v>0</v>
      </c>
      <c r="AK47">
        <f t="shared" si="3"/>
        <v>2</v>
      </c>
      <c r="AL47" s="243">
        <f t="shared" si="4"/>
        <v>12</v>
      </c>
    </row>
    <row r="48" spans="2:38" x14ac:dyDescent="0.55000000000000004">
      <c r="B48" s="242">
        <f t="shared" si="0"/>
        <v>7</v>
      </c>
      <c r="C48" s="1">
        <v>44110</v>
      </c>
      <c r="D48">
        <v>1</v>
      </c>
      <c r="E48">
        <v>2</v>
      </c>
      <c r="F48">
        <v>3</v>
      </c>
      <c r="J48" s="242">
        <f t="shared" si="1"/>
        <v>1</v>
      </c>
      <c r="AC48">
        <v>1</v>
      </c>
      <c r="AH48" s="1">
        <f t="shared" si="2"/>
        <v>44110</v>
      </c>
      <c r="AI48" s="243">
        <f t="shared" si="5"/>
        <v>6</v>
      </c>
      <c r="AJ48" s="243">
        <f t="shared" si="6"/>
        <v>0</v>
      </c>
      <c r="AK48">
        <f t="shared" si="3"/>
        <v>1</v>
      </c>
      <c r="AL48" s="243">
        <f t="shared" si="4"/>
        <v>7</v>
      </c>
    </row>
    <row r="49" spans="2:38" x14ac:dyDescent="0.55000000000000004">
      <c r="B49" s="242">
        <f t="shared" si="0"/>
        <v>11</v>
      </c>
      <c r="C49" s="1">
        <v>44111</v>
      </c>
      <c r="D49">
        <v>5</v>
      </c>
      <c r="F49">
        <v>3</v>
      </c>
      <c r="I49">
        <v>1</v>
      </c>
      <c r="J49" s="242">
        <f t="shared" si="1"/>
        <v>2</v>
      </c>
      <c r="O49">
        <v>1</v>
      </c>
      <c r="AF49">
        <v>1</v>
      </c>
      <c r="AH49" s="1">
        <f t="shared" si="2"/>
        <v>44111</v>
      </c>
      <c r="AI49" s="243">
        <f t="shared" si="5"/>
        <v>6</v>
      </c>
      <c r="AJ49" s="243">
        <f t="shared" si="6"/>
        <v>0</v>
      </c>
      <c r="AK49">
        <f t="shared" si="3"/>
        <v>5</v>
      </c>
      <c r="AL49" s="243">
        <f t="shared" si="4"/>
        <v>11</v>
      </c>
    </row>
    <row r="50" spans="2:38" x14ac:dyDescent="0.55000000000000004">
      <c r="B50" s="242">
        <f t="shared" si="0"/>
        <v>21</v>
      </c>
      <c r="C50" s="1">
        <v>44112</v>
      </c>
      <c r="D50">
        <v>6</v>
      </c>
      <c r="E50">
        <v>3</v>
      </c>
      <c r="J50" s="242">
        <f t="shared" si="1"/>
        <v>12</v>
      </c>
      <c r="O50">
        <v>10</v>
      </c>
      <c r="Y50">
        <v>2</v>
      </c>
      <c r="AH50" s="1">
        <f t="shared" si="2"/>
        <v>44112</v>
      </c>
      <c r="AI50" s="243">
        <f t="shared" si="5"/>
        <v>15</v>
      </c>
      <c r="AJ50" s="243">
        <f t="shared" si="6"/>
        <v>0</v>
      </c>
      <c r="AK50">
        <f t="shared" si="3"/>
        <v>6</v>
      </c>
      <c r="AL50" s="243">
        <f t="shared" si="4"/>
        <v>21</v>
      </c>
    </row>
    <row r="51" spans="2:38" x14ac:dyDescent="0.55000000000000004">
      <c r="B51" s="242">
        <f t="shared" si="0"/>
        <v>15</v>
      </c>
      <c r="C51" s="1">
        <v>44113</v>
      </c>
      <c r="D51">
        <v>2</v>
      </c>
      <c r="E51">
        <v>1</v>
      </c>
      <c r="F51">
        <v>5</v>
      </c>
      <c r="J51" s="242">
        <f t="shared" si="1"/>
        <v>7</v>
      </c>
      <c r="O51">
        <v>3</v>
      </c>
      <c r="Y51">
        <v>2</v>
      </c>
      <c r="AD51">
        <v>2</v>
      </c>
      <c r="AH51" s="1">
        <f t="shared" si="2"/>
        <v>44113</v>
      </c>
      <c r="AI51" s="243">
        <f t="shared" si="5"/>
        <v>13</v>
      </c>
      <c r="AJ51" s="243">
        <f t="shared" si="6"/>
        <v>0</v>
      </c>
      <c r="AK51">
        <f t="shared" si="3"/>
        <v>2</v>
      </c>
      <c r="AL51" s="243">
        <f t="shared" si="4"/>
        <v>15</v>
      </c>
    </row>
    <row r="52" spans="2:38" x14ac:dyDescent="0.55000000000000004">
      <c r="B52" s="242">
        <f t="shared" si="0"/>
        <v>21</v>
      </c>
      <c r="C52" s="1">
        <v>44114</v>
      </c>
      <c r="D52">
        <v>10</v>
      </c>
      <c r="E52">
        <v>6</v>
      </c>
      <c r="F52">
        <v>3</v>
      </c>
      <c r="I52">
        <v>1</v>
      </c>
      <c r="J52" s="242">
        <f t="shared" si="1"/>
        <v>1</v>
      </c>
      <c r="Y52">
        <v>1</v>
      </c>
      <c r="AH52" s="1">
        <f t="shared" si="2"/>
        <v>44114</v>
      </c>
      <c r="AI52" s="243">
        <f t="shared" si="5"/>
        <v>11</v>
      </c>
      <c r="AJ52" s="243">
        <f t="shared" si="6"/>
        <v>0</v>
      </c>
      <c r="AK52">
        <f t="shared" si="3"/>
        <v>10</v>
      </c>
      <c r="AL52" s="243">
        <f t="shared" si="4"/>
        <v>21</v>
      </c>
    </row>
    <row r="53" spans="2:38" x14ac:dyDescent="0.55000000000000004">
      <c r="B53" s="242">
        <f t="shared" si="0"/>
        <v>21</v>
      </c>
      <c r="C53" s="1">
        <v>44115</v>
      </c>
      <c r="D53">
        <v>5</v>
      </c>
      <c r="E53">
        <v>3</v>
      </c>
      <c r="F53">
        <v>1</v>
      </c>
      <c r="I53">
        <v>1</v>
      </c>
      <c r="J53" s="242">
        <f t="shared" si="1"/>
        <v>11</v>
      </c>
      <c r="K53">
        <v>1</v>
      </c>
      <c r="Q53">
        <v>2</v>
      </c>
      <c r="Y53">
        <v>4</v>
      </c>
      <c r="Z53">
        <v>1</v>
      </c>
      <c r="AC53">
        <v>2</v>
      </c>
      <c r="AD53">
        <v>1</v>
      </c>
      <c r="AH53" s="1">
        <f t="shared" si="2"/>
        <v>44115</v>
      </c>
      <c r="AI53" s="243">
        <f t="shared" si="5"/>
        <v>16</v>
      </c>
      <c r="AJ53" s="243">
        <f t="shared" si="6"/>
        <v>0</v>
      </c>
      <c r="AK53">
        <f t="shared" si="3"/>
        <v>5</v>
      </c>
      <c r="AL53" s="243">
        <f t="shared" si="4"/>
        <v>21</v>
      </c>
    </row>
    <row r="54" spans="2:38" x14ac:dyDescent="0.55000000000000004">
      <c r="B54" s="242">
        <f t="shared" si="0"/>
        <v>7</v>
      </c>
      <c r="C54" s="1">
        <v>44116</v>
      </c>
      <c r="D54">
        <v>3</v>
      </c>
      <c r="E54">
        <v>2</v>
      </c>
      <c r="F54">
        <v>1</v>
      </c>
      <c r="H54">
        <v>1</v>
      </c>
      <c r="J54" s="242">
        <f t="shared" si="1"/>
        <v>0</v>
      </c>
      <c r="AH54" s="1">
        <f t="shared" si="2"/>
        <v>44116</v>
      </c>
      <c r="AI54" s="243">
        <f t="shared" si="5"/>
        <v>3</v>
      </c>
      <c r="AJ54" s="243">
        <f t="shared" si="6"/>
        <v>1</v>
      </c>
      <c r="AK54">
        <f t="shared" si="3"/>
        <v>3</v>
      </c>
      <c r="AL54" s="243">
        <f t="shared" si="4"/>
        <v>7</v>
      </c>
    </row>
    <row r="55" spans="2:38" x14ac:dyDescent="0.55000000000000004">
      <c r="B55" s="242">
        <f t="shared" si="0"/>
        <v>14</v>
      </c>
      <c r="C55" s="1">
        <v>44117</v>
      </c>
      <c r="D55">
        <v>5</v>
      </c>
      <c r="E55">
        <v>6</v>
      </c>
      <c r="J55" s="242">
        <f t="shared" si="1"/>
        <v>3</v>
      </c>
      <c r="O55">
        <v>3</v>
      </c>
      <c r="AH55" s="1">
        <f t="shared" si="2"/>
        <v>44117</v>
      </c>
      <c r="AI55" s="243">
        <f t="shared" si="5"/>
        <v>9</v>
      </c>
      <c r="AJ55" s="243">
        <f t="shared" si="6"/>
        <v>0</v>
      </c>
      <c r="AK55">
        <f t="shared" si="3"/>
        <v>5</v>
      </c>
      <c r="AL55" s="243">
        <f t="shared" si="4"/>
        <v>14</v>
      </c>
    </row>
    <row r="56" spans="2:38" x14ac:dyDescent="0.55000000000000004">
      <c r="B56" s="242">
        <f t="shared" si="0"/>
        <v>10</v>
      </c>
      <c r="C56" s="1">
        <v>44118</v>
      </c>
      <c r="D56">
        <v>3</v>
      </c>
      <c r="E56">
        <v>4</v>
      </c>
      <c r="J56" s="242">
        <f t="shared" si="1"/>
        <v>3</v>
      </c>
      <c r="O56">
        <v>2</v>
      </c>
      <c r="Q56">
        <v>1</v>
      </c>
      <c r="AH56" s="1">
        <f t="shared" si="2"/>
        <v>44118</v>
      </c>
      <c r="AI56" s="243">
        <f t="shared" si="5"/>
        <v>7</v>
      </c>
      <c r="AJ56" s="243">
        <f t="shared" si="6"/>
        <v>0</v>
      </c>
      <c r="AK56">
        <f t="shared" si="3"/>
        <v>3</v>
      </c>
      <c r="AL56" s="243">
        <f t="shared" si="4"/>
        <v>10</v>
      </c>
    </row>
    <row r="57" spans="2:38" x14ac:dyDescent="0.55000000000000004">
      <c r="B57" s="242">
        <f t="shared" si="0"/>
        <v>24</v>
      </c>
      <c r="C57" s="1">
        <v>44119</v>
      </c>
      <c r="D57">
        <v>11</v>
      </c>
      <c r="E57">
        <v>2</v>
      </c>
      <c r="I57">
        <v>1</v>
      </c>
      <c r="J57" s="242">
        <f t="shared" si="1"/>
        <v>10</v>
      </c>
      <c r="M57">
        <v>1</v>
      </c>
      <c r="V57">
        <v>2</v>
      </c>
      <c r="Z57">
        <v>5</v>
      </c>
      <c r="AD57">
        <v>2</v>
      </c>
      <c r="AH57" s="1">
        <f t="shared" si="2"/>
        <v>44119</v>
      </c>
      <c r="AI57" s="243">
        <f t="shared" si="5"/>
        <v>13</v>
      </c>
      <c r="AJ57" s="243">
        <f t="shared" si="6"/>
        <v>0</v>
      </c>
      <c r="AK57">
        <f t="shared" si="3"/>
        <v>11</v>
      </c>
      <c r="AL57" s="243">
        <f t="shared" si="4"/>
        <v>24</v>
      </c>
    </row>
    <row r="58" spans="2:38" x14ac:dyDescent="0.55000000000000004">
      <c r="B58" s="242">
        <f t="shared" si="0"/>
        <v>13</v>
      </c>
      <c r="C58" s="1">
        <v>44120</v>
      </c>
      <c r="D58">
        <v>5</v>
      </c>
      <c r="E58">
        <v>2</v>
      </c>
      <c r="F58">
        <v>1</v>
      </c>
      <c r="J58" s="242">
        <f t="shared" si="1"/>
        <v>5</v>
      </c>
      <c r="O58">
        <v>1</v>
      </c>
      <c r="AD58">
        <v>4</v>
      </c>
      <c r="AH58" s="1">
        <f t="shared" si="2"/>
        <v>44120</v>
      </c>
      <c r="AI58" s="243">
        <f t="shared" si="5"/>
        <v>8</v>
      </c>
      <c r="AJ58" s="243">
        <f t="shared" si="6"/>
        <v>0</v>
      </c>
      <c r="AK58">
        <f t="shared" si="3"/>
        <v>5</v>
      </c>
      <c r="AL58" s="243">
        <f t="shared" si="4"/>
        <v>13</v>
      </c>
    </row>
    <row r="59" spans="2:38" x14ac:dyDescent="0.55000000000000004">
      <c r="B59" s="242">
        <f t="shared" si="0"/>
        <v>13</v>
      </c>
      <c r="C59" s="1">
        <v>44121</v>
      </c>
      <c r="D59">
        <v>5</v>
      </c>
      <c r="E59">
        <v>4</v>
      </c>
      <c r="F59">
        <v>1</v>
      </c>
      <c r="J59" s="242">
        <f t="shared" si="1"/>
        <v>3</v>
      </c>
      <c r="O59">
        <v>2</v>
      </c>
      <c r="AD59">
        <v>1</v>
      </c>
      <c r="AH59" s="1">
        <f t="shared" si="2"/>
        <v>44121</v>
      </c>
      <c r="AI59" s="243">
        <f t="shared" si="5"/>
        <v>8</v>
      </c>
      <c r="AJ59" s="243">
        <f t="shared" si="6"/>
        <v>0</v>
      </c>
      <c r="AK59">
        <f t="shared" si="3"/>
        <v>5</v>
      </c>
      <c r="AL59" s="243">
        <f t="shared" si="4"/>
        <v>13</v>
      </c>
    </row>
    <row r="60" spans="2:38" x14ac:dyDescent="0.55000000000000004">
      <c r="B60" s="242">
        <f t="shared" si="0"/>
        <v>13</v>
      </c>
      <c r="C60" s="1">
        <v>44122</v>
      </c>
      <c r="D60">
        <v>5</v>
      </c>
      <c r="E60">
        <v>3</v>
      </c>
      <c r="J60" s="242">
        <f t="shared" si="1"/>
        <v>5</v>
      </c>
      <c r="O60">
        <v>2</v>
      </c>
      <c r="AC60">
        <v>1</v>
      </c>
      <c r="AD60">
        <v>2</v>
      </c>
      <c r="AH60" s="1">
        <f t="shared" si="2"/>
        <v>44122</v>
      </c>
      <c r="AI60" s="243">
        <f t="shared" si="5"/>
        <v>8</v>
      </c>
      <c r="AJ60" s="243">
        <f t="shared" si="6"/>
        <v>0</v>
      </c>
      <c r="AK60">
        <f t="shared" si="3"/>
        <v>5</v>
      </c>
      <c r="AL60" s="243">
        <f t="shared" si="4"/>
        <v>13</v>
      </c>
    </row>
    <row r="61" spans="2:38" x14ac:dyDescent="0.55000000000000004">
      <c r="B61" s="242">
        <f t="shared" si="0"/>
        <v>19</v>
      </c>
      <c r="C61" s="1">
        <v>44123</v>
      </c>
      <c r="D61">
        <v>5</v>
      </c>
      <c r="E61">
        <v>5</v>
      </c>
      <c r="F61">
        <v>3</v>
      </c>
      <c r="I61">
        <v>1</v>
      </c>
      <c r="J61" s="242">
        <f t="shared" si="1"/>
        <v>5</v>
      </c>
      <c r="K61">
        <v>1</v>
      </c>
      <c r="M61">
        <v>1</v>
      </c>
      <c r="V61">
        <v>1</v>
      </c>
      <c r="AD61">
        <v>2</v>
      </c>
      <c r="AH61" s="1">
        <f t="shared" si="2"/>
        <v>44123</v>
      </c>
      <c r="AI61" s="243">
        <f t="shared" si="5"/>
        <v>14</v>
      </c>
      <c r="AJ61" s="243">
        <f t="shared" si="6"/>
        <v>0</v>
      </c>
      <c r="AK61">
        <f t="shared" si="3"/>
        <v>5</v>
      </c>
      <c r="AL61" s="243">
        <f t="shared" si="4"/>
        <v>19</v>
      </c>
    </row>
    <row r="62" spans="2:38" x14ac:dyDescent="0.55000000000000004">
      <c r="B62" s="242">
        <f t="shared" si="0"/>
        <v>11</v>
      </c>
      <c r="C62" s="1">
        <v>44124</v>
      </c>
      <c r="D62">
        <v>2</v>
      </c>
      <c r="E62">
        <v>3</v>
      </c>
      <c r="F62">
        <v>3</v>
      </c>
      <c r="I62">
        <v>1</v>
      </c>
      <c r="J62" s="242">
        <f t="shared" si="1"/>
        <v>2</v>
      </c>
      <c r="R62">
        <v>2</v>
      </c>
      <c r="AH62" s="1">
        <f t="shared" si="2"/>
        <v>44124</v>
      </c>
      <c r="AI62" s="243">
        <f t="shared" si="5"/>
        <v>9</v>
      </c>
      <c r="AJ62" s="243">
        <f t="shared" si="6"/>
        <v>0</v>
      </c>
      <c r="AK62">
        <f t="shared" si="3"/>
        <v>2</v>
      </c>
      <c r="AL62" s="243">
        <f t="shared" si="4"/>
        <v>11</v>
      </c>
    </row>
    <row r="63" spans="2:38" x14ac:dyDescent="0.55000000000000004">
      <c r="B63" s="242">
        <f t="shared" si="0"/>
        <v>14</v>
      </c>
      <c r="C63" s="1">
        <v>44125</v>
      </c>
      <c r="D63">
        <v>8</v>
      </c>
      <c r="E63">
        <v>3</v>
      </c>
      <c r="F63">
        <v>2</v>
      </c>
      <c r="I63">
        <v>1</v>
      </c>
      <c r="J63" s="242">
        <f t="shared" si="1"/>
        <v>0</v>
      </c>
      <c r="AH63" s="1">
        <f t="shared" si="2"/>
        <v>44125</v>
      </c>
      <c r="AI63" s="243">
        <f t="shared" si="5"/>
        <v>6</v>
      </c>
      <c r="AJ63" s="243">
        <f t="shared" si="6"/>
        <v>0</v>
      </c>
      <c r="AK63">
        <f t="shared" si="3"/>
        <v>8</v>
      </c>
      <c r="AL63" s="243">
        <f t="shared" si="4"/>
        <v>14</v>
      </c>
    </row>
    <row r="64" spans="2:38" x14ac:dyDescent="0.55000000000000004">
      <c r="B64" s="242">
        <f t="shared" si="0"/>
        <v>18</v>
      </c>
      <c r="C64" s="1">
        <v>44126</v>
      </c>
      <c r="D64">
        <v>9</v>
      </c>
      <c r="I64">
        <v>7</v>
      </c>
      <c r="J64" s="242">
        <f t="shared" si="1"/>
        <v>2</v>
      </c>
      <c r="M64">
        <v>2</v>
      </c>
      <c r="AH64" s="1">
        <f t="shared" si="2"/>
        <v>44126</v>
      </c>
      <c r="AI64" s="243">
        <f t="shared" si="5"/>
        <v>9</v>
      </c>
      <c r="AJ64" s="243">
        <f t="shared" si="6"/>
        <v>0</v>
      </c>
      <c r="AK64">
        <f t="shared" si="3"/>
        <v>9</v>
      </c>
      <c r="AL64" s="243">
        <f t="shared" si="4"/>
        <v>18</v>
      </c>
    </row>
    <row r="65" spans="2:38" x14ac:dyDescent="0.55000000000000004">
      <c r="B65" s="242">
        <f t="shared" si="0"/>
        <v>28</v>
      </c>
      <c r="C65" s="1">
        <v>44127</v>
      </c>
      <c r="D65">
        <v>9</v>
      </c>
      <c r="E65">
        <v>9</v>
      </c>
      <c r="I65">
        <v>2</v>
      </c>
      <c r="J65" s="242">
        <f t="shared" si="1"/>
        <v>8</v>
      </c>
      <c r="K65">
        <v>2</v>
      </c>
      <c r="O65">
        <v>3</v>
      </c>
      <c r="AD65">
        <v>3</v>
      </c>
      <c r="AH65" s="1">
        <f t="shared" si="2"/>
        <v>44127</v>
      </c>
      <c r="AI65" s="243">
        <f t="shared" si="5"/>
        <v>19</v>
      </c>
      <c r="AJ65" s="243">
        <f t="shared" si="6"/>
        <v>0</v>
      </c>
      <c r="AK65">
        <f t="shared" si="3"/>
        <v>9</v>
      </c>
      <c r="AL65" s="243">
        <f t="shared" si="4"/>
        <v>28</v>
      </c>
    </row>
    <row r="66" spans="2:38" x14ac:dyDescent="0.55000000000000004">
      <c r="B66" s="242">
        <f t="shared" ref="B66:B129" si="7">SUM(D66:AG66)-J66</f>
        <v>15</v>
      </c>
      <c r="C66" s="1">
        <v>44128</v>
      </c>
      <c r="D66">
        <v>5</v>
      </c>
      <c r="E66">
        <v>3</v>
      </c>
      <c r="J66" s="242">
        <f t="shared" ref="J66:J129" si="8">SUM(K66:AF66)</f>
        <v>7</v>
      </c>
      <c r="O66">
        <v>1</v>
      </c>
      <c r="Y66">
        <v>3</v>
      </c>
      <c r="AC66">
        <v>2</v>
      </c>
      <c r="AD66">
        <v>1</v>
      </c>
      <c r="AH66" s="1">
        <f t="shared" ref="AH66:AH129" si="9">+C66</f>
        <v>44128</v>
      </c>
      <c r="AI66" s="243">
        <f t="shared" si="5"/>
        <v>10</v>
      </c>
      <c r="AJ66" s="243">
        <f t="shared" si="6"/>
        <v>0</v>
      </c>
      <c r="AK66">
        <f t="shared" ref="AK66:AK129" si="10">+D66</f>
        <v>5</v>
      </c>
      <c r="AL66" s="243">
        <f t="shared" ref="AL66:AL129" si="11">+B66</f>
        <v>15</v>
      </c>
    </row>
    <row r="67" spans="2:38" x14ac:dyDescent="0.55000000000000004">
      <c r="B67" s="242">
        <f t="shared" si="7"/>
        <v>20</v>
      </c>
      <c r="C67" s="1">
        <v>44129</v>
      </c>
      <c r="D67">
        <v>11</v>
      </c>
      <c r="E67">
        <v>1</v>
      </c>
      <c r="F67">
        <v>1</v>
      </c>
      <c r="I67">
        <v>1</v>
      </c>
      <c r="J67" s="242">
        <f t="shared" si="8"/>
        <v>6</v>
      </c>
      <c r="O67">
        <v>2</v>
      </c>
      <c r="Q67">
        <v>2</v>
      </c>
      <c r="Z67">
        <v>2</v>
      </c>
      <c r="AH67" s="1">
        <f t="shared" si="9"/>
        <v>44129</v>
      </c>
      <c r="AI67" s="243">
        <f t="shared" ref="AI67:AI130" si="12">+AL67-AJ67-AK67</f>
        <v>9</v>
      </c>
      <c r="AJ67" s="243">
        <f t="shared" ref="AJ67:AJ130" si="13">+H67</f>
        <v>0</v>
      </c>
      <c r="AK67">
        <f t="shared" si="10"/>
        <v>11</v>
      </c>
      <c r="AL67" s="243">
        <f t="shared" si="11"/>
        <v>20</v>
      </c>
    </row>
    <row r="68" spans="2:38" x14ac:dyDescent="0.55000000000000004">
      <c r="B68" s="242">
        <f t="shared" si="7"/>
        <v>16</v>
      </c>
      <c r="C68" s="1">
        <v>44130</v>
      </c>
      <c r="D68">
        <v>3</v>
      </c>
      <c r="E68">
        <v>1</v>
      </c>
      <c r="F68">
        <v>2</v>
      </c>
      <c r="I68">
        <v>1</v>
      </c>
      <c r="J68" s="242">
        <f t="shared" si="8"/>
        <v>9</v>
      </c>
      <c r="K68">
        <v>1</v>
      </c>
      <c r="O68">
        <v>3</v>
      </c>
      <c r="Q68">
        <v>2</v>
      </c>
      <c r="S68">
        <v>1</v>
      </c>
      <c r="Z68">
        <v>1</v>
      </c>
      <c r="AB68">
        <v>1</v>
      </c>
      <c r="AH68" s="1">
        <f t="shared" si="9"/>
        <v>44130</v>
      </c>
      <c r="AI68" s="243">
        <f t="shared" si="12"/>
        <v>13</v>
      </c>
      <c r="AJ68" s="243">
        <f t="shared" si="13"/>
        <v>0</v>
      </c>
      <c r="AK68">
        <f t="shared" si="10"/>
        <v>3</v>
      </c>
      <c r="AL68" s="243">
        <f t="shared" si="11"/>
        <v>16</v>
      </c>
    </row>
    <row r="69" spans="2:38" x14ac:dyDescent="0.55000000000000004">
      <c r="B69" s="242">
        <f t="shared" si="7"/>
        <v>20</v>
      </c>
      <c r="C69" s="1">
        <v>44131</v>
      </c>
      <c r="D69">
        <v>7</v>
      </c>
      <c r="E69">
        <v>2</v>
      </c>
      <c r="F69">
        <v>1</v>
      </c>
      <c r="J69" s="242">
        <f t="shared" si="8"/>
        <v>10</v>
      </c>
      <c r="O69">
        <v>6</v>
      </c>
      <c r="Q69">
        <v>1</v>
      </c>
      <c r="R69">
        <v>1</v>
      </c>
      <c r="Z69">
        <v>1</v>
      </c>
      <c r="AD69">
        <v>1</v>
      </c>
      <c r="AH69" s="1">
        <f t="shared" si="9"/>
        <v>44131</v>
      </c>
      <c r="AI69" s="243">
        <f t="shared" si="12"/>
        <v>13</v>
      </c>
      <c r="AJ69" s="243">
        <f t="shared" si="13"/>
        <v>0</v>
      </c>
      <c r="AK69">
        <f t="shared" si="10"/>
        <v>7</v>
      </c>
      <c r="AL69" s="243">
        <f t="shared" si="11"/>
        <v>20</v>
      </c>
    </row>
    <row r="70" spans="2:38" x14ac:dyDescent="0.55000000000000004">
      <c r="B70" s="242">
        <f t="shared" si="7"/>
        <v>24</v>
      </c>
      <c r="C70" s="1">
        <v>44132</v>
      </c>
      <c r="D70">
        <v>6</v>
      </c>
      <c r="E70">
        <v>3</v>
      </c>
      <c r="I70">
        <v>1</v>
      </c>
      <c r="J70" s="242">
        <f t="shared" si="8"/>
        <v>14</v>
      </c>
      <c r="K70">
        <v>1</v>
      </c>
      <c r="O70">
        <v>1</v>
      </c>
      <c r="V70">
        <v>2</v>
      </c>
      <c r="Z70">
        <v>8</v>
      </c>
      <c r="AD70">
        <v>2</v>
      </c>
      <c r="AH70" s="1">
        <f t="shared" si="9"/>
        <v>44132</v>
      </c>
      <c r="AI70" s="243">
        <f t="shared" si="12"/>
        <v>18</v>
      </c>
      <c r="AJ70" s="243">
        <f t="shared" si="13"/>
        <v>0</v>
      </c>
      <c r="AK70">
        <f t="shared" si="10"/>
        <v>6</v>
      </c>
      <c r="AL70" s="243">
        <f t="shared" si="11"/>
        <v>24</v>
      </c>
    </row>
    <row r="71" spans="2:38" x14ac:dyDescent="0.55000000000000004">
      <c r="B71" s="242">
        <f t="shared" si="7"/>
        <v>24</v>
      </c>
      <c r="C71" s="1">
        <v>44133</v>
      </c>
      <c r="D71">
        <v>13</v>
      </c>
      <c r="E71">
        <v>2</v>
      </c>
      <c r="F71">
        <v>2</v>
      </c>
      <c r="H71">
        <v>1</v>
      </c>
      <c r="I71">
        <v>4</v>
      </c>
      <c r="J71" s="242">
        <f t="shared" si="8"/>
        <v>2</v>
      </c>
      <c r="AD71">
        <v>2</v>
      </c>
      <c r="AH71" s="1">
        <f t="shared" si="9"/>
        <v>44133</v>
      </c>
      <c r="AI71" s="243">
        <f t="shared" si="12"/>
        <v>10</v>
      </c>
      <c r="AJ71" s="243">
        <f t="shared" si="13"/>
        <v>1</v>
      </c>
      <c r="AK71">
        <f t="shared" si="10"/>
        <v>13</v>
      </c>
      <c r="AL71" s="243">
        <f t="shared" si="11"/>
        <v>24</v>
      </c>
    </row>
    <row r="72" spans="2:38" x14ac:dyDescent="0.55000000000000004">
      <c r="B72" s="242">
        <f t="shared" si="7"/>
        <v>27</v>
      </c>
      <c r="C72" s="1">
        <v>44134</v>
      </c>
      <c r="D72">
        <v>8</v>
      </c>
      <c r="E72">
        <v>3</v>
      </c>
      <c r="F72">
        <v>4</v>
      </c>
      <c r="H72">
        <v>1</v>
      </c>
      <c r="J72" s="242">
        <f t="shared" si="8"/>
        <v>11</v>
      </c>
      <c r="Q72">
        <v>1</v>
      </c>
      <c r="U72">
        <v>1</v>
      </c>
      <c r="Z72">
        <v>1</v>
      </c>
      <c r="AD72">
        <v>5</v>
      </c>
      <c r="AF72">
        <v>3</v>
      </c>
      <c r="AH72" s="1">
        <f t="shared" si="9"/>
        <v>44134</v>
      </c>
      <c r="AI72" s="243">
        <f t="shared" si="12"/>
        <v>18</v>
      </c>
      <c r="AJ72" s="243">
        <f t="shared" si="13"/>
        <v>1</v>
      </c>
      <c r="AK72">
        <f t="shared" si="10"/>
        <v>8</v>
      </c>
      <c r="AL72" s="243">
        <f t="shared" si="11"/>
        <v>27</v>
      </c>
    </row>
    <row r="73" spans="2:38" x14ac:dyDescent="0.55000000000000004">
      <c r="B73" s="242">
        <f t="shared" si="7"/>
        <v>21</v>
      </c>
      <c r="C73" s="1">
        <v>44135</v>
      </c>
      <c r="D73">
        <v>5</v>
      </c>
      <c r="E73">
        <v>3</v>
      </c>
      <c r="F73">
        <v>1</v>
      </c>
      <c r="I73">
        <v>1</v>
      </c>
      <c r="J73" s="242">
        <f t="shared" si="8"/>
        <v>11</v>
      </c>
      <c r="N73">
        <v>7</v>
      </c>
      <c r="O73">
        <v>1</v>
      </c>
      <c r="Z73">
        <v>3</v>
      </c>
      <c r="AH73" s="1">
        <f t="shared" si="9"/>
        <v>44135</v>
      </c>
      <c r="AI73" s="243">
        <f t="shared" si="12"/>
        <v>16</v>
      </c>
      <c r="AJ73" s="243">
        <f t="shared" si="13"/>
        <v>0</v>
      </c>
      <c r="AK73">
        <f t="shared" si="10"/>
        <v>5</v>
      </c>
      <c r="AL73" s="243">
        <f t="shared" si="11"/>
        <v>21</v>
      </c>
    </row>
    <row r="74" spans="2:38" x14ac:dyDescent="0.55000000000000004">
      <c r="B74" s="242">
        <f t="shared" si="7"/>
        <v>21</v>
      </c>
      <c r="C74" s="1">
        <v>44136</v>
      </c>
      <c r="D74">
        <v>6</v>
      </c>
      <c r="E74">
        <v>5</v>
      </c>
      <c r="F74">
        <v>2</v>
      </c>
      <c r="J74" s="242">
        <f t="shared" si="8"/>
        <v>8</v>
      </c>
      <c r="N74">
        <v>3</v>
      </c>
      <c r="V74">
        <v>1</v>
      </c>
      <c r="AC74">
        <v>3</v>
      </c>
      <c r="AD74">
        <v>1</v>
      </c>
      <c r="AH74" s="1">
        <f t="shared" si="9"/>
        <v>44136</v>
      </c>
      <c r="AI74" s="243">
        <f t="shared" si="12"/>
        <v>15</v>
      </c>
      <c r="AJ74" s="243">
        <f t="shared" si="13"/>
        <v>0</v>
      </c>
      <c r="AK74">
        <f t="shared" si="10"/>
        <v>6</v>
      </c>
      <c r="AL74" s="243">
        <f t="shared" si="11"/>
        <v>21</v>
      </c>
    </row>
    <row r="75" spans="2:38" x14ac:dyDescent="0.55000000000000004">
      <c r="B75" s="242">
        <f t="shared" si="7"/>
        <v>44</v>
      </c>
      <c r="C75" s="1">
        <v>44137</v>
      </c>
      <c r="D75">
        <v>9</v>
      </c>
      <c r="E75">
        <v>8</v>
      </c>
      <c r="F75">
        <v>8</v>
      </c>
      <c r="I75">
        <v>4</v>
      </c>
      <c r="J75" s="242">
        <f t="shared" si="8"/>
        <v>15</v>
      </c>
      <c r="K75">
        <v>2</v>
      </c>
      <c r="T75">
        <v>4</v>
      </c>
      <c r="V75">
        <v>1</v>
      </c>
      <c r="Z75">
        <v>4</v>
      </c>
      <c r="AB75">
        <v>1</v>
      </c>
      <c r="AD75">
        <v>2</v>
      </c>
      <c r="AF75">
        <v>1</v>
      </c>
      <c r="AH75" s="1">
        <f t="shared" si="9"/>
        <v>44137</v>
      </c>
      <c r="AI75" s="243">
        <f t="shared" si="12"/>
        <v>35</v>
      </c>
      <c r="AJ75" s="243">
        <f t="shared" si="13"/>
        <v>0</v>
      </c>
      <c r="AK75">
        <f t="shared" si="10"/>
        <v>9</v>
      </c>
      <c r="AL75" s="243">
        <f t="shared" si="11"/>
        <v>44</v>
      </c>
    </row>
    <row r="76" spans="2:38" x14ac:dyDescent="0.55000000000000004">
      <c r="B76" s="242">
        <f t="shared" si="7"/>
        <v>15</v>
      </c>
      <c r="C76" s="1">
        <v>44138</v>
      </c>
      <c r="D76">
        <v>4</v>
      </c>
      <c r="E76">
        <v>3</v>
      </c>
      <c r="F76">
        <v>3</v>
      </c>
      <c r="I76">
        <v>2</v>
      </c>
      <c r="J76" s="242">
        <f t="shared" si="8"/>
        <v>3</v>
      </c>
      <c r="O76">
        <v>1</v>
      </c>
      <c r="Z76">
        <v>2</v>
      </c>
      <c r="AH76" s="1">
        <f t="shared" si="9"/>
        <v>44138</v>
      </c>
      <c r="AI76" s="243">
        <f t="shared" si="12"/>
        <v>11</v>
      </c>
      <c r="AJ76" s="243">
        <f t="shared" si="13"/>
        <v>0</v>
      </c>
      <c r="AK76">
        <f t="shared" si="10"/>
        <v>4</v>
      </c>
      <c r="AL76" s="243">
        <f t="shared" si="11"/>
        <v>15</v>
      </c>
    </row>
    <row r="77" spans="2:38" x14ac:dyDescent="0.55000000000000004">
      <c r="B77" s="242">
        <f t="shared" si="7"/>
        <v>20</v>
      </c>
      <c r="C77" s="1">
        <v>44139</v>
      </c>
      <c r="D77">
        <v>8</v>
      </c>
      <c r="F77">
        <v>4</v>
      </c>
      <c r="I77">
        <v>1</v>
      </c>
      <c r="J77" s="242">
        <f t="shared" si="8"/>
        <v>7</v>
      </c>
      <c r="K77">
        <v>1</v>
      </c>
      <c r="O77">
        <v>3</v>
      </c>
      <c r="R77">
        <v>2</v>
      </c>
      <c r="Z77">
        <v>1</v>
      </c>
      <c r="AH77" s="1">
        <f t="shared" si="9"/>
        <v>44139</v>
      </c>
      <c r="AI77" s="243">
        <f t="shared" si="12"/>
        <v>12</v>
      </c>
      <c r="AJ77" s="243">
        <f t="shared" si="13"/>
        <v>0</v>
      </c>
      <c r="AK77">
        <f t="shared" si="10"/>
        <v>8</v>
      </c>
      <c r="AL77" s="243">
        <f t="shared" si="11"/>
        <v>20</v>
      </c>
    </row>
    <row r="78" spans="2:38" x14ac:dyDescent="0.55000000000000004">
      <c r="B78" s="242">
        <f t="shared" si="7"/>
        <v>30</v>
      </c>
      <c r="C78" s="1">
        <v>44140</v>
      </c>
      <c r="D78">
        <v>15</v>
      </c>
      <c r="E78">
        <v>3</v>
      </c>
      <c r="F78">
        <v>2</v>
      </c>
      <c r="H78">
        <v>1</v>
      </c>
      <c r="I78">
        <v>2</v>
      </c>
      <c r="J78" s="242">
        <f t="shared" si="8"/>
        <v>7</v>
      </c>
      <c r="Y78">
        <v>1</v>
      </c>
      <c r="Z78">
        <v>2</v>
      </c>
      <c r="AC78">
        <v>1</v>
      </c>
      <c r="AD78">
        <v>2</v>
      </c>
      <c r="AF78">
        <v>1</v>
      </c>
      <c r="AH78" s="1">
        <f t="shared" si="9"/>
        <v>44140</v>
      </c>
      <c r="AI78" s="243">
        <f t="shared" si="12"/>
        <v>14</v>
      </c>
      <c r="AJ78" s="243">
        <f t="shared" si="13"/>
        <v>1</v>
      </c>
      <c r="AK78">
        <f t="shared" si="10"/>
        <v>15</v>
      </c>
      <c r="AL78" s="243">
        <f t="shared" si="11"/>
        <v>30</v>
      </c>
    </row>
    <row r="79" spans="2:38" x14ac:dyDescent="0.55000000000000004">
      <c r="B79" s="242">
        <f t="shared" si="7"/>
        <v>33</v>
      </c>
      <c r="C79" s="1">
        <v>44141</v>
      </c>
      <c r="D79">
        <v>11</v>
      </c>
      <c r="E79">
        <v>2</v>
      </c>
      <c r="F79">
        <v>4</v>
      </c>
      <c r="I79">
        <v>9</v>
      </c>
      <c r="J79" s="242">
        <f t="shared" si="8"/>
        <v>7</v>
      </c>
      <c r="O79">
        <v>4</v>
      </c>
      <c r="Z79">
        <v>3</v>
      </c>
      <c r="AH79" s="1">
        <f t="shared" si="9"/>
        <v>44141</v>
      </c>
      <c r="AI79" s="243">
        <f t="shared" si="12"/>
        <v>22</v>
      </c>
      <c r="AJ79" s="243">
        <f t="shared" si="13"/>
        <v>0</v>
      </c>
      <c r="AK79">
        <f t="shared" si="10"/>
        <v>11</v>
      </c>
      <c r="AL79" s="243">
        <f t="shared" si="11"/>
        <v>33</v>
      </c>
    </row>
    <row r="80" spans="2:38" x14ac:dyDescent="0.55000000000000004">
      <c r="B80" s="242">
        <f t="shared" si="7"/>
        <v>28</v>
      </c>
      <c r="C80" s="1">
        <v>44142</v>
      </c>
      <c r="D80">
        <v>7</v>
      </c>
      <c r="E80">
        <v>2</v>
      </c>
      <c r="F80">
        <v>2</v>
      </c>
      <c r="I80">
        <v>1</v>
      </c>
      <c r="J80" s="242">
        <f t="shared" si="8"/>
        <v>16</v>
      </c>
      <c r="O80">
        <v>9</v>
      </c>
      <c r="T80">
        <v>4</v>
      </c>
      <c r="AC80">
        <v>1</v>
      </c>
      <c r="AF80">
        <v>2</v>
      </c>
      <c r="AH80" s="1">
        <f t="shared" si="9"/>
        <v>44142</v>
      </c>
      <c r="AI80" s="243">
        <f t="shared" si="12"/>
        <v>21</v>
      </c>
      <c r="AJ80" s="243">
        <f t="shared" si="13"/>
        <v>0</v>
      </c>
      <c r="AK80">
        <f t="shared" si="10"/>
        <v>7</v>
      </c>
      <c r="AL80" s="243">
        <f t="shared" si="11"/>
        <v>28</v>
      </c>
    </row>
    <row r="81" spans="2:38" x14ac:dyDescent="0.55000000000000004">
      <c r="B81" s="242">
        <f t="shared" si="7"/>
        <v>32</v>
      </c>
      <c r="C81" s="1">
        <v>44143</v>
      </c>
      <c r="D81">
        <v>13</v>
      </c>
      <c r="E81">
        <v>4</v>
      </c>
      <c r="F81">
        <v>4</v>
      </c>
      <c r="J81" s="242">
        <f t="shared" si="8"/>
        <v>11</v>
      </c>
      <c r="O81">
        <v>6</v>
      </c>
      <c r="V81">
        <v>1</v>
      </c>
      <c r="Y81">
        <v>1</v>
      </c>
      <c r="Z81">
        <v>2</v>
      </c>
      <c r="AC81">
        <v>1</v>
      </c>
      <c r="AH81" s="1">
        <f t="shared" si="9"/>
        <v>44143</v>
      </c>
      <c r="AI81" s="243">
        <f t="shared" si="12"/>
        <v>19</v>
      </c>
      <c r="AJ81" s="243">
        <f t="shared" si="13"/>
        <v>0</v>
      </c>
      <c r="AK81">
        <f t="shared" si="10"/>
        <v>13</v>
      </c>
      <c r="AL81" s="243">
        <f t="shared" si="11"/>
        <v>32</v>
      </c>
    </row>
    <row r="82" spans="2:38" x14ac:dyDescent="0.55000000000000004">
      <c r="B82" s="242">
        <f t="shared" si="7"/>
        <v>21</v>
      </c>
      <c r="C82" s="1">
        <v>44144</v>
      </c>
      <c r="D82">
        <v>4</v>
      </c>
      <c r="E82">
        <v>6</v>
      </c>
      <c r="F82">
        <v>3</v>
      </c>
      <c r="I82">
        <v>3</v>
      </c>
      <c r="J82" s="242">
        <f t="shared" si="8"/>
        <v>5</v>
      </c>
      <c r="K82">
        <v>2</v>
      </c>
      <c r="O82">
        <v>1</v>
      </c>
      <c r="AD82">
        <v>1</v>
      </c>
      <c r="AF82">
        <v>1</v>
      </c>
      <c r="AH82" s="1">
        <f t="shared" si="9"/>
        <v>44144</v>
      </c>
      <c r="AI82" s="243">
        <f t="shared" si="12"/>
        <v>17</v>
      </c>
      <c r="AJ82" s="243">
        <f t="shared" si="13"/>
        <v>0</v>
      </c>
      <c r="AK82">
        <f t="shared" si="10"/>
        <v>4</v>
      </c>
      <c r="AL82" s="243">
        <f t="shared" si="11"/>
        <v>21</v>
      </c>
    </row>
    <row r="83" spans="2:38" x14ac:dyDescent="0.55000000000000004">
      <c r="B83" s="242">
        <f t="shared" si="7"/>
        <v>16</v>
      </c>
      <c r="C83" s="1">
        <v>44145</v>
      </c>
      <c r="D83">
        <v>5</v>
      </c>
      <c r="F83">
        <v>2</v>
      </c>
      <c r="J83" s="242">
        <f t="shared" si="8"/>
        <v>9</v>
      </c>
      <c r="O83">
        <v>1</v>
      </c>
      <c r="V83">
        <v>1</v>
      </c>
      <c r="Y83">
        <v>1</v>
      </c>
      <c r="AD83">
        <v>6</v>
      </c>
      <c r="AH83" s="1">
        <f t="shared" si="9"/>
        <v>44145</v>
      </c>
      <c r="AI83" s="243">
        <f t="shared" si="12"/>
        <v>11</v>
      </c>
      <c r="AJ83" s="243">
        <f t="shared" si="13"/>
        <v>0</v>
      </c>
      <c r="AK83">
        <f t="shared" si="10"/>
        <v>5</v>
      </c>
      <c r="AL83" s="243">
        <f t="shared" si="11"/>
        <v>16</v>
      </c>
    </row>
    <row r="84" spans="2:38" x14ac:dyDescent="0.55000000000000004">
      <c r="B84" s="242">
        <f t="shared" si="7"/>
        <v>14</v>
      </c>
      <c r="C84" s="1">
        <v>44146</v>
      </c>
      <c r="D84">
        <v>4</v>
      </c>
      <c r="E84">
        <v>1</v>
      </c>
      <c r="F84">
        <v>4</v>
      </c>
      <c r="I84">
        <v>1</v>
      </c>
      <c r="J84" s="242">
        <f t="shared" si="8"/>
        <v>4</v>
      </c>
      <c r="O84">
        <v>2</v>
      </c>
      <c r="Z84">
        <v>1</v>
      </c>
      <c r="AD84">
        <v>1</v>
      </c>
      <c r="AH84" s="1">
        <f t="shared" si="9"/>
        <v>44146</v>
      </c>
      <c r="AI84" s="243">
        <f t="shared" si="12"/>
        <v>10</v>
      </c>
      <c r="AJ84" s="243">
        <f t="shared" si="13"/>
        <v>0</v>
      </c>
      <c r="AK84">
        <f t="shared" si="10"/>
        <v>4</v>
      </c>
      <c r="AL84" s="243">
        <f t="shared" si="11"/>
        <v>14</v>
      </c>
    </row>
    <row r="85" spans="2:38" x14ac:dyDescent="0.55000000000000004">
      <c r="B85" s="242">
        <f t="shared" si="7"/>
        <v>8</v>
      </c>
      <c r="C85" s="1">
        <v>44147</v>
      </c>
      <c r="D85">
        <v>3</v>
      </c>
      <c r="F85">
        <v>1</v>
      </c>
      <c r="J85" s="242">
        <f t="shared" si="8"/>
        <v>4</v>
      </c>
      <c r="N85">
        <v>1</v>
      </c>
      <c r="O85">
        <v>1</v>
      </c>
      <c r="R85">
        <v>1</v>
      </c>
      <c r="Z85">
        <v>1</v>
      </c>
      <c r="AH85" s="1">
        <f t="shared" si="9"/>
        <v>44147</v>
      </c>
      <c r="AI85" s="243">
        <f t="shared" si="12"/>
        <v>5</v>
      </c>
      <c r="AJ85" s="243">
        <f t="shared" si="13"/>
        <v>0</v>
      </c>
      <c r="AK85">
        <f t="shared" si="10"/>
        <v>3</v>
      </c>
      <c r="AL85" s="243">
        <f t="shared" si="11"/>
        <v>8</v>
      </c>
    </row>
    <row r="86" spans="2:38" x14ac:dyDescent="0.55000000000000004">
      <c r="B86" s="242">
        <f t="shared" si="7"/>
        <v>18</v>
      </c>
      <c r="C86" s="1">
        <v>44148</v>
      </c>
      <c r="D86">
        <v>5</v>
      </c>
      <c r="E86">
        <v>7</v>
      </c>
      <c r="I86">
        <v>1</v>
      </c>
      <c r="J86" s="242">
        <f t="shared" si="8"/>
        <v>5</v>
      </c>
      <c r="O86">
        <v>1</v>
      </c>
      <c r="Y86">
        <v>2</v>
      </c>
      <c r="AD86">
        <v>2</v>
      </c>
      <c r="AH86" s="1">
        <f t="shared" si="9"/>
        <v>44148</v>
      </c>
      <c r="AI86" s="243">
        <f t="shared" si="12"/>
        <v>13</v>
      </c>
      <c r="AJ86" s="243">
        <f t="shared" si="13"/>
        <v>0</v>
      </c>
      <c r="AK86">
        <f t="shared" si="10"/>
        <v>5</v>
      </c>
      <c r="AL86" s="243">
        <f t="shared" si="11"/>
        <v>18</v>
      </c>
    </row>
    <row r="87" spans="2:38" x14ac:dyDescent="0.55000000000000004">
      <c r="B87" s="242">
        <f t="shared" si="7"/>
        <v>13</v>
      </c>
      <c r="C87" s="1">
        <v>44149</v>
      </c>
      <c r="D87">
        <v>1</v>
      </c>
      <c r="E87">
        <v>3</v>
      </c>
      <c r="H87">
        <v>3</v>
      </c>
      <c r="J87" s="242">
        <f t="shared" si="8"/>
        <v>6</v>
      </c>
      <c r="O87">
        <v>2</v>
      </c>
      <c r="R87">
        <v>1</v>
      </c>
      <c r="T87">
        <v>1</v>
      </c>
      <c r="AD87">
        <v>2</v>
      </c>
      <c r="AH87" s="1">
        <f t="shared" si="9"/>
        <v>44149</v>
      </c>
      <c r="AI87" s="243">
        <f t="shared" si="12"/>
        <v>9</v>
      </c>
      <c r="AJ87" s="243">
        <f t="shared" si="13"/>
        <v>3</v>
      </c>
      <c r="AK87">
        <f t="shared" si="10"/>
        <v>1</v>
      </c>
      <c r="AL87" s="243">
        <f t="shared" si="11"/>
        <v>13</v>
      </c>
    </row>
    <row r="88" spans="2:38" x14ac:dyDescent="0.55000000000000004">
      <c r="B88" s="242">
        <f t="shared" si="7"/>
        <v>8</v>
      </c>
      <c r="C88" s="1">
        <v>44150</v>
      </c>
      <c r="E88">
        <v>2</v>
      </c>
      <c r="F88">
        <v>3</v>
      </c>
      <c r="J88" s="242">
        <f t="shared" si="8"/>
        <v>3</v>
      </c>
      <c r="O88">
        <v>1</v>
      </c>
      <c r="V88">
        <v>1</v>
      </c>
      <c r="AC88">
        <v>1</v>
      </c>
      <c r="AH88" s="1">
        <f t="shared" si="9"/>
        <v>44150</v>
      </c>
      <c r="AI88" s="243">
        <f t="shared" si="12"/>
        <v>8</v>
      </c>
      <c r="AJ88" s="243">
        <f t="shared" si="13"/>
        <v>0</v>
      </c>
      <c r="AK88">
        <f t="shared" si="10"/>
        <v>0</v>
      </c>
      <c r="AL88" s="243">
        <f t="shared" si="11"/>
        <v>8</v>
      </c>
    </row>
    <row r="89" spans="2:38" x14ac:dyDescent="0.55000000000000004">
      <c r="B89" s="242">
        <f t="shared" si="7"/>
        <v>15</v>
      </c>
      <c r="C89" s="1">
        <v>44151</v>
      </c>
      <c r="D89">
        <v>4</v>
      </c>
      <c r="E89">
        <v>3</v>
      </c>
      <c r="F89">
        <v>6</v>
      </c>
      <c r="J89" s="242">
        <f t="shared" si="8"/>
        <v>2</v>
      </c>
      <c r="AB89">
        <v>1</v>
      </c>
      <c r="AD89">
        <v>1</v>
      </c>
      <c r="AH89" s="1">
        <f t="shared" si="9"/>
        <v>44151</v>
      </c>
      <c r="AI89" s="243">
        <f t="shared" si="12"/>
        <v>11</v>
      </c>
      <c r="AJ89" s="243">
        <f t="shared" si="13"/>
        <v>0</v>
      </c>
      <c r="AK89">
        <f t="shared" si="10"/>
        <v>4</v>
      </c>
      <c r="AL89" s="243">
        <f t="shared" si="11"/>
        <v>15</v>
      </c>
    </row>
    <row r="90" spans="2:38" x14ac:dyDescent="0.55000000000000004">
      <c r="B90" s="242">
        <f t="shared" si="7"/>
        <v>7</v>
      </c>
      <c r="C90" s="1">
        <v>44152</v>
      </c>
      <c r="D90">
        <v>4</v>
      </c>
      <c r="E90">
        <v>1</v>
      </c>
      <c r="J90" s="242">
        <f t="shared" si="8"/>
        <v>2</v>
      </c>
      <c r="Y90">
        <v>1</v>
      </c>
      <c r="AC90">
        <v>1</v>
      </c>
      <c r="AH90" s="1">
        <f t="shared" si="9"/>
        <v>44152</v>
      </c>
      <c r="AI90" s="243">
        <f t="shared" si="12"/>
        <v>3</v>
      </c>
      <c r="AJ90" s="243">
        <f t="shared" si="13"/>
        <v>0</v>
      </c>
      <c r="AK90">
        <f t="shared" si="10"/>
        <v>4</v>
      </c>
      <c r="AL90" s="243">
        <f t="shared" si="11"/>
        <v>7</v>
      </c>
    </row>
    <row r="91" spans="2:38" x14ac:dyDescent="0.55000000000000004">
      <c r="B91" s="242">
        <f t="shared" si="7"/>
        <v>12</v>
      </c>
      <c r="C91" s="1">
        <v>44153</v>
      </c>
      <c r="D91">
        <v>1</v>
      </c>
      <c r="E91">
        <v>1</v>
      </c>
      <c r="F91">
        <v>4</v>
      </c>
      <c r="G91">
        <v>2</v>
      </c>
      <c r="I91">
        <v>2</v>
      </c>
      <c r="J91" s="242">
        <f t="shared" si="8"/>
        <v>2</v>
      </c>
      <c r="Z91">
        <v>1</v>
      </c>
      <c r="AF91">
        <v>1</v>
      </c>
      <c r="AH91" s="1">
        <f t="shared" si="9"/>
        <v>44153</v>
      </c>
      <c r="AI91" s="243">
        <f t="shared" si="12"/>
        <v>11</v>
      </c>
      <c r="AJ91" s="243">
        <f t="shared" si="13"/>
        <v>0</v>
      </c>
      <c r="AK91">
        <f t="shared" si="10"/>
        <v>1</v>
      </c>
      <c r="AL91" s="243">
        <f t="shared" si="11"/>
        <v>12</v>
      </c>
    </row>
    <row r="92" spans="2:38" x14ac:dyDescent="0.55000000000000004">
      <c r="B92" s="242">
        <f t="shared" si="7"/>
        <v>17</v>
      </c>
      <c r="C92" s="1">
        <v>44154</v>
      </c>
      <c r="D92">
        <v>4</v>
      </c>
      <c r="E92">
        <v>2</v>
      </c>
      <c r="F92">
        <v>1</v>
      </c>
      <c r="I92">
        <v>6</v>
      </c>
      <c r="J92" s="242">
        <f t="shared" si="8"/>
        <v>4</v>
      </c>
      <c r="K92">
        <v>1</v>
      </c>
      <c r="O92">
        <v>3</v>
      </c>
      <c r="AH92" s="1">
        <f t="shared" si="9"/>
        <v>44154</v>
      </c>
      <c r="AI92" s="243">
        <f t="shared" si="12"/>
        <v>13</v>
      </c>
      <c r="AJ92" s="243">
        <f t="shared" si="13"/>
        <v>0</v>
      </c>
      <c r="AK92">
        <f t="shared" si="10"/>
        <v>4</v>
      </c>
      <c r="AL92" s="243">
        <f t="shared" si="11"/>
        <v>17</v>
      </c>
    </row>
    <row r="93" spans="2:38" x14ac:dyDescent="0.55000000000000004">
      <c r="B93" s="242">
        <f t="shared" si="7"/>
        <v>9</v>
      </c>
      <c r="C93" s="1">
        <v>44155</v>
      </c>
      <c r="D93">
        <v>9</v>
      </c>
      <c r="J93" s="242">
        <f t="shared" si="8"/>
        <v>0</v>
      </c>
      <c r="AH93" s="1">
        <f t="shared" si="9"/>
        <v>44155</v>
      </c>
      <c r="AI93" s="243">
        <f t="shared" si="12"/>
        <v>0</v>
      </c>
      <c r="AJ93" s="243">
        <f t="shared" si="13"/>
        <v>0</v>
      </c>
      <c r="AK93">
        <f t="shared" si="10"/>
        <v>9</v>
      </c>
      <c r="AL93" s="243">
        <f t="shared" si="11"/>
        <v>9</v>
      </c>
    </row>
    <row r="94" spans="2:38" x14ac:dyDescent="0.55000000000000004">
      <c r="B94" s="242">
        <f t="shared" si="7"/>
        <v>14</v>
      </c>
      <c r="C94" s="1">
        <v>44156</v>
      </c>
      <c r="D94">
        <v>3</v>
      </c>
      <c r="F94">
        <v>1</v>
      </c>
      <c r="G94">
        <v>1</v>
      </c>
      <c r="I94">
        <v>4</v>
      </c>
      <c r="J94" s="242">
        <f t="shared" si="8"/>
        <v>5</v>
      </c>
      <c r="K94">
        <v>1</v>
      </c>
      <c r="O94">
        <v>2</v>
      </c>
      <c r="AD94">
        <v>1</v>
      </c>
      <c r="AF94">
        <v>1</v>
      </c>
      <c r="AH94" s="1">
        <f t="shared" si="9"/>
        <v>44156</v>
      </c>
      <c r="AI94" s="243">
        <f t="shared" si="12"/>
        <v>11</v>
      </c>
      <c r="AJ94" s="243">
        <f t="shared" si="13"/>
        <v>0</v>
      </c>
      <c r="AK94">
        <f t="shared" si="10"/>
        <v>3</v>
      </c>
      <c r="AL94" s="243">
        <f t="shared" si="11"/>
        <v>14</v>
      </c>
    </row>
    <row r="95" spans="2:38" x14ac:dyDescent="0.55000000000000004">
      <c r="B95" s="242">
        <f t="shared" si="7"/>
        <v>9</v>
      </c>
      <c r="C95" s="1">
        <v>44157</v>
      </c>
      <c r="D95">
        <v>1</v>
      </c>
      <c r="E95">
        <v>4</v>
      </c>
      <c r="I95">
        <v>1</v>
      </c>
      <c r="J95" s="242">
        <f t="shared" si="8"/>
        <v>3</v>
      </c>
      <c r="K95">
        <v>1</v>
      </c>
      <c r="O95">
        <v>1</v>
      </c>
      <c r="AD95">
        <v>1</v>
      </c>
      <c r="AH95" s="1">
        <f t="shared" si="9"/>
        <v>44157</v>
      </c>
      <c r="AI95" s="243">
        <f t="shared" si="12"/>
        <v>8</v>
      </c>
      <c r="AJ95" s="243">
        <f t="shared" si="13"/>
        <v>0</v>
      </c>
      <c r="AK95">
        <f t="shared" si="10"/>
        <v>1</v>
      </c>
      <c r="AL95" s="243">
        <f t="shared" si="11"/>
        <v>9</v>
      </c>
    </row>
    <row r="96" spans="2:38" x14ac:dyDescent="0.55000000000000004">
      <c r="B96" s="242">
        <f t="shared" si="7"/>
        <v>20</v>
      </c>
      <c r="C96" s="1">
        <v>44158</v>
      </c>
      <c r="D96">
        <v>3</v>
      </c>
      <c r="E96">
        <v>4</v>
      </c>
      <c r="F96">
        <v>3</v>
      </c>
      <c r="I96">
        <v>4</v>
      </c>
      <c r="J96" s="242">
        <f t="shared" si="8"/>
        <v>6</v>
      </c>
      <c r="O96">
        <v>2</v>
      </c>
      <c r="R96">
        <v>1</v>
      </c>
      <c r="V96">
        <v>2</v>
      </c>
      <c r="Z96">
        <v>1</v>
      </c>
      <c r="AH96" s="1">
        <f t="shared" si="9"/>
        <v>44158</v>
      </c>
      <c r="AI96" s="243">
        <f t="shared" si="12"/>
        <v>17</v>
      </c>
      <c r="AJ96" s="243">
        <f t="shared" si="13"/>
        <v>0</v>
      </c>
      <c r="AK96">
        <f t="shared" si="10"/>
        <v>3</v>
      </c>
      <c r="AL96" s="243">
        <f t="shared" si="11"/>
        <v>20</v>
      </c>
    </row>
    <row r="97" spans="2:38" x14ac:dyDescent="0.55000000000000004">
      <c r="B97" s="242">
        <f t="shared" si="7"/>
        <v>5</v>
      </c>
      <c r="C97" s="1">
        <v>44159</v>
      </c>
      <c r="D97">
        <v>2</v>
      </c>
      <c r="E97">
        <v>1</v>
      </c>
      <c r="I97">
        <v>1</v>
      </c>
      <c r="J97" s="242">
        <f t="shared" si="8"/>
        <v>1</v>
      </c>
      <c r="O97">
        <v>1</v>
      </c>
      <c r="AH97" s="1">
        <f t="shared" si="9"/>
        <v>44159</v>
      </c>
      <c r="AI97" s="243">
        <f t="shared" si="12"/>
        <v>3</v>
      </c>
      <c r="AJ97" s="243">
        <f t="shared" si="13"/>
        <v>0</v>
      </c>
      <c r="AK97">
        <f t="shared" si="10"/>
        <v>2</v>
      </c>
      <c r="AL97" s="243">
        <f t="shared" si="11"/>
        <v>5</v>
      </c>
    </row>
    <row r="98" spans="2:38" x14ac:dyDescent="0.55000000000000004">
      <c r="B98" s="242">
        <f t="shared" si="7"/>
        <v>12</v>
      </c>
      <c r="C98" s="1">
        <v>44160</v>
      </c>
      <c r="D98">
        <v>5</v>
      </c>
      <c r="E98">
        <v>4</v>
      </c>
      <c r="F98">
        <v>1</v>
      </c>
      <c r="I98">
        <v>1</v>
      </c>
      <c r="J98" s="242">
        <f t="shared" si="8"/>
        <v>1</v>
      </c>
      <c r="V98">
        <v>1</v>
      </c>
      <c r="AH98" s="1">
        <f t="shared" si="9"/>
        <v>44160</v>
      </c>
      <c r="AI98" s="243">
        <f t="shared" si="12"/>
        <v>7</v>
      </c>
      <c r="AJ98" s="243">
        <f t="shared" si="13"/>
        <v>0</v>
      </c>
      <c r="AK98">
        <f t="shared" si="10"/>
        <v>5</v>
      </c>
      <c r="AL98" s="243">
        <f t="shared" si="11"/>
        <v>12</v>
      </c>
    </row>
    <row r="99" spans="2:38" x14ac:dyDescent="0.55000000000000004">
      <c r="B99" s="242">
        <f t="shared" si="7"/>
        <v>5</v>
      </c>
      <c r="C99" s="1">
        <v>44161</v>
      </c>
      <c r="D99">
        <v>3</v>
      </c>
      <c r="I99">
        <v>1</v>
      </c>
      <c r="J99" s="242">
        <f t="shared" si="8"/>
        <v>1</v>
      </c>
      <c r="O99">
        <v>1</v>
      </c>
      <c r="AH99" s="1">
        <f t="shared" si="9"/>
        <v>44161</v>
      </c>
      <c r="AI99" s="243">
        <f t="shared" si="12"/>
        <v>2</v>
      </c>
      <c r="AJ99" s="243">
        <f t="shared" si="13"/>
        <v>0</v>
      </c>
      <c r="AK99">
        <f t="shared" si="10"/>
        <v>3</v>
      </c>
      <c r="AL99" s="243">
        <f t="shared" si="11"/>
        <v>5</v>
      </c>
    </row>
    <row r="100" spans="2:38" x14ac:dyDescent="0.55000000000000004">
      <c r="B100" s="242">
        <f t="shared" si="7"/>
        <v>6</v>
      </c>
      <c r="C100" s="1">
        <v>44162</v>
      </c>
      <c r="F100">
        <v>1</v>
      </c>
      <c r="H100">
        <v>1</v>
      </c>
      <c r="I100">
        <v>2</v>
      </c>
      <c r="J100" s="242">
        <f t="shared" si="8"/>
        <v>2</v>
      </c>
      <c r="AD100">
        <v>1</v>
      </c>
      <c r="AF100">
        <v>1</v>
      </c>
      <c r="AH100" s="1">
        <f t="shared" si="9"/>
        <v>44162</v>
      </c>
      <c r="AI100" s="243">
        <f t="shared" si="12"/>
        <v>5</v>
      </c>
      <c r="AJ100" s="243">
        <f t="shared" si="13"/>
        <v>1</v>
      </c>
      <c r="AK100">
        <f t="shared" si="10"/>
        <v>0</v>
      </c>
      <c r="AL100" s="243">
        <f t="shared" si="11"/>
        <v>6</v>
      </c>
    </row>
    <row r="101" spans="2:38" x14ac:dyDescent="0.55000000000000004">
      <c r="B101" s="242">
        <f t="shared" si="7"/>
        <v>11</v>
      </c>
      <c r="C101" s="1">
        <v>44163</v>
      </c>
      <c r="D101">
        <v>3</v>
      </c>
      <c r="F101">
        <v>1</v>
      </c>
      <c r="H101">
        <v>1</v>
      </c>
      <c r="I101">
        <v>4</v>
      </c>
      <c r="J101" s="242">
        <f t="shared" si="8"/>
        <v>2</v>
      </c>
      <c r="N101">
        <v>1</v>
      </c>
      <c r="O101">
        <v>1</v>
      </c>
      <c r="AH101" s="1">
        <f t="shared" si="9"/>
        <v>44163</v>
      </c>
      <c r="AI101" s="243">
        <f t="shared" si="12"/>
        <v>7</v>
      </c>
      <c r="AJ101" s="243">
        <f t="shared" si="13"/>
        <v>1</v>
      </c>
      <c r="AK101">
        <f t="shared" si="10"/>
        <v>3</v>
      </c>
      <c r="AL101" s="243">
        <f t="shared" si="11"/>
        <v>11</v>
      </c>
    </row>
    <row r="102" spans="2:38" x14ac:dyDescent="0.55000000000000004">
      <c r="B102" s="242">
        <f t="shared" si="7"/>
        <v>15</v>
      </c>
      <c r="C102" s="1">
        <v>44164</v>
      </c>
      <c r="D102">
        <v>5</v>
      </c>
      <c r="E102">
        <v>1</v>
      </c>
      <c r="F102">
        <v>3</v>
      </c>
      <c r="J102" s="242">
        <f t="shared" si="8"/>
        <v>6</v>
      </c>
      <c r="AB102">
        <v>5</v>
      </c>
      <c r="AC102">
        <v>1</v>
      </c>
      <c r="AH102" s="1">
        <f t="shared" si="9"/>
        <v>44164</v>
      </c>
      <c r="AI102" s="243">
        <f t="shared" si="12"/>
        <v>10</v>
      </c>
      <c r="AJ102" s="243">
        <f t="shared" si="13"/>
        <v>0</v>
      </c>
      <c r="AK102">
        <f t="shared" si="10"/>
        <v>5</v>
      </c>
      <c r="AL102" s="243">
        <f t="shared" si="11"/>
        <v>15</v>
      </c>
    </row>
    <row r="103" spans="2:38" x14ac:dyDescent="0.55000000000000004">
      <c r="B103" s="242">
        <f t="shared" si="7"/>
        <v>8</v>
      </c>
      <c r="C103" s="1">
        <v>44165</v>
      </c>
      <c r="D103">
        <v>2</v>
      </c>
      <c r="F103">
        <v>2</v>
      </c>
      <c r="I103">
        <v>2</v>
      </c>
      <c r="J103" s="242">
        <f t="shared" si="8"/>
        <v>2</v>
      </c>
      <c r="K103">
        <v>1</v>
      </c>
      <c r="O103">
        <v>1</v>
      </c>
      <c r="AH103" s="1">
        <f t="shared" si="9"/>
        <v>44165</v>
      </c>
      <c r="AI103" s="243">
        <f t="shared" si="12"/>
        <v>6</v>
      </c>
      <c r="AJ103" s="243">
        <f t="shared" si="13"/>
        <v>0</v>
      </c>
      <c r="AK103">
        <f t="shared" si="10"/>
        <v>2</v>
      </c>
      <c r="AL103" s="243">
        <f t="shared" si="11"/>
        <v>8</v>
      </c>
    </row>
    <row r="104" spans="2:38" x14ac:dyDescent="0.55000000000000004">
      <c r="B104" s="242">
        <f t="shared" si="7"/>
        <v>7</v>
      </c>
      <c r="C104" s="1">
        <v>44166</v>
      </c>
      <c r="D104">
        <v>1</v>
      </c>
      <c r="E104">
        <v>3</v>
      </c>
      <c r="I104">
        <v>1</v>
      </c>
      <c r="J104" s="242">
        <f t="shared" si="8"/>
        <v>2</v>
      </c>
      <c r="O104">
        <v>1</v>
      </c>
      <c r="R104">
        <v>1</v>
      </c>
      <c r="AH104" s="1">
        <f t="shared" si="9"/>
        <v>44166</v>
      </c>
      <c r="AI104" s="243">
        <f t="shared" si="12"/>
        <v>6</v>
      </c>
      <c r="AJ104" s="243">
        <f t="shared" si="13"/>
        <v>0</v>
      </c>
      <c r="AK104">
        <f t="shared" si="10"/>
        <v>1</v>
      </c>
      <c r="AL104" s="243">
        <f t="shared" si="11"/>
        <v>7</v>
      </c>
    </row>
    <row r="105" spans="2:38" x14ac:dyDescent="0.55000000000000004">
      <c r="B105" s="242">
        <f t="shared" si="7"/>
        <v>16</v>
      </c>
      <c r="C105" s="1">
        <v>44167</v>
      </c>
      <c r="D105">
        <v>8</v>
      </c>
      <c r="E105">
        <v>4</v>
      </c>
      <c r="J105" s="242">
        <f t="shared" si="8"/>
        <v>4</v>
      </c>
      <c r="O105">
        <v>1</v>
      </c>
      <c r="T105">
        <v>1</v>
      </c>
      <c r="AB105">
        <v>2</v>
      </c>
      <c r="AH105" s="1">
        <f t="shared" si="9"/>
        <v>44167</v>
      </c>
      <c r="AI105" s="243">
        <f t="shared" si="12"/>
        <v>8</v>
      </c>
      <c r="AJ105" s="243">
        <f t="shared" si="13"/>
        <v>0</v>
      </c>
      <c r="AK105">
        <f t="shared" si="10"/>
        <v>8</v>
      </c>
      <c r="AL105" s="243">
        <f t="shared" si="11"/>
        <v>16</v>
      </c>
    </row>
    <row r="106" spans="2:38" x14ac:dyDescent="0.55000000000000004">
      <c r="B106" s="242">
        <f t="shared" si="7"/>
        <v>15</v>
      </c>
      <c r="C106" s="1">
        <v>44168</v>
      </c>
      <c r="D106">
        <v>9</v>
      </c>
      <c r="E106">
        <v>1</v>
      </c>
      <c r="I106">
        <v>2</v>
      </c>
      <c r="J106" s="242">
        <f t="shared" si="8"/>
        <v>3</v>
      </c>
      <c r="R106">
        <v>2</v>
      </c>
      <c r="AB106">
        <v>1</v>
      </c>
      <c r="AH106" s="1">
        <f t="shared" si="9"/>
        <v>44168</v>
      </c>
      <c r="AI106" s="243">
        <f t="shared" si="12"/>
        <v>6</v>
      </c>
      <c r="AJ106" s="243">
        <f t="shared" si="13"/>
        <v>0</v>
      </c>
      <c r="AK106">
        <f t="shared" si="10"/>
        <v>9</v>
      </c>
      <c r="AL106" s="243">
        <f t="shared" si="11"/>
        <v>15</v>
      </c>
    </row>
    <row r="107" spans="2:38" x14ac:dyDescent="0.55000000000000004">
      <c r="B107" s="242">
        <f t="shared" si="7"/>
        <v>15</v>
      </c>
      <c r="C107" s="1">
        <v>44169</v>
      </c>
      <c r="D107">
        <v>3</v>
      </c>
      <c r="E107">
        <v>3</v>
      </c>
      <c r="F107">
        <v>3</v>
      </c>
      <c r="I107">
        <v>1</v>
      </c>
      <c r="J107" s="242">
        <f t="shared" si="8"/>
        <v>5</v>
      </c>
      <c r="K107">
        <v>1</v>
      </c>
      <c r="R107">
        <v>3</v>
      </c>
      <c r="AC107">
        <v>1</v>
      </c>
      <c r="AH107" s="1">
        <f t="shared" si="9"/>
        <v>44169</v>
      </c>
      <c r="AI107" s="243">
        <f t="shared" si="12"/>
        <v>12</v>
      </c>
      <c r="AJ107" s="243">
        <f t="shared" si="13"/>
        <v>0</v>
      </c>
      <c r="AK107">
        <f t="shared" si="10"/>
        <v>3</v>
      </c>
      <c r="AL107" s="243">
        <f t="shared" si="11"/>
        <v>15</v>
      </c>
    </row>
    <row r="108" spans="2:38" x14ac:dyDescent="0.55000000000000004">
      <c r="B108" s="242">
        <f t="shared" si="7"/>
        <v>17</v>
      </c>
      <c r="C108" s="1">
        <v>44170</v>
      </c>
      <c r="D108">
        <v>6</v>
      </c>
      <c r="E108">
        <v>2</v>
      </c>
      <c r="F108">
        <v>1</v>
      </c>
      <c r="H108">
        <v>1</v>
      </c>
      <c r="I108">
        <v>6</v>
      </c>
      <c r="J108" s="242">
        <f t="shared" si="8"/>
        <v>1</v>
      </c>
      <c r="O108">
        <v>1</v>
      </c>
      <c r="AH108" s="1">
        <f t="shared" si="9"/>
        <v>44170</v>
      </c>
      <c r="AI108" s="243">
        <f t="shared" si="12"/>
        <v>10</v>
      </c>
      <c r="AJ108" s="243">
        <f t="shared" si="13"/>
        <v>1</v>
      </c>
      <c r="AK108">
        <f t="shared" si="10"/>
        <v>6</v>
      </c>
      <c r="AL108" s="243">
        <f t="shared" si="11"/>
        <v>17</v>
      </c>
    </row>
    <row r="109" spans="2:38" x14ac:dyDescent="0.55000000000000004">
      <c r="B109" s="242">
        <f t="shared" si="7"/>
        <v>12</v>
      </c>
      <c r="C109" s="1">
        <v>44171</v>
      </c>
      <c r="D109">
        <v>7</v>
      </c>
      <c r="E109">
        <v>2</v>
      </c>
      <c r="H109">
        <v>1</v>
      </c>
      <c r="I109">
        <v>1</v>
      </c>
      <c r="J109" s="242">
        <f t="shared" si="8"/>
        <v>1</v>
      </c>
      <c r="AF109">
        <v>1</v>
      </c>
      <c r="AH109" s="1">
        <f t="shared" si="9"/>
        <v>44171</v>
      </c>
      <c r="AI109" s="243">
        <f t="shared" si="12"/>
        <v>4</v>
      </c>
      <c r="AJ109" s="243">
        <f t="shared" si="13"/>
        <v>1</v>
      </c>
      <c r="AK109">
        <f t="shared" si="10"/>
        <v>7</v>
      </c>
      <c r="AL109" s="243">
        <f t="shared" si="11"/>
        <v>12</v>
      </c>
    </row>
    <row r="110" spans="2:38" x14ac:dyDescent="0.55000000000000004">
      <c r="B110" s="242">
        <f t="shared" si="7"/>
        <v>10</v>
      </c>
      <c r="C110" s="1">
        <v>44172</v>
      </c>
      <c r="D110">
        <v>4</v>
      </c>
      <c r="E110">
        <v>3</v>
      </c>
      <c r="F110">
        <v>3</v>
      </c>
      <c r="J110" s="242">
        <f t="shared" si="8"/>
        <v>0</v>
      </c>
      <c r="AH110" s="1">
        <f t="shared" si="9"/>
        <v>44172</v>
      </c>
      <c r="AI110" s="243">
        <f t="shared" si="12"/>
        <v>6</v>
      </c>
      <c r="AJ110" s="243">
        <f t="shared" si="13"/>
        <v>0</v>
      </c>
      <c r="AK110">
        <f t="shared" si="10"/>
        <v>4</v>
      </c>
      <c r="AL110" s="243">
        <f t="shared" si="11"/>
        <v>10</v>
      </c>
    </row>
    <row r="111" spans="2:38" x14ac:dyDescent="0.55000000000000004">
      <c r="B111" s="242">
        <f t="shared" si="7"/>
        <v>11</v>
      </c>
      <c r="C111" s="1">
        <v>44173</v>
      </c>
      <c r="D111">
        <v>6</v>
      </c>
      <c r="E111">
        <v>2</v>
      </c>
      <c r="F111">
        <v>1</v>
      </c>
      <c r="G111">
        <v>1</v>
      </c>
      <c r="J111" s="242">
        <f t="shared" si="8"/>
        <v>1</v>
      </c>
      <c r="V111">
        <v>1</v>
      </c>
      <c r="AH111" s="1">
        <f t="shared" si="9"/>
        <v>44173</v>
      </c>
      <c r="AI111" s="243">
        <f t="shared" si="12"/>
        <v>5</v>
      </c>
      <c r="AJ111" s="243">
        <f t="shared" si="13"/>
        <v>0</v>
      </c>
      <c r="AK111">
        <f t="shared" si="10"/>
        <v>6</v>
      </c>
      <c r="AL111" s="243">
        <f t="shared" si="11"/>
        <v>11</v>
      </c>
    </row>
    <row r="112" spans="2:38" x14ac:dyDescent="0.55000000000000004">
      <c r="B112" s="242">
        <f t="shared" si="7"/>
        <v>11</v>
      </c>
      <c r="C112" s="1">
        <v>44174</v>
      </c>
      <c r="D112">
        <v>9</v>
      </c>
      <c r="E112">
        <v>1</v>
      </c>
      <c r="I112">
        <v>1</v>
      </c>
      <c r="J112" s="242">
        <f t="shared" si="8"/>
        <v>0</v>
      </c>
      <c r="AH112" s="1">
        <f t="shared" si="9"/>
        <v>44174</v>
      </c>
      <c r="AI112" s="243">
        <f t="shared" si="12"/>
        <v>2</v>
      </c>
      <c r="AJ112" s="243">
        <f t="shared" si="13"/>
        <v>0</v>
      </c>
      <c r="AK112">
        <f t="shared" si="10"/>
        <v>9</v>
      </c>
      <c r="AL112" s="243">
        <f t="shared" si="11"/>
        <v>11</v>
      </c>
    </row>
    <row r="113" spans="2:38" x14ac:dyDescent="0.55000000000000004">
      <c r="B113" s="242">
        <f t="shared" si="7"/>
        <v>9</v>
      </c>
      <c r="C113" s="1">
        <v>44175</v>
      </c>
      <c r="D113">
        <v>5</v>
      </c>
      <c r="E113">
        <v>3</v>
      </c>
      <c r="H113">
        <v>1</v>
      </c>
      <c r="J113" s="242">
        <f t="shared" si="8"/>
        <v>0</v>
      </c>
      <c r="AH113" s="1">
        <f t="shared" si="9"/>
        <v>44175</v>
      </c>
      <c r="AI113" s="243">
        <f t="shared" si="12"/>
        <v>3</v>
      </c>
      <c r="AJ113" s="243">
        <f t="shared" si="13"/>
        <v>1</v>
      </c>
      <c r="AK113">
        <f t="shared" si="10"/>
        <v>5</v>
      </c>
      <c r="AL113" s="243">
        <f t="shared" si="11"/>
        <v>9</v>
      </c>
    </row>
    <row r="114" spans="2:38" x14ac:dyDescent="0.55000000000000004">
      <c r="B114" s="242">
        <f t="shared" si="7"/>
        <v>13</v>
      </c>
      <c r="C114" s="1">
        <v>44176</v>
      </c>
      <c r="D114">
        <v>5</v>
      </c>
      <c r="E114">
        <v>2</v>
      </c>
      <c r="H114">
        <v>1</v>
      </c>
      <c r="I114">
        <v>1</v>
      </c>
      <c r="J114" s="242">
        <f t="shared" si="8"/>
        <v>4</v>
      </c>
      <c r="V114">
        <v>2</v>
      </c>
      <c r="AD114">
        <v>1</v>
      </c>
      <c r="AF114">
        <v>1</v>
      </c>
      <c r="AH114" s="1">
        <f t="shared" si="9"/>
        <v>44176</v>
      </c>
      <c r="AI114" s="243">
        <f t="shared" si="12"/>
        <v>7</v>
      </c>
      <c r="AJ114" s="243">
        <f t="shared" si="13"/>
        <v>1</v>
      </c>
      <c r="AK114">
        <f t="shared" si="10"/>
        <v>5</v>
      </c>
      <c r="AL114" s="243">
        <f t="shared" si="11"/>
        <v>13</v>
      </c>
    </row>
    <row r="115" spans="2:38" x14ac:dyDescent="0.55000000000000004">
      <c r="B115" s="242">
        <f t="shared" si="7"/>
        <v>19</v>
      </c>
      <c r="C115" s="1">
        <v>44177</v>
      </c>
      <c r="D115">
        <v>10</v>
      </c>
      <c r="E115">
        <v>1</v>
      </c>
      <c r="F115">
        <v>2</v>
      </c>
      <c r="H115">
        <v>1</v>
      </c>
      <c r="J115" s="242">
        <f t="shared" si="8"/>
        <v>5</v>
      </c>
      <c r="K115">
        <v>2</v>
      </c>
      <c r="S115">
        <v>1</v>
      </c>
      <c r="V115">
        <v>1</v>
      </c>
      <c r="AB115">
        <v>1</v>
      </c>
      <c r="AH115" s="1">
        <f t="shared" si="9"/>
        <v>44177</v>
      </c>
      <c r="AI115" s="243">
        <f t="shared" si="12"/>
        <v>8</v>
      </c>
      <c r="AJ115" s="243">
        <f t="shared" si="13"/>
        <v>1</v>
      </c>
      <c r="AK115">
        <f t="shared" si="10"/>
        <v>10</v>
      </c>
      <c r="AL115" s="243">
        <f t="shared" si="11"/>
        <v>19</v>
      </c>
    </row>
    <row r="116" spans="2:38" x14ac:dyDescent="0.55000000000000004">
      <c r="B116" s="242">
        <f t="shared" si="7"/>
        <v>14</v>
      </c>
      <c r="C116" s="1">
        <v>44178</v>
      </c>
      <c r="D116">
        <v>7</v>
      </c>
      <c r="E116">
        <v>1</v>
      </c>
      <c r="F116">
        <v>3</v>
      </c>
      <c r="J116" s="242">
        <f t="shared" si="8"/>
        <v>3</v>
      </c>
      <c r="K116">
        <v>1</v>
      </c>
      <c r="Z116">
        <v>1</v>
      </c>
      <c r="AF116">
        <v>1</v>
      </c>
      <c r="AH116" s="1">
        <f t="shared" si="9"/>
        <v>44178</v>
      </c>
      <c r="AI116" s="243">
        <f t="shared" si="12"/>
        <v>7</v>
      </c>
      <c r="AJ116" s="243">
        <f t="shared" si="13"/>
        <v>0</v>
      </c>
      <c r="AK116">
        <f t="shared" si="10"/>
        <v>7</v>
      </c>
      <c r="AL116" s="243">
        <f t="shared" si="11"/>
        <v>14</v>
      </c>
    </row>
    <row r="117" spans="2:38" x14ac:dyDescent="0.55000000000000004">
      <c r="B117" s="242">
        <f t="shared" si="7"/>
        <v>14</v>
      </c>
      <c r="C117" s="1">
        <v>44179</v>
      </c>
      <c r="D117">
        <v>3</v>
      </c>
      <c r="E117">
        <v>1</v>
      </c>
      <c r="F117">
        <v>5</v>
      </c>
      <c r="J117" s="242">
        <f t="shared" si="8"/>
        <v>5</v>
      </c>
      <c r="K117">
        <v>1</v>
      </c>
      <c r="Z117">
        <v>4</v>
      </c>
      <c r="AH117" s="1">
        <f t="shared" si="9"/>
        <v>44179</v>
      </c>
      <c r="AI117" s="243">
        <f t="shared" si="12"/>
        <v>11</v>
      </c>
      <c r="AJ117" s="243">
        <f t="shared" si="13"/>
        <v>0</v>
      </c>
      <c r="AK117">
        <f t="shared" si="10"/>
        <v>3</v>
      </c>
      <c r="AL117" s="243">
        <f t="shared" si="11"/>
        <v>14</v>
      </c>
    </row>
    <row r="118" spans="2:38" x14ac:dyDescent="0.55000000000000004">
      <c r="B118" s="242">
        <f t="shared" si="7"/>
        <v>12</v>
      </c>
      <c r="C118" s="1">
        <v>44180</v>
      </c>
      <c r="D118">
        <v>3</v>
      </c>
      <c r="E118">
        <v>3</v>
      </c>
      <c r="H118">
        <v>2</v>
      </c>
      <c r="I118">
        <v>1</v>
      </c>
      <c r="J118" s="242">
        <f t="shared" si="8"/>
        <v>3</v>
      </c>
      <c r="K118">
        <v>1</v>
      </c>
      <c r="AB118">
        <v>1</v>
      </c>
      <c r="AD118">
        <v>1</v>
      </c>
      <c r="AH118" s="1">
        <f t="shared" si="9"/>
        <v>44180</v>
      </c>
      <c r="AI118" s="243">
        <f t="shared" si="12"/>
        <v>7</v>
      </c>
      <c r="AJ118" s="243">
        <f t="shared" si="13"/>
        <v>2</v>
      </c>
      <c r="AK118">
        <f t="shared" si="10"/>
        <v>3</v>
      </c>
      <c r="AL118" s="243">
        <f t="shared" si="11"/>
        <v>12</v>
      </c>
    </row>
    <row r="119" spans="2:38" x14ac:dyDescent="0.55000000000000004">
      <c r="B119" s="242">
        <f t="shared" si="7"/>
        <v>7</v>
      </c>
      <c r="C119" s="1">
        <v>44181</v>
      </c>
      <c r="D119">
        <v>6</v>
      </c>
      <c r="E119">
        <v>1</v>
      </c>
      <c r="J119" s="242">
        <f t="shared" si="8"/>
        <v>0</v>
      </c>
      <c r="AH119" s="1">
        <f t="shared" si="9"/>
        <v>44181</v>
      </c>
      <c r="AI119" s="243">
        <f t="shared" si="12"/>
        <v>1</v>
      </c>
      <c r="AJ119" s="243">
        <f t="shared" si="13"/>
        <v>0</v>
      </c>
      <c r="AK119">
        <f t="shared" si="10"/>
        <v>6</v>
      </c>
      <c r="AL119" s="243">
        <f t="shared" si="11"/>
        <v>7</v>
      </c>
    </row>
    <row r="120" spans="2:38" x14ac:dyDescent="0.55000000000000004">
      <c r="B120" s="242">
        <f t="shared" si="7"/>
        <v>11</v>
      </c>
      <c r="C120" s="1">
        <v>44182</v>
      </c>
      <c r="D120">
        <v>4</v>
      </c>
      <c r="E120">
        <v>4</v>
      </c>
      <c r="H120">
        <v>1</v>
      </c>
      <c r="J120" s="242">
        <f t="shared" si="8"/>
        <v>2</v>
      </c>
      <c r="R120">
        <v>1</v>
      </c>
      <c r="AC120">
        <v>1</v>
      </c>
      <c r="AH120" s="1">
        <f t="shared" si="9"/>
        <v>44182</v>
      </c>
      <c r="AI120" s="243">
        <f t="shared" si="12"/>
        <v>6</v>
      </c>
      <c r="AJ120" s="243">
        <f t="shared" si="13"/>
        <v>1</v>
      </c>
      <c r="AK120">
        <f t="shared" si="10"/>
        <v>4</v>
      </c>
      <c r="AL120" s="243">
        <f t="shared" si="11"/>
        <v>11</v>
      </c>
    </row>
    <row r="121" spans="2:38" x14ac:dyDescent="0.55000000000000004">
      <c r="B121" s="242">
        <f t="shared" si="7"/>
        <v>14</v>
      </c>
      <c r="C121" s="1">
        <v>44183</v>
      </c>
      <c r="D121">
        <v>8</v>
      </c>
      <c r="E121">
        <v>1</v>
      </c>
      <c r="I121">
        <v>1</v>
      </c>
      <c r="J121" s="242">
        <f t="shared" si="8"/>
        <v>4</v>
      </c>
      <c r="AB121">
        <v>2</v>
      </c>
      <c r="AD121">
        <v>1</v>
      </c>
      <c r="AF121">
        <v>1</v>
      </c>
      <c r="AH121" s="1">
        <f t="shared" si="9"/>
        <v>44183</v>
      </c>
      <c r="AI121" s="243">
        <f t="shared" si="12"/>
        <v>6</v>
      </c>
      <c r="AJ121" s="243">
        <f t="shared" si="13"/>
        <v>0</v>
      </c>
      <c r="AK121">
        <f t="shared" si="10"/>
        <v>8</v>
      </c>
      <c r="AL121" s="243">
        <f t="shared" si="11"/>
        <v>14</v>
      </c>
    </row>
    <row r="122" spans="2:38" x14ac:dyDescent="0.55000000000000004">
      <c r="B122" s="242">
        <f t="shared" si="7"/>
        <v>22</v>
      </c>
      <c r="C122" s="1">
        <v>44184</v>
      </c>
      <c r="D122">
        <v>11</v>
      </c>
      <c r="E122">
        <v>1</v>
      </c>
      <c r="F122">
        <v>1</v>
      </c>
      <c r="I122">
        <v>1</v>
      </c>
      <c r="J122" s="242">
        <f t="shared" si="8"/>
        <v>8</v>
      </c>
      <c r="K122">
        <v>2</v>
      </c>
      <c r="O122">
        <v>2</v>
      </c>
      <c r="R122">
        <v>1</v>
      </c>
      <c r="Z122">
        <v>2</v>
      </c>
      <c r="AF122">
        <v>1</v>
      </c>
      <c r="AH122" s="1">
        <f t="shared" si="9"/>
        <v>44184</v>
      </c>
      <c r="AI122" s="243">
        <f t="shared" si="12"/>
        <v>11</v>
      </c>
      <c r="AJ122" s="243">
        <f t="shared" si="13"/>
        <v>0</v>
      </c>
      <c r="AK122">
        <f t="shared" si="10"/>
        <v>11</v>
      </c>
      <c r="AL122" s="243">
        <f t="shared" si="11"/>
        <v>22</v>
      </c>
    </row>
    <row r="123" spans="2:38" x14ac:dyDescent="0.55000000000000004">
      <c r="B123" s="242">
        <f t="shared" si="7"/>
        <v>21</v>
      </c>
      <c r="C123" s="1">
        <v>44185</v>
      </c>
      <c r="D123">
        <v>8</v>
      </c>
      <c r="E123">
        <v>3</v>
      </c>
      <c r="F123">
        <v>1</v>
      </c>
      <c r="I123">
        <v>2</v>
      </c>
      <c r="J123" s="242">
        <f t="shared" si="8"/>
        <v>7</v>
      </c>
      <c r="Z123">
        <v>6</v>
      </c>
      <c r="AC123">
        <v>1</v>
      </c>
      <c r="AH123" s="1">
        <f t="shared" si="9"/>
        <v>44185</v>
      </c>
      <c r="AI123" s="243">
        <f t="shared" si="12"/>
        <v>13</v>
      </c>
      <c r="AJ123" s="243">
        <f t="shared" si="13"/>
        <v>0</v>
      </c>
      <c r="AK123">
        <f t="shared" si="10"/>
        <v>8</v>
      </c>
      <c r="AL123" s="243">
        <f t="shared" si="11"/>
        <v>21</v>
      </c>
    </row>
    <row r="124" spans="2:38" x14ac:dyDescent="0.55000000000000004">
      <c r="B124" s="242">
        <f t="shared" si="7"/>
        <v>13</v>
      </c>
      <c r="C124" s="1">
        <v>44186</v>
      </c>
      <c r="D124">
        <v>6</v>
      </c>
      <c r="E124">
        <v>3</v>
      </c>
      <c r="F124">
        <v>2</v>
      </c>
      <c r="J124" s="242">
        <f t="shared" si="8"/>
        <v>2</v>
      </c>
      <c r="Z124">
        <v>2</v>
      </c>
      <c r="AH124" s="1">
        <f t="shared" si="9"/>
        <v>44186</v>
      </c>
      <c r="AI124" s="243">
        <f t="shared" si="12"/>
        <v>7</v>
      </c>
      <c r="AJ124" s="243">
        <f t="shared" si="13"/>
        <v>0</v>
      </c>
      <c r="AK124">
        <f t="shared" si="10"/>
        <v>6</v>
      </c>
      <c r="AL124" s="243">
        <f t="shared" si="11"/>
        <v>13</v>
      </c>
    </row>
    <row r="125" spans="2:38" x14ac:dyDescent="0.55000000000000004">
      <c r="B125" s="242">
        <f t="shared" si="7"/>
        <v>14</v>
      </c>
      <c r="C125" s="1">
        <v>44187</v>
      </c>
      <c r="D125">
        <v>12</v>
      </c>
      <c r="E125">
        <v>1</v>
      </c>
      <c r="J125" s="242">
        <f t="shared" si="8"/>
        <v>1</v>
      </c>
      <c r="AF125">
        <v>1</v>
      </c>
      <c r="AH125" s="1">
        <f t="shared" si="9"/>
        <v>44187</v>
      </c>
      <c r="AI125" s="243">
        <f t="shared" si="12"/>
        <v>2</v>
      </c>
      <c r="AJ125" s="243">
        <f t="shared" si="13"/>
        <v>0</v>
      </c>
      <c r="AK125">
        <f t="shared" si="10"/>
        <v>12</v>
      </c>
      <c r="AL125" s="243">
        <f t="shared" si="11"/>
        <v>14</v>
      </c>
    </row>
    <row r="126" spans="2:38" x14ac:dyDescent="0.55000000000000004">
      <c r="B126" s="242">
        <f t="shared" si="7"/>
        <v>11</v>
      </c>
      <c r="C126" s="1">
        <v>44188</v>
      </c>
      <c r="D126">
        <v>6</v>
      </c>
      <c r="F126">
        <v>2</v>
      </c>
      <c r="I126">
        <v>1</v>
      </c>
      <c r="J126" s="242">
        <f t="shared" si="8"/>
        <v>2</v>
      </c>
      <c r="R126">
        <v>1</v>
      </c>
      <c r="Y126">
        <v>1</v>
      </c>
      <c r="AH126" s="1">
        <f t="shared" si="9"/>
        <v>44188</v>
      </c>
      <c r="AI126" s="243">
        <f t="shared" si="12"/>
        <v>5</v>
      </c>
      <c r="AJ126" s="243">
        <f t="shared" si="13"/>
        <v>0</v>
      </c>
      <c r="AK126">
        <f t="shared" si="10"/>
        <v>6</v>
      </c>
      <c r="AL126" s="243">
        <f t="shared" si="11"/>
        <v>11</v>
      </c>
    </row>
    <row r="127" spans="2:38" x14ac:dyDescent="0.55000000000000004">
      <c r="B127" s="242">
        <f t="shared" si="7"/>
        <v>7</v>
      </c>
      <c r="C127" s="1">
        <v>44189</v>
      </c>
      <c r="D127">
        <v>4</v>
      </c>
      <c r="E127">
        <v>1</v>
      </c>
      <c r="F127">
        <v>1</v>
      </c>
      <c r="J127" s="242">
        <f t="shared" si="8"/>
        <v>1</v>
      </c>
      <c r="Y127">
        <v>1</v>
      </c>
      <c r="AH127" s="1">
        <f t="shared" si="9"/>
        <v>44189</v>
      </c>
      <c r="AI127" s="243">
        <f t="shared" si="12"/>
        <v>3</v>
      </c>
      <c r="AJ127" s="243">
        <f t="shared" si="13"/>
        <v>0</v>
      </c>
      <c r="AK127">
        <f t="shared" si="10"/>
        <v>4</v>
      </c>
      <c r="AL127" s="243">
        <f t="shared" si="11"/>
        <v>7</v>
      </c>
    </row>
    <row r="128" spans="2:38" x14ac:dyDescent="0.55000000000000004">
      <c r="B128" s="242">
        <f t="shared" si="7"/>
        <v>12</v>
      </c>
      <c r="C128" s="1">
        <v>44190</v>
      </c>
      <c r="D128">
        <v>5</v>
      </c>
      <c r="E128">
        <v>1</v>
      </c>
      <c r="F128">
        <v>1</v>
      </c>
      <c r="H128">
        <v>2</v>
      </c>
      <c r="I128">
        <v>1</v>
      </c>
      <c r="J128" s="242">
        <f t="shared" si="8"/>
        <v>2</v>
      </c>
      <c r="O128">
        <v>1</v>
      </c>
      <c r="U128">
        <v>1</v>
      </c>
      <c r="AH128" s="1">
        <f t="shared" si="9"/>
        <v>44190</v>
      </c>
      <c r="AI128" s="243">
        <f t="shared" si="12"/>
        <v>5</v>
      </c>
      <c r="AJ128" s="243">
        <f t="shared" si="13"/>
        <v>2</v>
      </c>
      <c r="AK128">
        <f t="shared" si="10"/>
        <v>5</v>
      </c>
      <c r="AL128" s="243">
        <f t="shared" si="11"/>
        <v>12</v>
      </c>
    </row>
    <row r="129" spans="2:38" x14ac:dyDescent="0.55000000000000004">
      <c r="B129" s="242">
        <f t="shared" si="7"/>
        <v>10</v>
      </c>
      <c r="C129" s="1">
        <v>44191</v>
      </c>
      <c r="D129">
        <v>4</v>
      </c>
      <c r="J129" s="242">
        <f t="shared" si="8"/>
        <v>6</v>
      </c>
      <c r="K129">
        <v>3</v>
      </c>
      <c r="L129">
        <v>1</v>
      </c>
      <c r="AF129">
        <v>2</v>
      </c>
      <c r="AH129" s="1">
        <f t="shared" si="9"/>
        <v>44191</v>
      </c>
      <c r="AI129" s="243">
        <f t="shared" si="12"/>
        <v>6</v>
      </c>
      <c r="AJ129" s="243">
        <f t="shared" si="13"/>
        <v>0</v>
      </c>
      <c r="AK129">
        <f t="shared" si="10"/>
        <v>4</v>
      </c>
      <c r="AL129" s="243">
        <f t="shared" si="11"/>
        <v>10</v>
      </c>
    </row>
    <row r="130" spans="2:38" x14ac:dyDescent="0.55000000000000004">
      <c r="B130" s="242">
        <f t="shared" ref="B130:B193" si="14">SUM(D130:AG130)-J130</f>
        <v>15</v>
      </c>
      <c r="C130" s="1">
        <v>44192</v>
      </c>
      <c r="D130">
        <v>2</v>
      </c>
      <c r="E130">
        <v>1</v>
      </c>
      <c r="F130">
        <v>1</v>
      </c>
      <c r="J130" s="242">
        <f t="shared" ref="J130:J193" si="15">SUM(K130:AF130)</f>
        <v>11</v>
      </c>
      <c r="K130">
        <v>1</v>
      </c>
      <c r="Z130">
        <v>6</v>
      </c>
      <c r="AD130">
        <v>1</v>
      </c>
      <c r="AF130">
        <v>3</v>
      </c>
      <c r="AH130" s="1">
        <f t="shared" ref="AH130:AH193" si="16">+C130</f>
        <v>44192</v>
      </c>
      <c r="AI130" s="243">
        <f t="shared" si="12"/>
        <v>13</v>
      </c>
      <c r="AJ130" s="243">
        <f t="shared" si="13"/>
        <v>0</v>
      </c>
      <c r="AK130">
        <f t="shared" ref="AK130:AK193" si="17">+D130</f>
        <v>2</v>
      </c>
      <c r="AL130" s="243">
        <f t="shared" ref="AL130:AL193" si="18">+B130</f>
        <v>15</v>
      </c>
    </row>
    <row r="131" spans="2:38" x14ac:dyDescent="0.55000000000000004">
      <c r="B131" s="242">
        <f t="shared" si="14"/>
        <v>12</v>
      </c>
      <c r="C131" s="1">
        <v>44193</v>
      </c>
      <c r="D131">
        <v>4</v>
      </c>
      <c r="E131">
        <v>1</v>
      </c>
      <c r="F131">
        <v>3</v>
      </c>
      <c r="I131">
        <v>1</v>
      </c>
      <c r="J131" s="242">
        <f t="shared" si="15"/>
        <v>3</v>
      </c>
      <c r="R131">
        <v>1</v>
      </c>
      <c r="Z131">
        <v>1</v>
      </c>
      <c r="AD131">
        <v>1</v>
      </c>
      <c r="AH131" s="1">
        <f t="shared" si="16"/>
        <v>44193</v>
      </c>
      <c r="AI131" s="243">
        <f t="shared" ref="AI131:AI194" si="19">+AL131-AJ131-AK131</f>
        <v>8</v>
      </c>
      <c r="AJ131" s="243">
        <f t="shared" ref="AJ131:AJ194" si="20">+H131</f>
        <v>0</v>
      </c>
      <c r="AK131">
        <f t="shared" si="17"/>
        <v>4</v>
      </c>
      <c r="AL131" s="243">
        <f t="shared" si="18"/>
        <v>12</v>
      </c>
    </row>
    <row r="132" spans="2:38" x14ac:dyDescent="0.55000000000000004">
      <c r="B132" s="242">
        <f t="shared" si="14"/>
        <v>17</v>
      </c>
      <c r="C132" s="1">
        <v>44194</v>
      </c>
      <c r="D132">
        <v>7</v>
      </c>
      <c r="E132">
        <v>1</v>
      </c>
      <c r="I132">
        <v>2</v>
      </c>
      <c r="J132" s="242">
        <f t="shared" si="15"/>
        <v>7</v>
      </c>
      <c r="Z132">
        <v>2</v>
      </c>
      <c r="AB132">
        <v>1</v>
      </c>
      <c r="AD132">
        <v>3</v>
      </c>
      <c r="AF132">
        <v>1</v>
      </c>
      <c r="AH132" s="1">
        <f t="shared" si="16"/>
        <v>44194</v>
      </c>
      <c r="AI132" s="243">
        <f t="shared" si="19"/>
        <v>10</v>
      </c>
      <c r="AJ132" s="243">
        <f t="shared" si="20"/>
        <v>0</v>
      </c>
      <c r="AK132">
        <f t="shared" si="17"/>
        <v>7</v>
      </c>
      <c r="AL132" s="243">
        <f t="shared" si="18"/>
        <v>17</v>
      </c>
    </row>
    <row r="133" spans="2:38" x14ac:dyDescent="0.55000000000000004">
      <c r="B133" s="242">
        <f t="shared" si="14"/>
        <v>16</v>
      </c>
      <c r="C133" s="1">
        <v>44195</v>
      </c>
      <c r="D133">
        <v>6</v>
      </c>
      <c r="E133">
        <v>3</v>
      </c>
      <c r="F133">
        <v>2</v>
      </c>
      <c r="I133">
        <v>1</v>
      </c>
      <c r="J133" s="242">
        <f t="shared" si="15"/>
        <v>4</v>
      </c>
      <c r="O133">
        <v>1</v>
      </c>
      <c r="Z133">
        <v>3</v>
      </c>
      <c r="AH133" s="1">
        <f t="shared" si="16"/>
        <v>44195</v>
      </c>
      <c r="AI133" s="243">
        <f t="shared" si="19"/>
        <v>10</v>
      </c>
      <c r="AJ133" s="243">
        <f t="shared" si="20"/>
        <v>0</v>
      </c>
      <c r="AK133">
        <f t="shared" si="17"/>
        <v>6</v>
      </c>
      <c r="AL133" s="243">
        <f t="shared" si="18"/>
        <v>16</v>
      </c>
    </row>
    <row r="134" spans="2:38" x14ac:dyDescent="0.55000000000000004">
      <c r="B134" s="242">
        <f t="shared" si="14"/>
        <v>10</v>
      </c>
      <c r="C134" s="1">
        <v>44196</v>
      </c>
      <c r="D134">
        <v>5</v>
      </c>
      <c r="E134">
        <v>2</v>
      </c>
      <c r="H134">
        <v>1</v>
      </c>
      <c r="I134">
        <v>1</v>
      </c>
      <c r="J134" s="242">
        <f t="shared" si="15"/>
        <v>1</v>
      </c>
      <c r="O134">
        <v>1</v>
      </c>
      <c r="AH134" s="1">
        <f t="shared" si="16"/>
        <v>44196</v>
      </c>
      <c r="AI134" s="243">
        <f t="shared" si="19"/>
        <v>4</v>
      </c>
      <c r="AJ134" s="243">
        <f t="shared" si="20"/>
        <v>1</v>
      </c>
      <c r="AK134">
        <f t="shared" si="17"/>
        <v>5</v>
      </c>
      <c r="AL134" s="243">
        <f t="shared" si="18"/>
        <v>10</v>
      </c>
    </row>
    <row r="135" spans="2:38" x14ac:dyDescent="0.55000000000000004">
      <c r="B135" s="242">
        <f t="shared" si="14"/>
        <v>14</v>
      </c>
      <c r="C135" s="1">
        <v>44197</v>
      </c>
      <c r="D135">
        <v>4</v>
      </c>
      <c r="E135">
        <v>3</v>
      </c>
      <c r="I135">
        <v>1</v>
      </c>
      <c r="J135" s="242">
        <f t="shared" si="15"/>
        <v>6</v>
      </c>
      <c r="O135">
        <v>1</v>
      </c>
      <c r="Y135">
        <v>1</v>
      </c>
      <c r="AB135">
        <v>1</v>
      </c>
      <c r="AD135">
        <v>3</v>
      </c>
      <c r="AH135" s="1">
        <f t="shared" si="16"/>
        <v>44197</v>
      </c>
      <c r="AI135" s="243">
        <f t="shared" si="19"/>
        <v>10</v>
      </c>
      <c r="AJ135" s="243">
        <f t="shared" si="20"/>
        <v>0</v>
      </c>
      <c r="AK135">
        <f t="shared" si="17"/>
        <v>4</v>
      </c>
      <c r="AL135" s="243">
        <f t="shared" si="18"/>
        <v>14</v>
      </c>
    </row>
    <row r="136" spans="2:38" x14ac:dyDescent="0.55000000000000004">
      <c r="B136" s="242">
        <f t="shared" si="14"/>
        <v>16</v>
      </c>
      <c r="C136" s="1">
        <v>44198</v>
      </c>
      <c r="D136">
        <v>6</v>
      </c>
      <c r="E136">
        <v>2</v>
      </c>
      <c r="I136">
        <v>2</v>
      </c>
      <c r="J136" s="242">
        <f t="shared" si="15"/>
        <v>6</v>
      </c>
      <c r="K136">
        <v>1</v>
      </c>
      <c r="O136">
        <v>2</v>
      </c>
      <c r="Y136">
        <v>1</v>
      </c>
      <c r="Z136">
        <v>1</v>
      </c>
      <c r="AD136">
        <v>1</v>
      </c>
      <c r="AH136" s="1">
        <f t="shared" si="16"/>
        <v>44198</v>
      </c>
      <c r="AI136" s="243">
        <f t="shared" si="19"/>
        <v>10</v>
      </c>
      <c r="AJ136" s="243">
        <f t="shared" si="20"/>
        <v>0</v>
      </c>
      <c r="AK136">
        <f t="shared" si="17"/>
        <v>6</v>
      </c>
      <c r="AL136" s="243">
        <f t="shared" si="18"/>
        <v>16</v>
      </c>
    </row>
    <row r="137" spans="2:38" x14ac:dyDescent="0.55000000000000004">
      <c r="B137" s="242">
        <f t="shared" si="14"/>
        <v>20</v>
      </c>
      <c r="C137" s="1">
        <v>44199</v>
      </c>
      <c r="D137">
        <v>4</v>
      </c>
      <c r="E137">
        <v>2</v>
      </c>
      <c r="F137">
        <v>3</v>
      </c>
      <c r="I137">
        <v>1</v>
      </c>
      <c r="J137" s="242">
        <f t="shared" si="15"/>
        <v>10</v>
      </c>
      <c r="O137">
        <v>6</v>
      </c>
      <c r="Y137">
        <v>1</v>
      </c>
      <c r="Z137">
        <v>1</v>
      </c>
      <c r="AC137">
        <v>1</v>
      </c>
      <c r="AD137">
        <v>1</v>
      </c>
      <c r="AH137" s="1">
        <f t="shared" si="16"/>
        <v>44199</v>
      </c>
      <c r="AI137" s="243">
        <f t="shared" si="19"/>
        <v>16</v>
      </c>
      <c r="AJ137" s="243">
        <f t="shared" si="20"/>
        <v>0</v>
      </c>
      <c r="AK137">
        <f t="shared" si="17"/>
        <v>4</v>
      </c>
      <c r="AL137" s="243">
        <f t="shared" si="18"/>
        <v>20</v>
      </c>
    </row>
    <row r="138" spans="2:38" x14ac:dyDescent="0.55000000000000004">
      <c r="B138" s="242">
        <f t="shared" si="14"/>
        <v>16</v>
      </c>
      <c r="C138" s="1">
        <v>44200</v>
      </c>
      <c r="D138">
        <v>6</v>
      </c>
      <c r="E138">
        <v>4</v>
      </c>
      <c r="F138">
        <v>1</v>
      </c>
      <c r="I138">
        <v>1</v>
      </c>
      <c r="J138" s="242">
        <f t="shared" si="15"/>
        <v>4</v>
      </c>
      <c r="R138">
        <v>1</v>
      </c>
      <c r="V138">
        <v>1</v>
      </c>
      <c r="Y138">
        <v>1</v>
      </c>
      <c r="AD138">
        <v>1</v>
      </c>
      <c r="AH138" s="1">
        <f t="shared" si="16"/>
        <v>44200</v>
      </c>
      <c r="AI138" s="243">
        <f t="shared" si="19"/>
        <v>10</v>
      </c>
      <c r="AJ138" s="243">
        <f t="shared" si="20"/>
        <v>0</v>
      </c>
      <c r="AK138">
        <f t="shared" si="17"/>
        <v>6</v>
      </c>
      <c r="AL138" s="243">
        <f t="shared" si="18"/>
        <v>16</v>
      </c>
    </row>
    <row r="139" spans="2:38" x14ac:dyDescent="0.55000000000000004">
      <c r="B139" s="242">
        <f t="shared" si="14"/>
        <v>9</v>
      </c>
      <c r="C139" s="1">
        <v>44201</v>
      </c>
      <c r="D139">
        <v>2</v>
      </c>
      <c r="E139">
        <v>3</v>
      </c>
      <c r="J139" s="242">
        <f t="shared" si="15"/>
        <v>4</v>
      </c>
      <c r="O139">
        <v>3</v>
      </c>
      <c r="AD139">
        <v>1</v>
      </c>
      <c r="AH139" s="1">
        <f t="shared" si="16"/>
        <v>44201</v>
      </c>
      <c r="AI139" s="243">
        <f t="shared" si="19"/>
        <v>7</v>
      </c>
      <c r="AJ139" s="243">
        <f t="shared" si="20"/>
        <v>0</v>
      </c>
      <c r="AK139">
        <f t="shared" si="17"/>
        <v>2</v>
      </c>
      <c r="AL139" s="243">
        <f t="shared" si="18"/>
        <v>9</v>
      </c>
    </row>
    <row r="140" spans="2:38" x14ac:dyDescent="0.55000000000000004">
      <c r="B140" s="242">
        <f t="shared" si="14"/>
        <v>11</v>
      </c>
      <c r="C140" s="1">
        <v>44202</v>
      </c>
      <c r="D140">
        <v>5</v>
      </c>
      <c r="E140">
        <v>2</v>
      </c>
      <c r="J140" s="242">
        <f t="shared" si="15"/>
        <v>4</v>
      </c>
      <c r="O140">
        <v>2</v>
      </c>
      <c r="Q140">
        <v>2</v>
      </c>
      <c r="AH140" s="1">
        <f t="shared" si="16"/>
        <v>44202</v>
      </c>
      <c r="AI140" s="243">
        <f t="shared" si="19"/>
        <v>6</v>
      </c>
      <c r="AJ140" s="243">
        <f t="shared" si="20"/>
        <v>0</v>
      </c>
      <c r="AK140">
        <f t="shared" si="17"/>
        <v>5</v>
      </c>
      <c r="AL140" s="243">
        <f t="shared" si="18"/>
        <v>11</v>
      </c>
    </row>
    <row r="141" spans="2:38" x14ac:dyDescent="0.55000000000000004">
      <c r="B141" s="242">
        <f t="shared" si="14"/>
        <v>16</v>
      </c>
      <c r="C141" s="1">
        <v>44203</v>
      </c>
      <c r="D141">
        <v>8</v>
      </c>
      <c r="E141">
        <v>3</v>
      </c>
      <c r="I141">
        <v>1</v>
      </c>
      <c r="J141" s="242">
        <f t="shared" si="15"/>
        <v>4</v>
      </c>
      <c r="R141">
        <v>1</v>
      </c>
      <c r="U141">
        <v>1</v>
      </c>
      <c r="V141">
        <v>1</v>
      </c>
      <c r="Y141">
        <v>1</v>
      </c>
      <c r="AH141" s="1">
        <f t="shared" si="16"/>
        <v>44203</v>
      </c>
      <c r="AI141" s="243">
        <f t="shared" si="19"/>
        <v>8</v>
      </c>
      <c r="AJ141" s="243">
        <f t="shared" si="20"/>
        <v>0</v>
      </c>
      <c r="AK141">
        <f t="shared" si="17"/>
        <v>8</v>
      </c>
      <c r="AL141" s="243">
        <f t="shared" si="18"/>
        <v>16</v>
      </c>
    </row>
    <row r="142" spans="2:38" x14ac:dyDescent="0.55000000000000004">
      <c r="B142" s="242">
        <f t="shared" si="14"/>
        <v>16</v>
      </c>
      <c r="C142" s="1">
        <v>44204</v>
      </c>
      <c r="D142">
        <v>7</v>
      </c>
      <c r="E142">
        <v>2</v>
      </c>
      <c r="I142">
        <v>1</v>
      </c>
      <c r="J142" s="242">
        <f t="shared" si="15"/>
        <v>6</v>
      </c>
      <c r="V142">
        <v>1</v>
      </c>
      <c r="Y142">
        <v>4</v>
      </c>
      <c r="AB142">
        <v>1</v>
      </c>
      <c r="AH142" s="1">
        <f t="shared" si="16"/>
        <v>44204</v>
      </c>
      <c r="AI142" s="243">
        <f t="shared" si="19"/>
        <v>9</v>
      </c>
      <c r="AJ142" s="243">
        <f t="shared" si="20"/>
        <v>0</v>
      </c>
      <c r="AK142">
        <f t="shared" si="17"/>
        <v>7</v>
      </c>
      <c r="AL142" s="243">
        <f t="shared" si="18"/>
        <v>16</v>
      </c>
    </row>
    <row r="143" spans="2:38" x14ac:dyDescent="0.55000000000000004">
      <c r="B143" s="242">
        <f t="shared" si="14"/>
        <v>21</v>
      </c>
      <c r="C143" s="1">
        <v>44204</v>
      </c>
      <c r="D143">
        <v>4</v>
      </c>
      <c r="E143">
        <v>1</v>
      </c>
      <c r="I143">
        <v>6</v>
      </c>
      <c r="J143" s="242">
        <f t="shared" si="15"/>
        <v>10</v>
      </c>
      <c r="O143">
        <v>1</v>
      </c>
      <c r="Y143">
        <v>2</v>
      </c>
      <c r="AC143">
        <v>1</v>
      </c>
      <c r="AD143">
        <v>4</v>
      </c>
      <c r="AF143">
        <v>2</v>
      </c>
      <c r="AH143" s="1">
        <f t="shared" si="16"/>
        <v>44204</v>
      </c>
      <c r="AI143" s="243">
        <f t="shared" si="19"/>
        <v>17</v>
      </c>
      <c r="AJ143" s="243">
        <f t="shared" si="20"/>
        <v>0</v>
      </c>
      <c r="AK143">
        <f t="shared" si="17"/>
        <v>4</v>
      </c>
      <c r="AL143" s="243">
        <f t="shared" si="18"/>
        <v>21</v>
      </c>
    </row>
    <row r="144" spans="2:38" x14ac:dyDescent="0.55000000000000004">
      <c r="B144" s="242">
        <f t="shared" si="14"/>
        <v>18</v>
      </c>
      <c r="C144" s="1">
        <v>44205</v>
      </c>
      <c r="D144">
        <v>2</v>
      </c>
      <c r="E144">
        <v>7</v>
      </c>
      <c r="H144">
        <v>1</v>
      </c>
      <c r="I144">
        <v>1</v>
      </c>
      <c r="J144" s="242">
        <f t="shared" si="15"/>
        <v>7</v>
      </c>
      <c r="O144">
        <v>1</v>
      </c>
      <c r="Y144">
        <v>4</v>
      </c>
      <c r="AD144">
        <v>2</v>
      </c>
      <c r="AH144" s="1">
        <f t="shared" si="16"/>
        <v>44205</v>
      </c>
      <c r="AI144" s="243">
        <f t="shared" si="19"/>
        <v>15</v>
      </c>
      <c r="AJ144" s="243">
        <f t="shared" si="20"/>
        <v>1</v>
      </c>
      <c r="AK144">
        <f t="shared" si="17"/>
        <v>2</v>
      </c>
      <c r="AL144" s="243">
        <f t="shared" si="18"/>
        <v>18</v>
      </c>
    </row>
    <row r="145" spans="2:38" x14ac:dyDescent="0.55000000000000004">
      <c r="B145" s="242">
        <f t="shared" si="14"/>
        <v>13</v>
      </c>
      <c r="C145" s="1">
        <v>44206</v>
      </c>
      <c r="D145">
        <v>4</v>
      </c>
      <c r="E145">
        <v>1</v>
      </c>
      <c r="I145">
        <v>1</v>
      </c>
      <c r="J145" s="242">
        <f t="shared" si="15"/>
        <v>7</v>
      </c>
      <c r="O145">
        <v>1</v>
      </c>
      <c r="R145">
        <v>1</v>
      </c>
      <c r="Y145">
        <v>3</v>
      </c>
      <c r="AD145">
        <v>2</v>
      </c>
      <c r="AH145" s="1">
        <f t="shared" si="16"/>
        <v>44206</v>
      </c>
      <c r="AI145" s="243">
        <f t="shared" si="19"/>
        <v>9</v>
      </c>
      <c r="AJ145" s="243">
        <f t="shared" si="20"/>
        <v>0</v>
      </c>
      <c r="AK145">
        <f t="shared" si="17"/>
        <v>4</v>
      </c>
      <c r="AL145" s="243">
        <f t="shared" si="18"/>
        <v>13</v>
      </c>
    </row>
    <row r="146" spans="2:38" x14ac:dyDescent="0.55000000000000004">
      <c r="B146" s="242">
        <f t="shared" si="14"/>
        <v>8</v>
      </c>
      <c r="C146" s="1">
        <v>44207</v>
      </c>
      <c r="D146">
        <v>5</v>
      </c>
      <c r="E146">
        <v>2</v>
      </c>
      <c r="I146">
        <v>1</v>
      </c>
      <c r="J146" s="242">
        <f t="shared" si="15"/>
        <v>0</v>
      </c>
      <c r="AH146" s="1">
        <f t="shared" si="16"/>
        <v>44207</v>
      </c>
      <c r="AI146" s="243">
        <f t="shared" si="19"/>
        <v>3</v>
      </c>
      <c r="AJ146" s="243">
        <f t="shared" si="20"/>
        <v>0</v>
      </c>
      <c r="AK146">
        <f t="shared" si="17"/>
        <v>5</v>
      </c>
      <c r="AL146" s="243">
        <f t="shared" si="18"/>
        <v>8</v>
      </c>
    </row>
    <row r="147" spans="2:38" x14ac:dyDescent="0.55000000000000004">
      <c r="B147" s="242">
        <f t="shared" si="14"/>
        <v>14</v>
      </c>
      <c r="C147" s="1">
        <v>44208</v>
      </c>
      <c r="D147">
        <v>8</v>
      </c>
      <c r="E147">
        <v>3</v>
      </c>
      <c r="G147">
        <v>1</v>
      </c>
      <c r="J147" s="242">
        <f t="shared" si="15"/>
        <v>2</v>
      </c>
      <c r="K147">
        <v>1</v>
      </c>
      <c r="R147">
        <v>1</v>
      </c>
      <c r="AH147" s="1">
        <f t="shared" si="16"/>
        <v>44208</v>
      </c>
      <c r="AI147" s="243">
        <f t="shared" si="19"/>
        <v>6</v>
      </c>
      <c r="AJ147" s="243">
        <f t="shared" si="20"/>
        <v>0</v>
      </c>
      <c r="AK147">
        <f t="shared" si="17"/>
        <v>8</v>
      </c>
      <c r="AL147" s="243">
        <f t="shared" si="18"/>
        <v>14</v>
      </c>
    </row>
    <row r="148" spans="2:38" x14ac:dyDescent="0.55000000000000004">
      <c r="B148" s="242">
        <f t="shared" si="14"/>
        <v>14</v>
      </c>
      <c r="C148" s="1">
        <v>44209</v>
      </c>
      <c r="D148">
        <v>8</v>
      </c>
      <c r="E148">
        <v>3</v>
      </c>
      <c r="G148">
        <v>1</v>
      </c>
      <c r="J148" s="242">
        <f t="shared" si="15"/>
        <v>2</v>
      </c>
      <c r="K148">
        <v>1</v>
      </c>
      <c r="R148">
        <v>1</v>
      </c>
      <c r="AH148" s="1">
        <f t="shared" si="16"/>
        <v>44209</v>
      </c>
      <c r="AI148" s="243">
        <f t="shared" si="19"/>
        <v>6</v>
      </c>
      <c r="AJ148" s="243">
        <f t="shared" si="20"/>
        <v>0</v>
      </c>
      <c r="AK148">
        <f t="shared" si="17"/>
        <v>8</v>
      </c>
      <c r="AL148" s="243">
        <f t="shared" si="18"/>
        <v>14</v>
      </c>
    </row>
    <row r="149" spans="2:38" x14ac:dyDescent="0.55000000000000004">
      <c r="B149" s="242">
        <f t="shared" si="14"/>
        <v>9</v>
      </c>
      <c r="C149" s="1">
        <v>44210</v>
      </c>
      <c r="D149">
        <v>2</v>
      </c>
      <c r="E149">
        <v>3</v>
      </c>
      <c r="F149">
        <v>1</v>
      </c>
      <c r="J149" s="242">
        <f t="shared" si="15"/>
        <v>3</v>
      </c>
      <c r="O149">
        <v>1</v>
      </c>
      <c r="V149">
        <v>1</v>
      </c>
      <c r="AF149">
        <v>1</v>
      </c>
      <c r="AH149" s="1">
        <f t="shared" si="16"/>
        <v>44210</v>
      </c>
      <c r="AI149" s="243">
        <f t="shared" si="19"/>
        <v>7</v>
      </c>
      <c r="AJ149" s="243">
        <f t="shared" si="20"/>
        <v>0</v>
      </c>
      <c r="AK149">
        <f t="shared" si="17"/>
        <v>2</v>
      </c>
      <c r="AL149" s="243">
        <f t="shared" si="18"/>
        <v>9</v>
      </c>
    </row>
    <row r="150" spans="2:38" x14ac:dyDescent="0.55000000000000004">
      <c r="B150" s="242">
        <f t="shared" si="14"/>
        <v>15</v>
      </c>
      <c r="C150" s="1">
        <v>44211</v>
      </c>
      <c r="D150">
        <v>7</v>
      </c>
      <c r="F150">
        <v>2</v>
      </c>
      <c r="J150" s="242">
        <f t="shared" si="15"/>
        <v>6</v>
      </c>
      <c r="M150">
        <v>1</v>
      </c>
      <c r="O150">
        <v>1</v>
      </c>
      <c r="U150">
        <v>1</v>
      </c>
      <c r="AD150">
        <v>3</v>
      </c>
      <c r="AH150" s="1">
        <f t="shared" si="16"/>
        <v>44211</v>
      </c>
      <c r="AI150" s="243">
        <f t="shared" si="19"/>
        <v>8</v>
      </c>
      <c r="AJ150" s="243">
        <f t="shared" si="20"/>
        <v>0</v>
      </c>
      <c r="AK150">
        <f t="shared" si="17"/>
        <v>7</v>
      </c>
      <c r="AL150" s="243">
        <f t="shared" si="18"/>
        <v>15</v>
      </c>
    </row>
    <row r="151" spans="2:38" x14ac:dyDescent="0.55000000000000004">
      <c r="B151" s="242">
        <f t="shared" si="14"/>
        <v>13</v>
      </c>
      <c r="C151" s="1">
        <v>44212</v>
      </c>
      <c r="D151">
        <v>4</v>
      </c>
      <c r="E151">
        <v>2</v>
      </c>
      <c r="F151">
        <v>2</v>
      </c>
      <c r="I151">
        <v>2</v>
      </c>
      <c r="J151" s="242">
        <f t="shared" si="15"/>
        <v>3</v>
      </c>
      <c r="U151">
        <v>1</v>
      </c>
      <c r="AB151">
        <v>1</v>
      </c>
      <c r="AD151">
        <v>1</v>
      </c>
      <c r="AH151" s="1">
        <f t="shared" si="16"/>
        <v>44212</v>
      </c>
      <c r="AI151" s="243">
        <f t="shared" si="19"/>
        <v>9</v>
      </c>
      <c r="AJ151" s="243">
        <f t="shared" si="20"/>
        <v>0</v>
      </c>
      <c r="AK151">
        <f t="shared" si="17"/>
        <v>4</v>
      </c>
      <c r="AL151" s="243">
        <f t="shared" si="18"/>
        <v>13</v>
      </c>
    </row>
    <row r="152" spans="2:38" x14ac:dyDescent="0.55000000000000004">
      <c r="B152" s="242">
        <f t="shared" si="14"/>
        <v>16</v>
      </c>
      <c r="C152" s="1">
        <v>44213</v>
      </c>
      <c r="D152">
        <v>4</v>
      </c>
      <c r="E152">
        <v>1</v>
      </c>
      <c r="F152">
        <v>1</v>
      </c>
      <c r="I152">
        <v>1</v>
      </c>
      <c r="J152" s="242">
        <f t="shared" si="15"/>
        <v>9</v>
      </c>
      <c r="K152">
        <v>1</v>
      </c>
      <c r="O152">
        <v>3</v>
      </c>
      <c r="U152">
        <v>2</v>
      </c>
      <c r="AD152">
        <v>1</v>
      </c>
      <c r="AF152">
        <v>2</v>
      </c>
      <c r="AH152" s="1">
        <f t="shared" si="16"/>
        <v>44213</v>
      </c>
      <c r="AI152" s="243">
        <f t="shared" si="19"/>
        <v>12</v>
      </c>
      <c r="AJ152" s="243">
        <f t="shared" si="20"/>
        <v>0</v>
      </c>
      <c r="AK152">
        <f t="shared" si="17"/>
        <v>4</v>
      </c>
      <c r="AL152" s="243">
        <f t="shared" si="18"/>
        <v>16</v>
      </c>
    </row>
    <row r="153" spans="2:38" x14ac:dyDescent="0.55000000000000004">
      <c r="B153" s="242">
        <f t="shared" si="14"/>
        <v>12</v>
      </c>
      <c r="C153" s="1">
        <v>44214</v>
      </c>
      <c r="D153">
        <v>4</v>
      </c>
      <c r="E153">
        <v>3</v>
      </c>
      <c r="J153" s="242">
        <f t="shared" si="15"/>
        <v>5</v>
      </c>
      <c r="O153">
        <v>1</v>
      </c>
      <c r="AC153">
        <v>1</v>
      </c>
      <c r="AF153">
        <v>3</v>
      </c>
      <c r="AH153" s="1">
        <f t="shared" si="16"/>
        <v>44214</v>
      </c>
      <c r="AI153" s="243">
        <f t="shared" si="19"/>
        <v>8</v>
      </c>
      <c r="AJ153" s="243">
        <f t="shared" si="20"/>
        <v>0</v>
      </c>
      <c r="AK153">
        <f t="shared" si="17"/>
        <v>4</v>
      </c>
      <c r="AL153" s="243">
        <f t="shared" si="18"/>
        <v>12</v>
      </c>
    </row>
    <row r="154" spans="2:38" x14ac:dyDescent="0.55000000000000004">
      <c r="B154" s="242">
        <f t="shared" si="14"/>
        <v>15</v>
      </c>
      <c r="C154" s="1">
        <v>44215</v>
      </c>
      <c r="D154">
        <v>4</v>
      </c>
      <c r="E154">
        <v>3</v>
      </c>
      <c r="F154">
        <v>2</v>
      </c>
      <c r="I154">
        <v>1</v>
      </c>
      <c r="J154" s="242">
        <f t="shared" si="15"/>
        <v>5</v>
      </c>
      <c r="O154">
        <v>2</v>
      </c>
      <c r="AD154">
        <v>1</v>
      </c>
      <c r="AF154">
        <v>2</v>
      </c>
      <c r="AH154" s="1">
        <f t="shared" si="16"/>
        <v>44215</v>
      </c>
      <c r="AI154" s="243">
        <f t="shared" si="19"/>
        <v>11</v>
      </c>
      <c r="AJ154" s="243">
        <f t="shared" si="20"/>
        <v>0</v>
      </c>
      <c r="AK154">
        <f t="shared" si="17"/>
        <v>4</v>
      </c>
      <c r="AL154" s="243">
        <f t="shared" si="18"/>
        <v>15</v>
      </c>
    </row>
    <row r="155" spans="2:38" x14ac:dyDescent="0.55000000000000004">
      <c r="B155" s="242">
        <f t="shared" si="14"/>
        <v>18</v>
      </c>
      <c r="C155" s="1">
        <v>44216</v>
      </c>
      <c r="D155">
        <v>9</v>
      </c>
      <c r="E155">
        <v>1</v>
      </c>
      <c r="G155">
        <v>1</v>
      </c>
      <c r="J155" s="242">
        <f t="shared" si="15"/>
        <v>7</v>
      </c>
      <c r="K155">
        <v>1</v>
      </c>
      <c r="T155">
        <v>1</v>
      </c>
      <c r="AD155">
        <v>5</v>
      </c>
      <c r="AH155" s="1">
        <f t="shared" si="16"/>
        <v>44216</v>
      </c>
      <c r="AI155" s="243">
        <f t="shared" si="19"/>
        <v>9</v>
      </c>
      <c r="AJ155" s="243">
        <f t="shared" si="20"/>
        <v>0</v>
      </c>
      <c r="AK155">
        <f t="shared" si="17"/>
        <v>9</v>
      </c>
      <c r="AL155" s="243">
        <f t="shared" si="18"/>
        <v>18</v>
      </c>
    </row>
    <row r="156" spans="2:38" x14ac:dyDescent="0.55000000000000004">
      <c r="B156" s="242">
        <f t="shared" si="14"/>
        <v>9</v>
      </c>
      <c r="C156" s="1">
        <v>44217</v>
      </c>
      <c r="D156">
        <v>3</v>
      </c>
      <c r="E156">
        <v>4</v>
      </c>
      <c r="I156">
        <v>1</v>
      </c>
      <c r="J156" s="242">
        <f t="shared" si="15"/>
        <v>1</v>
      </c>
      <c r="L156">
        <v>1</v>
      </c>
      <c r="AH156" s="1">
        <f t="shared" si="16"/>
        <v>44217</v>
      </c>
      <c r="AI156" s="243">
        <f t="shared" si="19"/>
        <v>6</v>
      </c>
      <c r="AJ156" s="243">
        <f t="shared" si="20"/>
        <v>0</v>
      </c>
      <c r="AK156">
        <f t="shared" si="17"/>
        <v>3</v>
      </c>
      <c r="AL156" s="243">
        <f t="shared" si="18"/>
        <v>9</v>
      </c>
    </row>
    <row r="157" spans="2:38" x14ac:dyDescent="0.55000000000000004">
      <c r="B157" s="242">
        <f t="shared" si="14"/>
        <v>17</v>
      </c>
      <c r="C157" s="1">
        <v>44218</v>
      </c>
      <c r="D157">
        <v>8</v>
      </c>
      <c r="E157">
        <v>1</v>
      </c>
      <c r="F157">
        <v>1</v>
      </c>
      <c r="J157" s="242">
        <f t="shared" si="15"/>
        <v>7</v>
      </c>
      <c r="U157">
        <v>1</v>
      </c>
      <c r="V157">
        <v>2</v>
      </c>
      <c r="AC157">
        <v>4</v>
      </c>
      <c r="AH157" s="1">
        <f t="shared" si="16"/>
        <v>44218</v>
      </c>
      <c r="AI157" s="243">
        <f t="shared" si="19"/>
        <v>9</v>
      </c>
      <c r="AJ157" s="243">
        <f t="shared" si="20"/>
        <v>0</v>
      </c>
      <c r="AK157">
        <f t="shared" si="17"/>
        <v>8</v>
      </c>
      <c r="AL157" s="243">
        <f t="shared" si="18"/>
        <v>17</v>
      </c>
    </row>
    <row r="158" spans="2:38" x14ac:dyDescent="0.55000000000000004">
      <c r="B158" s="242">
        <f t="shared" si="14"/>
        <v>15</v>
      </c>
      <c r="C158" s="1">
        <v>44219</v>
      </c>
      <c r="D158">
        <v>3</v>
      </c>
      <c r="E158">
        <v>5</v>
      </c>
      <c r="J158" s="242">
        <f t="shared" si="15"/>
        <v>7</v>
      </c>
      <c r="N158">
        <v>1</v>
      </c>
      <c r="O158">
        <v>1</v>
      </c>
      <c r="V158">
        <v>1</v>
      </c>
      <c r="Y158">
        <v>1</v>
      </c>
      <c r="AC158">
        <v>2</v>
      </c>
      <c r="AD158">
        <v>1</v>
      </c>
      <c r="AH158" s="1">
        <f t="shared" si="16"/>
        <v>44219</v>
      </c>
      <c r="AI158" s="243">
        <f t="shared" si="19"/>
        <v>12</v>
      </c>
      <c r="AJ158" s="243">
        <f t="shared" si="20"/>
        <v>0</v>
      </c>
      <c r="AK158">
        <f t="shared" si="17"/>
        <v>3</v>
      </c>
      <c r="AL158" s="243">
        <f t="shared" si="18"/>
        <v>15</v>
      </c>
    </row>
    <row r="159" spans="2:38" x14ac:dyDescent="0.55000000000000004">
      <c r="B159" s="242">
        <f t="shared" si="14"/>
        <v>7</v>
      </c>
      <c r="C159" s="1">
        <v>44220</v>
      </c>
      <c r="D159">
        <v>2</v>
      </c>
      <c r="E159">
        <v>2</v>
      </c>
      <c r="I159">
        <v>1</v>
      </c>
      <c r="J159" s="242">
        <f t="shared" si="15"/>
        <v>2</v>
      </c>
      <c r="AD159">
        <v>2</v>
      </c>
      <c r="AH159" s="1">
        <f t="shared" si="16"/>
        <v>44220</v>
      </c>
      <c r="AI159" s="243">
        <f t="shared" si="19"/>
        <v>5</v>
      </c>
      <c r="AJ159" s="243">
        <f t="shared" si="20"/>
        <v>0</v>
      </c>
      <c r="AK159">
        <f t="shared" si="17"/>
        <v>2</v>
      </c>
      <c r="AL159" s="243">
        <f t="shared" si="18"/>
        <v>7</v>
      </c>
    </row>
    <row r="160" spans="2:38" x14ac:dyDescent="0.55000000000000004">
      <c r="B160" s="242">
        <f t="shared" si="14"/>
        <v>13</v>
      </c>
      <c r="C160" s="1">
        <v>44221</v>
      </c>
      <c r="D160">
        <v>8</v>
      </c>
      <c r="E160">
        <v>2</v>
      </c>
      <c r="I160">
        <v>1</v>
      </c>
      <c r="J160" s="242">
        <f t="shared" si="15"/>
        <v>2</v>
      </c>
      <c r="O160">
        <v>1</v>
      </c>
      <c r="U160">
        <v>1</v>
      </c>
      <c r="AH160" s="1">
        <f t="shared" si="16"/>
        <v>44221</v>
      </c>
      <c r="AI160" s="243">
        <f t="shared" si="19"/>
        <v>5</v>
      </c>
      <c r="AJ160" s="243">
        <f t="shared" si="20"/>
        <v>0</v>
      </c>
      <c r="AK160">
        <f t="shared" si="17"/>
        <v>8</v>
      </c>
      <c r="AL160" s="243">
        <f t="shared" si="18"/>
        <v>13</v>
      </c>
    </row>
    <row r="161" spans="2:39" x14ac:dyDescent="0.55000000000000004">
      <c r="B161" s="242">
        <f t="shared" si="14"/>
        <v>20</v>
      </c>
      <c r="C161" s="1">
        <v>44222</v>
      </c>
      <c r="D161">
        <v>5</v>
      </c>
      <c r="E161">
        <v>7</v>
      </c>
      <c r="F161">
        <v>1</v>
      </c>
      <c r="J161" s="242">
        <f t="shared" si="15"/>
        <v>7</v>
      </c>
      <c r="N161">
        <v>4</v>
      </c>
      <c r="V161">
        <v>1</v>
      </c>
      <c r="AD161">
        <v>2</v>
      </c>
      <c r="AH161" s="1">
        <f t="shared" si="16"/>
        <v>44222</v>
      </c>
      <c r="AI161" s="243">
        <f t="shared" si="19"/>
        <v>15</v>
      </c>
      <c r="AJ161" s="243">
        <f t="shared" si="20"/>
        <v>0</v>
      </c>
      <c r="AK161">
        <f t="shared" si="17"/>
        <v>5</v>
      </c>
      <c r="AL161" s="243">
        <f t="shared" si="18"/>
        <v>20</v>
      </c>
      <c r="AM161">
        <v>1</v>
      </c>
    </row>
    <row r="162" spans="2:39" x14ac:dyDescent="0.55000000000000004">
      <c r="B162" s="242">
        <f t="shared" si="14"/>
        <v>13</v>
      </c>
      <c r="C162" s="1">
        <v>44223</v>
      </c>
      <c r="D162">
        <v>7</v>
      </c>
      <c r="E162">
        <v>1</v>
      </c>
      <c r="F162">
        <v>1</v>
      </c>
      <c r="J162" s="242">
        <f t="shared" si="15"/>
        <v>4</v>
      </c>
      <c r="V162">
        <v>1</v>
      </c>
      <c r="AC162">
        <v>1</v>
      </c>
      <c r="AD162">
        <v>2</v>
      </c>
      <c r="AH162" s="1">
        <f t="shared" si="16"/>
        <v>44223</v>
      </c>
      <c r="AI162" s="243">
        <f t="shared" si="19"/>
        <v>6</v>
      </c>
      <c r="AJ162" s="243">
        <f t="shared" si="20"/>
        <v>0</v>
      </c>
      <c r="AK162">
        <f t="shared" si="17"/>
        <v>7</v>
      </c>
      <c r="AL162" s="243">
        <f t="shared" si="18"/>
        <v>13</v>
      </c>
      <c r="AM162">
        <v>2</v>
      </c>
    </row>
    <row r="163" spans="2:39" x14ac:dyDescent="0.55000000000000004">
      <c r="B163" s="242">
        <f t="shared" si="14"/>
        <v>16</v>
      </c>
      <c r="C163" s="1">
        <v>44224</v>
      </c>
      <c r="D163">
        <v>9</v>
      </c>
      <c r="E163">
        <v>5</v>
      </c>
      <c r="J163" s="242">
        <f t="shared" si="15"/>
        <v>2</v>
      </c>
      <c r="U163">
        <v>1</v>
      </c>
      <c r="AD163">
        <v>1</v>
      </c>
      <c r="AH163" s="1">
        <f t="shared" si="16"/>
        <v>44224</v>
      </c>
      <c r="AI163" s="243">
        <f t="shared" si="19"/>
        <v>7</v>
      </c>
      <c r="AJ163" s="243">
        <f t="shared" si="20"/>
        <v>0</v>
      </c>
      <c r="AK163">
        <f t="shared" si="17"/>
        <v>9</v>
      </c>
      <c r="AL163" s="243">
        <f t="shared" si="18"/>
        <v>16</v>
      </c>
      <c r="AM163">
        <v>3</v>
      </c>
    </row>
    <row r="164" spans="2:39" x14ac:dyDescent="0.55000000000000004">
      <c r="B164" s="242">
        <f t="shared" si="14"/>
        <v>16</v>
      </c>
      <c r="C164" s="1">
        <v>44225</v>
      </c>
      <c r="D164">
        <v>9</v>
      </c>
      <c r="F164">
        <v>1</v>
      </c>
      <c r="I164">
        <v>3</v>
      </c>
      <c r="J164" s="242">
        <f t="shared" si="15"/>
        <v>3</v>
      </c>
      <c r="O164">
        <v>1</v>
      </c>
      <c r="U164">
        <v>2</v>
      </c>
      <c r="AH164" s="1">
        <f t="shared" si="16"/>
        <v>44225</v>
      </c>
      <c r="AI164" s="243">
        <f t="shared" si="19"/>
        <v>7</v>
      </c>
      <c r="AJ164" s="243">
        <f t="shared" si="20"/>
        <v>0</v>
      </c>
      <c r="AK164">
        <f t="shared" si="17"/>
        <v>9</v>
      </c>
      <c r="AL164" s="243">
        <f t="shared" si="18"/>
        <v>16</v>
      </c>
      <c r="AM164">
        <v>4</v>
      </c>
    </row>
    <row r="165" spans="2:39" x14ac:dyDescent="0.55000000000000004">
      <c r="B165" s="242">
        <f t="shared" si="14"/>
        <v>19</v>
      </c>
      <c r="C165" s="1">
        <v>44226</v>
      </c>
      <c r="D165">
        <v>7</v>
      </c>
      <c r="E165">
        <v>3</v>
      </c>
      <c r="F165">
        <v>1</v>
      </c>
      <c r="I165">
        <v>2</v>
      </c>
      <c r="J165" s="242">
        <f t="shared" si="15"/>
        <v>6</v>
      </c>
      <c r="O165">
        <v>2</v>
      </c>
      <c r="V165">
        <v>1</v>
      </c>
      <c r="Y165">
        <v>3</v>
      </c>
      <c r="AH165" s="1">
        <f t="shared" si="16"/>
        <v>44226</v>
      </c>
      <c r="AI165" s="243">
        <f t="shared" si="19"/>
        <v>12</v>
      </c>
      <c r="AJ165" s="243">
        <f t="shared" si="20"/>
        <v>0</v>
      </c>
      <c r="AK165">
        <f t="shared" si="17"/>
        <v>7</v>
      </c>
      <c r="AL165" s="243">
        <f t="shared" si="18"/>
        <v>19</v>
      </c>
      <c r="AM165">
        <v>5</v>
      </c>
    </row>
    <row r="166" spans="2:39" x14ac:dyDescent="0.55000000000000004">
      <c r="B166" s="242">
        <f t="shared" si="14"/>
        <v>9</v>
      </c>
      <c r="C166" s="1">
        <v>44227</v>
      </c>
      <c r="D166">
        <v>4</v>
      </c>
      <c r="E166">
        <v>1</v>
      </c>
      <c r="J166" s="242">
        <f t="shared" si="15"/>
        <v>4</v>
      </c>
      <c r="K166">
        <v>2</v>
      </c>
      <c r="U166">
        <v>1</v>
      </c>
      <c r="AD166">
        <v>1</v>
      </c>
      <c r="AH166" s="1">
        <f t="shared" si="16"/>
        <v>44227</v>
      </c>
      <c r="AI166" s="243">
        <f t="shared" si="19"/>
        <v>5</v>
      </c>
      <c r="AJ166" s="243">
        <f t="shared" si="20"/>
        <v>0</v>
      </c>
      <c r="AK166">
        <f t="shared" si="17"/>
        <v>4</v>
      </c>
      <c r="AL166" s="243">
        <f t="shared" si="18"/>
        <v>9</v>
      </c>
      <c r="AM166">
        <v>6</v>
      </c>
    </row>
    <row r="167" spans="2:39" x14ac:dyDescent="0.55000000000000004">
      <c r="B167" s="242">
        <f t="shared" si="14"/>
        <v>18</v>
      </c>
      <c r="C167" s="1">
        <v>44228</v>
      </c>
      <c r="D167">
        <v>7</v>
      </c>
      <c r="E167">
        <v>2</v>
      </c>
      <c r="F167">
        <v>1</v>
      </c>
      <c r="J167" s="242">
        <f t="shared" si="15"/>
        <v>8</v>
      </c>
      <c r="K167">
        <v>1</v>
      </c>
      <c r="O167">
        <v>1</v>
      </c>
      <c r="V167">
        <v>3</v>
      </c>
      <c r="Y167">
        <v>2</v>
      </c>
      <c r="AC167">
        <v>1</v>
      </c>
      <c r="AH167" s="1">
        <f t="shared" si="16"/>
        <v>44228</v>
      </c>
      <c r="AI167" s="243">
        <f t="shared" si="19"/>
        <v>11</v>
      </c>
      <c r="AJ167" s="243">
        <f t="shared" si="20"/>
        <v>0</v>
      </c>
      <c r="AK167">
        <f t="shared" si="17"/>
        <v>7</v>
      </c>
      <c r="AL167" s="243">
        <f t="shared" si="18"/>
        <v>18</v>
      </c>
      <c r="AM167">
        <v>7</v>
      </c>
    </row>
    <row r="168" spans="2:39" x14ac:dyDescent="0.55000000000000004">
      <c r="B168" s="242">
        <f t="shared" si="14"/>
        <v>10</v>
      </c>
      <c r="C168" s="1">
        <v>44229</v>
      </c>
      <c r="D168">
        <v>4</v>
      </c>
      <c r="E168">
        <v>2</v>
      </c>
      <c r="F168">
        <v>2</v>
      </c>
      <c r="J168" s="242">
        <f t="shared" si="15"/>
        <v>2</v>
      </c>
      <c r="O168">
        <v>1</v>
      </c>
      <c r="V168">
        <v>1</v>
      </c>
      <c r="AH168" s="1">
        <f t="shared" si="16"/>
        <v>44229</v>
      </c>
      <c r="AI168" s="243">
        <f t="shared" si="19"/>
        <v>6</v>
      </c>
      <c r="AJ168" s="243">
        <f t="shared" si="20"/>
        <v>0</v>
      </c>
      <c r="AK168">
        <f t="shared" si="17"/>
        <v>4</v>
      </c>
      <c r="AL168" s="243">
        <f t="shared" si="18"/>
        <v>10</v>
      </c>
      <c r="AM168">
        <v>8</v>
      </c>
    </row>
    <row r="169" spans="2:39" x14ac:dyDescent="0.55000000000000004">
      <c r="B169" s="242">
        <f t="shared" si="14"/>
        <v>13</v>
      </c>
      <c r="C169" s="1">
        <v>44230</v>
      </c>
      <c r="D169">
        <v>2</v>
      </c>
      <c r="E169">
        <v>3</v>
      </c>
      <c r="I169">
        <v>3</v>
      </c>
      <c r="J169" s="242">
        <f t="shared" si="15"/>
        <v>5</v>
      </c>
      <c r="K169">
        <v>5</v>
      </c>
      <c r="AH169" s="1">
        <f t="shared" si="16"/>
        <v>44230</v>
      </c>
      <c r="AI169" s="243">
        <f t="shared" si="19"/>
        <v>11</v>
      </c>
      <c r="AJ169" s="243">
        <f t="shared" si="20"/>
        <v>0</v>
      </c>
      <c r="AK169">
        <f t="shared" si="17"/>
        <v>2</v>
      </c>
      <c r="AL169" s="243">
        <f t="shared" si="18"/>
        <v>13</v>
      </c>
      <c r="AM169">
        <v>9</v>
      </c>
    </row>
    <row r="170" spans="2:39" x14ac:dyDescent="0.55000000000000004">
      <c r="B170" s="242">
        <f t="shared" si="14"/>
        <v>14</v>
      </c>
      <c r="C170" s="1">
        <v>44231</v>
      </c>
      <c r="D170">
        <v>9</v>
      </c>
      <c r="E170">
        <v>2</v>
      </c>
      <c r="I170">
        <v>1</v>
      </c>
      <c r="J170" s="242">
        <f t="shared" si="15"/>
        <v>2</v>
      </c>
      <c r="V170">
        <v>1</v>
      </c>
      <c r="AD170">
        <v>1</v>
      </c>
      <c r="AH170" s="1">
        <f t="shared" si="16"/>
        <v>44231</v>
      </c>
      <c r="AI170" s="243">
        <f t="shared" si="19"/>
        <v>5</v>
      </c>
      <c r="AJ170" s="243">
        <f t="shared" si="20"/>
        <v>0</v>
      </c>
      <c r="AK170">
        <f t="shared" si="17"/>
        <v>9</v>
      </c>
      <c r="AL170" s="243">
        <f t="shared" si="18"/>
        <v>14</v>
      </c>
      <c r="AM170">
        <v>10</v>
      </c>
    </row>
    <row r="171" spans="2:39" x14ac:dyDescent="0.55000000000000004">
      <c r="B171" s="242">
        <f t="shared" si="14"/>
        <v>8</v>
      </c>
      <c r="C171" s="1">
        <v>44232</v>
      </c>
      <c r="D171">
        <v>5</v>
      </c>
      <c r="E171">
        <v>1</v>
      </c>
      <c r="J171" s="242">
        <f t="shared" si="15"/>
        <v>2</v>
      </c>
      <c r="O171">
        <v>1</v>
      </c>
      <c r="AD171">
        <v>1</v>
      </c>
      <c r="AH171" s="1">
        <f t="shared" si="16"/>
        <v>44232</v>
      </c>
      <c r="AI171" s="243">
        <f t="shared" si="19"/>
        <v>3</v>
      </c>
      <c r="AJ171" s="243">
        <f t="shared" si="20"/>
        <v>0</v>
      </c>
      <c r="AK171">
        <f t="shared" si="17"/>
        <v>5</v>
      </c>
      <c r="AL171" s="243">
        <f t="shared" si="18"/>
        <v>8</v>
      </c>
      <c r="AM171">
        <v>11</v>
      </c>
    </row>
    <row r="172" spans="2:39" x14ac:dyDescent="0.55000000000000004">
      <c r="B172" s="242">
        <f t="shared" si="14"/>
        <v>10</v>
      </c>
      <c r="C172" s="1">
        <v>44233</v>
      </c>
      <c r="D172">
        <v>3</v>
      </c>
      <c r="E172">
        <v>2</v>
      </c>
      <c r="J172" s="242">
        <f t="shared" si="15"/>
        <v>5</v>
      </c>
      <c r="K172">
        <v>2</v>
      </c>
      <c r="U172">
        <v>1</v>
      </c>
      <c r="V172">
        <v>2</v>
      </c>
      <c r="AH172" s="1">
        <f t="shared" si="16"/>
        <v>44233</v>
      </c>
      <c r="AI172" s="243">
        <f t="shared" si="19"/>
        <v>7</v>
      </c>
      <c r="AJ172" s="243">
        <f t="shared" si="20"/>
        <v>0</v>
      </c>
      <c r="AK172">
        <f t="shared" si="17"/>
        <v>3</v>
      </c>
      <c r="AL172" s="243">
        <f t="shared" si="18"/>
        <v>10</v>
      </c>
      <c r="AM172">
        <v>12</v>
      </c>
    </row>
    <row r="173" spans="2:39" x14ac:dyDescent="0.55000000000000004">
      <c r="B173" s="242">
        <f t="shared" si="14"/>
        <v>14</v>
      </c>
      <c r="C173" s="1">
        <v>44234</v>
      </c>
      <c r="D173">
        <v>7</v>
      </c>
      <c r="E173">
        <v>7</v>
      </c>
      <c r="J173" s="242">
        <f t="shared" si="15"/>
        <v>0</v>
      </c>
      <c r="AH173" s="1">
        <f t="shared" si="16"/>
        <v>44234</v>
      </c>
      <c r="AI173" s="243">
        <f t="shared" si="19"/>
        <v>7</v>
      </c>
      <c r="AJ173" s="243">
        <f t="shared" si="20"/>
        <v>0</v>
      </c>
      <c r="AK173">
        <f t="shared" si="17"/>
        <v>7</v>
      </c>
      <c r="AL173" s="243">
        <f t="shared" si="18"/>
        <v>14</v>
      </c>
      <c r="AM173">
        <v>13</v>
      </c>
    </row>
    <row r="174" spans="2:39" x14ac:dyDescent="0.55000000000000004">
      <c r="B174" s="242">
        <f t="shared" si="14"/>
        <v>14</v>
      </c>
      <c r="C174" s="1">
        <v>44235</v>
      </c>
      <c r="D174">
        <v>2</v>
      </c>
      <c r="E174">
        <v>7</v>
      </c>
      <c r="F174">
        <v>1</v>
      </c>
      <c r="I174">
        <v>1</v>
      </c>
      <c r="J174" s="242">
        <f t="shared" si="15"/>
        <v>3</v>
      </c>
      <c r="V174">
        <v>1</v>
      </c>
      <c r="AB174">
        <v>1</v>
      </c>
      <c r="AF174">
        <v>1</v>
      </c>
      <c r="AH174" s="1">
        <f t="shared" si="16"/>
        <v>44235</v>
      </c>
      <c r="AI174" s="243">
        <f t="shared" si="19"/>
        <v>12</v>
      </c>
      <c r="AJ174" s="243">
        <f t="shared" si="20"/>
        <v>0</v>
      </c>
      <c r="AK174">
        <f t="shared" si="17"/>
        <v>2</v>
      </c>
      <c r="AL174" s="243">
        <f t="shared" si="18"/>
        <v>14</v>
      </c>
      <c r="AM174">
        <v>14</v>
      </c>
    </row>
    <row r="175" spans="2:39" x14ac:dyDescent="0.55000000000000004">
      <c r="B175" s="242">
        <f t="shared" si="14"/>
        <v>14</v>
      </c>
      <c r="C175" s="1">
        <v>44236</v>
      </c>
      <c r="D175">
        <v>6</v>
      </c>
      <c r="F175">
        <v>1</v>
      </c>
      <c r="I175">
        <v>1</v>
      </c>
      <c r="J175" s="242">
        <f t="shared" si="15"/>
        <v>6</v>
      </c>
      <c r="O175">
        <v>1</v>
      </c>
      <c r="V175">
        <v>1</v>
      </c>
      <c r="AD175">
        <v>1</v>
      </c>
      <c r="AF175">
        <v>3</v>
      </c>
      <c r="AH175" s="1">
        <f t="shared" si="16"/>
        <v>44236</v>
      </c>
      <c r="AI175" s="243">
        <f t="shared" si="19"/>
        <v>8</v>
      </c>
      <c r="AJ175" s="243">
        <f t="shared" si="20"/>
        <v>0</v>
      </c>
      <c r="AK175">
        <f t="shared" si="17"/>
        <v>6</v>
      </c>
      <c r="AL175" s="243">
        <f t="shared" si="18"/>
        <v>14</v>
      </c>
      <c r="AM175">
        <v>15</v>
      </c>
    </row>
    <row r="176" spans="2:39" x14ac:dyDescent="0.55000000000000004">
      <c r="B176" s="242">
        <f t="shared" si="14"/>
        <v>2</v>
      </c>
      <c r="C176" s="1">
        <v>44237</v>
      </c>
      <c r="E176">
        <v>1</v>
      </c>
      <c r="I176">
        <v>1</v>
      </c>
      <c r="J176" s="242">
        <f t="shared" si="15"/>
        <v>0</v>
      </c>
      <c r="AH176" s="1">
        <f t="shared" si="16"/>
        <v>44237</v>
      </c>
      <c r="AI176" s="243">
        <f t="shared" si="19"/>
        <v>2</v>
      </c>
      <c r="AJ176" s="243">
        <f t="shared" si="20"/>
        <v>0</v>
      </c>
      <c r="AK176">
        <f t="shared" si="17"/>
        <v>0</v>
      </c>
      <c r="AL176" s="243">
        <f t="shared" si="18"/>
        <v>2</v>
      </c>
      <c r="AM176">
        <v>16</v>
      </c>
    </row>
    <row r="177" spans="2:40" x14ac:dyDescent="0.55000000000000004">
      <c r="B177" s="242">
        <f t="shared" si="14"/>
        <v>12</v>
      </c>
      <c r="C177" s="1">
        <v>44238</v>
      </c>
      <c r="D177">
        <v>7</v>
      </c>
      <c r="E177">
        <v>2</v>
      </c>
      <c r="F177">
        <v>2</v>
      </c>
      <c r="J177" s="242">
        <f t="shared" si="15"/>
        <v>1</v>
      </c>
      <c r="Y177">
        <v>1</v>
      </c>
      <c r="AH177" s="1">
        <f t="shared" si="16"/>
        <v>44238</v>
      </c>
      <c r="AI177" s="243">
        <f t="shared" si="19"/>
        <v>5</v>
      </c>
      <c r="AJ177" s="243">
        <f t="shared" si="20"/>
        <v>0</v>
      </c>
      <c r="AK177">
        <f t="shared" si="17"/>
        <v>7</v>
      </c>
      <c r="AL177" s="243">
        <f t="shared" si="18"/>
        <v>12</v>
      </c>
      <c r="AM177">
        <v>17</v>
      </c>
    </row>
    <row r="178" spans="2:40" x14ac:dyDescent="0.55000000000000004">
      <c r="B178" s="242">
        <f t="shared" si="14"/>
        <v>8</v>
      </c>
      <c r="C178" s="1">
        <v>44239</v>
      </c>
      <c r="D178">
        <v>3</v>
      </c>
      <c r="E178">
        <v>3</v>
      </c>
      <c r="J178" s="242">
        <f t="shared" si="15"/>
        <v>2</v>
      </c>
      <c r="Y178">
        <v>1</v>
      </c>
      <c r="AD178">
        <v>1</v>
      </c>
      <c r="AH178" s="1">
        <f t="shared" si="16"/>
        <v>44239</v>
      </c>
      <c r="AI178" s="243">
        <f t="shared" si="19"/>
        <v>5</v>
      </c>
      <c r="AJ178" s="243">
        <f t="shared" si="20"/>
        <v>0</v>
      </c>
      <c r="AK178">
        <f t="shared" si="17"/>
        <v>3</v>
      </c>
      <c r="AL178" s="243">
        <f t="shared" si="18"/>
        <v>8</v>
      </c>
      <c r="AM178">
        <v>18</v>
      </c>
    </row>
    <row r="179" spans="2:40" x14ac:dyDescent="0.55000000000000004">
      <c r="B179" s="242">
        <f t="shared" si="14"/>
        <v>7</v>
      </c>
      <c r="C179" s="1">
        <v>44240</v>
      </c>
      <c r="D179">
        <v>2</v>
      </c>
      <c r="E179">
        <v>2</v>
      </c>
      <c r="F179">
        <v>1</v>
      </c>
      <c r="J179" s="242">
        <f t="shared" si="15"/>
        <v>2</v>
      </c>
      <c r="O179">
        <v>1</v>
      </c>
      <c r="Z179">
        <v>1</v>
      </c>
      <c r="AH179" s="1">
        <f t="shared" si="16"/>
        <v>44240</v>
      </c>
      <c r="AI179" s="243">
        <f t="shared" si="19"/>
        <v>5</v>
      </c>
      <c r="AJ179" s="243">
        <f t="shared" si="20"/>
        <v>0</v>
      </c>
      <c r="AK179">
        <f t="shared" si="17"/>
        <v>2</v>
      </c>
      <c r="AL179" s="243">
        <f t="shared" si="18"/>
        <v>7</v>
      </c>
      <c r="AM179">
        <v>19</v>
      </c>
    </row>
    <row r="180" spans="2:40" x14ac:dyDescent="0.55000000000000004">
      <c r="B180" s="242">
        <f t="shared" si="14"/>
        <v>8</v>
      </c>
      <c r="C180" s="1">
        <v>44241</v>
      </c>
      <c r="D180">
        <v>1</v>
      </c>
      <c r="E180">
        <v>4</v>
      </c>
      <c r="J180" s="242">
        <f t="shared" si="15"/>
        <v>3</v>
      </c>
      <c r="O180">
        <v>1</v>
      </c>
      <c r="R180">
        <v>1</v>
      </c>
      <c r="AD180">
        <v>1</v>
      </c>
      <c r="AH180" s="1">
        <f t="shared" si="16"/>
        <v>44241</v>
      </c>
      <c r="AI180" s="243">
        <f t="shared" si="19"/>
        <v>7</v>
      </c>
      <c r="AJ180" s="243">
        <f t="shared" si="20"/>
        <v>0</v>
      </c>
      <c r="AK180">
        <f t="shared" si="17"/>
        <v>1</v>
      </c>
      <c r="AL180" s="243">
        <f t="shared" si="18"/>
        <v>8</v>
      </c>
      <c r="AM180">
        <v>20</v>
      </c>
    </row>
    <row r="181" spans="2:40" x14ac:dyDescent="0.55000000000000004">
      <c r="B181" s="242">
        <f t="shared" si="14"/>
        <v>16</v>
      </c>
      <c r="C181" s="1">
        <v>44242</v>
      </c>
      <c r="D181">
        <v>5</v>
      </c>
      <c r="E181">
        <v>8</v>
      </c>
      <c r="F181">
        <v>1</v>
      </c>
      <c r="J181" s="242">
        <f t="shared" si="15"/>
        <v>2</v>
      </c>
      <c r="O181">
        <v>2</v>
      </c>
      <c r="AH181" s="1">
        <f t="shared" si="16"/>
        <v>44242</v>
      </c>
      <c r="AI181" s="243">
        <f t="shared" si="19"/>
        <v>11</v>
      </c>
      <c r="AJ181" s="243">
        <f t="shared" si="20"/>
        <v>0</v>
      </c>
      <c r="AK181">
        <f t="shared" si="17"/>
        <v>5</v>
      </c>
      <c r="AL181" s="243">
        <f t="shared" si="18"/>
        <v>16</v>
      </c>
      <c r="AM181">
        <v>21</v>
      </c>
      <c r="AN181">
        <v>1</v>
      </c>
    </row>
    <row r="182" spans="2:40" x14ac:dyDescent="0.55000000000000004">
      <c r="B182" s="242">
        <f t="shared" si="14"/>
        <v>7</v>
      </c>
      <c r="C182" s="1">
        <v>44243</v>
      </c>
      <c r="E182">
        <v>6</v>
      </c>
      <c r="F182">
        <v>1</v>
      </c>
      <c r="J182" s="242">
        <f t="shared" si="15"/>
        <v>0</v>
      </c>
      <c r="AH182" s="1">
        <f t="shared" si="16"/>
        <v>44243</v>
      </c>
      <c r="AI182" s="243">
        <f t="shared" si="19"/>
        <v>7</v>
      </c>
      <c r="AJ182" s="243">
        <f t="shared" si="20"/>
        <v>0</v>
      </c>
      <c r="AK182">
        <f t="shared" si="17"/>
        <v>0</v>
      </c>
      <c r="AL182" s="243">
        <f t="shared" si="18"/>
        <v>7</v>
      </c>
      <c r="AM182">
        <v>22</v>
      </c>
      <c r="AN182">
        <v>2</v>
      </c>
    </row>
    <row r="183" spans="2:40" x14ac:dyDescent="0.55000000000000004">
      <c r="B183" s="242">
        <f t="shared" si="14"/>
        <v>11</v>
      </c>
      <c r="C183" s="1">
        <v>44244</v>
      </c>
      <c r="D183">
        <v>4</v>
      </c>
      <c r="E183">
        <v>3</v>
      </c>
      <c r="F183">
        <v>2</v>
      </c>
      <c r="J183" s="242">
        <f t="shared" si="15"/>
        <v>2</v>
      </c>
      <c r="S183">
        <v>1</v>
      </c>
      <c r="T183">
        <v>1</v>
      </c>
      <c r="AH183" s="1">
        <f t="shared" si="16"/>
        <v>44244</v>
      </c>
      <c r="AI183" s="243">
        <f t="shared" si="19"/>
        <v>7</v>
      </c>
      <c r="AJ183" s="243">
        <f t="shared" si="20"/>
        <v>0</v>
      </c>
      <c r="AK183">
        <f t="shared" si="17"/>
        <v>4</v>
      </c>
      <c r="AL183" s="243">
        <f t="shared" si="18"/>
        <v>11</v>
      </c>
      <c r="AM183">
        <v>23</v>
      </c>
      <c r="AN183">
        <v>3</v>
      </c>
    </row>
    <row r="184" spans="2:40" x14ac:dyDescent="0.55000000000000004">
      <c r="B184" s="242">
        <f t="shared" si="14"/>
        <v>10</v>
      </c>
      <c r="C184" s="1">
        <v>44245</v>
      </c>
      <c r="D184">
        <v>7</v>
      </c>
      <c r="J184" s="242">
        <f t="shared" si="15"/>
        <v>3</v>
      </c>
      <c r="U184">
        <v>1</v>
      </c>
      <c r="AD184">
        <v>2</v>
      </c>
      <c r="AH184" s="1">
        <f t="shared" si="16"/>
        <v>44245</v>
      </c>
      <c r="AI184" s="243">
        <f t="shared" si="19"/>
        <v>3</v>
      </c>
      <c r="AJ184" s="243">
        <f t="shared" si="20"/>
        <v>0</v>
      </c>
      <c r="AK184">
        <f t="shared" si="17"/>
        <v>7</v>
      </c>
      <c r="AL184" s="243">
        <f t="shared" si="18"/>
        <v>10</v>
      </c>
      <c r="AM184">
        <v>24</v>
      </c>
      <c r="AN184">
        <v>4</v>
      </c>
    </row>
    <row r="185" spans="2:40" x14ac:dyDescent="0.55000000000000004">
      <c r="B185" s="242">
        <f t="shared" si="14"/>
        <v>8</v>
      </c>
      <c r="C185" s="1">
        <v>44246</v>
      </c>
      <c r="D185">
        <v>2</v>
      </c>
      <c r="E185">
        <v>3</v>
      </c>
      <c r="F185">
        <v>1</v>
      </c>
      <c r="J185" s="242">
        <f t="shared" si="15"/>
        <v>2</v>
      </c>
      <c r="U185">
        <v>1</v>
      </c>
      <c r="Y185">
        <v>1</v>
      </c>
      <c r="AH185" s="1">
        <f t="shared" si="16"/>
        <v>44246</v>
      </c>
      <c r="AI185" s="243">
        <f t="shared" si="19"/>
        <v>6</v>
      </c>
      <c r="AJ185" s="243">
        <f t="shared" si="20"/>
        <v>0</v>
      </c>
      <c r="AK185">
        <f t="shared" si="17"/>
        <v>2</v>
      </c>
      <c r="AL185" s="243">
        <f t="shared" si="18"/>
        <v>8</v>
      </c>
      <c r="AM185">
        <v>25</v>
      </c>
      <c r="AN185">
        <v>5</v>
      </c>
    </row>
    <row r="186" spans="2:40" x14ac:dyDescent="0.55000000000000004">
      <c r="B186" s="242">
        <f t="shared" si="14"/>
        <v>7</v>
      </c>
      <c r="C186" s="1">
        <v>44247</v>
      </c>
      <c r="D186">
        <v>3</v>
      </c>
      <c r="E186">
        <v>1</v>
      </c>
      <c r="F186">
        <v>2</v>
      </c>
      <c r="J186" s="242">
        <f t="shared" si="15"/>
        <v>1</v>
      </c>
      <c r="Y186">
        <v>1</v>
      </c>
      <c r="AH186" s="1">
        <f t="shared" si="16"/>
        <v>44247</v>
      </c>
      <c r="AI186" s="243">
        <f t="shared" si="19"/>
        <v>4</v>
      </c>
      <c r="AJ186" s="243">
        <f t="shared" si="20"/>
        <v>0</v>
      </c>
      <c r="AK186">
        <f t="shared" si="17"/>
        <v>3</v>
      </c>
      <c r="AL186" s="243">
        <f t="shared" si="18"/>
        <v>7</v>
      </c>
      <c r="AM186">
        <v>26</v>
      </c>
      <c r="AN186">
        <v>6</v>
      </c>
    </row>
    <row r="187" spans="2:40" x14ac:dyDescent="0.55000000000000004">
      <c r="B187" s="242">
        <f t="shared" si="14"/>
        <v>11</v>
      </c>
      <c r="C187" s="1">
        <v>44248</v>
      </c>
      <c r="D187">
        <v>2</v>
      </c>
      <c r="E187">
        <v>3</v>
      </c>
      <c r="F187">
        <v>2</v>
      </c>
      <c r="I187">
        <v>1</v>
      </c>
      <c r="J187" s="242">
        <f t="shared" si="15"/>
        <v>3</v>
      </c>
      <c r="K187">
        <v>1</v>
      </c>
      <c r="U187">
        <v>1</v>
      </c>
      <c r="AD187">
        <v>1</v>
      </c>
      <c r="AH187" s="1">
        <f t="shared" si="16"/>
        <v>44248</v>
      </c>
      <c r="AI187" s="243">
        <f t="shared" si="19"/>
        <v>9</v>
      </c>
      <c r="AJ187" s="243">
        <f t="shared" si="20"/>
        <v>0</v>
      </c>
      <c r="AK187">
        <f t="shared" si="17"/>
        <v>2</v>
      </c>
      <c r="AL187" s="243">
        <f t="shared" si="18"/>
        <v>11</v>
      </c>
      <c r="AM187">
        <v>27</v>
      </c>
      <c r="AN187">
        <v>7</v>
      </c>
    </row>
    <row r="188" spans="2:40" x14ac:dyDescent="0.55000000000000004">
      <c r="B188" s="242">
        <f t="shared" si="14"/>
        <v>10</v>
      </c>
      <c r="C188" s="1">
        <v>44249</v>
      </c>
      <c r="E188">
        <v>9</v>
      </c>
      <c r="J188" s="242">
        <f t="shared" si="15"/>
        <v>1</v>
      </c>
      <c r="AC188">
        <v>1</v>
      </c>
      <c r="AH188" s="1">
        <f t="shared" si="16"/>
        <v>44249</v>
      </c>
      <c r="AI188" s="243">
        <f t="shared" si="19"/>
        <v>10</v>
      </c>
      <c r="AJ188" s="243">
        <f t="shared" si="20"/>
        <v>0</v>
      </c>
      <c r="AK188">
        <f t="shared" si="17"/>
        <v>0</v>
      </c>
      <c r="AL188" s="243">
        <f t="shared" si="18"/>
        <v>10</v>
      </c>
      <c r="AM188">
        <v>28</v>
      </c>
      <c r="AN188">
        <v>8</v>
      </c>
    </row>
    <row r="189" spans="2:40" x14ac:dyDescent="0.55000000000000004">
      <c r="B189" s="242">
        <f t="shared" si="14"/>
        <v>12</v>
      </c>
      <c r="C189" s="1">
        <v>44250</v>
      </c>
      <c r="D189">
        <v>3</v>
      </c>
      <c r="E189">
        <v>1</v>
      </c>
      <c r="F189">
        <v>2</v>
      </c>
      <c r="J189" s="242">
        <f t="shared" si="15"/>
        <v>6</v>
      </c>
      <c r="O189">
        <v>2</v>
      </c>
      <c r="V189">
        <v>1</v>
      </c>
      <c r="AB189">
        <v>1</v>
      </c>
      <c r="AD189">
        <v>1</v>
      </c>
      <c r="AF189">
        <v>1</v>
      </c>
      <c r="AH189" s="1">
        <f t="shared" si="16"/>
        <v>44250</v>
      </c>
      <c r="AI189" s="243">
        <f t="shared" si="19"/>
        <v>9</v>
      </c>
      <c r="AJ189" s="243">
        <f t="shared" si="20"/>
        <v>0</v>
      </c>
      <c r="AK189">
        <f t="shared" si="17"/>
        <v>3</v>
      </c>
      <c r="AL189" s="243">
        <f t="shared" si="18"/>
        <v>12</v>
      </c>
      <c r="AM189">
        <v>29</v>
      </c>
      <c r="AN189">
        <v>9</v>
      </c>
    </row>
    <row r="190" spans="2:40" x14ac:dyDescent="0.55000000000000004">
      <c r="B190" s="242">
        <f t="shared" si="14"/>
        <v>7</v>
      </c>
      <c r="C190" s="1">
        <v>44251</v>
      </c>
      <c r="D190">
        <v>3</v>
      </c>
      <c r="E190">
        <v>1</v>
      </c>
      <c r="F190">
        <v>1</v>
      </c>
      <c r="J190" s="242">
        <f t="shared" si="15"/>
        <v>2</v>
      </c>
      <c r="AB190">
        <v>1</v>
      </c>
      <c r="AD190">
        <v>1</v>
      </c>
      <c r="AH190" s="1">
        <f t="shared" si="16"/>
        <v>44251</v>
      </c>
      <c r="AI190" s="243">
        <f t="shared" si="19"/>
        <v>4</v>
      </c>
      <c r="AJ190" s="243">
        <f t="shared" si="20"/>
        <v>0</v>
      </c>
      <c r="AK190">
        <f t="shared" si="17"/>
        <v>3</v>
      </c>
      <c r="AL190" s="243">
        <f t="shared" si="18"/>
        <v>7</v>
      </c>
      <c r="AM190">
        <v>30</v>
      </c>
      <c r="AN190">
        <v>10</v>
      </c>
    </row>
    <row r="191" spans="2:40" x14ac:dyDescent="0.55000000000000004">
      <c r="B191" s="242">
        <f t="shared" si="14"/>
        <v>6</v>
      </c>
      <c r="C191" s="1">
        <v>44252</v>
      </c>
      <c r="D191">
        <v>4</v>
      </c>
      <c r="E191">
        <v>2</v>
      </c>
      <c r="J191" s="242">
        <f t="shared" si="15"/>
        <v>0</v>
      </c>
      <c r="AH191" s="1">
        <f t="shared" si="16"/>
        <v>44252</v>
      </c>
      <c r="AI191" s="243">
        <f t="shared" si="19"/>
        <v>2</v>
      </c>
      <c r="AJ191" s="243">
        <f t="shared" si="20"/>
        <v>0</v>
      </c>
      <c r="AK191">
        <f t="shared" si="17"/>
        <v>4</v>
      </c>
      <c r="AL191" s="243">
        <f t="shared" si="18"/>
        <v>6</v>
      </c>
      <c r="AM191">
        <v>31</v>
      </c>
      <c r="AN191">
        <v>11</v>
      </c>
    </row>
    <row r="192" spans="2:40" x14ac:dyDescent="0.55000000000000004">
      <c r="B192" s="242">
        <f t="shared" si="14"/>
        <v>10</v>
      </c>
      <c r="C192" s="1">
        <v>44253</v>
      </c>
      <c r="D192">
        <v>1</v>
      </c>
      <c r="E192">
        <v>5</v>
      </c>
      <c r="F192">
        <v>1</v>
      </c>
      <c r="J192" s="242">
        <f t="shared" si="15"/>
        <v>3</v>
      </c>
      <c r="O192">
        <v>2</v>
      </c>
      <c r="AD192">
        <v>1</v>
      </c>
      <c r="AH192" s="1">
        <f t="shared" si="16"/>
        <v>44253</v>
      </c>
      <c r="AI192" s="243">
        <f t="shared" si="19"/>
        <v>9</v>
      </c>
      <c r="AJ192" s="243">
        <f t="shared" si="20"/>
        <v>0</v>
      </c>
      <c r="AK192">
        <f t="shared" si="17"/>
        <v>1</v>
      </c>
      <c r="AL192" s="243">
        <f t="shared" si="18"/>
        <v>10</v>
      </c>
      <c r="AM192">
        <v>32</v>
      </c>
      <c r="AN192">
        <v>12</v>
      </c>
    </row>
    <row r="193" spans="2:40" x14ac:dyDescent="0.55000000000000004">
      <c r="B193" s="242">
        <f t="shared" si="14"/>
        <v>6</v>
      </c>
      <c r="C193" s="1">
        <v>44254</v>
      </c>
      <c r="E193">
        <v>1</v>
      </c>
      <c r="H193">
        <v>2</v>
      </c>
      <c r="I193">
        <v>2</v>
      </c>
      <c r="J193" s="242">
        <f t="shared" si="15"/>
        <v>1</v>
      </c>
      <c r="AD193">
        <v>1</v>
      </c>
      <c r="AH193" s="1">
        <f t="shared" si="16"/>
        <v>44254</v>
      </c>
      <c r="AI193" s="243">
        <f t="shared" si="19"/>
        <v>4</v>
      </c>
      <c r="AJ193" s="243">
        <f t="shared" si="20"/>
        <v>2</v>
      </c>
      <c r="AK193">
        <f t="shared" si="17"/>
        <v>0</v>
      </c>
      <c r="AL193" s="243">
        <f t="shared" si="18"/>
        <v>6</v>
      </c>
      <c r="AM193">
        <v>33</v>
      </c>
      <c r="AN193">
        <v>13</v>
      </c>
    </row>
    <row r="194" spans="2:40" x14ac:dyDescent="0.55000000000000004">
      <c r="B194" s="242">
        <f t="shared" ref="B194:B257" si="21">SUM(D194:AG194)-J194</f>
        <v>19</v>
      </c>
      <c r="C194" s="1">
        <v>44255</v>
      </c>
      <c r="D194">
        <v>2</v>
      </c>
      <c r="E194">
        <v>6</v>
      </c>
      <c r="F194">
        <v>9</v>
      </c>
      <c r="J194" s="242">
        <f t="shared" ref="J194:J257" si="22">SUM(K194:AF194)</f>
        <v>2</v>
      </c>
      <c r="K194">
        <v>2</v>
      </c>
      <c r="AH194" s="1">
        <f t="shared" ref="AH194:AH257" si="23">+C194</f>
        <v>44255</v>
      </c>
      <c r="AI194" s="243">
        <f t="shared" si="19"/>
        <v>17</v>
      </c>
      <c r="AJ194" s="243">
        <f t="shared" si="20"/>
        <v>0</v>
      </c>
      <c r="AK194">
        <f t="shared" ref="AK194:AK257" si="24">+D194</f>
        <v>2</v>
      </c>
      <c r="AL194" s="243">
        <f t="shared" ref="AL194:AL257" si="25">+B194</f>
        <v>19</v>
      </c>
      <c r="AM194">
        <v>34</v>
      </c>
      <c r="AN194">
        <v>14</v>
      </c>
    </row>
    <row r="195" spans="2:40" x14ac:dyDescent="0.55000000000000004">
      <c r="B195" s="242">
        <f t="shared" si="21"/>
        <v>11</v>
      </c>
      <c r="C195" s="1">
        <v>44256</v>
      </c>
      <c r="D195">
        <v>1</v>
      </c>
      <c r="E195">
        <v>3</v>
      </c>
      <c r="F195">
        <v>4</v>
      </c>
      <c r="J195" s="242">
        <f t="shared" si="22"/>
        <v>3</v>
      </c>
      <c r="O195">
        <v>1</v>
      </c>
      <c r="R195">
        <v>1</v>
      </c>
      <c r="AD195">
        <v>1</v>
      </c>
      <c r="AH195" s="1">
        <f t="shared" si="23"/>
        <v>44256</v>
      </c>
      <c r="AI195" s="243">
        <f t="shared" ref="AI195:AI258" si="26">+AL195-AJ195-AK195</f>
        <v>10</v>
      </c>
      <c r="AJ195" s="243">
        <f t="shared" ref="AJ195:AJ258" si="27">+H195</f>
        <v>0</v>
      </c>
      <c r="AK195">
        <f t="shared" si="24"/>
        <v>1</v>
      </c>
      <c r="AL195" s="243">
        <f t="shared" si="25"/>
        <v>11</v>
      </c>
      <c r="AM195">
        <v>35</v>
      </c>
      <c r="AN195">
        <v>15</v>
      </c>
    </row>
    <row r="196" spans="2:40" x14ac:dyDescent="0.55000000000000004">
      <c r="B196" s="242">
        <f t="shared" si="21"/>
        <v>10</v>
      </c>
      <c r="C196" s="1">
        <v>44257</v>
      </c>
      <c r="D196">
        <v>0</v>
      </c>
      <c r="E196">
        <v>3</v>
      </c>
      <c r="F196">
        <v>5</v>
      </c>
      <c r="H196">
        <v>1</v>
      </c>
      <c r="J196" s="242">
        <f t="shared" si="22"/>
        <v>1</v>
      </c>
      <c r="O196">
        <v>1</v>
      </c>
      <c r="AH196" s="1">
        <f t="shared" si="23"/>
        <v>44257</v>
      </c>
      <c r="AI196" s="243">
        <f t="shared" si="26"/>
        <v>9</v>
      </c>
      <c r="AJ196" s="243">
        <f t="shared" si="27"/>
        <v>1</v>
      </c>
      <c r="AK196">
        <f t="shared" si="24"/>
        <v>0</v>
      </c>
      <c r="AL196" s="243">
        <f t="shared" si="25"/>
        <v>10</v>
      </c>
      <c r="AM196">
        <v>36</v>
      </c>
      <c r="AN196">
        <v>16</v>
      </c>
    </row>
    <row r="197" spans="2:40" x14ac:dyDescent="0.55000000000000004">
      <c r="B197" s="242">
        <f t="shared" si="21"/>
        <v>10</v>
      </c>
      <c r="C197" s="1">
        <v>44258</v>
      </c>
      <c r="D197">
        <v>5</v>
      </c>
      <c r="E197">
        <v>3</v>
      </c>
      <c r="F197">
        <v>1</v>
      </c>
      <c r="J197" s="242">
        <f t="shared" si="22"/>
        <v>1</v>
      </c>
      <c r="AF197">
        <v>1</v>
      </c>
      <c r="AH197" s="1">
        <f t="shared" si="23"/>
        <v>44258</v>
      </c>
      <c r="AI197" s="243">
        <f t="shared" si="26"/>
        <v>5</v>
      </c>
      <c r="AJ197" s="243">
        <f t="shared" si="27"/>
        <v>0</v>
      </c>
      <c r="AK197">
        <f t="shared" si="24"/>
        <v>5</v>
      </c>
      <c r="AL197" s="243">
        <f t="shared" si="25"/>
        <v>10</v>
      </c>
      <c r="AM197">
        <v>37</v>
      </c>
      <c r="AN197">
        <v>17</v>
      </c>
    </row>
    <row r="198" spans="2:40" x14ac:dyDescent="0.55000000000000004">
      <c r="B198" s="242">
        <f t="shared" si="21"/>
        <v>9</v>
      </c>
      <c r="C198" s="1">
        <v>44259</v>
      </c>
      <c r="D198">
        <v>6</v>
      </c>
      <c r="E198">
        <v>1</v>
      </c>
      <c r="J198" s="242">
        <f t="shared" si="22"/>
        <v>2</v>
      </c>
      <c r="U198">
        <v>1</v>
      </c>
      <c r="AD198">
        <v>1</v>
      </c>
      <c r="AH198" s="1">
        <f t="shared" si="23"/>
        <v>44259</v>
      </c>
      <c r="AI198" s="243">
        <f t="shared" si="26"/>
        <v>3</v>
      </c>
      <c r="AJ198" s="243">
        <f t="shared" si="27"/>
        <v>0</v>
      </c>
      <c r="AK198">
        <f t="shared" si="24"/>
        <v>6</v>
      </c>
      <c r="AL198" s="243">
        <f t="shared" si="25"/>
        <v>9</v>
      </c>
      <c r="AM198">
        <v>38</v>
      </c>
      <c r="AN198">
        <v>18</v>
      </c>
    </row>
    <row r="199" spans="2:40" x14ac:dyDescent="0.55000000000000004">
      <c r="B199" s="242">
        <f t="shared" si="21"/>
        <v>10</v>
      </c>
      <c r="C199" s="1">
        <v>44260</v>
      </c>
      <c r="D199">
        <v>1</v>
      </c>
      <c r="E199">
        <v>3</v>
      </c>
      <c r="F199">
        <v>1</v>
      </c>
      <c r="J199" s="242">
        <f t="shared" si="22"/>
        <v>5</v>
      </c>
      <c r="O199">
        <v>2</v>
      </c>
      <c r="AD199">
        <v>3</v>
      </c>
      <c r="AH199" s="1">
        <f t="shared" si="23"/>
        <v>44260</v>
      </c>
      <c r="AI199" s="243">
        <f t="shared" si="26"/>
        <v>9</v>
      </c>
      <c r="AJ199" s="243">
        <f t="shared" si="27"/>
        <v>0</v>
      </c>
      <c r="AK199">
        <f t="shared" si="24"/>
        <v>1</v>
      </c>
      <c r="AL199" s="243">
        <f t="shared" si="25"/>
        <v>10</v>
      </c>
      <c r="AM199">
        <v>39</v>
      </c>
      <c r="AN199">
        <v>19</v>
      </c>
    </row>
    <row r="200" spans="2:40" x14ac:dyDescent="0.55000000000000004">
      <c r="B200" s="242">
        <f t="shared" si="21"/>
        <v>13</v>
      </c>
      <c r="C200" s="1">
        <v>44261</v>
      </c>
      <c r="D200">
        <v>2</v>
      </c>
      <c r="E200">
        <v>4</v>
      </c>
      <c r="F200">
        <v>7</v>
      </c>
      <c r="J200" s="242">
        <f t="shared" si="22"/>
        <v>0</v>
      </c>
      <c r="AH200" s="1">
        <f t="shared" si="23"/>
        <v>44261</v>
      </c>
      <c r="AI200" s="243">
        <f t="shared" si="26"/>
        <v>11</v>
      </c>
      <c r="AJ200" s="243">
        <f t="shared" si="27"/>
        <v>0</v>
      </c>
      <c r="AK200">
        <f t="shared" si="24"/>
        <v>2</v>
      </c>
      <c r="AL200" s="243">
        <f t="shared" si="25"/>
        <v>13</v>
      </c>
      <c r="AM200">
        <v>40</v>
      </c>
      <c r="AN200">
        <v>20</v>
      </c>
    </row>
    <row r="201" spans="2:40" x14ac:dyDescent="0.55000000000000004">
      <c r="B201" s="242">
        <f t="shared" si="21"/>
        <v>19</v>
      </c>
      <c r="C201" s="1">
        <v>44262</v>
      </c>
      <c r="D201">
        <v>5</v>
      </c>
      <c r="E201">
        <v>4</v>
      </c>
      <c r="F201">
        <v>2</v>
      </c>
      <c r="I201">
        <v>1</v>
      </c>
      <c r="J201" s="242">
        <f t="shared" si="22"/>
        <v>7</v>
      </c>
      <c r="O201">
        <v>2</v>
      </c>
      <c r="R201">
        <v>2</v>
      </c>
      <c r="V201">
        <v>1</v>
      </c>
      <c r="Z201">
        <v>1</v>
      </c>
      <c r="AC201">
        <v>1</v>
      </c>
      <c r="AH201" s="1">
        <f t="shared" si="23"/>
        <v>44262</v>
      </c>
      <c r="AI201" s="243">
        <f t="shared" si="26"/>
        <v>14</v>
      </c>
      <c r="AJ201" s="243">
        <f t="shared" si="27"/>
        <v>0</v>
      </c>
      <c r="AK201">
        <f t="shared" si="24"/>
        <v>5</v>
      </c>
      <c r="AL201" s="243">
        <f t="shared" si="25"/>
        <v>19</v>
      </c>
      <c r="AM201">
        <v>41</v>
      </c>
      <c r="AN201">
        <v>21</v>
      </c>
    </row>
    <row r="202" spans="2:40" x14ac:dyDescent="0.55000000000000004">
      <c r="B202" s="242">
        <f t="shared" si="21"/>
        <v>8</v>
      </c>
      <c r="C202" s="1">
        <v>44263</v>
      </c>
      <c r="D202">
        <v>2</v>
      </c>
      <c r="E202">
        <v>2</v>
      </c>
      <c r="F202">
        <v>4</v>
      </c>
      <c r="J202" s="242">
        <f t="shared" si="22"/>
        <v>0</v>
      </c>
      <c r="AH202" s="1">
        <f t="shared" si="23"/>
        <v>44263</v>
      </c>
      <c r="AI202" s="243">
        <f t="shared" si="26"/>
        <v>6</v>
      </c>
      <c r="AJ202" s="243">
        <f t="shared" si="27"/>
        <v>0</v>
      </c>
      <c r="AK202">
        <f t="shared" si="24"/>
        <v>2</v>
      </c>
      <c r="AL202" s="243">
        <f t="shared" si="25"/>
        <v>8</v>
      </c>
      <c r="AM202">
        <v>42</v>
      </c>
      <c r="AN202">
        <v>22</v>
      </c>
    </row>
    <row r="203" spans="2:40" x14ac:dyDescent="0.55000000000000004">
      <c r="B203" s="242">
        <f t="shared" si="21"/>
        <v>5</v>
      </c>
      <c r="C203" s="1">
        <v>44264</v>
      </c>
      <c r="D203">
        <v>2</v>
      </c>
      <c r="E203">
        <v>1</v>
      </c>
      <c r="J203" s="242">
        <f t="shared" si="22"/>
        <v>2</v>
      </c>
      <c r="O203">
        <v>1</v>
      </c>
      <c r="R203">
        <v>1</v>
      </c>
      <c r="AH203" s="1">
        <f t="shared" si="23"/>
        <v>44264</v>
      </c>
      <c r="AI203" s="243">
        <f t="shared" si="26"/>
        <v>3</v>
      </c>
      <c r="AJ203" s="243">
        <f t="shared" si="27"/>
        <v>0</v>
      </c>
      <c r="AK203">
        <f t="shared" si="24"/>
        <v>2</v>
      </c>
      <c r="AL203" s="243">
        <f t="shared" si="25"/>
        <v>5</v>
      </c>
      <c r="AM203">
        <v>43</v>
      </c>
      <c r="AN203">
        <v>23</v>
      </c>
    </row>
    <row r="204" spans="2:40" x14ac:dyDescent="0.55000000000000004">
      <c r="B204" s="242">
        <f t="shared" si="21"/>
        <v>11</v>
      </c>
      <c r="C204" s="1">
        <v>44265</v>
      </c>
      <c r="D204">
        <v>5</v>
      </c>
      <c r="E204">
        <v>2</v>
      </c>
      <c r="F204">
        <v>3</v>
      </c>
      <c r="I204">
        <v>1</v>
      </c>
      <c r="J204" s="242">
        <f t="shared" si="22"/>
        <v>0</v>
      </c>
      <c r="AH204" s="1">
        <f t="shared" si="23"/>
        <v>44265</v>
      </c>
      <c r="AI204" s="243">
        <f t="shared" si="26"/>
        <v>6</v>
      </c>
      <c r="AJ204" s="243">
        <f t="shared" si="27"/>
        <v>0</v>
      </c>
      <c r="AK204">
        <f t="shared" si="24"/>
        <v>5</v>
      </c>
      <c r="AL204" s="243">
        <f t="shared" si="25"/>
        <v>11</v>
      </c>
      <c r="AM204">
        <v>44</v>
      </c>
      <c r="AN204">
        <v>24</v>
      </c>
    </row>
    <row r="205" spans="2:40" x14ac:dyDescent="0.55000000000000004">
      <c r="B205" s="242">
        <f t="shared" si="21"/>
        <v>9</v>
      </c>
      <c r="C205" s="1">
        <v>44266</v>
      </c>
      <c r="D205">
        <v>3</v>
      </c>
      <c r="E205">
        <v>2</v>
      </c>
      <c r="F205">
        <v>2</v>
      </c>
      <c r="J205" s="242">
        <f t="shared" si="22"/>
        <v>2</v>
      </c>
      <c r="O205">
        <v>1</v>
      </c>
      <c r="R205">
        <v>1</v>
      </c>
      <c r="AH205" s="1">
        <f t="shared" si="23"/>
        <v>44266</v>
      </c>
      <c r="AI205" s="243">
        <f t="shared" si="26"/>
        <v>6</v>
      </c>
      <c r="AJ205" s="243">
        <f t="shared" si="27"/>
        <v>0</v>
      </c>
      <c r="AK205">
        <f t="shared" si="24"/>
        <v>3</v>
      </c>
      <c r="AL205" s="243">
        <f t="shared" si="25"/>
        <v>9</v>
      </c>
      <c r="AM205">
        <v>45</v>
      </c>
      <c r="AN205">
        <v>25</v>
      </c>
    </row>
    <row r="206" spans="2:40" x14ac:dyDescent="0.55000000000000004">
      <c r="B206" s="242">
        <f t="shared" si="21"/>
        <v>7</v>
      </c>
      <c r="C206" s="1">
        <v>44267</v>
      </c>
      <c r="D206">
        <v>2</v>
      </c>
      <c r="E206">
        <v>3</v>
      </c>
      <c r="J206" s="242">
        <f t="shared" si="22"/>
        <v>2</v>
      </c>
      <c r="U206">
        <v>1</v>
      </c>
      <c r="AD206">
        <v>1</v>
      </c>
      <c r="AH206" s="1">
        <f t="shared" si="23"/>
        <v>44267</v>
      </c>
      <c r="AI206" s="243">
        <f t="shared" si="26"/>
        <v>5</v>
      </c>
      <c r="AJ206" s="243">
        <f t="shared" si="27"/>
        <v>0</v>
      </c>
      <c r="AK206">
        <f t="shared" si="24"/>
        <v>2</v>
      </c>
      <c r="AL206" s="243">
        <f t="shared" si="25"/>
        <v>7</v>
      </c>
      <c r="AM206">
        <v>46</v>
      </c>
      <c r="AN206">
        <v>26</v>
      </c>
    </row>
    <row r="207" spans="2:40" x14ac:dyDescent="0.55000000000000004">
      <c r="B207" s="242">
        <f t="shared" si="21"/>
        <v>10</v>
      </c>
      <c r="C207" s="1">
        <v>44268</v>
      </c>
      <c r="D207">
        <v>4</v>
      </c>
      <c r="E207">
        <v>1</v>
      </c>
      <c r="I207">
        <v>2</v>
      </c>
      <c r="J207" s="242">
        <f t="shared" si="22"/>
        <v>3</v>
      </c>
      <c r="O207">
        <v>1</v>
      </c>
      <c r="V207">
        <v>1</v>
      </c>
      <c r="Z207">
        <v>1</v>
      </c>
      <c r="AH207" s="1">
        <f t="shared" si="23"/>
        <v>44268</v>
      </c>
      <c r="AI207" s="243">
        <f t="shared" si="26"/>
        <v>6</v>
      </c>
      <c r="AJ207" s="243">
        <f t="shared" si="27"/>
        <v>0</v>
      </c>
      <c r="AK207">
        <f t="shared" si="24"/>
        <v>4</v>
      </c>
      <c r="AL207" s="243">
        <f t="shared" si="25"/>
        <v>10</v>
      </c>
      <c r="AM207">
        <v>47</v>
      </c>
      <c r="AN207">
        <v>27</v>
      </c>
    </row>
    <row r="208" spans="2:40" x14ac:dyDescent="0.55000000000000004">
      <c r="B208" s="242">
        <f t="shared" si="21"/>
        <v>5</v>
      </c>
      <c r="C208" s="1">
        <v>44269</v>
      </c>
      <c r="D208">
        <v>1</v>
      </c>
      <c r="E208">
        <v>1</v>
      </c>
      <c r="I208">
        <v>1</v>
      </c>
      <c r="J208" s="242">
        <f t="shared" si="22"/>
        <v>2</v>
      </c>
      <c r="O208">
        <v>1</v>
      </c>
      <c r="AD208">
        <v>1</v>
      </c>
      <c r="AH208" s="1">
        <f t="shared" si="23"/>
        <v>44269</v>
      </c>
      <c r="AI208" s="243">
        <f t="shared" si="26"/>
        <v>4</v>
      </c>
      <c r="AJ208" s="243">
        <f t="shared" si="27"/>
        <v>0</v>
      </c>
      <c r="AK208">
        <f t="shared" si="24"/>
        <v>1</v>
      </c>
      <c r="AL208" s="243">
        <f t="shared" si="25"/>
        <v>5</v>
      </c>
      <c r="AM208">
        <v>48</v>
      </c>
      <c r="AN208">
        <v>28</v>
      </c>
    </row>
    <row r="209" spans="2:40" x14ac:dyDescent="0.55000000000000004">
      <c r="B209" s="242">
        <f t="shared" si="21"/>
        <v>13</v>
      </c>
      <c r="C209" s="1">
        <v>44270</v>
      </c>
      <c r="D209">
        <v>5</v>
      </c>
      <c r="F209">
        <v>6</v>
      </c>
      <c r="J209" s="242">
        <f t="shared" si="22"/>
        <v>2</v>
      </c>
      <c r="V209">
        <v>1</v>
      </c>
      <c r="AD209">
        <v>1</v>
      </c>
      <c r="AH209" s="1">
        <f t="shared" si="23"/>
        <v>44270</v>
      </c>
      <c r="AI209" s="243">
        <f t="shared" si="26"/>
        <v>8</v>
      </c>
      <c r="AJ209" s="243">
        <f t="shared" si="27"/>
        <v>0</v>
      </c>
      <c r="AK209">
        <f t="shared" si="24"/>
        <v>5</v>
      </c>
      <c r="AL209" s="243">
        <f t="shared" si="25"/>
        <v>13</v>
      </c>
      <c r="AM209">
        <v>49</v>
      </c>
      <c r="AN209">
        <v>29</v>
      </c>
    </row>
    <row r="210" spans="2:40" x14ac:dyDescent="0.55000000000000004">
      <c r="B210" s="242">
        <f t="shared" si="21"/>
        <v>4</v>
      </c>
      <c r="C210" s="1">
        <v>44271</v>
      </c>
      <c r="D210">
        <v>1</v>
      </c>
      <c r="F210">
        <v>2</v>
      </c>
      <c r="I210">
        <v>1</v>
      </c>
      <c r="J210" s="242">
        <f t="shared" si="22"/>
        <v>0</v>
      </c>
      <c r="AH210" s="1">
        <f t="shared" si="23"/>
        <v>44271</v>
      </c>
      <c r="AI210" s="243">
        <f t="shared" si="26"/>
        <v>3</v>
      </c>
      <c r="AJ210" s="243">
        <f t="shared" si="27"/>
        <v>0</v>
      </c>
      <c r="AK210">
        <f t="shared" si="24"/>
        <v>1</v>
      </c>
      <c r="AL210" s="243">
        <f t="shared" si="25"/>
        <v>4</v>
      </c>
      <c r="AM210">
        <v>50</v>
      </c>
      <c r="AN210">
        <v>30</v>
      </c>
    </row>
    <row r="211" spans="2:40" x14ac:dyDescent="0.55000000000000004">
      <c r="B211" s="242">
        <f t="shared" si="21"/>
        <v>6</v>
      </c>
      <c r="C211" s="1">
        <v>44272</v>
      </c>
      <c r="D211">
        <v>2</v>
      </c>
      <c r="E211">
        <v>1</v>
      </c>
      <c r="J211" s="242">
        <f t="shared" si="22"/>
        <v>3</v>
      </c>
      <c r="AD211">
        <v>3</v>
      </c>
      <c r="AH211" s="1">
        <f t="shared" si="23"/>
        <v>44272</v>
      </c>
      <c r="AI211" s="243">
        <f t="shared" si="26"/>
        <v>4</v>
      </c>
      <c r="AJ211" s="243">
        <f t="shared" si="27"/>
        <v>0</v>
      </c>
      <c r="AK211">
        <f t="shared" si="24"/>
        <v>2</v>
      </c>
      <c r="AL211" s="243">
        <f t="shared" si="25"/>
        <v>6</v>
      </c>
    </row>
    <row r="212" spans="2:40" x14ac:dyDescent="0.55000000000000004">
      <c r="B212" s="242">
        <f t="shared" si="21"/>
        <v>10</v>
      </c>
      <c r="C212" s="1">
        <v>44273</v>
      </c>
      <c r="D212">
        <v>5</v>
      </c>
      <c r="E212">
        <v>3</v>
      </c>
      <c r="J212" s="242">
        <f t="shared" si="22"/>
        <v>2</v>
      </c>
      <c r="U212">
        <v>1</v>
      </c>
      <c r="AD212">
        <v>1</v>
      </c>
      <c r="AH212" s="1">
        <f t="shared" si="23"/>
        <v>44273</v>
      </c>
      <c r="AI212" s="243">
        <f t="shared" si="26"/>
        <v>5</v>
      </c>
      <c r="AJ212" s="243">
        <f t="shared" si="27"/>
        <v>0</v>
      </c>
      <c r="AK212">
        <f t="shared" si="24"/>
        <v>5</v>
      </c>
      <c r="AL212" s="243">
        <f t="shared" si="25"/>
        <v>10</v>
      </c>
    </row>
    <row r="213" spans="2:40" x14ac:dyDescent="0.55000000000000004">
      <c r="B213" s="242">
        <f t="shared" si="21"/>
        <v>4</v>
      </c>
      <c r="C213" s="1">
        <v>44274</v>
      </c>
      <c r="E213">
        <v>2</v>
      </c>
      <c r="J213" s="242">
        <f t="shared" si="22"/>
        <v>2</v>
      </c>
      <c r="V213">
        <v>1</v>
      </c>
      <c r="AF213">
        <v>1</v>
      </c>
      <c r="AH213" s="1">
        <f t="shared" si="23"/>
        <v>44274</v>
      </c>
      <c r="AI213" s="243">
        <f t="shared" si="26"/>
        <v>4</v>
      </c>
      <c r="AJ213" s="243">
        <f t="shared" si="27"/>
        <v>0</v>
      </c>
      <c r="AK213">
        <f t="shared" si="24"/>
        <v>0</v>
      </c>
      <c r="AL213" s="243">
        <f t="shared" si="25"/>
        <v>4</v>
      </c>
    </row>
    <row r="214" spans="2:40" x14ac:dyDescent="0.55000000000000004">
      <c r="B214" s="242">
        <f t="shared" si="21"/>
        <v>12</v>
      </c>
      <c r="C214" s="1">
        <v>44275</v>
      </c>
      <c r="D214">
        <v>4</v>
      </c>
      <c r="E214">
        <v>1</v>
      </c>
      <c r="J214" s="242">
        <f t="shared" si="22"/>
        <v>7</v>
      </c>
      <c r="N214">
        <v>3</v>
      </c>
      <c r="W214">
        <v>1</v>
      </c>
      <c r="Z214">
        <v>1</v>
      </c>
      <c r="AD214">
        <v>2</v>
      </c>
      <c r="AH214" s="1">
        <f t="shared" si="23"/>
        <v>44275</v>
      </c>
      <c r="AI214" s="243">
        <f t="shared" si="26"/>
        <v>8</v>
      </c>
      <c r="AJ214" s="243">
        <f t="shared" si="27"/>
        <v>0</v>
      </c>
      <c r="AK214">
        <f t="shared" si="24"/>
        <v>4</v>
      </c>
      <c r="AL214" s="243">
        <f t="shared" si="25"/>
        <v>12</v>
      </c>
    </row>
    <row r="215" spans="2:40" x14ac:dyDescent="0.55000000000000004">
      <c r="B215" s="242">
        <f t="shared" si="21"/>
        <v>7</v>
      </c>
      <c r="C215" s="1">
        <v>44276</v>
      </c>
      <c r="D215">
        <v>3</v>
      </c>
      <c r="E215">
        <v>1</v>
      </c>
      <c r="I215">
        <v>2</v>
      </c>
      <c r="J215" s="242">
        <f t="shared" si="22"/>
        <v>1</v>
      </c>
      <c r="Y215">
        <v>1</v>
      </c>
      <c r="AH215" s="1">
        <f t="shared" si="23"/>
        <v>44276</v>
      </c>
      <c r="AI215" s="243">
        <f t="shared" si="26"/>
        <v>4</v>
      </c>
      <c r="AJ215" s="243">
        <f t="shared" si="27"/>
        <v>0</v>
      </c>
      <c r="AK215">
        <f t="shared" si="24"/>
        <v>3</v>
      </c>
      <c r="AL215" s="243">
        <f t="shared" si="25"/>
        <v>7</v>
      </c>
    </row>
    <row r="216" spans="2:40" x14ac:dyDescent="0.55000000000000004">
      <c r="B216" s="242">
        <f t="shared" si="21"/>
        <v>9</v>
      </c>
      <c r="C216" s="1">
        <v>44277</v>
      </c>
      <c r="D216">
        <v>1</v>
      </c>
      <c r="E216">
        <v>4</v>
      </c>
      <c r="F216">
        <v>1</v>
      </c>
      <c r="H216">
        <v>1</v>
      </c>
      <c r="J216" s="242">
        <f t="shared" si="22"/>
        <v>2</v>
      </c>
      <c r="O216">
        <v>2</v>
      </c>
      <c r="AH216" s="1">
        <f t="shared" si="23"/>
        <v>44277</v>
      </c>
      <c r="AI216" s="243">
        <f t="shared" si="26"/>
        <v>7</v>
      </c>
      <c r="AJ216" s="243">
        <f t="shared" si="27"/>
        <v>1</v>
      </c>
      <c r="AK216">
        <f t="shared" si="24"/>
        <v>1</v>
      </c>
      <c r="AL216" s="243">
        <f t="shared" si="25"/>
        <v>9</v>
      </c>
    </row>
    <row r="217" spans="2:40" x14ac:dyDescent="0.55000000000000004">
      <c r="B217" s="242">
        <f t="shared" si="21"/>
        <v>10</v>
      </c>
      <c r="C217" s="1">
        <v>44278</v>
      </c>
      <c r="D217">
        <v>3</v>
      </c>
      <c r="E217">
        <v>2</v>
      </c>
      <c r="F217">
        <v>1</v>
      </c>
      <c r="J217" s="242">
        <f t="shared" si="22"/>
        <v>4</v>
      </c>
      <c r="N217">
        <v>1</v>
      </c>
      <c r="Z217">
        <v>1</v>
      </c>
      <c r="AD217">
        <v>2</v>
      </c>
      <c r="AH217" s="1">
        <f t="shared" si="23"/>
        <v>44278</v>
      </c>
      <c r="AI217" s="243">
        <f t="shared" si="26"/>
        <v>7</v>
      </c>
      <c r="AJ217" s="243">
        <f t="shared" si="27"/>
        <v>0</v>
      </c>
      <c r="AK217">
        <f t="shared" si="24"/>
        <v>3</v>
      </c>
      <c r="AL217" s="243">
        <f t="shared" si="25"/>
        <v>10</v>
      </c>
    </row>
    <row r="218" spans="2:40" x14ac:dyDescent="0.55000000000000004">
      <c r="B218" s="242">
        <f t="shared" si="21"/>
        <v>11</v>
      </c>
      <c r="C218" s="1">
        <v>44279</v>
      </c>
      <c r="D218">
        <v>4</v>
      </c>
      <c r="E218">
        <v>4</v>
      </c>
      <c r="J218" s="242">
        <f t="shared" si="22"/>
        <v>3</v>
      </c>
      <c r="N218">
        <v>2</v>
      </c>
      <c r="T218">
        <v>1</v>
      </c>
      <c r="AH218" s="1">
        <f t="shared" si="23"/>
        <v>44279</v>
      </c>
      <c r="AI218" s="243">
        <f t="shared" si="26"/>
        <v>7</v>
      </c>
      <c r="AJ218" s="243">
        <f t="shared" si="27"/>
        <v>0</v>
      </c>
      <c r="AK218">
        <f t="shared" si="24"/>
        <v>4</v>
      </c>
      <c r="AL218" s="243">
        <f t="shared" si="25"/>
        <v>11</v>
      </c>
    </row>
    <row r="219" spans="2:40" x14ac:dyDescent="0.55000000000000004">
      <c r="B219" s="242">
        <f t="shared" si="21"/>
        <v>11</v>
      </c>
      <c r="C219" s="1">
        <v>44280</v>
      </c>
      <c r="D219">
        <v>7</v>
      </c>
      <c r="E219">
        <v>2</v>
      </c>
      <c r="I219">
        <v>1</v>
      </c>
      <c r="J219" s="242">
        <f t="shared" si="22"/>
        <v>1</v>
      </c>
      <c r="O219">
        <v>1</v>
      </c>
      <c r="AH219" s="1">
        <f t="shared" si="23"/>
        <v>44280</v>
      </c>
      <c r="AI219" s="243">
        <f t="shared" si="26"/>
        <v>4</v>
      </c>
      <c r="AJ219" s="243">
        <f t="shared" si="27"/>
        <v>0</v>
      </c>
      <c r="AK219">
        <f t="shared" si="24"/>
        <v>7</v>
      </c>
      <c r="AL219" s="243">
        <f t="shared" si="25"/>
        <v>11</v>
      </c>
    </row>
    <row r="220" spans="2:40" x14ac:dyDescent="0.55000000000000004">
      <c r="B220" s="242">
        <f t="shared" si="21"/>
        <v>11</v>
      </c>
      <c r="C220" s="1">
        <v>44281</v>
      </c>
      <c r="D220">
        <v>6</v>
      </c>
      <c r="E220">
        <v>1</v>
      </c>
      <c r="F220">
        <v>2</v>
      </c>
      <c r="J220" s="242">
        <f t="shared" si="22"/>
        <v>2</v>
      </c>
      <c r="U220">
        <v>2</v>
      </c>
      <c r="AH220" s="1">
        <f t="shared" si="23"/>
        <v>44281</v>
      </c>
      <c r="AI220" s="243">
        <f t="shared" si="26"/>
        <v>5</v>
      </c>
      <c r="AJ220" s="243">
        <f t="shared" si="27"/>
        <v>0</v>
      </c>
      <c r="AK220">
        <f t="shared" si="24"/>
        <v>6</v>
      </c>
      <c r="AL220" s="243">
        <f t="shared" si="25"/>
        <v>11</v>
      </c>
    </row>
    <row r="221" spans="2:40" x14ac:dyDescent="0.55000000000000004">
      <c r="B221" s="242">
        <f t="shared" si="21"/>
        <v>8</v>
      </c>
      <c r="C221" s="1">
        <v>44282</v>
      </c>
      <c r="D221">
        <v>2</v>
      </c>
      <c r="E221">
        <v>1</v>
      </c>
      <c r="F221">
        <v>2</v>
      </c>
      <c r="J221" s="242">
        <f t="shared" si="22"/>
        <v>3</v>
      </c>
      <c r="O221">
        <v>1</v>
      </c>
      <c r="S221">
        <v>1</v>
      </c>
      <c r="AD221">
        <v>1</v>
      </c>
      <c r="AH221" s="1">
        <f t="shared" si="23"/>
        <v>44282</v>
      </c>
      <c r="AI221" s="243">
        <f t="shared" si="26"/>
        <v>6</v>
      </c>
      <c r="AJ221" s="243">
        <f t="shared" si="27"/>
        <v>0</v>
      </c>
      <c r="AK221">
        <f t="shared" si="24"/>
        <v>2</v>
      </c>
      <c r="AL221" s="243">
        <f t="shared" si="25"/>
        <v>8</v>
      </c>
    </row>
    <row r="222" spans="2:40" x14ac:dyDescent="0.55000000000000004">
      <c r="B222" s="242">
        <f t="shared" si="21"/>
        <v>15</v>
      </c>
      <c r="C222" s="1">
        <v>44283</v>
      </c>
      <c r="D222">
        <v>1</v>
      </c>
      <c r="E222">
        <v>8</v>
      </c>
      <c r="F222">
        <v>2</v>
      </c>
      <c r="J222" s="242">
        <f t="shared" si="22"/>
        <v>4</v>
      </c>
      <c r="U222">
        <v>1</v>
      </c>
      <c r="Z222">
        <v>3</v>
      </c>
      <c r="AH222" s="1">
        <f t="shared" si="23"/>
        <v>44283</v>
      </c>
      <c r="AI222" s="243">
        <f t="shared" si="26"/>
        <v>14</v>
      </c>
      <c r="AJ222" s="243">
        <f t="shared" si="27"/>
        <v>0</v>
      </c>
      <c r="AK222">
        <f t="shared" si="24"/>
        <v>1</v>
      </c>
      <c r="AL222" s="243">
        <f t="shared" si="25"/>
        <v>15</v>
      </c>
    </row>
    <row r="223" spans="2:40" x14ac:dyDescent="0.55000000000000004">
      <c r="B223" s="242">
        <f t="shared" si="21"/>
        <v>8</v>
      </c>
      <c r="C223" s="1">
        <v>44284</v>
      </c>
      <c r="D223">
        <v>3</v>
      </c>
      <c r="E223">
        <v>2</v>
      </c>
      <c r="F223">
        <v>3</v>
      </c>
      <c r="J223" s="242">
        <f t="shared" si="22"/>
        <v>0</v>
      </c>
      <c r="AH223" s="1">
        <f t="shared" si="23"/>
        <v>44284</v>
      </c>
      <c r="AI223" s="243">
        <f t="shared" si="26"/>
        <v>5</v>
      </c>
      <c r="AJ223" s="243">
        <f t="shared" si="27"/>
        <v>0</v>
      </c>
      <c r="AK223">
        <f t="shared" si="24"/>
        <v>3</v>
      </c>
      <c r="AL223" s="243">
        <f t="shared" si="25"/>
        <v>8</v>
      </c>
    </row>
    <row r="224" spans="2:40" x14ac:dyDescent="0.55000000000000004">
      <c r="B224" s="242">
        <f t="shared" si="21"/>
        <v>5</v>
      </c>
      <c r="C224" s="1">
        <v>44285</v>
      </c>
      <c r="E224">
        <v>2</v>
      </c>
      <c r="I224">
        <v>1</v>
      </c>
      <c r="J224" s="242">
        <f t="shared" si="22"/>
        <v>2</v>
      </c>
      <c r="O224">
        <v>1</v>
      </c>
      <c r="R224">
        <v>1</v>
      </c>
      <c r="AH224" s="1">
        <f t="shared" si="23"/>
        <v>44285</v>
      </c>
      <c r="AI224" s="243">
        <f t="shared" si="26"/>
        <v>5</v>
      </c>
      <c r="AJ224" s="243">
        <f t="shared" si="27"/>
        <v>0</v>
      </c>
      <c r="AK224">
        <f t="shared" si="24"/>
        <v>0</v>
      </c>
      <c r="AL224" s="243">
        <f t="shared" si="25"/>
        <v>5</v>
      </c>
    </row>
    <row r="225" spans="2:38" x14ac:dyDescent="0.55000000000000004">
      <c r="B225" s="242">
        <f t="shared" si="21"/>
        <v>10</v>
      </c>
      <c r="C225" s="1">
        <v>44286</v>
      </c>
      <c r="D225">
        <v>3</v>
      </c>
      <c r="E225">
        <v>3</v>
      </c>
      <c r="J225" s="242">
        <f t="shared" si="22"/>
        <v>4</v>
      </c>
      <c r="V225">
        <v>2</v>
      </c>
      <c r="Z225">
        <v>1</v>
      </c>
      <c r="AB225">
        <v>1</v>
      </c>
      <c r="AH225" s="1">
        <f t="shared" si="23"/>
        <v>44286</v>
      </c>
      <c r="AI225" s="243">
        <f t="shared" si="26"/>
        <v>7</v>
      </c>
      <c r="AJ225" s="243">
        <f t="shared" si="27"/>
        <v>0</v>
      </c>
      <c r="AK225">
        <f t="shared" si="24"/>
        <v>3</v>
      </c>
      <c r="AL225" s="243">
        <f t="shared" si="25"/>
        <v>10</v>
      </c>
    </row>
    <row r="226" spans="2:38" x14ac:dyDescent="0.55000000000000004">
      <c r="B226" s="242">
        <f t="shared" si="21"/>
        <v>5</v>
      </c>
      <c r="C226" s="1">
        <v>44287</v>
      </c>
      <c r="D226">
        <v>2</v>
      </c>
      <c r="F226">
        <v>1</v>
      </c>
      <c r="J226" s="242">
        <f t="shared" si="22"/>
        <v>2</v>
      </c>
      <c r="O226">
        <v>1</v>
      </c>
      <c r="U226">
        <v>1</v>
      </c>
      <c r="AH226" s="1">
        <f t="shared" si="23"/>
        <v>44287</v>
      </c>
      <c r="AI226" s="243">
        <f t="shared" si="26"/>
        <v>3</v>
      </c>
      <c r="AJ226" s="243">
        <f t="shared" si="27"/>
        <v>0</v>
      </c>
      <c r="AK226">
        <f t="shared" si="24"/>
        <v>2</v>
      </c>
      <c r="AL226" s="243">
        <f t="shared" si="25"/>
        <v>5</v>
      </c>
    </row>
    <row r="227" spans="2:38" x14ac:dyDescent="0.55000000000000004">
      <c r="B227" s="242">
        <f t="shared" si="21"/>
        <v>19</v>
      </c>
      <c r="C227" s="1">
        <v>44288</v>
      </c>
      <c r="D227">
        <v>4</v>
      </c>
      <c r="E227">
        <v>3</v>
      </c>
      <c r="H227">
        <v>1</v>
      </c>
      <c r="I227">
        <v>9</v>
      </c>
      <c r="J227" s="242">
        <f t="shared" si="22"/>
        <v>2</v>
      </c>
      <c r="K227">
        <v>1</v>
      </c>
      <c r="V227">
        <v>1</v>
      </c>
      <c r="AH227" s="1">
        <f t="shared" si="23"/>
        <v>44288</v>
      </c>
      <c r="AI227" s="243">
        <f t="shared" si="26"/>
        <v>14</v>
      </c>
      <c r="AJ227" s="243">
        <f t="shared" si="27"/>
        <v>1</v>
      </c>
      <c r="AK227">
        <f t="shared" si="24"/>
        <v>4</v>
      </c>
      <c r="AL227" s="243">
        <f t="shared" si="25"/>
        <v>19</v>
      </c>
    </row>
    <row r="228" spans="2:38" x14ac:dyDescent="0.55000000000000004">
      <c r="B228" s="242">
        <f t="shared" si="21"/>
        <v>11</v>
      </c>
      <c r="C228" s="1">
        <v>44289</v>
      </c>
      <c r="D228">
        <v>6</v>
      </c>
      <c r="E228">
        <v>2</v>
      </c>
      <c r="I228">
        <v>1</v>
      </c>
      <c r="J228" s="242">
        <f t="shared" si="22"/>
        <v>2</v>
      </c>
      <c r="K228">
        <v>1</v>
      </c>
      <c r="AD228">
        <v>1</v>
      </c>
      <c r="AH228" s="1">
        <f t="shared" si="23"/>
        <v>44289</v>
      </c>
      <c r="AI228" s="243">
        <f t="shared" si="26"/>
        <v>5</v>
      </c>
      <c r="AJ228" s="243">
        <f t="shared" si="27"/>
        <v>0</v>
      </c>
      <c r="AK228">
        <f t="shared" si="24"/>
        <v>6</v>
      </c>
      <c r="AL228" s="243">
        <f t="shared" si="25"/>
        <v>11</v>
      </c>
    </row>
    <row r="229" spans="2:38" x14ac:dyDescent="0.55000000000000004">
      <c r="B229" s="242">
        <f t="shared" si="21"/>
        <v>17</v>
      </c>
      <c r="C229" s="1">
        <v>44290</v>
      </c>
      <c r="D229">
        <v>3</v>
      </c>
      <c r="F229">
        <v>3</v>
      </c>
      <c r="I229">
        <v>1</v>
      </c>
      <c r="J229" s="242">
        <f t="shared" si="22"/>
        <v>10</v>
      </c>
      <c r="K229">
        <v>1</v>
      </c>
      <c r="O229">
        <v>4</v>
      </c>
      <c r="V229">
        <v>2</v>
      </c>
      <c r="Z229">
        <v>1</v>
      </c>
      <c r="AD229">
        <v>1</v>
      </c>
      <c r="AF229">
        <v>1</v>
      </c>
      <c r="AH229" s="1">
        <f t="shared" si="23"/>
        <v>44290</v>
      </c>
      <c r="AI229" s="243">
        <f t="shared" si="26"/>
        <v>14</v>
      </c>
      <c r="AJ229" s="243">
        <f t="shared" si="27"/>
        <v>0</v>
      </c>
      <c r="AK229">
        <f t="shared" si="24"/>
        <v>3</v>
      </c>
      <c r="AL229" s="243">
        <f t="shared" si="25"/>
        <v>17</v>
      </c>
    </row>
    <row r="230" spans="2:38" x14ac:dyDescent="0.55000000000000004">
      <c r="B230" s="242">
        <f t="shared" si="21"/>
        <v>9</v>
      </c>
      <c r="C230" s="1">
        <v>44291</v>
      </c>
      <c r="D230">
        <v>2</v>
      </c>
      <c r="E230">
        <v>2</v>
      </c>
      <c r="J230" s="242">
        <f t="shared" si="22"/>
        <v>5</v>
      </c>
      <c r="V230">
        <v>1</v>
      </c>
      <c r="AC230">
        <v>4</v>
      </c>
      <c r="AH230" s="1">
        <f t="shared" si="23"/>
        <v>44291</v>
      </c>
      <c r="AI230" s="243">
        <f t="shared" si="26"/>
        <v>7</v>
      </c>
      <c r="AJ230" s="243">
        <f t="shared" si="27"/>
        <v>0</v>
      </c>
      <c r="AK230">
        <f t="shared" si="24"/>
        <v>2</v>
      </c>
      <c r="AL230" s="243">
        <f t="shared" si="25"/>
        <v>9</v>
      </c>
    </row>
    <row r="231" spans="2:38" x14ac:dyDescent="0.55000000000000004">
      <c r="B231" s="242">
        <f t="shared" si="21"/>
        <v>10</v>
      </c>
      <c r="C231" s="1">
        <v>44292</v>
      </c>
      <c r="D231">
        <v>2</v>
      </c>
      <c r="E231">
        <v>1</v>
      </c>
      <c r="F231">
        <v>2</v>
      </c>
      <c r="I231">
        <v>1</v>
      </c>
      <c r="J231" s="242">
        <f t="shared" si="22"/>
        <v>4</v>
      </c>
      <c r="K231">
        <v>1</v>
      </c>
      <c r="T231">
        <v>1</v>
      </c>
      <c r="V231">
        <v>1</v>
      </c>
      <c r="AB231">
        <v>1</v>
      </c>
      <c r="AH231" s="1">
        <f t="shared" si="23"/>
        <v>44292</v>
      </c>
      <c r="AI231" s="243">
        <f t="shared" si="26"/>
        <v>8</v>
      </c>
      <c r="AJ231" s="243">
        <f t="shared" si="27"/>
        <v>0</v>
      </c>
      <c r="AK231">
        <f t="shared" si="24"/>
        <v>2</v>
      </c>
      <c r="AL231" s="243">
        <f t="shared" si="25"/>
        <v>10</v>
      </c>
    </row>
    <row r="232" spans="2:38" x14ac:dyDescent="0.55000000000000004">
      <c r="B232" s="242">
        <f t="shared" si="21"/>
        <v>13</v>
      </c>
      <c r="C232" s="1">
        <v>44293</v>
      </c>
      <c r="D232">
        <v>9</v>
      </c>
      <c r="E232">
        <v>1</v>
      </c>
      <c r="J232" s="242">
        <f t="shared" si="22"/>
        <v>3</v>
      </c>
      <c r="O232">
        <v>1</v>
      </c>
      <c r="V232">
        <v>1</v>
      </c>
      <c r="Z232">
        <v>1</v>
      </c>
      <c r="AH232" s="1">
        <f t="shared" si="23"/>
        <v>44293</v>
      </c>
      <c r="AI232" s="243">
        <f t="shared" si="26"/>
        <v>4</v>
      </c>
      <c r="AJ232" s="243">
        <f t="shared" si="27"/>
        <v>0</v>
      </c>
      <c r="AK232">
        <f t="shared" si="24"/>
        <v>9</v>
      </c>
      <c r="AL232" s="243">
        <f t="shared" si="25"/>
        <v>13</v>
      </c>
    </row>
    <row r="233" spans="2:38" x14ac:dyDescent="0.55000000000000004">
      <c r="B233" s="242">
        <f t="shared" si="21"/>
        <v>13</v>
      </c>
      <c r="C233" s="1">
        <v>44294</v>
      </c>
      <c r="D233">
        <v>3</v>
      </c>
      <c r="E233">
        <v>4</v>
      </c>
      <c r="I233">
        <v>1</v>
      </c>
      <c r="J233" s="242">
        <f t="shared" si="22"/>
        <v>5</v>
      </c>
      <c r="K233">
        <v>1</v>
      </c>
      <c r="O233">
        <v>2</v>
      </c>
      <c r="U233">
        <v>1</v>
      </c>
      <c r="AC233">
        <v>1</v>
      </c>
      <c r="AH233" s="1">
        <f t="shared" si="23"/>
        <v>44294</v>
      </c>
      <c r="AI233" s="243">
        <f t="shared" si="26"/>
        <v>10</v>
      </c>
      <c r="AJ233" s="243">
        <f t="shared" si="27"/>
        <v>0</v>
      </c>
      <c r="AK233">
        <f t="shared" si="24"/>
        <v>3</v>
      </c>
      <c r="AL233" s="243">
        <f t="shared" si="25"/>
        <v>13</v>
      </c>
    </row>
    <row r="234" spans="2:38" x14ac:dyDescent="0.55000000000000004">
      <c r="B234" s="242">
        <f t="shared" si="21"/>
        <v>14</v>
      </c>
      <c r="C234" s="1">
        <v>44295</v>
      </c>
      <c r="D234">
        <v>4</v>
      </c>
      <c r="I234">
        <v>2</v>
      </c>
      <c r="J234" s="242">
        <f t="shared" si="22"/>
        <v>8</v>
      </c>
      <c r="K234">
        <v>1</v>
      </c>
      <c r="O234">
        <v>1</v>
      </c>
      <c r="T234">
        <v>1</v>
      </c>
      <c r="Y234">
        <v>1</v>
      </c>
      <c r="Z234">
        <v>1</v>
      </c>
      <c r="AB234">
        <v>1</v>
      </c>
      <c r="AC234">
        <v>1</v>
      </c>
      <c r="AF234">
        <v>1</v>
      </c>
      <c r="AH234" s="1">
        <f t="shared" si="23"/>
        <v>44295</v>
      </c>
      <c r="AI234" s="243">
        <f t="shared" si="26"/>
        <v>10</v>
      </c>
      <c r="AJ234" s="243">
        <f t="shared" si="27"/>
        <v>0</v>
      </c>
      <c r="AK234">
        <f t="shared" si="24"/>
        <v>4</v>
      </c>
      <c r="AL234" s="243">
        <f t="shared" si="25"/>
        <v>14</v>
      </c>
    </row>
    <row r="235" spans="2:38" x14ac:dyDescent="0.55000000000000004">
      <c r="B235" s="242">
        <f t="shared" si="21"/>
        <v>10</v>
      </c>
      <c r="C235" s="1">
        <v>44296</v>
      </c>
      <c r="D235">
        <v>2</v>
      </c>
      <c r="E235">
        <v>1</v>
      </c>
      <c r="F235">
        <v>1</v>
      </c>
      <c r="G235">
        <v>3</v>
      </c>
      <c r="J235" s="242">
        <f t="shared" si="22"/>
        <v>3</v>
      </c>
      <c r="K235">
        <v>1</v>
      </c>
      <c r="AC235">
        <v>1</v>
      </c>
      <c r="AD235">
        <v>1</v>
      </c>
      <c r="AH235" s="1">
        <f t="shared" si="23"/>
        <v>44296</v>
      </c>
      <c r="AI235" s="243">
        <f t="shared" si="26"/>
        <v>8</v>
      </c>
      <c r="AJ235" s="243">
        <f t="shared" si="27"/>
        <v>0</v>
      </c>
      <c r="AK235">
        <f t="shared" si="24"/>
        <v>2</v>
      </c>
      <c r="AL235" s="243">
        <f t="shared" si="25"/>
        <v>10</v>
      </c>
    </row>
    <row r="236" spans="2:38" x14ac:dyDescent="0.55000000000000004">
      <c r="B236" s="242">
        <f t="shared" si="21"/>
        <v>14</v>
      </c>
      <c r="C236" s="1">
        <v>44297</v>
      </c>
      <c r="D236">
        <v>3</v>
      </c>
      <c r="E236">
        <v>3</v>
      </c>
      <c r="I236">
        <v>4</v>
      </c>
      <c r="J236" s="242">
        <f t="shared" si="22"/>
        <v>4</v>
      </c>
      <c r="K236">
        <v>1</v>
      </c>
      <c r="O236">
        <v>2</v>
      </c>
      <c r="AB236">
        <v>1</v>
      </c>
      <c r="AH236" s="1">
        <f t="shared" si="23"/>
        <v>44297</v>
      </c>
      <c r="AI236" s="243">
        <f t="shared" si="26"/>
        <v>11</v>
      </c>
      <c r="AJ236" s="243">
        <f t="shared" si="27"/>
        <v>0</v>
      </c>
      <c r="AK236">
        <f t="shared" si="24"/>
        <v>3</v>
      </c>
      <c r="AL236" s="243">
        <f t="shared" si="25"/>
        <v>14</v>
      </c>
    </row>
    <row r="237" spans="2:38" x14ac:dyDescent="0.55000000000000004">
      <c r="B237" s="242">
        <f t="shared" si="21"/>
        <v>8</v>
      </c>
      <c r="C237" s="1">
        <v>44298</v>
      </c>
      <c r="D237">
        <v>1</v>
      </c>
      <c r="E237">
        <v>2</v>
      </c>
      <c r="F237">
        <v>2</v>
      </c>
      <c r="I237">
        <v>1</v>
      </c>
      <c r="J237" s="242">
        <f t="shared" si="22"/>
        <v>2</v>
      </c>
      <c r="AF237">
        <v>2</v>
      </c>
      <c r="AH237" s="1">
        <f t="shared" si="23"/>
        <v>44298</v>
      </c>
      <c r="AI237" s="243">
        <f t="shared" si="26"/>
        <v>7</v>
      </c>
      <c r="AJ237" s="243">
        <f t="shared" si="27"/>
        <v>0</v>
      </c>
      <c r="AK237">
        <f t="shared" si="24"/>
        <v>1</v>
      </c>
      <c r="AL237" s="243">
        <f t="shared" si="25"/>
        <v>8</v>
      </c>
    </row>
    <row r="238" spans="2:38" x14ac:dyDescent="0.55000000000000004">
      <c r="B238" s="242">
        <f t="shared" si="21"/>
        <v>11</v>
      </c>
      <c r="C238" s="1">
        <v>44299</v>
      </c>
      <c r="D238">
        <v>5</v>
      </c>
      <c r="E238">
        <v>3</v>
      </c>
      <c r="F238">
        <v>1</v>
      </c>
      <c r="I238">
        <v>1</v>
      </c>
      <c r="J238" s="242">
        <f t="shared" si="22"/>
        <v>1</v>
      </c>
      <c r="AD238">
        <v>1</v>
      </c>
      <c r="AH238" s="1">
        <f t="shared" si="23"/>
        <v>44299</v>
      </c>
      <c r="AI238" s="243">
        <f t="shared" si="26"/>
        <v>6</v>
      </c>
      <c r="AJ238" s="243">
        <f t="shared" si="27"/>
        <v>0</v>
      </c>
      <c r="AK238">
        <f t="shared" si="24"/>
        <v>5</v>
      </c>
      <c r="AL238" s="243">
        <f t="shared" si="25"/>
        <v>11</v>
      </c>
    </row>
    <row r="239" spans="2:38" x14ac:dyDescent="0.55000000000000004">
      <c r="B239" s="242">
        <f t="shared" si="21"/>
        <v>10</v>
      </c>
      <c r="C239" s="1">
        <v>44300</v>
      </c>
      <c r="D239">
        <v>3</v>
      </c>
      <c r="E239">
        <v>4</v>
      </c>
      <c r="F239">
        <v>1</v>
      </c>
      <c r="J239" s="242">
        <f t="shared" si="22"/>
        <v>2</v>
      </c>
      <c r="T239">
        <v>1</v>
      </c>
      <c r="AB239">
        <v>1</v>
      </c>
      <c r="AH239" s="1">
        <f t="shared" si="23"/>
        <v>44300</v>
      </c>
      <c r="AI239" s="243">
        <f t="shared" si="26"/>
        <v>7</v>
      </c>
      <c r="AJ239" s="243">
        <f t="shared" si="27"/>
        <v>0</v>
      </c>
      <c r="AK239">
        <f t="shared" si="24"/>
        <v>3</v>
      </c>
      <c r="AL239" s="243">
        <f t="shared" si="25"/>
        <v>10</v>
      </c>
    </row>
    <row r="240" spans="2:38" x14ac:dyDescent="0.55000000000000004">
      <c r="B240" s="242">
        <f t="shared" si="21"/>
        <v>10</v>
      </c>
      <c r="C240" s="1">
        <v>44301</v>
      </c>
      <c r="D240">
        <v>3</v>
      </c>
      <c r="E240">
        <v>2</v>
      </c>
      <c r="I240">
        <v>1</v>
      </c>
      <c r="J240" s="242">
        <f t="shared" si="22"/>
        <v>4</v>
      </c>
      <c r="O240">
        <v>1</v>
      </c>
      <c r="AB240">
        <v>3</v>
      </c>
      <c r="AH240" s="1">
        <f t="shared" si="23"/>
        <v>44301</v>
      </c>
      <c r="AI240" s="243">
        <f t="shared" si="26"/>
        <v>7</v>
      </c>
      <c r="AJ240" s="243">
        <f t="shared" si="27"/>
        <v>0</v>
      </c>
      <c r="AK240">
        <f t="shared" si="24"/>
        <v>3</v>
      </c>
      <c r="AL240" s="243">
        <f t="shared" si="25"/>
        <v>10</v>
      </c>
    </row>
    <row r="241" spans="2:38" x14ac:dyDescent="0.55000000000000004">
      <c r="B241" s="242">
        <f t="shared" si="21"/>
        <v>14</v>
      </c>
      <c r="C241" s="1">
        <v>44302</v>
      </c>
      <c r="D241">
        <v>3</v>
      </c>
      <c r="E241">
        <v>3</v>
      </c>
      <c r="F241">
        <v>2</v>
      </c>
      <c r="J241" s="242">
        <f t="shared" si="22"/>
        <v>6</v>
      </c>
      <c r="O241">
        <v>2</v>
      </c>
      <c r="Z241">
        <v>1</v>
      </c>
      <c r="AD241">
        <v>2</v>
      </c>
      <c r="AF241">
        <v>1</v>
      </c>
      <c r="AH241" s="1">
        <f t="shared" si="23"/>
        <v>44302</v>
      </c>
      <c r="AI241" s="243">
        <f t="shared" si="26"/>
        <v>11</v>
      </c>
      <c r="AJ241" s="243">
        <f t="shared" si="27"/>
        <v>0</v>
      </c>
      <c r="AK241">
        <f t="shared" si="24"/>
        <v>3</v>
      </c>
      <c r="AL241" s="243">
        <f t="shared" si="25"/>
        <v>14</v>
      </c>
    </row>
    <row r="242" spans="2:38" x14ac:dyDescent="0.55000000000000004">
      <c r="B242" s="242">
        <f t="shared" si="21"/>
        <v>16</v>
      </c>
      <c r="C242" s="1">
        <v>44303</v>
      </c>
      <c r="D242">
        <v>2</v>
      </c>
      <c r="E242">
        <v>4</v>
      </c>
      <c r="F242">
        <v>2</v>
      </c>
      <c r="H242">
        <v>1</v>
      </c>
      <c r="I242">
        <v>1</v>
      </c>
      <c r="J242" s="242">
        <f t="shared" si="22"/>
        <v>6</v>
      </c>
      <c r="O242">
        <v>4</v>
      </c>
      <c r="R242">
        <v>1</v>
      </c>
      <c r="Z242">
        <v>1</v>
      </c>
      <c r="AH242" s="1">
        <f t="shared" si="23"/>
        <v>44303</v>
      </c>
      <c r="AI242" s="243">
        <f t="shared" si="26"/>
        <v>13</v>
      </c>
      <c r="AJ242" s="243">
        <f t="shared" si="27"/>
        <v>1</v>
      </c>
      <c r="AK242">
        <f t="shared" si="24"/>
        <v>2</v>
      </c>
      <c r="AL242" s="243">
        <f t="shared" si="25"/>
        <v>16</v>
      </c>
    </row>
    <row r="243" spans="2:38" x14ac:dyDescent="0.55000000000000004">
      <c r="B243" s="242">
        <f t="shared" si="21"/>
        <v>11</v>
      </c>
      <c r="C243" s="1">
        <v>44304</v>
      </c>
      <c r="D243">
        <v>1</v>
      </c>
      <c r="E243">
        <v>2</v>
      </c>
      <c r="H243">
        <v>2</v>
      </c>
      <c r="J243" s="242">
        <f t="shared" si="22"/>
        <v>6</v>
      </c>
      <c r="O243">
        <v>1</v>
      </c>
      <c r="P243">
        <v>4</v>
      </c>
      <c r="AD243">
        <v>1</v>
      </c>
      <c r="AH243" s="1">
        <f t="shared" si="23"/>
        <v>44304</v>
      </c>
      <c r="AI243" s="243">
        <f t="shared" si="26"/>
        <v>8</v>
      </c>
      <c r="AJ243" s="243">
        <f t="shared" si="27"/>
        <v>2</v>
      </c>
      <c r="AK243">
        <f t="shared" si="24"/>
        <v>1</v>
      </c>
      <c r="AL243" s="243">
        <f t="shared" si="25"/>
        <v>11</v>
      </c>
    </row>
    <row r="244" spans="2:38" x14ac:dyDescent="0.55000000000000004">
      <c r="B244" s="242">
        <f t="shared" si="21"/>
        <v>9</v>
      </c>
      <c r="C244" s="1">
        <v>44305</v>
      </c>
      <c r="D244">
        <v>3</v>
      </c>
      <c r="F244">
        <v>1</v>
      </c>
      <c r="I244">
        <v>2</v>
      </c>
      <c r="J244" s="242">
        <f t="shared" si="22"/>
        <v>3</v>
      </c>
      <c r="O244">
        <v>1</v>
      </c>
      <c r="T244">
        <v>1</v>
      </c>
      <c r="AF244">
        <v>1</v>
      </c>
      <c r="AH244" s="1">
        <f t="shared" si="23"/>
        <v>44305</v>
      </c>
      <c r="AI244" s="243">
        <f t="shared" si="26"/>
        <v>6</v>
      </c>
      <c r="AJ244" s="243">
        <f t="shared" si="27"/>
        <v>0</v>
      </c>
      <c r="AK244">
        <f t="shared" si="24"/>
        <v>3</v>
      </c>
      <c r="AL244" s="243">
        <f t="shared" si="25"/>
        <v>9</v>
      </c>
    </row>
    <row r="245" spans="2:38" x14ac:dyDescent="0.55000000000000004">
      <c r="B245" s="242">
        <f t="shared" si="21"/>
        <v>19</v>
      </c>
      <c r="C245" s="1">
        <v>44306</v>
      </c>
      <c r="D245">
        <v>3</v>
      </c>
      <c r="E245">
        <v>1</v>
      </c>
      <c r="F245">
        <v>1</v>
      </c>
      <c r="J245" s="242">
        <f t="shared" si="22"/>
        <v>14</v>
      </c>
      <c r="P245">
        <v>12</v>
      </c>
      <c r="AD245">
        <v>2</v>
      </c>
      <c r="AH245" s="1">
        <f t="shared" si="23"/>
        <v>44306</v>
      </c>
      <c r="AI245" s="243">
        <f t="shared" si="26"/>
        <v>16</v>
      </c>
      <c r="AJ245" s="243">
        <f t="shared" si="27"/>
        <v>0</v>
      </c>
      <c r="AK245">
        <f t="shared" si="24"/>
        <v>3</v>
      </c>
      <c r="AL245" s="243">
        <f t="shared" si="25"/>
        <v>19</v>
      </c>
    </row>
    <row r="246" spans="2:38" x14ac:dyDescent="0.55000000000000004">
      <c r="B246" s="242">
        <f t="shared" si="21"/>
        <v>6</v>
      </c>
      <c r="C246" s="1">
        <v>44307</v>
      </c>
      <c r="D246">
        <v>1</v>
      </c>
      <c r="E246">
        <v>2</v>
      </c>
      <c r="H246">
        <v>1</v>
      </c>
      <c r="J246" s="242">
        <f t="shared" si="22"/>
        <v>2</v>
      </c>
      <c r="T246">
        <v>1</v>
      </c>
      <c r="AD246">
        <v>1</v>
      </c>
      <c r="AH246" s="1">
        <f t="shared" si="23"/>
        <v>44307</v>
      </c>
      <c r="AI246" s="243">
        <f t="shared" si="26"/>
        <v>4</v>
      </c>
      <c r="AJ246" s="243">
        <f t="shared" si="27"/>
        <v>1</v>
      </c>
      <c r="AK246">
        <f t="shared" si="24"/>
        <v>1</v>
      </c>
      <c r="AL246" s="243">
        <f t="shared" si="25"/>
        <v>6</v>
      </c>
    </row>
    <row r="247" spans="2:38" x14ac:dyDescent="0.55000000000000004">
      <c r="B247" s="242">
        <f t="shared" si="21"/>
        <v>19</v>
      </c>
      <c r="C247" s="1">
        <v>44308</v>
      </c>
      <c r="D247">
        <v>5</v>
      </c>
      <c r="E247">
        <v>5</v>
      </c>
      <c r="F247">
        <v>2</v>
      </c>
      <c r="H247">
        <v>3</v>
      </c>
      <c r="J247" s="242">
        <f t="shared" si="22"/>
        <v>4</v>
      </c>
      <c r="M247">
        <v>2</v>
      </c>
      <c r="AF247">
        <v>2</v>
      </c>
      <c r="AH247" s="1">
        <f t="shared" si="23"/>
        <v>44308</v>
      </c>
      <c r="AI247" s="243">
        <f t="shared" si="26"/>
        <v>11</v>
      </c>
      <c r="AJ247" s="243">
        <f t="shared" si="27"/>
        <v>3</v>
      </c>
      <c r="AK247">
        <f t="shared" si="24"/>
        <v>5</v>
      </c>
      <c r="AL247" s="243">
        <f t="shared" si="25"/>
        <v>19</v>
      </c>
    </row>
    <row r="248" spans="2:38" x14ac:dyDescent="0.55000000000000004">
      <c r="B248" s="242">
        <f t="shared" si="21"/>
        <v>9</v>
      </c>
      <c r="C248" s="1">
        <v>44309</v>
      </c>
      <c r="D248">
        <v>3</v>
      </c>
      <c r="E248">
        <v>1</v>
      </c>
      <c r="F248">
        <v>1</v>
      </c>
      <c r="H248">
        <v>1</v>
      </c>
      <c r="J248" s="242">
        <f t="shared" si="22"/>
        <v>3</v>
      </c>
      <c r="M248">
        <v>1</v>
      </c>
      <c r="O248">
        <v>1</v>
      </c>
      <c r="V248">
        <v>1</v>
      </c>
      <c r="AH248" s="1">
        <f t="shared" si="23"/>
        <v>44309</v>
      </c>
      <c r="AI248" s="243">
        <f t="shared" si="26"/>
        <v>5</v>
      </c>
      <c r="AJ248" s="243">
        <f t="shared" si="27"/>
        <v>1</v>
      </c>
      <c r="AK248">
        <f t="shared" si="24"/>
        <v>3</v>
      </c>
      <c r="AL248" s="243">
        <f t="shared" si="25"/>
        <v>9</v>
      </c>
    </row>
    <row r="249" spans="2:38" x14ac:dyDescent="0.55000000000000004">
      <c r="B249" s="242">
        <f t="shared" si="21"/>
        <v>13</v>
      </c>
      <c r="C249" s="1">
        <v>44310</v>
      </c>
      <c r="D249">
        <v>9</v>
      </c>
      <c r="I249">
        <v>3</v>
      </c>
      <c r="J249" s="242">
        <f t="shared" si="22"/>
        <v>1</v>
      </c>
      <c r="AD249">
        <v>1</v>
      </c>
      <c r="AH249" s="1">
        <f t="shared" si="23"/>
        <v>44310</v>
      </c>
      <c r="AI249" s="243">
        <f t="shared" si="26"/>
        <v>4</v>
      </c>
      <c r="AJ249" s="243">
        <f t="shared" si="27"/>
        <v>0</v>
      </c>
      <c r="AK249">
        <f t="shared" si="24"/>
        <v>9</v>
      </c>
      <c r="AL249" s="243">
        <f t="shared" si="25"/>
        <v>13</v>
      </c>
    </row>
    <row r="250" spans="2:38" x14ac:dyDescent="0.55000000000000004">
      <c r="B250" s="242">
        <f t="shared" si="21"/>
        <v>11</v>
      </c>
      <c r="C250" s="1">
        <v>44311</v>
      </c>
      <c r="D250">
        <v>2</v>
      </c>
      <c r="E250">
        <v>1</v>
      </c>
      <c r="F250">
        <v>2</v>
      </c>
      <c r="H250">
        <v>3</v>
      </c>
      <c r="I250">
        <v>1</v>
      </c>
      <c r="J250" s="242">
        <f t="shared" si="22"/>
        <v>2</v>
      </c>
      <c r="O250">
        <v>1</v>
      </c>
      <c r="V250">
        <v>1</v>
      </c>
      <c r="AH250" s="1">
        <f t="shared" si="23"/>
        <v>44311</v>
      </c>
      <c r="AI250" s="243">
        <f t="shared" si="26"/>
        <v>6</v>
      </c>
      <c r="AJ250" s="243">
        <f t="shared" si="27"/>
        <v>3</v>
      </c>
      <c r="AK250">
        <f t="shared" si="24"/>
        <v>2</v>
      </c>
      <c r="AL250" s="243">
        <f t="shared" si="25"/>
        <v>11</v>
      </c>
    </row>
    <row r="251" spans="2:38" x14ac:dyDescent="0.55000000000000004">
      <c r="B251" s="242">
        <f t="shared" si="21"/>
        <v>11</v>
      </c>
      <c r="C251" s="1">
        <v>44312</v>
      </c>
      <c r="D251">
        <v>1</v>
      </c>
      <c r="E251">
        <v>2</v>
      </c>
      <c r="F251">
        <v>5</v>
      </c>
      <c r="J251" s="242">
        <f t="shared" si="22"/>
        <v>3</v>
      </c>
      <c r="M251">
        <v>1</v>
      </c>
      <c r="Z251">
        <v>1</v>
      </c>
      <c r="AF251">
        <v>1</v>
      </c>
      <c r="AH251" s="1">
        <f t="shared" si="23"/>
        <v>44312</v>
      </c>
      <c r="AI251" s="243">
        <f t="shared" si="26"/>
        <v>10</v>
      </c>
      <c r="AJ251" s="243">
        <f t="shared" si="27"/>
        <v>0</v>
      </c>
      <c r="AK251">
        <f t="shared" si="24"/>
        <v>1</v>
      </c>
      <c r="AL251" s="243">
        <f t="shared" si="25"/>
        <v>11</v>
      </c>
    </row>
    <row r="252" spans="2:38" x14ac:dyDescent="0.55000000000000004">
      <c r="B252" s="242">
        <f t="shared" si="21"/>
        <v>12</v>
      </c>
      <c r="C252" s="1">
        <v>44313</v>
      </c>
      <c r="D252">
        <v>2</v>
      </c>
      <c r="E252">
        <v>3</v>
      </c>
      <c r="F252">
        <v>3</v>
      </c>
      <c r="H252">
        <v>1</v>
      </c>
      <c r="J252" s="242">
        <f t="shared" si="22"/>
        <v>3</v>
      </c>
      <c r="M252">
        <v>1</v>
      </c>
      <c r="O252">
        <v>1</v>
      </c>
      <c r="AD252">
        <v>1</v>
      </c>
      <c r="AH252" s="1">
        <f t="shared" si="23"/>
        <v>44313</v>
      </c>
      <c r="AI252" s="243">
        <f t="shared" si="26"/>
        <v>9</v>
      </c>
      <c r="AJ252" s="243">
        <f t="shared" si="27"/>
        <v>1</v>
      </c>
      <c r="AK252">
        <f t="shared" si="24"/>
        <v>2</v>
      </c>
      <c r="AL252" s="243">
        <f t="shared" si="25"/>
        <v>12</v>
      </c>
    </row>
    <row r="253" spans="2:38" x14ac:dyDescent="0.55000000000000004">
      <c r="B253" s="242">
        <f t="shared" si="21"/>
        <v>20</v>
      </c>
      <c r="C253" s="1">
        <v>44314</v>
      </c>
      <c r="D253">
        <v>5</v>
      </c>
      <c r="E253">
        <v>1</v>
      </c>
      <c r="F253">
        <v>1</v>
      </c>
      <c r="J253" s="242">
        <f t="shared" si="22"/>
        <v>13</v>
      </c>
      <c r="T253">
        <v>1</v>
      </c>
      <c r="AC253">
        <v>1</v>
      </c>
      <c r="AF253">
        <v>11</v>
      </c>
      <c r="AH253" s="1">
        <f t="shared" si="23"/>
        <v>44314</v>
      </c>
      <c r="AI253" s="243">
        <f t="shared" si="26"/>
        <v>15</v>
      </c>
      <c r="AJ253" s="243">
        <f t="shared" si="27"/>
        <v>0</v>
      </c>
      <c r="AK253">
        <f t="shared" si="24"/>
        <v>5</v>
      </c>
      <c r="AL253" s="243">
        <f t="shared" si="25"/>
        <v>20</v>
      </c>
    </row>
    <row r="254" spans="2:38" x14ac:dyDescent="0.55000000000000004">
      <c r="B254" s="242">
        <f t="shared" si="21"/>
        <v>13</v>
      </c>
      <c r="C254" s="1">
        <v>44315</v>
      </c>
      <c r="D254">
        <v>7</v>
      </c>
      <c r="E254">
        <v>2</v>
      </c>
      <c r="I254">
        <v>1</v>
      </c>
      <c r="J254" s="242">
        <f t="shared" si="22"/>
        <v>3</v>
      </c>
      <c r="P254">
        <v>1</v>
      </c>
      <c r="V254">
        <v>1</v>
      </c>
      <c r="AC254">
        <v>1</v>
      </c>
      <c r="AH254" s="1">
        <f t="shared" si="23"/>
        <v>44315</v>
      </c>
      <c r="AI254" s="243">
        <f t="shared" si="26"/>
        <v>6</v>
      </c>
      <c r="AJ254" s="243">
        <f t="shared" si="27"/>
        <v>0</v>
      </c>
      <c r="AK254">
        <f t="shared" si="24"/>
        <v>7</v>
      </c>
      <c r="AL254" s="243">
        <f t="shared" si="25"/>
        <v>13</v>
      </c>
    </row>
    <row r="255" spans="2:38" x14ac:dyDescent="0.55000000000000004">
      <c r="B255" s="242">
        <f t="shared" si="21"/>
        <v>16</v>
      </c>
      <c r="C255" s="1">
        <v>44316</v>
      </c>
      <c r="D255">
        <v>3</v>
      </c>
      <c r="E255">
        <v>7</v>
      </c>
      <c r="F255">
        <v>2</v>
      </c>
      <c r="G255">
        <v>1</v>
      </c>
      <c r="H255">
        <v>1</v>
      </c>
      <c r="I255">
        <v>1</v>
      </c>
      <c r="J255" s="242">
        <f t="shared" si="22"/>
        <v>1</v>
      </c>
      <c r="AF255">
        <v>1</v>
      </c>
      <c r="AH255" s="1">
        <f t="shared" si="23"/>
        <v>44316</v>
      </c>
      <c r="AI255" s="243">
        <f t="shared" si="26"/>
        <v>12</v>
      </c>
      <c r="AJ255" s="243">
        <f t="shared" si="27"/>
        <v>1</v>
      </c>
      <c r="AK255">
        <f t="shared" si="24"/>
        <v>3</v>
      </c>
      <c r="AL255" s="243">
        <f t="shared" si="25"/>
        <v>16</v>
      </c>
    </row>
    <row r="256" spans="2:38" x14ac:dyDescent="0.55000000000000004">
      <c r="B256" s="242">
        <f t="shared" si="21"/>
        <v>15</v>
      </c>
      <c r="C256" s="1">
        <v>44317</v>
      </c>
      <c r="D256">
        <v>4</v>
      </c>
      <c r="E256">
        <v>6</v>
      </c>
      <c r="G256">
        <v>3</v>
      </c>
      <c r="H256">
        <v>1</v>
      </c>
      <c r="I256">
        <v>1</v>
      </c>
      <c r="J256" s="242">
        <f t="shared" si="22"/>
        <v>0</v>
      </c>
      <c r="AH256" s="1">
        <f t="shared" si="23"/>
        <v>44317</v>
      </c>
      <c r="AI256" s="243">
        <f t="shared" si="26"/>
        <v>10</v>
      </c>
      <c r="AJ256" s="243">
        <f t="shared" si="27"/>
        <v>1</v>
      </c>
      <c r="AK256">
        <f t="shared" si="24"/>
        <v>4</v>
      </c>
      <c r="AL256" s="243">
        <f t="shared" si="25"/>
        <v>15</v>
      </c>
    </row>
    <row r="257" spans="2:38" x14ac:dyDescent="0.55000000000000004">
      <c r="B257" s="242">
        <f t="shared" si="21"/>
        <v>11</v>
      </c>
      <c r="C257" s="1">
        <v>44318</v>
      </c>
      <c r="D257">
        <v>5</v>
      </c>
      <c r="E257">
        <v>4</v>
      </c>
      <c r="F257">
        <v>1</v>
      </c>
      <c r="J257" s="242">
        <f t="shared" si="22"/>
        <v>1</v>
      </c>
      <c r="Z257">
        <v>1</v>
      </c>
      <c r="AH257" s="1">
        <f t="shared" si="23"/>
        <v>44318</v>
      </c>
      <c r="AI257" s="243">
        <f t="shared" si="26"/>
        <v>6</v>
      </c>
      <c r="AJ257" s="243">
        <f t="shared" si="27"/>
        <v>0</v>
      </c>
      <c r="AK257">
        <f t="shared" si="24"/>
        <v>5</v>
      </c>
      <c r="AL257" s="243">
        <f t="shared" si="25"/>
        <v>11</v>
      </c>
    </row>
    <row r="258" spans="2:38" x14ac:dyDescent="0.55000000000000004">
      <c r="B258" s="242">
        <f t="shared" ref="B258:B321" si="28">SUM(D258:AG258)-J258</f>
        <v>17</v>
      </c>
      <c r="C258" s="1">
        <v>44319</v>
      </c>
      <c r="D258">
        <v>3</v>
      </c>
      <c r="E258">
        <v>4</v>
      </c>
      <c r="F258">
        <v>6</v>
      </c>
      <c r="H258">
        <v>1</v>
      </c>
      <c r="J258" s="242">
        <f t="shared" ref="J258:J321" si="29">SUM(K258:AF258)</f>
        <v>3</v>
      </c>
      <c r="V258">
        <v>1</v>
      </c>
      <c r="AB258">
        <v>2</v>
      </c>
      <c r="AH258" s="1">
        <f t="shared" ref="AH258:AH321" si="30">+C258</f>
        <v>44319</v>
      </c>
      <c r="AI258" s="243">
        <f t="shared" si="26"/>
        <v>13</v>
      </c>
      <c r="AJ258" s="243">
        <f t="shared" si="27"/>
        <v>1</v>
      </c>
      <c r="AK258">
        <f t="shared" ref="AK258:AK321" si="31">+D258</f>
        <v>3</v>
      </c>
      <c r="AL258" s="243">
        <f t="shared" ref="AL258:AL321" si="32">+B258</f>
        <v>17</v>
      </c>
    </row>
    <row r="259" spans="2:38" x14ac:dyDescent="0.55000000000000004">
      <c r="B259" s="242">
        <f t="shared" si="28"/>
        <v>7</v>
      </c>
      <c r="C259" s="1">
        <v>44320</v>
      </c>
      <c r="E259">
        <v>1</v>
      </c>
      <c r="F259">
        <v>2</v>
      </c>
      <c r="G259">
        <v>1</v>
      </c>
      <c r="J259" s="242">
        <f t="shared" si="29"/>
        <v>3</v>
      </c>
      <c r="Z259">
        <v>1</v>
      </c>
      <c r="AB259">
        <v>1</v>
      </c>
      <c r="AD259">
        <v>1</v>
      </c>
      <c r="AH259" s="1">
        <f t="shared" si="30"/>
        <v>44320</v>
      </c>
      <c r="AI259" s="243">
        <f t="shared" ref="AI259:AI322" si="33">+AL259-AJ259-AK259</f>
        <v>7</v>
      </c>
      <c r="AJ259" s="243">
        <f t="shared" ref="AJ259:AJ322" si="34">+H259</f>
        <v>0</v>
      </c>
      <c r="AK259">
        <f t="shared" si="31"/>
        <v>0</v>
      </c>
      <c r="AL259" s="243">
        <f t="shared" si="32"/>
        <v>7</v>
      </c>
    </row>
    <row r="260" spans="2:38" x14ac:dyDescent="0.55000000000000004">
      <c r="B260" s="242">
        <f t="shared" si="28"/>
        <v>5</v>
      </c>
      <c r="C260" s="1">
        <v>44321</v>
      </c>
      <c r="E260">
        <v>1</v>
      </c>
      <c r="F260">
        <v>2</v>
      </c>
      <c r="H260">
        <v>2</v>
      </c>
      <c r="J260" s="242">
        <f t="shared" si="29"/>
        <v>0</v>
      </c>
      <c r="AH260" s="1">
        <f t="shared" si="30"/>
        <v>44321</v>
      </c>
      <c r="AI260" s="243">
        <f t="shared" si="33"/>
        <v>3</v>
      </c>
      <c r="AJ260" s="243">
        <f t="shared" si="34"/>
        <v>2</v>
      </c>
      <c r="AK260">
        <f t="shared" si="31"/>
        <v>0</v>
      </c>
      <c r="AL260" s="243">
        <f t="shared" si="32"/>
        <v>5</v>
      </c>
    </row>
    <row r="261" spans="2:38" x14ac:dyDescent="0.55000000000000004">
      <c r="B261" s="242">
        <f t="shared" si="28"/>
        <v>13</v>
      </c>
      <c r="C261" s="1">
        <v>44322</v>
      </c>
      <c r="D261">
        <v>5</v>
      </c>
      <c r="E261">
        <v>5</v>
      </c>
      <c r="I261">
        <v>2</v>
      </c>
      <c r="J261" s="242">
        <f t="shared" si="29"/>
        <v>1</v>
      </c>
      <c r="O261">
        <v>1</v>
      </c>
      <c r="AH261" s="1">
        <f t="shared" si="30"/>
        <v>44322</v>
      </c>
      <c r="AI261" s="243">
        <f t="shared" si="33"/>
        <v>8</v>
      </c>
      <c r="AJ261" s="243">
        <f t="shared" si="34"/>
        <v>0</v>
      </c>
      <c r="AK261">
        <f t="shared" si="31"/>
        <v>5</v>
      </c>
      <c r="AL261" s="243">
        <f t="shared" si="32"/>
        <v>13</v>
      </c>
    </row>
    <row r="262" spans="2:38" x14ac:dyDescent="0.55000000000000004">
      <c r="B262" s="242">
        <f t="shared" si="28"/>
        <v>7</v>
      </c>
      <c r="C262" s="1">
        <v>44323</v>
      </c>
      <c r="D262">
        <v>2</v>
      </c>
      <c r="J262" s="242">
        <f t="shared" si="29"/>
        <v>5</v>
      </c>
      <c r="M262">
        <v>1</v>
      </c>
      <c r="O262">
        <v>1</v>
      </c>
      <c r="U262">
        <v>1</v>
      </c>
      <c r="AD262">
        <v>1</v>
      </c>
      <c r="AF262">
        <v>1</v>
      </c>
      <c r="AH262" s="1">
        <f t="shared" si="30"/>
        <v>44323</v>
      </c>
      <c r="AI262" s="243">
        <f t="shared" si="33"/>
        <v>5</v>
      </c>
      <c r="AJ262" s="243">
        <f t="shared" si="34"/>
        <v>0</v>
      </c>
      <c r="AK262">
        <f t="shared" si="31"/>
        <v>2</v>
      </c>
      <c r="AL262" s="243">
        <f t="shared" si="32"/>
        <v>7</v>
      </c>
    </row>
    <row r="263" spans="2:38" x14ac:dyDescent="0.55000000000000004">
      <c r="B263" s="242">
        <f t="shared" si="28"/>
        <v>12</v>
      </c>
      <c r="C263" s="1">
        <v>44324</v>
      </c>
      <c r="D263">
        <v>6</v>
      </c>
      <c r="E263">
        <v>5</v>
      </c>
      <c r="J263" s="242">
        <f t="shared" si="29"/>
        <v>1</v>
      </c>
      <c r="AA263">
        <v>1</v>
      </c>
      <c r="AH263" s="1">
        <f t="shared" si="30"/>
        <v>44324</v>
      </c>
      <c r="AI263" s="243">
        <f t="shared" si="33"/>
        <v>6</v>
      </c>
      <c r="AJ263" s="243">
        <f t="shared" si="34"/>
        <v>0</v>
      </c>
      <c r="AK263">
        <f t="shared" si="31"/>
        <v>6</v>
      </c>
      <c r="AL263" s="243">
        <f t="shared" si="32"/>
        <v>12</v>
      </c>
    </row>
    <row r="264" spans="2:38" x14ac:dyDescent="0.55000000000000004">
      <c r="B264" s="242">
        <f t="shared" si="28"/>
        <v>11</v>
      </c>
      <c r="C264" s="1">
        <v>44325</v>
      </c>
      <c r="D264">
        <v>4</v>
      </c>
      <c r="E264">
        <v>2</v>
      </c>
      <c r="F264">
        <v>1</v>
      </c>
      <c r="H264">
        <v>1</v>
      </c>
      <c r="J264" s="242">
        <f t="shared" si="29"/>
        <v>3</v>
      </c>
      <c r="O264">
        <v>2</v>
      </c>
      <c r="AF264">
        <v>1</v>
      </c>
      <c r="AH264" s="1">
        <f t="shared" si="30"/>
        <v>44325</v>
      </c>
      <c r="AI264" s="243">
        <f t="shared" si="33"/>
        <v>6</v>
      </c>
      <c r="AJ264" s="243">
        <f t="shared" si="34"/>
        <v>1</v>
      </c>
      <c r="AK264">
        <f t="shared" si="31"/>
        <v>4</v>
      </c>
      <c r="AL264" s="243">
        <f t="shared" si="32"/>
        <v>11</v>
      </c>
    </row>
    <row r="265" spans="2:38" x14ac:dyDescent="0.55000000000000004">
      <c r="B265" s="242">
        <f t="shared" si="28"/>
        <v>14</v>
      </c>
      <c r="C265" s="1">
        <v>44326</v>
      </c>
      <c r="D265">
        <v>4</v>
      </c>
      <c r="E265">
        <v>1</v>
      </c>
      <c r="F265">
        <v>4</v>
      </c>
      <c r="I265">
        <v>2</v>
      </c>
      <c r="J265" s="242">
        <f t="shared" si="29"/>
        <v>3</v>
      </c>
      <c r="M265">
        <v>1</v>
      </c>
      <c r="O265">
        <v>1</v>
      </c>
      <c r="U265">
        <v>1</v>
      </c>
      <c r="AH265" s="1">
        <f t="shared" si="30"/>
        <v>44326</v>
      </c>
      <c r="AI265" s="243">
        <f t="shared" si="33"/>
        <v>10</v>
      </c>
      <c r="AJ265" s="243">
        <f t="shared" si="34"/>
        <v>0</v>
      </c>
      <c r="AK265">
        <f t="shared" si="31"/>
        <v>4</v>
      </c>
      <c r="AL265" s="243">
        <f t="shared" si="32"/>
        <v>14</v>
      </c>
    </row>
    <row r="266" spans="2:38" x14ac:dyDescent="0.55000000000000004">
      <c r="B266" s="242">
        <f t="shared" si="28"/>
        <v>16</v>
      </c>
      <c r="C266" s="1">
        <v>44327</v>
      </c>
      <c r="D266">
        <v>3</v>
      </c>
      <c r="E266">
        <v>8</v>
      </c>
      <c r="F266">
        <v>1</v>
      </c>
      <c r="J266" s="242">
        <f t="shared" si="29"/>
        <v>4</v>
      </c>
      <c r="O266">
        <v>1</v>
      </c>
      <c r="V266">
        <v>1</v>
      </c>
      <c r="AB266">
        <v>1</v>
      </c>
      <c r="AF266">
        <v>1</v>
      </c>
      <c r="AH266" s="1">
        <f t="shared" si="30"/>
        <v>44327</v>
      </c>
      <c r="AI266" s="243">
        <f t="shared" si="33"/>
        <v>13</v>
      </c>
      <c r="AJ266" s="243">
        <f t="shared" si="34"/>
        <v>0</v>
      </c>
      <c r="AK266">
        <f t="shared" si="31"/>
        <v>3</v>
      </c>
      <c r="AL266" s="243">
        <f t="shared" si="32"/>
        <v>16</v>
      </c>
    </row>
    <row r="267" spans="2:38" x14ac:dyDescent="0.55000000000000004">
      <c r="B267" s="242">
        <f t="shared" si="28"/>
        <v>9</v>
      </c>
      <c r="C267" s="1">
        <v>44328</v>
      </c>
      <c r="D267">
        <v>2</v>
      </c>
      <c r="E267">
        <v>2</v>
      </c>
      <c r="F267">
        <v>1</v>
      </c>
      <c r="J267" s="242">
        <f t="shared" si="29"/>
        <v>4</v>
      </c>
      <c r="O267">
        <v>1</v>
      </c>
      <c r="Z267">
        <v>1</v>
      </c>
      <c r="AB267">
        <v>1</v>
      </c>
      <c r="AD267">
        <v>1</v>
      </c>
      <c r="AH267" s="1">
        <f t="shared" si="30"/>
        <v>44328</v>
      </c>
      <c r="AI267" s="243">
        <f t="shared" si="33"/>
        <v>7</v>
      </c>
      <c r="AJ267" s="243">
        <f t="shared" si="34"/>
        <v>0</v>
      </c>
      <c r="AK267">
        <f t="shared" si="31"/>
        <v>2</v>
      </c>
      <c r="AL267" s="243">
        <f t="shared" si="32"/>
        <v>9</v>
      </c>
    </row>
    <row r="268" spans="2:38" x14ac:dyDescent="0.55000000000000004">
      <c r="B268" s="242">
        <f t="shared" si="28"/>
        <v>5</v>
      </c>
      <c r="C268" s="1">
        <v>44329</v>
      </c>
      <c r="D268">
        <v>1</v>
      </c>
      <c r="E268">
        <v>3</v>
      </c>
      <c r="I268">
        <v>1</v>
      </c>
      <c r="J268" s="242">
        <f t="shared" si="29"/>
        <v>0</v>
      </c>
      <c r="AH268" s="1">
        <f t="shared" si="30"/>
        <v>44329</v>
      </c>
      <c r="AI268" s="243">
        <f t="shared" si="33"/>
        <v>4</v>
      </c>
      <c r="AJ268" s="243">
        <f t="shared" si="34"/>
        <v>0</v>
      </c>
      <c r="AK268">
        <f t="shared" si="31"/>
        <v>1</v>
      </c>
      <c r="AL268" s="243">
        <f t="shared" si="32"/>
        <v>5</v>
      </c>
    </row>
    <row r="269" spans="2:38" x14ac:dyDescent="0.55000000000000004">
      <c r="B269" s="242">
        <f t="shared" si="28"/>
        <v>9</v>
      </c>
      <c r="C269" s="1">
        <v>44330</v>
      </c>
      <c r="D269">
        <v>3</v>
      </c>
      <c r="E269">
        <v>1</v>
      </c>
      <c r="F269">
        <v>1</v>
      </c>
      <c r="J269" s="242">
        <f t="shared" si="29"/>
        <v>4</v>
      </c>
      <c r="O269">
        <v>2</v>
      </c>
      <c r="Y269">
        <v>1</v>
      </c>
      <c r="AB269">
        <v>1</v>
      </c>
      <c r="AH269" s="1">
        <f t="shared" si="30"/>
        <v>44330</v>
      </c>
      <c r="AI269" s="243">
        <f t="shared" si="33"/>
        <v>6</v>
      </c>
      <c r="AJ269" s="243">
        <f t="shared" si="34"/>
        <v>0</v>
      </c>
      <c r="AK269">
        <f t="shared" si="31"/>
        <v>3</v>
      </c>
      <c r="AL269" s="243">
        <f t="shared" si="32"/>
        <v>9</v>
      </c>
    </row>
    <row r="270" spans="2:38" x14ac:dyDescent="0.55000000000000004">
      <c r="B270" s="242">
        <f t="shared" si="28"/>
        <v>14</v>
      </c>
      <c r="C270" s="1">
        <v>44331</v>
      </c>
      <c r="D270">
        <v>2</v>
      </c>
      <c r="E270">
        <v>5</v>
      </c>
      <c r="F270">
        <v>1</v>
      </c>
      <c r="H270">
        <v>3</v>
      </c>
      <c r="J270" s="242">
        <f t="shared" si="29"/>
        <v>3</v>
      </c>
      <c r="O270">
        <v>1</v>
      </c>
      <c r="R270">
        <v>1</v>
      </c>
      <c r="Z270">
        <v>1</v>
      </c>
      <c r="AH270" s="1">
        <f t="shared" si="30"/>
        <v>44331</v>
      </c>
      <c r="AI270" s="243">
        <f t="shared" si="33"/>
        <v>9</v>
      </c>
      <c r="AJ270" s="243">
        <f t="shared" si="34"/>
        <v>3</v>
      </c>
      <c r="AK270">
        <f t="shared" si="31"/>
        <v>2</v>
      </c>
      <c r="AL270" s="243">
        <f t="shared" si="32"/>
        <v>14</v>
      </c>
    </row>
    <row r="271" spans="2:38" x14ac:dyDescent="0.55000000000000004">
      <c r="B271" s="242">
        <f t="shared" si="28"/>
        <v>20</v>
      </c>
      <c r="C271" s="1">
        <v>44332</v>
      </c>
      <c r="D271">
        <v>6</v>
      </c>
      <c r="E271">
        <v>4</v>
      </c>
      <c r="F271">
        <v>1</v>
      </c>
      <c r="J271" s="242">
        <f t="shared" si="29"/>
        <v>9</v>
      </c>
      <c r="U271">
        <v>1</v>
      </c>
      <c r="AF271">
        <v>8</v>
      </c>
      <c r="AH271" s="1">
        <f t="shared" si="30"/>
        <v>44332</v>
      </c>
      <c r="AI271" s="243">
        <f t="shared" si="33"/>
        <v>14</v>
      </c>
      <c r="AJ271" s="243">
        <f t="shared" si="34"/>
        <v>0</v>
      </c>
      <c r="AK271">
        <f t="shared" si="31"/>
        <v>6</v>
      </c>
      <c r="AL271" s="243">
        <f t="shared" si="32"/>
        <v>20</v>
      </c>
    </row>
    <row r="272" spans="2:38" x14ac:dyDescent="0.55000000000000004">
      <c r="B272" s="242">
        <f t="shared" si="28"/>
        <v>18</v>
      </c>
      <c r="C272" s="1">
        <v>44333</v>
      </c>
      <c r="D272">
        <v>4</v>
      </c>
      <c r="E272">
        <v>1</v>
      </c>
      <c r="F272">
        <v>2</v>
      </c>
      <c r="I272">
        <v>1</v>
      </c>
      <c r="J272" s="242">
        <f t="shared" si="29"/>
        <v>10</v>
      </c>
      <c r="O272">
        <v>6</v>
      </c>
      <c r="S272">
        <v>1</v>
      </c>
      <c r="U272">
        <v>1</v>
      </c>
      <c r="AB272">
        <v>1</v>
      </c>
      <c r="AF272">
        <v>1</v>
      </c>
      <c r="AH272" s="1">
        <f t="shared" si="30"/>
        <v>44333</v>
      </c>
      <c r="AI272" s="243">
        <f t="shared" si="33"/>
        <v>14</v>
      </c>
      <c r="AJ272" s="243">
        <f t="shared" si="34"/>
        <v>0</v>
      </c>
      <c r="AK272">
        <f t="shared" si="31"/>
        <v>4</v>
      </c>
      <c r="AL272" s="243">
        <f t="shared" si="32"/>
        <v>18</v>
      </c>
    </row>
    <row r="273" spans="2:38" x14ac:dyDescent="0.55000000000000004">
      <c r="B273" s="242">
        <f t="shared" si="28"/>
        <v>14</v>
      </c>
      <c r="C273" s="1">
        <v>44334</v>
      </c>
      <c r="D273">
        <v>9</v>
      </c>
      <c r="E273">
        <v>1</v>
      </c>
      <c r="J273" s="242">
        <f t="shared" si="29"/>
        <v>4</v>
      </c>
      <c r="O273">
        <v>2</v>
      </c>
      <c r="T273">
        <v>1</v>
      </c>
      <c r="V273">
        <v>1</v>
      </c>
      <c r="AH273" s="1">
        <f t="shared" si="30"/>
        <v>44334</v>
      </c>
      <c r="AI273" s="243">
        <f t="shared" si="33"/>
        <v>5</v>
      </c>
      <c r="AJ273" s="243">
        <f t="shared" si="34"/>
        <v>0</v>
      </c>
      <c r="AK273">
        <f t="shared" si="31"/>
        <v>9</v>
      </c>
      <c r="AL273" s="243">
        <f t="shared" si="32"/>
        <v>14</v>
      </c>
    </row>
    <row r="274" spans="2:38" x14ac:dyDescent="0.55000000000000004">
      <c r="B274" s="242">
        <f t="shared" si="28"/>
        <v>11</v>
      </c>
      <c r="C274" s="1">
        <v>44335</v>
      </c>
      <c r="D274">
        <v>2</v>
      </c>
      <c r="E274">
        <v>1</v>
      </c>
      <c r="F274">
        <v>1</v>
      </c>
      <c r="J274" s="242">
        <f t="shared" si="29"/>
        <v>7</v>
      </c>
      <c r="O274">
        <v>1</v>
      </c>
      <c r="AD274">
        <v>1</v>
      </c>
      <c r="AF274">
        <v>5</v>
      </c>
      <c r="AH274" s="1">
        <f t="shared" si="30"/>
        <v>44335</v>
      </c>
      <c r="AI274" s="243">
        <f t="shared" si="33"/>
        <v>9</v>
      </c>
      <c r="AJ274" s="243">
        <f t="shared" si="34"/>
        <v>0</v>
      </c>
      <c r="AK274">
        <f t="shared" si="31"/>
        <v>2</v>
      </c>
      <c r="AL274" s="243">
        <f t="shared" si="32"/>
        <v>11</v>
      </c>
    </row>
    <row r="275" spans="2:38" x14ac:dyDescent="0.55000000000000004">
      <c r="B275" s="242">
        <f t="shared" si="28"/>
        <v>24</v>
      </c>
      <c r="C275" s="1">
        <v>44336</v>
      </c>
      <c r="D275">
        <v>9</v>
      </c>
      <c r="E275">
        <v>1</v>
      </c>
      <c r="F275">
        <v>1</v>
      </c>
      <c r="I275">
        <v>11</v>
      </c>
      <c r="J275" s="242">
        <f t="shared" si="29"/>
        <v>2</v>
      </c>
      <c r="R275">
        <v>1</v>
      </c>
      <c r="U275">
        <v>1</v>
      </c>
      <c r="AH275" s="1">
        <f t="shared" si="30"/>
        <v>44336</v>
      </c>
      <c r="AI275" s="243">
        <f t="shared" si="33"/>
        <v>15</v>
      </c>
      <c r="AJ275" s="243">
        <f t="shared" si="34"/>
        <v>0</v>
      </c>
      <c r="AK275">
        <f t="shared" si="31"/>
        <v>9</v>
      </c>
      <c r="AL275" s="243">
        <f t="shared" si="32"/>
        <v>24</v>
      </c>
    </row>
    <row r="276" spans="2:38" x14ac:dyDescent="0.55000000000000004">
      <c r="B276" s="242">
        <f t="shared" si="28"/>
        <v>9</v>
      </c>
      <c r="C276" s="1">
        <v>44337</v>
      </c>
      <c r="D276">
        <v>1</v>
      </c>
      <c r="E276">
        <v>5</v>
      </c>
      <c r="F276">
        <v>2</v>
      </c>
      <c r="J276" s="242">
        <f t="shared" si="29"/>
        <v>1</v>
      </c>
      <c r="Y276">
        <v>1</v>
      </c>
      <c r="AH276" s="1">
        <f t="shared" si="30"/>
        <v>44337</v>
      </c>
      <c r="AI276" s="243">
        <f t="shared" si="33"/>
        <v>8</v>
      </c>
      <c r="AJ276" s="243">
        <f t="shared" si="34"/>
        <v>0</v>
      </c>
      <c r="AK276">
        <f t="shared" si="31"/>
        <v>1</v>
      </c>
      <c r="AL276" s="243">
        <f t="shared" si="32"/>
        <v>9</v>
      </c>
    </row>
    <row r="277" spans="2:38" x14ac:dyDescent="0.55000000000000004">
      <c r="B277" s="242">
        <f t="shared" si="28"/>
        <v>18</v>
      </c>
      <c r="C277" s="1">
        <v>44338</v>
      </c>
      <c r="D277">
        <v>4</v>
      </c>
      <c r="E277">
        <v>3</v>
      </c>
      <c r="F277">
        <v>4</v>
      </c>
      <c r="H277">
        <v>1</v>
      </c>
      <c r="I277">
        <v>2</v>
      </c>
      <c r="J277" s="242">
        <f t="shared" si="29"/>
        <v>4</v>
      </c>
      <c r="K277">
        <v>1</v>
      </c>
      <c r="Y277">
        <v>1</v>
      </c>
      <c r="AD277">
        <v>1</v>
      </c>
      <c r="AF277">
        <v>1</v>
      </c>
      <c r="AH277" s="1">
        <f t="shared" si="30"/>
        <v>44338</v>
      </c>
      <c r="AI277" s="243">
        <f t="shared" si="33"/>
        <v>13</v>
      </c>
      <c r="AJ277" s="243">
        <f t="shared" si="34"/>
        <v>1</v>
      </c>
      <c r="AK277">
        <f t="shared" si="31"/>
        <v>4</v>
      </c>
      <c r="AL277" s="243">
        <f t="shared" si="32"/>
        <v>18</v>
      </c>
    </row>
    <row r="278" spans="2:38" x14ac:dyDescent="0.55000000000000004">
      <c r="B278" s="242">
        <f t="shared" si="28"/>
        <v>18</v>
      </c>
      <c r="C278" s="1">
        <v>44339</v>
      </c>
      <c r="D278">
        <v>3</v>
      </c>
      <c r="E278">
        <v>3</v>
      </c>
      <c r="F278">
        <v>3</v>
      </c>
      <c r="I278">
        <v>1</v>
      </c>
      <c r="J278" s="242">
        <f t="shared" si="29"/>
        <v>8</v>
      </c>
      <c r="N278">
        <v>1</v>
      </c>
      <c r="O278">
        <v>2</v>
      </c>
      <c r="S278">
        <v>1</v>
      </c>
      <c r="U278">
        <v>1</v>
      </c>
      <c r="V278">
        <v>1</v>
      </c>
      <c r="Z278">
        <v>1</v>
      </c>
      <c r="AD278">
        <v>1</v>
      </c>
      <c r="AH278" s="1">
        <f t="shared" si="30"/>
        <v>44339</v>
      </c>
      <c r="AI278" s="243">
        <f t="shared" si="33"/>
        <v>15</v>
      </c>
      <c r="AJ278" s="243">
        <f t="shared" si="34"/>
        <v>0</v>
      </c>
      <c r="AK278">
        <f t="shared" si="31"/>
        <v>3</v>
      </c>
      <c r="AL278" s="243">
        <f t="shared" si="32"/>
        <v>18</v>
      </c>
    </row>
    <row r="279" spans="2:38" x14ac:dyDescent="0.55000000000000004">
      <c r="B279" s="242">
        <f t="shared" si="28"/>
        <v>13</v>
      </c>
      <c r="C279" s="1">
        <v>44340</v>
      </c>
      <c r="D279">
        <v>3</v>
      </c>
      <c r="F279">
        <v>1</v>
      </c>
      <c r="I279">
        <v>2</v>
      </c>
      <c r="J279" s="242">
        <f t="shared" si="29"/>
        <v>7</v>
      </c>
      <c r="O279">
        <v>1</v>
      </c>
      <c r="U279">
        <v>1</v>
      </c>
      <c r="V279">
        <v>1</v>
      </c>
      <c r="AC279">
        <v>2</v>
      </c>
      <c r="AD279">
        <v>2</v>
      </c>
      <c r="AH279" s="1">
        <f t="shared" si="30"/>
        <v>44340</v>
      </c>
      <c r="AI279" s="243">
        <f t="shared" si="33"/>
        <v>10</v>
      </c>
      <c r="AJ279" s="243">
        <f t="shared" si="34"/>
        <v>0</v>
      </c>
      <c r="AK279">
        <f t="shared" si="31"/>
        <v>3</v>
      </c>
      <c r="AL279" s="243">
        <f t="shared" si="32"/>
        <v>13</v>
      </c>
    </row>
    <row r="280" spans="2:38" x14ac:dyDescent="0.55000000000000004">
      <c r="B280" s="242">
        <f t="shared" si="28"/>
        <v>12</v>
      </c>
      <c r="C280" s="1">
        <v>44341</v>
      </c>
      <c r="D280">
        <v>6</v>
      </c>
      <c r="F280">
        <v>2</v>
      </c>
      <c r="I280">
        <v>1</v>
      </c>
      <c r="J280" s="242">
        <f t="shared" si="29"/>
        <v>3</v>
      </c>
      <c r="O280">
        <v>1</v>
      </c>
      <c r="V280">
        <v>1</v>
      </c>
      <c r="AF280">
        <v>1</v>
      </c>
      <c r="AH280" s="1">
        <f t="shared" si="30"/>
        <v>44341</v>
      </c>
      <c r="AI280" s="243">
        <f t="shared" si="33"/>
        <v>6</v>
      </c>
      <c r="AJ280" s="243">
        <f t="shared" si="34"/>
        <v>0</v>
      </c>
      <c r="AK280">
        <f t="shared" si="31"/>
        <v>6</v>
      </c>
      <c r="AL280" s="243">
        <f t="shared" si="32"/>
        <v>12</v>
      </c>
    </row>
    <row r="281" spans="2:38" x14ac:dyDescent="0.55000000000000004">
      <c r="B281" s="242">
        <f t="shared" si="28"/>
        <v>17</v>
      </c>
      <c r="C281" s="1">
        <v>44342</v>
      </c>
      <c r="D281">
        <v>1</v>
      </c>
      <c r="E281">
        <v>12</v>
      </c>
      <c r="F281">
        <v>1</v>
      </c>
      <c r="I281">
        <v>1</v>
      </c>
      <c r="J281" s="242">
        <f t="shared" si="29"/>
        <v>2</v>
      </c>
      <c r="K281">
        <v>1</v>
      </c>
      <c r="Z281">
        <v>1</v>
      </c>
      <c r="AH281" s="1">
        <f t="shared" si="30"/>
        <v>44342</v>
      </c>
      <c r="AI281" s="243">
        <f t="shared" si="33"/>
        <v>16</v>
      </c>
      <c r="AJ281" s="243">
        <f t="shared" si="34"/>
        <v>0</v>
      </c>
      <c r="AK281">
        <f t="shared" si="31"/>
        <v>1</v>
      </c>
      <c r="AL281" s="243">
        <f t="shared" si="32"/>
        <v>17</v>
      </c>
    </row>
    <row r="282" spans="2:38" x14ac:dyDescent="0.55000000000000004">
      <c r="B282" s="242">
        <f t="shared" si="28"/>
        <v>7</v>
      </c>
      <c r="C282" s="1">
        <v>44343</v>
      </c>
      <c r="D282">
        <v>2</v>
      </c>
      <c r="E282">
        <v>1</v>
      </c>
      <c r="F282">
        <v>3</v>
      </c>
      <c r="J282" s="242">
        <f t="shared" si="29"/>
        <v>1</v>
      </c>
      <c r="V282">
        <v>1</v>
      </c>
      <c r="AH282" s="1">
        <f t="shared" si="30"/>
        <v>44343</v>
      </c>
      <c r="AI282" s="243">
        <f t="shared" si="33"/>
        <v>5</v>
      </c>
      <c r="AJ282" s="243">
        <f t="shared" si="34"/>
        <v>0</v>
      </c>
      <c r="AK282">
        <f t="shared" si="31"/>
        <v>2</v>
      </c>
      <c r="AL282" s="243">
        <f t="shared" si="32"/>
        <v>7</v>
      </c>
    </row>
    <row r="283" spans="2:38" x14ac:dyDescent="0.55000000000000004">
      <c r="B283" s="242">
        <f t="shared" si="28"/>
        <v>14</v>
      </c>
      <c r="C283" s="1">
        <v>44344</v>
      </c>
      <c r="D283">
        <v>7</v>
      </c>
      <c r="E283">
        <v>1</v>
      </c>
      <c r="F283">
        <v>2</v>
      </c>
      <c r="I283">
        <v>1</v>
      </c>
      <c r="J283" s="242">
        <f t="shared" si="29"/>
        <v>3</v>
      </c>
      <c r="O283">
        <v>2</v>
      </c>
      <c r="AF283">
        <v>1</v>
      </c>
      <c r="AH283" s="1">
        <f t="shared" si="30"/>
        <v>44344</v>
      </c>
      <c r="AI283" s="243">
        <f t="shared" si="33"/>
        <v>7</v>
      </c>
      <c r="AJ283" s="243">
        <f t="shared" si="34"/>
        <v>0</v>
      </c>
      <c r="AK283">
        <f t="shared" si="31"/>
        <v>7</v>
      </c>
      <c r="AL283" s="243">
        <f t="shared" si="32"/>
        <v>14</v>
      </c>
    </row>
    <row r="284" spans="2:38" x14ac:dyDescent="0.55000000000000004">
      <c r="B284" s="242">
        <f t="shared" si="28"/>
        <v>11</v>
      </c>
      <c r="C284" s="1">
        <v>44345</v>
      </c>
      <c r="D284">
        <v>5</v>
      </c>
      <c r="E284">
        <v>1</v>
      </c>
      <c r="F284">
        <v>1</v>
      </c>
      <c r="I284">
        <v>2</v>
      </c>
      <c r="J284" s="242">
        <f t="shared" si="29"/>
        <v>2</v>
      </c>
      <c r="O284">
        <v>1</v>
      </c>
      <c r="Z284">
        <v>1</v>
      </c>
      <c r="AH284" s="1">
        <f t="shared" si="30"/>
        <v>44345</v>
      </c>
      <c r="AI284" s="243">
        <f t="shared" si="33"/>
        <v>6</v>
      </c>
      <c r="AJ284" s="243">
        <f t="shared" si="34"/>
        <v>0</v>
      </c>
      <c r="AK284">
        <f t="shared" si="31"/>
        <v>5</v>
      </c>
      <c r="AL284" s="243">
        <f t="shared" si="32"/>
        <v>11</v>
      </c>
    </row>
    <row r="285" spans="2:38" x14ac:dyDescent="0.55000000000000004">
      <c r="B285" s="242">
        <f t="shared" si="28"/>
        <v>7</v>
      </c>
      <c r="C285" s="1">
        <v>44346</v>
      </c>
      <c r="D285">
        <v>2</v>
      </c>
      <c r="E285">
        <v>3</v>
      </c>
      <c r="I285">
        <v>1</v>
      </c>
      <c r="J285" s="242">
        <f t="shared" si="29"/>
        <v>1</v>
      </c>
      <c r="R285">
        <v>1</v>
      </c>
      <c r="AH285" s="1">
        <f t="shared" si="30"/>
        <v>44346</v>
      </c>
      <c r="AI285" s="243">
        <f t="shared" si="33"/>
        <v>5</v>
      </c>
      <c r="AJ285" s="243">
        <f t="shared" si="34"/>
        <v>0</v>
      </c>
      <c r="AK285">
        <f t="shared" si="31"/>
        <v>2</v>
      </c>
      <c r="AL285" s="243">
        <f t="shared" si="32"/>
        <v>7</v>
      </c>
    </row>
    <row r="286" spans="2:38" x14ac:dyDescent="0.55000000000000004">
      <c r="B286" s="242">
        <f t="shared" si="28"/>
        <v>12</v>
      </c>
      <c r="C286" s="1">
        <v>44347</v>
      </c>
      <c r="D286">
        <v>7</v>
      </c>
      <c r="E286">
        <v>2</v>
      </c>
      <c r="F286">
        <v>2</v>
      </c>
      <c r="J286" s="242">
        <f t="shared" si="29"/>
        <v>1</v>
      </c>
      <c r="V286">
        <v>1</v>
      </c>
      <c r="AH286" s="1">
        <f t="shared" si="30"/>
        <v>44347</v>
      </c>
      <c r="AI286" s="243">
        <f t="shared" si="33"/>
        <v>5</v>
      </c>
      <c r="AJ286" s="243">
        <f t="shared" si="34"/>
        <v>0</v>
      </c>
      <c r="AK286">
        <f t="shared" si="31"/>
        <v>7</v>
      </c>
      <c r="AL286" s="243">
        <f t="shared" si="32"/>
        <v>12</v>
      </c>
    </row>
    <row r="287" spans="2:38" x14ac:dyDescent="0.55000000000000004">
      <c r="B287" s="242">
        <f t="shared" si="28"/>
        <v>14</v>
      </c>
      <c r="C287" s="1">
        <v>44348</v>
      </c>
      <c r="D287">
        <v>6</v>
      </c>
      <c r="E287">
        <v>3</v>
      </c>
      <c r="F287">
        <v>1</v>
      </c>
      <c r="H287">
        <v>1</v>
      </c>
      <c r="I287">
        <v>3</v>
      </c>
      <c r="J287" s="242">
        <f t="shared" si="29"/>
        <v>0</v>
      </c>
      <c r="AH287" s="1">
        <f t="shared" si="30"/>
        <v>44348</v>
      </c>
      <c r="AI287" s="243">
        <f t="shared" si="33"/>
        <v>7</v>
      </c>
      <c r="AJ287" s="243">
        <f t="shared" si="34"/>
        <v>1</v>
      </c>
      <c r="AK287">
        <f t="shared" si="31"/>
        <v>6</v>
      </c>
      <c r="AL287" s="243">
        <f t="shared" si="32"/>
        <v>14</v>
      </c>
    </row>
    <row r="288" spans="2:38" x14ac:dyDescent="0.55000000000000004">
      <c r="B288" s="242">
        <f t="shared" si="28"/>
        <v>9</v>
      </c>
      <c r="C288" s="1">
        <v>44349</v>
      </c>
      <c r="D288">
        <v>3</v>
      </c>
      <c r="E288">
        <v>2</v>
      </c>
      <c r="F288">
        <v>2</v>
      </c>
      <c r="I288">
        <v>1</v>
      </c>
      <c r="J288" s="242">
        <f t="shared" si="29"/>
        <v>1</v>
      </c>
      <c r="K288">
        <v>1</v>
      </c>
      <c r="AH288" s="1">
        <f t="shared" si="30"/>
        <v>44349</v>
      </c>
      <c r="AI288" s="243">
        <f t="shared" si="33"/>
        <v>6</v>
      </c>
      <c r="AJ288" s="243">
        <f t="shared" si="34"/>
        <v>0</v>
      </c>
      <c r="AK288">
        <f t="shared" si="31"/>
        <v>3</v>
      </c>
      <c r="AL288" s="243">
        <f t="shared" si="32"/>
        <v>9</v>
      </c>
    </row>
    <row r="289" spans="2:38" x14ac:dyDescent="0.55000000000000004">
      <c r="B289" s="242">
        <f t="shared" si="28"/>
        <v>15</v>
      </c>
      <c r="C289" s="1">
        <v>44350</v>
      </c>
      <c r="D289">
        <v>5</v>
      </c>
      <c r="E289">
        <v>2</v>
      </c>
      <c r="F289">
        <v>2</v>
      </c>
      <c r="H289">
        <v>2</v>
      </c>
      <c r="J289" s="242">
        <f t="shared" si="29"/>
        <v>4</v>
      </c>
      <c r="K289">
        <v>1</v>
      </c>
      <c r="O289">
        <v>1</v>
      </c>
      <c r="Z289">
        <v>1</v>
      </c>
      <c r="AF289">
        <v>1</v>
      </c>
      <c r="AH289" s="1">
        <f t="shared" si="30"/>
        <v>44350</v>
      </c>
      <c r="AI289" s="243">
        <f t="shared" si="33"/>
        <v>8</v>
      </c>
      <c r="AJ289" s="243">
        <f t="shared" si="34"/>
        <v>2</v>
      </c>
      <c r="AK289">
        <f t="shared" si="31"/>
        <v>5</v>
      </c>
      <c r="AL289" s="243">
        <f t="shared" si="32"/>
        <v>15</v>
      </c>
    </row>
    <row r="290" spans="2:38" x14ac:dyDescent="0.55000000000000004">
      <c r="B290" s="242">
        <f t="shared" si="28"/>
        <v>13</v>
      </c>
      <c r="C290" s="1">
        <v>44351</v>
      </c>
      <c r="D290">
        <v>1</v>
      </c>
      <c r="E290">
        <v>5</v>
      </c>
      <c r="F290">
        <v>1</v>
      </c>
      <c r="H290">
        <v>1</v>
      </c>
      <c r="I290">
        <v>3</v>
      </c>
      <c r="J290" s="242">
        <f t="shared" si="29"/>
        <v>2</v>
      </c>
      <c r="K290">
        <v>2</v>
      </c>
      <c r="AH290" s="1">
        <f t="shared" si="30"/>
        <v>44351</v>
      </c>
      <c r="AI290" s="243">
        <f t="shared" si="33"/>
        <v>11</v>
      </c>
      <c r="AJ290" s="243">
        <f t="shared" si="34"/>
        <v>1</v>
      </c>
      <c r="AK290">
        <f t="shared" si="31"/>
        <v>1</v>
      </c>
      <c r="AL290" s="243">
        <f t="shared" si="32"/>
        <v>13</v>
      </c>
    </row>
    <row r="291" spans="2:38" x14ac:dyDescent="0.55000000000000004">
      <c r="B291" s="242">
        <f t="shared" si="28"/>
        <v>23</v>
      </c>
      <c r="C291" s="1">
        <v>44352</v>
      </c>
      <c r="D291">
        <v>7</v>
      </c>
      <c r="E291">
        <v>2</v>
      </c>
      <c r="F291">
        <v>6</v>
      </c>
      <c r="H291">
        <v>2</v>
      </c>
      <c r="I291">
        <v>1</v>
      </c>
      <c r="J291" s="242">
        <f t="shared" si="29"/>
        <v>5</v>
      </c>
      <c r="K291">
        <v>1</v>
      </c>
      <c r="O291">
        <v>1</v>
      </c>
      <c r="V291">
        <v>1</v>
      </c>
      <c r="AD291">
        <v>1</v>
      </c>
      <c r="AF291">
        <v>1</v>
      </c>
      <c r="AH291" s="1">
        <f t="shared" si="30"/>
        <v>44352</v>
      </c>
      <c r="AI291" s="243">
        <f t="shared" si="33"/>
        <v>14</v>
      </c>
      <c r="AJ291" s="243">
        <f t="shared" si="34"/>
        <v>2</v>
      </c>
      <c r="AK291">
        <f t="shared" si="31"/>
        <v>7</v>
      </c>
      <c r="AL291" s="243">
        <f t="shared" si="32"/>
        <v>23</v>
      </c>
    </row>
    <row r="292" spans="2:38" x14ac:dyDescent="0.55000000000000004">
      <c r="B292" s="242">
        <f t="shared" si="28"/>
        <v>14</v>
      </c>
      <c r="C292" s="1">
        <v>44353</v>
      </c>
      <c r="D292">
        <v>4</v>
      </c>
      <c r="E292">
        <v>3</v>
      </c>
      <c r="F292">
        <v>1</v>
      </c>
      <c r="H292">
        <v>2</v>
      </c>
      <c r="J292" s="242">
        <f t="shared" si="29"/>
        <v>4</v>
      </c>
      <c r="R292">
        <v>1</v>
      </c>
      <c r="Y292">
        <v>1</v>
      </c>
      <c r="AF292">
        <v>2</v>
      </c>
      <c r="AH292" s="1">
        <f t="shared" si="30"/>
        <v>44353</v>
      </c>
      <c r="AI292" s="243">
        <f t="shared" si="33"/>
        <v>8</v>
      </c>
      <c r="AJ292" s="243">
        <f t="shared" si="34"/>
        <v>2</v>
      </c>
      <c r="AK292">
        <f t="shared" si="31"/>
        <v>4</v>
      </c>
      <c r="AL292" s="243">
        <f t="shared" si="32"/>
        <v>14</v>
      </c>
    </row>
    <row r="293" spans="2:38" x14ac:dyDescent="0.55000000000000004">
      <c r="B293" s="242">
        <f t="shared" si="28"/>
        <v>14</v>
      </c>
      <c r="C293" s="1">
        <v>44354</v>
      </c>
      <c r="D293">
        <v>2</v>
      </c>
      <c r="E293">
        <v>3</v>
      </c>
      <c r="F293">
        <v>1</v>
      </c>
      <c r="H293">
        <v>1</v>
      </c>
      <c r="I293">
        <v>2</v>
      </c>
      <c r="J293" s="242">
        <f t="shared" si="29"/>
        <v>5</v>
      </c>
      <c r="K293">
        <v>1</v>
      </c>
      <c r="V293">
        <v>1</v>
      </c>
      <c r="Z293">
        <v>2</v>
      </c>
      <c r="AD293">
        <v>1</v>
      </c>
      <c r="AH293" s="1">
        <f t="shared" si="30"/>
        <v>44354</v>
      </c>
      <c r="AI293" s="243">
        <f t="shared" si="33"/>
        <v>11</v>
      </c>
      <c r="AJ293" s="243">
        <f t="shared" si="34"/>
        <v>1</v>
      </c>
      <c r="AK293">
        <f t="shared" si="31"/>
        <v>2</v>
      </c>
      <c r="AL293" s="243">
        <f t="shared" si="32"/>
        <v>14</v>
      </c>
    </row>
    <row r="294" spans="2:38" x14ac:dyDescent="0.55000000000000004">
      <c r="B294" s="242">
        <f t="shared" si="28"/>
        <v>8</v>
      </c>
      <c r="C294" s="1">
        <v>44355</v>
      </c>
      <c r="D294">
        <v>2</v>
      </c>
      <c r="E294">
        <v>1</v>
      </c>
      <c r="F294">
        <v>2</v>
      </c>
      <c r="I294">
        <v>1</v>
      </c>
      <c r="J294" s="242">
        <f t="shared" si="29"/>
        <v>2</v>
      </c>
      <c r="K294">
        <v>2</v>
      </c>
      <c r="AH294" s="1">
        <f t="shared" si="30"/>
        <v>44355</v>
      </c>
      <c r="AI294" s="243">
        <f t="shared" si="33"/>
        <v>6</v>
      </c>
      <c r="AJ294" s="243">
        <f t="shared" si="34"/>
        <v>0</v>
      </c>
      <c r="AK294">
        <f t="shared" si="31"/>
        <v>2</v>
      </c>
      <c r="AL294" s="243">
        <f t="shared" si="32"/>
        <v>8</v>
      </c>
    </row>
    <row r="295" spans="2:38" x14ac:dyDescent="0.55000000000000004">
      <c r="B295" s="242">
        <f t="shared" si="28"/>
        <v>15</v>
      </c>
      <c r="C295" s="1">
        <v>44356</v>
      </c>
      <c r="D295">
        <v>7</v>
      </c>
      <c r="E295">
        <v>3</v>
      </c>
      <c r="F295">
        <v>1</v>
      </c>
      <c r="H295">
        <v>1</v>
      </c>
      <c r="J295" s="242">
        <f t="shared" si="29"/>
        <v>3</v>
      </c>
      <c r="O295">
        <v>2</v>
      </c>
      <c r="AF295">
        <v>1</v>
      </c>
      <c r="AH295" s="1">
        <f t="shared" si="30"/>
        <v>44356</v>
      </c>
      <c r="AI295" s="243">
        <f t="shared" si="33"/>
        <v>7</v>
      </c>
      <c r="AJ295" s="243">
        <f t="shared" si="34"/>
        <v>1</v>
      </c>
      <c r="AK295">
        <f t="shared" si="31"/>
        <v>7</v>
      </c>
      <c r="AL295" s="243">
        <f t="shared" si="32"/>
        <v>15</v>
      </c>
    </row>
    <row r="296" spans="2:38" x14ac:dyDescent="0.55000000000000004">
      <c r="B296" s="242">
        <f t="shared" si="28"/>
        <v>13</v>
      </c>
      <c r="C296" s="1">
        <v>44357</v>
      </c>
      <c r="D296">
        <v>2</v>
      </c>
      <c r="E296">
        <v>2</v>
      </c>
      <c r="F296">
        <v>2</v>
      </c>
      <c r="H296">
        <v>1</v>
      </c>
      <c r="I296">
        <v>3</v>
      </c>
      <c r="J296" s="242">
        <f t="shared" si="29"/>
        <v>3</v>
      </c>
      <c r="K296">
        <v>1</v>
      </c>
      <c r="V296">
        <v>1</v>
      </c>
      <c r="AF296">
        <v>1</v>
      </c>
      <c r="AH296" s="1">
        <f t="shared" si="30"/>
        <v>44357</v>
      </c>
      <c r="AI296" s="243">
        <f t="shared" si="33"/>
        <v>10</v>
      </c>
      <c r="AJ296" s="243">
        <f t="shared" si="34"/>
        <v>1</v>
      </c>
      <c r="AK296">
        <f t="shared" si="31"/>
        <v>2</v>
      </c>
      <c r="AL296" s="243">
        <f t="shared" si="32"/>
        <v>13</v>
      </c>
    </row>
    <row r="297" spans="2:38" x14ac:dyDescent="0.55000000000000004">
      <c r="B297" s="242">
        <f t="shared" si="28"/>
        <v>27</v>
      </c>
      <c r="C297" s="1">
        <v>44358</v>
      </c>
      <c r="D297">
        <v>8</v>
      </c>
      <c r="E297">
        <v>4</v>
      </c>
      <c r="F297">
        <v>1</v>
      </c>
      <c r="H297">
        <v>6</v>
      </c>
      <c r="I297">
        <v>1</v>
      </c>
      <c r="J297" s="242">
        <f t="shared" si="29"/>
        <v>7</v>
      </c>
      <c r="K297">
        <v>1</v>
      </c>
      <c r="O297">
        <v>1</v>
      </c>
      <c r="V297">
        <v>4</v>
      </c>
      <c r="AD297">
        <v>1</v>
      </c>
      <c r="AH297" s="1">
        <f t="shared" si="30"/>
        <v>44358</v>
      </c>
      <c r="AI297" s="243">
        <f t="shared" si="33"/>
        <v>13</v>
      </c>
      <c r="AJ297" s="243">
        <f t="shared" si="34"/>
        <v>6</v>
      </c>
      <c r="AK297">
        <f t="shared" si="31"/>
        <v>8</v>
      </c>
      <c r="AL297" s="243">
        <f t="shared" si="32"/>
        <v>27</v>
      </c>
    </row>
    <row r="298" spans="2:38" x14ac:dyDescent="0.55000000000000004">
      <c r="B298" s="242">
        <f t="shared" si="28"/>
        <v>28</v>
      </c>
      <c r="C298" s="1">
        <v>44359</v>
      </c>
      <c r="D298">
        <v>6</v>
      </c>
      <c r="E298">
        <v>7</v>
      </c>
      <c r="F298">
        <v>3</v>
      </c>
      <c r="H298">
        <v>5</v>
      </c>
      <c r="I298">
        <v>1</v>
      </c>
      <c r="J298" s="242">
        <f t="shared" si="29"/>
        <v>6</v>
      </c>
      <c r="O298">
        <v>1</v>
      </c>
      <c r="V298">
        <v>1</v>
      </c>
      <c r="AD298">
        <v>2</v>
      </c>
      <c r="AF298">
        <v>2</v>
      </c>
      <c r="AH298" s="1">
        <f t="shared" si="30"/>
        <v>44359</v>
      </c>
      <c r="AI298" s="243">
        <f t="shared" si="33"/>
        <v>17</v>
      </c>
      <c r="AJ298" s="243">
        <f t="shared" si="34"/>
        <v>5</v>
      </c>
      <c r="AK298">
        <f t="shared" si="31"/>
        <v>6</v>
      </c>
      <c r="AL298" s="243">
        <f t="shared" si="32"/>
        <v>28</v>
      </c>
    </row>
    <row r="299" spans="2:38" x14ac:dyDescent="0.55000000000000004">
      <c r="B299" s="242">
        <f t="shared" si="28"/>
        <v>19</v>
      </c>
      <c r="C299" s="1">
        <v>44360</v>
      </c>
      <c r="D299">
        <v>5</v>
      </c>
      <c r="E299">
        <v>3</v>
      </c>
      <c r="F299">
        <v>4</v>
      </c>
      <c r="H299">
        <v>2</v>
      </c>
      <c r="J299" s="242">
        <f t="shared" si="29"/>
        <v>5</v>
      </c>
      <c r="K299">
        <v>1</v>
      </c>
      <c r="V299">
        <v>1</v>
      </c>
      <c r="Z299">
        <v>3</v>
      </c>
      <c r="AH299" s="1">
        <f t="shared" si="30"/>
        <v>44360</v>
      </c>
      <c r="AI299" s="243">
        <f t="shared" si="33"/>
        <v>12</v>
      </c>
      <c r="AJ299" s="243">
        <f t="shared" si="34"/>
        <v>2</v>
      </c>
      <c r="AK299">
        <f t="shared" si="31"/>
        <v>5</v>
      </c>
      <c r="AL299" s="243">
        <f t="shared" si="32"/>
        <v>19</v>
      </c>
    </row>
    <row r="300" spans="2:38" x14ac:dyDescent="0.55000000000000004">
      <c r="B300" s="242">
        <f t="shared" si="28"/>
        <v>18</v>
      </c>
      <c r="C300" s="1">
        <v>44361</v>
      </c>
      <c r="D300">
        <v>5</v>
      </c>
      <c r="E300">
        <v>8</v>
      </c>
      <c r="H300">
        <v>1</v>
      </c>
      <c r="I300">
        <v>1</v>
      </c>
      <c r="J300" s="242">
        <f t="shared" si="29"/>
        <v>3</v>
      </c>
      <c r="K300">
        <v>1</v>
      </c>
      <c r="O300">
        <v>1</v>
      </c>
      <c r="AF300">
        <v>1</v>
      </c>
      <c r="AH300" s="1">
        <f t="shared" si="30"/>
        <v>44361</v>
      </c>
      <c r="AI300" s="243">
        <f t="shared" si="33"/>
        <v>12</v>
      </c>
      <c r="AJ300" s="243">
        <f t="shared" si="34"/>
        <v>1</v>
      </c>
      <c r="AK300">
        <f t="shared" si="31"/>
        <v>5</v>
      </c>
      <c r="AL300" s="243">
        <f t="shared" si="32"/>
        <v>18</v>
      </c>
    </row>
    <row r="301" spans="2:38" x14ac:dyDescent="0.55000000000000004">
      <c r="B301" s="242">
        <f t="shared" si="28"/>
        <v>21</v>
      </c>
      <c r="C301" s="1">
        <v>44362</v>
      </c>
      <c r="D301">
        <v>3</v>
      </c>
      <c r="E301">
        <v>15</v>
      </c>
      <c r="F301">
        <v>1</v>
      </c>
      <c r="J301" s="242">
        <f t="shared" si="29"/>
        <v>2</v>
      </c>
      <c r="V301">
        <v>2</v>
      </c>
      <c r="AH301" s="1">
        <f t="shared" si="30"/>
        <v>44362</v>
      </c>
      <c r="AI301" s="243">
        <f t="shared" si="33"/>
        <v>18</v>
      </c>
      <c r="AJ301" s="243">
        <f t="shared" si="34"/>
        <v>0</v>
      </c>
      <c r="AK301">
        <f t="shared" si="31"/>
        <v>3</v>
      </c>
      <c r="AL301" s="243">
        <f t="shared" si="32"/>
        <v>21</v>
      </c>
    </row>
    <row r="302" spans="2:38" x14ac:dyDescent="0.55000000000000004">
      <c r="B302" s="242">
        <f t="shared" si="28"/>
        <v>15</v>
      </c>
      <c r="C302" s="1">
        <v>44363</v>
      </c>
      <c r="D302">
        <v>2</v>
      </c>
      <c r="E302">
        <v>3</v>
      </c>
      <c r="F302">
        <v>1</v>
      </c>
      <c r="H302">
        <v>3</v>
      </c>
      <c r="I302">
        <v>3</v>
      </c>
      <c r="J302" s="242">
        <f t="shared" si="29"/>
        <v>3</v>
      </c>
      <c r="K302">
        <v>1</v>
      </c>
      <c r="T302">
        <v>1</v>
      </c>
      <c r="V302">
        <v>1</v>
      </c>
      <c r="AH302" s="1">
        <f t="shared" si="30"/>
        <v>44363</v>
      </c>
      <c r="AI302" s="243">
        <f t="shared" si="33"/>
        <v>10</v>
      </c>
      <c r="AJ302" s="243">
        <f t="shared" si="34"/>
        <v>3</v>
      </c>
      <c r="AK302">
        <f t="shared" si="31"/>
        <v>2</v>
      </c>
      <c r="AL302" s="243">
        <f t="shared" si="32"/>
        <v>15</v>
      </c>
    </row>
    <row r="303" spans="2:38" x14ac:dyDescent="0.55000000000000004">
      <c r="B303" s="242">
        <f t="shared" si="28"/>
        <v>22</v>
      </c>
      <c r="C303" s="1">
        <v>44364</v>
      </c>
      <c r="D303">
        <v>3</v>
      </c>
      <c r="E303">
        <v>8</v>
      </c>
      <c r="H303">
        <v>2</v>
      </c>
      <c r="I303">
        <v>5</v>
      </c>
      <c r="J303" s="242">
        <f t="shared" si="29"/>
        <v>4</v>
      </c>
      <c r="AD303">
        <v>1</v>
      </c>
      <c r="AF303">
        <v>3</v>
      </c>
      <c r="AH303" s="1">
        <f t="shared" si="30"/>
        <v>44364</v>
      </c>
      <c r="AI303" s="243">
        <f t="shared" si="33"/>
        <v>17</v>
      </c>
      <c r="AJ303" s="243">
        <f t="shared" si="34"/>
        <v>2</v>
      </c>
      <c r="AK303">
        <f t="shared" si="31"/>
        <v>3</v>
      </c>
      <c r="AL303" s="243">
        <f t="shared" si="32"/>
        <v>22</v>
      </c>
    </row>
    <row r="304" spans="2:38" x14ac:dyDescent="0.55000000000000004">
      <c r="B304" s="242">
        <f t="shared" si="28"/>
        <v>24</v>
      </c>
      <c r="C304" s="1">
        <v>44365</v>
      </c>
      <c r="D304">
        <v>6</v>
      </c>
      <c r="E304">
        <v>8</v>
      </c>
      <c r="H304">
        <v>2</v>
      </c>
      <c r="I304">
        <v>4</v>
      </c>
      <c r="J304" s="242">
        <f t="shared" si="29"/>
        <v>4</v>
      </c>
      <c r="K304">
        <v>1</v>
      </c>
      <c r="O304">
        <v>2</v>
      </c>
      <c r="AF304">
        <v>1</v>
      </c>
      <c r="AH304" s="1">
        <f t="shared" si="30"/>
        <v>44365</v>
      </c>
      <c r="AI304" s="243">
        <f t="shared" si="33"/>
        <v>16</v>
      </c>
      <c r="AJ304" s="243">
        <f t="shared" si="34"/>
        <v>2</v>
      </c>
      <c r="AK304">
        <f t="shared" si="31"/>
        <v>6</v>
      </c>
      <c r="AL304" s="243">
        <f t="shared" si="32"/>
        <v>24</v>
      </c>
    </row>
    <row r="305" spans="2:38" x14ac:dyDescent="0.55000000000000004">
      <c r="B305" s="242">
        <f t="shared" si="28"/>
        <v>23</v>
      </c>
      <c r="C305" s="1">
        <v>44366</v>
      </c>
      <c r="D305">
        <v>3</v>
      </c>
      <c r="E305">
        <v>12</v>
      </c>
      <c r="F305">
        <v>1</v>
      </c>
      <c r="H305">
        <v>4</v>
      </c>
      <c r="I305">
        <v>1</v>
      </c>
      <c r="J305" s="242">
        <f t="shared" si="29"/>
        <v>2</v>
      </c>
      <c r="AF305">
        <v>2</v>
      </c>
      <c r="AH305" s="1">
        <f t="shared" si="30"/>
        <v>44366</v>
      </c>
      <c r="AI305" s="243">
        <f t="shared" si="33"/>
        <v>16</v>
      </c>
      <c r="AJ305" s="243">
        <f t="shared" si="34"/>
        <v>4</v>
      </c>
      <c r="AK305">
        <f t="shared" si="31"/>
        <v>3</v>
      </c>
      <c r="AL305" s="243">
        <f t="shared" si="32"/>
        <v>23</v>
      </c>
    </row>
    <row r="306" spans="2:38" x14ac:dyDescent="0.55000000000000004">
      <c r="B306" s="242">
        <f t="shared" si="28"/>
        <v>16</v>
      </c>
      <c r="C306" s="1">
        <v>44367</v>
      </c>
      <c r="D306">
        <v>1</v>
      </c>
      <c r="E306">
        <v>6</v>
      </c>
      <c r="F306">
        <v>1</v>
      </c>
      <c r="H306">
        <v>3</v>
      </c>
      <c r="I306">
        <v>1</v>
      </c>
      <c r="J306" s="242">
        <f t="shared" si="29"/>
        <v>4</v>
      </c>
      <c r="K306">
        <v>2</v>
      </c>
      <c r="R306">
        <v>1</v>
      </c>
      <c r="V306">
        <v>1</v>
      </c>
      <c r="AH306" s="1">
        <f t="shared" si="30"/>
        <v>44367</v>
      </c>
      <c r="AI306" s="243">
        <f t="shared" si="33"/>
        <v>12</v>
      </c>
      <c r="AJ306" s="243">
        <f t="shared" si="34"/>
        <v>3</v>
      </c>
      <c r="AK306">
        <f t="shared" si="31"/>
        <v>1</v>
      </c>
      <c r="AL306" s="243">
        <f t="shared" si="32"/>
        <v>16</v>
      </c>
    </row>
    <row r="307" spans="2:38" x14ac:dyDescent="0.55000000000000004">
      <c r="B307" s="242">
        <f t="shared" si="28"/>
        <v>23</v>
      </c>
      <c r="C307" s="1">
        <v>44368</v>
      </c>
      <c r="D307">
        <v>1</v>
      </c>
      <c r="E307">
        <v>5</v>
      </c>
      <c r="F307">
        <v>5</v>
      </c>
      <c r="I307">
        <v>7</v>
      </c>
      <c r="J307" s="242">
        <f t="shared" si="29"/>
        <v>5</v>
      </c>
      <c r="Z307">
        <v>1</v>
      </c>
      <c r="AF307">
        <v>4</v>
      </c>
      <c r="AH307" s="1">
        <f t="shared" si="30"/>
        <v>44368</v>
      </c>
      <c r="AI307" s="243">
        <f t="shared" si="33"/>
        <v>22</v>
      </c>
      <c r="AJ307" s="243">
        <f t="shared" si="34"/>
        <v>0</v>
      </c>
      <c r="AK307">
        <f t="shared" si="31"/>
        <v>1</v>
      </c>
      <c r="AL307" s="243">
        <f t="shared" si="32"/>
        <v>23</v>
      </c>
    </row>
    <row r="308" spans="2:38" x14ac:dyDescent="0.55000000000000004">
      <c r="B308" s="242">
        <f t="shared" si="28"/>
        <v>24</v>
      </c>
      <c r="C308" s="1">
        <v>44369</v>
      </c>
      <c r="D308">
        <v>6</v>
      </c>
      <c r="E308">
        <v>3</v>
      </c>
      <c r="F308">
        <v>12</v>
      </c>
      <c r="I308">
        <v>1</v>
      </c>
      <c r="J308" s="242">
        <f t="shared" si="29"/>
        <v>2</v>
      </c>
      <c r="V308">
        <v>2</v>
      </c>
      <c r="AH308" s="1">
        <f t="shared" si="30"/>
        <v>44369</v>
      </c>
      <c r="AI308" s="243">
        <f t="shared" si="33"/>
        <v>18</v>
      </c>
      <c r="AJ308" s="243">
        <f t="shared" si="34"/>
        <v>0</v>
      </c>
      <c r="AK308">
        <f t="shared" si="31"/>
        <v>6</v>
      </c>
      <c r="AL308" s="243">
        <f t="shared" si="32"/>
        <v>24</v>
      </c>
    </row>
    <row r="309" spans="2:38" x14ac:dyDescent="0.55000000000000004">
      <c r="B309" s="242">
        <f t="shared" si="28"/>
        <v>16</v>
      </c>
      <c r="C309" s="1">
        <v>44370</v>
      </c>
      <c r="E309">
        <v>8</v>
      </c>
      <c r="F309">
        <v>3</v>
      </c>
      <c r="H309">
        <v>3</v>
      </c>
      <c r="I309">
        <v>1</v>
      </c>
      <c r="J309" s="242">
        <f t="shared" si="29"/>
        <v>1</v>
      </c>
      <c r="Y309">
        <v>1</v>
      </c>
      <c r="AH309" s="1">
        <f t="shared" si="30"/>
        <v>44370</v>
      </c>
      <c r="AI309" s="243">
        <f t="shared" si="33"/>
        <v>13</v>
      </c>
      <c r="AJ309" s="243">
        <f t="shared" si="34"/>
        <v>3</v>
      </c>
      <c r="AK309">
        <f t="shared" si="31"/>
        <v>0</v>
      </c>
      <c r="AL309" s="243">
        <f t="shared" si="32"/>
        <v>16</v>
      </c>
    </row>
    <row r="310" spans="2:38" x14ac:dyDescent="0.55000000000000004">
      <c r="B310" s="242">
        <f t="shared" si="28"/>
        <v>24</v>
      </c>
      <c r="C310" s="1">
        <v>44371</v>
      </c>
      <c r="D310">
        <v>6</v>
      </c>
      <c r="E310">
        <v>6</v>
      </c>
      <c r="F310">
        <v>5</v>
      </c>
      <c r="H310">
        <v>2</v>
      </c>
      <c r="J310" s="242">
        <f t="shared" si="29"/>
        <v>5</v>
      </c>
      <c r="K310">
        <v>1</v>
      </c>
      <c r="N310">
        <v>1</v>
      </c>
      <c r="U310">
        <v>1</v>
      </c>
      <c r="AD310">
        <v>1</v>
      </c>
      <c r="AF310">
        <v>1</v>
      </c>
      <c r="AH310" s="1">
        <f t="shared" si="30"/>
        <v>44371</v>
      </c>
      <c r="AI310" s="243">
        <f t="shared" si="33"/>
        <v>16</v>
      </c>
      <c r="AJ310" s="243">
        <f t="shared" si="34"/>
        <v>2</v>
      </c>
      <c r="AK310">
        <f t="shared" si="31"/>
        <v>6</v>
      </c>
      <c r="AL310" s="243">
        <f t="shared" si="32"/>
        <v>24</v>
      </c>
    </row>
    <row r="311" spans="2:38" x14ac:dyDescent="0.55000000000000004">
      <c r="B311" s="242">
        <f t="shared" si="28"/>
        <v>25</v>
      </c>
      <c r="C311" s="1">
        <v>44372</v>
      </c>
      <c r="D311">
        <v>3</v>
      </c>
      <c r="E311">
        <v>4</v>
      </c>
      <c r="F311">
        <v>6</v>
      </c>
      <c r="H311">
        <v>5</v>
      </c>
      <c r="I311">
        <v>4</v>
      </c>
      <c r="J311" s="242">
        <f t="shared" si="29"/>
        <v>3</v>
      </c>
      <c r="U311">
        <v>2</v>
      </c>
      <c r="AF311">
        <v>1</v>
      </c>
      <c r="AH311" s="1">
        <f t="shared" si="30"/>
        <v>44372</v>
      </c>
      <c r="AI311" s="243">
        <f t="shared" si="33"/>
        <v>17</v>
      </c>
      <c r="AJ311" s="243">
        <f t="shared" si="34"/>
        <v>5</v>
      </c>
      <c r="AK311">
        <f t="shared" si="31"/>
        <v>3</v>
      </c>
      <c r="AL311" s="243">
        <f t="shared" si="32"/>
        <v>25</v>
      </c>
    </row>
    <row r="312" spans="2:38" x14ac:dyDescent="0.55000000000000004">
      <c r="B312" s="242">
        <f t="shared" si="28"/>
        <v>14</v>
      </c>
      <c r="C312" s="1">
        <v>44373</v>
      </c>
      <c r="D312">
        <v>1</v>
      </c>
      <c r="E312">
        <v>1</v>
      </c>
      <c r="F312">
        <v>1</v>
      </c>
      <c r="H312">
        <v>5</v>
      </c>
      <c r="I312">
        <v>4</v>
      </c>
      <c r="J312" s="242">
        <f t="shared" si="29"/>
        <v>2</v>
      </c>
      <c r="K312">
        <v>1</v>
      </c>
      <c r="AD312">
        <v>1</v>
      </c>
      <c r="AH312" s="1">
        <f t="shared" si="30"/>
        <v>44373</v>
      </c>
      <c r="AI312" s="243">
        <f t="shared" si="33"/>
        <v>8</v>
      </c>
      <c r="AJ312" s="243">
        <f t="shared" si="34"/>
        <v>5</v>
      </c>
      <c r="AK312">
        <f t="shared" si="31"/>
        <v>1</v>
      </c>
      <c r="AL312" s="243">
        <f t="shared" si="32"/>
        <v>14</v>
      </c>
    </row>
    <row r="313" spans="2:38" x14ac:dyDescent="0.55000000000000004">
      <c r="B313" s="242">
        <f t="shared" si="28"/>
        <v>21</v>
      </c>
      <c r="C313" s="1">
        <v>44374</v>
      </c>
      <c r="D313">
        <v>1</v>
      </c>
      <c r="E313">
        <v>5</v>
      </c>
      <c r="F313">
        <v>4</v>
      </c>
      <c r="H313">
        <v>5</v>
      </c>
      <c r="I313">
        <v>3</v>
      </c>
      <c r="J313" s="242">
        <f t="shared" si="29"/>
        <v>3</v>
      </c>
      <c r="K313">
        <v>1</v>
      </c>
      <c r="U313">
        <v>2</v>
      </c>
      <c r="AH313" s="1">
        <f t="shared" si="30"/>
        <v>44374</v>
      </c>
      <c r="AI313" s="243">
        <f t="shared" si="33"/>
        <v>15</v>
      </c>
      <c r="AJ313" s="243">
        <f t="shared" si="34"/>
        <v>5</v>
      </c>
      <c r="AK313">
        <f t="shared" si="31"/>
        <v>1</v>
      </c>
      <c r="AL313" s="243">
        <f t="shared" si="32"/>
        <v>21</v>
      </c>
    </row>
    <row r="314" spans="2:38" x14ac:dyDescent="0.55000000000000004">
      <c r="B314" s="242">
        <f t="shared" si="28"/>
        <v>18</v>
      </c>
      <c r="C314" s="1">
        <v>44375</v>
      </c>
      <c r="D314">
        <v>1</v>
      </c>
      <c r="E314">
        <v>3</v>
      </c>
      <c r="F314">
        <v>2</v>
      </c>
      <c r="H314">
        <v>4</v>
      </c>
      <c r="I314">
        <v>3</v>
      </c>
      <c r="J314" s="242">
        <f t="shared" si="29"/>
        <v>5</v>
      </c>
      <c r="L314">
        <v>2</v>
      </c>
      <c r="O314">
        <v>2</v>
      </c>
      <c r="AF314">
        <v>1</v>
      </c>
      <c r="AH314" s="1">
        <f t="shared" si="30"/>
        <v>44375</v>
      </c>
      <c r="AI314" s="243">
        <f t="shared" si="33"/>
        <v>13</v>
      </c>
      <c r="AJ314" s="243">
        <f t="shared" si="34"/>
        <v>4</v>
      </c>
      <c r="AK314">
        <f t="shared" si="31"/>
        <v>1</v>
      </c>
      <c r="AL314" s="243">
        <f t="shared" si="32"/>
        <v>18</v>
      </c>
    </row>
    <row r="315" spans="2:38" x14ac:dyDescent="0.55000000000000004">
      <c r="B315" s="242">
        <f t="shared" si="28"/>
        <v>9</v>
      </c>
      <c r="C315" s="1">
        <v>44376</v>
      </c>
      <c r="E315">
        <v>1</v>
      </c>
      <c r="F315">
        <v>1</v>
      </c>
      <c r="H315">
        <v>2</v>
      </c>
      <c r="I315">
        <v>2</v>
      </c>
      <c r="J315" s="242">
        <f t="shared" si="29"/>
        <v>3</v>
      </c>
      <c r="T315">
        <v>2</v>
      </c>
      <c r="U315">
        <v>1</v>
      </c>
      <c r="AH315" s="1">
        <f t="shared" si="30"/>
        <v>44376</v>
      </c>
      <c r="AI315" s="243">
        <f t="shared" si="33"/>
        <v>7</v>
      </c>
      <c r="AJ315" s="243">
        <f t="shared" si="34"/>
        <v>2</v>
      </c>
      <c r="AK315">
        <f t="shared" si="31"/>
        <v>0</v>
      </c>
      <c r="AL315" s="243">
        <f t="shared" si="32"/>
        <v>9</v>
      </c>
    </row>
    <row r="316" spans="2:38" x14ac:dyDescent="0.55000000000000004">
      <c r="B316" s="242">
        <f t="shared" si="28"/>
        <v>12</v>
      </c>
      <c r="C316" s="1">
        <v>44377</v>
      </c>
      <c r="D316">
        <v>2</v>
      </c>
      <c r="F316">
        <v>2</v>
      </c>
      <c r="H316">
        <v>2</v>
      </c>
      <c r="I316">
        <v>3</v>
      </c>
      <c r="J316" s="242">
        <f t="shared" si="29"/>
        <v>3</v>
      </c>
      <c r="L316">
        <v>2</v>
      </c>
      <c r="O316">
        <v>1</v>
      </c>
      <c r="AH316" s="1">
        <f t="shared" si="30"/>
        <v>44377</v>
      </c>
      <c r="AI316" s="243">
        <f t="shared" si="33"/>
        <v>8</v>
      </c>
      <c r="AJ316" s="243">
        <f t="shared" si="34"/>
        <v>2</v>
      </c>
      <c r="AK316">
        <f t="shared" si="31"/>
        <v>2</v>
      </c>
      <c r="AL316" s="243">
        <f t="shared" si="32"/>
        <v>12</v>
      </c>
    </row>
    <row r="317" spans="2:38" x14ac:dyDescent="0.55000000000000004">
      <c r="B317" s="242">
        <f t="shared" si="28"/>
        <v>18</v>
      </c>
      <c r="C317" s="1">
        <v>44378</v>
      </c>
      <c r="D317">
        <v>3</v>
      </c>
      <c r="E317">
        <v>8</v>
      </c>
      <c r="I317">
        <v>5</v>
      </c>
      <c r="J317" s="242">
        <f t="shared" si="29"/>
        <v>2</v>
      </c>
      <c r="V317">
        <v>1</v>
      </c>
      <c r="Y317">
        <v>1</v>
      </c>
      <c r="AH317" s="1">
        <f t="shared" si="30"/>
        <v>44378</v>
      </c>
      <c r="AI317" s="243">
        <f t="shared" si="33"/>
        <v>15</v>
      </c>
      <c r="AJ317" s="243">
        <f t="shared" si="34"/>
        <v>0</v>
      </c>
      <c r="AK317">
        <f t="shared" si="31"/>
        <v>3</v>
      </c>
      <c r="AL317" s="243">
        <f t="shared" si="32"/>
        <v>18</v>
      </c>
    </row>
    <row r="318" spans="2:38" x14ac:dyDescent="0.55000000000000004">
      <c r="B318" s="242">
        <f t="shared" si="28"/>
        <v>23</v>
      </c>
      <c r="C318" s="1">
        <v>44379</v>
      </c>
      <c r="D318">
        <v>4</v>
      </c>
      <c r="E318">
        <v>3</v>
      </c>
      <c r="F318">
        <v>6</v>
      </c>
      <c r="H318">
        <v>4</v>
      </c>
      <c r="I318">
        <v>1</v>
      </c>
      <c r="J318" s="242">
        <f t="shared" si="29"/>
        <v>5</v>
      </c>
      <c r="O318">
        <v>1</v>
      </c>
      <c r="U318">
        <v>4</v>
      </c>
      <c r="AH318" s="1">
        <f t="shared" si="30"/>
        <v>44379</v>
      </c>
      <c r="AI318" s="243">
        <f t="shared" si="33"/>
        <v>15</v>
      </c>
      <c r="AJ318" s="243">
        <f t="shared" si="34"/>
        <v>4</v>
      </c>
      <c r="AK318">
        <f t="shared" si="31"/>
        <v>4</v>
      </c>
      <c r="AL318" s="243">
        <f t="shared" si="32"/>
        <v>23</v>
      </c>
    </row>
    <row r="319" spans="2:38" x14ac:dyDescent="0.55000000000000004">
      <c r="B319" s="242">
        <f t="shared" si="28"/>
        <v>14</v>
      </c>
      <c r="C319" s="1">
        <v>44380</v>
      </c>
      <c r="D319">
        <v>1</v>
      </c>
      <c r="E319">
        <v>3</v>
      </c>
      <c r="F319">
        <v>1</v>
      </c>
      <c r="G319">
        <v>1</v>
      </c>
      <c r="H319">
        <v>4</v>
      </c>
      <c r="I319">
        <v>2</v>
      </c>
      <c r="J319" s="242">
        <f t="shared" si="29"/>
        <v>2</v>
      </c>
      <c r="Y319">
        <v>1</v>
      </c>
      <c r="AD319">
        <v>1</v>
      </c>
      <c r="AH319" s="1">
        <f t="shared" si="30"/>
        <v>44380</v>
      </c>
      <c r="AI319" s="243">
        <f t="shared" si="33"/>
        <v>9</v>
      </c>
      <c r="AJ319" s="243">
        <f t="shared" si="34"/>
        <v>4</v>
      </c>
      <c r="AK319">
        <f t="shared" si="31"/>
        <v>1</v>
      </c>
      <c r="AL319" s="243">
        <f t="shared" si="32"/>
        <v>14</v>
      </c>
    </row>
    <row r="320" spans="2:38" x14ac:dyDescent="0.55000000000000004">
      <c r="B320" s="242">
        <f t="shared" si="28"/>
        <v>19</v>
      </c>
      <c r="C320" s="1">
        <v>44381</v>
      </c>
      <c r="D320">
        <v>6</v>
      </c>
      <c r="E320">
        <v>5</v>
      </c>
      <c r="F320">
        <v>2</v>
      </c>
      <c r="H320">
        <v>5</v>
      </c>
      <c r="J320" s="242">
        <f t="shared" si="29"/>
        <v>1</v>
      </c>
      <c r="O320">
        <v>1</v>
      </c>
      <c r="AH320" s="1">
        <f t="shared" si="30"/>
        <v>44381</v>
      </c>
      <c r="AI320" s="243">
        <f t="shared" si="33"/>
        <v>8</v>
      </c>
      <c r="AJ320" s="243">
        <f t="shared" si="34"/>
        <v>5</v>
      </c>
      <c r="AK320">
        <f t="shared" si="31"/>
        <v>6</v>
      </c>
      <c r="AL320" s="243">
        <f t="shared" si="32"/>
        <v>19</v>
      </c>
    </row>
    <row r="321" spans="2:38" x14ac:dyDescent="0.55000000000000004">
      <c r="B321" s="242">
        <f t="shared" si="28"/>
        <v>20</v>
      </c>
      <c r="C321" s="1">
        <v>44382</v>
      </c>
      <c r="D321">
        <v>4</v>
      </c>
      <c r="E321">
        <v>3</v>
      </c>
      <c r="H321">
        <v>8</v>
      </c>
      <c r="I321">
        <v>1</v>
      </c>
      <c r="J321" s="242">
        <f t="shared" si="29"/>
        <v>4</v>
      </c>
      <c r="M321">
        <v>3</v>
      </c>
      <c r="Y321">
        <v>1</v>
      </c>
      <c r="AH321" s="1">
        <f t="shared" si="30"/>
        <v>44382</v>
      </c>
      <c r="AI321" s="243">
        <f t="shared" si="33"/>
        <v>8</v>
      </c>
      <c r="AJ321" s="243">
        <f t="shared" si="34"/>
        <v>8</v>
      </c>
      <c r="AK321">
        <f t="shared" si="31"/>
        <v>4</v>
      </c>
      <c r="AL321" s="243">
        <f t="shared" si="32"/>
        <v>20</v>
      </c>
    </row>
    <row r="322" spans="2:38" x14ac:dyDescent="0.55000000000000004">
      <c r="B322" s="242">
        <f t="shared" ref="B322:B385" si="35">SUM(D322:AG322)-J322</f>
        <v>42</v>
      </c>
      <c r="C322" s="1">
        <v>44383</v>
      </c>
      <c r="D322">
        <v>4</v>
      </c>
      <c r="E322">
        <v>5</v>
      </c>
      <c r="F322">
        <v>1</v>
      </c>
      <c r="I322">
        <v>1</v>
      </c>
      <c r="J322" s="242">
        <f t="shared" ref="J322:J385" si="36">SUM(K322:AF322)</f>
        <v>31</v>
      </c>
      <c r="O322">
        <v>2</v>
      </c>
      <c r="R322">
        <v>1</v>
      </c>
      <c r="T322">
        <v>25</v>
      </c>
      <c r="V322">
        <v>1</v>
      </c>
      <c r="AD322">
        <v>2</v>
      </c>
      <c r="AH322" s="1">
        <f t="shared" ref="AH322:AH385" si="37">+C322</f>
        <v>44383</v>
      </c>
      <c r="AI322" s="243">
        <f t="shared" si="33"/>
        <v>38</v>
      </c>
      <c r="AJ322" s="243">
        <f t="shared" si="34"/>
        <v>0</v>
      </c>
      <c r="AK322">
        <f t="shared" ref="AK322:AK385" si="38">+D322</f>
        <v>4</v>
      </c>
      <c r="AL322" s="243">
        <f t="shared" ref="AL322:AL385" si="39">+B322</f>
        <v>42</v>
      </c>
    </row>
    <row r="323" spans="2:38" x14ac:dyDescent="0.55000000000000004">
      <c r="B323" s="242">
        <f t="shared" si="35"/>
        <v>15</v>
      </c>
      <c r="C323" s="1">
        <v>44384</v>
      </c>
      <c r="D323">
        <v>8</v>
      </c>
      <c r="E323">
        <v>2</v>
      </c>
      <c r="F323">
        <v>1</v>
      </c>
      <c r="I323">
        <v>2</v>
      </c>
      <c r="J323" s="242">
        <f t="shared" si="36"/>
        <v>2</v>
      </c>
      <c r="R323">
        <v>2</v>
      </c>
      <c r="AH323" s="1">
        <f t="shared" si="37"/>
        <v>44384</v>
      </c>
      <c r="AI323" s="243">
        <f t="shared" ref="AI323:AI386" si="40">+AL323-AJ323-AK323</f>
        <v>7</v>
      </c>
      <c r="AJ323" s="243">
        <f t="shared" ref="AJ323:AJ386" si="41">+H323</f>
        <v>0</v>
      </c>
      <c r="AK323">
        <f t="shared" si="38"/>
        <v>8</v>
      </c>
      <c r="AL323" s="243">
        <f t="shared" si="39"/>
        <v>15</v>
      </c>
    </row>
    <row r="324" spans="2:38" x14ac:dyDescent="0.55000000000000004">
      <c r="B324" s="242">
        <f t="shared" si="35"/>
        <v>15</v>
      </c>
      <c r="C324" s="1">
        <v>44385</v>
      </c>
      <c r="D324">
        <v>3</v>
      </c>
      <c r="E324">
        <v>3</v>
      </c>
      <c r="H324">
        <v>9</v>
      </c>
      <c r="J324" s="242">
        <f t="shared" si="36"/>
        <v>0</v>
      </c>
      <c r="AH324" s="1">
        <f t="shared" si="37"/>
        <v>44385</v>
      </c>
      <c r="AI324" s="243">
        <f t="shared" si="40"/>
        <v>3</v>
      </c>
      <c r="AJ324" s="243">
        <f t="shared" si="41"/>
        <v>9</v>
      </c>
      <c r="AK324">
        <f t="shared" si="38"/>
        <v>3</v>
      </c>
      <c r="AL324" s="243">
        <f t="shared" si="39"/>
        <v>15</v>
      </c>
    </row>
    <row r="325" spans="2:38" x14ac:dyDescent="0.55000000000000004">
      <c r="B325" s="242">
        <f t="shared" si="35"/>
        <v>19</v>
      </c>
      <c r="C325" s="1">
        <v>44386</v>
      </c>
      <c r="D325">
        <v>6</v>
      </c>
      <c r="E325">
        <v>1</v>
      </c>
      <c r="F325">
        <v>3</v>
      </c>
      <c r="H325">
        <v>4</v>
      </c>
      <c r="J325" s="242">
        <f t="shared" si="36"/>
        <v>5</v>
      </c>
      <c r="O325">
        <v>3</v>
      </c>
      <c r="AD325">
        <v>2</v>
      </c>
      <c r="AH325" s="1">
        <f t="shared" si="37"/>
        <v>44386</v>
      </c>
      <c r="AI325" s="243">
        <f t="shared" si="40"/>
        <v>9</v>
      </c>
      <c r="AJ325" s="243">
        <f t="shared" si="41"/>
        <v>4</v>
      </c>
      <c r="AK325">
        <f t="shared" si="38"/>
        <v>6</v>
      </c>
      <c r="AL325" s="243">
        <f t="shared" si="39"/>
        <v>19</v>
      </c>
    </row>
    <row r="326" spans="2:38" x14ac:dyDescent="0.55000000000000004">
      <c r="B326" s="242">
        <f t="shared" si="35"/>
        <v>12</v>
      </c>
      <c r="C326" s="1">
        <v>44387</v>
      </c>
      <c r="D326">
        <v>3</v>
      </c>
      <c r="E326">
        <v>1</v>
      </c>
      <c r="F326">
        <v>2</v>
      </c>
      <c r="G326">
        <v>1</v>
      </c>
      <c r="H326">
        <v>4</v>
      </c>
      <c r="J326" s="242">
        <f t="shared" si="36"/>
        <v>1</v>
      </c>
      <c r="O326">
        <v>1</v>
      </c>
      <c r="AH326" s="1">
        <f t="shared" si="37"/>
        <v>44387</v>
      </c>
      <c r="AI326" s="243">
        <f t="shared" si="40"/>
        <v>5</v>
      </c>
      <c r="AJ326" s="243">
        <f t="shared" si="41"/>
        <v>4</v>
      </c>
      <c r="AK326">
        <f t="shared" si="38"/>
        <v>3</v>
      </c>
      <c r="AL326" s="243">
        <f t="shared" si="39"/>
        <v>12</v>
      </c>
    </row>
    <row r="327" spans="2:38" x14ac:dyDescent="0.55000000000000004">
      <c r="B327" s="242">
        <f t="shared" si="35"/>
        <v>18</v>
      </c>
      <c r="C327" s="1">
        <v>44388</v>
      </c>
      <c r="D327">
        <v>1</v>
      </c>
      <c r="E327">
        <v>3</v>
      </c>
      <c r="F327">
        <v>2</v>
      </c>
      <c r="H327">
        <v>3</v>
      </c>
      <c r="I327">
        <v>4</v>
      </c>
      <c r="J327" s="242">
        <f t="shared" si="36"/>
        <v>5</v>
      </c>
      <c r="R327">
        <v>1</v>
      </c>
      <c r="V327">
        <v>1</v>
      </c>
      <c r="Z327">
        <v>3</v>
      </c>
      <c r="AH327" s="1">
        <f t="shared" si="37"/>
        <v>44388</v>
      </c>
      <c r="AI327" s="243">
        <f t="shared" si="40"/>
        <v>14</v>
      </c>
      <c r="AJ327" s="243">
        <f t="shared" si="41"/>
        <v>3</v>
      </c>
      <c r="AK327">
        <f t="shared" si="38"/>
        <v>1</v>
      </c>
      <c r="AL327" s="243">
        <f t="shared" si="39"/>
        <v>18</v>
      </c>
    </row>
    <row r="328" spans="2:38" x14ac:dyDescent="0.55000000000000004">
      <c r="B328" s="242">
        <f t="shared" si="35"/>
        <v>27</v>
      </c>
      <c r="C328" s="1">
        <v>44389</v>
      </c>
      <c r="D328">
        <v>5</v>
      </c>
      <c r="E328">
        <v>3</v>
      </c>
      <c r="F328">
        <v>1</v>
      </c>
      <c r="H328">
        <v>6</v>
      </c>
      <c r="I328">
        <v>2</v>
      </c>
      <c r="J328" s="242">
        <f t="shared" si="36"/>
        <v>10</v>
      </c>
      <c r="K328">
        <v>1</v>
      </c>
      <c r="O328">
        <v>1</v>
      </c>
      <c r="R328">
        <v>3</v>
      </c>
      <c r="T328">
        <v>1</v>
      </c>
      <c r="U328">
        <v>2</v>
      </c>
      <c r="V328">
        <v>1</v>
      </c>
      <c r="AD328">
        <v>1</v>
      </c>
      <c r="AH328" s="1">
        <f t="shared" si="37"/>
        <v>44389</v>
      </c>
      <c r="AI328" s="243">
        <f t="shared" si="40"/>
        <v>16</v>
      </c>
      <c r="AJ328" s="243">
        <f t="shared" si="41"/>
        <v>6</v>
      </c>
      <c r="AK328">
        <f t="shared" si="38"/>
        <v>5</v>
      </c>
      <c r="AL328" s="243">
        <f t="shared" si="39"/>
        <v>27</v>
      </c>
    </row>
    <row r="329" spans="2:38" x14ac:dyDescent="0.55000000000000004">
      <c r="B329" s="242">
        <f t="shared" si="35"/>
        <v>23</v>
      </c>
      <c r="C329" s="1">
        <v>44390</v>
      </c>
      <c r="D329">
        <v>5</v>
      </c>
      <c r="E329">
        <v>2</v>
      </c>
      <c r="F329">
        <v>1</v>
      </c>
      <c r="H329">
        <v>10</v>
      </c>
      <c r="I329">
        <v>1</v>
      </c>
      <c r="J329" s="242">
        <f t="shared" si="36"/>
        <v>4</v>
      </c>
      <c r="O329">
        <v>1</v>
      </c>
      <c r="V329">
        <v>1</v>
      </c>
      <c r="Y329">
        <v>1</v>
      </c>
      <c r="AD329">
        <v>1</v>
      </c>
      <c r="AH329" s="1">
        <f t="shared" si="37"/>
        <v>44390</v>
      </c>
      <c r="AI329" s="243">
        <f t="shared" si="40"/>
        <v>8</v>
      </c>
      <c r="AJ329" s="243">
        <f t="shared" si="41"/>
        <v>10</v>
      </c>
      <c r="AK329">
        <f t="shared" si="38"/>
        <v>5</v>
      </c>
      <c r="AL329" s="243">
        <f t="shared" si="39"/>
        <v>23</v>
      </c>
    </row>
    <row r="330" spans="2:38" x14ac:dyDescent="0.55000000000000004">
      <c r="B330" s="242">
        <f t="shared" si="35"/>
        <v>23</v>
      </c>
      <c r="C330" s="1">
        <v>44391</v>
      </c>
      <c r="E330">
        <v>12</v>
      </c>
      <c r="F330">
        <v>1</v>
      </c>
      <c r="H330">
        <v>7</v>
      </c>
      <c r="I330">
        <v>1</v>
      </c>
      <c r="J330" s="242">
        <f t="shared" si="36"/>
        <v>2</v>
      </c>
      <c r="AF330">
        <v>2</v>
      </c>
      <c r="AH330" s="1">
        <f t="shared" si="37"/>
        <v>44391</v>
      </c>
      <c r="AI330" s="243">
        <f t="shared" si="40"/>
        <v>16</v>
      </c>
      <c r="AJ330" s="243">
        <f t="shared" si="41"/>
        <v>7</v>
      </c>
      <c r="AK330">
        <f t="shared" si="38"/>
        <v>0</v>
      </c>
      <c r="AL330" s="243">
        <f t="shared" si="39"/>
        <v>23</v>
      </c>
    </row>
    <row r="331" spans="2:38" x14ac:dyDescent="0.55000000000000004">
      <c r="B331" s="242">
        <f t="shared" si="35"/>
        <v>36</v>
      </c>
      <c r="C331" s="1">
        <v>44392</v>
      </c>
      <c r="D331">
        <v>6</v>
      </c>
      <c r="E331">
        <v>4</v>
      </c>
      <c r="F331">
        <v>1</v>
      </c>
      <c r="H331">
        <v>15</v>
      </c>
      <c r="J331" s="242">
        <f t="shared" si="36"/>
        <v>10</v>
      </c>
      <c r="O331">
        <v>1</v>
      </c>
      <c r="R331">
        <v>1</v>
      </c>
      <c r="V331">
        <v>2</v>
      </c>
      <c r="AD331">
        <v>4</v>
      </c>
      <c r="AF331">
        <v>2</v>
      </c>
      <c r="AH331" s="1">
        <f t="shared" si="37"/>
        <v>44392</v>
      </c>
      <c r="AI331" s="243">
        <f t="shared" si="40"/>
        <v>15</v>
      </c>
      <c r="AJ331" s="243">
        <f t="shared" si="41"/>
        <v>15</v>
      </c>
      <c r="AK331">
        <f t="shared" si="38"/>
        <v>6</v>
      </c>
      <c r="AL331" s="243">
        <f t="shared" si="39"/>
        <v>36</v>
      </c>
    </row>
    <row r="332" spans="2:38" ht="17.5" customHeight="1" x14ac:dyDescent="0.55000000000000004">
      <c r="B332" s="242">
        <f t="shared" si="35"/>
        <v>28</v>
      </c>
      <c r="C332" s="1">
        <v>44393</v>
      </c>
      <c r="D332">
        <v>3</v>
      </c>
      <c r="E332">
        <v>1</v>
      </c>
      <c r="H332">
        <v>11</v>
      </c>
      <c r="I332">
        <v>4</v>
      </c>
      <c r="J332" s="242">
        <f t="shared" si="36"/>
        <v>9</v>
      </c>
      <c r="O332">
        <v>2</v>
      </c>
      <c r="U332">
        <v>5</v>
      </c>
      <c r="AF332">
        <v>2</v>
      </c>
      <c r="AH332" s="1">
        <f t="shared" si="37"/>
        <v>44393</v>
      </c>
      <c r="AI332" s="243">
        <f t="shared" si="40"/>
        <v>14</v>
      </c>
      <c r="AJ332" s="243">
        <f t="shared" si="41"/>
        <v>11</v>
      </c>
      <c r="AK332">
        <f t="shared" si="38"/>
        <v>3</v>
      </c>
      <c r="AL332" s="243">
        <f t="shared" si="39"/>
        <v>28</v>
      </c>
    </row>
    <row r="333" spans="2:38" ht="17.5" customHeight="1" x14ac:dyDescent="0.55000000000000004">
      <c r="B333" s="242">
        <f t="shared" si="35"/>
        <v>32</v>
      </c>
      <c r="C333" s="1">
        <v>44394</v>
      </c>
      <c r="D333">
        <v>1</v>
      </c>
      <c r="E333">
        <v>4</v>
      </c>
      <c r="F333">
        <v>3</v>
      </c>
      <c r="H333">
        <v>11</v>
      </c>
      <c r="I333">
        <v>4</v>
      </c>
      <c r="J333" s="242">
        <f t="shared" si="36"/>
        <v>9</v>
      </c>
      <c r="K333">
        <v>4</v>
      </c>
      <c r="O333">
        <v>2</v>
      </c>
      <c r="T333">
        <v>1</v>
      </c>
      <c r="V333">
        <v>1</v>
      </c>
      <c r="Z333">
        <v>1</v>
      </c>
      <c r="AH333" s="1">
        <f t="shared" si="37"/>
        <v>44394</v>
      </c>
      <c r="AI333" s="243">
        <f t="shared" si="40"/>
        <v>20</v>
      </c>
      <c r="AJ333" s="243">
        <f t="shared" si="41"/>
        <v>11</v>
      </c>
      <c r="AK333">
        <f t="shared" si="38"/>
        <v>1</v>
      </c>
      <c r="AL333" s="243">
        <f t="shared" si="39"/>
        <v>32</v>
      </c>
    </row>
    <row r="334" spans="2:38" ht="17.5" customHeight="1" x14ac:dyDescent="0.55000000000000004">
      <c r="B334" s="242">
        <f t="shared" si="35"/>
        <v>26</v>
      </c>
      <c r="C334" s="1">
        <v>44395</v>
      </c>
      <c r="D334">
        <v>4</v>
      </c>
      <c r="E334">
        <v>8</v>
      </c>
      <c r="H334">
        <v>5</v>
      </c>
      <c r="I334">
        <v>1</v>
      </c>
      <c r="J334" s="242">
        <f t="shared" si="36"/>
        <v>8</v>
      </c>
      <c r="K334">
        <v>1</v>
      </c>
      <c r="N334">
        <v>1</v>
      </c>
      <c r="O334">
        <v>3</v>
      </c>
      <c r="R334">
        <v>1</v>
      </c>
      <c r="Z334">
        <v>1</v>
      </c>
      <c r="AF334">
        <v>1</v>
      </c>
      <c r="AH334" s="1">
        <f t="shared" si="37"/>
        <v>44395</v>
      </c>
      <c r="AI334" s="243">
        <f t="shared" si="40"/>
        <v>17</v>
      </c>
      <c r="AJ334" s="243">
        <f t="shared" si="41"/>
        <v>5</v>
      </c>
      <c r="AK334">
        <f t="shared" si="38"/>
        <v>4</v>
      </c>
      <c r="AL334" s="243">
        <f t="shared" si="39"/>
        <v>26</v>
      </c>
    </row>
    <row r="335" spans="2:38" ht="17.5" customHeight="1" x14ac:dyDescent="0.55000000000000004">
      <c r="B335" s="242">
        <f t="shared" si="35"/>
        <v>57</v>
      </c>
      <c r="C335" s="1">
        <v>44396</v>
      </c>
      <c r="D335">
        <v>3</v>
      </c>
      <c r="E335">
        <v>4</v>
      </c>
      <c r="F335">
        <v>1</v>
      </c>
      <c r="H335">
        <v>41</v>
      </c>
      <c r="I335">
        <v>1</v>
      </c>
      <c r="J335" s="242">
        <f t="shared" si="36"/>
        <v>7</v>
      </c>
      <c r="K335">
        <v>1</v>
      </c>
      <c r="T335">
        <v>3</v>
      </c>
      <c r="AD335">
        <v>3</v>
      </c>
      <c r="AH335" s="1">
        <f t="shared" si="37"/>
        <v>44396</v>
      </c>
      <c r="AI335" s="243">
        <f t="shared" si="40"/>
        <v>13</v>
      </c>
      <c r="AJ335" s="243">
        <f t="shared" si="41"/>
        <v>41</v>
      </c>
      <c r="AK335">
        <f t="shared" si="38"/>
        <v>3</v>
      </c>
      <c r="AL335" s="243">
        <f t="shared" si="39"/>
        <v>57</v>
      </c>
    </row>
    <row r="336" spans="2:38" ht="17.5" customHeight="1" x14ac:dyDescent="0.55000000000000004">
      <c r="B336" s="242">
        <f t="shared" si="35"/>
        <v>20</v>
      </c>
      <c r="C336" s="1">
        <v>44397</v>
      </c>
      <c r="D336">
        <v>2</v>
      </c>
      <c r="E336">
        <v>1</v>
      </c>
      <c r="F336">
        <v>1</v>
      </c>
      <c r="H336">
        <v>6</v>
      </c>
      <c r="I336">
        <v>1</v>
      </c>
      <c r="J336" s="242">
        <f t="shared" si="36"/>
        <v>9</v>
      </c>
      <c r="N336">
        <v>1</v>
      </c>
      <c r="O336">
        <v>6</v>
      </c>
      <c r="V336">
        <v>2</v>
      </c>
      <c r="AH336" s="1">
        <f t="shared" si="37"/>
        <v>44397</v>
      </c>
      <c r="AI336" s="243">
        <f t="shared" si="40"/>
        <v>12</v>
      </c>
      <c r="AJ336" s="243">
        <f t="shared" si="41"/>
        <v>6</v>
      </c>
      <c r="AK336">
        <f t="shared" si="38"/>
        <v>2</v>
      </c>
      <c r="AL336" s="243">
        <f t="shared" si="39"/>
        <v>20</v>
      </c>
    </row>
    <row r="337" spans="2:38" ht="17.5" customHeight="1" x14ac:dyDescent="0.55000000000000004">
      <c r="B337" s="242">
        <f t="shared" si="35"/>
        <v>38</v>
      </c>
      <c r="C337" s="1">
        <v>44398</v>
      </c>
      <c r="D337">
        <v>2</v>
      </c>
      <c r="E337">
        <v>7</v>
      </c>
      <c r="F337">
        <v>5</v>
      </c>
      <c r="H337">
        <v>21</v>
      </c>
      <c r="J337" s="242">
        <f t="shared" si="36"/>
        <v>3</v>
      </c>
      <c r="O337">
        <v>2</v>
      </c>
      <c r="U337">
        <v>1</v>
      </c>
      <c r="AH337" s="1">
        <f t="shared" si="37"/>
        <v>44398</v>
      </c>
      <c r="AI337" s="243">
        <f t="shared" si="40"/>
        <v>15</v>
      </c>
      <c r="AJ337" s="243">
        <f t="shared" si="41"/>
        <v>21</v>
      </c>
      <c r="AK337">
        <f t="shared" si="38"/>
        <v>2</v>
      </c>
      <c r="AL337" s="243">
        <f t="shared" si="39"/>
        <v>38</v>
      </c>
    </row>
    <row r="338" spans="2:38" ht="17.5" customHeight="1" x14ac:dyDescent="0.55000000000000004">
      <c r="B338" s="242">
        <f t="shared" si="35"/>
        <v>36</v>
      </c>
      <c r="C338" s="1">
        <v>44399</v>
      </c>
      <c r="D338">
        <v>3</v>
      </c>
      <c r="E338">
        <v>14</v>
      </c>
      <c r="F338">
        <v>2</v>
      </c>
      <c r="H338">
        <v>14</v>
      </c>
      <c r="J338" s="242">
        <f t="shared" si="36"/>
        <v>3</v>
      </c>
      <c r="O338">
        <v>2</v>
      </c>
      <c r="T338">
        <v>1</v>
      </c>
      <c r="AH338" s="1">
        <f t="shared" si="37"/>
        <v>44399</v>
      </c>
      <c r="AI338" s="243">
        <f t="shared" si="40"/>
        <v>19</v>
      </c>
      <c r="AJ338" s="243">
        <f t="shared" si="41"/>
        <v>14</v>
      </c>
      <c r="AK338">
        <f t="shared" si="38"/>
        <v>3</v>
      </c>
      <c r="AL338" s="243">
        <f t="shared" si="39"/>
        <v>36</v>
      </c>
    </row>
    <row r="339" spans="2:38" ht="17.5" customHeight="1" x14ac:dyDescent="0.55000000000000004">
      <c r="B339" s="242">
        <f t="shared" si="35"/>
        <v>22</v>
      </c>
      <c r="C339" s="1">
        <v>44400</v>
      </c>
      <c r="D339">
        <v>2</v>
      </c>
      <c r="E339">
        <v>5</v>
      </c>
      <c r="F339">
        <v>3</v>
      </c>
      <c r="H339">
        <v>5</v>
      </c>
      <c r="I339">
        <v>4</v>
      </c>
      <c r="J339" s="242">
        <f t="shared" si="36"/>
        <v>3</v>
      </c>
      <c r="R339">
        <v>1</v>
      </c>
      <c r="T339">
        <v>1</v>
      </c>
      <c r="AD339">
        <v>1</v>
      </c>
      <c r="AH339" s="1">
        <f t="shared" si="37"/>
        <v>44400</v>
      </c>
      <c r="AI339" s="243">
        <f t="shared" si="40"/>
        <v>15</v>
      </c>
      <c r="AJ339" s="243">
        <f t="shared" si="41"/>
        <v>5</v>
      </c>
      <c r="AK339">
        <f t="shared" si="38"/>
        <v>2</v>
      </c>
      <c r="AL339" s="243">
        <f t="shared" si="39"/>
        <v>22</v>
      </c>
    </row>
    <row r="340" spans="2:38" ht="17.5" customHeight="1" x14ac:dyDescent="0.55000000000000004">
      <c r="B340" s="242">
        <f t="shared" si="35"/>
        <v>27</v>
      </c>
      <c r="C340" s="1">
        <v>44401</v>
      </c>
      <c r="D340">
        <v>4</v>
      </c>
      <c r="E340">
        <v>5</v>
      </c>
      <c r="F340">
        <v>1</v>
      </c>
      <c r="H340">
        <v>6</v>
      </c>
      <c r="I340">
        <v>4</v>
      </c>
      <c r="J340" s="242">
        <f t="shared" si="36"/>
        <v>7</v>
      </c>
      <c r="N340">
        <v>1</v>
      </c>
      <c r="R340">
        <v>1</v>
      </c>
      <c r="U340">
        <v>2</v>
      </c>
      <c r="Z340">
        <v>2</v>
      </c>
      <c r="AD340">
        <v>1</v>
      </c>
      <c r="AH340" s="1">
        <f t="shared" si="37"/>
        <v>44401</v>
      </c>
      <c r="AI340" s="243">
        <f t="shared" si="40"/>
        <v>17</v>
      </c>
      <c r="AJ340" s="243">
        <f t="shared" si="41"/>
        <v>6</v>
      </c>
      <c r="AK340">
        <f t="shared" si="38"/>
        <v>4</v>
      </c>
      <c r="AL340" s="243">
        <f t="shared" si="39"/>
        <v>27</v>
      </c>
    </row>
    <row r="341" spans="2:38" ht="17.5" customHeight="1" x14ac:dyDescent="0.55000000000000004">
      <c r="B341" s="242">
        <f t="shared" si="35"/>
        <v>36</v>
      </c>
      <c r="C341" s="1">
        <v>44402</v>
      </c>
      <c r="E341">
        <v>8</v>
      </c>
      <c r="H341">
        <v>18</v>
      </c>
      <c r="I341">
        <v>5</v>
      </c>
      <c r="J341" s="242">
        <f t="shared" si="36"/>
        <v>5</v>
      </c>
      <c r="K341">
        <v>1</v>
      </c>
      <c r="R341">
        <v>2</v>
      </c>
      <c r="Z341">
        <v>2</v>
      </c>
      <c r="AH341" s="1">
        <f t="shared" si="37"/>
        <v>44402</v>
      </c>
      <c r="AI341" s="243">
        <f t="shared" si="40"/>
        <v>18</v>
      </c>
      <c r="AJ341" s="243">
        <f t="shared" si="41"/>
        <v>18</v>
      </c>
      <c r="AK341">
        <f t="shared" si="38"/>
        <v>0</v>
      </c>
      <c r="AL341" s="243">
        <f t="shared" si="39"/>
        <v>36</v>
      </c>
    </row>
    <row r="342" spans="2:38" ht="17.5" customHeight="1" x14ac:dyDescent="0.55000000000000004">
      <c r="B342" s="242">
        <f t="shared" si="35"/>
        <v>40</v>
      </c>
      <c r="C342" s="1">
        <v>44403</v>
      </c>
      <c r="D342">
        <v>4</v>
      </c>
      <c r="E342">
        <v>13</v>
      </c>
      <c r="F342">
        <v>1</v>
      </c>
      <c r="H342">
        <v>19</v>
      </c>
      <c r="J342" s="242">
        <f t="shared" si="36"/>
        <v>3</v>
      </c>
      <c r="V342">
        <v>3</v>
      </c>
      <c r="AH342" s="1">
        <f t="shared" si="37"/>
        <v>44403</v>
      </c>
      <c r="AI342" s="243">
        <f t="shared" si="40"/>
        <v>17</v>
      </c>
      <c r="AJ342" s="243">
        <f t="shared" si="41"/>
        <v>19</v>
      </c>
      <c r="AK342">
        <f t="shared" si="38"/>
        <v>4</v>
      </c>
      <c r="AL342" s="243">
        <f t="shared" si="39"/>
        <v>40</v>
      </c>
    </row>
    <row r="343" spans="2:38" ht="17.5" customHeight="1" x14ac:dyDescent="0.55000000000000004">
      <c r="B343" s="242">
        <f t="shared" si="35"/>
        <v>31</v>
      </c>
      <c r="C343" s="1">
        <v>44404</v>
      </c>
      <c r="D343">
        <v>1</v>
      </c>
      <c r="E343">
        <v>3</v>
      </c>
      <c r="F343">
        <v>2</v>
      </c>
      <c r="H343">
        <v>16</v>
      </c>
      <c r="I343">
        <v>3</v>
      </c>
      <c r="J343" s="242">
        <f t="shared" si="36"/>
        <v>6</v>
      </c>
      <c r="K343">
        <v>1</v>
      </c>
      <c r="N343">
        <v>1</v>
      </c>
      <c r="O343">
        <v>1</v>
      </c>
      <c r="T343">
        <v>1</v>
      </c>
      <c r="AB343">
        <v>1</v>
      </c>
      <c r="AD343">
        <v>1</v>
      </c>
      <c r="AH343" s="1">
        <f t="shared" si="37"/>
        <v>44404</v>
      </c>
      <c r="AI343" s="243">
        <f t="shared" si="40"/>
        <v>14</v>
      </c>
      <c r="AJ343" s="243">
        <f t="shared" si="41"/>
        <v>16</v>
      </c>
      <c r="AK343">
        <f t="shared" si="38"/>
        <v>1</v>
      </c>
      <c r="AL343" s="243">
        <f t="shared" si="39"/>
        <v>31</v>
      </c>
    </row>
    <row r="344" spans="2:38" ht="17.5" customHeight="1" x14ac:dyDescent="0.55000000000000004">
      <c r="B344" s="242">
        <f t="shared" si="35"/>
        <v>25</v>
      </c>
      <c r="C344" s="1">
        <v>44405</v>
      </c>
      <c r="E344">
        <v>3</v>
      </c>
      <c r="F344">
        <v>1</v>
      </c>
      <c r="H344">
        <v>16</v>
      </c>
      <c r="I344">
        <v>3</v>
      </c>
      <c r="J344" s="242">
        <f t="shared" si="36"/>
        <v>2</v>
      </c>
      <c r="R344">
        <v>1</v>
      </c>
      <c r="X344">
        <v>1</v>
      </c>
      <c r="AH344" s="1">
        <f t="shared" si="37"/>
        <v>44405</v>
      </c>
      <c r="AI344" s="243">
        <f t="shared" si="40"/>
        <v>9</v>
      </c>
      <c r="AJ344" s="243">
        <f t="shared" si="41"/>
        <v>16</v>
      </c>
      <c r="AK344">
        <f t="shared" si="38"/>
        <v>0</v>
      </c>
      <c r="AL344" s="243">
        <f t="shared" si="39"/>
        <v>25</v>
      </c>
    </row>
    <row r="345" spans="2:38" ht="17.5" customHeight="1" x14ac:dyDescent="0.55000000000000004">
      <c r="B345" s="242">
        <f t="shared" si="35"/>
        <v>43</v>
      </c>
      <c r="C345" s="1">
        <v>44406</v>
      </c>
      <c r="D345">
        <v>7</v>
      </c>
      <c r="E345">
        <v>9</v>
      </c>
      <c r="F345">
        <v>1</v>
      </c>
      <c r="H345">
        <v>21</v>
      </c>
      <c r="I345">
        <v>3</v>
      </c>
      <c r="J345" s="242">
        <f t="shared" si="36"/>
        <v>2</v>
      </c>
      <c r="Y345">
        <v>1</v>
      </c>
      <c r="AB345">
        <v>1</v>
      </c>
      <c r="AH345" s="1">
        <f t="shared" si="37"/>
        <v>44406</v>
      </c>
      <c r="AI345" s="243">
        <f t="shared" si="40"/>
        <v>15</v>
      </c>
      <c r="AJ345" s="243">
        <f t="shared" si="41"/>
        <v>21</v>
      </c>
      <c r="AK345">
        <f t="shared" si="38"/>
        <v>7</v>
      </c>
      <c r="AL345" s="243">
        <f t="shared" si="39"/>
        <v>43</v>
      </c>
    </row>
    <row r="346" spans="2:38" ht="17.5" customHeight="1" x14ac:dyDescent="0.55000000000000004">
      <c r="B346" s="242">
        <f t="shared" si="35"/>
        <v>25</v>
      </c>
      <c r="C346" s="1">
        <v>44407</v>
      </c>
      <c r="D346">
        <v>8</v>
      </c>
      <c r="E346">
        <v>1</v>
      </c>
      <c r="H346">
        <v>9</v>
      </c>
      <c r="I346">
        <v>2</v>
      </c>
      <c r="J346" s="242">
        <f t="shared" si="36"/>
        <v>5</v>
      </c>
      <c r="AD346">
        <v>3</v>
      </c>
      <c r="AF346">
        <v>2</v>
      </c>
      <c r="AH346" s="1">
        <f t="shared" si="37"/>
        <v>44407</v>
      </c>
      <c r="AI346" s="243">
        <f t="shared" si="40"/>
        <v>8</v>
      </c>
      <c r="AJ346" s="243">
        <f t="shared" si="41"/>
        <v>9</v>
      </c>
      <c r="AK346">
        <f t="shared" si="38"/>
        <v>8</v>
      </c>
      <c r="AL346" s="243">
        <f t="shared" si="39"/>
        <v>25</v>
      </c>
    </row>
    <row r="347" spans="2:38" ht="17.5" customHeight="1" x14ac:dyDescent="0.55000000000000004">
      <c r="B347" s="242">
        <f t="shared" si="35"/>
        <v>22</v>
      </c>
      <c r="C347" s="1">
        <v>44408</v>
      </c>
      <c r="D347">
        <v>5</v>
      </c>
      <c r="E347">
        <v>2</v>
      </c>
      <c r="F347">
        <v>1</v>
      </c>
      <c r="H347">
        <v>7</v>
      </c>
      <c r="J347" s="242">
        <f t="shared" si="36"/>
        <v>7</v>
      </c>
      <c r="R347">
        <v>1</v>
      </c>
      <c r="Z347">
        <v>2</v>
      </c>
      <c r="AD347">
        <v>3</v>
      </c>
      <c r="AF347">
        <v>1</v>
      </c>
      <c r="AH347" s="1">
        <f t="shared" si="37"/>
        <v>44408</v>
      </c>
      <c r="AI347" s="243">
        <f t="shared" si="40"/>
        <v>10</v>
      </c>
      <c r="AJ347" s="243">
        <f t="shared" si="41"/>
        <v>7</v>
      </c>
      <c r="AK347">
        <f t="shared" si="38"/>
        <v>5</v>
      </c>
      <c r="AL347" s="243">
        <f t="shared" si="39"/>
        <v>22</v>
      </c>
    </row>
    <row r="348" spans="2:38" ht="17.5" customHeight="1" x14ac:dyDescent="0.55000000000000004">
      <c r="B348" s="242">
        <f t="shared" si="35"/>
        <v>43</v>
      </c>
      <c r="C348" s="1">
        <v>44409</v>
      </c>
      <c r="D348">
        <v>2</v>
      </c>
      <c r="E348">
        <v>2</v>
      </c>
      <c r="F348">
        <v>2</v>
      </c>
      <c r="H348">
        <v>16</v>
      </c>
      <c r="I348">
        <v>4</v>
      </c>
      <c r="J348" s="242">
        <f t="shared" si="36"/>
        <v>17</v>
      </c>
      <c r="K348">
        <v>4</v>
      </c>
      <c r="O348">
        <v>3</v>
      </c>
      <c r="R348">
        <v>2</v>
      </c>
      <c r="V348">
        <v>3</v>
      </c>
      <c r="Z348">
        <v>3</v>
      </c>
      <c r="AB348">
        <v>2</v>
      </c>
      <c r="AH348" s="1">
        <f t="shared" si="37"/>
        <v>44409</v>
      </c>
      <c r="AI348" s="243">
        <f t="shared" si="40"/>
        <v>25</v>
      </c>
      <c r="AJ348" s="243">
        <f t="shared" si="41"/>
        <v>16</v>
      </c>
      <c r="AK348">
        <f t="shared" si="38"/>
        <v>2</v>
      </c>
      <c r="AL348" s="243">
        <f t="shared" si="39"/>
        <v>43</v>
      </c>
    </row>
    <row r="349" spans="2:38" ht="17.5" customHeight="1" x14ac:dyDescent="0.55000000000000004">
      <c r="B349" s="242">
        <f t="shared" si="35"/>
        <v>29</v>
      </c>
      <c r="C349" s="1">
        <v>44410</v>
      </c>
      <c r="D349">
        <v>3</v>
      </c>
      <c r="E349">
        <v>6</v>
      </c>
      <c r="F349">
        <v>3</v>
      </c>
      <c r="H349">
        <v>8</v>
      </c>
      <c r="I349">
        <v>1</v>
      </c>
      <c r="J349" s="242">
        <f t="shared" si="36"/>
        <v>8</v>
      </c>
      <c r="O349">
        <v>2</v>
      </c>
      <c r="V349">
        <v>2</v>
      </c>
      <c r="AB349">
        <v>1</v>
      </c>
      <c r="AD349">
        <v>3</v>
      </c>
      <c r="AH349" s="1">
        <f t="shared" si="37"/>
        <v>44410</v>
      </c>
      <c r="AI349" s="243">
        <f t="shared" si="40"/>
        <v>18</v>
      </c>
      <c r="AJ349" s="243">
        <f t="shared" si="41"/>
        <v>8</v>
      </c>
      <c r="AK349">
        <f t="shared" si="38"/>
        <v>3</v>
      </c>
      <c r="AL349" s="243">
        <f t="shared" si="39"/>
        <v>29</v>
      </c>
    </row>
    <row r="350" spans="2:38" ht="17.5" customHeight="1" x14ac:dyDescent="0.55000000000000004">
      <c r="B350" s="242">
        <f t="shared" si="35"/>
        <v>25</v>
      </c>
      <c r="C350" s="1">
        <v>44411</v>
      </c>
      <c r="D350">
        <v>2</v>
      </c>
      <c r="E350">
        <v>2</v>
      </c>
      <c r="F350">
        <v>1</v>
      </c>
      <c r="H350">
        <v>7</v>
      </c>
      <c r="I350">
        <v>4</v>
      </c>
      <c r="J350" s="242">
        <f t="shared" si="36"/>
        <v>9</v>
      </c>
      <c r="R350">
        <v>1</v>
      </c>
      <c r="V350">
        <v>3</v>
      </c>
      <c r="Y350">
        <v>1</v>
      </c>
      <c r="AC350">
        <v>1</v>
      </c>
      <c r="AD350">
        <v>1</v>
      </c>
      <c r="AF350">
        <v>2</v>
      </c>
      <c r="AH350" s="1">
        <f t="shared" si="37"/>
        <v>44411</v>
      </c>
      <c r="AI350" s="243">
        <f t="shared" si="40"/>
        <v>16</v>
      </c>
      <c r="AJ350" s="243">
        <f t="shared" si="41"/>
        <v>7</v>
      </c>
      <c r="AK350">
        <f t="shared" si="38"/>
        <v>2</v>
      </c>
      <c r="AL350" s="243">
        <f t="shared" si="39"/>
        <v>25</v>
      </c>
    </row>
    <row r="351" spans="2:38" ht="17.5" customHeight="1" x14ac:dyDescent="0.55000000000000004">
      <c r="B351" s="242">
        <f t="shared" si="35"/>
        <v>23</v>
      </c>
      <c r="C351" s="1">
        <v>44412</v>
      </c>
      <c r="D351">
        <v>9</v>
      </c>
      <c r="E351">
        <v>2</v>
      </c>
      <c r="H351">
        <v>8</v>
      </c>
      <c r="I351">
        <v>3</v>
      </c>
      <c r="J351" s="242">
        <f t="shared" si="36"/>
        <v>1</v>
      </c>
      <c r="AB351">
        <v>1</v>
      </c>
      <c r="AH351" s="1">
        <f t="shared" si="37"/>
        <v>44412</v>
      </c>
      <c r="AI351" s="243">
        <f t="shared" si="40"/>
        <v>6</v>
      </c>
      <c r="AJ351" s="243">
        <f t="shared" si="41"/>
        <v>8</v>
      </c>
      <c r="AK351">
        <f t="shared" si="38"/>
        <v>9</v>
      </c>
      <c r="AL351" s="243">
        <f t="shared" si="39"/>
        <v>23</v>
      </c>
    </row>
    <row r="352" spans="2:38" ht="17.5" customHeight="1" x14ac:dyDescent="0.55000000000000004">
      <c r="B352" s="242">
        <f t="shared" si="35"/>
        <v>44</v>
      </c>
      <c r="C352" s="1">
        <v>44413</v>
      </c>
      <c r="D352">
        <v>8</v>
      </c>
      <c r="E352">
        <v>13</v>
      </c>
      <c r="F352">
        <v>2</v>
      </c>
      <c r="H352">
        <v>10</v>
      </c>
      <c r="J352" s="242">
        <f t="shared" si="36"/>
        <v>11</v>
      </c>
      <c r="O352">
        <v>2</v>
      </c>
      <c r="AB352">
        <v>8</v>
      </c>
      <c r="AD352">
        <v>1</v>
      </c>
      <c r="AH352" s="1">
        <f t="shared" si="37"/>
        <v>44413</v>
      </c>
      <c r="AI352" s="243">
        <f t="shared" si="40"/>
        <v>26</v>
      </c>
      <c r="AJ352" s="243">
        <f t="shared" si="41"/>
        <v>10</v>
      </c>
      <c r="AK352">
        <f t="shared" si="38"/>
        <v>8</v>
      </c>
      <c r="AL352" s="243">
        <f t="shared" si="39"/>
        <v>44</v>
      </c>
    </row>
    <row r="353" spans="2:38" ht="17.5" customHeight="1" x14ac:dyDescent="0.55000000000000004">
      <c r="B353" s="242">
        <f t="shared" si="35"/>
        <v>32</v>
      </c>
      <c r="C353" s="1">
        <v>44414</v>
      </c>
      <c r="D353">
        <v>9</v>
      </c>
      <c r="E353">
        <v>3</v>
      </c>
      <c r="F353">
        <v>2</v>
      </c>
      <c r="H353">
        <v>11</v>
      </c>
      <c r="J353" s="242">
        <f t="shared" si="36"/>
        <v>7</v>
      </c>
      <c r="V353">
        <v>1</v>
      </c>
      <c r="AD353">
        <v>5</v>
      </c>
      <c r="AF353">
        <v>1</v>
      </c>
      <c r="AH353" s="1">
        <f t="shared" si="37"/>
        <v>44414</v>
      </c>
      <c r="AI353" s="243">
        <f t="shared" si="40"/>
        <v>12</v>
      </c>
      <c r="AJ353" s="243">
        <f t="shared" si="41"/>
        <v>11</v>
      </c>
      <c r="AK353">
        <f t="shared" si="38"/>
        <v>9</v>
      </c>
      <c r="AL353" s="243">
        <f t="shared" si="39"/>
        <v>32</v>
      </c>
    </row>
    <row r="354" spans="2:38" ht="17.5" customHeight="1" x14ac:dyDescent="0.55000000000000004">
      <c r="B354" s="242">
        <f t="shared" si="35"/>
        <v>15</v>
      </c>
      <c r="C354" s="1">
        <v>44415</v>
      </c>
      <c r="D354">
        <v>6</v>
      </c>
      <c r="E354">
        <v>3</v>
      </c>
      <c r="F354">
        <v>2</v>
      </c>
      <c r="H354">
        <v>4</v>
      </c>
      <c r="J354" s="242">
        <f t="shared" si="36"/>
        <v>0</v>
      </c>
      <c r="AH354" s="1">
        <f t="shared" si="37"/>
        <v>44415</v>
      </c>
      <c r="AI354" s="243">
        <f t="shared" si="40"/>
        <v>5</v>
      </c>
      <c r="AJ354" s="243">
        <f t="shared" si="41"/>
        <v>4</v>
      </c>
      <c r="AK354">
        <f t="shared" si="38"/>
        <v>6</v>
      </c>
      <c r="AL354" s="243">
        <f t="shared" si="39"/>
        <v>15</v>
      </c>
    </row>
    <row r="355" spans="2:38" ht="17.5" customHeight="1" x14ac:dyDescent="0.55000000000000004">
      <c r="B355" s="242">
        <f t="shared" si="35"/>
        <v>31</v>
      </c>
      <c r="C355" s="1">
        <v>44416</v>
      </c>
      <c r="D355">
        <v>8</v>
      </c>
      <c r="E355">
        <v>8</v>
      </c>
      <c r="F355">
        <v>1</v>
      </c>
      <c r="H355">
        <v>8</v>
      </c>
      <c r="J355" s="242">
        <f t="shared" si="36"/>
        <v>6</v>
      </c>
      <c r="K355">
        <v>3</v>
      </c>
      <c r="O355">
        <v>1</v>
      </c>
      <c r="Z355">
        <v>1</v>
      </c>
      <c r="AF355">
        <v>1</v>
      </c>
      <c r="AH355" s="1">
        <f t="shared" si="37"/>
        <v>44416</v>
      </c>
      <c r="AI355" s="243">
        <f t="shared" si="40"/>
        <v>15</v>
      </c>
      <c r="AJ355" s="243">
        <f t="shared" si="41"/>
        <v>8</v>
      </c>
      <c r="AK355">
        <f t="shared" si="38"/>
        <v>8</v>
      </c>
      <c r="AL355" s="243">
        <f t="shared" si="39"/>
        <v>31</v>
      </c>
    </row>
    <row r="356" spans="2:38" ht="17.5" customHeight="1" x14ac:dyDescent="0.55000000000000004">
      <c r="B356" s="242">
        <f t="shared" si="35"/>
        <v>35</v>
      </c>
      <c r="C356" s="1">
        <v>44417</v>
      </c>
      <c r="D356">
        <v>9</v>
      </c>
      <c r="E356">
        <v>8</v>
      </c>
      <c r="F356">
        <v>3</v>
      </c>
      <c r="H356">
        <v>11</v>
      </c>
      <c r="I356">
        <v>3</v>
      </c>
      <c r="J356" s="242">
        <f t="shared" si="36"/>
        <v>1</v>
      </c>
      <c r="O356">
        <v>1</v>
      </c>
      <c r="AH356" s="1">
        <f t="shared" si="37"/>
        <v>44417</v>
      </c>
      <c r="AI356" s="243">
        <f t="shared" si="40"/>
        <v>15</v>
      </c>
      <c r="AJ356" s="243">
        <f t="shared" si="41"/>
        <v>11</v>
      </c>
      <c r="AK356">
        <f t="shared" si="38"/>
        <v>9</v>
      </c>
      <c r="AL356" s="243">
        <f t="shared" si="39"/>
        <v>35</v>
      </c>
    </row>
    <row r="357" spans="2:38" ht="17.5" customHeight="1" x14ac:dyDescent="0.55000000000000004">
      <c r="B357" s="242">
        <f t="shared" si="35"/>
        <v>28</v>
      </c>
      <c r="C357" s="1">
        <v>44418</v>
      </c>
      <c r="D357">
        <v>4</v>
      </c>
      <c r="E357">
        <v>2</v>
      </c>
      <c r="F357">
        <v>3</v>
      </c>
      <c r="H357">
        <v>5</v>
      </c>
      <c r="J357" s="242">
        <f t="shared" si="36"/>
        <v>14</v>
      </c>
      <c r="AB357">
        <v>1</v>
      </c>
      <c r="AD357">
        <v>1</v>
      </c>
      <c r="AF357">
        <v>12</v>
      </c>
      <c r="AH357" s="1">
        <f t="shared" si="37"/>
        <v>44418</v>
      </c>
      <c r="AI357" s="243">
        <f t="shared" si="40"/>
        <v>19</v>
      </c>
      <c r="AJ357" s="243">
        <f t="shared" si="41"/>
        <v>5</v>
      </c>
      <c r="AK357">
        <f t="shared" si="38"/>
        <v>4</v>
      </c>
      <c r="AL357" s="243">
        <f t="shared" si="39"/>
        <v>28</v>
      </c>
    </row>
    <row r="358" spans="2:38" ht="17.5" customHeight="1" x14ac:dyDescent="0.55000000000000004">
      <c r="B358" s="242">
        <f t="shared" si="35"/>
        <v>20</v>
      </c>
      <c r="C358" s="1">
        <v>44419</v>
      </c>
      <c r="D358">
        <v>5</v>
      </c>
      <c r="E358">
        <v>5</v>
      </c>
      <c r="F358">
        <v>1</v>
      </c>
      <c r="G358">
        <v>3</v>
      </c>
      <c r="H358">
        <v>5</v>
      </c>
      <c r="I358">
        <v>1</v>
      </c>
      <c r="J358" s="242">
        <f t="shared" si="36"/>
        <v>0</v>
      </c>
      <c r="AH358" s="1">
        <f t="shared" si="37"/>
        <v>44419</v>
      </c>
      <c r="AI358" s="243">
        <f t="shared" si="40"/>
        <v>10</v>
      </c>
      <c r="AJ358" s="243">
        <f t="shared" si="41"/>
        <v>5</v>
      </c>
      <c r="AK358">
        <f t="shared" si="38"/>
        <v>5</v>
      </c>
      <c r="AL358" s="243">
        <f t="shared" si="39"/>
        <v>20</v>
      </c>
    </row>
    <row r="359" spans="2:38" ht="17.5" customHeight="1" x14ac:dyDescent="0.55000000000000004">
      <c r="B359" s="242">
        <f t="shared" si="35"/>
        <v>52</v>
      </c>
      <c r="C359" s="1">
        <v>44420</v>
      </c>
      <c r="D359">
        <v>5</v>
      </c>
      <c r="E359">
        <v>9</v>
      </c>
      <c r="F359">
        <v>2</v>
      </c>
      <c r="G359">
        <v>7</v>
      </c>
      <c r="H359">
        <v>9</v>
      </c>
      <c r="J359" s="242">
        <f t="shared" si="36"/>
        <v>20</v>
      </c>
      <c r="O359">
        <v>1</v>
      </c>
      <c r="R359">
        <v>17</v>
      </c>
      <c r="Y359">
        <v>1</v>
      </c>
      <c r="AB359">
        <v>1</v>
      </c>
      <c r="AH359" s="1">
        <f t="shared" si="37"/>
        <v>44420</v>
      </c>
      <c r="AI359" s="243">
        <f t="shared" si="40"/>
        <v>38</v>
      </c>
      <c r="AJ359" s="243">
        <f t="shared" si="41"/>
        <v>9</v>
      </c>
      <c r="AK359">
        <f t="shared" si="38"/>
        <v>5</v>
      </c>
      <c r="AL359" s="243">
        <f t="shared" si="39"/>
        <v>52</v>
      </c>
    </row>
    <row r="360" spans="2:38" ht="17.5" customHeight="1" x14ac:dyDescent="0.55000000000000004">
      <c r="B360" s="242">
        <f t="shared" si="35"/>
        <v>36</v>
      </c>
      <c r="C360" s="1">
        <v>44421</v>
      </c>
      <c r="D360">
        <v>5</v>
      </c>
      <c r="E360">
        <v>3</v>
      </c>
      <c r="F360">
        <v>4</v>
      </c>
      <c r="H360">
        <v>5</v>
      </c>
      <c r="I360">
        <v>11</v>
      </c>
      <c r="J360" s="242">
        <f t="shared" si="36"/>
        <v>8</v>
      </c>
      <c r="O360">
        <v>1</v>
      </c>
      <c r="Y360">
        <v>1</v>
      </c>
      <c r="AB360">
        <v>4</v>
      </c>
      <c r="AD360">
        <v>2</v>
      </c>
      <c r="AH360" s="1">
        <f t="shared" si="37"/>
        <v>44421</v>
      </c>
      <c r="AI360" s="243">
        <f t="shared" si="40"/>
        <v>26</v>
      </c>
      <c r="AJ360" s="243">
        <f t="shared" si="41"/>
        <v>5</v>
      </c>
      <c r="AK360">
        <f t="shared" si="38"/>
        <v>5</v>
      </c>
      <c r="AL360" s="243">
        <f t="shared" si="39"/>
        <v>36</v>
      </c>
    </row>
    <row r="361" spans="2:38" ht="17.5" customHeight="1" x14ac:dyDescent="0.55000000000000004">
      <c r="B361" s="242">
        <f t="shared" si="35"/>
        <v>29</v>
      </c>
      <c r="C361" s="1">
        <v>44422</v>
      </c>
      <c r="D361">
        <v>6</v>
      </c>
      <c r="E361">
        <v>13</v>
      </c>
      <c r="H361">
        <v>3</v>
      </c>
      <c r="I361">
        <v>1</v>
      </c>
      <c r="J361" s="242">
        <f t="shared" si="36"/>
        <v>6</v>
      </c>
      <c r="AB361">
        <v>3</v>
      </c>
      <c r="AD361">
        <v>3</v>
      </c>
      <c r="AH361" s="1">
        <f t="shared" si="37"/>
        <v>44422</v>
      </c>
      <c r="AI361" s="243">
        <f t="shared" si="40"/>
        <v>20</v>
      </c>
      <c r="AJ361" s="243">
        <f t="shared" si="41"/>
        <v>3</v>
      </c>
      <c r="AK361">
        <f t="shared" si="38"/>
        <v>6</v>
      </c>
      <c r="AL361" s="243">
        <f t="shared" si="39"/>
        <v>29</v>
      </c>
    </row>
    <row r="362" spans="2:38" ht="17.5" customHeight="1" x14ac:dyDescent="0.55000000000000004">
      <c r="B362" s="242">
        <f t="shared" si="35"/>
        <v>38</v>
      </c>
      <c r="C362" s="1">
        <v>44423</v>
      </c>
      <c r="D362">
        <v>2</v>
      </c>
      <c r="E362">
        <v>5</v>
      </c>
      <c r="H362">
        <v>11</v>
      </c>
      <c r="I362">
        <v>4</v>
      </c>
      <c r="J362" s="242">
        <f t="shared" si="36"/>
        <v>16</v>
      </c>
      <c r="K362">
        <v>2</v>
      </c>
      <c r="S362">
        <v>1</v>
      </c>
      <c r="Y362">
        <v>1</v>
      </c>
      <c r="AB362">
        <v>5</v>
      </c>
      <c r="AC362">
        <v>1</v>
      </c>
      <c r="AD362">
        <v>1</v>
      </c>
      <c r="AF362">
        <v>5</v>
      </c>
      <c r="AH362" s="1">
        <f t="shared" si="37"/>
        <v>44423</v>
      </c>
      <c r="AI362" s="243">
        <f t="shared" si="40"/>
        <v>25</v>
      </c>
      <c r="AJ362" s="243">
        <f t="shared" si="41"/>
        <v>11</v>
      </c>
      <c r="AK362">
        <f t="shared" si="38"/>
        <v>2</v>
      </c>
      <c r="AL362" s="243">
        <f t="shared" si="39"/>
        <v>38</v>
      </c>
    </row>
    <row r="363" spans="2:38" ht="17.5" customHeight="1" x14ac:dyDescent="0.55000000000000004">
      <c r="B363" s="242">
        <f t="shared" si="35"/>
        <v>36</v>
      </c>
      <c r="C363" s="1">
        <v>44424</v>
      </c>
      <c r="D363">
        <v>7</v>
      </c>
      <c r="E363">
        <v>9</v>
      </c>
      <c r="F363">
        <v>1</v>
      </c>
      <c r="G363">
        <v>2</v>
      </c>
      <c r="H363">
        <v>15</v>
      </c>
      <c r="J363" s="242">
        <f t="shared" si="36"/>
        <v>2</v>
      </c>
      <c r="O363">
        <v>1</v>
      </c>
      <c r="AB363">
        <v>1</v>
      </c>
      <c r="AH363" s="1">
        <f t="shared" si="37"/>
        <v>44424</v>
      </c>
      <c r="AI363" s="243">
        <f t="shared" si="40"/>
        <v>14</v>
      </c>
      <c r="AJ363" s="243">
        <f t="shared" si="41"/>
        <v>15</v>
      </c>
      <c r="AK363">
        <f t="shared" si="38"/>
        <v>7</v>
      </c>
      <c r="AL363" s="243">
        <f t="shared" si="39"/>
        <v>36</v>
      </c>
    </row>
    <row r="364" spans="2:38" ht="17.5" customHeight="1" x14ac:dyDescent="0.55000000000000004">
      <c r="B364" s="242">
        <f t="shared" si="35"/>
        <v>22</v>
      </c>
      <c r="C364" s="1">
        <v>44425</v>
      </c>
      <c r="D364">
        <v>5</v>
      </c>
      <c r="E364">
        <v>1</v>
      </c>
      <c r="H364">
        <v>8</v>
      </c>
      <c r="I364">
        <v>2</v>
      </c>
      <c r="J364" s="242">
        <f t="shared" si="36"/>
        <v>6</v>
      </c>
      <c r="K364">
        <v>2</v>
      </c>
      <c r="T364">
        <v>1</v>
      </c>
      <c r="AD364">
        <v>3</v>
      </c>
      <c r="AH364" s="1">
        <f t="shared" si="37"/>
        <v>44425</v>
      </c>
      <c r="AI364" s="243">
        <f t="shared" si="40"/>
        <v>9</v>
      </c>
      <c r="AJ364" s="243">
        <f t="shared" si="41"/>
        <v>8</v>
      </c>
      <c r="AK364">
        <f t="shared" si="38"/>
        <v>5</v>
      </c>
      <c r="AL364" s="243">
        <f t="shared" si="39"/>
        <v>22</v>
      </c>
    </row>
    <row r="365" spans="2:38" ht="17.5" customHeight="1" x14ac:dyDescent="0.55000000000000004">
      <c r="B365" s="242">
        <f t="shared" si="35"/>
        <v>41</v>
      </c>
      <c r="C365" s="1">
        <v>44426</v>
      </c>
      <c r="D365">
        <v>5</v>
      </c>
      <c r="E365">
        <v>10</v>
      </c>
      <c r="F365">
        <v>1</v>
      </c>
      <c r="H365">
        <v>6</v>
      </c>
      <c r="I365">
        <v>4</v>
      </c>
      <c r="J365" s="242">
        <f t="shared" si="36"/>
        <v>15</v>
      </c>
      <c r="K365">
        <v>1</v>
      </c>
      <c r="R365">
        <v>1</v>
      </c>
      <c r="Z365">
        <v>1</v>
      </c>
      <c r="AD365">
        <v>11</v>
      </c>
      <c r="AF365">
        <v>1</v>
      </c>
      <c r="AH365" s="1">
        <f t="shared" si="37"/>
        <v>44426</v>
      </c>
      <c r="AI365" s="243">
        <f t="shared" si="40"/>
        <v>30</v>
      </c>
      <c r="AJ365" s="243">
        <f t="shared" si="41"/>
        <v>6</v>
      </c>
      <c r="AK365">
        <f t="shared" si="38"/>
        <v>5</v>
      </c>
      <c r="AL365" s="243">
        <f t="shared" si="39"/>
        <v>41</v>
      </c>
    </row>
    <row r="366" spans="2:38" ht="17.5" customHeight="1" x14ac:dyDescent="0.55000000000000004">
      <c r="B366" s="242">
        <f t="shared" si="35"/>
        <v>29</v>
      </c>
      <c r="C366" s="1">
        <v>44427</v>
      </c>
      <c r="D366">
        <v>2</v>
      </c>
      <c r="E366">
        <v>9</v>
      </c>
      <c r="F366">
        <v>1</v>
      </c>
      <c r="H366">
        <v>6</v>
      </c>
      <c r="I366">
        <v>2</v>
      </c>
      <c r="J366" s="242">
        <f t="shared" si="36"/>
        <v>9</v>
      </c>
      <c r="K366">
        <v>2</v>
      </c>
      <c r="R366">
        <v>2</v>
      </c>
      <c r="S366">
        <v>1</v>
      </c>
      <c r="V366">
        <v>1</v>
      </c>
      <c r="Y366">
        <v>2</v>
      </c>
      <c r="AD366">
        <v>1</v>
      </c>
      <c r="AH366" s="1">
        <f t="shared" si="37"/>
        <v>44427</v>
      </c>
      <c r="AI366" s="243">
        <f t="shared" si="40"/>
        <v>21</v>
      </c>
      <c r="AJ366" s="243">
        <f t="shared" si="41"/>
        <v>6</v>
      </c>
      <c r="AK366">
        <f t="shared" si="38"/>
        <v>2</v>
      </c>
      <c r="AL366" s="243">
        <f t="shared" si="39"/>
        <v>29</v>
      </c>
    </row>
    <row r="367" spans="2:38" ht="17.5" customHeight="1" x14ac:dyDescent="0.55000000000000004">
      <c r="B367" s="242">
        <f t="shared" si="35"/>
        <v>16</v>
      </c>
      <c r="C367" s="1">
        <v>44428</v>
      </c>
      <c r="D367">
        <v>2</v>
      </c>
      <c r="E367">
        <v>4</v>
      </c>
      <c r="H367">
        <v>3</v>
      </c>
      <c r="I367">
        <v>1</v>
      </c>
      <c r="J367" s="242">
        <f t="shared" si="36"/>
        <v>6</v>
      </c>
      <c r="K367">
        <v>2</v>
      </c>
      <c r="Z367">
        <v>1</v>
      </c>
      <c r="AD367">
        <v>1</v>
      </c>
      <c r="AF367">
        <v>2</v>
      </c>
      <c r="AH367" s="1">
        <f t="shared" si="37"/>
        <v>44428</v>
      </c>
      <c r="AI367" s="243">
        <f t="shared" si="40"/>
        <v>11</v>
      </c>
      <c r="AJ367" s="243">
        <f t="shared" si="41"/>
        <v>3</v>
      </c>
      <c r="AK367">
        <f t="shared" si="38"/>
        <v>2</v>
      </c>
      <c r="AL367" s="243">
        <f t="shared" si="39"/>
        <v>16</v>
      </c>
    </row>
    <row r="368" spans="2:38" ht="17.5" customHeight="1" x14ac:dyDescent="0.55000000000000004">
      <c r="B368" s="242">
        <f t="shared" si="35"/>
        <v>28</v>
      </c>
      <c r="C368" s="1">
        <v>44429</v>
      </c>
      <c r="D368">
        <v>9</v>
      </c>
      <c r="E368">
        <v>6</v>
      </c>
      <c r="F368">
        <v>1</v>
      </c>
      <c r="H368">
        <v>7</v>
      </c>
      <c r="J368" s="242">
        <f t="shared" si="36"/>
        <v>5</v>
      </c>
      <c r="K368">
        <v>1</v>
      </c>
      <c r="R368">
        <v>1</v>
      </c>
      <c r="T368">
        <v>2</v>
      </c>
      <c r="AD368">
        <v>1</v>
      </c>
      <c r="AH368" s="1">
        <f t="shared" si="37"/>
        <v>44429</v>
      </c>
      <c r="AI368" s="243">
        <f t="shared" si="40"/>
        <v>12</v>
      </c>
      <c r="AJ368" s="243">
        <f t="shared" si="41"/>
        <v>7</v>
      </c>
      <c r="AK368">
        <f t="shared" si="38"/>
        <v>9</v>
      </c>
      <c r="AL368" s="243">
        <f t="shared" si="39"/>
        <v>28</v>
      </c>
    </row>
    <row r="369" spans="2:38" ht="17.5" customHeight="1" x14ac:dyDescent="0.55000000000000004">
      <c r="B369" s="242">
        <f t="shared" si="35"/>
        <v>21</v>
      </c>
      <c r="C369" s="1">
        <v>44430</v>
      </c>
      <c r="D369">
        <v>4</v>
      </c>
      <c r="E369">
        <v>5</v>
      </c>
      <c r="F369">
        <v>1</v>
      </c>
      <c r="H369">
        <v>3</v>
      </c>
      <c r="J369" s="242">
        <f t="shared" si="36"/>
        <v>8</v>
      </c>
      <c r="K369">
        <v>2</v>
      </c>
      <c r="R369">
        <v>1</v>
      </c>
      <c r="AC369">
        <v>1</v>
      </c>
      <c r="AD369">
        <v>3</v>
      </c>
      <c r="AF369">
        <v>1</v>
      </c>
      <c r="AH369" s="1">
        <f t="shared" si="37"/>
        <v>44430</v>
      </c>
      <c r="AI369" s="243">
        <f t="shared" si="40"/>
        <v>14</v>
      </c>
      <c r="AJ369" s="243">
        <f t="shared" si="41"/>
        <v>3</v>
      </c>
      <c r="AK369">
        <f t="shared" si="38"/>
        <v>4</v>
      </c>
      <c r="AL369" s="243">
        <f t="shared" si="39"/>
        <v>21</v>
      </c>
    </row>
    <row r="370" spans="2:38" ht="17.5" customHeight="1" x14ac:dyDescent="0.55000000000000004">
      <c r="B370" s="242">
        <f t="shared" si="35"/>
        <v>34</v>
      </c>
      <c r="C370" s="1">
        <v>44431</v>
      </c>
      <c r="D370">
        <v>9</v>
      </c>
      <c r="E370">
        <v>8</v>
      </c>
      <c r="F370">
        <v>2</v>
      </c>
      <c r="H370">
        <v>4</v>
      </c>
      <c r="I370">
        <v>2</v>
      </c>
      <c r="J370" s="242">
        <f t="shared" si="36"/>
        <v>9</v>
      </c>
      <c r="O370">
        <v>1</v>
      </c>
      <c r="AD370">
        <v>1</v>
      </c>
      <c r="AF370">
        <v>7</v>
      </c>
      <c r="AH370" s="1">
        <f t="shared" si="37"/>
        <v>44431</v>
      </c>
      <c r="AI370" s="243">
        <f t="shared" si="40"/>
        <v>21</v>
      </c>
      <c r="AJ370" s="243">
        <f t="shared" si="41"/>
        <v>4</v>
      </c>
      <c r="AK370">
        <f t="shared" si="38"/>
        <v>9</v>
      </c>
      <c r="AL370" s="243">
        <f t="shared" si="39"/>
        <v>34</v>
      </c>
    </row>
    <row r="371" spans="2:38" ht="17.5" customHeight="1" x14ac:dyDescent="0.55000000000000004">
      <c r="B371" s="242">
        <f t="shared" si="35"/>
        <v>16</v>
      </c>
      <c r="C371" s="1">
        <v>44432</v>
      </c>
      <c r="D371">
        <v>4</v>
      </c>
      <c r="E371">
        <v>3</v>
      </c>
      <c r="H371">
        <v>6</v>
      </c>
      <c r="J371" s="242">
        <f t="shared" si="36"/>
        <v>3</v>
      </c>
      <c r="R371">
        <v>1</v>
      </c>
      <c r="V371">
        <v>1</v>
      </c>
      <c r="AD371">
        <v>1</v>
      </c>
      <c r="AH371" s="1">
        <f t="shared" si="37"/>
        <v>44432</v>
      </c>
      <c r="AI371" s="243">
        <f t="shared" si="40"/>
        <v>6</v>
      </c>
      <c r="AJ371" s="243">
        <f t="shared" si="41"/>
        <v>6</v>
      </c>
      <c r="AK371">
        <f t="shared" si="38"/>
        <v>4</v>
      </c>
      <c r="AL371" s="243">
        <f t="shared" si="39"/>
        <v>16</v>
      </c>
    </row>
    <row r="372" spans="2:38" ht="17.5" customHeight="1" x14ac:dyDescent="0.55000000000000004">
      <c r="B372" s="242">
        <f t="shared" si="35"/>
        <v>23</v>
      </c>
      <c r="C372" s="1">
        <v>44433</v>
      </c>
      <c r="D372">
        <v>3</v>
      </c>
      <c r="E372">
        <v>9</v>
      </c>
      <c r="H372">
        <v>7</v>
      </c>
      <c r="I372">
        <v>1</v>
      </c>
      <c r="J372" s="242">
        <f t="shared" si="36"/>
        <v>3</v>
      </c>
      <c r="Y372">
        <v>1</v>
      </c>
      <c r="AD372">
        <v>1</v>
      </c>
      <c r="AF372">
        <v>1</v>
      </c>
      <c r="AH372" s="1">
        <f t="shared" si="37"/>
        <v>44433</v>
      </c>
      <c r="AI372" s="243">
        <f t="shared" si="40"/>
        <v>13</v>
      </c>
      <c r="AJ372" s="243">
        <f t="shared" si="41"/>
        <v>7</v>
      </c>
      <c r="AK372">
        <f t="shared" si="38"/>
        <v>3</v>
      </c>
      <c r="AL372" s="243">
        <f t="shared" si="39"/>
        <v>23</v>
      </c>
    </row>
    <row r="373" spans="2:38" ht="17.5" customHeight="1" x14ac:dyDescent="0.55000000000000004">
      <c r="B373" s="242">
        <f t="shared" si="35"/>
        <v>30</v>
      </c>
      <c r="C373" s="1">
        <v>44434</v>
      </c>
      <c r="D373">
        <v>7</v>
      </c>
      <c r="E373">
        <v>8</v>
      </c>
      <c r="F373">
        <v>1</v>
      </c>
      <c r="H373">
        <v>8</v>
      </c>
      <c r="J373" s="242">
        <f t="shared" si="36"/>
        <v>6</v>
      </c>
      <c r="R373">
        <v>2</v>
      </c>
      <c r="S373">
        <v>1</v>
      </c>
      <c r="T373">
        <v>1</v>
      </c>
      <c r="Y373">
        <v>1</v>
      </c>
      <c r="AD373">
        <v>1</v>
      </c>
      <c r="AH373" s="1">
        <f t="shared" si="37"/>
        <v>44434</v>
      </c>
      <c r="AI373" s="243">
        <f t="shared" si="40"/>
        <v>15</v>
      </c>
      <c r="AJ373" s="243">
        <f t="shared" si="41"/>
        <v>8</v>
      </c>
      <c r="AK373">
        <f t="shared" si="38"/>
        <v>7</v>
      </c>
      <c r="AL373" s="243">
        <f t="shared" si="39"/>
        <v>30</v>
      </c>
    </row>
    <row r="374" spans="2:38" ht="17.5" customHeight="1" x14ac:dyDescent="0.55000000000000004">
      <c r="B374" s="242">
        <f t="shared" si="35"/>
        <v>20</v>
      </c>
      <c r="C374" s="1">
        <v>44435</v>
      </c>
      <c r="D374">
        <v>4</v>
      </c>
      <c r="E374">
        <v>3</v>
      </c>
      <c r="F374">
        <v>1</v>
      </c>
      <c r="H374">
        <v>7</v>
      </c>
      <c r="I374">
        <v>1</v>
      </c>
      <c r="J374" s="242">
        <f t="shared" si="36"/>
        <v>4</v>
      </c>
      <c r="R374">
        <v>1</v>
      </c>
      <c r="Y374">
        <v>1</v>
      </c>
      <c r="AC374">
        <v>2</v>
      </c>
      <c r="AH374" s="1">
        <f t="shared" si="37"/>
        <v>44435</v>
      </c>
      <c r="AI374" s="243">
        <f t="shared" si="40"/>
        <v>9</v>
      </c>
      <c r="AJ374" s="243">
        <f t="shared" si="41"/>
        <v>7</v>
      </c>
      <c r="AK374">
        <f t="shared" si="38"/>
        <v>4</v>
      </c>
      <c r="AL374" s="243">
        <f t="shared" si="39"/>
        <v>20</v>
      </c>
    </row>
    <row r="375" spans="2:38" ht="17.5" customHeight="1" x14ac:dyDescent="0.55000000000000004">
      <c r="B375" s="242">
        <f t="shared" si="35"/>
        <v>33</v>
      </c>
      <c r="C375" s="1">
        <v>44436</v>
      </c>
      <c r="D375">
        <v>5</v>
      </c>
      <c r="E375">
        <v>3</v>
      </c>
      <c r="F375">
        <v>1</v>
      </c>
      <c r="H375">
        <v>17</v>
      </c>
      <c r="I375">
        <v>1</v>
      </c>
      <c r="J375" s="242">
        <f t="shared" si="36"/>
        <v>6</v>
      </c>
      <c r="V375">
        <v>2</v>
      </c>
      <c r="AD375">
        <v>4</v>
      </c>
      <c r="AH375" s="1">
        <f t="shared" si="37"/>
        <v>44436</v>
      </c>
      <c r="AI375" s="243">
        <f t="shared" si="40"/>
        <v>11</v>
      </c>
      <c r="AJ375" s="243">
        <f t="shared" si="41"/>
        <v>17</v>
      </c>
      <c r="AK375">
        <f t="shared" si="38"/>
        <v>5</v>
      </c>
      <c r="AL375" s="243">
        <f t="shared" si="39"/>
        <v>33</v>
      </c>
    </row>
    <row r="376" spans="2:38" ht="17.5" customHeight="1" x14ac:dyDescent="0.55000000000000004">
      <c r="B376" s="242">
        <f t="shared" si="35"/>
        <v>23</v>
      </c>
      <c r="C376" s="1">
        <v>44437</v>
      </c>
      <c r="D376">
        <v>5</v>
      </c>
      <c r="E376">
        <v>9</v>
      </c>
      <c r="H376">
        <v>3</v>
      </c>
      <c r="I376">
        <v>1</v>
      </c>
      <c r="J376" s="242">
        <f t="shared" si="36"/>
        <v>5</v>
      </c>
      <c r="AB376">
        <v>1</v>
      </c>
      <c r="AC376">
        <v>1</v>
      </c>
      <c r="AD376">
        <v>2</v>
      </c>
      <c r="AF376">
        <v>1</v>
      </c>
      <c r="AH376" s="1">
        <f t="shared" si="37"/>
        <v>44437</v>
      </c>
      <c r="AI376" s="243">
        <f t="shared" si="40"/>
        <v>15</v>
      </c>
      <c r="AJ376" s="243">
        <f t="shared" si="41"/>
        <v>3</v>
      </c>
      <c r="AK376">
        <f t="shared" si="38"/>
        <v>5</v>
      </c>
      <c r="AL376" s="243">
        <f t="shared" si="39"/>
        <v>23</v>
      </c>
    </row>
    <row r="377" spans="2:38" ht="17.5" customHeight="1" x14ac:dyDescent="0.55000000000000004">
      <c r="B377" s="242">
        <f t="shared" si="35"/>
        <v>37</v>
      </c>
      <c r="C377" s="1">
        <v>44438</v>
      </c>
      <c r="D377">
        <v>4</v>
      </c>
      <c r="E377">
        <v>4</v>
      </c>
      <c r="F377">
        <v>2</v>
      </c>
      <c r="H377">
        <v>22</v>
      </c>
      <c r="I377">
        <v>2</v>
      </c>
      <c r="J377" s="242">
        <f t="shared" si="36"/>
        <v>3</v>
      </c>
      <c r="K377">
        <v>1</v>
      </c>
      <c r="AB377">
        <v>1</v>
      </c>
      <c r="AD377">
        <v>1</v>
      </c>
      <c r="AH377" s="1">
        <f t="shared" si="37"/>
        <v>44438</v>
      </c>
      <c r="AI377" s="243">
        <f t="shared" si="40"/>
        <v>11</v>
      </c>
      <c r="AJ377" s="243">
        <f t="shared" si="41"/>
        <v>22</v>
      </c>
      <c r="AK377">
        <f t="shared" si="38"/>
        <v>4</v>
      </c>
      <c r="AL377" s="243">
        <f t="shared" si="39"/>
        <v>37</v>
      </c>
    </row>
    <row r="378" spans="2:38" ht="17.5" customHeight="1" x14ac:dyDescent="0.55000000000000004">
      <c r="B378" s="242">
        <f t="shared" si="35"/>
        <v>19</v>
      </c>
      <c r="C378" s="1">
        <v>44439</v>
      </c>
      <c r="D378">
        <v>3</v>
      </c>
      <c r="E378">
        <v>6</v>
      </c>
      <c r="G378">
        <v>1</v>
      </c>
      <c r="H378">
        <v>4</v>
      </c>
      <c r="I378">
        <v>1</v>
      </c>
      <c r="J378" s="242">
        <f t="shared" si="36"/>
        <v>4</v>
      </c>
      <c r="K378">
        <v>1</v>
      </c>
      <c r="AD378">
        <v>2</v>
      </c>
      <c r="AF378">
        <v>1</v>
      </c>
      <c r="AH378" s="1">
        <f t="shared" si="37"/>
        <v>44439</v>
      </c>
      <c r="AI378" s="243">
        <f t="shared" si="40"/>
        <v>12</v>
      </c>
      <c r="AJ378" s="243">
        <f t="shared" si="41"/>
        <v>4</v>
      </c>
      <c r="AK378">
        <f t="shared" si="38"/>
        <v>3</v>
      </c>
      <c r="AL378" s="243">
        <f t="shared" si="39"/>
        <v>19</v>
      </c>
    </row>
    <row r="379" spans="2:38" ht="17.5" customHeight="1" x14ac:dyDescent="0.55000000000000004">
      <c r="B379" s="242">
        <f t="shared" si="35"/>
        <v>27</v>
      </c>
      <c r="C379" s="1">
        <v>44440</v>
      </c>
      <c r="D379">
        <v>6</v>
      </c>
      <c r="E379">
        <v>9</v>
      </c>
      <c r="H379">
        <v>8</v>
      </c>
      <c r="I379">
        <v>1</v>
      </c>
      <c r="J379" s="242">
        <f t="shared" si="36"/>
        <v>3</v>
      </c>
      <c r="T379">
        <v>1</v>
      </c>
      <c r="V379">
        <v>1</v>
      </c>
      <c r="AF379">
        <v>1</v>
      </c>
      <c r="AH379" s="1">
        <f t="shared" si="37"/>
        <v>44440</v>
      </c>
      <c r="AI379" s="243">
        <f t="shared" si="40"/>
        <v>13</v>
      </c>
      <c r="AJ379" s="243">
        <f t="shared" si="41"/>
        <v>8</v>
      </c>
      <c r="AK379">
        <f t="shared" si="38"/>
        <v>6</v>
      </c>
      <c r="AL379" s="243">
        <f t="shared" si="39"/>
        <v>27</v>
      </c>
    </row>
    <row r="380" spans="2:38" ht="17.5" customHeight="1" x14ac:dyDescent="0.55000000000000004">
      <c r="B380" s="242">
        <f t="shared" si="35"/>
        <v>28</v>
      </c>
      <c r="C380" s="1">
        <v>44441</v>
      </c>
      <c r="D380">
        <v>8</v>
      </c>
      <c r="E380">
        <v>5</v>
      </c>
      <c r="F380">
        <v>1</v>
      </c>
      <c r="H380">
        <v>9</v>
      </c>
      <c r="J380" s="242">
        <f t="shared" si="36"/>
        <v>5</v>
      </c>
      <c r="O380">
        <v>1</v>
      </c>
      <c r="R380">
        <v>2</v>
      </c>
      <c r="S380">
        <v>1</v>
      </c>
      <c r="AF380">
        <v>1</v>
      </c>
      <c r="AH380" s="1">
        <f t="shared" si="37"/>
        <v>44441</v>
      </c>
      <c r="AI380" s="243">
        <f t="shared" si="40"/>
        <v>11</v>
      </c>
      <c r="AJ380" s="243">
        <f t="shared" si="41"/>
        <v>9</v>
      </c>
      <c r="AK380">
        <f t="shared" si="38"/>
        <v>8</v>
      </c>
      <c r="AL380" s="243">
        <f t="shared" si="39"/>
        <v>28</v>
      </c>
    </row>
    <row r="381" spans="2:38" ht="17.5" customHeight="1" x14ac:dyDescent="0.55000000000000004">
      <c r="B381" s="242">
        <f t="shared" si="35"/>
        <v>27</v>
      </c>
      <c r="C381" s="1">
        <v>44442</v>
      </c>
      <c r="D381">
        <v>8</v>
      </c>
      <c r="E381">
        <v>4</v>
      </c>
      <c r="H381">
        <v>6</v>
      </c>
      <c r="I381">
        <v>2</v>
      </c>
      <c r="J381" s="242">
        <f t="shared" si="36"/>
        <v>7</v>
      </c>
      <c r="R381">
        <v>1</v>
      </c>
      <c r="V381">
        <v>1</v>
      </c>
      <c r="AD381">
        <v>1</v>
      </c>
      <c r="AF381">
        <v>4</v>
      </c>
      <c r="AH381" s="1">
        <f t="shared" si="37"/>
        <v>44442</v>
      </c>
      <c r="AI381" s="243">
        <f t="shared" si="40"/>
        <v>13</v>
      </c>
      <c r="AJ381" s="243">
        <f t="shared" si="41"/>
        <v>6</v>
      </c>
      <c r="AK381">
        <f t="shared" si="38"/>
        <v>8</v>
      </c>
      <c r="AL381" s="243">
        <f t="shared" si="39"/>
        <v>27</v>
      </c>
    </row>
    <row r="382" spans="2:38" ht="17.5" customHeight="1" x14ac:dyDescent="0.55000000000000004">
      <c r="B382" s="242">
        <f t="shared" si="35"/>
        <v>28</v>
      </c>
      <c r="C382" s="1">
        <v>44443</v>
      </c>
      <c r="D382">
        <v>9</v>
      </c>
      <c r="E382">
        <v>4</v>
      </c>
      <c r="F382">
        <v>1</v>
      </c>
      <c r="H382">
        <v>9</v>
      </c>
      <c r="J382" s="242">
        <f t="shared" si="36"/>
        <v>5</v>
      </c>
      <c r="K382">
        <v>1</v>
      </c>
      <c r="Z382">
        <v>2</v>
      </c>
      <c r="AD382">
        <v>2</v>
      </c>
      <c r="AH382" s="1">
        <f t="shared" si="37"/>
        <v>44443</v>
      </c>
      <c r="AI382" s="243">
        <f t="shared" si="40"/>
        <v>10</v>
      </c>
      <c r="AJ382" s="243">
        <f t="shared" si="41"/>
        <v>9</v>
      </c>
      <c r="AK382">
        <f t="shared" si="38"/>
        <v>9</v>
      </c>
      <c r="AL382" s="243">
        <f t="shared" si="39"/>
        <v>28</v>
      </c>
    </row>
    <row r="383" spans="2:38" ht="17.5" customHeight="1" x14ac:dyDescent="0.55000000000000004">
      <c r="B383" s="242">
        <f t="shared" si="35"/>
        <v>18</v>
      </c>
      <c r="C383" s="1">
        <v>44444</v>
      </c>
      <c r="D383">
        <v>2</v>
      </c>
      <c r="E383">
        <v>7</v>
      </c>
      <c r="F383">
        <v>2</v>
      </c>
      <c r="G383">
        <v>1</v>
      </c>
      <c r="H383">
        <v>4</v>
      </c>
      <c r="I383">
        <v>1</v>
      </c>
      <c r="J383" s="242">
        <f t="shared" si="36"/>
        <v>1</v>
      </c>
      <c r="R383">
        <v>1</v>
      </c>
      <c r="AH383" s="1">
        <f t="shared" si="37"/>
        <v>44444</v>
      </c>
      <c r="AI383" s="243">
        <f t="shared" si="40"/>
        <v>12</v>
      </c>
      <c r="AJ383" s="243">
        <f t="shared" si="41"/>
        <v>4</v>
      </c>
      <c r="AK383">
        <f t="shared" si="38"/>
        <v>2</v>
      </c>
      <c r="AL383" s="243">
        <f t="shared" si="39"/>
        <v>18</v>
      </c>
    </row>
    <row r="384" spans="2:38" ht="17.5" customHeight="1" x14ac:dyDescent="0.55000000000000004">
      <c r="B384" s="242">
        <f t="shared" si="35"/>
        <v>36</v>
      </c>
      <c r="C384" s="1">
        <v>44445</v>
      </c>
      <c r="D384">
        <v>4</v>
      </c>
      <c r="E384">
        <v>2</v>
      </c>
      <c r="H384">
        <v>22</v>
      </c>
      <c r="I384">
        <v>4</v>
      </c>
      <c r="J384" s="242">
        <f t="shared" si="36"/>
        <v>4</v>
      </c>
      <c r="Y384">
        <v>2</v>
      </c>
      <c r="AB384">
        <v>1</v>
      </c>
      <c r="AF384">
        <v>1</v>
      </c>
      <c r="AH384" s="1">
        <f t="shared" si="37"/>
        <v>44445</v>
      </c>
      <c r="AI384" s="243">
        <f t="shared" si="40"/>
        <v>10</v>
      </c>
      <c r="AJ384" s="243">
        <f t="shared" si="41"/>
        <v>22</v>
      </c>
      <c r="AK384">
        <f t="shared" si="38"/>
        <v>4</v>
      </c>
      <c r="AL384" s="243">
        <f t="shared" si="39"/>
        <v>36</v>
      </c>
    </row>
    <row r="385" spans="2:38" ht="17.5" customHeight="1" x14ac:dyDescent="0.55000000000000004">
      <c r="B385" s="242">
        <f t="shared" si="35"/>
        <v>19</v>
      </c>
      <c r="C385" s="1">
        <v>44446</v>
      </c>
      <c r="D385">
        <v>6</v>
      </c>
      <c r="E385">
        <v>4</v>
      </c>
      <c r="H385">
        <v>9</v>
      </c>
      <c r="J385" s="242">
        <f t="shared" si="36"/>
        <v>0</v>
      </c>
      <c r="AH385" s="1">
        <f t="shared" si="37"/>
        <v>44446</v>
      </c>
      <c r="AI385" s="243">
        <f t="shared" si="40"/>
        <v>4</v>
      </c>
      <c r="AJ385" s="243">
        <f t="shared" si="41"/>
        <v>9</v>
      </c>
      <c r="AK385">
        <f t="shared" si="38"/>
        <v>6</v>
      </c>
      <c r="AL385" s="243">
        <f t="shared" si="39"/>
        <v>19</v>
      </c>
    </row>
    <row r="386" spans="2:38" ht="17.5" customHeight="1" x14ac:dyDescent="0.55000000000000004">
      <c r="B386" s="242">
        <f t="shared" ref="B386:B449" si="42">SUM(D386:AG386)-J386</f>
        <v>28</v>
      </c>
      <c r="C386" s="1">
        <v>44447</v>
      </c>
      <c r="D386">
        <v>2</v>
      </c>
      <c r="E386">
        <v>4</v>
      </c>
      <c r="F386">
        <v>1</v>
      </c>
      <c r="H386">
        <v>17</v>
      </c>
      <c r="I386">
        <v>2</v>
      </c>
      <c r="J386" s="242">
        <f t="shared" ref="J386:J449" si="43">SUM(K386:AF386)</f>
        <v>2</v>
      </c>
      <c r="T386">
        <v>1</v>
      </c>
      <c r="AF386">
        <v>1</v>
      </c>
      <c r="AH386" s="1">
        <f t="shared" ref="AH386:AH449" si="44">+C386</f>
        <v>44447</v>
      </c>
      <c r="AI386" s="243">
        <f t="shared" si="40"/>
        <v>9</v>
      </c>
      <c r="AJ386" s="243">
        <f t="shared" si="41"/>
        <v>17</v>
      </c>
      <c r="AK386">
        <f t="shared" ref="AK386:AK449" si="45">+D386</f>
        <v>2</v>
      </c>
      <c r="AL386" s="243">
        <f t="shared" ref="AL386:AL449" si="46">+B386</f>
        <v>28</v>
      </c>
    </row>
    <row r="387" spans="2:38" ht="17.5" customHeight="1" x14ac:dyDescent="0.55000000000000004">
      <c r="B387" s="242">
        <f t="shared" si="42"/>
        <v>17</v>
      </c>
      <c r="C387" s="1">
        <v>44448</v>
      </c>
      <c r="D387">
        <v>4</v>
      </c>
      <c r="E387">
        <v>5</v>
      </c>
      <c r="G387">
        <v>1</v>
      </c>
      <c r="H387">
        <v>4</v>
      </c>
      <c r="I387">
        <v>1</v>
      </c>
      <c r="J387" s="242">
        <f t="shared" si="43"/>
        <v>2</v>
      </c>
      <c r="V387">
        <v>1</v>
      </c>
      <c r="AB387">
        <v>1</v>
      </c>
      <c r="AH387" s="1">
        <f t="shared" si="44"/>
        <v>44448</v>
      </c>
      <c r="AI387" s="243">
        <f t="shared" ref="AI387:AI450" si="47">+AL387-AJ387-AK387</f>
        <v>9</v>
      </c>
      <c r="AJ387" s="243">
        <f t="shared" ref="AJ387:AJ450" si="48">+H387</f>
        <v>4</v>
      </c>
      <c r="AK387">
        <f t="shared" si="45"/>
        <v>4</v>
      </c>
      <c r="AL387" s="243">
        <f t="shared" si="46"/>
        <v>17</v>
      </c>
    </row>
    <row r="388" spans="2:38" ht="17.5" customHeight="1" x14ac:dyDescent="0.55000000000000004">
      <c r="B388" s="242">
        <f t="shared" si="42"/>
        <v>24</v>
      </c>
      <c r="C388" s="1">
        <v>44449</v>
      </c>
      <c r="D388">
        <v>2</v>
      </c>
      <c r="E388">
        <v>2</v>
      </c>
      <c r="F388">
        <v>1</v>
      </c>
      <c r="H388">
        <v>13</v>
      </c>
      <c r="I388">
        <v>2</v>
      </c>
      <c r="J388" s="242">
        <f t="shared" si="43"/>
        <v>4</v>
      </c>
      <c r="R388">
        <v>3</v>
      </c>
      <c r="AC388">
        <v>1</v>
      </c>
      <c r="AH388" s="1">
        <f t="shared" si="44"/>
        <v>44449</v>
      </c>
      <c r="AI388" s="243">
        <f t="shared" si="47"/>
        <v>9</v>
      </c>
      <c r="AJ388" s="243">
        <f t="shared" si="48"/>
        <v>13</v>
      </c>
      <c r="AK388">
        <f t="shared" si="45"/>
        <v>2</v>
      </c>
      <c r="AL388" s="243">
        <f t="shared" si="46"/>
        <v>24</v>
      </c>
    </row>
    <row r="389" spans="2:38" ht="17.5" customHeight="1" x14ac:dyDescent="0.55000000000000004">
      <c r="B389" s="242">
        <f t="shared" si="42"/>
        <v>26</v>
      </c>
      <c r="C389" s="1">
        <v>44450</v>
      </c>
      <c r="D389">
        <v>3</v>
      </c>
      <c r="E389">
        <v>6</v>
      </c>
      <c r="H389">
        <v>11</v>
      </c>
      <c r="I389">
        <v>1</v>
      </c>
      <c r="J389" s="242">
        <f t="shared" si="43"/>
        <v>5</v>
      </c>
      <c r="R389">
        <v>1</v>
      </c>
      <c r="Y389">
        <v>1</v>
      </c>
      <c r="Z389">
        <v>2</v>
      </c>
      <c r="AD389">
        <v>1</v>
      </c>
      <c r="AH389" s="1">
        <f t="shared" si="44"/>
        <v>44450</v>
      </c>
      <c r="AI389" s="243">
        <f t="shared" si="47"/>
        <v>12</v>
      </c>
      <c r="AJ389" s="243">
        <f t="shared" si="48"/>
        <v>11</v>
      </c>
      <c r="AK389">
        <f t="shared" si="45"/>
        <v>3</v>
      </c>
      <c r="AL389" s="243">
        <f t="shared" si="46"/>
        <v>26</v>
      </c>
    </row>
    <row r="390" spans="2:38" ht="17.5" customHeight="1" x14ac:dyDescent="0.55000000000000004">
      <c r="B390" s="242">
        <f t="shared" si="42"/>
        <v>27</v>
      </c>
      <c r="C390" s="1">
        <v>44451</v>
      </c>
      <c r="D390">
        <v>5</v>
      </c>
      <c r="E390">
        <v>3</v>
      </c>
      <c r="F390">
        <v>1</v>
      </c>
      <c r="H390">
        <v>17</v>
      </c>
      <c r="J390" s="242">
        <f t="shared" si="43"/>
        <v>1</v>
      </c>
      <c r="O390">
        <v>1</v>
      </c>
      <c r="AH390" s="1">
        <f t="shared" si="44"/>
        <v>44451</v>
      </c>
      <c r="AI390" s="243">
        <f t="shared" si="47"/>
        <v>5</v>
      </c>
      <c r="AJ390" s="243">
        <f t="shared" si="48"/>
        <v>17</v>
      </c>
      <c r="AK390">
        <f t="shared" si="45"/>
        <v>5</v>
      </c>
      <c r="AL390" s="243">
        <f t="shared" si="46"/>
        <v>27</v>
      </c>
    </row>
    <row r="391" spans="2:38" ht="17.5" customHeight="1" x14ac:dyDescent="0.55000000000000004">
      <c r="B391" s="242">
        <f t="shared" si="42"/>
        <v>33</v>
      </c>
      <c r="C391" s="1">
        <v>44452</v>
      </c>
      <c r="D391">
        <v>6</v>
      </c>
      <c r="E391">
        <v>8</v>
      </c>
      <c r="F391">
        <v>2</v>
      </c>
      <c r="H391">
        <v>14</v>
      </c>
      <c r="I391">
        <v>1</v>
      </c>
      <c r="J391" s="242">
        <f t="shared" si="43"/>
        <v>2</v>
      </c>
      <c r="K391">
        <v>1</v>
      </c>
      <c r="AB391">
        <v>1</v>
      </c>
      <c r="AH391" s="1">
        <f t="shared" si="44"/>
        <v>44452</v>
      </c>
      <c r="AI391" s="243">
        <f t="shared" si="47"/>
        <v>13</v>
      </c>
      <c r="AJ391" s="243">
        <f t="shared" si="48"/>
        <v>14</v>
      </c>
      <c r="AK391">
        <f t="shared" si="45"/>
        <v>6</v>
      </c>
      <c r="AL391" s="243">
        <f t="shared" si="46"/>
        <v>33</v>
      </c>
    </row>
    <row r="392" spans="2:38" ht="17.5" customHeight="1" x14ac:dyDescent="0.55000000000000004">
      <c r="B392" s="242">
        <f t="shared" si="42"/>
        <v>23</v>
      </c>
      <c r="C392" s="1">
        <v>44453</v>
      </c>
      <c r="D392">
        <v>2</v>
      </c>
      <c r="E392">
        <v>4</v>
      </c>
      <c r="H392">
        <v>13</v>
      </c>
      <c r="I392">
        <v>1</v>
      </c>
      <c r="J392" s="242">
        <f t="shared" si="43"/>
        <v>3</v>
      </c>
      <c r="R392">
        <v>1</v>
      </c>
      <c r="AD392">
        <v>1</v>
      </c>
      <c r="AF392">
        <v>1</v>
      </c>
      <c r="AH392" s="1">
        <f t="shared" si="44"/>
        <v>44453</v>
      </c>
      <c r="AI392" s="243">
        <f t="shared" si="47"/>
        <v>8</v>
      </c>
      <c r="AJ392" s="243">
        <f t="shared" si="48"/>
        <v>13</v>
      </c>
      <c r="AK392">
        <f t="shared" si="45"/>
        <v>2</v>
      </c>
      <c r="AL392" s="243">
        <f t="shared" si="46"/>
        <v>23</v>
      </c>
    </row>
    <row r="393" spans="2:38" ht="17.5" customHeight="1" x14ac:dyDescent="0.55000000000000004">
      <c r="B393" s="242">
        <f t="shared" si="42"/>
        <v>31</v>
      </c>
      <c r="C393" s="1">
        <v>44454</v>
      </c>
      <c r="D393">
        <v>2</v>
      </c>
      <c r="E393">
        <v>3</v>
      </c>
      <c r="F393">
        <v>2</v>
      </c>
      <c r="H393">
        <v>22</v>
      </c>
      <c r="J393" s="242">
        <f t="shared" si="43"/>
        <v>2</v>
      </c>
      <c r="AB393">
        <v>1</v>
      </c>
      <c r="AF393">
        <v>1</v>
      </c>
      <c r="AH393" s="1">
        <f t="shared" si="44"/>
        <v>44454</v>
      </c>
      <c r="AI393" s="243">
        <f t="shared" si="47"/>
        <v>7</v>
      </c>
      <c r="AJ393" s="243">
        <f t="shared" si="48"/>
        <v>22</v>
      </c>
      <c r="AK393">
        <f t="shared" si="45"/>
        <v>2</v>
      </c>
      <c r="AL393" s="243">
        <f t="shared" si="46"/>
        <v>31</v>
      </c>
    </row>
    <row r="394" spans="2:38" ht="17.5" customHeight="1" x14ac:dyDescent="0.55000000000000004">
      <c r="B394" s="242">
        <f t="shared" si="42"/>
        <v>22</v>
      </c>
      <c r="C394" s="1">
        <v>44455</v>
      </c>
      <c r="D394">
        <v>1</v>
      </c>
      <c r="E394">
        <v>2</v>
      </c>
      <c r="H394">
        <v>16</v>
      </c>
      <c r="J394" s="242">
        <f t="shared" si="43"/>
        <v>3</v>
      </c>
      <c r="R394">
        <v>2</v>
      </c>
      <c r="AF394">
        <v>1</v>
      </c>
      <c r="AH394" s="1">
        <f t="shared" si="44"/>
        <v>44455</v>
      </c>
      <c r="AI394" s="243">
        <f t="shared" si="47"/>
        <v>5</v>
      </c>
      <c r="AJ394" s="243">
        <f t="shared" si="48"/>
        <v>16</v>
      </c>
      <c r="AK394">
        <f t="shared" si="45"/>
        <v>1</v>
      </c>
      <c r="AL394" s="243">
        <f t="shared" si="46"/>
        <v>22</v>
      </c>
    </row>
    <row r="395" spans="2:38" ht="17.5" customHeight="1" x14ac:dyDescent="0.55000000000000004">
      <c r="B395" s="242">
        <f t="shared" si="42"/>
        <v>15</v>
      </c>
      <c r="C395" s="1">
        <v>44456</v>
      </c>
      <c r="D395">
        <v>2</v>
      </c>
      <c r="E395">
        <v>3</v>
      </c>
      <c r="H395">
        <v>9</v>
      </c>
      <c r="J395" s="242">
        <f t="shared" si="43"/>
        <v>1</v>
      </c>
      <c r="Y395">
        <v>1</v>
      </c>
      <c r="AH395" s="1">
        <f t="shared" si="44"/>
        <v>44456</v>
      </c>
      <c r="AI395" s="243">
        <f t="shared" si="47"/>
        <v>4</v>
      </c>
      <c r="AJ395" s="243">
        <f t="shared" si="48"/>
        <v>9</v>
      </c>
      <c r="AK395">
        <f t="shared" si="45"/>
        <v>2</v>
      </c>
      <c r="AL395" s="243">
        <f t="shared" si="46"/>
        <v>15</v>
      </c>
    </row>
    <row r="396" spans="2:38" ht="17.5" customHeight="1" x14ac:dyDescent="0.55000000000000004">
      <c r="B396" s="242">
        <f t="shared" si="42"/>
        <v>23</v>
      </c>
      <c r="C396" s="1">
        <v>44457</v>
      </c>
      <c r="D396">
        <v>2</v>
      </c>
      <c r="E396">
        <v>2</v>
      </c>
      <c r="F396">
        <v>3</v>
      </c>
      <c r="G396">
        <v>3</v>
      </c>
      <c r="H396">
        <v>9</v>
      </c>
      <c r="J396" s="242">
        <f t="shared" si="43"/>
        <v>4</v>
      </c>
      <c r="T396">
        <v>3</v>
      </c>
      <c r="AD396">
        <v>1</v>
      </c>
      <c r="AH396" s="1">
        <f t="shared" si="44"/>
        <v>44457</v>
      </c>
      <c r="AI396" s="243">
        <f t="shared" si="47"/>
        <v>12</v>
      </c>
      <c r="AJ396" s="243">
        <f t="shared" si="48"/>
        <v>9</v>
      </c>
      <c r="AK396">
        <f t="shared" si="45"/>
        <v>2</v>
      </c>
      <c r="AL396" s="243">
        <f t="shared" si="46"/>
        <v>23</v>
      </c>
    </row>
    <row r="397" spans="2:38" ht="17.5" customHeight="1" x14ac:dyDescent="0.55000000000000004">
      <c r="B397" s="242">
        <f t="shared" si="42"/>
        <v>21</v>
      </c>
      <c r="C397" s="1">
        <v>44458</v>
      </c>
      <c r="D397">
        <v>4</v>
      </c>
      <c r="F397">
        <v>2</v>
      </c>
      <c r="G397">
        <v>2</v>
      </c>
      <c r="H397">
        <v>9</v>
      </c>
      <c r="I397">
        <v>1</v>
      </c>
      <c r="J397" s="242">
        <f t="shared" si="43"/>
        <v>3</v>
      </c>
      <c r="AB397">
        <v>1</v>
      </c>
      <c r="AF397">
        <v>2</v>
      </c>
      <c r="AH397" s="1">
        <f t="shared" si="44"/>
        <v>44458</v>
      </c>
      <c r="AI397" s="243">
        <f t="shared" si="47"/>
        <v>8</v>
      </c>
      <c r="AJ397" s="243">
        <f t="shared" si="48"/>
        <v>9</v>
      </c>
      <c r="AK397">
        <f t="shared" si="45"/>
        <v>4</v>
      </c>
      <c r="AL397" s="243">
        <f t="shared" si="46"/>
        <v>21</v>
      </c>
    </row>
    <row r="398" spans="2:38" ht="17.5" customHeight="1" x14ac:dyDescent="0.55000000000000004">
      <c r="B398" s="242">
        <f t="shared" si="42"/>
        <v>30</v>
      </c>
      <c r="C398" s="1">
        <v>44459</v>
      </c>
      <c r="D398">
        <v>6</v>
      </c>
      <c r="E398">
        <v>3</v>
      </c>
      <c r="H398">
        <v>12</v>
      </c>
      <c r="I398">
        <v>2</v>
      </c>
      <c r="J398" s="242">
        <f t="shared" si="43"/>
        <v>7</v>
      </c>
      <c r="S398">
        <v>2</v>
      </c>
      <c r="V398">
        <v>3</v>
      </c>
      <c r="AF398">
        <v>2</v>
      </c>
      <c r="AH398" s="1">
        <f t="shared" si="44"/>
        <v>44459</v>
      </c>
      <c r="AI398" s="243">
        <f t="shared" si="47"/>
        <v>12</v>
      </c>
      <c r="AJ398" s="243">
        <f t="shared" si="48"/>
        <v>12</v>
      </c>
      <c r="AK398">
        <f t="shared" si="45"/>
        <v>6</v>
      </c>
      <c r="AL398" s="243">
        <f t="shared" si="46"/>
        <v>30</v>
      </c>
    </row>
    <row r="399" spans="2:38" ht="17.5" customHeight="1" x14ac:dyDescent="0.55000000000000004">
      <c r="B399" s="242">
        <f t="shared" si="42"/>
        <v>25</v>
      </c>
      <c r="C399" s="1">
        <v>44460</v>
      </c>
      <c r="D399">
        <v>6</v>
      </c>
      <c r="E399">
        <v>2</v>
      </c>
      <c r="F399">
        <v>1</v>
      </c>
      <c r="H399">
        <v>14</v>
      </c>
      <c r="I399">
        <v>2</v>
      </c>
      <c r="J399" s="242">
        <f t="shared" si="43"/>
        <v>0</v>
      </c>
      <c r="AH399" s="1">
        <f t="shared" si="44"/>
        <v>44460</v>
      </c>
      <c r="AI399" s="243">
        <f t="shared" si="47"/>
        <v>5</v>
      </c>
      <c r="AJ399" s="243">
        <f t="shared" si="48"/>
        <v>14</v>
      </c>
      <c r="AK399">
        <f t="shared" si="45"/>
        <v>6</v>
      </c>
      <c r="AL399" s="243">
        <f t="shared" si="46"/>
        <v>25</v>
      </c>
    </row>
    <row r="400" spans="2:38" ht="17.5" customHeight="1" x14ac:dyDescent="0.55000000000000004">
      <c r="B400" s="242">
        <f t="shared" si="42"/>
        <v>15</v>
      </c>
      <c r="C400" s="1">
        <v>44461</v>
      </c>
      <c r="D400">
        <v>2</v>
      </c>
      <c r="E400">
        <v>2</v>
      </c>
      <c r="H400">
        <v>5</v>
      </c>
      <c r="J400" s="242">
        <f t="shared" si="43"/>
        <v>6</v>
      </c>
      <c r="T400">
        <v>2</v>
      </c>
      <c r="Y400">
        <v>1</v>
      </c>
      <c r="AD400">
        <v>3</v>
      </c>
      <c r="AH400" s="1">
        <f t="shared" si="44"/>
        <v>44461</v>
      </c>
      <c r="AI400" s="243">
        <f t="shared" si="47"/>
        <v>8</v>
      </c>
      <c r="AJ400" s="243">
        <f t="shared" si="48"/>
        <v>5</v>
      </c>
      <c r="AK400">
        <f t="shared" si="45"/>
        <v>2</v>
      </c>
      <c r="AL400" s="243">
        <f t="shared" si="46"/>
        <v>15</v>
      </c>
    </row>
    <row r="401" spans="2:38" ht="17.5" customHeight="1" x14ac:dyDescent="0.55000000000000004">
      <c r="B401" s="242">
        <f t="shared" si="42"/>
        <v>24</v>
      </c>
      <c r="C401" s="1">
        <v>44462</v>
      </c>
      <c r="D401">
        <v>9</v>
      </c>
      <c r="E401">
        <v>1</v>
      </c>
      <c r="H401">
        <v>13</v>
      </c>
      <c r="I401">
        <v>1</v>
      </c>
      <c r="J401" s="242">
        <f t="shared" si="43"/>
        <v>0</v>
      </c>
      <c r="AH401" s="1">
        <f t="shared" si="44"/>
        <v>44462</v>
      </c>
      <c r="AI401" s="243">
        <f t="shared" si="47"/>
        <v>2</v>
      </c>
      <c r="AJ401" s="243">
        <f t="shared" si="48"/>
        <v>13</v>
      </c>
      <c r="AK401">
        <f t="shared" si="45"/>
        <v>9</v>
      </c>
      <c r="AL401" s="243">
        <f t="shared" si="46"/>
        <v>24</v>
      </c>
    </row>
    <row r="402" spans="2:38" ht="17.5" customHeight="1" x14ac:dyDescent="0.55000000000000004">
      <c r="B402" s="242">
        <f t="shared" si="42"/>
        <v>28</v>
      </c>
      <c r="C402" s="1">
        <v>44463</v>
      </c>
      <c r="D402">
        <v>6</v>
      </c>
      <c r="E402">
        <v>9</v>
      </c>
      <c r="G402">
        <v>1</v>
      </c>
      <c r="H402">
        <v>7</v>
      </c>
      <c r="I402">
        <v>1</v>
      </c>
      <c r="J402" s="242">
        <f t="shared" si="43"/>
        <v>4</v>
      </c>
      <c r="K402">
        <v>1</v>
      </c>
      <c r="T402">
        <v>1</v>
      </c>
      <c r="Y402">
        <v>1</v>
      </c>
      <c r="AD402">
        <v>1</v>
      </c>
      <c r="AH402" s="1">
        <f t="shared" si="44"/>
        <v>44463</v>
      </c>
      <c r="AI402" s="243">
        <f t="shared" si="47"/>
        <v>15</v>
      </c>
      <c r="AJ402" s="243">
        <f t="shared" si="48"/>
        <v>7</v>
      </c>
      <c r="AK402">
        <f t="shared" si="45"/>
        <v>6</v>
      </c>
      <c r="AL402" s="243">
        <f t="shared" si="46"/>
        <v>28</v>
      </c>
    </row>
    <row r="403" spans="2:38" ht="17.5" customHeight="1" x14ac:dyDescent="0.55000000000000004">
      <c r="B403" s="242">
        <f t="shared" si="42"/>
        <v>20</v>
      </c>
      <c r="C403" s="1">
        <v>44464</v>
      </c>
      <c r="D403">
        <v>2</v>
      </c>
      <c r="E403">
        <v>4</v>
      </c>
      <c r="H403">
        <v>10</v>
      </c>
      <c r="J403" s="242">
        <f t="shared" si="43"/>
        <v>4</v>
      </c>
      <c r="R403">
        <v>1</v>
      </c>
      <c r="Z403">
        <v>2</v>
      </c>
      <c r="AB403">
        <v>1</v>
      </c>
      <c r="AH403" s="1">
        <f t="shared" si="44"/>
        <v>44464</v>
      </c>
      <c r="AI403" s="243">
        <f t="shared" si="47"/>
        <v>8</v>
      </c>
      <c r="AJ403" s="243">
        <f t="shared" si="48"/>
        <v>10</v>
      </c>
      <c r="AK403">
        <f t="shared" si="45"/>
        <v>2</v>
      </c>
      <c r="AL403" s="243">
        <f t="shared" si="46"/>
        <v>20</v>
      </c>
    </row>
    <row r="404" spans="2:38" ht="17.5" customHeight="1" x14ac:dyDescent="0.55000000000000004">
      <c r="B404" s="242">
        <f t="shared" si="42"/>
        <v>22</v>
      </c>
      <c r="C404" s="1">
        <v>44465</v>
      </c>
      <c r="D404">
        <v>1</v>
      </c>
      <c r="E404">
        <v>1</v>
      </c>
      <c r="H404">
        <v>12</v>
      </c>
      <c r="J404" s="242">
        <f t="shared" si="43"/>
        <v>8</v>
      </c>
      <c r="K404">
        <v>3</v>
      </c>
      <c r="V404">
        <v>1</v>
      </c>
      <c r="Y404">
        <v>1</v>
      </c>
      <c r="AB404">
        <v>1</v>
      </c>
      <c r="AD404">
        <v>1</v>
      </c>
      <c r="AF404">
        <v>1</v>
      </c>
      <c r="AH404" s="1">
        <f t="shared" si="44"/>
        <v>44465</v>
      </c>
      <c r="AI404" s="243">
        <f t="shared" si="47"/>
        <v>9</v>
      </c>
      <c r="AJ404" s="243">
        <f t="shared" si="48"/>
        <v>12</v>
      </c>
      <c r="AK404">
        <f t="shared" si="45"/>
        <v>1</v>
      </c>
      <c r="AL404" s="243">
        <f t="shared" si="46"/>
        <v>22</v>
      </c>
    </row>
    <row r="405" spans="2:38" ht="17.5" customHeight="1" x14ac:dyDescent="0.55000000000000004">
      <c r="B405" s="242">
        <f t="shared" si="42"/>
        <v>18</v>
      </c>
      <c r="C405" s="1">
        <v>44466</v>
      </c>
      <c r="E405">
        <v>3</v>
      </c>
      <c r="H405">
        <v>11</v>
      </c>
      <c r="J405" s="242">
        <f t="shared" si="43"/>
        <v>4</v>
      </c>
      <c r="U405">
        <v>1</v>
      </c>
      <c r="V405">
        <v>2</v>
      </c>
      <c r="AD405">
        <v>1</v>
      </c>
      <c r="AH405" s="1">
        <f t="shared" si="44"/>
        <v>44466</v>
      </c>
      <c r="AI405" s="243">
        <f t="shared" si="47"/>
        <v>7</v>
      </c>
      <c r="AJ405" s="243">
        <f t="shared" si="48"/>
        <v>11</v>
      </c>
      <c r="AK405">
        <f t="shared" si="45"/>
        <v>0</v>
      </c>
      <c r="AL405" s="243">
        <f t="shared" si="46"/>
        <v>18</v>
      </c>
    </row>
    <row r="406" spans="2:38" ht="17.5" customHeight="1" x14ac:dyDescent="0.55000000000000004">
      <c r="B406" s="242">
        <f t="shared" si="42"/>
        <v>14</v>
      </c>
      <c r="C406" s="1">
        <v>44467</v>
      </c>
      <c r="D406">
        <v>2</v>
      </c>
      <c r="E406">
        <v>1</v>
      </c>
      <c r="H406">
        <v>8</v>
      </c>
      <c r="I406">
        <v>2</v>
      </c>
      <c r="J406" s="242">
        <f t="shared" si="43"/>
        <v>1</v>
      </c>
      <c r="V406">
        <v>1</v>
      </c>
      <c r="AH406" s="1">
        <f t="shared" si="44"/>
        <v>44467</v>
      </c>
      <c r="AI406" s="243">
        <f t="shared" si="47"/>
        <v>4</v>
      </c>
      <c r="AJ406" s="243">
        <f t="shared" si="48"/>
        <v>8</v>
      </c>
      <c r="AK406">
        <f t="shared" si="45"/>
        <v>2</v>
      </c>
      <c r="AL406" s="243">
        <f t="shared" si="46"/>
        <v>14</v>
      </c>
    </row>
    <row r="407" spans="2:38" ht="17.5" customHeight="1" x14ac:dyDescent="0.55000000000000004">
      <c r="B407" s="242">
        <f t="shared" si="42"/>
        <v>16</v>
      </c>
      <c r="C407" s="1">
        <v>44468</v>
      </c>
      <c r="D407">
        <v>3</v>
      </c>
      <c r="E407">
        <v>3</v>
      </c>
      <c r="H407">
        <v>5</v>
      </c>
      <c r="I407">
        <v>1</v>
      </c>
      <c r="J407" s="242">
        <f t="shared" si="43"/>
        <v>4</v>
      </c>
      <c r="Y407">
        <v>2</v>
      </c>
      <c r="AB407">
        <v>1</v>
      </c>
      <c r="AF407">
        <v>1</v>
      </c>
      <c r="AH407" s="1">
        <f t="shared" si="44"/>
        <v>44468</v>
      </c>
      <c r="AI407" s="243">
        <f t="shared" si="47"/>
        <v>8</v>
      </c>
      <c r="AJ407" s="243">
        <f t="shared" si="48"/>
        <v>5</v>
      </c>
      <c r="AK407">
        <f t="shared" si="45"/>
        <v>3</v>
      </c>
      <c r="AL407" s="243">
        <f t="shared" si="46"/>
        <v>16</v>
      </c>
    </row>
    <row r="408" spans="2:38" ht="17.5" customHeight="1" x14ac:dyDescent="0.55000000000000004">
      <c r="B408" s="242">
        <f t="shared" si="42"/>
        <v>24</v>
      </c>
      <c r="C408" s="1">
        <v>44469</v>
      </c>
      <c r="D408">
        <v>5</v>
      </c>
      <c r="E408">
        <v>6</v>
      </c>
      <c r="F408">
        <v>1</v>
      </c>
      <c r="H408">
        <v>9</v>
      </c>
      <c r="J408" s="242">
        <f t="shared" si="43"/>
        <v>3</v>
      </c>
      <c r="K408">
        <v>1</v>
      </c>
      <c r="U408">
        <v>1</v>
      </c>
      <c r="Z408">
        <v>1</v>
      </c>
      <c r="AH408" s="1">
        <f t="shared" si="44"/>
        <v>44469</v>
      </c>
      <c r="AI408" s="243">
        <f t="shared" si="47"/>
        <v>10</v>
      </c>
      <c r="AJ408" s="243">
        <f t="shared" si="48"/>
        <v>9</v>
      </c>
      <c r="AK408">
        <f t="shared" si="45"/>
        <v>5</v>
      </c>
      <c r="AL408" s="243">
        <f t="shared" si="46"/>
        <v>24</v>
      </c>
    </row>
    <row r="409" spans="2:38" ht="17.5" customHeight="1" x14ac:dyDescent="0.55000000000000004">
      <c r="B409" s="242">
        <f t="shared" si="42"/>
        <v>39</v>
      </c>
      <c r="C409" s="1">
        <v>44470</v>
      </c>
      <c r="D409">
        <v>9</v>
      </c>
      <c r="E409">
        <v>3</v>
      </c>
      <c r="F409">
        <v>1</v>
      </c>
      <c r="H409">
        <v>14</v>
      </c>
      <c r="J409" s="242">
        <f t="shared" si="43"/>
        <v>12</v>
      </c>
      <c r="O409">
        <v>1</v>
      </c>
      <c r="R409">
        <v>2</v>
      </c>
      <c r="U409">
        <v>4</v>
      </c>
      <c r="Y409">
        <v>1</v>
      </c>
      <c r="AD409">
        <v>3</v>
      </c>
      <c r="AF409">
        <v>1</v>
      </c>
      <c r="AH409" s="1">
        <f t="shared" si="44"/>
        <v>44470</v>
      </c>
      <c r="AI409" s="243">
        <f t="shared" si="47"/>
        <v>16</v>
      </c>
      <c r="AJ409" s="243">
        <f t="shared" si="48"/>
        <v>14</v>
      </c>
      <c r="AK409">
        <f t="shared" si="45"/>
        <v>9</v>
      </c>
      <c r="AL409" s="243">
        <f t="shared" si="46"/>
        <v>39</v>
      </c>
    </row>
    <row r="410" spans="2:38" ht="17.5" customHeight="1" x14ac:dyDescent="0.55000000000000004">
      <c r="B410" s="242">
        <f t="shared" si="42"/>
        <v>26</v>
      </c>
      <c r="C410" s="1">
        <v>44471</v>
      </c>
      <c r="D410">
        <v>7</v>
      </c>
      <c r="E410">
        <v>3</v>
      </c>
      <c r="H410">
        <v>9</v>
      </c>
      <c r="I410">
        <v>4</v>
      </c>
      <c r="J410" s="242">
        <f t="shared" si="43"/>
        <v>3</v>
      </c>
      <c r="X410">
        <v>1</v>
      </c>
      <c r="Y410">
        <v>1</v>
      </c>
      <c r="AB410">
        <v>1</v>
      </c>
      <c r="AH410" s="1">
        <f t="shared" si="44"/>
        <v>44471</v>
      </c>
      <c r="AI410" s="243">
        <f t="shared" si="47"/>
        <v>10</v>
      </c>
      <c r="AJ410" s="243">
        <f t="shared" si="48"/>
        <v>9</v>
      </c>
      <c r="AK410">
        <f t="shared" si="45"/>
        <v>7</v>
      </c>
      <c r="AL410" s="243">
        <f t="shared" si="46"/>
        <v>26</v>
      </c>
    </row>
    <row r="411" spans="2:38" ht="17.5" customHeight="1" x14ac:dyDescent="0.55000000000000004">
      <c r="B411" s="242">
        <f t="shared" si="42"/>
        <v>26</v>
      </c>
      <c r="C411" s="1">
        <v>44472</v>
      </c>
      <c r="D411">
        <v>3</v>
      </c>
      <c r="E411">
        <v>4</v>
      </c>
      <c r="G411">
        <v>1</v>
      </c>
      <c r="H411">
        <v>7</v>
      </c>
      <c r="J411" s="242">
        <f t="shared" si="43"/>
        <v>11</v>
      </c>
      <c r="K411">
        <v>1</v>
      </c>
      <c r="Q411">
        <v>1</v>
      </c>
      <c r="S411">
        <v>2</v>
      </c>
      <c r="U411">
        <v>2</v>
      </c>
      <c r="Z411">
        <v>1</v>
      </c>
      <c r="AB411">
        <v>3</v>
      </c>
      <c r="AF411">
        <v>1</v>
      </c>
      <c r="AH411" s="1">
        <f t="shared" si="44"/>
        <v>44472</v>
      </c>
      <c r="AI411" s="243">
        <f t="shared" si="47"/>
        <v>16</v>
      </c>
      <c r="AJ411" s="243">
        <f t="shared" si="48"/>
        <v>7</v>
      </c>
      <c r="AK411">
        <f t="shared" si="45"/>
        <v>3</v>
      </c>
      <c r="AL411" s="243">
        <f t="shared" si="46"/>
        <v>26</v>
      </c>
    </row>
    <row r="412" spans="2:38" ht="17.5" customHeight="1" x14ac:dyDescent="0.55000000000000004">
      <c r="B412" s="242">
        <f t="shared" si="42"/>
        <v>26</v>
      </c>
      <c r="C412" s="1">
        <v>44473</v>
      </c>
      <c r="D412">
        <v>6</v>
      </c>
      <c r="E412">
        <v>4</v>
      </c>
      <c r="H412">
        <v>5</v>
      </c>
      <c r="I412">
        <v>2</v>
      </c>
      <c r="J412" s="242">
        <f t="shared" si="43"/>
        <v>9</v>
      </c>
      <c r="O412">
        <v>3</v>
      </c>
      <c r="S412">
        <v>1</v>
      </c>
      <c r="X412">
        <v>1</v>
      </c>
      <c r="AB412">
        <v>4</v>
      </c>
      <c r="AH412" s="1">
        <f t="shared" si="44"/>
        <v>44473</v>
      </c>
      <c r="AI412" s="243">
        <f t="shared" si="47"/>
        <v>15</v>
      </c>
      <c r="AJ412" s="243">
        <f t="shared" si="48"/>
        <v>5</v>
      </c>
      <c r="AK412">
        <f t="shared" si="45"/>
        <v>6</v>
      </c>
      <c r="AL412" s="243">
        <f t="shared" si="46"/>
        <v>26</v>
      </c>
    </row>
    <row r="413" spans="2:38" ht="17.5" customHeight="1" x14ac:dyDescent="0.55000000000000004">
      <c r="B413" s="242">
        <f t="shared" si="42"/>
        <v>24</v>
      </c>
      <c r="C413" s="1">
        <v>44474</v>
      </c>
      <c r="D413">
        <v>4</v>
      </c>
      <c r="G413">
        <v>2</v>
      </c>
      <c r="H413">
        <v>13</v>
      </c>
      <c r="I413">
        <v>1</v>
      </c>
      <c r="J413" s="242">
        <f t="shared" si="43"/>
        <v>4</v>
      </c>
      <c r="S413">
        <v>1</v>
      </c>
      <c r="V413">
        <v>1</v>
      </c>
      <c r="X413">
        <v>1</v>
      </c>
      <c r="AB413">
        <v>1</v>
      </c>
      <c r="AH413" s="1">
        <f t="shared" si="44"/>
        <v>44474</v>
      </c>
      <c r="AI413" s="243">
        <f t="shared" si="47"/>
        <v>7</v>
      </c>
      <c r="AJ413" s="243">
        <f t="shared" si="48"/>
        <v>13</v>
      </c>
      <c r="AK413">
        <f t="shared" si="45"/>
        <v>4</v>
      </c>
      <c r="AL413" s="243">
        <f t="shared" si="46"/>
        <v>24</v>
      </c>
    </row>
    <row r="414" spans="2:38" ht="17.5" customHeight="1" x14ac:dyDescent="0.55000000000000004">
      <c r="B414" s="242">
        <f t="shared" si="42"/>
        <v>25</v>
      </c>
      <c r="C414" s="1">
        <v>44475</v>
      </c>
      <c r="D414">
        <v>4</v>
      </c>
      <c r="F414">
        <v>2</v>
      </c>
      <c r="H414">
        <v>13</v>
      </c>
      <c r="J414" s="242">
        <f t="shared" si="43"/>
        <v>6</v>
      </c>
      <c r="K414">
        <v>1</v>
      </c>
      <c r="T414">
        <v>1</v>
      </c>
      <c r="AB414">
        <v>3</v>
      </c>
      <c r="AF414">
        <v>1</v>
      </c>
      <c r="AH414" s="1">
        <f t="shared" si="44"/>
        <v>44475</v>
      </c>
      <c r="AI414" s="243">
        <f t="shared" si="47"/>
        <v>8</v>
      </c>
      <c r="AJ414" s="243">
        <f t="shared" si="48"/>
        <v>13</v>
      </c>
      <c r="AK414">
        <f t="shared" si="45"/>
        <v>4</v>
      </c>
      <c r="AL414" s="243">
        <f t="shared" si="46"/>
        <v>25</v>
      </c>
    </row>
    <row r="415" spans="2:38" ht="17.5" customHeight="1" x14ac:dyDescent="0.55000000000000004">
      <c r="B415" s="242">
        <f t="shared" si="42"/>
        <v>22</v>
      </c>
      <c r="C415" s="1">
        <v>44476</v>
      </c>
      <c r="D415">
        <v>8</v>
      </c>
      <c r="E415">
        <v>2</v>
      </c>
      <c r="F415">
        <v>1</v>
      </c>
      <c r="H415">
        <v>6</v>
      </c>
      <c r="J415" s="242">
        <f t="shared" si="43"/>
        <v>5</v>
      </c>
      <c r="R415">
        <v>1</v>
      </c>
      <c r="AB415">
        <v>2</v>
      </c>
      <c r="AD415">
        <v>2</v>
      </c>
      <c r="AH415" s="1">
        <f t="shared" si="44"/>
        <v>44476</v>
      </c>
      <c r="AI415" s="243">
        <f t="shared" si="47"/>
        <v>8</v>
      </c>
      <c r="AJ415" s="243">
        <f t="shared" si="48"/>
        <v>6</v>
      </c>
      <c r="AK415">
        <f t="shared" si="45"/>
        <v>8</v>
      </c>
      <c r="AL415" s="243">
        <f t="shared" si="46"/>
        <v>22</v>
      </c>
    </row>
    <row r="416" spans="2:38" ht="17.5" customHeight="1" x14ac:dyDescent="0.55000000000000004">
      <c r="B416" s="242">
        <f t="shared" si="42"/>
        <v>17</v>
      </c>
      <c r="C416" s="1">
        <v>44477</v>
      </c>
      <c r="D416">
        <v>2</v>
      </c>
      <c r="E416">
        <v>3</v>
      </c>
      <c r="H416">
        <v>3</v>
      </c>
      <c r="I416">
        <v>1</v>
      </c>
      <c r="J416" s="242">
        <f t="shared" si="43"/>
        <v>8</v>
      </c>
      <c r="O416">
        <v>1</v>
      </c>
      <c r="U416">
        <v>2</v>
      </c>
      <c r="Y416">
        <v>2</v>
      </c>
      <c r="AB416">
        <v>1</v>
      </c>
      <c r="AD416">
        <v>2</v>
      </c>
      <c r="AH416" s="1">
        <f t="shared" si="44"/>
        <v>44477</v>
      </c>
      <c r="AI416" s="243">
        <f t="shared" si="47"/>
        <v>12</v>
      </c>
      <c r="AJ416" s="243">
        <f t="shared" si="48"/>
        <v>3</v>
      </c>
      <c r="AK416">
        <f t="shared" si="45"/>
        <v>2</v>
      </c>
      <c r="AL416" s="243">
        <f t="shared" si="46"/>
        <v>17</v>
      </c>
    </row>
    <row r="417" spans="2:38" ht="17.5" customHeight="1" x14ac:dyDescent="0.55000000000000004">
      <c r="B417" s="242">
        <f t="shared" si="42"/>
        <v>24</v>
      </c>
      <c r="C417" s="1">
        <v>44478</v>
      </c>
      <c r="D417">
        <v>6</v>
      </c>
      <c r="F417">
        <v>1</v>
      </c>
      <c r="G417">
        <v>1</v>
      </c>
      <c r="H417">
        <v>10</v>
      </c>
      <c r="I417">
        <v>1</v>
      </c>
      <c r="J417" s="242">
        <f t="shared" si="43"/>
        <v>5</v>
      </c>
      <c r="R417">
        <v>1</v>
      </c>
      <c r="Y417">
        <v>1</v>
      </c>
      <c r="AB417">
        <v>2</v>
      </c>
      <c r="AF417">
        <v>1</v>
      </c>
      <c r="AH417" s="1">
        <f t="shared" si="44"/>
        <v>44478</v>
      </c>
      <c r="AI417" s="243">
        <f t="shared" si="47"/>
        <v>8</v>
      </c>
      <c r="AJ417" s="243">
        <f t="shared" si="48"/>
        <v>10</v>
      </c>
      <c r="AK417">
        <f t="shared" si="45"/>
        <v>6</v>
      </c>
      <c r="AL417" s="243">
        <f t="shared" si="46"/>
        <v>24</v>
      </c>
    </row>
    <row r="418" spans="2:38" ht="17.5" customHeight="1" x14ac:dyDescent="0.55000000000000004">
      <c r="B418" s="242">
        <f t="shared" si="42"/>
        <v>25</v>
      </c>
      <c r="C418" s="1">
        <v>44479</v>
      </c>
      <c r="D418">
        <v>3</v>
      </c>
      <c r="E418">
        <v>2</v>
      </c>
      <c r="G418">
        <v>1</v>
      </c>
      <c r="H418">
        <v>14</v>
      </c>
      <c r="J418" s="242">
        <f t="shared" si="43"/>
        <v>5</v>
      </c>
      <c r="Z418">
        <v>1</v>
      </c>
      <c r="AB418">
        <v>4</v>
      </c>
      <c r="AH418" s="1">
        <f t="shared" si="44"/>
        <v>44479</v>
      </c>
      <c r="AI418" s="243">
        <f t="shared" si="47"/>
        <v>8</v>
      </c>
      <c r="AJ418" s="243">
        <f t="shared" si="48"/>
        <v>14</v>
      </c>
      <c r="AK418">
        <f t="shared" si="45"/>
        <v>3</v>
      </c>
      <c r="AL418" s="243">
        <f t="shared" si="46"/>
        <v>25</v>
      </c>
    </row>
    <row r="419" spans="2:38" ht="17.5" customHeight="1" x14ac:dyDescent="0.55000000000000004">
      <c r="B419" s="242">
        <f t="shared" si="42"/>
        <v>12</v>
      </c>
      <c r="C419" s="1">
        <v>44480</v>
      </c>
      <c r="D419">
        <v>3</v>
      </c>
      <c r="F419">
        <v>1</v>
      </c>
      <c r="H419">
        <v>5</v>
      </c>
      <c r="I419">
        <v>1</v>
      </c>
      <c r="J419" s="242">
        <f t="shared" si="43"/>
        <v>2</v>
      </c>
      <c r="O419">
        <v>1</v>
      </c>
      <c r="Y419">
        <v>1</v>
      </c>
      <c r="AH419" s="1">
        <f t="shared" si="44"/>
        <v>44480</v>
      </c>
      <c r="AI419" s="243">
        <f t="shared" si="47"/>
        <v>4</v>
      </c>
      <c r="AJ419" s="243">
        <f t="shared" si="48"/>
        <v>5</v>
      </c>
      <c r="AK419">
        <f t="shared" si="45"/>
        <v>3</v>
      </c>
      <c r="AL419" s="243">
        <f t="shared" si="46"/>
        <v>12</v>
      </c>
    </row>
    <row r="420" spans="2:38" ht="17.5" customHeight="1" x14ac:dyDescent="0.55000000000000004">
      <c r="B420" s="242">
        <f t="shared" si="42"/>
        <v>22</v>
      </c>
      <c r="C420" s="1">
        <v>44481</v>
      </c>
      <c r="D420">
        <v>2</v>
      </c>
      <c r="E420">
        <v>2</v>
      </c>
      <c r="G420">
        <v>8</v>
      </c>
      <c r="H420">
        <v>5</v>
      </c>
      <c r="I420">
        <v>1</v>
      </c>
      <c r="J420" s="242">
        <f t="shared" si="43"/>
        <v>4</v>
      </c>
      <c r="K420">
        <v>1</v>
      </c>
      <c r="AB420">
        <v>1</v>
      </c>
      <c r="AD420">
        <v>1</v>
      </c>
      <c r="AF420">
        <v>1</v>
      </c>
      <c r="AH420" s="1">
        <f t="shared" si="44"/>
        <v>44481</v>
      </c>
      <c r="AI420" s="243">
        <f t="shared" si="47"/>
        <v>15</v>
      </c>
      <c r="AJ420" s="243">
        <f t="shared" si="48"/>
        <v>5</v>
      </c>
      <c r="AK420">
        <f t="shared" si="45"/>
        <v>2</v>
      </c>
      <c r="AL420" s="243">
        <f t="shared" si="46"/>
        <v>22</v>
      </c>
    </row>
    <row r="421" spans="2:38" ht="17.5" customHeight="1" x14ac:dyDescent="0.55000000000000004">
      <c r="B421" s="242">
        <f t="shared" si="42"/>
        <v>20</v>
      </c>
      <c r="C421" s="1">
        <v>44482</v>
      </c>
      <c r="D421">
        <v>1</v>
      </c>
      <c r="E421">
        <v>2</v>
      </c>
      <c r="G421">
        <v>2</v>
      </c>
      <c r="H421">
        <v>6</v>
      </c>
      <c r="J421" s="242">
        <f t="shared" si="43"/>
        <v>9</v>
      </c>
      <c r="R421">
        <v>1</v>
      </c>
      <c r="T421">
        <v>1</v>
      </c>
      <c r="Y421">
        <v>1</v>
      </c>
      <c r="AB421">
        <v>2</v>
      </c>
      <c r="AD421">
        <v>3</v>
      </c>
      <c r="AF421">
        <v>1</v>
      </c>
      <c r="AH421" s="1">
        <f t="shared" si="44"/>
        <v>44482</v>
      </c>
      <c r="AI421" s="243">
        <f t="shared" si="47"/>
        <v>13</v>
      </c>
      <c r="AJ421" s="243">
        <f t="shared" si="48"/>
        <v>6</v>
      </c>
      <c r="AK421">
        <f t="shared" si="45"/>
        <v>1</v>
      </c>
      <c r="AL421" s="243">
        <f t="shared" si="46"/>
        <v>20</v>
      </c>
    </row>
    <row r="422" spans="2:38" ht="17.5" customHeight="1" x14ac:dyDescent="0.55000000000000004">
      <c r="B422" s="242">
        <f t="shared" si="42"/>
        <v>10</v>
      </c>
      <c r="C422" s="1">
        <v>44483</v>
      </c>
      <c r="D422">
        <v>1</v>
      </c>
      <c r="G422">
        <v>1</v>
      </c>
      <c r="H422">
        <v>3</v>
      </c>
      <c r="J422" s="242">
        <f t="shared" si="43"/>
        <v>5</v>
      </c>
      <c r="O422">
        <v>1</v>
      </c>
      <c r="R422">
        <v>2</v>
      </c>
      <c r="AD422">
        <v>2</v>
      </c>
      <c r="AH422" s="1">
        <f t="shared" si="44"/>
        <v>44483</v>
      </c>
      <c r="AI422" s="243">
        <f t="shared" si="47"/>
        <v>6</v>
      </c>
      <c r="AJ422" s="243">
        <f t="shared" si="48"/>
        <v>3</v>
      </c>
      <c r="AK422">
        <f t="shared" si="45"/>
        <v>1</v>
      </c>
      <c r="AL422" s="243">
        <f t="shared" si="46"/>
        <v>10</v>
      </c>
    </row>
    <row r="423" spans="2:38" ht="17.5" customHeight="1" x14ac:dyDescent="0.55000000000000004">
      <c r="B423" s="242">
        <f t="shared" si="42"/>
        <v>14</v>
      </c>
      <c r="C423" s="1">
        <v>44484</v>
      </c>
      <c r="D423">
        <v>4</v>
      </c>
      <c r="H423">
        <v>1</v>
      </c>
      <c r="J423" s="242">
        <f t="shared" si="43"/>
        <v>9</v>
      </c>
      <c r="O423">
        <v>1</v>
      </c>
      <c r="R423">
        <v>3</v>
      </c>
      <c r="T423">
        <v>3</v>
      </c>
      <c r="AF423">
        <v>2</v>
      </c>
      <c r="AH423" s="1">
        <f t="shared" si="44"/>
        <v>44484</v>
      </c>
      <c r="AI423" s="243">
        <f t="shared" si="47"/>
        <v>9</v>
      </c>
      <c r="AJ423" s="243">
        <f t="shared" si="48"/>
        <v>1</v>
      </c>
      <c r="AK423">
        <f t="shared" si="45"/>
        <v>4</v>
      </c>
      <c r="AL423" s="243">
        <f t="shared" si="46"/>
        <v>14</v>
      </c>
    </row>
    <row r="424" spans="2:38" ht="17.5" customHeight="1" x14ac:dyDescent="0.55000000000000004">
      <c r="B424" s="242">
        <f t="shared" si="42"/>
        <v>19</v>
      </c>
      <c r="C424" s="1">
        <v>44485</v>
      </c>
      <c r="D424">
        <v>5</v>
      </c>
      <c r="F424">
        <v>4</v>
      </c>
      <c r="G424">
        <v>3</v>
      </c>
      <c r="H424">
        <v>2</v>
      </c>
      <c r="J424" s="242">
        <f t="shared" si="43"/>
        <v>5</v>
      </c>
      <c r="K424">
        <v>1</v>
      </c>
      <c r="O424">
        <v>1</v>
      </c>
      <c r="S424">
        <v>1</v>
      </c>
      <c r="Y424">
        <v>1</v>
      </c>
      <c r="AF424">
        <v>1</v>
      </c>
      <c r="AH424" s="1">
        <f t="shared" si="44"/>
        <v>44485</v>
      </c>
      <c r="AI424" s="243">
        <f t="shared" si="47"/>
        <v>12</v>
      </c>
      <c r="AJ424" s="243">
        <f t="shared" si="48"/>
        <v>2</v>
      </c>
      <c r="AK424">
        <f t="shared" si="45"/>
        <v>5</v>
      </c>
      <c r="AL424" s="243">
        <f t="shared" si="46"/>
        <v>19</v>
      </c>
    </row>
    <row r="425" spans="2:38" ht="17.5" customHeight="1" x14ac:dyDescent="0.55000000000000004">
      <c r="B425" s="242">
        <f t="shared" si="42"/>
        <v>22</v>
      </c>
      <c r="C425" s="1">
        <v>44486</v>
      </c>
      <c r="D425">
        <v>6</v>
      </c>
      <c r="E425">
        <v>2</v>
      </c>
      <c r="F425">
        <v>2</v>
      </c>
      <c r="H425">
        <v>6</v>
      </c>
      <c r="J425" s="242">
        <f t="shared" si="43"/>
        <v>6</v>
      </c>
      <c r="O425">
        <v>1</v>
      </c>
      <c r="AB425">
        <v>5</v>
      </c>
      <c r="AH425" s="1">
        <f t="shared" si="44"/>
        <v>44486</v>
      </c>
      <c r="AI425" s="243">
        <f t="shared" si="47"/>
        <v>10</v>
      </c>
      <c r="AJ425" s="243">
        <f t="shared" si="48"/>
        <v>6</v>
      </c>
      <c r="AK425">
        <f t="shared" si="45"/>
        <v>6</v>
      </c>
      <c r="AL425" s="243">
        <f t="shared" si="46"/>
        <v>22</v>
      </c>
    </row>
    <row r="426" spans="2:38" ht="17.5" customHeight="1" x14ac:dyDescent="0.55000000000000004">
      <c r="B426" s="242">
        <f t="shared" si="42"/>
        <v>16</v>
      </c>
      <c r="C426" s="1">
        <v>44487</v>
      </c>
      <c r="D426">
        <v>5</v>
      </c>
      <c r="E426">
        <v>3</v>
      </c>
      <c r="H426">
        <v>4</v>
      </c>
      <c r="I426">
        <v>1</v>
      </c>
      <c r="J426" s="242">
        <f t="shared" si="43"/>
        <v>3</v>
      </c>
      <c r="N426">
        <v>1</v>
      </c>
      <c r="U426">
        <v>2</v>
      </c>
      <c r="AH426" s="1">
        <f t="shared" si="44"/>
        <v>44487</v>
      </c>
      <c r="AI426" s="243">
        <f t="shared" si="47"/>
        <v>7</v>
      </c>
      <c r="AJ426" s="243">
        <f t="shared" si="48"/>
        <v>4</v>
      </c>
      <c r="AK426">
        <f t="shared" si="45"/>
        <v>5</v>
      </c>
      <c r="AL426" s="243">
        <f t="shared" si="46"/>
        <v>16</v>
      </c>
    </row>
    <row r="427" spans="2:38" ht="17.5" customHeight="1" x14ac:dyDescent="0.55000000000000004">
      <c r="B427" s="242">
        <f t="shared" si="42"/>
        <v>13</v>
      </c>
      <c r="C427" s="1">
        <v>44488</v>
      </c>
      <c r="D427">
        <v>7</v>
      </c>
      <c r="E427">
        <v>3</v>
      </c>
      <c r="I427">
        <v>1</v>
      </c>
      <c r="J427" s="242">
        <f t="shared" si="43"/>
        <v>2</v>
      </c>
      <c r="O427">
        <v>1</v>
      </c>
      <c r="R427">
        <v>1</v>
      </c>
      <c r="AH427" s="1">
        <f t="shared" si="44"/>
        <v>44488</v>
      </c>
      <c r="AI427" s="243">
        <f t="shared" si="47"/>
        <v>6</v>
      </c>
      <c r="AJ427" s="243">
        <f t="shared" si="48"/>
        <v>0</v>
      </c>
      <c r="AK427">
        <f t="shared" si="45"/>
        <v>7</v>
      </c>
      <c r="AL427" s="243">
        <f t="shared" si="46"/>
        <v>13</v>
      </c>
    </row>
    <row r="428" spans="2:38" ht="17.5" customHeight="1" x14ac:dyDescent="0.55000000000000004">
      <c r="B428" s="242">
        <f t="shared" si="42"/>
        <v>8</v>
      </c>
      <c r="C428" s="1">
        <v>44489</v>
      </c>
      <c r="D428">
        <v>6</v>
      </c>
      <c r="E428">
        <v>1</v>
      </c>
      <c r="J428" s="242">
        <f t="shared" si="43"/>
        <v>1</v>
      </c>
      <c r="R428">
        <v>1</v>
      </c>
      <c r="AH428" s="1">
        <f t="shared" si="44"/>
        <v>44489</v>
      </c>
      <c r="AI428" s="243">
        <f t="shared" si="47"/>
        <v>2</v>
      </c>
      <c r="AJ428" s="243">
        <f t="shared" si="48"/>
        <v>0</v>
      </c>
      <c r="AK428">
        <f t="shared" si="45"/>
        <v>6</v>
      </c>
      <c r="AL428" s="243">
        <f t="shared" si="46"/>
        <v>8</v>
      </c>
    </row>
    <row r="429" spans="2:38" ht="17.5" customHeight="1" x14ac:dyDescent="0.55000000000000004">
      <c r="B429" s="242">
        <f t="shared" si="42"/>
        <v>15</v>
      </c>
      <c r="C429" s="1">
        <v>44490</v>
      </c>
      <c r="D429">
        <v>2</v>
      </c>
      <c r="E429">
        <v>1</v>
      </c>
      <c r="G429">
        <v>3</v>
      </c>
      <c r="H429">
        <v>4</v>
      </c>
      <c r="J429" s="242">
        <f t="shared" si="43"/>
        <v>5</v>
      </c>
      <c r="R429">
        <v>1</v>
      </c>
      <c r="Y429">
        <v>1</v>
      </c>
      <c r="AB429">
        <v>2</v>
      </c>
      <c r="AF429">
        <v>1</v>
      </c>
      <c r="AH429" s="1">
        <f t="shared" si="44"/>
        <v>44490</v>
      </c>
      <c r="AI429" s="243">
        <f t="shared" si="47"/>
        <v>9</v>
      </c>
      <c r="AJ429" s="243">
        <f t="shared" si="48"/>
        <v>4</v>
      </c>
      <c r="AK429">
        <f t="shared" si="45"/>
        <v>2</v>
      </c>
      <c r="AL429" s="243">
        <f t="shared" si="46"/>
        <v>15</v>
      </c>
    </row>
    <row r="430" spans="2:38" ht="17.5" customHeight="1" x14ac:dyDescent="0.55000000000000004">
      <c r="B430" s="242">
        <f t="shared" si="42"/>
        <v>12</v>
      </c>
      <c r="C430" s="1">
        <v>44491</v>
      </c>
      <c r="D430">
        <v>3</v>
      </c>
      <c r="E430">
        <v>1</v>
      </c>
      <c r="G430">
        <v>2</v>
      </c>
      <c r="H430">
        <v>1</v>
      </c>
      <c r="I430">
        <v>2</v>
      </c>
      <c r="J430" s="242">
        <f t="shared" si="43"/>
        <v>3</v>
      </c>
      <c r="Y430">
        <v>1</v>
      </c>
      <c r="AB430">
        <v>1</v>
      </c>
      <c r="AD430">
        <v>1</v>
      </c>
      <c r="AH430" s="1">
        <f t="shared" si="44"/>
        <v>44491</v>
      </c>
      <c r="AI430" s="243">
        <f t="shared" si="47"/>
        <v>8</v>
      </c>
      <c r="AJ430" s="243">
        <f t="shared" si="48"/>
        <v>1</v>
      </c>
      <c r="AK430">
        <f t="shared" si="45"/>
        <v>3</v>
      </c>
      <c r="AL430" s="243">
        <f t="shared" si="46"/>
        <v>12</v>
      </c>
    </row>
    <row r="431" spans="2:38" ht="17.5" customHeight="1" x14ac:dyDescent="0.55000000000000004">
      <c r="B431" s="242">
        <f t="shared" si="42"/>
        <v>17</v>
      </c>
      <c r="C431" s="1">
        <v>44492</v>
      </c>
      <c r="D431">
        <v>4</v>
      </c>
      <c r="E431">
        <v>1</v>
      </c>
      <c r="G431">
        <v>1</v>
      </c>
      <c r="H431">
        <v>1</v>
      </c>
      <c r="J431" s="242">
        <f t="shared" si="43"/>
        <v>10</v>
      </c>
      <c r="K431">
        <v>1</v>
      </c>
      <c r="S431">
        <v>1</v>
      </c>
      <c r="AF431">
        <v>8</v>
      </c>
      <c r="AH431" s="1">
        <f t="shared" si="44"/>
        <v>44492</v>
      </c>
      <c r="AI431" s="243">
        <f t="shared" si="47"/>
        <v>12</v>
      </c>
      <c r="AJ431" s="243">
        <f t="shared" si="48"/>
        <v>1</v>
      </c>
      <c r="AK431">
        <f t="shared" si="45"/>
        <v>4</v>
      </c>
      <c r="AL431" s="243">
        <f t="shared" si="46"/>
        <v>17</v>
      </c>
    </row>
    <row r="432" spans="2:38" ht="17.5" customHeight="1" x14ac:dyDescent="0.55000000000000004">
      <c r="B432" s="242">
        <f t="shared" si="42"/>
        <v>4</v>
      </c>
      <c r="C432" s="1">
        <v>44493</v>
      </c>
      <c r="D432">
        <v>1</v>
      </c>
      <c r="G432">
        <v>1</v>
      </c>
      <c r="J432" s="242">
        <f t="shared" si="43"/>
        <v>2</v>
      </c>
      <c r="AB432">
        <v>1</v>
      </c>
      <c r="AD432">
        <v>1</v>
      </c>
      <c r="AH432" s="1">
        <f t="shared" si="44"/>
        <v>44493</v>
      </c>
      <c r="AI432" s="243">
        <f t="shared" si="47"/>
        <v>3</v>
      </c>
      <c r="AJ432" s="243">
        <f t="shared" si="48"/>
        <v>0</v>
      </c>
      <c r="AK432">
        <f t="shared" si="45"/>
        <v>1</v>
      </c>
      <c r="AL432" s="243">
        <f t="shared" si="46"/>
        <v>4</v>
      </c>
    </row>
    <row r="433" spans="2:38" ht="17.5" customHeight="1" x14ac:dyDescent="0.55000000000000004">
      <c r="B433" s="242">
        <f t="shared" si="42"/>
        <v>14</v>
      </c>
      <c r="C433" s="1">
        <v>44494</v>
      </c>
      <c r="D433">
        <v>2</v>
      </c>
      <c r="E433">
        <v>4</v>
      </c>
      <c r="F433">
        <v>1</v>
      </c>
      <c r="G433">
        <v>2</v>
      </c>
      <c r="I433">
        <v>1</v>
      </c>
      <c r="J433" s="242">
        <f t="shared" si="43"/>
        <v>4</v>
      </c>
      <c r="K433">
        <v>1</v>
      </c>
      <c r="R433">
        <v>2</v>
      </c>
      <c r="AB433">
        <v>1</v>
      </c>
      <c r="AH433" s="1">
        <f t="shared" si="44"/>
        <v>44494</v>
      </c>
      <c r="AI433" s="243">
        <f t="shared" si="47"/>
        <v>12</v>
      </c>
      <c r="AJ433" s="243">
        <f t="shared" si="48"/>
        <v>0</v>
      </c>
      <c r="AK433">
        <f t="shared" si="45"/>
        <v>2</v>
      </c>
      <c r="AL433" s="243">
        <f t="shared" si="46"/>
        <v>14</v>
      </c>
    </row>
    <row r="434" spans="2:38" ht="17.5" customHeight="1" x14ac:dyDescent="0.55000000000000004">
      <c r="B434" s="242">
        <f t="shared" si="42"/>
        <v>9</v>
      </c>
      <c r="C434" s="1">
        <v>44495</v>
      </c>
      <c r="D434">
        <v>2</v>
      </c>
      <c r="E434">
        <v>2</v>
      </c>
      <c r="G434">
        <v>1</v>
      </c>
      <c r="I434">
        <v>1</v>
      </c>
      <c r="J434" s="242">
        <f t="shared" si="43"/>
        <v>3</v>
      </c>
      <c r="Y434">
        <v>1</v>
      </c>
      <c r="AB434">
        <v>1</v>
      </c>
      <c r="AD434">
        <v>1</v>
      </c>
      <c r="AH434" s="1">
        <f t="shared" si="44"/>
        <v>44495</v>
      </c>
      <c r="AI434" s="243">
        <f t="shared" si="47"/>
        <v>7</v>
      </c>
      <c r="AJ434" s="243">
        <f t="shared" si="48"/>
        <v>0</v>
      </c>
      <c r="AK434">
        <f t="shared" si="45"/>
        <v>2</v>
      </c>
      <c r="AL434" s="243">
        <f t="shared" si="46"/>
        <v>9</v>
      </c>
    </row>
    <row r="435" spans="2:38" ht="17.5" customHeight="1" x14ac:dyDescent="0.55000000000000004">
      <c r="B435" s="242">
        <f t="shared" si="42"/>
        <v>16</v>
      </c>
      <c r="C435" s="1">
        <v>44496</v>
      </c>
      <c r="G435">
        <v>1</v>
      </c>
      <c r="I435">
        <v>2</v>
      </c>
      <c r="J435" s="242">
        <f t="shared" si="43"/>
        <v>13</v>
      </c>
      <c r="K435">
        <v>1</v>
      </c>
      <c r="R435">
        <v>3</v>
      </c>
      <c r="T435">
        <v>1</v>
      </c>
      <c r="AF435">
        <v>8</v>
      </c>
      <c r="AH435" s="1">
        <f t="shared" si="44"/>
        <v>44496</v>
      </c>
      <c r="AI435" s="243">
        <f t="shared" si="47"/>
        <v>16</v>
      </c>
      <c r="AJ435" s="243">
        <f t="shared" si="48"/>
        <v>0</v>
      </c>
      <c r="AK435">
        <f t="shared" si="45"/>
        <v>0</v>
      </c>
      <c r="AL435" s="243">
        <f t="shared" si="46"/>
        <v>16</v>
      </c>
    </row>
    <row r="436" spans="2:38" ht="17.5" customHeight="1" x14ac:dyDescent="0.55000000000000004">
      <c r="B436" s="242">
        <f t="shared" si="42"/>
        <v>16</v>
      </c>
      <c r="C436" s="1">
        <v>44497</v>
      </c>
      <c r="D436">
        <v>3</v>
      </c>
      <c r="E436">
        <v>4</v>
      </c>
      <c r="G436">
        <v>3</v>
      </c>
      <c r="H436">
        <v>2</v>
      </c>
      <c r="J436" s="242">
        <f t="shared" si="43"/>
        <v>4</v>
      </c>
      <c r="K436">
        <v>1</v>
      </c>
      <c r="Z436">
        <v>1</v>
      </c>
      <c r="AF436">
        <v>2</v>
      </c>
      <c r="AH436" s="1">
        <f t="shared" si="44"/>
        <v>44497</v>
      </c>
      <c r="AI436" s="243">
        <f t="shared" si="47"/>
        <v>11</v>
      </c>
      <c r="AJ436" s="243">
        <f t="shared" si="48"/>
        <v>2</v>
      </c>
      <c r="AK436">
        <f t="shared" si="45"/>
        <v>3</v>
      </c>
      <c r="AL436" s="243">
        <f t="shared" si="46"/>
        <v>16</v>
      </c>
    </row>
    <row r="437" spans="2:38" ht="17.5" customHeight="1" x14ac:dyDescent="0.55000000000000004">
      <c r="B437" s="242">
        <f t="shared" si="42"/>
        <v>19</v>
      </c>
      <c r="C437" s="1">
        <v>44498</v>
      </c>
      <c r="D437">
        <v>5</v>
      </c>
      <c r="E437">
        <v>2</v>
      </c>
      <c r="G437">
        <v>1</v>
      </c>
      <c r="I437">
        <v>1</v>
      </c>
      <c r="J437" s="242">
        <f t="shared" si="43"/>
        <v>10</v>
      </c>
      <c r="K437">
        <v>2</v>
      </c>
      <c r="T437">
        <v>2</v>
      </c>
      <c r="Z437">
        <v>2</v>
      </c>
      <c r="AF437">
        <v>4</v>
      </c>
      <c r="AH437" s="1">
        <f t="shared" si="44"/>
        <v>44498</v>
      </c>
      <c r="AI437" s="243">
        <f t="shared" si="47"/>
        <v>14</v>
      </c>
      <c r="AJ437" s="243">
        <f t="shared" si="48"/>
        <v>0</v>
      </c>
      <c r="AK437">
        <f t="shared" si="45"/>
        <v>5</v>
      </c>
      <c r="AL437" s="243">
        <f t="shared" si="46"/>
        <v>19</v>
      </c>
    </row>
    <row r="438" spans="2:38" ht="17.5" customHeight="1" x14ac:dyDescent="0.55000000000000004">
      <c r="B438" s="242">
        <f t="shared" si="42"/>
        <v>23</v>
      </c>
      <c r="C438" s="1">
        <v>44499</v>
      </c>
      <c r="D438">
        <v>9</v>
      </c>
      <c r="E438">
        <v>1</v>
      </c>
      <c r="G438">
        <v>3</v>
      </c>
      <c r="J438" s="242">
        <f t="shared" si="43"/>
        <v>10</v>
      </c>
      <c r="R438">
        <v>1</v>
      </c>
      <c r="T438">
        <v>1</v>
      </c>
      <c r="Z438">
        <v>2</v>
      </c>
      <c r="AB438">
        <v>1</v>
      </c>
      <c r="AD438">
        <v>1</v>
      </c>
      <c r="AF438">
        <v>4</v>
      </c>
      <c r="AH438" s="1">
        <f t="shared" si="44"/>
        <v>44499</v>
      </c>
      <c r="AI438" s="243">
        <f t="shared" si="47"/>
        <v>14</v>
      </c>
      <c r="AJ438" s="243">
        <f t="shared" si="48"/>
        <v>0</v>
      </c>
      <c r="AK438">
        <f t="shared" si="45"/>
        <v>9</v>
      </c>
      <c r="AL438" s="243">
        <f t="shared" si="46"/>
        <v>23</v>
      </c>
    </row>
    <row r="439" spans="2:38" ht="17.5" customHeight="1" x14ac:dyDescent="0.55000000000000004">
      <c r="B439" s="242">
        <f t="shared" si="42"/>
        <v>33</v>
      </c>
      <c r="C439" s="1">
        <v>44500</v>
      </c>
      <c r="D439">
        <v>9</v>
      </c>
      <c r="F439">
        <v>3</v>
      </c>
      <c r="G439">
        <v>1</v>
      </c>
      <c r="H439">
        <v>4</v>
      </c>
      <c r="I439">
        <v>3</v>
      </c>
      <c r="J439" s="242">
        <f t="shared" si="43"/>
        <v>13</v>
      </c>
      <c r="M439">
        <v>1</v>
      </c>
      <c r="Z439">
        <v>1</v>
      </c>
      <c r="AB439">
        <v>3</v>
      </c>
      <c r="AF439">
        <v>8</v>
      </c>
      <c r="AH439" s="1">
        <f t="shared" si="44"/>
        <v>44500</v>
      </c>
      <c r="AI439" s="243">
        <f t="shared" si="47"/>
        <v>20</v>
      </c>
      <c r="AJ439" s="243">
        <f t="shared" si="48"/>
        <v>4</v>
      </c>
      <c r="AK439">
        <f t="shared" si="45"/>
        <v>9</v>
      </c>
      <c r="AL439" s="243">
        <f t="shared" si="46"/>
        <v>33</v>
      </c>
    </row>
    <row r="440" spans="2:38" ht="17.5" customHeight="1" x14ac:dyDescent="0.55000000000000004">
      <c r="B440" s="242">
        <f t="shared" si="42"/>
        <v>17</v>
      </c>
      <c r="C440" s="1">
        <v>44501</v>
      </c>
      <c r="D440">
        <v>5</v>
      </c>
      <c r="E440">
        <v>2</v>
      </c>
      <c r="G440">
        <v>1</v>
      </c>
      <c r="H440">
        <v>2</v>
      </c>
      <c r="I440">
        <v>2</v>
      </c>
      <c r="J440" s="242">
        <f t="shared" si="43"/>
        <v>5</v>
      </c>
      <c r="K440">
        <v>1</v>
      </c>
      <c r="AD440">
        <v>1</v>
      </c>
      <c r="AF440">
        <v>3</v>
      </c>
      <c r="AH440" s="1">
        <f t="shared" si="44"/>
        <v>44501</v>
      </c>
      <c r="AI440" s="243">
        <f t="shared" si="47"/>
        <v>10</v>
      </c>
      <c r="AJ440" s="243">
        <f t="shared" si="48"/>
        <v>2</v>
      </c>
      <c r="AK440">
        <f t="shared" si="45"/>
        <v>5</v>
      </c>
      <c r="AL440" s="243">
        <f t="shared" si="46"/>
        <v>17</v>
      </c>
    </row>
    <row r="441" spans="2:38" ht="17.5" customHeight="1" x14ac:dyDescent="0.55000000000000004">
      <c r="B441" s="242">
        <f t="shared" si="42"/>
        <v>16</v>
      </c>
      <c r="C441" s="1">
        <v>44502</v>
      </c>
      <c r="D441">
        <v>5</v>
      </c>
      <c r="E441">
        <v>4</v>
      </c>
      <c r="F441">
        <v>1</v>
      </c>
      <c r="G441">
        <v>1</v>
      </c>
      <c r="H441">
        <v>2</v>
      </c>
      <c r="J441" s="242">
        <f t="shared" si="43"/>
        <v>3</v>
      </c>
      <c r="Y441">
        <v>1</v>
      </c>
      <c r="AB441">
        <v>1</v>
      </c>
      <c r="AF441">
        <v>1</v>
      </c>
      <c r="AH441" s="1">
        <f t="shared" si="44"/>
        <v>44502</v>
      </c>
      <c r="AI441" s="243">
        <f t="shared" si="47"/>
        <v>9</v>
      </c>
      <c r="AJ441" s="243">
        <f t="shared" si="48"/>
        <v>2</v>
      </c>
      <c r="AK441">
        <f t="shared" si="45"/>
        <v>5</v>
      </c>
      <c r="AL441" s="243">
        <f t="shared" si="46"/>
        <v>16</v>
      </c>
    </row>
    <row r="442" spans="2:38" ht="17.5" customHeight="1" x14ac:dyDescent="0.55000000000000004">
      <c r="B442" s="242">
        <f t="shared" si="42"/>
        <v>17</v>
      </c>
      <c r="C442" s="1">
        <v>44503</v>
      </c>
      <c r="D442">
        <v>3</v>
      </c>
      <c r="E442">
        <v>3</v>
      </c>
      <c r="G442">
        <v>5</v>
      </c>
      <c r="H442">
        <v>3</v>
      </c>
      <c r="J442" s="242">
        <f t="shared" si="43"/>
        <v>3</v>
      </c>
      <c r="X442">
        <v>2</v>
      </c>
      <c r="AB442">
        <v>1</v>
      </c>
      <c r="AH442" s="1">
        <f t="shared" si="44"/>
        <v>44503</v>
      </c>
      <c r="AI442" s="243">
        <f t="shared" si="47"/>
        <v>11</v>
      </c>
      <c r="AJ442" s="243">
        <f t="shared" si="48"/>
        <v>3</v>
      </c>
      <c r="AK442">
        <f t="shared" si="45"/>
        <v>3</v>
      </c>
      <c r="AL442" s="243">
        <f t="shared" si="46"/>
        <v>17</v>
      </c>
    </row>
    <row r="443" spans="2:38" ht="17.5" customHeight="1" x14ac:dyDescent="0.55000000000000004">
      <c r="B443" s="242">
        <f t="shared" si="42"/>
        <v>10</v>
      </c>
      <c r="C443" s="1">
        <v>44504</v>
      </c>
      <c r="D443">
        <v>3</v>
      </c>
      <c r="E443">
        <v>1</v>
      </c>
      <c r="G443">
        <v>3</v>
      </c>
      <c r="H443">
        <v>1</v>
      </c>
      <c r="J443" s="242">
        <f t="shared" si="43"/>
        <v>2</v>
      </c>
      <c r="Y443">
        <v>1</v>
      </c>
      <c r="AD443">
        <v>1</v>
      </c>
      <c r="AH443" s="1">
        <f t="shared" si="44"/>
        <v>44504</v>
      </c>
      <c r="AI443" s="243">
        <f t="shared" si="47"/>
        <v>6</v>
      </c>
      <c r="AJ443" s="243">
        <f t="shared" si="48"/>
        <v>1</v>
      </c>
      <c r="AK443">
        <f t="shared" si="45"/>
        <v>3</v>
      </c>
      <c r="AL443" s="243">
        <f t="shared" si="46"/>
        <v>10</v>
      </c>
    </row>
    <row r="444" spans="2:38" ht="17.5" customHeight="1" x14ac:dyDescent="0.55000000000000004">
      <c r="B444" s="242">
        <f t="shared" si="42"/>
        <v>15</v>
      </c>
      <c r="C444" s="1">
        <v>44505</v>
      </c>
      <c r="D444">
        <v>3</v>
      </c>
      <c r="E444">
        <v>3</v>
      </c>
      <c r="F444">
        <v>2</v>
      </c>
      <c r="H444">
        <v>2</v>
      </c>
      <c r="I444">
        <v>3</v>
      </c>
      <c r="J444" s="242">
        <f t="shared" si="43"/>
        <v>2</v>
      </c>
      <c r="O444">
        <v>1</v>
      </c>
      <c r="AD444">
        <v>1</v>
      </c>
      <c r="AH444" s="1">
        <f t="shared" si="44"/>
        <v>44505</v>
      </c>
      <c r="AI444" s="243">
        <f t="shared" si="47"/>
        <v>10</v>
      </c>
      <c r="AJ444" s="243">
        <f t="shared" si="48"/>
        <v>2</v>
      </c>
      <c r="AK444">
        <f t="shared" si="45"/>
        <v>3</v>
      </c>
      <c r="AL444" s="243">
        <f t="shared" si="46"/>
        <v>15</v>
      </c>
    </row>
    <row r="445" spans="2:38" ht="17.5" customHeight="1" x14ac:dyDescent="0.55000000000000004">
      <c r="B445" s="242">
        <f t="shared" si="42"/>
        <v>24</v>
      </c>
      <c r="C445" s="1">
        <v>44506</v>
      </c>
      <c r="D445">
        <v>3</v>
      </c>
      <c r="E445">
        <v>3</v>
      </c>
      <c r="G445">
        <v>1</v>
      </c>
      <c r="H445">
        <v>9</v>
      </c>
      <c r="I445">
        <v>1</v>
      </c>
      <c r="J445" s="242">
        <f t="shared" si="43"/>
        <v>7</v>
      </c>
      <c r="K445">
        <v>1</v>
      </c>
      <c r="O445">
        <v>2</v>
      </c>
      <c r="R445">
        <v>1</v>
      </c>
      <c r="Y445">
        <v>2</v>
      </c>
      <c r="AB445">
        <v>1</v>
      </c>
      <c r="AH445" s="1">
        <f t="shared" si="44"/>
        <v>44506</v>
      </c>
      <c r="AI445" s="243">
        <f t="shared" si="47"/>
        <v>12</v>
      </c>
      <c r="AJ445" s="243">
        <f t="shared" si="48"/>
        <v>9</v>
      </c>
      <c r="AK445">
        <f t="shared" si="45"/>
        <v>3</v>
      </c>
      <c r="AL445" s="243">
        <f t="shared" si="46"/>
        <v>24</v>
      </c>
    </row>
    <row r="446" spans="2:38" ht="17.5" customHeight="1" x14ac:dyDescent="0.55000000000000004">
      <c r="B446" s="242">
        <f t="shared" si="42"/>
        <v>24</v>
      </c>
      <c r="C446" s="1">
        <v>44507</v>
      </c>
      <c r="D446">
        <v>6</v>
      </c>
      <c r="E446">
        <v>3</v>
      </c>
      <c r="F446">
        <v>1</v>
      </c>
      <c r="G446">
        <v>1</v>
      </c>
      <c r="H446">
        <v>6</v>
      </c>
      <c r="I446">
        <v>1</v>
      </c>
      <c r="J446" s="242">
        <f t="shared" si="43"/>
        <v>6</v>
      </c>
      <c r="Z446">
        <v>1</v>
      </c>
      <c r="AB446">
        <v>1</v>
      </c>
      <c r="AC446">
        <v>3</v>
      </c>
      <c r="AF446">
        <v>1</v>
      </c>
      <c r="AH446" s="1">
        <f t="shared" si="44"/>
        <v>44507</v>
      </c>
      <c r="AI446" s="243">
        <f t="shared" si="47"/>
        <v>12</v>
      </c>
      <c r="AJ446" s="243">
        <f t="shared" si="48"/>
        <v>6</v>
      </c>
      <c r="AK446">
        <f t="shared" si="45"/>
        <v>6</v>
      </c>
      <c r="AL446" s="243">
        <f t="shared" si="46"/>
        <v>24</v>
      </c>
    </row>
    <row r="447" spans="2:38" ht="17.5" customHeight="1" x14ac:dyDescent="0.55000000000000004">
      <c r="B447" s="242">
        <f t="shared" si="42"/>
        <v>19</v>
      </c>
      <c r="C447" s="1">
        <v>44508</v>
      </c>
      <c r="D447">
        <v>2</v>
      </c>
      <c r="E447">
        <v>4</v>
      </c>
      <c r="F447">
        <v>2</v>
      </c>
      <c r="G447">
        <v>4</v>
      </c>
      <c r="H447">
        <v>2</v>
      </c>
      <c r="I447">
        <v>1</v>
      </c>
      <c r="J447" s="242">
        <f t="shared" si="43"/>
        <v>4</v>
      </c>
      <c r="K447">
        <v>1</v>
      </c>
      <c r="O447">
        <v>1</v>
      </c>
      <c r="AD447">
        <v>2</v>
      </c>
      <c r="AH447" s="1">
        <f t="shared" si="44"/>
        <v>44508</v>
      </c>
      <c r="AI447" s="243">
        <f t="shared" si="47"/>
        <v>15</v>
      </c>
      <c r="AJ447" s="243">
        <f t="shared" si="48"/>
        <v>2</v>
      </c>
      <c r="AK447">
        <f t="shared" si="45"/>
        <v>2</v>
      </c>
      <c r="AL447" s="243">
        <f t="shared" si="46"/>
        <v>19</v>
      </c>
    </row>
    <row r="448" spans="2:38" ht="17.5" customHeight="1" x14ac:dyDescent="0.55000000000000004">
      <c r="B448" s="242">
        <f t="shared" si="42"/>
        <v>15</v>
      </c>
      <c r="C448" s="1">
        <v>44509</v>
      </c>
      <c r="D448">
        <v>3</v>
      </c>
      <c r="E448">
        <v>1</v>
      </c>
      <c r="G448">
        <v>3</v>
      </c>
      <c r="H448">
        <v>1</v>
      </c>
      <c r="J448" s="242">
        <f t="shared" si="43"/>
        <v>7</v>
      </c>
      <c r="K448">
        <v>1</v>
      </c>
      <c r="R448">
        <v>1</v>
      </c>
      <c r="X448">
        <v>1</v>
      </c>
      <c r="Y448">
        <v>1</v>
      </c>
      <c r="AB448">
        <v>3</v>
      </c>
      <c r="AH448" s="1">
        <f t="shared" si="44"/>
        <v>44509</v>
      </c>
      <c r="AI448" s="243">
        <f t="shared" si="47"/>
        <v>11</v>
      </c>
      <c r="AJ448" s="243">
        <f t="shared" si="48"/>
        <v>1</v>
      </c>
      <c r="AK448">
        <f t="shared" si="45"/>
        <v>3</v>
      </c>
      <c r="AL448" s="243">
        <f t="shared" si="46"/>
        <v>15</v>
      </c>
    </row>
    <row r="449" spans="2:38" ht="17.5" customHeight="1" x14ac:dyDescent="0.55000000000000004">
      <c r="B449" s="242">
        <f t="shared" si="42"/>
        <v>15</v>
      </c>
      <c r="C449" s="1">
        <v>44510</v>
      </c>
      <c r="D449">
        <v>4</v>
      </c>
      <c r="E449">
        <v>1</v>
      </c>
      <c r="G449">
        <v>1</v>
      </c>
      <c r="H449">
        <v>6</v>
      </c>
      <c r="J449" s="242">
        <f t="shared" si="43"/>
        <v>3</v>
      </c>
      <c r="T449">
        <v>2</v>
      </c>
      <c r="AD449">
        <v>1</v>
      </c>
      <c r="AH449" s="1">
        <f t="shared" si="44"/>
        <v>44510</v>
      </c>
      <c r="AI449" s="243">
        <f t="shared" si="47"/>
        <v>5</v>
      </c>
      <c r="AJ449" s="243">
        <f t="shared" si="48"/>
        <v>6</v>
      </c>
      <c r="AK449">
        <f t="shared" si="45"/>
        <v>4</v>
      </c>
      <c r="AL449" s="243">
        <f t="shared" si="46"/>
        <v>15</v>
      </c>
    </row>
    <row r="450" spans="2:38" ht="17.5" customHeight="1" x14ac:dyDescent="0.55000000000000004">
      <c r="B450" s="242">
        <f t="shared" ref="B450:B513" si="49">SUM(D450:AG450)-J450</f>
        <v>19</v>
      </c>
      <c r="C450" s="1">
        <v>44511</v>
      </c>
      <c r="D450">
        <v>6</v>
      </c>
      <c r="E450">
        <v>2</v>
      </c>
      <c r="G450">
        <v>1</v>
      </c>
      <c r="H450">
        <v>5</v>
      </c>
      <c r="I450">
        <v>1</v>
      </c>
      <c r="J450" s="242">
        <f t="shared" ref="J450:J455" si="50">SUM(K450:AF450)</f>
        <v>4</v>
      </c>
      <c r="S450">
        <v>2</v>
      </c>
      <c r="Z450">
        <v>1</v>
      </c>
      <c r="AF450">
        <v>1</v>
      </c>
      <c r="AH450" s="1">
        <f t="shared" ref="AH450:AH513" si="51">+C450</f>
        <v>44511</v>
      </c>
      <c r="AI450" s="243">
        <f t="shared" si="47"/>
        <v>8</v>
      </c>
      <c r="AJ450" s="243">
        <f t="shared" si="48"/>
        <v>5</v>
      </c>
      <c r="AK450">
        <f t="shared" ref="AK450:AK513" si="52">+D450</f>
        <v>6</v>
      </c>
      <c r="AL450" s="243">
        <f t="shared" ref="AL450:AL513" si="53">+B450</f>
        <v>19</v>
      </c>
    </row>
    <row r="451" spans="2:38" ht="17.5" customHeight="1" x14ac:dyDescent="0.55000000000000004">
      <c r="B451" s="242">
        <f t="shared" si="49"/>
        <v>18</v>
      </c>
      <c r="C451" s="1">
        <v>44512</v>
      </c>
      <c r="D451">
        <v>4</v>
      </c>
      <c r="E451">
        <v>1</v>
      </c>
      <c r="G451">
        <v>1</v>
      </c>
      <c r="H451">
        <v>6</v>
      </c>
      <c r="I451">
        <v>1</v>
      </c>
      <c r="J451" s="242">
        <f t="shared" si="50"/>
        <v>5</v>
      </c>
      <c r="K451">
        <v>1</v>
      </c>
      <c r="AD451">
        <v>3</v>
      </c>
      <c r="AF451">
        <v>1</v>
      </c>
      <c r="AH451" s="1">
        <f t="shared" si="51"/>
        <v>44512</v>
      </c>
      <c r="AI451" s="243">
        <f t="shared" ref="AI451:AI493" si="54">+AL451-AJ451-AK451</f>
        <v>8</v>
      </c>
      <c r="AJ451" s="243">
        <f t="shared" ref="AJ451:AJ477" si="55">+H451</f>
        <v>6</v>
      </c>
      <c r="AK451">
        <f t="shared" si="52"/>
        <v>4</v>
      </c>
      <c r="AL451" s="243">
        <f t="shared" si="53"/>
        <v>18</v>
      </c>
    </row>
    <row r="452" spans="2:38" ht="17.5" customHeight="1" x14ac:dyDescent="0.55000000000000004">
      <c r="B452" s="242">
        <f t="shared" si="49"/>
        <v>19</v>
      </c>
      <c r="C452" s="1">
        <v>44513</v>
      </c>
      <c r="D452">
        <v>5</v>
      </c>
      <c r="E452">
        <v>1</v>
      </c>
      <c r="F452">
        <v>2</v>
      </c>
      <c r="G452">
        <v>1</v>
      </c>
      <c r="H452">
        <v>2</v>
      </c>
      <c r="J452" s="242">
        <f t="shared" si="50"/>
        <v>8</v>
      </c>
      <c r="Y452">
        <v>1</v>
      </c>
      <c r="AB452">
        <v>2</v>
      </c>
      <c r="AD452">
        <v>5</v>
      </c>
      <c r="AH452" s="1">
        <f t="shared" si="51"/>
        <v>44513</v>
      </c>
      <c r="AI452" s="243">
        <f t="shared" si="54"/>
        <v>12</v>
      </c>
      <c r="AJ452" s="243">
        <f t="shared" si="55"/>
        <v>2</v>
      </c>
      <c r="AK452">
        <f t="shared" si="52"/>
        <v>5</v>
      </c>
      <c r="AL452" s="243">
        <f t="shared" si="53"/>
        <v>19</v>
      </c>
    </row>
    <row r="453" spans="2:38" ht="17.5" customHeight="1" x14ac:dyDescent="0.55000000000000004">
      <c r="B453" s="242">
        <f t="shared" si="49"/>
        <v>20</v>
      </c>
      <c r="C453" s="1">
        <v>44514</v>
      </c>
      <c r="D453">
        <v>5</v>
      </c>
      <c r="E453">
        <v>4</v>
      </c>
      <c r="H453">
        <v>4</v>
      </c>
      <c r="I453">
        <v>2</v>
      </c>
      <c r="J453" s="242">
        <f t="shared" si="50"/>
        <v>5</v>
      </c>
      <c r="O453">
        <v>1</v>
      </c>
      <c r="AB453">
        <v>3</v>
      </c>
      <c r="AC453">
        <v>1</v>
      </c>
      <c r="AH453" s="1">
        <f t="shared" si="51"/>
        <v>44514</v>
      </c>
      <c r="AI453" s="243">
        <f t="shared" si="54"/>
        <v>11</v>
      </c>
      <c r="AJ453" s="243">
        <f t="shared" si="55"/>
        <v>4</v>
      </c>
      <c r="AK453">
        <f t="shared" si="52"/>
        <v>5</v>
      </c>
      <c r="AL453" s="243">
        <f t="shared" si="53"/>
        <v>20</v>
      </c>
    </row>
    <row r="454" spans="2:38" ht="17.5" customHeight="1" x14ac:dyDescent="0.55000000000000004">
      <c r="B454" s="242">
        <f t="shared" si="49"/>
        <v>11</v>
      </c>
      <c r="C454" s="1">
        <v>44515</v>
      </c>
      <c r="D454">
        <v>2</v>
      </c>
      <c r="E454">
        <v>2</v>
      </c>
      <c r="F454">
        <v>1</v>
      </c>
      <c r="H454">
        <v>5</v>
      </c>
      <c r="J454" s="242">
        <f t="shared" si="50"/>
        <v>1</v>
      </c>
      <c r="AF454">
        <v>1</v>
      </c>
      <c r="AH454" s="1">
        <f t="shared" si="51"/>
        <v>44515</v>
      </c>
      <c r="AI454" s="243">
        <f t="shared" si="54"/>
        <v>4</v>
      </c>
      <c r="AJ454" s="243">
        <f t="shared" si="55"/>
        <v>5</v>
      </c>
      <c r="AK454">
        <f t="shared" si="52"/>
        <v>2</v>
      </c>
      <c r="AL454" s="243">
        <f t="shared" si="53"/>
        <v>11</v>
      </c>
    </row>
    <row r="455" spans="2:38" ht="17.5" customHeight="1" x14ac:dyDescent="0.55000000000000004">
      <c r="B455" s="242">
        <f t="shared" si="49"/>
        <v>23</v>
      </c>
      <c r="C455" s="1">
        <v>44516</v>
      </c>
      <c r="D455">
        <v>1</v>
      </c>
      <c r="E455">
        <v>1</v>
      </c>
      <c r="H455">
        <v>4</v>
      </c>
      <c r="J455" s="242">
        <f t="shared" si="50"/>
        <v>17</v>
      </c>
      <c r="K455">
        <v>1</v>
      </c>
      <c r="O455">
        <v>1</v>
      </c>
      <c r="V455">
        <v>14</v>
      </c>
      <c r="AD455">
        <v>1</v>
      </c>
      <c r="AH455" s="1">
        <f t="shared" si="51"/>
        <v>44516</v>
      </c>
      <c r="AI455" s="243">
        <f t="shared" si="54"/>
        <v>18</v>
      </c>
      <c r="AJ455" s="243">
        <f t="shared" si="55"/>
        <v>4</v>
      </c>
      <c r="AK455">
        <f t="shared" si="52"/>
        <v>1</v>
      </c>
      <c r="AL455" s="243">
        <f t="shared" si="53"/>
        <v>23</v>
      </c>
    </row>
    <row r="456" spans="2:38" ht="17.5" customHeight="1" x14ac:dyDescent="0.55000000000000004">
      <c r="B456" s="242">
        <f t="shared" si="49"/>
        <v>29</v>
      </c>
      <c r="C456" s="1">
        <v>44517</v>
      </c>
      <c r="D456">
        <v>6</v>
      </c>
      <c r="E456">
        <v>4</v>
      </c>
      <c r="F456">
        <v>2</v>
      </c>
      <c r="G456">
        <v>4</v>
      </c>
      <c r="H456">
        <v>1</v>
      </c>
      <c r="J456" s="242">
        <f t="shared" ref="J456:J475" si="56">SUM(K456:AF456)</f>
        <v>12</v>
      </c>
      <c r="K456">
        <v>3</v>
      </c>
      <c r="R456">
        <v>1</v>
      </c>
      <c r="AD456">
        <v>8</v>
      </c>
      <c r="AH456" s="1">
        <f t="shared" si="51"/>
        <v>44517</v>
      </c>
      <c r="AI456" s="243">
        <f t="shared" si="54"/>
        <v>22</v>
      </c>
      <c r="AJ456" s="243">
        <f t="shared" si="55"/>
        <v>1</v>
      </c>
      <c r="AK456">
        <f t="shared" si="52"/>
        <v>6</v>
      </c>
      <c r="AL456" s="243">
        <f t="shared" si="53"/>
        <v>29</v>
      </c>
    </row>
    <row r="457" spans="2:38" ht="17.5" customHeight="1" x14ac:dyDescent="0.55000000000000004">
      <c r="B457" s="242">
        <f t="shared" si="49"/>
        <v>16</v>
      </c>
      <c r="C457" s="1">
        <v>44518</v>
      </c>
      <c r="D457">
        <v>7</v>
      </c>
      <c r="E457">
        <v>3</v>
      </c>
      <c r="F457">
        <v>1</v>
      </c>
      <c r="G457">
        <v>1</v>
      </c>
      <c r="H457">
        <v>1</v>
      </c>
      <c r="J457" s="242">
        <f t="shared" si="56"/>
        <v>3</v>
      </c>
      <c r="Y457">
        <v>1</v>
      </c>
      <c r="AB457">
        <v>2</v>
      </c>
      <c r="AH457" s="1">
        <f t="shared" si="51"/>
        <v>44518</v>
      </c>
      <c r="AI457" s="243">
        <f t="shared" si="54"/>
        <v>8</v>
      </c>
      <c r="AJ457" s="243">
        <f t="shared" si="55"/>
        <v>1</v>
      </c>
      <c r="AK457">
        <f t="shared" si="52"/>
        <v>7</v>
      </c>
      <c r="AL457" s="243">
        <f t="shared" si="53"/>
        <v>16</v>
      </c>
    </row>
    <row r="458" spans="2:38" ht="17.5" customHeight="1" x14ac:dyDescent="0.55000000000000004">
      <c r="B458" s="242">
        <f t="shared" si="49"/>
        <v>20</v>
      </c>
      <c r="C458" s="1">
        <v>44519</v>
      </c>
      <c r="D458">
        <v>6</v>
      </c>
      <c r="E458">
        <v>2</v>
      </c>
      <c r="G458">
        <v>5</v>
      </c>
      <c r="H458">
        <v>2</v>
      </c>
      <c r="I458">
        <v>1</v>
      </c>
      <c r="J458" s="242">
        <f t="shared" si="56"/>
        <v>4</v>
      </c>
      <c r="AB458">
        <v>4</v>
      </c>
      <c r="AH458" s="1">
        <f t="shared" si="51"/>
        <v>44519</v>
      </c>
      <c r="AI458" s="243">
        <f t="shared" si="54"/>
        <v>12</v>
      </c>
      <c r="AJ458" s="243">
        <f t="shared" si="55"/>
        <v>2</v>
      </c>
      <c r="AK458">
        <f t="shared" si="52"/>
        <v>6</v>
      </c>
      <c r="AL458" s="243">
        <f t="shared" si="53"/>
        <v>20</v>
      </c>
    </row>
    <row r="459" spans="2:38" ht="17.5" customHeight="1" x14ac:dyDescent="0.55000000000000004">
      <c r="B459" s="242">
        <f t="shared" si="49"/>
        <v>13</v>
      </c>
      <c r="C459" s="1">
        <v>44520</v>
      </c>
      <c r="D459">
        <v>3</v>
      </c>
      <c r="E459">
        <v>3</v>
      </c>
      <c r="G459">
        <v>1</v>
      </c>
      <c r="H459">
        <v>2</v>
      </c>
      <c r="J459" s="242">
        <f t="shared" si="56"/>
        <v>4</v>
      </c>
      <c r="K459">
        <v>1</v>
      </c>
      <c r="V459">
        <v>2</v>
      </c>
      <c r="AD459">
        <v>1</v>
      </c>
      <c r="AH459" s="1">
        <f t="shared" si="51"/>
        <v>44520</v>
      </c>
      <c r="AI459" s="243">
        <f t="shared" si="54"/>
        <v>8</v>
      </c>
      <c r="AJ459" s="243">
        <f t="shared" si="55"/>
        <v>2</v>
      </c>
      <c r="AK459">
        <f t="shared" si="52"/>
        <v>3</v>
      </c>
      <c r="AL459" s="243">
        <f t="shared" si="53"/>
        <v>13</v>
      </c>
    </row>
    <row r="460" spans="2:38" ht="17.5" customHeight="1" x14ac:dyDescent="0.55000000000000004">
      <c r="B460" s="242">
        <f t="shared" si="49"/>
        <v>31</v>
      </c>
      <c r="C460" s="1">
        <v>44521</v>
      </c>
      <c r="D460">
        <v>5</v>
      </c>
      <c r="E460">
        <v>2</v>
      </c>
      <c r="F460">
        <v>2</v>
      </c>
      <c r="G460">
        <v>6</v>
      </c>
      <c r="H460">
        <v>4</v>
      </c>
      <c r="J460" s="242">
        <f t="shared" si="56"/>
        <v>12</v>
      </c>
      <c r="O460">
        <v>1</v>
      </c>
      <c r="R460">
        <v>2</v>
      </c>
      <c r="Y460">
        <v>1</v>
      </c>
      <c r="AB460">
        <v>7</v>
      </c>
      <c r="AF460">
        <v>1</v>
      </c>
      <c r="AH460" s="1">
        <f t="shared" si="51"/>
        <v>44521</v>
      </c>
      <c r="AI460" s="243">
        <f t="shared" si="54"/>
        <v>22</v>
      </c>
      <c r="AJ460" s="243">
        <f t="shared" si="55"/>
        <v>4</v>
      </c>
      <c r="AK460">
        <f t="shared" si="52"/>
        <v>5</v>
      </c>
      <c r="AL460" s="243">
        <f t="shared" si="53"/>
        <v>31</v>
      </c>
    </row>
    <row r="461" spans="2:38" ht="17.5" customHeight="1" x14ac:dyDescent="0.55000000000000004">
      <c r="B461" s="242">
        <f t="shared" si="49"/>
        <v>14</v>
      </c>
      <c r="C461" s="1">
        <v>44522</v>
      </c>
      <c r="D461">
        <v>2</v>
      </c>
      <c r="E461">
        <v>5</v>
      </c>
      <c r="F461">
        <v>1</v>
      </c>
      <c r="G461">
        <v>2</v>
      </c>
      <c r="H461">
        <v>3</v>
      </c>
      <c r="J461" s="242">
        <f t="shared" si="56"/>
        <v>1</v>
      </c>
      <c r="O461">
        <v>1</v>
      </c>
      <c r="AH461" s="1">
        <f t="shared" si="51"/>
        <v>44522</v>
      </c>
      <c r="AI461" s="243">
        <f t="shared" si="54"/>
        <v>9</v>
      </c>
      <c r="AJ461" s="243">
        <f t="shared" si="55"/>
        <v>3</v>
      </c>
      <c r="AK461">
        <f t="shared" si="52"/>
        <v>2</v>
      </c>
      <c r="AL461" s="243">
        <f t="shared" si="53"/>
        <v>14</v>
      </c>
    </row>
    <row r="462" spans="2:38" ht="17.5" customHeight="1" x14ac:dyDescent="0.55000000000000004">
      <c r="B462" s="242">
        <f t="shared" si="49"/>
        <v>18</v>
      </c>
      <c r="C462" s="1">
        <v>44523</v>
      </c>
      <c r="D462">
        <v>5</v>
      </c>
      <c r="E462">
        <v>2</v>
      </c>
      <c r="F462">
        <v>2</v>
      </c>
      <c r="G462">
        <v>5</v>
      </c>
      <c r="H462">
        <v>3</v>
      </c>
      <c r="J462" s="242">
        <f t="shared" si="56"/>
        <v>1</v>
      </c>
      <c r="Y462">
        <v>1</v>
      </c>
      <c r="AH462" s="1">
        <f t="shared" si="51"/>
        <v>44523</v>
      </c>
      <c r="AI462" s="243">
        <f t="shared" si="54"/>
        <v>10</v>
      </c>
      <c r="AJ462" s="243">
        <f t="shared" si="55"/>
        <v>3</v>
      </c>
      <c r="AK462">
        <f t="shared" si="52"/>
        <v>5</v>
      </c>
      <c r="AL462" s="243">
        <f t="shared" si="53"/>
        <v>18</v>
      </c>
    </row>
    <row r="463" spans="2:38" ht="17.5" customHeight="1" x14ac:dyDescent="0.55000000000000004">
      <c r="B463" s="242">
        <f t="shared" si="49"/>
        <v>22</v>
      </c>
      <c r="C463" s="1">
        <v>44524</v>
      </c>
      <c r="D463">
        <v>4</v>
      </c>
      <c r="E463">
        <v>4</v>
      </c>
      <c r="F463">
        <v>1</v>
      </c>
      <c r="G463">
        <v>4</v>
      </c>
      <c r="H463">
        <v>3</v>
      </c>
      <c r="I463">
        <v>1</v>
      </c>
      <c r="J463" s="242">
        <f t="shared" si="56"/>
        <v>5</v>
      </c>
      <c r="O463">
        <v>2</v>
      </c>
      <c r="X463">
        <v>1</v>
      </c>
      <c r="AB463">
        <v>2</v>
      </c>
      <c r="AH463" s="1">
        <f t="shared" si="51"/>
        <v>44524</v>
      </c>
      <c r="AI463" s="243">
        <f t="shared" si="54"/>
        <v>15</v>
      </c>
      <c r="AJ463" s="243">
        <f t="shared" si="55"/>
        <v>3</v>
      </c>
      <c r="AK463">
        <f t="shared" si="52"/>
        <v>4</v>
      </c>
      <c r="AL463" s="243">
        <f t="shared" si="53"/>
        <v>22</v>
      </c>
    </row>
    <row r="464" spans="2:38" ht="17.5" customHeight="1" x14ac:dyDescent="0.55000000000000004">
      <c r="B464" s="242">
        <f t="shared" si="49"/>
        <v>9</v>
      </c>
      <c r="C464" s="1">
        <v>44525</v>
      </c>
      <c r="D464">
        <v>1</v>
      </c>
      <c r="E464">
        <v>6</v>
      </c>
      <c r="G464">
        <v>1</v>
      </c>
      <c r="J464" s="242">
        <f t="shared" si="56"/>
        <v>1</v>
      </c>
      <c r="AD464">
        <v>1</v>
      </c>
      <c r="AH464" s="1">
        <f t="shared" si="51"/>
        <v>44525</v>
      </c>
      <c r="AI464" s="243">
        <f t="shared" si="54"/>
        <v>8</v>
      </c>
      <c r="AJ464" s="243">
        <f t="shared" si="55"/>
        <v>0</v>
      </c>
      <c r="AK464">
        <f t="shared" si="52"/>
        <v>1</v>
      </c>
      <c r="AL464" s="243">
        <f t="shared" si="53"/>
        <v>9</v>
      </c>
    </row>
    <row r="465" spans="2:38" ht="17.5" customHeight="1" x14ac:dyDescent="0.55000000000000004">
      <c r="B465" s="242">
        <f t="shared" si="49"/>
        <v>20</v>
      </c>
      <c r="C465" s="1">
        <v>44526</v>
      </c>
      <c r="D465">
        <v>5</v>
      </c>
      <c r="E465">
        <v>3</v>
      </c>
      <c r="G465">
        <v>2</v>
      </c>
      <c r="H465">
        <v>3</v>
      </c>
      <c r="J465" s="242">
        <f t="shared" si="56"/>
        <v>7</v>
      </c>
      <c r="R465">
        <v>1</v>
      </c>
      <c r="U465">
        <v>2</v>
      </c>
      <c r="Y465">
        <v>1</v>
      </c>
      <c r="AB465">
        <v>2</v>
      </c>
      <c r="AD465">
        <v>1</v>
      </c>
      <c r="AH465" s="1">
        <f t="shared" si="51"/>
        <v>44526</v>
      </c>
      <c r="AI465" s="243">
        <f t="shared" si="54"/>
        <v>12</v>
      </c>
      <c r="AJ465" s="243">
        <f t="shared" si="55"/>
        <v>3</v>
      </c>
      <c r="AK465">
        <f t="shared" si="52"/>
        <v>5</v>
      </c>
      <c r="AL465" s="243">
        <f t="shared" si="53"/>
        <v>20</v>
      </c>
    </row>
    <row r="466" spans="2:38" ht="17.5" customHeight="1" x14ac:dyDescent="0.55000000000000004">
      <c r="B466" s="242">
        <f t="shared" si="49"/>
        <v>20</v>
      </c>
      <c r="C466" s="1">
        <v>44527</v>
      </c>
      <c r="D466">
        <v>5</v>
      </c>
      <c r="E466">
        <v>3</v>
      </c>
      <c r="F466">
        <v>2</v>
      </c>
      <c r="G466">
        <v>2</v>
      </c>
      <c r="H466">
        <v>6</v>
      </c>
      <c r="J466" s="242">
        <f t="shared" si="56"/>
        <v>2</v>
      </c>
      <c r="AB466">
        <v>2</v>
      </c>
      <c r="AH466" s="1">
        <f t="shared" si="51"/>
        <v>44527</v>
      </c>
      <c r="AI466" s="243">
        <f t="shared" si="54"/>
        <v>9</v>
      </c>
      <c r="AJ466" s="243">
        <f t="shared" si="55"/>
        <v>6</v>
      </c>
      <c r="AK466">
        <f t="shared" si="52"/>
        <v>5</v>
      </c>
      <c r="AL466" s="243">
        <f t="shared" si="53"/>
        <v>20</v>
      </c>
    </row>
    <row r="467" spans="2:38" ht="17.5" customHeight="1" x14ac:dyDescent="0.55000000000000004">
      <c r="B467" s="242">
        <f t="shared" si="49"/>
        <v>20</v>
      </c>
      <c r="C467" s="1">
        <v>44528</v>
      </c>
      <c r="D467">
        <v>6</v>
      </c>
      <c r="E467">
        <v>4</v>
      </c>
      <c r="G467">
        <v>1</v>
      </c>
      <c r="H467">
        <v>5</v>
      </c>
      <c r="J467" s="242">
        <f t="shared" si="56"/>
        <v>4</v>
      </c>
      <c r="AB467">
        <v>3</v>
      </c>
      <c r="AC467">
        <v>1</v>
      </c>
      <c r="AH467" s="1">
        <f t="shared" si="51"/>
        <v>44528</v>
      </c>
      <c r="AI467" s="243">
        <f t="shared" si="54"/>
        <v>9</v>
      </c>
      <c r="AJ467" s="243">
        <f t="shared" si="55"/>
        <v>5</v>
      </c>
      <c r="AK467">
        <f t="shared" si="52"/>
        <v>6</v>
      </c>
      <c r="AL467" s="243">
        <f t="shared" si="53"/>
        <v>20</v>
      </c>
    </row>
    <row r="468" spans="2:38" ht="17.5" customHeight="1" x14ac:dyDescent="0.55000000000000004">
      <c r="B468" s="242">
        <f t="shared" si="49"/>
        <v>18</v>
      </c>
      <c r="C468" s="1">
        <v>44529</v>
      </c>
      <c r="E468">
        <v>9</v>
      </c>
      <c r="G468">
        <v>4</v>
      </c>
      <c r="H468">
        <v>2</v>
      </c>
      <c r="I468">
        <v>1</v>
      </c>
      <c r="J468" s="242">
        <f t="shared" si="56"/>
        <v>2</v>
      </c>
      <c r="AB468">
        <v>1</v>
      </c>
      <c r="AD468">
        <v>1</v>
      </c>
      <c r="AH468" s="1">
        <f t="shared" si="51"/>
        <v>44529</v>
      </c>
      <c r="AI468" s="243">
        <f t="shared" si="54"/>
        <v>16</v>
      </c>
      <c r="AJ468" s="243">
        <f t="shared" si="55"/>
        <v>2</v>
      </c>
      <c r="AK468">
        <f t="shared" si="52"/>
        <v>0</v>
      </c>
      <c r="AL468" s="243">
        <f t="shared" si="53"/>
        <v>18</v>
      </c>
    </row>
    <row r="469" spans="2:38" ht="17.5" customHeight="1" x14ac:dyDescent="0.55000000000000004">
      <c r="B469" s="242">
        <f t="shared" si="49"/>
        <v>22</v>
      </c>
      <c r="C469" s="1">
        <v>44530</v>
      </c>
      <c r="D469">
        <v>3</v>
      </c>
      <c r="E469">
        <v>4</v>
      </c>
      <c r="F469">
        <v>5</v>
      </c>
      <c r="G469">
        <v>1</v>
      </c>
      <c r="H469">
        <v>8</v>
      </c>
      <c r="I469">
        <v>1</v>
      </c>
      <c r="J469" s="242">
        <f t="shared" si="56"/>
        <v>0</v>
      </c>
      <c r="AH469" s="1">
        <f t="shared" si="51"/>
        <v>44530</v>
      </c>
      <c r="AI469" s="243">
        <f t="shared" si="54"/>
        <v>11</v>
      </c>
      <c r="AJ469" s="243">
        <f t="shared" si="55"/>
        <v>8</v>
      </c>
      <c r="AK469">
        <f t="shared" si="52"/>
        <v>3</v>
      </c>
      <c r="AL469" s="243">
        <f t="shared" si="53"/>
        <v>22</v>
      </c>
    </row>
    <row r="470" spans="2:38" ht="17.5" customHeight="1" x14ac:dyDescent="0.55000000000000004">
      <c r="B470" s="242">
        <f t="shared" si="49"/>
        <v>20</v>
      </c>
      <c r="C470" s="1">
        <v>44531</v>
      </c>
      <c r="D470">
        <v>3</v>
      </c>
      <c r="E470">
        <v>1</v>
      </c>
      <c r="F470">
        <v>1</v>
      </c>
      <c r="G470">
        <v>8</v>
      </c>
      <c r="H470">
        <v>3</v>
      </c>
      <c r="J470" s="242">
        <f t="shared" si="56"/>
        <v>4</v>
      </c>
      <c r="O470">
        <v>1</v>
      </c>
      <c r="X470">
        <v>2</v>
      </c>
      <c r="AD470">
        <v>1</v>
      </c>
      <c r="AH470" s="1">
        <f t="shared" si="51"/>
        <v>44531</v>
      </c>
      <c r="AI470" s="243">
        <f t="shared" si="54"/>
        <v>14</v>
      </c>
      <c r="AJ470" s="243">
        <f t="shared" si="55"/>
        <v>3</v>
      </c>
      <c r="AK470">
        <f t="shared" si="52"/>
        <v>3</v>
      </c>
      <c r="AL470" s="243">
        <f t="shared" si="53"/>
        <v>20</v>
      </c>
    </row>
    <row r="471" spans="2:38" ht="17.5" customHeight="1" x14ac:dyDescent="0.55000000000000004">
      <c r="B471" s="242">
        <f t="shared" si="49"/>
        <v>16</v>
      </c>
      <c r="C471" s="1">
        <v>44532</v>
      </c>
      <c r="D471">
        <v>6</v>
      </c>
      <c r="E471">
        <v>3</v>
      </c>
      <c r="G471">
        <v>4</v>
      </c>
      <c r="J471" s="242">
        <f t="shared" si="56"/>
        <v>3</v>
      </c>
      <c r="K471">
        <v>2</v>
      </c>
      <c r="AD471">
        <v>1</v>
      </c>
      <c r="AH471" s="1">
        <f t="shared" si="51"/>
        <v>44532</v>
      </c>
      <c r="AI471" s="243">
        <f t="shared" si="54"/>
        <v>10</v>
      </c>
      <c r="AJ471" s="243">
        <f t="shared" si="55"/>
        <v>0</v>
      </c>
      <c r="AK471">
        <f t="shared" si="52"/>
        <v>6</v>
      </c>
      <c r="AL471" s="243">
        <f t="shared" si="53"/>
        <v>16</v>
      </c>
    </row>
    <row r="472" spans="2:38" ht="17.5" customHeight="1" x14ac:dyDescent="0.55000000000000004">
      <c r="B472" s="242">
        <f t="shared" si="49"/>
        <v>15</v>
      </c>
      <c r="C472" s="1">
        <v>44533</v>
      </c>
      <c r="D472">
        <v>6</v>
      </c>
      <c r="E472">
        <v>3</v>
      </c>
      <c r="G472">
        <v>3</v>
      </c>
      <c r="H472">
        <v>3</v>
      </c>
      <c r="J472" s="242">
        <f t="shared" si="56"/>
        <v>0</v>
      </c>
      <c r="AH472" s="1">
        <f t="shared" si="51"/>
        <v>44533</v>
      </c>
      <c r="AI472" s="243">
        <f t="shared" si="54"/>
        <v>6</v>
      </c>
      <c r="AJ472" s="243">
        <f t="shared" si="55"/>
        <v>3</v>
      </c>
      <c r="AK472">
        <f t="shared" si="52"/>
        <v>6</v>
      </c>
      <c r="AL472" s="243">
        <f t="shared" si="53"/>
        <v>15</v>
      </c>
    </row>
    <row r="473" spans="2:38" ht="17.5" customHeight="1" x14ac:dyDescent="0.55000000000000004">
      <c r="B473" s="242">
        <f t="shared" si="49"/>
        <v>17</v>
      </c>
      <c r="C473" s="1">
        <v>44534</v>
      </c>
      <c r="D473">
        <v>4</v>
      </c>
      <c r="E473">
        <v>1</v>
      </c>
      <c r="G473">
        <v>1</v>
      </c>
      <c r="H473">
        <v>7</v>
      </c>
      <c r="J473" s="242">
        <f t="shared" si="56"/>
        <v>4</v>
      </c>
      <c r="Y473">
        <v>2</v>
      </c>
      <c r="AD473">
        <v>2</v>
      </c>
      <c r="AH473" s="1">
        <f t="shared" si="51"/>
        <v>44534</v>
      </c>
      <c r="AI473" s="243">
        <f t="shared" si="54"/>
        <v>6</v>
      </c>
      <c r="AJ473" s="243">
        <f t="shared" si="55"/>
        <v>7</v>
      </c>
      <c r="AK473">
        <f t="shared" si="52"/>
        <v>4</v>
      </c>
      <c r="AL473" s="243">
        <f t="shared" si="53"/>
        <v>17</v>
      </c>
    </row>
    <row r="474" spans="2:38" ht="17.5" customHeight="1" x14ac:dyDescent="0.55000000000000004">
      <c r="B474" s="242">
        <f t="shared" si="49"/>
        <v>23</v>
      </c>
      <c r="C474" s="1">
        <v>44535</v>
      </c>
      <c r="D474">
        <v>5</v>
      </c>
      <c r="E474">
        <v>1</v>
      </c>
      <c r="G474">
        <v>9</v>
      </c>
      <c r="H474">
        <v>4</v>
      </c>
      <c r="I474">
        <v>1</v>
      </c>
      <c r="J474" s="242">
        <f t="shared" si="56"/>
        <v>3</v>
      </c>
      <c r="O474">
        <v>2</v>
      </c>
      <c r="AB474">
        <v>1</v>
      </c>
      <c r="AH474" s="1">
        <f t="shared" si="51"/>
        <v>44535</v>
      </c>
      <c r="AI474" s="243">
        <f t="shared" si="54"/>
        <v>14</v>
      </c>
      <c r="AJ474" s="243">
        <f t="shared" si="55"/>
        <v>4</v>
      </c>
      <c r="AK474">
        <f t="shared" si="52"/>
        <v>5</v>
      </c>
      <c r="AL474" s="243">
        <f t="shared" si="53"/>
        <v>23</v>
      </c>
    </row>
    <row r="475" spans="2:38" ht="17.5" customHeight="1" x14ac:dyDescent="0.55000000000000004">
      <c r="B475" s="242">
        <f t="shared" si="49"/>
        <v>34</v>
      </c>
      <c r="C475" s="1">
        <v>44536</v>
      </c>
      <c r="D475">
        <v>5</v>
      </c>
      <c r="E475">
        <v>3</v>
      </c>
      <c r="F475">
        <v>5</v>
      </c>
      <c r="G475">
        <v>13</v>
      </c>
      <c r="H475">
        <v>5</v>
      </c>
      <c r="J475" s="242">
        <f t="shared" si="56"/>
        <v>3</v>
      </c>
      <c r="K475">
        <v>1</v>
      </c>
      <c r="O475">
        <v>1</v>
      </c>
      <c r="AB475">
        <v>1</v>
      </c>
      <c r="AH475" s="1">
        <f t="shared" si="51"/>
        <v>44536</v>
      </c>
      <c r="AI475" s="243">
        <f t="shared" si="54"/>
        <v>24</v>
      </c>
      <c r="AJ475" s="243">
        <f t="shared" si="55"/>
        <v>5</v>
      </c>
      <c r="AK475">
        <f t="shared" si="52"/>
        <v>5</v>
      </c>
      <c r="AL475" s="243">
        <f t="shared" si="53"/>
        <v>34</v>
      </c>
    </row>
    <row r="476" spans="2:38" ht="17.5" customHeight="1" x14ac:dyDescent="0.55000000000000004">
      <c r="B476" s="242">
        <f t="shared" si="49"/>
        <v>30</v>
      </c>
      <c r="C476" s="1">
        <v>44537</v>
      </c>
      <c r="D476">
        <v>8</v>
      </c>
      <c r="E476">
        <v>3</v>
      </c>
      <c r="F476">
        <v>3</v>
      </c>
      <c r="G476">
        <v>8</v>
      </c>
      <c r="H476">
        <v>3</v>
      </c>
      <c r="I476">
        <v>3</v>
      </c>
      <c r="J476" s="242">
        <f t="shared" ref="J476:J494" si="57">SUM(K476:AF476)</f>
        <v>2</v>
      </c>
      <c r="O476">
        <v>1</v>
      </c>
      <c r="AD476">
        <v>1</v>
      </c>
      <c r="AH476" s="1">
        <f t="shared" si="51"/>
        <v>44537</v>
      </c>
      <c r="AI476" s="243">
        <f t="shared" si="54"/>
        <v>19</v>
      </c>
      <c r="AJ476" s="243">
        <f t="shared" si="55"/>
        <v>3</v>
      </c>
      <c r="AK476">
        <f t="shared" si="52"/>
        <v>8</v>
      </c>
      <c r="AL476" s="243">
        <f t="shared" si="53"/>
        <v>30</v>
      </c>
    </row>
    <row r="477" spans="2:38" ht="17.5" customHeight="1" x14ac:dyDescent="0.55000000000000004">
      <c r="B477" s="242">
        <f t="shared" si="49"/>
        <v>23</v>
      </c>
      <c r="C477" s="1">
        <v>44538</v>
      </c>
      <c r="D477">
        <v>2</v>
      </c>
      <c r="E477">
        <v>3</v>
      </c>
      <c r="G477">
        <v>9</v>
      </c>
      <c r="H477">
        <v>2</v>
      </c>
      <c r="I477">
        <v>1</v>
      </c>
      <c r="J477" s="242">
        <f t="shared" si="57"/>
        <v>6</v>
      </c>
      <c r="O477">
        <v>1</v>
      </c>
      <c r="T477">
        <v>4</v>
      </c>
      <c r="AD477">
        <v>1</v>
      </c>
      <c r="AH477" s="1">
        <f t="shared" si="51"/>
        <v>44538</v>
      </c>
      <c r="AI477" s="243">
        <f t="shared" si="54"/>
        <v>19</v>
      </c>
      <c r="AJ477" s="243">
        <f t="shared" si="55"/>
        <v>2</v>
      </c>
      <c r="AK477">
        <f t="shared" si="52"/>
        <v>2</v>
      </c>
      <c r="AL477" s="243">
        <f t="shared" si="53"/>
        <v>23</v>
      </c>
    </row>
    <row r="478" spans="2:38" ht="17.5" customHeight="1" x14ac:dyDescent="0.55000000000000004">
      <c r="B478" s="242">
        <f t="shared" si="49"/>
        <v>26</v>
      </c>
      <c r="C478" s="1">
        <v>44539</v>
      </c>
      <c r="D478">
        <v>1</v>
      </c>
      <c r="F478">
        <v>6</v>
      </c>
      <c r="G478">
        <v>7</v>
      </c>
      <c r="H478">
        <v>1</v>
      </c>
      <c r="I478">
        <v>3</v>
      </c>
      <c r="J478" s="242">
        <f t="shared" si="57"/>
        <v>8</v>
      </c>
      <c r="K478">
        <v>1</v>
      </c>
      <c r="O478">
        <v>2</v>
      </c>
      <c r="Y478">
        <v>1</v>
      </c>
      <c r="AB478">
        <v>3</v>
      </c>
      <c r="AF478">
        <v>1</v>
      </c>
      <c r="AH478" s="1">
        <f t="shared" si="51"/>
        <v>44539</v>
      </c>
      <c r="AI478" s="243">
        <f t="shared" si="54"/>
        <v>24</v>
      </c>
      <c r="AJ478" s="243">
        <f t="shared" ref="AJ478:AJ509" si="58">+H478</f>
        <v>1</v>
      </c>
      <c r="AK478">
        <f t="shared" si="52"/>
        <v>1</v>
      </c>
      <c r="AL478" s="243">
        <f t="shared" si="53"/>
        <v>26</v>
      </c>
    </row>
    <row r="479" spans="2:38" ht="17.5" customHeight="1" x14ac:dyDescent="0.55000000000000004">
      <c r="B479" s="242">
        <f t="shared" si="49"/>
        <v>36</v>
      </c>
      <c r="C479" s="1">
        <v>44540</v>
      </c>
      <c r="D479">
        <v>6</v>
      </c>
      <c r="F479">
        <v>5</v>
      </c>
      <c r="G479">
        <v>15</v>
      </c>
      <c r="H479">
        <v>1</v>
      </c>
      <c r="J479" s="242">
        <f t="shared" si="57"/>
        <v>9</v>
      </c>
      <c r="O479">
        <v>2</v>
      </c>
      <c r="AB479">
        <v>7</v>
      </c>
      <c r="AH479" s="1">
        <f t="shared" si="51"/>
        <v>44540</v>
      </c>
      <c r="AI479" s="243">
        <f t="shared" si="54"/>
        <v>29</v>
      </c>
      <c r="AJ479" s="243">
        <f t="shared" si="58"/>
        <v>1</v>
      </c>
      <c r="AK479">
        <f t="shared" si="52"/>
        <v>6</v>
      </c>
      <c r="AL479" s="243">
        <f t="shared" si="53"/>
        <v>36</v>
      </c>
    </row>
    <row r="480" spans="2:38" ht="17.5" customHeight="1" x14ac:dyDescent="0.55000000000000004">
      <c r="B480" s="242">
        <f t="shared" si="49"/>
        <v>26</v>
      </c>
      <c r="C480" s="1">
        <v>44541</v>
      </c>
      <c r="D480">
        <v>8</v>
      </c>
      <c r="E480">
        <v>1</v>
      </c>
      <c r="F480">
        <v>2</v>
      </c>
      <c r="G480">
        <v>8</v>
      </c>
      <c r="H480">
        <v>2</v>
      </c>
      <c r="I480">
        <v>1</v>
      </c>
      <c r="J480" s="242">
        <f t="shared" si="57"/>
        <v>4</v>
      </c>
      <c r="O480">
        <v>1</v>
      </c>
      <c r="Y480">
        <v>1</v>
      </c>
      <c r="AB480">
        <v>2</v>
      </c>
      <c r="AH480" s="1">
        <f t="shared" si="51"/>
        <v>44541</v>
      </c>
      <c r="AI480" s="243">
        <f t="shared" si="54"/>
        <v>16</v>
      </c>
      <c r="AJ480" s="243">
        <f t="shared" si="58"/>
        <v>2</v>
      </c>
      <c r="AK480">
        <f t="shared" si="52"/>
        <v>8</v>
      </c>
      <c r="AL480" s="243">
        <f t="shared" si="53"/>
        <v>26</v>
      </c>
    </row>
    <row r="481" spans="2:38" ht="17.5" customHeight="1" x14ac:dyDescent="0.55000000000000004">
      <c r="B481" s="242">
        <f t="shared" si="49"/>
        <v>21</v>
      </c>
      <c r="C481" s="1">
        <v>44542</v>
      </c>
      <c r="D481">
        <v>5</v>
      </c>
      <c r="E481">
        <v>5</v>
      </c>
      <c r="G481">
        <v>4</v>
      </c>
      <c r="H481">
        <v>2</v>
      </c>
      <c r="J481" s="242">
        <f t="shared" si="57"/>
        <v>5</v>
      </c>
      <c r="K481">
        <v>2</v>
      </c>
      <c r="V481">
        <v>1</v>
      </c>
      <c r="X481">
        <v>1</v>
      </c>
      <c r="AF481">
        <v>1</v>
      </c>
      <c r="AH481" s="1">
        <f t="shared" si="51"/>
        <v>44542</v>
      </c>
      <c r="AI481" s="243">
        <f t="shared" si="54"/>
        <v>14</v>
      </c>
      <c r="AJ481" s="243">
        <f t="shared" si="58"/>
        <v>2</v>
      </c>
      <c r="AK481">
        <f t="shared" si="52"/>
        <v>5</v>
      </c>
      <c r="AL481" s="243">
        <f t="shared" si="53"/>
        <v>21</v>
      </c>
    </row>
    <row r="482" spans="2:38" ht="17.5" customHeight="1" x14ac:dyDescent="0.55000000000000004">
      <c r="B482" s="242">
        <f t="shared" si="49"/>
        <v>25</v>
      </c>
      <c r="C482" s="1">
        <v>44543</v>
      </c>
      <c r="D482">
        <v>6</v>
      </c>
      <c r="E482">
        <v>4</v>
      </c>
      <c r="G482">
        <v>7</v>
      </c>
      <c r="H482">
        <v>3</v>
      </c>
      <c r="I482">
        <v>2</v>
      </c>
      <c r="J482" s="242">
        <f t="shared" si="57"/>
        <v>3</v>
      </c>
      <c r="R482">
        <v>1</v>
      </c>
      <c r="U482">
        <v>1</v>
      </c>
      <c r="AF482">
        <v>1</v>
      </c>
      <c r="AH482" s="1">
        <f t="shared" si="51"/>
        <v>44543</v>
      </c>
      <c r="AI482" s="243">
        <f t="shared" si="54"/>
        <v>16</v>
      </c>
      <c r="AJ482" s="243">
        <f t="shared" si="58"/>
        <v>3</v>
      </c>
      <c r="AK482">
        <f t="shared" si="52"/>
        <v>6</v>
      </c>
      <c r="AL482" s="243">
        <f t="shared" si="53"/>
        <v>25</v>
      </c>
    </row>
    <row r="483" spans="2:38" ht="17.5" customHeight="1" x14ac:dyDescent="0.55000000000000004">
      <c r="B483" s="242">
        <f t="shared" si="49"/>
        <v>17</v>
      </c>
      <c r="C483" s="1">
        <v>44544</v>
      </c>
      <c r="D483">
        <v>3</v>
      </c>
      <c r="E483">
        <v>2</v>
      </c>
      <c r="G483">
        <v>2</v>
      </c>
      <c r="H483">
        <v>3</v>
      </c>
      <c r="J483" s="242">
        <f t="shared" si="57"/>
        <v>7</v>
      </c>
      <c r="O483">
        <v>4</v>
      </c>
      <c r="X483">
        <v>1</v>
      </c>
      <c r="AB483">
        <v>1</v>
      </c>
      <c r="AF483">
        <v>1</v>
      </c>
      <c r="AH483" s="1">
        <f t="shared" si="51"/>
        <v>44544</v>
      </c>
      <c r="AI483" s="243">
        <f t="shared" si="54"/>
        <v>11</v>
      </c>
      <c r="AJ483" s="243">
        <f t="shared" si="58"/>
        <v>3</v>
      </c>
      <c r="AK483">
        <f t="shared" si="52"/>
        <v>3</v>
      </c>
      <c r="AL483" s="243">
        <f t="shared" si="53"/>
        <v>17</v>
      </c>
    </row>
    <row r="484" spans="2:38" ht="17.5" customHeight="1" x14ac:dyDescent="0.55000000000000004">
      <c r="B484" s="242">
        <f t="shared" si="49"/>
        <v>8</v>
      </c>
      <c r="C484" s="1">
        <v>44545</v>
      </c>
      <c r="D484">
        <v>2</v>
      </c>
      <c r="H484">
        <v>1</v>
      </c>
      <c r="I484">
        <v>3</v>
      </c>
      <c r="J484" s="242">
        <f t="shared" si="57"/>
        <v>2</v>
      </c>
      <c r="O484">
        <v>1</v>
      </c>
      <c r="T484">
        <v>1</v>
      </c>
      <c r="AH484" s="1">
        <f t="shared" si="51"/>
        <v>44545</v>
      </c>
      <c r="AI484" s="243">
        <f t="shared" si="54"/>
        <v>5</v>
      </c>
      <c r="AJ484" s="243">
        <f t="shared" si="58"/>
        <v>1</v>
      </c>
      <c r="AK484">
        <f t="shared" si="52"/>
        <v>2</v>
      </c>
      <c r="AL484" s="243">
        <f t="shared" si="53"/>
        <v>8</v>
      </c>
    </row>
    <row r="485" spans="2:38" ht="17.5" customHeight="1" x14ac:dyDescent="0.55000000000000004">
      <c r="B485" s="242">
        <f t="shared" si="49"/>
        <v>20</v>
      </c>
      <c r="C485" s="1">
        <v>44546</v>
      </c>
      <c r="D485">
        <v>3</v>
      </c>
      <c r="E485">
        <v>4</v>
      </c>
      <c r="G485">
        <v>7</v>
      </c>
      <c r="H485">
        <v>5</v>
      </c>
      <c r="J485" s="242">
        <f t="shared" si="57"/>
        <v>1</v>
      </c>
      <c r="K485">
        <v>1</v>
      </c>
      <c r="AH485" s="1">
        <f t="shared" si="51"/>
        <v>44546</v>
      </c>
      <c r="AI485" s="243">
        <f t="shared" si="54"/>
        <v>12</v>
      </c>
      <c r="AJ485" s="243">
        <f t="shared" si="58"/>
        <v>5</v>
      </c>
      <c r="AK485">
        <f t="shared" si="52"/>
        <v>3</v>
      </c>
      <c r="AL485" s="243">
        <f t="shared" si="53"/>
        <v>20</v>
      </c>
    </row>
    <row r="486" spans="2:38" ht="17.5" customHeight="1" x14ac:dyDescent="0.55000000000000004">
      <c r="B486" s="242">
        <f t="shared" si="49"/>
        <v>36</v>
      </c>
      <c r="C486" s="1">
        <v>44547</v>
      </c>
      <c r="D486">
        <v>12</v>
      </c>
      <c r="E486">
        <v>5</v>
      </c>
      <c r="G486">
        <v>10</v>
      </c>
      <c r="H486">
        <v>1</v>
      </c>
      <c r="I486">
        <v>1</v>
      </c>
      <c r="J486" s="242">
        <f t="shared" si="57"/>
        <v>7</v>
      </c>
      <c r="K486">
        <v>1</v>
      </c>
      <c r="U486">
        <v>2</v>
      </c>
      <c r="X486">
        <v>1</v>
      </c>
      <c r="AB486">
        <v>1</v>
      </c>
      <c r="AD486">
        <v>2</v>
      </c>
      <c r="AH486" s="1">
        <f t="shared" si="51"/>
        <v>44547</v>
      </c>
      <c r="AI486" s="243">
        <f t="shared" si="54"/>
        <v>23</v>
      </c>
      <c r="AJ486" s="243">
        <f t="shared" si="58"/>
        <v>1</v>
      </c>
      <c r="AK486">
        <f t="shared" si="52"/>
        <v>12</v>
      </c>
      <c r="AL486" s="243">
        <f t="shared" si="53"/>
        <v>36</v>
      </c>
    </row>
    <row r="487" spans="2:38" ht="17.5" customHeight="1" x14ac:dyDescent="0.55000000000000004">
      <c r="B487" s="242">
        <f t="shared" si="49"/>
        <v>39</v>
      </c>
      <c r="C487" s="1">
        <v>44548</v>
      </c>
      <c r="D487">
        <v>14</v>
      </c>
      <c r="E487">
        <v>5</v>
      </c>
      <c r="F487">
        <v>1</v>
      </c>
      <c r="G487">
        <v>7</v>
      </c>
      <c r="H487">
        <v>3</v>
      </c>
      <c r="I487">
        <v>2</v>
      </c>
      <c r="J487" s="242">
        <f t="shared" si="57"/>
        <v>7</v>
      </c>
      <c r="N487">
        <v>3</v>
      </c>
      <c r="Y487">
        <v>3</v>
      </c>
      <c r="AD487">
        <v>1</v>
      </c>
      <c r="AH487" s="1">
        <f t="shared" si="51"/>
        <v>44548</v>
      </c>
      <c r="AI487" s="243">
        <f t="shared" si="54"/>
        <v>22</v>
      </c>
      <c r="AJ487" s="243">
        <f t="shared" si="58"/>
        <v>3</v>
      </c>
      <c r="AK487">
        <f t="shared" si="52"/>
        <v>14</v>
      </c>
      <c r="AL487" s="243">
        <f t="shared" si="53"/>
        <v>39</v>
      </c>
    </row>
    <row r="488" spans="2:38" ht="17.5" customHeight="1" x14ac:dyDescent="0.55000000000000004">
      <c r="B488" s="242">
        <f t="shared" si="49"/>
        <v>65</v>
      </c>
      <c r="C488" s="1">
        <v>44549</v>
      </c>
      <c r="D488">
        <v>16</v>
      </c>
      <c r="E488">
        <v>8</v>
      </c>
      <c r="F488">
        <v>1</v>
      </c>
      <c r="G488">
        <v>14</v>
      </c>
      <c r="H488">
        <v>2</v>
      </c>
      <c r="J488" s="242">
        <f t="shared" si="57"/>
        <v>24</v>
      </c>
      <c r="K488">
        <v>3</v>
      </c>
      <c r="N488">
        <v>7</v>
      </c>
      <c r="O488">
        <v>1</v>
      </c>
      <c r="U488">
        <v>1</v>
      </c>
      <c r="V488">
        <v>1</v>
      </c>
      <c r="Y488">
        <v>1</v>
      </c>
      <c r="Z488">
        <v>7</v>
      </c>
      <c r="AD488">
        <v>1</v>
      </c>
      <c r="AF488">
        <v>2</v>
      </c>
      <c r="AH488" s="1">
        <f t="shared" si="51"/>
        <v>44549</v>
      </c>
      <c r="AI488" s="243">
        <f t="shared" si="54"/>
        <v>47</v>
      </c>
      <c r="AJ488" s="243">
        <f t="shared" si="58"/>
        <v>2</v>
      </c>
      <c r="AK488">
        <f t="shared" si="52"/>
        <v>16</v>
      </c>
      <c r="AL488" s="243">
        <f t="shared" si="53"/>
        <v>65</v>
      </c>
    </row>
    <row r="489" spans="2:38" ht="17.5" customHeight="1" x14ac:dyDescent="0.55000000000000004">
      <c r="B489" s="242">
        <f t="shared" si="49"/>
        <v>24</v>
      </c>
      <c r="C489" s="1">
        <v>44550</v>
      </c>
      <c r="D489">
        <v>5</v>
      </c>
      <c r="E489">
        <v>4</v>
      </c>
      <c r="F489">
        <v>1</v>
      </c>
      <c r="G489">
        <v>3</v>
      </c>
      <c r="I489">
        <v>5</v>
      </c>
      <c r="J489" s="242">
        <f t="shared" si="57"/>
        <v>6</v>
      </c>
      <c r="K489">
        <v>1</v>
      </c>
      <c r="O489">
        <v>1</v>
      </c>
      <c r="AD489">
        <v>1</v>
      </c>
      <c r="AF489">
        <v>3</v>
      </c>
      <c r="AH489" s="1">
        <f t="shared" si="51"/>
        <v>44550</v>
      </c>
      <c r="AI489" s="243">
        <f t="shared" si="54"/>
        <v>19</v>
      </c>
      <c r="AJ489" s="243">
        <f t="shared" si="58"/>
        <v>0</v>
      </c>
      <c r="AK489">
        <f t="shared" si="52"/>
        <v>5</v>
      </c>
      <c r="AL489" s="243">
        <f t="shared" si="53"/>
        <v>24</v>
      </c>
    </row>
    <row r="490" spans="2:38" ht="17.5" customHeight="1" x14ac:dyDescent="0.55000000000000004">
      <c r="B490" s="242">
        <f t="shared" si="49"/>
        <v>20</v>
      </c>
      <c r="C490" s="1">
        <v>44551</v>
      </c>
      <c r="D490">
        <v>5</v>
      </c>
      <c r="E490">
        <v>3</v>
      </c>
      <c r="G490">
        <v>6</v>
      </c>
      <c r="H490">
        <v>4</v>
      </c>
      <c r="J490" s="242">
        <f t="shared" si="57"/>
        <v>2</v>
      </c>
      <c r="AD490">
        <v>1</v>
      </c>
      <c r="AF490">
        <v>1</v>
      </c>
      <c r="AH490" s="1">
        <f t="shared" si="51"/>
        <v>44551</v>
      </c>
      <c r="AI490" s="243">
        <f t="shared" si="54"/>
        <v>11</v>
      </c>
      <c r="AJ490" s="243">
        <f t="shared" si="58"/>
        <v>4</v>
      </c>
      <c r="AK490">
        <f t="shared" si="52"/>
        <v>5</v>
      </c>
      <c r="AL490" s="243">
        <f t="shared" si="53"/>
        <v>20</v>
      </c>
    </row>
    <row r="491" spans="2:38" ht="17.5" customHeight="1" x14ac:dyDescent="0.55000000000000004">
      <c r="B491" s="242">
        <f t="shared" si="49"/>
        <v>29</v>
      </c>
      <c r="C491" s="1">
        <v>44552</v>
      </c>
      <c r="D491">
        <v>11</v>
      </c>
      <c r="E491">
        <v>8</v>
      </c>
      <c r="G491">
        <v>3</v>
      </c>
      <c r="H491">
        <v>1</v>
      </c>
      <c r="I491">
        <v>1</v>
      </c>
      <c r="J491" s="242">
        <f t="shared" si="57"/>
        <v>5</v>
      </c>
      <c r="V491">
        <v>2</v>
      </c>
      <c r="X491">
        <v>1</v>
      </c>
      <c r="AD491">
        <v>1</v>
      </c>
      <c r="AF491">
        <v>1</v>
      </c>
      <c r="AH491" s="1">
        <f t="shared" si="51"/>
        <v>44552</v>
      </c>
      <c r="AI491" s="243">
        <f t="shared" si="54"/>
        <v>17</v>
      </c>
      <c r="AJ491" s="243">
        <f t="shared" si="58"/>
        <v>1</v>
      </c>
      <c r="AK491">
        <f t="shared" si="52"/>
        <v>11</v>
      </c>
      <c r="AL491" s="243">
        <f t="shared" si="53"/>
        <v>29</v>
      </c>
    </row>
    <row r="492" spans="2:38" ht="17.5" customHeight="1" x14ac:dyDescent="0.55000000000000004">
      <c r="B492" s="242">
        <f t="shared" si="49"/>
        <v>32</v>
      </c>
      <c r="C492" s="1">
        <v>44553</v>
      </c>
      <c r="D492">
        <v>8</v>
      </c>
      <c r="E492">
        <v>4</v>
      </c>
      <c r="F492">
        <v>3</v>
      </c>
      <c r="G492">
        <v>3</v>
      </c>
      <c r="H492">
        <v>3</v>
      </c>
      <c r="J492" s="242">
        <f t="shared" si="57"/>
        <v>11</v>
      </c>
      <c r="N492">
        <v>2</v>
      </c>
      <c r="O492">
        <v>2</v>
      </c>
      <c r="U492">
        <v>5</v>
      </c>
      <c r="Y492">
        <v>1</v>
      </c>
      <c r="Z492">
        <v>1</v>
      </c>
      <c r="AH492" s="1">
        <f t="shared" si="51"/>
        <v>44553</v>
      </c>
      <c r="AI492" s="243">
        <f t="shared" si="54"/>
        <v>21</v>
      </c>
      <c r="AJ492" s="243">
        <f t="shared" si="58"/>
        <v>3</v>
      </c>
      <c r="AK492">
        <f t="shared" si="52"/>
        <v>8</v>
      </c>
      <c r="AL492" s="243">
        <f t="shared" si="53"/>
        <v>32</v>
      </c>
    </row>
    <row r="493" spans="2:38" ht="17.5" customHeight="1" x14ac:dyDescent="0.55000000000000004">
      <c r="B493" s="242">
        <f t="shared" si="49"/>
        <v>53</v>
      </c>
      <c r="C493" s="1">
        <v>44554</v>
      </c>
      <c r="D493">
        <v>15</v>
      </c>
      <c r="E493">
        <v>6</v>
      </c>
      <c r="F493">
        <v>1</v>
      </c>
      <c r="G493">
        <v>5</v>
      </c>
      <c r="H493">
        <v>2</v>
      </c>
      <c r="I493">
        <v>1</v>
      </c>
      <c r="J493" s="242">
        <f t="shared" si="57"/>
        <v>23</v>
      </c>
      <c r="O493">
        <v>8</v>
      </c>
      <c r="U493">
        <v>4</v>
      </c>
      <c r="AB493">
        <v>1</v>
      </c>
      <c r="AD493">
        <v>9</v>
      </c>
      <c r="AF493">
        <v>1</v>
      </c>
      <c r="AH493" s="1">
        <f t="shared" si="51"/>
        <v>44554</v>
      </c>
      <c r="AI493" s="243">
        <f t="shared" si="54"/>
        <v>36</v>
      </c>
      <c r="AJ493" s="243">
        <f t="shared" si="58"/>
        <v>2</v>
      </c>
      <c r="AK493">
        <f t="shared" si="52"/>
        <v>15</v>
      </c>
      <c r="AL493" s="243">
        <f t="shared" si="53"/>
        <v>53</v>
      </c>
    </row>
    <row r="494" spans="2:38" ht="17.5" customHeight="1" x14ac:dyDescent="0.55000000000000004">
      <c r="B494" s="242">
        <f t="shared" si="49"/>
        <v>48</v>
      </c>
      <c r="C494" s="1">
        <v>44555</v>
      </c>
      <c r="D494">
        <v>18</v>
      </c>
      <c r="E494">
        <v>2</v>
      </c>
      <c r="G494">
        <v>5</v>
      </c>
      <c r="H494">
        <v>4</v>
      </c>
      <c r="I494">
        <v>3</v>
      </c>
      <c r="J494" s="242">
        <f t="shared" si="57"/>
        <v>16</v>
      </c>
      <c r="K494">
        <v>1</v>
      </c>
      <c r="O494">
        <v>4</v>
      </c>
      <c r="U494">
        <v>2</v>
      </c>
      <c r="AD494">
        <v>8</v>
      </c>
      <c r="AF494">
        <v>1</v>
      </c>
      <c r="AH494" s="1">
        <f t="shared" si="51"/>
        <v>44555</v>
      </c>
      <c r="AI494" s="243">
        <f t="shared" ref="AI494:AI525" si="59">+AL494-AJ494-AK494</f>
        <v>26</v>
      </c>
      <c r="AJ494" s="243">
        <f t="shared" si="58"/>
        <v>4</v>
      </c>
      <c r="AK494">
        <f t="shared" si="52"/>
        <v>18</v>
      </c>
      <c r="AL494" s="243">
        <f t="shared" si="53"/>
        <v>48</v>
      </c>
    </row>
    <row r="495" spans="2:38" ht="17.5" customHeight="1" x14ac:dyDescent="0.55000000000000004">
      <c r="B495" s="242">
        <f t="shared" si="49"/>
        <v>38</v>
      </c>
      <c r="C495" s="1">
        <v>44556</v>
      </c>
      <c r="D495">
        <v>11</v>
      </c>
      <c r="E495">
        <v>5</v>
      </c>
      <c r="F495">
        <v>2</v>
      </c>
      <c r="G495">
        <v>12</v>
      </c>
      <c r="J495" s="242">
        <f t="shared" ref="J495:J501" si="60">SUM(K495:AF495)</f>
        <v>8</v>
      </c>
      <c r="K495">
        <v>2</v>
      </c>
      <c r="R495">
        <v>1</v>
      </c>
      <c r="U495">
        <v>2</v>
      </c>
      <c r="AD495">
        <v>2</v>
      </c>
      <c r="AF495">
        <v>1</v>
      </c>
      <c r="AH495" s="1">
        <f t="shared" si="51"/>
        <v>44556</v>
      </c>
      <c r="AI495" s="243">
        <f t="shared" si="59"/>
        <v>27</v>
      </c>
      <c r="AJ495" s="243">
        <f t="shared" si="58"/>
        <v>0</v>
      </c>
      <c r="AK495">
        <f t="shared" si="52"/>
        <v>11</v>
      </c>
      <c r="AL495" s="243">
        <f t="shared" si="53"/>
        <v>38</v>
      </c>
    </row>
    <row r="496" spans="2:38" ht="17.5" customHeight="1" x14ac:dyDescent="0.55000000000000004">
      <c r="B496" s="242">
        <f t="shared" si="49"/>
        <v>27</v>
      </c>
      <c r="C496" s="1">
        <v>44557</v>
      </c>
      <c r="D496">
        <v>8</v>
      </c>
      <c r="E496">
        <v>2</v>
      </c>
      <c r="G496">
        <v>6</v>
      </c>
      <c r="H496">
        <v>2</v>
      </c>
      <c r="I496">
        <v>2</v>
      </c>
      <c r="J496" s="242">
        <f t="shared" si="60"/>
        <v>7</v>
      </c>
      <c r="M496">
        <v>1</v>
      </c>
      <c r="O496">
        <v>2</v>
      </c>
      <c r="AB496">
        <v>2</v>
      </c>
      <c r="AD496">
        <v>1</v>
      </c>
      <c r="AF496">
        <v>1</v>
      </c>
      <c r="AH496" s="1">
        <f t="shared" si="51"/>
        <v>44557</v>
      </c>
      <c r="AI496" s="243">
        <f t="shared" si="59"/>
        <v>17</v>
      </c>
      <c r="AJ496" s="243">
        <f t="shared" si="58"/>
        <v>2</v>
      </c>
      <c r="AK496">
        <f t="shared" si="52"/>
        <v>8</v>
      </c>
      <c r="AL496" s="243">
        <f t="shared" si="53"/>
        <v>27</v>
      </c>
    </row>
    <row r="497" spans="2:38" ht="17.5" customHeight="1" x14ac:dyDescent="0.55000000000000004">
      <c r="B497" s="242">
        <f t="shared" si="49"/>
        <v>45</v>
      </c>
      <c r="C497" s="1">
        <v>44558</v>
      </c>
      <c r="D497">
        <v>11</v>
      </c>
      <c r="E497">
        <v>4</v>
      </c>
      <c r="F497">
        <v>6</v>
      </c>
      <c r="G497">
        <v>6</v>
      </c>
      <c r="H497">
        <v>3</v>
      </c>
      <c r="I497">
        <v>2</v>
      </c>
      <c r="J497" s="242">
        <f t="shared" si="60"/>
        <v>13</v>
      </c>
      <c r="O497">
        <v>1</v>
      </c>
      <c r="AB497">
        <v>1</v>
      </c>
      <c r="AD497">
        <v>7</v>
      </c>
      <c r="AF497">
        <v>4</v>
      </c>
      <c r="AH497" s="1">
        <f t="shared" si="51"/>
        <v>44558</v>
      </c>
      <c r="AI497" s="243">
        <f t="shared" si="59"/>
        <v>31</v>
      </c>
      <c r="AJ497" s="243">
        <f t="shared" si="58"/>
        <v>3</v>
      </c>
      <c r="AK497">
        <f t="shared" si="52"/>
        <v>11</v>
      </c>
      <c r="AL497" s="243">
        <f t="shared" si="53"/>
        <v>45</v>
      </c>
    </row>
    <row r="498" spans="2:38" ht="17.5" customHeight="1" x14ac:dyDescent="0.55000000000000004">
      <c r="B498" s="242">
        <f t="shared" si="49"/>
        <v>51</v>
      </c>
      <c r="C498" s="1">
        <v>44559</v>
      </c>
      <c r="D498">
        <v>17</v>
      </c>
      <c r="E498">
        <v>10</v>
      </c>
      <c r="F498">
        <v>1</v>
      </c>
      <c r="G498">
        <v>4</v>
      </c>
      <c r="H498">
        <v>4</v>
      </c>
      <c r="I498">
        <v>4</v>
      </c>
      <c r="J498" s="242">
        <f t="shared" si="60"/>
        <v>11</v>
      </c>
      <c r="K498">
        <v>1</v>
      </c>
      <c r="O498">
        <v>1</v>
      </c>
      <c r="T498">
        <v>1</v>
      </c>
      <c r="AB498">
        <v>1</v>
      </c>
      <c r="AD498">
        <v>4</v>
      </c>
      <c r="AF498">
        <v>3</v>
      </c>
      <c r="AH498" s="1">
        <f t="shared" si="51"/>
        <v>44559</v>
      </c>
      <c r="AI498" s="243">
        <f t="shared" si="59"/>
        <v>30</v>
      </c>
      <c r="AJ498" s="243">
        <f t="shared" si="58"/>
        <v>4</v>
      </c>
      <c r="AK498">
        <f t="shared" si="52"/>
        <v>17</v>
      </c>
      <c r="AL498" s="243">
        <f t="shared" si="53"/>
        <v>51</v>
      </c>
    </row>
    <row r="499" spans="2:38" ht="17.5" customHeight="1" x14ac:dyDescent="0.55000000000000004">
      <c r="B499" s="242">
        <f t="shared" si="49"/>
        <v>29</v>
      </c>
      <c r="C499" s="1">
        <v>44560</v>
      </c>
      <c r="D499">
        <v>9</v>
      </c>
      <c r="E499">
        <v>3</v>
      </c>
      <c r="F499">
        <v>3</v>
      </c>
      <c r="G499">
        <v>3</v>
      </c>
      <c r="H499">
        <v>2</v>
      </c>
      <c r="I499">
        <v>1</v>
      </c>
      <c r="J499" s="242">
        <f t="shared" si="60"/>
        <v>8</v>
      </c>
      <c r="U499">
        <v>2</v>
      </c>
      <c r="Y499">
        <v>1</v>
      </c>
      <c r="AD499">
        <v>4</v>
      </c>
      <c r="AF499">
        <v>1</v>
      </c>
      <c r="AH499" s="1">
        <f t="shared" si="51"/>
        <v>44560</v>
      </c>
      <c r="AI499" s="243">
        <f t="shared" si="59"/>
        <v>18</v>
      </c>
      <c r="AJ499" s="243">
        <f t="shared" si="58"/>
        <v>2</v>
      </c>
      <c r="AK499">
        <f t="shared" si="52"/>
        <v>9</v>
      </c>
      <c r="AL499" s="243">
        <f t="shared" si="53"/>
        <v>29</v>
      </c>
    </row>
    <row r="500" spans="2:38" ht="17.5" customHeight="1" x14ac:dyDescent="0.55000000000000004">
      <c r="B500" s="242">
        <f t="shared" si="49"/>
        <v>56</v>
      </c>
      <c r="C500" s="1">
        <v>44561</v>
      </c>
      <c r="D500">
        <v>10</v>
      </c>
      <c r="E500">
        <v>11</v>
      </c>
      <c r="F500">
        <v>2</v>
      </c>
      <c r="G500">
        <v>9</v>
      </c>
      <c r="H500">
        <v>2</v>
      </c>
      <c r="I500">
        <v>4</v>
      </c>
      <c r="J500" s="242">
        <f t="shared" si="60"/>
        <v>18</v>
      </c>
      <c r="K500">
        <v>2</v>
      </c>
      <c r="O500">
        <v>1</v>
      </c>
      <c r="U500">
        <v>4</v>
      </c>
      <c r="Y500">
        <v>1</v>
      </c>
      <c r="AB500">
        <v>1</v>
      </c>
      <c r="AD500">
        <v>9</v>
      </c>
      <c r="AH500" s="1">
        <f t="shared" si="51"/>
        <v>44561</v>
      </c>
      <c r="AI500" s="243">
        <f t="shared" si="59"/>
        <v>44</v>
      </c>
      <c r="AJ500" s="243">
        <f t="shared" si="58"/>
        <v>2</v>
      </c>
      <c r="AK500">
        <f t="shared" si="52"/>
        <v>10</v>
      </c>
      <c r="AL500" s="243">
        <f t="shared" si="53"/>
        <v>56</v>
      </c>
    </row>
    <row r="501" spans="2:38" ht="17.5" customHeight="1" x14ac:dyDescent="0.55000000000000004">
      <c r="B501" s="242">
        <f t="shared" si="49"/>
        <v>60</v>
      </c>
      <c r="C501" s="1">
        <v>44562</v>
      </c>
      <c r="D501">
        <v>18</v>
      </c>
      <c r="E501">
        <v>10</v>
      </c>
      <c r="F501">
        <v>4</v>
      </c>
      <c r="G501">
        <v>8</v>
      </c>
      <c r="H501">
        <v>1</v>
      </c>
      <c r="I501">
        <v>9</v>
      </c>
      <c r="J501" s="242">
        <f t="shared" si="60"/>
        <v>10</v>
      </c>
      <c r="Y501">
        <v>1</v>
      </c>
      <c r="AB501">
        <v>2</v>
      </c>
      <c r="AD501">
        <v>5</v>
      </c>
      <c r="AF501">
        <v>2</v>
      </c>
      <c r="AH501" s="1">
        <f t="shared" si="51"/>
        <v>44562</v>
      </c>
      <c r="AI501" s="243">
        <f t="shared" si="59"/>
        <v>41</v>
      </c>
      <c r="AJ501" s="243">
        <f t="shared" si="58"/>
        <v>1</v>
      </c>
      <c r="AK501">
        <f t="shared" si="52"/>
        <v>18</v>
      </c>
      <c r="AL501" s="243">
        <f t="shared" si="53"/>
        <v>60</v>
      </c>
    </row>
    <row r="502" spans="2:38" ht="17.5" customHeight="1" x14ac:dyDescent="0.55000000000000004">
      <c r="B502" s="242">
        <f t="shared" si="49"/>
        <v>60</v>
      </c>
      <c r="C502" s="1">
        <v>44563</v>
      </c>
      <c r="D502">
        <v>26</v>
      </c>
      <c r="E502">
        <v>6</v>
      </c>
      <c r="F502">
        <v>1</v>
      </c>
      <c r="G502">
        <v>7</v>
      </c>
      <c r="H502">
        <v>2</v>
      </c>
      <c r="I502">
        <v>2</v>
      </c>
      <c r="J502" s="242">
        <f>SUM(K502:AF502)</f>
        <v>16</v>
      </c>
      <c r="K502">
        <v>4</v>
      </c>
      <c r="O502">
        <v>1</v>
      </c>
      <c r="R502">
        <v>2</v>
      </c>
      <c r="Z502">
        <v>5</v>
      </c>
      <c r="AB502">
        <v>1</v>
      </c>
      <c r="AD502">
        <v>2</v>
      </c>
      <c r="AF502">
        <v>1</v>
      </c>
      <c r="AH502" s="1">
        <f t="shared" si="51"/>
        <v>44563</v>
      </c>
      <c r="AI502" s="243">
        <f t="shared" si="59"/>
        <v>32</v>
      </c>
      <c r="AJ502" s="243">
        <f t="shared" si="58"/>
        <v>2</v>
      </c>
      <c r="AK502">
        <f t="shared" si="52"/>
        <v>26</v>
      </c>
      <c r="AL502" s="243">
        <f t="shared" si="53"/>
        <v>60</v>
      </c>
    </row>
    <row r="503" spans="2:38" ht="17.5" customHeight="1" x14ac:dyDescent="0.55000000000000004">
      <c r="B503" s="242">
        <f t="shared" si="49"/>
        <v>67</v>
      </c>
      <c r="C503" s="1">
        <v>44564</v>
      </c>
      <c r="D503">
        <v>29</v>
      </c>
      <c r="E503">
        <v>13</v>
      </c>
      <c r="F503">
        <v>3</v>
      </c>
      <c r="G503">
        <v>4</v>
      </c>
      <c r="H503">
        <v>3</v>
      </c>
      <c r="I503">
        <v>9</v>
      </c>
      <c r="J503" s="242">
        <f>SUM(K503:AF503)</f>
        <v>6</v>
      </c>
      <c r="R503">
        <v>1</v>
      </c>
      <c r="U503">
        <v>1</v>
      </c>
      <c r="V503">
        <v>1</v>
      </c>
      <c r="AB503">
        <v>1</v>
      </c>
      <c r="AD503">
        <v>1</v>
      </c>
      <c r="AF503">
        <v>1</v>
      </c>
      <c r="AH503" s="1">
        <f t="shared" si="51"/>
        <v>44564</v>
      </c>
      <c r="AI503" s="243">
        <f t="shared" si="59"/>
        <v>35</v>
      </c>
      <c r="AJ503" s="243">
        <f t="shared" si="58"/>
        <v>3</v>
      </c>
      <c r="AK503">
        <f t="shared" si="52"/>
        <v>29</v>
      </c>
      <c r="AL503" s="243">
        <f t="shared" si="53"/>
        <v>67</v>
      </c>
    </row>
    <row r="504" spans="2:38" ht="17.5" customHeight="1" x14ac:dyDescent="0.55000000000000004">
      <c r="B504" s="242">
        <f t="shared" si="49"/>
        <v>50</v>
      </c>
      <c r="C504" s="1">
        <v>44565</v>
      </c>
      <c r="D504">
        <v>17</v>
      </c>
      <c r="E504">
        <v>7</v>
      </c>
      <c r="G504">
        <v>9</v>
      </c>
      <c r="I504">
        <v>7</v>
      </c>
      <c r="J504" s="242">
        <f>SUM(K504:AF504)</f>
        <v>10</v>
      </c>
      <c r="K504">
        <v>1</v>
      </c>
      <c r="O504">
        <v>1</v>
      </c>
      <c r="T504">
        <v>2</v>
      </c>
      <c r="AB504">
        <v>1</v>
      </c>
      <c r="AD504">
        <v>5</v>
      </c>
      <c r="AH504" s="1">
        <f t="shared" si="51"/>
        <v>44565</v>
      </c>
      <c r="AI504" s="243">
        <f t="shared" si="59"/>
        <v>33</v>
      </c>
      <c r="AJ504" s="243">
        <f t="shared" si="58"/>
        <v>0</v>
      </c>
      <c r="AK504">
        <f t="shared" si="52"/>
        <v>17</v>
      </c>
      <c r="AL504" s="243">
        <f t="shared" si="53"/>
        <v>50</v>
      </c>
    </row>
    <row r="505" spans="2:38" ht="17.5" customHeight="1" x14ac:dyDescent="0.55000000000000004">
      <c r="B505" s="242">
        <f t="shared" si="49"/>
        <v>57</v>
      </c>
      <c r="C505" s="1">
        <v>44566</v>
      </c>
      <c r="D505">
        <v>20</v>
      </c>
      <c r="E505">
        <v>10</v>
      </c>
      <c r="F505">
        <v>2</v>
      </c>
      <c r="G505">
        <v>2</v>
      </c>
      <c r="H505">
        <v>2</v>
      </c>
      <c r="I505">
        <v>6</v>
      </c>
      <c r="J505" s="242">
        <f>SUM(K505:AF505)</f>
        <v>15</v>
      </c>
      <c r="R505">
        <v>1</v>
      </c>
      <c r="V505">
        <v>1</v>
      </c>
      <c r="X505">
        <v>1</v>
      </c>
      <c r="AB505">
        <v>1</v>
      </c>
      <c r="AD505">
        <v>4</v>
      </c>
      <c r="AF505">
        <v>7</v>
      </c>
      <c r="AH505" s="1">
        <f t="shared" si="51"/>
        <v>44566</v>
      </c>
      <c r="AI505" s="243">
        <f t="shared" si="59"/>
        <v>35</v>
      </c>
      <c r="AJ505" s="243">
        <f t="shared" si="58"/>
        <v>2</v>
      </c>
      <c r="AK505">
        <f t="shared" si="52"/>
        <v>20</v>
      </c>
      <c r="AL505" s="243">
        <f t="shared" si="53"/>
        <v>57</v>
      </c>
    </row>
    <row r="506" spans="2:38" ht="17.5" customHeight="1" x14ac:dyDescent="0.55000000000000004">
      <c r="B506" s="242">
        <f t="shared" si="49"/>
        <v>58</v>
      </c>
      <c r="C506" s="1">
        <v>44567</v>
      </c>
      <c r="D506">
        <v>24</v>
      </c>
      <c r="E506">
        <v>9</v>
      </c>
      <c r="F506">
        <v>1</v>
      </c>
      <c r="G506">
        <v>4</v>
      </c>
      <c r="H506">
        <v>1</v>
      </c>
      <c r="I506">
        <v>1</v>
      </c>
      <c r="J506" s="242">
        <f t="shared" ref="J506:J514" si="61">SUM(K506:AF506)</f>
        <v>18</v>
      </c>
      <c r="K506">
        <v>1</v>
      </c>
      <c r="R506">
        <v>2</v>
      </c>
      <c r="T506">
        <v>1</v>
      </c>
      <c r="U506">
        <v>2</v>
      </c>
      <c r="Y506">
        <v>2</v>
      </c>
      <c r="AD506">
        <v>9</v>
      </c>
      <c r="AF506">
        <v>1</v>
      </c>
      <c r="AH506" s="1">
        <f t="shared" si="51"/>
        <v>44567</v>
      </c>
      <c r="AI506" s="243">
        <f t="shared" si="59"/>
        <v>33</v>
      </c>
      <c r="AJ506" s="243">
        <f t="shared" si="58"/>
        <v>1</v>
      </c>
      <c r="AK506">
        <f t="shared" si="52"/>
        <v>24</v>
      </c>
      <c r="AL506" s="243">
        <f t="shared" si="53"/>
        <v>58</v>
      </c>
    </row>
    <row r="507" spans="2:38" ht="17.5" customHeight="1" x14ac:dyDescent="0.55000000000000004">
      <c r="B507" s="242">
        <f t="shared" si="49"/>
        <v>64</v>
      </c>
      <c r="C507" s="1">
        <v>44568</v>
      </c>
      <c r="D507">
        <v>32</v>
      </c>
      <c r="E507">
        <v>7</v>
      </c>
      <c r="F507">
        <v>1</v>
      </c>
      <c r="G507">
        <v>6</v>
      </c>
      <c r="H507">
        <v>3</v>
      </c>
      <c r="I507">
        <v>4</v>
      </c>
      <c r="J507" s="242">
        <f t="shared" si="61"/>
        <v>11</v>
      </c>
      <c r="R507">
        <v>1</v>
      </c>
      <c r="U507">
        <v>3</v>
      </c>
      <c r="Y507">
        <v>1</v>
      </c>
      <c r="AD507">
        <v>6</v>
      </c>
      <c r="AH507" s="1">
        <f t="shared" si="51"/>
        <v>44568</v>
      </c>
      <c r="AI507" s="243">
        <f t="shared" si="59"/>
        <v>29</v>
      </c>
      <c r="AJ507" s="243">
        <f t="shared" si="58"/>
        <v>3</v>
      </c>
      <c r="AK507">
        <f t="shared" si="52"/>
        <v>32</v>
      </c>
      <c r="AL507" s="243">
        <f t="shared" si="53"/>
        <v>64</v>
      </c>
    </row>
    <row r="508" spans="2:38" ht="17.5" customHeight="1" x14ac:dyDescent="0.55000000000000004">
      <c r="B508" s="242">
        <f t="shared" si="49"/>
        <v>73</v>
      </c>
      <c r="C508" s="1">
        <v>44569</v>
      </c>
      <c r="D508">
        <v>30</v>
      </c>
      <c r="E508">
        <v>8</v>
      </c>
      <c r="F508">
        <v>8</v>
      </c>
      <c r="G508">
        <v>3</v>
      </c>
      <c r="H508">
        <v>1</v>
      </c>
      <c r="I508">
        <v>9</v>
      </c>
      <c r="J508" s="242">
        <f t="shared" si="61"/>
        <v>14</v>
      </c>
      <c r="K508">
        <v>1</v>
      </c>
      <c r="R508">
        <v>3</v>
      </c>
      <c r="Y508">
        <v>1</v>
      </c>
      <c r="AB508">
        <v>1</v>
      </c>
      <c r="AD508">
        <v>1</v>
      </c>
      <c r="AF508">
        <v>7</v>
      </c>
      <c r="AH508" s="1">
        <f t="shared" si="51"/>
        <v>44569</v>
      </c>
      <c r="AI508" s="243">
        <f t="shared" si="59"/>
        <v>42</v>
      </c>
      <c r="AJ508" s="243">
        <f t="shared" si="58"/>
        <v>1</v>
      </c>
      <c r="AK508">
        <f t="shared" si="52"/>
        <v>30</v>
      </c>
      <c r="AL508" s="243">
        <f t="shared" si="53"/>
        <v>73</v>
      </c>
    </row>
    <row r="509" spans="2:38" ht="17.5" customHeight="1" x14ac:dyDescent="0.55000000000000004">
      <c r="B509" s="242">
        <f t="shared" si="49"/>
        <v>60</v>
      </c>
      <c r="C509" s="1">
        <v>44570</v>
      </c>
      <c r="D509">
        <v>26</v>
      </c>
      <c r="E509">
        <v>8</v>
      </c>
      <c r="F509">
        <v>1</v>
      </c>
      <c r="G509">
        <v>3</v>
      </c>
      <c r="H509">
        <v>6</v>
      </c>
      <c r="I509">
        <v>5</v>
      </c>
      <c r="J509" s="242">
        <f t="shared" si="61"/>
        <v>11</v>
      </c>
      <c r="R509">
        <v>1</v>
      </c>
      <c r="U509">
        <v>1</v>
      </c>
      <c r="Y509">
        <v>2</v>
      </c>
      <c r="AD509">
        <v>4</v>
      </c>
      <c r="AF509">
        <v>3</v>
      </c>
      <c r="AH509" s="1">
        <f t="shared" si="51"/>
        <v>44570</v>
      </c>
      <c r="AI509" s="243">
        <f t="shared" si="59"/>
        <v>28</v>
      </c>
      <c r="AJ509" s="243">
        <f t="shared" si="58"/>
        <v>6</v>
      </c>
      <c r="AK509">
        <f t="shared" si="52"/>
        <v>26</v>
      </c>
      <c r="AL509" s="243">
        <f t="shared" si="53"/>
        <v>60</v>
      </c>
    </row>
    <row r="510" spans="2:38" ht="17.5" customHeight="1" x14ac:dyDescent="0.55000000000000004">
      <c r="B510" s="242">
        <f t="shared" si="49"/>
        <v>82</v>
      </c>
      <c r="C510" s="1">
        <v>44571</v>
      </c>
      <c r="D510">
        <v>27</v>
      </c>
      <c r="E510">
        <v>18</v>
      </c>
      <c r="F510">
        <v>2</v>
      </c>
      <c r="G510">
        <v>5</v>
      </c>
      <c r="H510">
        <v>2</v>
      </c>
      <c r="I510">
        <v>10</v>
      </c>
      <c r="J510" s="242">
        <f t="shared" si="61"/>
        <v>18</v>
      </c>
      <c r="K510">
        <v>1</v>
      </c>
      <c r="R510">
        <v>1</v>
      </c>
      <c r="V510">
        <v>1</v>
      </c>
      <c r="AD510">
        <v>8</v>
      </c>
      <c r="AF510">
        <v>7</v>
      </c>
      <c r="AH510" s="1">
        <f t="shared" si="51"/>
        <v>44571</v>
      </c>
      <c r="AI510" s="243">
        <f t="shared" si="59"/>
        <v>53</v>
      </c>
      <c r="AJ510" s="243">
        <f t="shared" ref="AJ510:AJ541" si="62">+H510</f>
        <v>2</v>
      </c>
      <c r="AK510">
        <f t="shared" si="52"/>
        <v>27</v>
      </c>
      <c r="AL510" s="243">
        <f t="shared" si="53"/>
        <v>82</v>
      </c>
    </row>
    <row r="511" spans="2:38" ht="17.5" customHeight="1" x14ac:dyDescent="0.55000000000000004">
      <c r="B511" s="242">
        <f t="shared" si="49"/>
        <v>55</v>
      </c>
      <c r="C511" s="1">
        <v>44572</v>
      </c>
      <c r="D511">
        <v>20</v>
      </c>
      <c r="E511">
        <v>20</v>
      </c>
      <c r="F511">
        <v>1</v>
      </c>
      <c r="G511">
        <v>2</v>
      </c>
      <c r="I511">
        <v>4</v>
      </c>
      <c r="J511" s="242">
        <f t="shared" si="61"/>
        <v>8</v>
      </c>
      <c r="K511">
        <v>2</v>
      </c>
      <c r="V511">
        <v>1</v>
      </c>
      <c r="AD511">
        <v>4</v>
      </c>
      <c r="AF511">
        <v>1</v>
      </c>
      <c r="AH511" s="1">
        <f t="shared" si="51"/>
        <v>44572</v>
      </c>
      <c r="AI511" s="243">
        <f t="shared" si="59"/>
        <v>35</v>
      </c>
      <c r="AJ511" s="243">
        <f t="shared" si="62"/>
        <v>0</v>
      </c>
      <c r="AK511">
        <f t="shared" si="52"/>
        <v>20</v>
      </c>
      <c r="AL511" s="243">
        <f t="shared" si="53"/>
        <v>55</v>
      </c>
    </row>
    <row r="512" spans="2:38" ht="17.5" customHeight="1" x14ac:dyDescent="0.55000000000000004">
      <c r="B512" s="242">
        <f t="shared" si="49"/>
        <v>66</v>
      </c>
      <c r="C512" s="1">
        <v>44573</v>
      </c>
      <c r="D512">
        <v>31</v>
      </c>
      <c r="E512">
        <v>17</v>
      </c>
      <c r="G512">
        <v>2</v>
      </c>
      <c r="I512">
        <v>5</v>
      </c>
      <c r="J512" s="242">
        <f t="shared" si="61"/>
        <v>11</v>
      </c>
      <c r="K512">
        <v>1</v>
      </c>
      <c r="AD512">
        <v>6</v>
      </c>
      <c r="AF512">
        <v>4</v>
      </c>
      <c r="AH512" s="1">
        <f t="shared" si="51"/>
        <v>44573</v>
      </c>
      <c r="AI512" s="243">
        <f t="shared" si="59"/>
        <v>35</v>
      </c>
      <c r="AJ512" s="243">
        <f t="shared" si="62"/>
        <v>0</v>
      </c>
      <c r="AK512">
        <f t="shared" si="52"/>
        <v>31</v>
      </c>
      <c r="AL512" s="243">
        <f t="shared" si="53"/>
        <v>66</v>
      </c>
    </row>
    <row r="513" spans="2:38" ht="17.5" customHeight="1" x14ac:dyDescent="0.55000000000000004">
      <c r="B513" s="242">
        <f t="shared" si="49"/>
        <v>58</v>
      </c>
      <c r="C513" s="1">
        <v>44574</v>
      </c>
      <c r="D513">
        <v>30</v>
      </c>
      <c r="E513">
        <v>9</v>
      </c>
      <c r="F513">
        <v>2</v>
      </c>
      <c r="G513">
        <v>4</v>
      </c>
      <c r="I513">
        <v>3</v>
      </c>
      <c r="J513" s="242">
        <f t="shared" si="61"/>
        <v>10</v>
      </c>
      <c r="K513">
        <v>1</v>
      </c>
      <c r="Y513">
        <v>3</v>
      </c>
      <c r="AD513">
        <v>3</v>
      </c>
      <c r="AF513">
        <v>3</v>
      </c>
      <c r="AH513" s="1">
        <f t="shared" si="51"/>
        <v>44574</v>
      </c>
      <c r="AI513" s="243">
        <f t="shared" si="59"/>
        <v>28</v>
      </c>
      <c r="AJ513" s="243">
        <f t="shared" si="62"/>
        <v>0</v>
      </c>
      <c r="AK513">
        <f t="shared" si="52"/>
        <v>30</v>
      </c>
      <c r="AL513" s="243">
        <f t="shared" si="53"/>
        <v>58</v>
      </c>
    </row>
    <row r="514" spans="2:38" ht="17.5" customHeight="1" x14ac:dyDescent="0.55000000000000004">
      <c r="B514" s="242">
        <f t="shared" ref="B514:B577" si="63">SUM(D514:AG514)-J514</f>
        <v>61</v>
      </c>
      <c r="C514" s="1">
        <v>44575</v>
      </c>
      <c r="D514">
        <v>43</v>
      </c>
      <c r="E514">
        <v>5</v>
      </c>
      <c r="H514">
        <v>2</v>
      </c>
      <c r="I514">
        <v>3</v>
      </c>
      <c r="J514" s="242">
        <f t="shared" si="61"/>
        <v>8</v>
      </c>
      <c r="Y514">
        <v>1</v>
      </c>
      <c r="AB514">
        <v>3</v>
      </c>
      <c r="AD514">
        <v>2</v>
      </c>
      <c r="AF514">
        <v>2</v>
      </c>
      <c r="AH514" s="1">
        <f t="shared" ref="AH514:AH577" si="64">+C514</f>
        <v>44575</v>
      </c>
      <c r="AI514" s="243">
        <f t="shared" si="59"/>
        <v>16</v>
      </c>
      <c r="AJ514" s="243">
        <f t="shared" si="62"/>
        <v>2</v>
      </c>
      <c r="AK514">
        <f t="shared" ref="AK514:AK577" si="65">+D514</f>
        <v>43</v>
      </c>
      <c r="AL514" s="243">
        <f t="shared" ref="AL514:AL577" si="66">+B514</f>
        <v>61</v>
      </c>
    </row>
    <row r="515" spans="2:38" ht="17.5" customHeight="1" x14ac:dyDescent="0.55000000000000004">
      <c r="B515" s="242">
        <f t="shared" si="63"/>
        <v>54</v>
      </c>
      <c r="C515" s="1">
        <v>44576</v>
      </c>
      <c r="D515">
        <v>24</v>
      </c>
      <c r="E515">
        <v>14</v>
      </c>
      <c r="F515">
        <v>6</v>
      </c>
      <c r="G515">
        <v>2</v>
      </c>
      <c r="H515">
        <v>3</v>
      </c>
      <c r="I515">
        <v>1</v>
      </c>
      <c r="J515" s="242">
        <f t="shared" ref="J515:J534" si="67">SUM(K515:AF515)</f>
        <v>4</v>
      </c>
      <c r="K515">
        <v>1</v>
      </c>
      <c r="Y515">
        <v>2</v>
      </c>
      <c r="AD515">
        <v>1</v>
      </c>
      <c r="AH515" s="1">
        <f t="shared" si="64"/>
        <v>44576</v>
      </c>
      <c r="AI515" s="243">
        <f t="shared" si="59"/>
        <v>27</v>
      </c>
      <c r="AJ515" s="243">
        <f t="shared" si="62"/>
        <v>3</v>
      </c>
      <c r="AK515">
        <f t="shared" si="65"/>
        <v>24</v>
      </c>
      <c r="AL515" s="243">
        <f t="shared" si="66"/>
        <v>54</v>
      </c>
    </row>
    <row r="516" spans="2:38" ht="17.5" customHeight="1" x14ac:dyDescent="0.55000000000000004">
      <c r="B516" s="242">
        <f t="shared" si="63"/>
        <v>60</v>
      </c>
      <c r="C516" s="1">
        <v>44577</v>
      </c>
      <c r="D516">
        <v>35</v>
      </c>
      <c r="E516">
        <v>8</v>
      </c>
      <c r="F516">
        <v>5</v>
      </c>
      <c r="G516">
        <v>3</v>
      </c>
      <c r="H516">
        <v>2</v>
      </c>
      <c r="I516">
        <v>1</v>
      </c>
      <c r="J516" s="242">
        <f t="shared" si="67"/>
        <v>6</v>
      </c>
      <c r="K516">
        <v>1</v>
      </c>
      <c r="R516">
        <v>1</v>
      </c>
      <c r="Y516">
        <v>1</v>
      </c>
      <c r="AB516">
        <v>1</v>
      </c>
      <c r="AF516">
        <v>2</v>
      </c>
      <c r="AH516" s="1">
        <f t="shared" si="64"/>
        <v>44577</v>
      </c>
      <c r="AI516" s="243">
        <f t="shared" si="59"/>
        <v>23</v>
      </c>
      <c r="AJ516" s="243">
        <f t="shared" si="62"/>
        <v>2</v>
      </c>
      <c r="AK516">
        <f t="shared" si="65"/>
        <v>35</v>
      </c>
      <c r="AL516" s="243">
        <f t="shared" si="66"/>
        <v>60</v>
      </c>
    </row>
    <row r="517" spans="2:38" ht="17.5" customHeight="1" x14ac:dyDescent="0.55000000000000004">
      <c r="B517" s="242">
        <f t="shared" si="63"/>
        <v>44</v>
      </c>
      <c r="C517" s="1">
        <v>44578</v>
      </c>
      <c r="D517">
        <v>17</v>
      </c>
      <c r="E517">
        <v>13</v>
      </c>
      <c r="F517">
        <v>3</v>
      </c>
      <c r="G517">
        <v>1</v>
      </c>
      <c r="H517">
        <v>4</v>
      </c>
      <c r="I517">
        <v>1</v>
      </c>
      <c r="J517" s="242">
        <f t="shared" si="67"/>
        <v>5</v>
      </c>
      <c r="K517">
        <v>3</v>
      </c>
      <c r="U517">
        <v>1</v>
      </c>
      <c r="Y517">
        <v>1</v>
      </c>
      <c r="AH517" s="1">
        <f t="shared" si="64"/>
        <v>44578</v>
      </c>
      <c r="AI517" s="243">
        <f t="shared" si="59"/>
        <v>23</v>
      </c>
      <c r="AJ517" s="243">
        <f t="shared" si="62"/>
        <v>4</v>
      </c>
      <c r="AK517">
        <f t="shared" si="65"/>
        <v>17</v>
      </c>
      <c r="AL517" s="243">
        <f t="shared" si="66"/>
        <v>44</v>
      </c>
    </row>
    <row r="518" spans="2:38" ht="17.5" customHeight="1" x14ac:dyDescent="0.55000000000000004">
      <c r="B518" s="242">
        <f t="shared" si="63"/>
        <v>32</v>
      </c>
      <c r="C518" s="1">
        <v>44579</v>
      </c>
      <c r="D518">
        <v>15</v>
      </c>
      <c r="E518">
        <v>2</v>
      </c>
      <c r="F518">
        <v>2</v>
      </c>
      <c r="G518">
        <v>2</v>
      </c>
      <c r="H518">
        <v>1</v>
      </c>
      <c r="I518">
        <v>1</v>
      </c>
      <c r="J518" s="242">
        <f t="shared" si="67"/>
        <v>9</v>
      </c>
      <c r="K518">
        <v>5</v>
      </c>
      <c r="AB518">
        <v>4</v>
      </c>
      <c r="AH518" s="1">
        <f t="shared" si="64"/>
        <v>44579</v>
      </c>
      <c r="AI518" s="243">
        <f t="shared" si="59"/>
        <v>16</v>
      </c>
      <c r="AJ518" s="243">
        <f t="shared" si="62"/>
        <v>1</v>
      </c>
      <c r="AK518">
        <f t="shared" si="65"/>
        <v>15</v>
      </c>
      <c r="AL518" s="243">
        <f t="shared" si="66"/>
        <v>32</v>
      </c>
    </row>
    <row r="519" spans="2:38" ht="17.5" customHeight="1" x14ac:dyDescent="0.55000000000000004">
      <c r="B519" s="242">
        <f t="shared" si="63"/>
        <v>23</v>
      </c>
      <c r="C519" s="1">
        <v>44580</v>
      </c>
      <c r="D519">
        <v>14</v>
      </c>
      <c r="E519">
        <v>3</v>
      </c>
      <c r="H519">
        <v>2</v>
      </c>
      <c r="J519" s="242">
        <f t="shared" si="67"/>
        <v>4</v>
      </c>
      <c r="K519">
        <v>1</v>
      </c>
      <c r="AF519">
        <v>3</v>
      </c>
      <c r="AH519" s="1">
        <f t="shared" si="64"/>
        <v>44580</v>
      </c>
      <c r="AI519" s="243">
        <f t="shared" si="59"/>
        <v>7</v>
      </c>
      <c r="AJ519" s="243">
        <f t="shared" si="62"/>
        <v>2</v>
      </c>
      <c r="AK519">
        <f t="shared" si="65"/>
        <v>14</v>
      </c>
      <c r="AL519" s="243">
        <f t="shared" si="66"/>
        <v>23</v>
      </c>
    </row>
    <row r="520" spans="2:38" ht="17.5" customHeight="1" x14ac:dyDescent="0.55000000000000004">
      <c r="B520" s="242">
        <f t="shared" si="63"/>
        <v>50</v>
      </c>
      <c r="C520" s="1">
        <v>44581</v>
      </c>
      <c r="D520">
        <v>28</v>
      </c>
      <c r="E520">
        <v>10</v>
      </c>
      <c r="G520">
        <v>1</v>
      </c>
      <c r="I520">
        <v>2</v>
      </c>
      <c r="J520" s="242">
        <f t="shared" si="67"/>
        <v>9</v>
      </c>
      <c r="K520">
        <v>2</v>
      </c>
      <c r="R520">
        <v>1</v>
      </c>
      <c r="AB520">
        <v>6</v>
      </c>
      <c r="AH520" s="1">
        <f t="shared" si="64"/>
        <v>44581</v>
      </c>
      <c r="AI520" s="243">
        <f t="shared" si="59"/>
        <v>22</v>
      </c>
      <c r="AJ520" s="243">
        <f t="shared" si="62"/>
        <v>0</v>
      </c>
      <c r="AK520">
        <f t="shared" si="65"/>
        <v>28</v>
      </c>
      <c r="AL520" s="243">
        <f t="shared" si="66"/>
        <v>50</v>
      </c>
    </row>
    <row r="521" spans="2:38" ht="17.5" customHeight="1" x14ac:dyDescent="0.55000000000000004">
      <c r="B521" s="242">
        <f t="shared" si="63"/>
        <v>40</v>
      </c>
      <c r="C521" s="1">
        <v>44582</v>
      </c>
      <c r="D521">
        <v>22</v>
      </c>
      <c r="E521">
        <v>4</v>
      </c>
      <c r="F521">
        <v>3</v>
      </c>
      <c r="G521">
        <v>2</v>
      </c>
      <c r="H521">
        <v>1</v>
      </c>
      <c r="I521">
        <v>4</v>
      </c>
      <c r="J521" s="242">
        <f t="shared" si="67"/>
        <v>4</v>
      </c>
      <c r="K521">
        <v>1</v>
      </c>
      <c r="AB521">
        <v>1</v>
      </c>
      <c r="AF521">
        <v>2</v>
      </c>
      <c r="AH521" s="1">
        <f t="shared" si="64"/>
        <v>44582</v>
      </c>
      <c r="AI521" s="243">
        <f t="shared" si="59"/>
        <v>17</v>
      </c>
      <c r="AJ521" s="243">
        <f t="shared" si="62"/>
        <v>1</v>
      </c>
      <c r="AK521">
        <f t="shared" si="65"/>
        <v>22</v>
      </c>
      <c r="AL521" s="243">
        <f t="shared" si="66"/>
        <v>40</v>
      </c>
    </row>
    <row r="522" spans="2:38" ht="17.5" customHeight="1" x14ac:dyDescent="0.55000000000000004">
      <c r="B522" s="242">
        <f t="shared" si="63"/>
        <v>37</v>
      </c>
      <c r="C522" s="1">
        <v>44583</v>
      </c>
      <c r="D522">
        <v>13</v>
      </c>
      <c r="E522">
        <v>5</v>
      </c>
      <c r="F522">
        <v>4</v>
      </c>
      <c r="G522">
        <v>1</v>
      </c>
      <c r="H522">
        <v>4</v>
      </c>
      <c r="I522">
        <v>1</v>
      </c>
      <c r="J522" s="242">
        <f t="shared" si="67"/>
        <v>9</v>
      </c>
      <c r="AB522">
        <v>3</v>
      </c>
      <c r="AF522">
        <v>6</v>
      </c>
      <c r="AH522" s="1">
        <f t="shared" si="64"/>
        <v>44583</v>
      </c>
      <c r="AI522" s="243">
        <f t="shared" si="59"/>
        <v>20</v>
      </c>
      <c r="AJ522" s="243">
        <f t="shared" si="62"/>
        <v>4</v>
      </c>
      <c r="AK522">
        <f t="shared" si="65"/>
        <v>13</v>
      </c>
      <c r="AL522" s="243">
        <f t="shared" si="66"/>
        <v>37</v>
      </c>
    </row>
    <row r="523" spans="2:38" ht="17.5" customHeight="1" x14ac:dyDescent="0.55000000000000004">
      <c r="B523" s="242">
        <f t="shared" si="63"/>
        <v>39</v>
      </c>
      <c r="C523" s="1">
        <v>44584</v>
      </c>
      <c r="D523">
        <v>22</v>
      </c>
      <c r="E523">
        <v>5</v>
      </c>
      <c r="F523">
        <v>2</v>
      </c>
      <c r="G523">
        <v>1</v>
      </c>
      <c r="H523">
        <v>2</v>
      </c>
      <c r="I523">
        <v>2</v>
      </c>
      <c r="J523" s="242">
        <f t="shared" si="67"/>
        <v>5</v>
      </c>
      <c r="K523">
        <v>1</v>
      </c>
      <c r="AD523">
        <v>2</v>
      </c>
      <c r="AF523">
        <v>2</v>
      </c>
      <c r="AH523" s="1">
        <f t="shared" si="64"/>
        <v>44584</v>
      </c>
      <c r="AI523" s="243">
        <f t="shared" si="59"/>
        <v>15</v>
      </c>
      <c r="AJ523" s="243">
        <f t="shared" si="62"/>
        <v>2</v>
      </c>
      <c r="AK523">
        <f t="shared" si="65"/>
        <v>22</v>
      </c>
      <c r="AL523" s="243">
        <f t="shared" si="66"/>
        <v>39</v>
      </c>
    </row>
    <row r="524" spans="2:38" ht="17.5" customHeight="1" x14ac:dyDescent="0.55000000000000004">
      <c r="B524" s="242">
        <f t="shared" si="63"/>
        <v>27</v>
      </c>
      <c r="C524" s="1">
        <v>44585</v>
      </c>
      <c r="D524">
        <v>10</v>
      </c>
      <c r="E524">
        <v>2</v>
      </c>
      <c r="G524">
        <v>5</v>
      </c>
      <c r="H524">
        <v>4</v>
      </c>
      <c r="J524" s="242">
        <f t="shared" si="67"/>
        <v>6</v>
      </c>
      <c r="K524">
        <v>3</v>
      </c>
      <c r="AF524">
        <v>3</v>
      </c>
      <c r="AH524" s="1">
        <f t="shared" si="64"/>
        <v>44585</v>
      </c>
      <c r="AI524" s="243">
        <f t="shared" si="59"/>
        <v>13</v>
      </c>
      <c r="AJ524" s="243">
        <f t="shared" si="62"/>
        <v>4</v>
      </c>
      <c r="AK524">
        <f t="shared" si="65"/>
        <v>10</v>
      </c>
      <c r="AL524" s="243">
        <f t="shared" si="66"/>
        <v>27</v>
      </c>
    </row>
    <row r="525" spans="2:38" ht="17.5" customHeight="1" x14ac:dyDescent="0.55000000000000004">
      <c r="B525" s="242">
        <f t="shared" si="63"/>
        <v>20</v>
      </c>
      <c r="C525" s="1">
        <v>44586</v>
      </c>
      <c r="D525">
        <v>10</v>
      </c>
      <c r="G525">
        <v>4</v>
      </c>
      <c r="J525" s="242">
        <f t="shared" si="67"/>
        <v>6</v>
      </c>
      <c r="K525">
        <v>2</v>
      </c>
      <c r="M525">
        <v>1</v>
      </c>
      <c r="R525">
        <v>1</v>
      </c>
      <c r="AD525">
        <v>2</v>
      </c>
      <c r="AH525" s="1">
        <f t="shared" si="64"/>
        <v>44586</v>
      </c>
      <c r="AI525" s="243">
        <f t="shared" si="59"/>
        <v>10</v>
      </c>
      <c r="AJ525" s="243">
        <f t="shared" si="62"/>
        <v>0</v>
      </c>
      <c r="AK525">
        <f t="shared" si="65"/>
        <v>10</v>
      </c>
      <c r="AL525" s="243">
        <f t="shared" si="66"/>
        <v>20</v>
      </c>
    </row>
    <row r="526" spans="2:38" ht="17.5" customHeight="1" x14ac:dyDescent="0.55000000000000004">
      <c r="B526" s="242">
        <f t="shared" si="63"/>
        <v>38</v>
      </c>
      <c r="C526" s="1">
        <v>44587</v>
      </c>
      <c r="D526">
        <v>20</v>
      </c>
      <c r="E526">
        <v>3</v>
      </c>
      <c r="F526">
        <v>1</v>
      </c>
      <c r="G526">
        <v>1</v>
      </c>
      <c r="H526">
        <v>5</v>
      </c>
      <c r="J526" s="242">
        <f t="shared" si="67"/>
        <v>8</v>
      </c>
      <c r="K526">
        <v>1</v>
      </c>
      <c r="R526">
        <v>2</v>
      </c>
      <c r="X526">
        <v>1</v>
      </c>
      <c r="AF526">
        <v>4</v>
      </c>
      <c r="AH526" s="1">
        <f t="shared" si="64"/>
        <v>44587</v>
      </c>
      <c r="AI526" s="243">
        <f t="shared" ref="AI526:AI557" si="68">+AL526-AJ526-AK526</f>
        <v>13</v>
      </c>
      <c r="AJ526" s="243">
        <f t="shared" si="62"/>
        <v>5</v>
      </c>
      <c r="AK526">
        <f t="shared" si="65"/>
        <v>20</v>
      </c>
      <c r="AL526" s="243">
        <f t="shared" si="66"/>
        <v>38</v>
      </c>
    </row>
    <row r="527" spans="2:38" ht="17.5" customHeight="1" x14ac:dyDescent="0.55000000000000004">
      <c r="B527" s="242">
        <f t="shared" si="63"/>
        <v>25</v>
      </c>
      <c r="C527" s="1">
        <v>44588</v>
      </c>
      <c r="D527">
        <v>7</v>
      </c>
      <c r="E527">
        <v>7</v>
      </c>
      <c r="G527">
        <v>1</v>
      </c>
      <c r="H527">
        <v>5</v>
      </c>
      <c r="J527" s="242">
        <f t="shared" si="67"/>
        <v>5</v>
      </c>
      <c r="K527">
        <v>2</v>
      </c>
      <c r="AB527">
        <v>2</v>
      </c>
      <c r="AF527">
        <v>1</v>
      </c>
      <c r="AH527" s="1">
        <f t="shared" si="64"/>
        <v>44588</v>
      </c>
      <c r="AI527" s="243">
        <f t="shared" si="68"/>
        <v>13</v>
      </c>
      <c r="AJ527" s="243">
        <f t="shared" si="62"/>
        <v>5</v>
      </c>
      <c r="AK527">
        <f t="shared" si="65"/>
        <v>7</v>
      </c>
      <c r="AL527" s="243">
        <f t="shared" si="66"/>
        <v>25</v>
      </c>
    </row>
    <row r="528" spans="2:38" ht="17.5" customHeight="1" x14ac:dyDescent="0.55000000000000004">
      <c r="B528" s="242">
        <f t="shared" si="63"/>
        <v>22</v>
      </c>
      <c r="C528" s="1">
        <v>44589</v>
      </c>
      <c r="D528">
        <v>10</v>
      </c>
      <c r="E528">
        <v>6</v>
      </c>
      <c r="G528">
        <v>2</v>
      </c>
      <c r="J528" s="242">
        <f t="shared" si="67"/>
        <v>4</v>
      </c>
      <c r="M528">
        <v>1</v>
      </c>
      <c r="V528">
        <v>1</v>
      </c>
      <c r="Y528">
        <v>1</v>
      </c>
      <c r="AD528">
        <v>1</v>
      </c>
      <c r="AH528" s="1">
        <f t="shared" si="64"/>
        <v>44589</v>
      </c>
      <c r="AI528" s="243">
        <f t="shared" si="68"/>
        <v>12</v>
      </c>
      <c r="AJ528" s="243">
        <f t="shared" si="62"/>
        <v>0</v>
      </c>
      <c r="AK528">
        <f t="shared" si="65"/>
        <v>10</v>
      </c>
      <c r="AL528" s="243">
        <f t="shared" si="66"/>
        <v>22</v>
      </c>
    </row>
    <row r="529" spans="2:38" ht="17.5" customHeight="1" x14ac:dyDescent="0.55000000000000004">
      <c r="B529" s="242">
        <f t="shared" si="63"/>
        <v>27</v>
      </c>
      <c r="C529" s="1">
        <v>44590</v>
      </c>
      <c r="D529">
        <v>10</v>
      </c>
      <c r="E529">
        <v>2</v>
      </c>
      <c r="F529">
        <v>1</v>
      </c>
      <c r="G529">
        <v>2</v>
      </c>
      <c r="H529">
        <v>3</v>
      </c>
      <c r="I529">
        <v>1</v>
      </c>
      <c r="J529" s="242">
        <f t="shared" si="67"/>
        <v>8</v>
      </c>
      <c r="K529">
        <v>3</v>
      </c>
      <c r="R529">
        <v>2</v>
      </c>
      <c r="AF529">
        <v>3</v>
      </c>
      <c r="AH529" s="1">
        <f t="shared" si="64"/>
        <v>44590</v>
      </c>
      <c r="AI529" s="243">
        <f t="shared" si="68"/>
        <v>14</v>
      </c>
      <c r="AJ529" s="243">
        <f t="shared" si="62"/>
        <v>3</v>
      </c>
      <c r="AK529">
        <f t="shared" si="65"/>
        <v>10</v>
      </c>
      <c r="AL529" s="243">
        <f t="shared" si="66"/>
        <v>27</v>
      </c>
    </row>
    <row r="530" spans="2:38" ht="17.5" customHeight="1" x14ac:dyDescent="0.55000000000000004">
      <c r="B530" s="242">
        <f t="shared" si="63"/>
        <v>18</v>
      </c>
      <c r="C530" s="1">
        <v>44591</v>
      </c>
      <c r="D530">
        <v>10</v>
      </c>
      <c r="E530">
        <v>7</v>
      </c>
      <c r="I530">
        <v>1</v>
      </c>
      <c r="J530" s="242">
        <f t="shared" si="67"/>
        <v>0</v>
      </c>
      <c r="AH530" s="1">
        <f t="shared" si="64"/>
        <v>44591</v>
      </c>
      <c r="AI530" s="243">
        <f t="shared" si="68"/>
        <v>8</v>
      </c>
      <c r="AJ530" s="243">
        <f t="shared" si="62"/>
        <v>0</v>
      </c>
      <c r="AK530">
        <f t="shared" si="65"/>
        <v>10</v>
      </c>
      <c r="AL530" s="243">
        <f t="shared" si="66"/>
        <v>18</v>
      </c>
    </row>
    <row r="531" spans="2:38" ht="17.5" customHeight="1" x14ac:dyDescent="0.55000000000000004">
      <c r="B531" s="242">
        <f t="shared" si="63"/>
        <v>40</v>
      </c>
      <c r="C531" s="1">
        <v>44592</v>
      </c>
      <c r="D531">
        <v>18</v>
      </c>
      <c r="E531">
        <v>8</v>
      </c>
      <c r="G531">
        <v>5</v>
      </c>
      <c r="J531" s="242">
        <f t="shared" si="67"/>
        <v>9</v>
      </c>
      <c r="K531">
        <v>2</v>
      </c>
      <c r="R531">
        <v>2</v>
      </c>
      <c r="AB531">
        <v>3</v>
      </c>
      <c r="AD531">
        <v>2</v>
      </c>
      <c r="AH531" s="1">
        <f t="shared" si="64"/>
        <v>44592</v>
      </c>
      <c r="AI531" s="243">
        <f t="shared" si="68"/>
        <v>22</v>
      </c>
      <c r="AJ531" s="243">
        <f t="shared" si="62"/>
        <v>0</v>
      </c>
      <c r="AK531">
        <f t="shared" si="65"/>
        <v>18</v>
      </c>
      <c r="AL531" s="243">
        <f t="shared" si="66"/>
        <v>40</v>
      </c>
    </row>
    <row r="532" spans="2:38" ht="17.5" customHeight="1" x14ac:dyDescent="0.55000000000000004">
      <c r="B532" s="242">
        <f t="shared" si="63"/>
        <v>27</v>
      </c>
      <c r="C532" s="1">
        <v>44593</v>
      </c>
      <c r="D532">
        <v>18</v>
      </c>
      <c r="E532">
        <v>5</v>
      </c>
      <c r="G532">
        <v>1</v>
      </c>
      <c r="J532" s="242">
        <f t="shared" si="67"/>
        <v>3</v>
      </c>
      <c r="K532">
        <v>1</v>
      </c>
      <c r="R532">
        <v>1</v>
      </c>
      <c r="X532">
        <v>1</v>
      </c>
      <c r="AH532" s="1">
        <f t="shared" si="64"/>
        <v>44593</v>
      </c>
      <c r="AI532" s="243">
        <f t="shared" si="68"/>
        <v>9</v>
      </c>
      <c r="AJ532" s="243">
        <f t="shared" si="62"/>
        <v>0</v>
      </c>
      <c r="AK532">
        <f t="shared" si="65"/>
        <v>18</v>
      </c>
      <c r="AL532" s="243">
        <f t="shared" si="66"/>
        <v>27</v>
      </c>
    </row>
    <row r="533" spans="2:38" ht="17.5" customHeight="1" x14ac:dyDescent="0.55000000000000004">
      <c r="B533" s="242">
        <f t="shared" si="63"/>
        <v>18</v>
      </c>
      <c r="C533" s="1">
        <v>44594</v>
      </c>
      <c r="D533">
        <v>9</v>
      </c>
      <c r="E533">
        <v>4</v>
      </c>
      <c r="H533">
        <v>1</v>
      </c>
      <c r="J533" s="242">
        <f t="shared" si="67"/>
        <v>4</v>
      </c>
      <c r="K533">
        <v>2</v>
      </c>
      <c r="R533">
        <v>1</v>
      </c>
      <c r="AD533">
        <v>1</v>
      </c>
      <c r="AH533" s="1">
        <f t="shared" si="64"/>
        <v>44594</v>
      </c>
      <c r="AI533" s="243">
        <f t="shared" si="68"/>
        <v>8</v>
      </c>
      <c r="AJ533" s="243">
        <f t="shared" si="62"/>
        <v>1</v>
      </c>
      <c r="AK533">
        <f t="shared" si="65"/>
        <v>9</v>
      </c>
      <c r="AL533" s="243">
        <f t="shared" si="66"/>
        <v>18</v>
      </c>
    </row>
    <row r="534" spans="2:38" ht="17.5" customHeight="1" x14ac:dyDescent="0.55000000000000004">
      <c r="B534" s="242">
        <f t="shared" si="63"/>
        <v>17</v>
      </c>
      <c r="C534" s="1">
        <v>44595</v>
      </c>
      <c r="D534">
        <v>7</v>
      </c>
      <c r="E534">
        <v>8</v>
      </c>
      <c r="I534">
        <v>1</v>
      </c>
      <c r="J534" s="242">
        <f t="shared" si="67"/>
        <v>1</v>
      </c>
      <c r="K534">
        <v>1</v>
      </c>
      <c r="AH534" s="1">
        <f t="shared" si="64"/>
        <v>44595</v>
      </c>
      <c r="AI534" s="243">
        <f t="shared" si="68"/>
        <v>10</v>
      </c>
      <c r="AJ534" s="243">
        <f t="shared" si="62"/>
        <v>0</v>
      </c>
      <c r="AK534">
        <f t="shared" si="65"/>
        <v>7</v>
      </c>
      <c r="AL534" s="243">
        <f t="shared" si="66"/>
        <v>17</v>
      </c>
    </row>
    <row r="535" spans="2:38" ht="17.5" customHeight="1" x14ac:dyDescent="0.55000000000000004">
      <c r="B535" s="242">
        <f t="shared" si="63"/>
        <v>18</v>
      </c>
      <c r="C535" s="1">
        <v>44596</v>
      </c>
      <c r="D535">
        <v>7</v>
      </c>
      <c r="E535">
        <v>4</v>
      </c>
      <c r="H535">
        <v>2</v>
      </c>
      <c r="J535" s="242">
        <f t="shared" ref="J535:J546" si="69">SUM(K535:AF535)</f>
        <v>5</v>
      </c>
      <c r="R535">
        <v>2</v>
      </c>
      <c r="AD535">
        <v>1</v>
      </c>
      <c r="AF535">
        <v>2</v>
      </c>
      <c r="AH535" s="1">
        <f t="shared" si="64"/>
        <v>44596</v>
      </c>
      <c r="AI535" s="243">
        <f t="shared" si="68"/>
        <v>9</v>
      </c>
      <c r="AJ535" s="243">
        <f t="shared" si="62"/>
        <v>2</v>
      </c>
      <c r="AK535">
        <f t="shared" si="65"/>
        <v>7</v>
      </c>
      <c r="AL535" s="243">
        <f t="shared" si="66"/>
        <v>18</v>
      </c>
    </row>
    <row r="536" spans="2:38" ht="17.5" customHeight="1" x14ac:dyDescent="0.55000000000000004">
      <c r="B536" s="242">
        <f t="shared" si="63"/>
        <v>30</v>
      </c>
      <c r="C536" s="1">
        <v>44597</v>
      </c>
      <c r="D536">
        <v>12</v>
      </c>
      <c r="E536">
        <v>7</v>
      </c>
      <c r="F536">
        <v>3</v>
      </c>
      <c r="G536">
        <v>1</v>
      </c>
      <c r="I536">
        <v>3</v>
      </c>
      <c r="J536" s="242">
        <f t="shared" si="69"/>
        <v>4</v>
      </c>
      <c r="R536">
        <v>1</v>
      </c>
      <c r="V536">
        <v>1</v>
      </c>
      <c r="AF536">
        <v>2</v>
      </c>
      <c r="AH536" s="1">
        <f t="shared" si="64"/>
        <v>44597</v>
      </c>
      <c r="AI536" s="243">
        <f t="shared" si="68"/>
        <v>18</v>
      </c>
      <c r="AJ536" s="243">
        <f t="shared" si="62"/>
        <v>0</v>
      </c>
      <c r="AK536">
        <f t="shared" si="65"/>
        <v>12</v>
      </c>
      <c r="AL536" s="243">
        <f t="shared" si="66"/>
        <v>30</v>
      </c>
    </row>
    <row r="537" spans="2:38" ht="17.5" customHeight="1" x14ac:dyDescent="0.55000000000000004">
      <c r="B537" s="242">
        <f t="shared" si="63"/>
        <v>34</v>
      </c>
      <c r="C537" s="1">
        <v>44598</v>
      </c>
      <c r="D537">
        <v>8</v>
      </c>
      <c r="E537">
        <v>21</v>
      </c>
      <c r="G537">
        <v>1</v>
      </c>
      <c r="I537">
        <v>1</v>
      </c>
      <c r="J537" s="242">
        <f t="shared" si="69"/>
        <v>3</v>
      </c>
      <c r="K537">
        <v>1</v>
      </c>
      <c r="R537">
        <v>1</v>
      </c>
      <c r="AF537">
        <v>1</v>
      </c>
      <c r="AH537" s="1">
        <f t="shared" si="64"/>
        <v>44598</v>
      </c>
      <c r="AI537" s="243">
        <f t="shared" si="68"/>
        <v>26</v>
      </c>
      <c r="AJ537" s="243">
        <f t="shared" si="62"/>
        <v>0</v>
      </c>
      <c r="AK537">
        <f t="shared" si="65"/>
        <v>8</v>
      </c>
      <c r="AL537" s="243">
        <f t="shared" si="66"/>
        <v>34</v>
      </c>
    </row>
    <row r="538" spans="2:38" ht="17.5" customHeight="1" x14ac:dyDescent="0.55000000000000004">
      <c r="B538" s="242">
        <f t="shared" si="63"/>
        <v>40</v>
      </c>
      <c r="C538" s="1">
        <v>44599</v>
      </c>
      <c r="D538">
        <v>15</v>
      </c>
      <c r="E538">
        <v>18</v>
      </c>
      <c r="F538">
        <v>3</v>
      </c>
      <c r="G538">
        <v>1</v>
      </c>
      <c r="J538" s="242">
        <f t="shared" si="69"/>
        <v>3</v>
      </c>
      <c r="K538">
        <v>1</v>
      </c>
      <c r="R538">
        <v>1</v>
      </c>
      <c r="AD538">
        <v>1</v>
      </c>
      <c r="AH538" s="1">
        <f t="shared" si="64"/>
        <v>44599</v>
      </c>
      <c r="AI538" s="243">
        <f t="shared" si="68"/>
        <v>25</v>
      </c>
      <c r="AJ538" s="243">
        <f t="shared" si="62"/>
        <v>0</v>
      </c>
      <c r="AK538">
        <f t="shared" si="65"/>
        <v>15</v>
      </c>
      <c r="AL538" s="243">
        <f t="shared" si="66"/>
        <v>40</v>
      </c>
    </row>
    <row r="539" spans="2:38" ht="17.5" customHeight="1" x14ac:dyDescent="0.55000000000000004">
      <c r="B539" s="242">
        <f t="shared" si="63"/>
        <v>37</v>
      </c>
      <c r="C539" s="1">
        <v>44600</v>
      </c>
      <c r="D539">
        <v>9</v>
      </c>
      <c r="E539">
        <v>18</v>
      </c>
      <c r="F539">
        <v>1</v>
      </c>
      <c r="G539">
        <v>5</v>
      </c>
      <c r="I539">
        <v>2</v>
      </c>
      <c r="J539" s="242">
        <f t="shared" si="69"/>
        <v>2</v>
      </c>
      <c r="K539">
        <v>1</v>
      </c>
      <c r="AD539">
        <v>1</v>
      </c>
      <c r="AH539" s="1">
        <f t="shared" si="64"/>
        <v>44600</v>
      </c>
      <c r="AI539" s="243">
        <f t="shared" si="68"/>
        <v>28</v>
      </c>
      <c r="AJ539" s="243">
        <f t="shared" si="62"/>
        <v>0</v>
      </c>
      <c r="AK539">
        <f t="shared" si="65"/>
        <v>9</v>
      </c>
      <c r="AL539" s="243">
        <f t="shared" si="66"/>
        <v>37</v>
      </c>
    </row>
    <row r="540" spans="2:38" ht="17.5" customHeight="1" x14ac:dyDescent="0.55000000000000004">
      <c r="B540" s="242">
        <f t="shared" si="63"/>
        <v>22</v>
      </c>
      <c r="C540" s="1">
        <v>44601</v>
      </c>
      <c r="D540">
        <v>8</v>
      </c>
      <c r="E540">
        <v>9</v>
      </c>
      <c r="G540">
        <v>1</v>
      </c>
      <c r="I540">
        <v>1</v>
      </c>
      <c r="J540" s="242">
        <f t="shared" si="69"/>
        <v>3</v>
      </c>
      <c r="X540">
        <v>2</v>
      </c>
      <c r="AF540">
        <v>1</v>
      </c>
      <c r="AH540" s="1">
        <f t="shared" si="64"/>
        <v>44601</v>
      </c>
      <c r="AI540" s="243">
        <f t="shared" si="68"/>
        <v>14</v>
      </c>
      <c r="AJ540" s="243">
        <f t="shared" si="62"/>
        <v>0</v>
      </c>
      <c r="AK540">
        <f t="shared" si="65"/>
        <v>8</v>
      </c>
      <c r="AL540" s="243">
        <f t="shared" si="66"/>
        <v>22</v>
      </c>
    </row>
    <row r="541" spans="2:38" ht="17.5" customHeight="1" x14ac:dyDescent="0.55000000000000004">
      <c r="B541" s="242">
        <f t="shared" si="63"/>
        <v>45</v>
      </c>
      <c r="C541" s="1">
        <v>44602</v>
      </c>
      <c r="D541">
        <v>12</v>
      </c>
      <c r="E541">
        <v>15</v>
      </c>
      <c r="G541">
        <v>2</v>
      </c>
      <c r="H541">
        <v>1</v>
      </c>
      <c r="I541">
        <v>10</v>
      </c>
      <c r="J541" s="242">
        <f t="shared" si="69"/>
        <v>5</v>
      </c>
      <c r="AB541">
        <v>1</v>
      </c>
      <c r="AD541">
        <v>1</v>
      </c>
      <c r="AF541">
        <v>3</v>
      </c>
      <c r="AH541" s="1">
        <f t="shared" si="64"/>
        <v>44602</v>
      </c>
      <c r="AI541" s="243">
        <f t="shared" si="68"/>
        <v>32</v>
      </c>
      <c r="AJ541" s="243">
        <f t="shared" si="62"/>
        <v>1</v>
      </c>
      <c r="AK541">
        <f t="shared" si="65"/>
        <v>12</v>
      </c>
      <c r="AL541" s="243">
        <f t="shared" si="66"/>
        <v>45</v>
      </c>
    </row>
    <row r="542" spans="2:38" ht="17.5" customHeight="1" x14ac:dyDescent="0.55000000000000004">
      <c r="B542" s="242">
        <f t="shared" si="63"/>
        <v>59</v>
      </c>
      <c r="C542" s="1">
        <v>44603</v>
      </c>
      <c r="D542">
        <v>7</v>
      </c>
      <c r="E542">
        <v>24</v>
      </c>
      <c r="F542">
        <v>5</v>
      </c>
      <c r="G542">
        <v>2</v>
      </c>
      <c r="I542">
        <v>14</v>
      </c>
      <c r="J542" s="242">
        <f t="shared" si="69"/>
        <v>7</v>
      </c>
      <c r="S542">
        <v>1</v>
      </c>
      <c r="Y542">
        <v>2</v>
      </c>
      <c r="AB542">
        <v>3</v>
      </c>
      <c r="AD542">
        <v>1</v>
      </c>
      <c r="AH542" s="1">
        <f t="shared" si="64"/>
        <v>44603</v>
      </c>
      <c r="AI542" s="243">
        <f t="shared" si="68"/>
        <v>52</v>
      </c>
      <c r="AJ542" s="243">
        <f t="shared" ref="AJ542:AJ573" si="70">+H542</f>
        <v>0</v>
      </c>
      <c r="AK542">
        <f t="shared" si="65"/>
        <v>7</v>
      </c>
      <c r="AL542" s="243">
        <f t="shared" si="66"/>
        <v>59</v>
      </c>
    </row>
    <row r="543" spans="2:38" ht="17.5" customHeight="1" x14ac:dyDescent="0.55000000000000004">
      <c r="B543" s="242">
        <f t="shared" si="63"/>
        <v>39</v>
      </c>
      <c r="C543" s="1">
        <v>44604</v>
      </c>
      <c r="D543">
        <v>9</v>
      </c>
      <c r="E543">
        <v>19</v>
      </c>
      <c r="F543">
        <v>1</v>
      </c>
      <c r="G543">
        <v>5</v>
      </c>
      <c r="I543">
        <v>1</v>
      </c>
      <c r="J543" s="242">
        <f t="shared" si="69"/>
        <v>4</v>
      </c>
      <c r="K543">
        <v>2</v>
      </c>
      <c r="AB543">
        <v>1</v>
      </c>
      <c r="AF543">
        <v>1</v>
      </c>
      <c r="AH543" s="1">
        <f t="shared" si="64"/>
        <v>44604</v>
      </c>
      <c r="AI543" s="243">
        <f t="shared" si="68"/>
        <v>30</v>
      </c>
      <c r="AJ543" s="243">
        <f t="shared" si="70"/>
        <v>0</v>
      </c>
      <c r="AK543">
        <f t="shared" si="65"/>
        <v>9</v>
      </c>
      <c r="AL543" s="243">
        <f t="shared" si="66"/>
        <v>39</v>
      </c>
    </row>
    <row r="544" spans="2:38" ht="17.5" customHeight="1" x14ac:dyDescent="0.55000000000000004">
      <c r="B544" s="242">
        <f t="shared" si="63"/>
        <v>58</v>
      </c>
      <c r="C544" s="1">
        <v>44605</v>
      </c>
      <c r="D544">
        <v>8</v>
      </c>
      <c r="E544">
        <v>27</v>
      </c>
      <c r="F544">
        <v>1</v>
      </c>
      <c r="I544">
        <v>5</v>
      </c>
      <c r="J544" s="242">
        <f t="shared" si="69"/>
        <v>17</v>
      </c>
      <c r="R544">
        <v>1</v>
      </c>
      <c r="Y544">
        <v>2</v>
      </c>
      <c r="AB544">
        <v>14</v>
      </c>
      <c r="AH544" s="1">
        <f t="shared" si="64"/>
        <v>44605</v>
      </c>
      <c r="AI544" s="243">
        <f t="shared" si="68"/>
        <v>50</v>
      </c>
      <c r="AJ544" s="243">
        <f t="shared" si="70"/>
        <v>0</v>
      </c>
      <c r="AK544">
        <f t="shared" si="65"/>
        <v>8</v>
      </c>
      <c r="AL544" s="243">
        <f t="shared" si="66"/>
        <v>58</v>
      </c>
    </row>
    <row r="545" spans="2:38" ht="17.5" customHeight="1" x14ac:dyDescent="0.55000000000000004">
      <c r="B545" s="242">
        <f t="shared" si="63"/>
        <v>40</v>
      </c>
      <c r="C545" s="1">
        <v>44606</v>
      </c>
      <c r="D545">
        <v>6</v>
      </c>
      <c r="E545">
        <v>16</v>
      </c>
      <c r="F545">
        <v>1</v>
      </c>
      <c r="G545">
        <v>4</v>
      </c>
      <c r="I545">
        <v>8</v>
      </c>
      <c r="J545" s="242">
        <f t="shared" si="69"/>
        <v>5</v>
      </c>
      <c r="K545">
        <v>1</v>
      </c>
      <c r="S545">
        <v>1</v>
      </c>
      <c r="V545">
        <v>1</v>
      </c>
      <c r="AB545">
        <v>2</v>
      </c>
      <c r="AH545" s="1">
        <f t="shared" si="64"/>
        <v>44606</v>
      </c>
      <c r="AI545" s="243">
        <f t="shared" si="68"/>
        <v>34</v>
      </c>
      <c r="AJ545" s="243">
        <f t="shared" si="70"/>
        <v>0</v>
      </c>
      <c r="AK545">
        <f t="shared" si="65"/>
        <v>6</v>
      </c>
      <c r="AL545" s="243">
        <f t="shared" si="66"/>
        <v>40</v>
      </c>
    </row>
    <row r="546" spans="2:38" ht="17.5" customHeight="1" x14ac:dyDescent="0.55000000000000004">
      <c r="B546" s="242">
        <f t="shared" si="63"/>
        <v>56</v>
      </c>
      <c r="C546" s="1">
        <v>44607</v>
      </c>
      <c r="D546">
        <v>13</v>
      </c>
      <c r="E546">
        <v>24</v>
      </c>
      <c r="F546">
        <v>1</v>
      </c>
      <c r="G546">
        <v>2</v>
      </c>
      <c r="H546">
        <v>3</v>
      </c>
      <c r="I546">
        <v>6</v>
      </c>
      <c r="J546" s="242">
        <f t="shared" si="69"/>
        <v>7</v>
      </c>
      <c r="U546">
        <v>2</v>
      </c>
      <c r="Y546">
        <v>1</v>
      </c>
      <c r="AB546">
        <v>3</v>
      </c>
      <c r="AD546">
        <v>1</v>
      </c>
      <c r="AH546" s="1">
        <f t="shared" si="64"/>
        <v>44607</v>
      </c>
      <c r="AI546" s="243">
        <f t="shared" si="68"/>
        <v>40</v>
      </c>
      <c r="AJ546" s="243">
        <f t="shared" si="70"/>
        <v>3</v>
      </c>
      <c r="AK546">
        <f t="shared" si="65"/>
        <v>13</v>
      </c>
      <c r="AL546" s="243">
        <f t="shared" si="66"/>
        <v>56</v>
      </c>
    </row>
    <row r="547" spans="2:38" ht="17.5" customHeight="1" x14ac:dyDescent="0.55000000000000004">
      <c r="B547" s="242">
        <f t="shared" si="63"/>
        <v>57</v>
      </c>
      <c r="C547" s="1">
        <v>44608</v>
      </c>
      <c r="D547">
        <v>9</v>
      </c>
      <c r="E547">
        <v>22</v>
      </c>
      <c r="F547">
        <v>2</v>
      </c>
      <c r="G547">
        <v>4</v>
      </c>
      <c r="H547">
        <v>1</v>
      </c>
      <c r="I547">
        <v>3</v>
      </c>
      <c r="J547" s="242">
        <f t="shared" ref="J547:J581" si="71">SUM(K547:AF547)</f>
        <v>16</v>
      </c>
      <c r="R547">
        <v>1</v>
      </c>
      <c r="X547">
        <v>2</v>
      </c>
      <c r="AB547">
        <v>9</v>
      </c>
      <c r="AF547">
        <v>4</v>
      </c>
      <c r="AH547" s="1">
        <f t="shared" si="64"/>
        <v>44608</v>
      </c>
      <c r="AI547" s="243">
        <f t="shared" si="68"/>
        <v>47</v>
      </c>
      <c r="AJ547" s="243">
        <f t="shared" si="70"/>
        <v>1</v>
      </c>
      <c r="AK547">
        <f t="shared" si="65"/>
        <v>9</v>
      </c>
      <c r="AL547" s="243">
        <f t="shared" si="66"/>
        <v>57</v>
      </c>
    </row>
    <row r="548" spans="2:38" ht="17.5" customHeight="1" x14ac:dyDescent="0.55000000000000004">
      <c r="B548" s="242">
        <f t="shared" si="63"/>
        <v>47</v>
      </c>
      <c r="C548" s="1">
        <v>44609</v>
      </c>
      <c r="D548">
        <v>13</v>
      </c>
      <c r="E548">
        <v>21</v>
      </c>
      <c r="F548">
        <v>1</v>
      </c>
      <c r="G548">
        <v>3</v>
      </c>
      <c r="H548">
        <v>2</v>
      </c>
      <c r="I548">
        <v>3</v>
      </c>
      <c r="J548" s="242">
        <f t="shared" si="71"/>
        <v>4</v>
      </c>
      <c r="X548">
        <v>2</v>
      </c>
      <c r="AB548">
        <v>2</v>
      </c>
      <c r="AH548" s="1">
        <f t="shared" si="64"/>
        <v>44609</v>
      </c>
      <c r="AI548" s="243">
        <f t="shared" si="68"/>
        <v>32</v>
      </c>
      <c r="AJ548" s="243">
        <f t="shared" si="70"/>
        <v>2</v>
      </c>
      <c r="AK548">
        <f t="shared" si="65"/>
        <v>13</v>
      </c>
      <c r="AL548" s="243">
        <f t="shared" si="66"/>
        <v>47</v>
      </c>
    </row>
    <row r="549" spans="2:38" ht="17.5" customHeight="1" x14ac:dyDescent="0.55000000000000004">
      <c r="B549" s="242">
        <f t="shared" si="63"/>
        <v>57</v>
      </c>
      <c r="C549" s="1">
        <v>44610</v>
      </c>
      <c r="D549">
        <v>18</v>
      </c>
      <c r="E549">
        <v>22</v>
      </c>
      <c r="F549">
        <v>2</v>
      </c>
      <c r="G549">
        <v>2</v>
      </c>
      <c r="H549">
        <v>1</v>
      </c>
      <c r="J549" s="242">
        <f t="shared" si="71"/>
        <v>12</v>
      </c>
      <c r="K549">
        <v>4</v>
      </c>
      <c r="Y549">
        <v>3</v>
      </c>
      <c r="AB549">
        <v>1</v>
      </c>
      <c r="AD549">
        <v>3</v>
      </c>
      <c r="AF549">
        <v>1</v>
      </c>
      <c r="AH549" s="1">
        <f t="shared" si="64"/>
        <v>44610</v>
      </c>
      <c r="AI549" s="243">
        <f t="shared" si="68"/>
        <v>38</v>
      </c>
      <c r="AJ549" s="243">
        <f t="shared" si="70"/>
        <v>1</v>
      </c>
      <c r="AK549">
        <f t="shared" si="65"/>
        <v>18</v>
      </c>
      <c r="AL549" s="243">
        <f t="shared" si="66"/>
        <v>57</v>
      </c>
    </row>
    <row r="550" spans="2:38" ht="17.5" customHeight="1" x14ac:dyDescent="0.55000000000000004">
      <c r="B550" s="242">
        <f t="shared" si="63"/>
        <v>94</v>
      </c>
      <c r="C550" s="1">
        <v>44611</v>
      </c>
      <c r="D550">
        <v>23</v>
      </c>
      <c r="E550">
        <v>32</v>
      </c>
      <c r="F550">
        <v>2</v>
      </c>
      <c r="G550">
        <v>2</v>
      </c>
      <c r="I550">
        <v>4</v>
      </c>
      <c r="J550" s="242">
        <f t="shared" si="71"/>
        <v>31</v>
      </c>
      <c r="K550">
        <v>6</v>
      </c>
      <c r="N550">
        <v>3</v>
      </c>
      <c r="T550">
        <v>1</v>
      </c>
      <c r="V550">
        <v>13</v>
      </c>
      <c r="Y550">
        <v>1</v>
      </c>
      <c r="AB550">
        <v>3</v>
      </c>
      <c r="AD550">
        <v>1</v>
      </c>
      <c r="AF550">
        <v>3</v>
      </c>
      <c r="AH550" s="1">
        <f t="shared" si="64"/>
        <v>44611</v>
      </c>
      <c r="AI550" s="243">
        <f t="shared" si="68"/>
        <v>71</v>
      </c>
      <c r="AJ550" s="243">
        <f t="shared" si="70"/>
        <v>0</v>
      </c>
      <c r="AK550">
        <f t="shared" si="65"/>
        <v>23</v>
      </c>
      <c r="AL550" s="243">
        <f t="shared" si="66"/>
        <v>94</v>
      </c>
    </row>
    <row r="551" spans="2:38" ht="17.5" customHeight="1" x14ac:dyDescent="0.55000000000000004">
      <c r="B551" s="242">
        <f t="shared" si="63"/>
        <v>73</v>
      </c>
      <c r="C551" s="1">
        <v>44612</v>
      </c>
      <c r="D551">
        <v>27</v>
      </c>
      <c r="E551">
        <v>20</v>
      </c>
      <c r="F551">
        <v>5</v>
      </c>
      <c r="G551">
        <v>5</v>
      </c>
      <c r="I551">
        <v>3</v>
      </c>
      <c r="J551" s="242">
        <f t="shared" si="71"/>
        <v>13</v>
      </c>
      <c r="K551">
        <v>9</v>
      </c>
      <c r="M551">
        <v>1</v>
      </c>
      <c r="N551">
        <v>1</v>
      </c>
      <c r="V551">
        <v>1</v>
      </c>
      <c r="AD551">
        <v>1</v>
      </c>
      <c r="AH551" s="1">
        <f t="shared" si="64"/>
        <v>44612</v>
      </c>
      <c r="AI551" s="243">
        <f t="shared" si="68"/>
        <v>46</v>
      </c>
      <c r="AJ551" s="243">
        <f t="shared" si="70"/>
        <v>0</v>
      </c>
      <c r="AK551">
        <f t="shared" si="65"/>
        <v>27</v>
      </c>
      <c r="AL551" s="243">
        <f t="shared" si="66"/>
        <v>73</v>
      </c>
    </row>
    <row r="552" spans="2:38" ht="17.5" customHeight="1" x14ac:dyDescent="0.55000000000000004">
      <c r="B552" s="242">
        <f t="shared" si="63"/>
        <v>79</v>
      </c>
      <c r="C552" s="1">
        <v>44613</v>
      </c>
      <c r="D552">
        <v>32</v>
      </c>
      <c r="E552">
        <v>22</v>
      </c>
      <c r="F552">
        <v>3</v>
      </c>
      <c r="H552">
        <v>1</v>
      </c>
      <c r="I552">
        <v>10</v>
      </c>
      <c r="J552" s="242">
        <f t="shared" si="71"/>
        <v>11</v>
      </c>
      <c r="K552">
        <v>4</v>
      </c>
      <c r="L552">
        <v>2</v>
      </c>
      <c r="N552">
        <v>3</v>
      </c>
      <c r="AF552">
        <v>2</v>
      </c>
      <c r="AH552" s="1">
        <f t="shared" si="64"/>
        <v>44613</v>
      </c>
      <c r="AI552" s="243">
        <f t="shared" si="68"/>
        <v>46</v>
      </c>
      <c r="AJ552" s="243">
        <f t="shared" si="70"/>
        <v>1</v>
      </c>
      <c r="AK552">
        <f t="shared" si="65"/>
        <v>32</v>
      </c>
      <c r="AL552" s="243">
        <f t="shared" si="66"/>
        <v>79</v>
      </c>
    </row>
    <row r="553" spans="2:38" ht="17.5" customHeight="1" x14ac:dyDescent="0.55000000000000004">
      <c r="B553" s="242">
        <f t="shared" si="63"/>
        <v>115</v>
      </c>
      <c r="C553" s="1">
        <v>44614</v>
      </c>
      <c r="D553">
        <v>49</v>
      </c>
      <c r="E553">
        <v>38</v>
      </c>
      <c r="F553">
        <v>4</v>
      </c>
      <c r="G553">
        <v>2</v>
      </c>
      <c r="H553">
        <v>3</v>
      </c>
      <c r="I553">
        <v>2</v>
      </c>
      <c r="J553" s="242">
        <f t="shared" si="71"/>
        <v>17</v>
      </c>
      <c r="K553">
        <v>8</v>
      </c>
      <c r="N553">
        <v>2</v>
      </c>
      <c r="V553">
        <v>1</v>
      </c>
      <c r="AB553">
        <v>2</v>
      </c>
      <c r="AD553">
        <v>3</v>
      </c>
      <c r="AF553">
        <v>1</v>
      </c>
      <c r="AH553" s="1">
        <f t="shared" si="64"/>
        <v>44614</v>
      </c>
      <c r="AI553" s="243">
        <f t="shared" si="68"/>
        <v>63</v>
      </c>
      <c r="AJ553" s="243">
        <f t="shared" si="70"/>
        <v>3</v>
      </c>
      <c r="AK553">
        <f t="shared" si="65"/>
        <v>49</v>
      </c>
      <c r="AL553" s="243">
        <f t="shared" si="66"/>
        <v>115</v>
      </c>
    </row>
    <row r="554" spans="2:38" ht="17.5" customHeight="1" x14ac:dyDescent="0.55000000000000004">
      <c r="B554" s="242">
        <f t="shared" si="63"/>
        <v>101</v>
      </c>
      <c r="C554" s="1">
        <v>44615</v>
      </c>
      <c r="D554">
        <v>24</v>
      </c>
      <c r="E554">
        <v>44</v>
      </c>
      <c r="F554">
        <v>3</v>
      </c>
      <c r="G554">
        <v>5</v>
      </c>
      <c r="H554">
        <v>2</v>
      </c>
      <c r="I554">
        <v>6</v>
      </c>
      <c r="J554" s="242">
        <f t="shared" si="71"/>
        <v>17</v>
      </c>
      <c r="K554">
        <v>7</v>
      </c>
      <c r="N554">
        <v>2</v>
      </c>
      <c r="T554">
        <v>4</v>
      </c>
      <c r="X554">
        <v>3</v>
      </c>
      <c r="AD554">
        <v>1</v>
      </c>
      <c r="AH554" s="1">
        <f t="shared" si="64"/>
        <v>44615</v>
      </c>
      <c r="AI554" s="243">
        <f t="shared" si="68"/>
        <v>75</v>
      </c>
      <c r="AJ554" s="243">
        <f t="shared" si="70"/>
        <v>2</v>
      </c>
      <c r="AK554">
        <f t="shared" si="65"/>
        <v>24</v>
      </c>
      <c r="AL554" s="243">
        <f t="shared" si="66"/>
        <v>101</v>
      </c>
    </row>
    <row r="555" spans="2:38" ht="17.5" customHeight="1" x14ac:dyDescent="0.55000000000000004">
      <c r="B555" s="242">
        <f t="shared" si="63"/>
        <v>142</v>
      </c>
      <c r="C555" s="1">
        <v>44616</v>
      </c>
      <c r="D555">
        <v>59</v>
      </c>
      <c r="E555">
        <v>52</v>
      </c>
      <c r="F555">
        <v>7</v>
      </c>
      <c r="G555">
        <v>4</v>
      </c>
      <c r="I555">
        <v>4</v>
      </c>
      <c r="J555" s="242">
        <f t="shared" si="71"/>
        <v>16</v>
      </c>
      <c r="K555">
        <v>8</v>
      </c>
      <c r="S555">
        <v>1</v>
      </c>
      <c r="T555">
        <v>1</v>
      </c>
      <c r="V555">
        <v>2</v>
      </c>
      <c r="X555">
        <v>2</v>
      </c>
      <c r="AB555">
        <v>1</v>
      </c>
      <c r="AF555">
        <v>1</v>
      </c>
      <c r="AH555" s="1">
        <f t="shared" si="64"/>
        <v>44616</v>
      </c>
      <c r="AI555" s="243">
        <f t="shared" si="68"/>
        <v>83</v>
      </c>
      <c r="AJ555" s="243">
        <f t="shared" si="70"/>
        <v>0</v>
      </c>
      <c r="AK555">
        <f t="shared" si="65"/>
        <v>59</v>
      </c>
      <c r="AL555" s="243">
        <f t="shared" si="66"/>
        <v>142</v>
      </c>
    </row>
    <row r="556" spans="2:38" ht="17.5" customHeight="1" x14ac:dyDescent="0.55000000000000004">
      <c r="B556" s="242">
        <f t="shared" si="63"/>
        <v>156</v>
      </c>
      <c r="C556" s="1">
        <v>44617</v>
      </c>
      <c r="D556">
        <v>55</v>
      </c>
      <c r="E556">
        <v>59</v>
      </c>
      <c r="G556">
        <v>7</v>
      </c>
      <c r="H556">
        <v>6</v>
      </c>
      <c r="I556">
        <v>6</v>
      </c>
      <c r="J556" s="242">
        <f t="shared" si="71"/>
        <v>23</v>
      </c>
      <c r="K556">
        <v>4</v>
      </c>
      <c r="M556">
        <v>2</v>
      </c>
      <c r="N556">
        <v>1</v>
      </c>
      <c r="V556">
        <v>2</v>
      </c>
      <c r="AB556">
        <v>4</v>
      </c>
      <c r="AD556">
        <v>6</v>
      </c>
      <c r="AF556">
        <v>4</v>
      </c>
      <c r="AH556" s="1">
        <f t="shared" si="64"/>
        <v>44617</v>
      </c>
      <c r="AI556" s="243">
        <f t="shared" si="68"/>
        <v>95</v>
      </c>
      <c r="AJ556" s="243">
        <f t="shared" si="70"/>
        <v>6</v>
      </c>
      <c r="AK556">
        <f t="shared" si="65"/>
        <v>55</v>
      </c>
      <c r="AL556" s="243">
        <f t="shared" si="66"/>
        <v>156</v>
      </c>
    </row>
    <row r="557" spans="2:38" ht="17.5" customHeight="1" x14ac:dyDescent="0.55000000000000004">
      <c r="B557" s="242">
        <f t="shared" si="63"/>
        <v>127</v>
      </c>
      <c r="C557" s="1">
        <v>44618</v>
      </c>
      <c r="D557">
        <v>43</v>
      </c>
      <c r="E557">
        <v>35</v>
      </c>
      <c r="F557">
        <v>6</v>
      </c>
      <c r="G557">
        <v>10</v>
      </c>
      <c r="H557">
        <v>4</v>
      </c>
      <c r="I557">
        <v>5</v>
      </c>
      <c r="J557" s="242">
        <f t="shared" si="71"/>
        <v>24</v>
      </c>
      <c r="K557">
        <v>8</v>
      </c>
      <c r="T557">
        <v>2</v>
      </c>
      <c r="V557">
        <v>4</v>
      </c>
      <c r="X557">
        <v>2</v>
      </c>
      <c r="Y557">
        <v>2</v>
      </c>
      <c r="AB557">
        <v>2</v>
      </c>
      <c r="AD557">
        <v>2</v>
      </c>
      <c r="AF557">
        <v>2</v>
      </c>
      <c r="AH557" s="1">
        <f t="shared" si="64"/>
        <v>44618</v>
      </c>
      <c r="AI557" s="243">
        <f t="shared" si="68"/>
        <v>80</v>
      </c>
      <c r="AJ557" s="243">
        <f t="shared" si="70"/>
        <v>4</v>
      </c>
      <c r="AK557">
        <f t="shared" si="65"/>
        <v>43</v>
      </c>
      <c r="AL557" s="243">
        <f t="shared" si="66"/>
        <v>127</v>
      </c>
    </row>
    <row r="558" spans="2:38" ht="17.5" customHeight="1" x14ac:dyDescent="0.55000000000000004">
      <c r="B558" s="242">
        <f t="shared" si="63"/>
        <v>147</v>
      </c>
      <c r="C558" s="1">
        <v>44619</v>
      </c>
      <c r="D558">
        <v>45</v>
      </c>
      <c r="E558">
        <v>53</v>
      </c>
      <c r="F558">
        <v>3</v>
      </c>
      <c r="G558">
        <v>11</v>
      </c>
      <c r="H558">
        <v>1</v>
      </c>
      <c r="I558">
        <v>4</v>
      </c>
      <c r="J558" s="242">
        <f t="shared" si="71"/>
        <v>30</v>
      </c>
      <c r="K558">
        <v>20</v>
      </c>
      <c r="R558">
        <v>2</v>
      </c>
      <c r="S558">
        <v>3</v>
      </c>
      <c r="V558">
        <v>1</v>
      </c>
      <c r="AB558">
        <v>4</v>
      </c>
      <c r="AH558" s="1">
        <f t="shared" si="64"/>
        <v>44619</v>
      </c>
      <c r="AI558" s="243">
        <f t="shared" ref="AI558:AI589" si="72">+AL558-AJ558-AK558</f>
        <v>101</v>
      </c>
      <c r="AJ558" s="243">
        <f t="shared" si="70"/>
        <v>1</v>
      </c>
      <c r="AK558">
        <f t="shared" si="65"/>
        <v>45</v>
      </c>
      <c r="AL558" s="243">
        <f t="shared" si="66"/>
        <v>147</v>
      </c>
    </row>
    <row r="559" spans="2:38" ht="17.5" customHeight="1" x14ac:dyDescent="0.55000000000000004">
      <c r="B559" s="242">
        <f t="shared" si="63"/>
        <v>125</v>
      </c>
      <c r="C559" s="1">
        <v>44620</v>
      </c>
      <c r="D559">
        <v>40</v>
      </c>
      <c r="E559">
        <v>44</v>
      </c>
      <c r="F559">
        <v>2</v>
      </c>
      <c r="G559">
        <v>8</v>
      </c>
      <c r="H559">
        <v>4</v>
      </c>
      <c r="I559">
        <v>3</v>
      </c>
      <c r="J559" s="242">
        <f t="shared" si="71"/>
        <v>24</v>
      </c>
      <c r="K559">
        <v>12</v>
      </c>
      <c r="L559">
        <v>1</v>
      </c>
      <c r="M559">
        <v>4</v>
      </c>
      <c r="T559">
        <v>1</v>
      </c>
      <c r="V559">
        <v>2</v>
      </c>
      <c r="AB559">
        <v>3</v>
      </c>
      <c r="AD559">
        <v>1</v>
      </c>
      <c r="AH559" s="1">
        <f t="shared" si="64"/>
        <v>44620</v>
      </c>
      <c r="AI559" s="243">
        <f t="shared" si="72"/>
        <v>81</v>
      </c>
      <c r="AJ559" s="243">
        <f t="shared" si="70"/>
        <v>4</v>
      </c>
      <c r="AK559">
        <f t="shared" si="65"/>
        <v>40</v>
      </c>
      <c r="AL559" s="243">
        <f t="shared" si="66"/>
        <v>125</v>
      </c>
    </row>
    <row r="560" spans="2:38" ht="17.5" customHeight="1" x14ac:dyDescent="0.55000000000000004">
      <c r="B560" s="242">
        <f t="shared" si="63"/>
        <v>153</v>
      </c>
      <c r="C560" s="1">
        <v>44621</v>
      </c>
      <c r="D560">
        <v>37</v>
      </c>
      <c r="E560">
        <v>83</v>
      </c>
      <c r="F560">
        <v>3</v>
      </c>
      <c r="G560">
        <v>3</v>
      </c>
      <c r="H560">
        <v>2</v>
      </c>
      <c r="I560">
        <v>1</v>
      </c>
      <c r="J560" s="242">
        <f t="shared" si="71"/>
        <v>24</v>
      </c>
      <c r="K560">
        <v>5</v>
      </c>
      <c r="M560">
        <v>2</v>
      </c>
      <c r="R560">
        <v>1</v>
      </c>
      <c r="T560">
        <v>10</v>
      </c>
      <c r="U560">
        <v>1</v>
      </c>
      <c r="AB560">
        <v>2</v>
      </c>
      <c r="AD560">
        <v>3</v>
      </c>
      <c r="AH560" s="1">
        <f t="shared" si="64"/>
        <v>44621</v>
      </c>
      <c r="AI560" s="243">
        <f t="shared" si="72"/>
        <v>114</v>
      </c>
      <c r="AJ560" s="243">
        <f t="shared" si="70"/>
        <v>2</v>
      </c>
      <c r="AK560">
        <f t="shared" si="65"/>
        <v>37</v>
      </c>
      <c r="AL560" s="243">
        <f t="shared" si="66"/>
        <v>153</v>
      </c>
    </row>
    <row r="561" spans="2:38" ht="17.5" customHeight="1" x14ac:dyDescent="0.55000000000000004">
      <c r="B561" s="242">
        <f t="shared" si="63"/>
        <v>160</v>
      </c>
      <c r="C561" s="1">
        <v>44622</v>
      </c>
      <c r="D561">
        <v>39</v>
      </c>
      <c r="E561">
        <v>66</v>
      </c>
      <c r="F561">
        <v>8</v>
      </c>
      <c r="G561">
        <v>8</v>
      </c>
      <c r="I561">
        <v>4</v>
      </c>
      <c r="J561" s="242">
        <f t="shared" si="71"/>
        <v>35</v>
      </c>
      <c r="K561">
        <v>11</v>
      </c>
      <c r="L561">
        <v>1</v>
      </c>
      <c r="N561">
        <v>1</v>
      </c>
      <c r="R561">
        <v>5</v>
      </c>
      <c r="T561">
        <v>2</v>
      </c>
      <c r="X561">
        <v>9</v>
      </c>
      <c r="AB561">
        <v>4</v>
      </c>
      <c r="AD561">
        <v>1</v>
      </c>
      <c r="AF561">
        <v>1</v>
      </c>
      <c r="AH561" s="1">
        <f t="shared" si="64"/>
        <v>44622</v>
      </c>
      <c r="AI561" s="243">
        <f t="shared" si="72"/>
        <v>121</v>
      </c>
      <c r="AJ561" s="243">
        <f t="shared" si="70"/>
        <v>0</v>
      </c>
      <c r="AK561">
        <f t="shared" si="65"/>
        <v>39</v>
      </c>
      <c r="AL561" s="243">
        <f t="shared" si="66"/>
        <v>160</v>
      </c>
    </row>
    <row r="562" spans="2:38" ht="17.5" customHeight="1" x14ac:dyDescent="0.55000000000000004">
      <c r="B562" s="242">
        <f t="shared" si="63"/>
        <v>233</v>
      </c>
      <c r="C562" s="1">
        <v>44623</v>
      </c>
      <c r="D562">
        <v>43</v>
      </c>
      <c r="E562">
        <v>117</v>
      </c>
      <c r="F562">
        <v>13</v>
      </c>
      <c r="G562">
        <v>26</v>
      </c>
      <c r="H562">
        <v>2</v>
      </c>
      <c r="I562">
        <v>2</v>
      </c>
      <c r="J562" s="242">
        <f t="shared" si="71"/>
        <v>30</v>
      </c>
      <c r="K562">
        <v>9</v>
      </c>
      <c r="R562">
        <v>5</v>
      </c>
      <c r="S562">
        <v>1</v>
      </c>
      <c r="X562">
        <v>3</v>
      </c>
      <c r="AB562">
        <v>2</v>
      </c>
      <c r="AD562">
        <v>3</v>
      </c>
      <c r="AF562">
        <v>7</v>
      </c>
      <c r="AH562" s="1">
        <f t="shared" si="64"/>
        <v>44623</v>
      </c>
      <c r="AI562" s="243">
        <f t="shared" si="72"/>
        <v>188</v>
      </c>
      <c r="AJ562" s="243">
        <f t="shared" si="70"/>
        <v>2</v>
      </c>
      <c r="AK562">
        <f t="shared" si="65"/>
        <v>43</v>
      </c>
      <c r="AL562" s="243">
        <f t="shared" si="66"/>
        <v>233</v>
      </c>
    </row>
    <row r="563" spans="2:38" ht="17.5" customHeight="1" x14ac:dyDescent="0.55000000000000004">
      <c r="B563" s="242">
        <f t="shared" si="63"/>
        <v>179</v>
      </c>
      <c r="C563" s="1">
        <v>44624</v>
      </c>
      <c r="D563">
        <v>24</v>
      </c>
      <c r="E563">
        <v>79</v>
      </c>
      <c r="F563">
        <v>8</v>
      </c>
      <c r="G563">
        <v>12</v>
      </c>
      <c r="I563">
        <v>16</v>
      </c>
      <c r="J563" s="242">
        <f t="shared" si="71"/>
        <v>40</v>
      </c>
      <c r="K563">
        <v>9</v>
      </c>
      <c r="M563">
        <v>1</v>
      </c>
      <c r="N563">
        <v>1</v>
      </c>
      <c r="R563">
        <v>3</v>
      </c>
      <c r="V563">
        <v>1</v>
      </c>
      <c r="X563">
        <v>1</v>
      </c>
      <c r="Y563">
        <v>2</v>
      </c>
      <c r="AB563">
        <v>9</v>
      </c>
      <c r="AD563">
        <v>11</v>
      </c>
      <c r="AF563">
        <v>2</v>
      </c>
      <c r="AH563" s="1">
        <f t="shared" si="64"/>
        <v>44624</v>
      </c>
      <c r="AI563" s="243">
        <f t="shared" si="72"/>
        <v>155</v>
      </c>
      <c r="AJ563" s="243">
        <f t="shared" si="70"/>
        <v>0</v>
      </c>
      <c r="AK563">
        <f t="shared" si="65"/>
        <v>24</v>
      </c>
      <c r="AL563" s="243">
        <f t="shared" si="66"/>
        <v>179</v>
      </c>
    </row>
    <row r="564" spans="2:38" ht="17.5" customHeight="1" x14ac:dyDescent="0.55000000000000004">
      <c r="B564" s="242">
        <f t="shared" si="63"/>
        <v>154</v>
      </c>
      <c r="C564" s="1">
        <v>44625</v>
      </c>
      <c r="D564">
        <v>25</v>
      </c>
      <c r="E564">
        <v>72</v>
      </c>
      <c r="F564">
        <v>10</v>
      </c>
      <c r="G564">
        <v>17</v>
      </c>
      <c r="I564">
        <v>2</v>
      </c>
      <c r="J564" s="242">
        <f t="shared" si="71"/>
        <v>28</v>
      </c>
      <c r="K564">
        <v>13</v>
      </c>
      <c r="N564">
        <v>1</v>
      </c>
      <c r="R564">
        <v>4</v>
      </c>
      <c r="V564">
        <v>1</v>
      </c>
      <c r="AB564">
        <v>2</v>
      </c>
      <c r="AD564">
        <v>1</v>
      </c>
      <c r="AF564">
        <v>6</v>
      </c>
      <c r="AH564" s="1">
        <f t="shared" si="64"/>
        <v>44625</v>
      </c>
      <c r="AI564" s="243">
        <f t="shared" si="72"/>
        <v>129</v>
      </c>
      <c r="AJ564" s="243">
        <f t="shared" si="70"/>
        <v>0</v>
      </c>
      <c r="AK564">
        <f t="shared" si="65"/>
        <v>25</v>
      </c>
      <c r="AL564" s="243">
        <f t="shared" si="66"/>
        <v>154</v>
      </c>
    </row>
    <row r="565" spans="2:38" ht="17.5" customHeight="1" x14ac:dyDescent="0.55000000000000004">
      <c r="B565" s="242">
        <f t="shared" si="63"/>
        <v>113</v>
      </c>
      <c r="C565" s="1">
        <v>44626</v>
      </c>
      <c r="D565">
        <v>32</v>
      </c>
      <c r="E565">
        <v>51</v>
      </c>
      <c r="F565">
        <v>11</v>
      </c>
      <c r="G565">
        <v>4</v>
      </c>
      <c r="J565" s="242">
        <f t="shared" si="71"/>
        <v>15</v>
      </c>
      <c r="K565">
        <v>6</v>
      </c>
      <c r="M565">
        <v>1</v>
      </c>
      <c r="R565">
        <v>5</v>
      </c>
      <c r="X565">
        <v>1</v>
      </c>
      <c r="AB565">
        <v>1</v>
      </c>
      <c r="AD565">
        <v>1</v>
      </c>
      <c r="AH565" s="1">
        <f t="shared" si="64"/>
        <v>44626</v>
      </c>
      <c r="AI565" s="243">
        <f t="shared" si="72"/>
        <v>81</v>
      </c>
      <c r="AJ565" s="243">
        <f t="shared" si="70"/>
        <v>0</v>
      </c>
      <c r="AK565">
        <f t="shared" si="65"/>
        <v>32</v>
      </c>
      <c r="AL565" s="243">
        <f t="shared" si="66"/>
        <v>113</v>
      </c>
    </row>
    <row r="566" spans="2:38" ht="17.5" customHeight="1" x14ac:dyDescent="0.55000000000000004">
      <c r="B566" s="242">
        <f t="shared" si="63"/>
        <v>150</v>
      </c>
      <c r="C566" s="1">
        <v>44627</v>
      </c>
      <c r="D566">
        <v>36</v>
      </c>
      <c r="E566">
        <v>47</v>
      </c>
      <c r="F566">
        <v>2</v>
      </c>
      <c r="G566">
        <v>17</v>
      </c>
      <c r="H566">
        <v>1</v>
      </c>
      <c r="I566">
        <v>1</v>
      </c>
      <c r="J566" s="242">
        <f t="shared" si="71"/>
        <v>46</v>
      </c>
      <c r="K566">
        <v>21</v>
      </c>
      <c r="N566">
        <v>7</v>
      </c>
      <c r="S566">
        <v>1</v>
      </c>
      <c r="Y566">
        <v>1</v>
      </c>
      <c r="AB566">
        <v>11</v>
      </c>
      <c r="AD566">
        <v>3</v>
      </c>
      <c r="AF566">
        <v>2</v>
      </c>
      <c r="AH566" s="1">
        <f t="shared" si="64"/>
        <v>44627</v>
      </c>
      <c r="AI566" s="243">
        <f t="shared" si="72"/>
        <v>113</v>
      </c>
      <c r="AJ566" s="243">
        <f t="shared" si="70"/>
        <v>1</v>
      </c>
      <c r="AK566">
        <f t="shared" si="65"/>
        <v>36</v>
      </c>
      <c r="AL566" s="243">
        <f t="shared" si="66"/>
        <v>150</v>
      </c>
    </row>
    <row r="567" spans="2:38" ht="17.5" customHeight="1" x14ac:dyDescent="0.55000000000000004">
      <c r="B567" s="242">
        <f t="shared" si="63"/>
        <v>104</v>
      </c>
      <c r="C567" s="1">
        <v>44628</v>
      </c>
      <c r="D567">
        <v>26</v>
      </c>
      <c r="E567">
        <v>39</v>
      </c>
      <c r="F567">
        <v>13</v>
      </c>
      <c r="G567">
        <v>6</v>
      </c>
      <c r="H567">
        <v>1</v>
      </c>
      <c r="I567">
        <v>2</v>
      </c>
      <c r="J567" s="242">
        <f t="shared" si="71"/>
        <v>17</v>
      </c>
      <c r="K567">
        <v>5</v>
      </c>
      <c r="N567">
        <v>7</v>
      </c>
      <c r="V567">
        <v>3</v>
      </c>
      <c r="AB567">
        <v>2</v>
      </c>
      <c r="AH567" s="1">
        <f t="shared" si="64"/>
        <v>44628</v>
      </c>
      <c r="AI567" s="243">
        <f t="shared" si="72"/>
        <v>77</v>
      </c>
      <c r="AJ567" s="243">
        <f t="shared" si="70"/>
        <v>1</v>
      </c>
      <c r="AK567">
        <f t="shared" si="65"/>
        <v>26</v>
      </c>
      <c r="AL567" s="243">
        <f t="shared" si="66"/>
        <v>104</v>
      </c>
    </row>
    <row r="568" spans="2:38" ht="17.5" customHeight="1" x14ac:dyDescent="0.55000000000000004">
      <c r="B568" s="242">
        <f t="shared" si="63"/>
        <v>126</v>
      </c>
      <c r="C568" s="1">
        <v>44629</v>
      </c>
      <c r="D568">
        <v>42</v>
      </c>
      <c r="E568">
        <v>33</v>
      </c>
      <c r="F568">
        <v>4</v>
      </c>
      <c r="G568">
        <v>12</v>
      </c>
      <c r="H568">
        <v>2</v>
      </c>
      <c r="I568">
        <v>1</v>
      </c>
      <c r="J568" s="242">
        <f t="shared" si="71"/>
        <v>32</v>
      </c>
      <c r="K568">
        <v>14</v>
      </c>
      <c r="N568">
        <v>4</v>
      </c>
      <c r="R568">
        <v>7</v>
      </c>
      <c r="S568">
        <v>3</v>
      </c>
      <c r="V568">
        <v>1</v>
      </c>
      <c r="AF568">
        <v>3</v>
      </c>
      <c r="AH568" s="1">
        <f t="shared" si="64"/>
        <v>44629</v>
      </c>
      <c r="AI568" s="243">
        <f t="shared" si="72"/>
        <v>82</v>
      </c>
      <c r="AJ568" s="243">
        <f t="shared" si="70"/>
        <v>2</v>
      </c>
      <c r="AK568">
        <f t="shared" si="65"/>
        <v>42</v>
      </c>
      <c r="AL568" s="243">
        <f t="shared" si="66"/>
        <v>126</v>
      </c>
    </row>
    <row r="569" spans="2:38" ht="17.5" customHeight="1" x14ac:dyDescent="0.55000000000000004">
      <c r="B569" s="242">
        <f t="shared" si="63"/>
        <v>158</v>
      </c>
      <c r="C569" s="1">
        <v>44630</v>
      </c>
      <c r="D569">
        <v>32</v>
      </c>
      <c r="E569">
        <v>51</v>
      </c>
      <c r="F569">
        <v>6</v>
      </c>
      <c r="G569">
        <v>9</v>
      </c>
      <c r="H569">
        <v>1</v>
      </c>
      <c r="I569">
        <v>1</v>
      </c>
      <c r="J569" s="242">
        <f t="shared" si="71"/>
        <v>58</v>
      </c>
      <c r="K569">
        <v>15</v>
      </c>
      <c r="L569">
        <v>2</v>
      </c>
      <c r="M569">
        <v>2</v>
      </c>
      <c r="N569">
        <v>21</v>
      </c>
      <c r="R569">
        <v>3</v>
      </c>
      <c r="S569">
        <v>2</v>
      </c>
      <c r="T569">
        <v>4</v>
      </c>
      <c r="X569">
        <v>1</v>
      </c>
      <c r="AD569">
        <v>6</v>
      </c>
      <c r="AF569">
        <v>2</v>
      </c>
      <c r="AH569" s="1">
        <f t="shared" si="64"/>
        <v>44630</v>
      </c>
      <c r="AI569" s="243">
        <f t="shared" si="72"/>
        <v>125</v>
      </c>
      <c r="AJ569" s="243">
        <f t="shared" si="70"/>
        <v>1</v>
      </c>
      <c r="AK569">
        <f t="shared" si="65"/>
        <v>32</v>
      </c>
      <c r="AL569" s="243">
        <f t="shared" si="66"/>
        <v>158</v>
      </c>
    </row>
    <row r="570" spans="2:38" ht="17.5" customHeight="1" x14ac:dyDescent="0.55000000000000004">
      <c r="B570" s="242">
        <f t="shared" si="63"/>
        <v>112</v>
      </c>
      <c r="C570" s="1">
        <v>44631</v>
      </c>
      <c r="D570">
        <v>22</v>
      </c>
      <c r="E570">
        <v>30</v>
      </c>
      <c r="F570">
        <v>12</v>
      </c>
      <c r="G570">
        <v>10</v>
      </c>
      <c r="J570" s="242">
        <f t="shared" si="71"/>
        <v>38</v>
      </c>
      <c r="K570">
        <v>5</v>
      </c>
      <c r="L570">
        <v>1</v>
      </c>
      <c r="M570">
        <v>2</v>
      </c>
      <c r="N570">
        <v>7</v>
      </c>
      <c r="R570">
        <v>4</v>
      </c>
      <c r="S570">
        <v>1</v>
      </c>
      <c r="T570">
        <v>2</v>
      </c>
      <c r="U570">
        <v>1</v>
      </c>
      <c r="X570">
        <v>2</v>
      </c>
      <c r="Y570">
        <v>3</v>
      </c>
      <c r="AB570">
        <v>7</v>
      </c>
      <c r="AD570">
        <v>2</v>
      </c>
      <c r="AF570">
        <v>1</v>
      </c>
      <c r="AH570" s="1">
        <f t="shared" si="64"/>
        <v>44631</v>
      </c>
      <c r="AI570" s="243">
        <f t="shared" si="72"/>
        <v>90</v>
      </c>
      <c r="AJ570" s="243">
        <f t="shared" si="70"/>
        <v>0</v>
      </c>
      <c r="AK570">
        <f t="shared" si="65"/>
        <v>22</v>
      </c>
      <c r="AL570" s="243">
        <f t="shared" si="66"/>
        <v>112</v>
      </c>
    </row>
    <row r="571" spans="2:38" ht="17.5" customHeight="1" x14ac:dyDescent="0.55000000000000004">
      <c r="B571" s="242">
        <f t="shared" si="63"/>
        <v>131</v>
      </c>
      <c r="C571" s="1">
        <v>44632</v>
      </c>
      <c r="D571">
        <v>13</v>
      </c>
      <c r="E571">
        <v>34</v>
      </c>
      <c r="F571">
        <v>3</v>
      </c>
      <c r="G571">
        <v>4</v>
      </c>
      <c r="I571">
        <v>1</v>
      </c>
      <c r="J571" s="242">
        <f t="shared" si="71"/>
        <v>76</v>
      </c>
      <c r="K571">
        <v>12</v>
      </c>
      <c r="L571">
        <v>1</v>
      </c>
      <c r="V571">
        <v>1</v>
      </c>
      <c r="X571">
        <v>2</v>
      </c>
      <c r="Y571">
        <v>4</v>
      </c>
      <c r="AB571">
        <v>11</v>
      </c>
      <c r="AD571">
        <v>6</v>
      </c>
      <c r="AF571">
        <v>39</v>
      </c>
      <c r="AH571" s="1">
        <f t="shared" si="64"/>
        <v>44632</v>
      </c>
      <c r="AI571" s="243">
        <f t="shared" si="72"/>
        <v>118</v>
      </c>
      <c r="AJ571" s="243">
        <f t="shared" si="70"/>
        <v>0</v>
      </c>
      <c r="AK571">
        <f t="shared" si="65"/>
        <v>13</v>
      </c>
      <c r="AL571" s="243">
        <f t="shared" si="66"/>
        <v>131</v>
      </c>
    </row>
    <row r="572" spans="2:38" ht="17.5" customHeight="1" x14ac:dyDescent="0.55000000000000004">
      <c r="B572" s="242">
        <f t="shared" si="63"/>
        <v>100</v>
      </c>
      <c r="C572" s="1">
        <v>44633</v>
      </c>
      <c r="D572">
        <v>16</v>
      </c>
      <c r="E572">
        <v>42</v>
      </c>
      <c r="F572">
        <v>8</v>
      </c>
      <c r="G572">
        <v>8</v>
      </c>
      <c r="H572">
        <v>1</v>
      </c>
      <c r="I572">
        <v>1</v>
      </c>
      <c r="J572" s="242">
        <f t="shared" si="71"/>
        <v>24</v>
      </c>
      <c r="K572">
        <v>3</v>
      </c>
      <c r="N572">
        <v>1</v>
      </c>
      <c r="R572">
        <v>1</v>
      </c>
      <c r="V572">
        <v>1</v>
      </c>
      <c r="AB572">
        <v>4</v>
      </c>
      <c r="AD572">
        <v>5</v>
      </c>
      <c r="AF572">
        <v>9</v>
      </c>
      <c r="AH572" s="1">
        <f t="shared" si="64"/>
        <v>44633</v>
      </c>
      <c r="AI572" s="243">
        <f t="shared" si="72"/>
        <v>83</v>
      </c>
      <c r="AJ572" s="243">
        <f t="shared" si="70"/>
        <v>1</v>
      </c>
      <c r="AK572">
        <f t="shared" si="65"/>
        <v>16</v>
      </c>
      <c r="AL572" s="243">
        <f t="shared" si="66"/>
        <v>100</v>
      </c>
    </row>
    <row r="573" spans="2:38" ht="17.5" customHeight="1" x14ac:dyDescent="0.55000000000000004">
      <c r="B573" s="242">
        <f t="shared" si="63"/>
        <v>95</v>
      </c>
      <c r="C573" s="1">
        <v>44634</v>
      </c>
      <c r="D573">
        <v>12</v>
      </c>
      <c r="E573">
        <v>20</v>
      </c>
      <c r="F573">
        <v>4</v>
      </c>
      <c r="G573">
        <v>17</v>
      </c>
      <c r="I573">
        <v>6</v>
      </c>
      <c r="J573" s="242">
        <f t="shared" si="71"/>
        <v>36</v>
      </c>
      <c r="K573">
        <v>9</v>
      </c>
      <c r="T573">
        <v>1</v>
      </c>
      <c r="X573">
        <v>1</v>
      </c>
      <c r="Y573">
        <v>1</v>
      </c>
      <c r="AB573">
        <v>9</v>
      </c>
      <c r="AD573">
        <v>3</v>
      </c>
      <c r="AF573">
        <v>12</v>
      </c>
      <c r="AH573" s="1">
        <f t="shared" si="64"/>
        <v>44634</v>
      </c>
      <c r="AI573" s="243">
        <f t="shared" si="72"/>
        <v>83</v>
      </c>
      <c r="AJ573" s="243">
        <f t="shared" si="70"/>
        <v>0</v>
      </c>
      <c r="AK573">
        <f t="shared" si="65"/>
        <v>12</v>
      </c>
      <c r="AL573" s="243">
        <f t="shared" si="66"/>
        <v>95</v>
      </c>
    </row>
    <row r="574" spans="2:38" ht="17.5" customHeight="1" x14ac:dyDescent="0.55000000000000004">
      <c r="B574" s="242">
        <f t="shared" si="63"/>
        <v>92</v>
      </c>
      <c r="C574" s="1">
        <v>44635</v>
      </c>
      <c r="D574">
        <v>10</v>
      </c>
      <c r="E574">
        <v>21</v>
      </c>
      <c r="F574">
        <v>9</v>
      </c>
      <c r="G574">
        <v>24</v>
      </c>
      <c r="H574">
        <v>1</v>
      </c>
      <c r="I574">
        <v>2</v>
      </c>
      <c r="J574" s="242">
        <f t="shared" si="71"/>
        <v>25</v>
      </c>
      <c r="K574">
        <v>3</v>
      </c>
      <c r="R574">
        <v>2</v>
      </c>
      <c r="Y574">
        <v>2</v>
      </c>
      <c r="AB574">
        <v>11</v>
      </c>
      <c r="AD574">
        <v>2</v>
      </c>
      <c r="AF574">
        <v>5</v>
      </c>
      <c r="AH574" s="1">
        <f t="shared" si="64"/>
        <v>44635</v>
      </c>
      <c r="AI574" s="243">
        <f t="shared" si="72"/>
        <v>81</v>
      </c>
      <c r="AJ574" s="243">
        <f t="shared" ref="AJ574:AJ589" si="73">+H574</f>
        <v>1</v>
      </c>
      <c r="AK574">
        <f t="shared" si="65"/>
        <v>10</v>
      </c>
      <c r="AL574" s="243">
        <f t="shared" si="66"/>
        <v>92</v>
      </c>
    </row>
    <row r="575" spans="2:38" ht="17.5" customHeight="1" x14ac:dyDescent="0.55000000000000004">
      <c r="B575" s="242">
        <f t="shared" si="63"/>
        <v>91</v>
      </c>
      <c r="C575" s="1">
        <v>44636</v>
      </c>
      <c r="D575">
        <v>15</v>
      </c>
      <c r="E575">
        <v>21</v>
      </c>
      <c r="F575">
        <v>2</v>
      </c>
      <c r="G575">
        <v>5</v>
      </c>
      <c r="H575">
        <v>1</v>
      </c>
      <c r="I575">
        <v>2</v>
      </c>
      <c r="J575" s="242">
        <f t="shared" si="71"/>
        <v>45</v>
      </c>
      <c r="K575">
        <v>8</v>
      </c>
      <c r="N575">
        <v>1</v>
      </c>
      <c r="V575">
        <v>5</v>
      </c>
      <c r="Y575">
        <v>4</v>
      </c>
      <c r="AB575">
        <v>6</v>
      </c>
      <c r="AD575">
        <v>10</v>
      </c>
      <c r="AF575">
        <v>11</v>
      </c>
      <c r="AH575" s="1">
        <f t="shared" si="64"/>
        <v>44636</v>
      </c>
      <c r="AI575" s="243">
        <f t="shared" si="72"/>
        <v>75</v>
      </c>
      <c r="AJ575" s="243">
        <f t="shared" si="73"/>
        <v>1</v>
      </c>
      <c r="AK575">
        <f t="shared" si="65"/>
        <v>15</v>
      </c>
      <c r="AL575" s="243">
        <f t="shared" si="66"/>
        <v>91</v>
      </c>
    </row>
    <row r="576" spans="2:38" ht="17.5" customHeight="1" x14ac:dyDescent="0.55000000000000004">
      <c r="B576" s="242">
        <f t="shared" si="63"/>
        <v>73</v>
      </c>
      <c r="C576" s="1">
        <v>44637</v>
      </c>
      <c r="D576">
        <v>10</v>
      </c>
      <c r="E576">
        <v>15</v>
      </c>
      <c r="G576">
        <v>12</v>
      </c>
      <c r="H576">
        <v>1</v>
      </c>
      <c r="I576">
        <v>3</v>
      </c>
      <c r="J576" s="242">
        <f t="shared" si="71"/>
        <v>32</v>
      </c>
      <c r="K576">
        <v>7</v>
      </c>
      <c r="Y576">
        <v>1</v>
      </c>
      <c r="AB576">
        <v>3</v>
      </c>
      <c r="AD576">
        <v>2</v>
      </c>
      <c r="AF576">
        <v>19</v>
      </c>
      <c r="AH576" s="1">
        <f t="shared" si="64"/>
        <v>44637</v>
      </c>
      <c r="AI576" s="243">
        <f t="shared" si="72"/>
        <v>62</v>
      </c>
      <c r="AJ576" s="243">
        <f t="shared" si="73"/>
        <v>1</v>
      </c>
      <c r="AK576">
        <f t="shared" si="65"/>
        <v>10</v>
      </c>
      <c r="AL576" s="243">
        <f t="shared" si="66"/>
        <v>73</v>
      </c>
    </row>
    <row r="577" spans="2:38" ht="17.5" customHeight="1" x14ac:dyDescent="0.55000000000000004">
      <c r="B577" s="242">
        <f t="shared" si="63"/>
        <v>71</v>
      </c>
      <c r="C577" s="1">
        <v>44638</v>
      </c>
      <c r="D577">
        <v>12</v>
      </c>
      <c r="E577">
        <v>18</v>
      </c>
      <c r="F577">
        <v>4</v>
      </c>
      <c r="G577">
        <v>2</v>
      </c>
      <c r="H577">
        <v>1</v>
      </c>
      <c r="I577">
        <v>3</v>
      </c>
      <c r="J577" s="242">
        <f t="shared" si="71"/>
        <v>31</v>
      </c>
      <c r="K577">
        <v>10</v>
      </c>
      <c r="N577">
        <v>1</v>
      </c>
      <c r="S577">
        <v>1</v>
      </c>
      <c r="Y577">
        <v>4</v>
      </c>
      <c r="AB577">
        <v>2</v>
      </c>
      <c r="AD577">
        <v>1</v>
      </c>
      <c r="AF577">
        <v>12</v>
      </c>
      <c r="AH577" s="1">
        <f t="shared" si="64"/>
        <v>44638</v>
      </c>
      <c r="AI577" s="243">
        <f t="shared" si="72"/>
        <v>58</v>
      </c>
      <c r="AJ577" s="243">
        <f t="shared" si="73"/>
        <v>1</v>
      </c>
      <c r="AK577">
        <f t="shared" si="65"/>
        <v>12</v>
      </c>
      <c r="AL577" s="243">
        <f t="shared" si="66"/>
        <v>71</v>
      </c>
    </row>
    <row r="578" spans="2:38" ht="17.5" customHeight="1" x14ac:dyDescent="0.55000000000000004">
      <c r="B578" s="242">
        <f t="shared" ref="B578:B601" si="74">SUM(D578:AG578)-J578</f>
        <v>81</v>
      </c>
      <c r="C578" s="1">
        <v>44639</v>
      </c>
      <c r="D578">
        <v>5</v>
      </c>
      <c r="E578">
        <v>22</v>
      </c>
      <c r="F578">
        <v>4</v>
      </c>
      <c r="G578">
        <v>8</v>
      </c>
      <c r="I578">
        <v>2</v>
      </c>
      <c r="J578" s="242">
        <f t="shared" si="71"/>
        <v>40</v>
      </c>
      <c r="K578">
        <v>14</v>
      </c>
      <c r="S578">
        <v>1</v>
      </c>
      <c r="T578">
        <v>4</v>
      </c>
      <c r="AB578">
        <v>6</v>
      </c>
      <c r="AD578">
        <v>4</v>
      </c>
      <c r="AF578">
        <v>11</v>
      </c>
      <c r="AH578" s="1">
        <f t="shared" ref="AH578:AH600" si="75">+C578</f>
        <v>44639</v>
      </c>
      <c r="AI578" s="243">
        <f t="shared" si="72"/>
        <v>76</v>
      </c>
      <c r="AJ578" s="243">
        <f t="shared" si="73"/>
        <v>0</v>
      </c>
      <c r="AK578">
        <f t="shared" ref="AK578:AK600" si="76">+D578</f>
        <v>5</v>
      </c>
      <c r="AL578" s="243">
        <f t="shared" ref="AL578:AL600" si="77">+B578</f>
        <v>81</v>
      </c>
    </row>
    <row r="579" spans="2:38" ht="17.5" customHeight="1" x14ac:dyDescent="0.55000000000000004">
      <c r="B579" s="242">
        <f t="shared" si="74"/>
        <v>80</v>
      </c>
      <c r="C579" s="1">
        <v>44640</v>
      </c>
      <c r="D579">
        <v>17</v>
      </c>
      <c r="E579">
        <v>7</v>
      </c>
      <c r="F579">
        <v>2</v>
      </c>
      <c r="G579">
        <v>15</v>
      </c>
      <c r="I579">
        <v>6</v>
      </c>
      <c r="J579" s="242">
        <f t="shared" si="71"/>
        <v>33</v>
      </c>
      <c r="K579">
        <v>4</v>
      </c>
      <c r="S579">
        <v>3</v>
      </c>
      <c r="U579">
        <v>18</v>
      </c>
      <c r="AB579">
        <v>3</v>
      </c>
      <c r="AD579">
        <v>4</v>
      </c>
      <c r="AF579">
        <v>1</v>
      </c>
      <c r="AH579" s="1">
        <f t="shared" si="75"/>
        <v>44640</v>
      </c>
      <c r="AI579" s="243">
        <f t="shared" si="72"/>
        <v>63</v>
      </c>
      <c r="AJ579" s="243">
        <f t="shared" si="73"/>
        <v>0</v>
      </c>
      <c r="AK579">
        <f t="shared" si="76"/>
        <v>17</v>
      </c>
      <c r="AL579" s="243">
        <f t="shared" si="77"/>
        <v>80</v>
      </c>
    </row>
    <row r="580" spans="2:38" ht="17.5" customHeight="1" x14ac:dyDescent="0.55000000000000004">
      <c r="B580" s="242">
        <f t="shared" si="74"/>
        <v>57</v>
      </c>
      <c r="C580" s="1">
        <v>44641</v>
      </c>
      <c r="D580">
        <v>8</v>
      </c>
      <c r="E580">
        <v>12</v>
      </c>
      <c r="F580">
        <v>6</v>
      </c>
      <c r="G580">
        <v>9</v>
      </c>
      <c r="I580">
        <v>5</v>
      </c>
      <c r="J580" s="242">
        <f t="shared" si="71"/>
        <v>17</v>
      </c>
      <c r="K580">
        <v>4</v>
      </c>
      <c r="S580">
        <v>1</v>
      </c>
      <c r="Y580">
        <v>1</v>
      </c>
      <c r="AD580">
        <v>1</v>
      </c>
      <c r="AF580">
        <v>10</v>
      </c>
      <c r="AH580" s="1">
        <f t="shared" si="75"/>
        <v>44641</v>
      </c>
      <c r="AI580" s="243">
        <f t="shared" si="72"/>
        <v>49</v>
      </c>
      <c r="AJ580" s="243">
        <f t="shared" si="73"/>
        <v>0</v>
      </c>
      <c r="AK580">
        <f t="shared" si="76"/>
        <v>8</v>
      </c>
      <c r="AL580" s="243">
        <f t="shared" si="77"/>
        <v>57</v>
      </c>
    </row>
    <row r="581" spans="2:38" ht="17.5" customHeight="1" x14ac:dyDescent="0.55000000000000004">
      <c r="B581" s="242">
        <f t="shared" si="74"/>
        <v>76</v>
      </c>
      <c r="C581" s="1">
        <v>44642</v>
      </c>
      <c r="D581">
        <v>10</v>
      </c>
      <c r="E581">
        <v>8</v>
      </c>
      <c r="F581">
        <v>7</v>
      </c>
      <c r="G581">
        <v>12</v>
      </c>
      <c r="I581">
        <v>6</v>
      </c>
      <c r="J581" s="242">
        <f t="shared" si="71"/>
        <v>33</v>
      </c>
      <c r="K581">
        <v>1</v>
      </c>
      <c r="R581">
        <v>6</v>
      </c>
      <c r="U581">
        <v>10</v>
      </c>
      <c r="AC581">
        <v>2</v>
      </c>
      <c r="AD581">
        <v>4</v>
      </c>
      <c r="AF581">
        <v>10</v>
      </c>
      <c r="AH581" s="1">
        <f t="shared" si="75"/>
        <v>44642</v>
      </c>
      <c r="AI581" s="243">
        <f t="shared" si="72"/>
        <v>66</v>
      </c>
      <c r="AJ581" s="243">
        <f t="shared" si="73"/>
        <v>0</v>
      </c>
      <c r="AK581">
        <f t="shared" si="76"/>
        <v>10</v>
      </c>
      <c r="AL581" s="243">
        <f t="shared" si="77"/>
        <v>76</v>
      </c>
    </row>
    <row r="582" spans="2:38" ht="17.5" customHeight="1" x14ac:dyDescent="0.55000000000000004">
      <c r="B582" s="242">
        <f t="shared" si="74"/>
        <v>44</v>
      </c>
      <c r="C582" s="1">
        <v>44643</v>
      </c>
      <c r="D582">
        <v>10</v>
      </c>
      <c r="E582">
        <v>8</v>
      </c>
      <c r="F582">
        <v>11</v>
      </c>
      <c r="I582">
        <v>3</v>
      </c>
      <c r="J582" s="242">
        <f t="shared" ref="J582:J636" si="78">SUM(K582:AF582)</f>
        <v>12</v>
      </c>
      <c r="V582">
        <v>5</v>
      </c>
      <c r="AF582">
        <v>7</v>
      </c>
      <c r="AH582" s="1">
        <f t="shared" si="75"/>
        <v>44643</v>
      </c>
      <c r="AI582" s="243">
        <f t="shared" si="72"/>
        <v>34</v>
      </c>
      <c r="AJ582" s="243">
        <f t="shared" si="73"/>
        <v>0</v>
      </c>
      <c r="AK582">
        <f t="shared" si="76"/>
        <v>10</v>
      </c>
      <c r="AL582" s="243">
        <f t="shared" si="77"/>
        <v>44</v>
      </c>
    </row>
    <row r="583" spans="2:38" ht="17.5" customHeight="1" x14ac:dyDescent="0.55000000000000004">
      <c r="B583" s="242">
        <f t="shared" si="74"/>
        <v>65</v>
      </c>
      <c r="C583" s="1">
        <v>44644</v>
      </c>
      <c r="D583">
        <v>12</v>
      </c>
      <c r="E583">
        <v>11</v>
      </c>
      <c r="F583">
        <v>6</v>
      </c>
      <c r="G583">
        <v>23</v>
      </c>
      <c r="I583">
        <v>1</v>
      </c>
      <c r="J583" s="242">
        <f t="shared" si="78"/>
        <v>12</v>
      </c>
      <c r="K583">
        <v>5</v>
      </c>
      <c r="V583">
        <v>1</v>
      </c>
      <c r="X583">
        <v>2</v>
      </c>
      <c r="AC583">
        <v>3</v>
      </c>
      <c r="AF583">
        <v>1</v>
      </c>
      <c r="AH583" s="1">
        <f t="shared" si="75"/>
        <v>44644</v>
      </c>
      <c r="AI583" s="243">
        <f t="shared" si="72"/>
        <v>53</v>
      </c>
      <c r="AJ583" s="243">
        <f t="shared" si="73"/>
        <v>0</v>
      </c>
      <c r="AK583">
        <f t="shared" si="76"/>
        <v>12</v>
      </c>
      <c r="AL583" s="243">
        <f t="shared" si="77"/>
        <v>65</v>
      </c>
    </row>
    <row r="584" spans="2:38" ht="17.5" customHeight="1" x14ac:dyDescent="0.55000000000000004">
      <c r="B584" s="242">
        <f t="shared" si="74"/>
        <v>55</v>
      </c>
      <c r="C584" s="1">
        <v>44645</v>
      </c>
      <c r="D584">
        <v>9</v>
      </c>
      <c r="E584">
        <v>7</v>
      </c>
      <c r="F584">
        <v>12</v>
      </c>
      <c r="G584">
        <v>7</v>
      </c>
      <c r="I584">
        <v>1</v>
      </c>
      <c r="J584" s="242">
        <f t="shared" si="78"/>
        <v>19</v>
      </c>
      <c r="K584">
        <v>7</v>
      </c>
      <c r="U584">
        <v>1</v>
      </c>
      <c r="AB584">
        <v>2</v>
      </c>
      <c r="AC584">
        <v>3</v>
      </c>
      <c r="AF584">
        <v>6</v>
      </c>
      <c r="AH584" s="1">
        <f t="shared" si="75"/>
        <v>44645</v>
      </c>
      <c r="AI584" s="243">
        <f t="shared" si="72"/>
        <v>46</v>
      </c>
      <c r="AJ584" s="243">
        <f t="shared" si="73"/>
        <v>0</v>
      </c>
      <c r="AK584">
        <f t="shared" si="76"/>
        <v>9</v>
      </c>
      <c r="AL584" s="243">
        <f t="shared" si="77"/>
        <v>55</v>
      </c>
    </row>
    <row r="585" spans="2:38" ht="17.5" customHeight="1" x14ac:dyDescent="0.55000000000000004">
      <c r="B585" s="242">
        <f t="shared" si="74"/>
        <v>37</v>
      </c>
      <c r="C585" s="1">
        <v>44646</v>
      </c>
      <c r="D585">
        <v>6</v>
      </c>
      <c r="E585">
        <v>8</v>
      </c>
      <c r="F585">
        <v>12</v>
      </c>
      <c r="G585">
        <v>7</v>
      </c>
      <c r="J585" s="242">
        <f t="shared" si="78"/>
        <v>4</v>
      </c>
      <c r="K585">
        <v>1</v>
      </c>
      <c r="U585">
        <v>1</v>
      </c>
      <c r="AD585">
        <v>1</v>
      </c>
      <c r="AF585">
        <v>1</v>
      </c>
      <c r="AH585" s="1">
        <f t="shared" si="75"/>
        <v>44646</v>
      </c>
      <c r="AI585" s="243">
        <f t="shared" si="72"/>
        <v>31</v>
      </c>
      <c r="AJ585" s="243">
        <f t="shared" si="73"/>
        <v>0</v>
      </c>
      <c r="AK585">
        <f t="shared" si="76"/>
        <v>6</v>
      </c>
      <c r="AL585" s="243">
        <f t="shared" si="77"/>
        <v>37</v>
      </c>
    </row>
    <row r="586" spans="2:38" ht="17.5" customHeight="1" x14ac:dyDescent="0.55000000000000004">
      <c r="B586" s="242">
        <f t="shared" si="74"/>
        <v>56</v>
      </c>
      <c r="C586" s="1">
        <v>44647</v>
      </c>
      <c r="D586">
        <v>10</v>
      </c>
      <c r="E586">
        <v>6</v>
      </c>
      <c r="F586">
        <v>12</v>
      </c>
      <c r="G586">
        <v>14</v>
      </c>
      <c r="I586">
        <v>3</v>
      </c>
      <c r="J586" s="242">
        <f t="shared" si="78"/>
        <v>11</v>
      </c>
      <c r="K586">
        <v>2</v>
      </c>
      <c r="X586">
        <v>6</v>
      </c>
      <c r="AF586">
        <v>3</v>
      </c>
      <c r="AH586" s="1">
        <f t="shared" si="75"/>
        <v>44647</v>
      </c>
      <c r="AI586" s="243">
        <f t="shared" si="72"/>
        <v>46</v>
      </c>
      <c r="AJ586" s="243">
        <f t="shared" si="73"/>
        <v>0</v>
      </c>
      <c r="AK586">
        <f t="shared" si="76"/>
        <v>10</v>
      </c>
      <c r="AL586" s="243">
        <f t="shared" si="77"/>
        <v>56</v>
      </c>
    </row>
    <row r="587" spans="2:38" ht="17.5" customHeight="1" x14ac:dyDescent="0.55000000000000004">
      <c r="B587" s="242">
        <f t="shared" si="74"/>
        <v>65</v>
      </c>
      <c r="C587" s="1">
        <v>44648</v>
      </c>
      <c r="D587">
        <v>11</v>
      </c>
      <c r="E587">
        <v>3</v>
      </c>
      <c r="F587">
        <v>27</v>
      </c>
      <c r="G587">
        <v>15</v>
      </c>
      <c r="H587">
        <v>2</v>
      </c>
      <c r="I587">
        <v>3</v>
      </c>
      <c r="J587" s="242">
        <f t="shared" si="78"/>
        <v>4</v>
      </c>
      <c r="K587">
        <v>3</v>
      </c>
      <c r="AB587">
        <v>1</v>
      </c>
      <c r="AH587" s="1">
        <f t="shared" si="75"/>
        <v>44648</v>
      </c>
      <c r="AI587" s="243">
        <f t="shared" si="72"/>
        <v>52</v>
      </c>
      <c r="AJ587" s="243">
        <f t="shared" si="73"/>
        <v>2</v>
      </c>
      <c r="AK587">
        <f t="shared" si="76"/>
        <v>11</v>
      </c>
      <c r="AL587" s="243">
        <f t="shared" si="77"/>
        <v>65</v>
      </c>
    </row>
    <row r="588" spans="2:38" ht="17.5" customHeight="1" x14ac:dyDescent="0.55000000000000004">
      <c r="B588" s="242">
        <f t="shared" si="74"/>
        <v>64</v>
      </c>
      <c r="C588" s="1">
        <v>44649</v>
      </c>
      <c r="D588">
        <v>3</v>
      </c>
      <c r="E588">
        <v>13</v>
      </c>
      <c r="F588">
        <v>24</v>
      </c>
      <c r="G588">
        <v>9</v>
      </c>
      <c r="H588">
        <v>4</v>
      </c>
      <c r="I588">
        <v>3</v>
      </c>
      <c r="J588" s="242">
        <f t="shared" si="78"/>
        <v>8</v>
      </c>
      <c r="K588">
        <v>1</v>
      </c>
      <c r="S588">
        <v>3</v>
      </c>
      <c r="Z588">
        <v>1</v>
      </c>
      <c r="AB588">
        <v>1</v>
      </c>
      <c r="AC588">
        <v>2</v>
      </c>
      <c r="AH588" s="1">
        <f t="shared" si="75"/>
        <v>44649</v>
      </c>
      <c r="AI588" s="243">
        <f t="shared" si="72"/>
        <v>57</v>
      </c>
      <c r="AJ588" s="243">
        <f t="shared" si="73"/>
        <v>4</v>
      </c>
      <c r="AK588">
        <f t="shared" si="76"/>
        <v>3</v>
      </c>
      <c r="AL588" s="243">
        <f t="shared" si="77"/>
        <v>64</v>
      </c>
    </row>
    <row r="589" spans="2:38" ht="17.5" customHeight="1" x14ac:dyDescent="0.55000000000000004">
      <c r="B589" s="242">
        <f t="shared" si="74"/>
        <v>36</v>
      </c>
      <c r="C589" s="1">
        <v>44650</v>
      </c>
      <c r="D589">
        <v>3</v>
      </c>
      <c r="E589">
        <v>3</v>
      </c>
      <c r="F589">
        <v>18</v>
      </c>
      <c r="G589">
        <v>8</v>
      </c>
      <c r="J589" s="242">
        <f t="shared" si="78"/>
        <v>4</v>
      </c>
      <c r="K589">
        <v>2</v>
      </c>
      <c r="AF589">
        <v>2</v>
      </c>
      <c r="AH589" s="1">
        <f t="shared" si="75"/>
        <v>44650</v>
      </c>
      <c r="AI589" s="243">
        <f t="shared" si="72"/>
        <v>33</v>
      </c>
      <c r="AJ589" s="243">
        <f t="shared" si="73"/>
        <v>0</v>
      </c>
      <c r="AK589">
        <f t="shared" si="76"/>
        <v>3</v>
      </c>
      <c r="AL589" s="243">
        <f t="shared" si="77"/>
        <v>36</v>
      </c>
    </row>
    <row r="590" spans="2:38" ht="17.5" customHeight="1" x14ac:dyDescent="0.55000000000000004">
      <c r="B590" s="242">
        <f t="shared" si="74"/>
        <v>40</v>
      </c>
      <c r="C590" s="1">
        <v>44651</v>
      </c>
      <c r="D590">
        <v>7</v>
      </c>
      <c r="E590">
        <v>2</v>
      </c>
      <c r="F590">
        <v>19</v>
      </c>
      <c r="G590">
        <v>2</v>
      </c>
      <c r="H590">
        <v>1</v>
      </c>
      <c r="I590">
        <v>2</v>
      </c>
      <c r="J590" s="242">
        <f t="shared" si="78"/>
        <v>7</v>
      </c>
      <c r="K590">
        <v>2</v>
      </c>
      <c r="AF590">
        <v>5</v>
      </c>
      <c r="AH590" s="1">
        <f t="shared" si="75"/>
        <v>44651</v>
      </c>
      <c r="AI590" s="243">
        <f t="shared" ref="AI590:AI621" si="79">+AL590-AJ590-AK590</f>
        <v>32</v>
      </c>
      <c r="AJ590" s="243">
        <f t="shared" ref="AJ590:AJ621" si="80">+H590</f>
        <v>1</v>
      </c>
      <c r="AK590">
        <f t="shared" si="76"/>
        <v>7</v>
      </c>
      <c r="AL590" s="243">
        <f t="shared" si="77"/>
        <v>40</v>
      </c>
    </row>
    <row r="591" spans="2:38" ht="17.5" customHeight="1" x14ac:dyDescent="0.55000000000000004">
      <c r="B591" s="242">
        <f t="shared" si="74"/>
        <v>43</v>
      </c>
      <c r="C591" s="1">
        <v>44652</v>
      </c>
      <c r="D591">
        <v>2</v>
      </c>
      <c r="E591">
        <v>4</v>
      </c>
      <c r="F591">
        <v>22</v>
      </c>
      <c r="G591">
        <v>2</v>
      </c>
      <c r="H591">
        <v>1</v>
      </c>
      <c r="J591" s="242">
        <f t="shared" si="78"/>
        <v>12</v>
      </c>
      <c r="K591">
        <v>8</v>
      </c>
      <c r="Y591">
        <v>1</v>
      </c>
      <c r="AB591">
        <v>2</v>
      </c>
      <c r="AF591">
        <v>1</v>
      </c>
      <c r="AH591" s="1">
        <f t="shared" si="75"/>
        <v>44652</v>
      </c>
      <c r="AI591" s="243">
        <f t="shared" si="79"/>
        <v>40</v>
      </c>
      <c r="AJ591" s="243">
        <f t="shared" si="80"/>
        <v>1</v>
      </c>
      <c r="AK591">
        <f t="shared" si="76"/>
        <v>2</v>
      </c>
      <c r="AL591" s="243">
        <f t="shared" si="77"/>
        <v>43</v>
      </c>
    </row>
    <row r="592" spans="2:38" ht="17.5" customHeight="1" x14ac:dyDescent="0.55000000000000004">
      <c r="B592" s="242">
        <f t="shared" si="74"/>
        <v>51</v>
      </c>
      <c r="C592" s="1">
        <v>44653</v>
      </c>
      <c r="D592">
        <v>6</v>
      </c>
      <c r="E592">
        <v>10</v>
      </c>
      <c r="F592">
        <v>30</v>
      </c>
      <c r="G592">
        <v>2</v>
      </c>
      <c r="I592">
        <v>3</v>
      </c>
      <c r="J592" s="242">
        <f t="shared" si="78"/>
        <v>0</v>
      </c>
      <c r="AH592" s="1">
        <f t="shared" si="75"/>
        <v>44653</v>
      </c>
      <c r="AI592" s="243">
        <f t="shared" si="79"/>
        <v>45</v>
      </c>
      <c r="AJ592" s="243">
        <f t="shared" si="80"/>
        <v>0</v>
      </c>
      <c r="AK592">
        <f t="shared" si="76"/>
        <v>6</v>
      </c>
      <c r="AL592" s="243">
        <f t="shared" si="77"/>
        <v>51</v>
      </c>
    </row>
    <row r="593" spans="2:38" ht="17.5" customHeight="1" x14ac:dyDescent="0.55000000000000004">
      <c r="B593" s="242">
        <f t="shared" si="74"/>
        <v>39</v>
      </c>
      <c r="C593" s="1">
        <v>44654</v>
      </c>
      <c r="D593">
        <v>8</v>
      </c>
      <c r="E593">
        <v>8</v>
      </c>
      <c r="F593">
        <v>14</v>
      </c>
      <c r="G593">
        <v>1</v>
      </c>
      <c r="H593">
        <v>1</v>
      </c>
      <c r="I593">
        <v>3</v>
      </c>
      <c r="J593" s="242">
        <f t="shared" si="78"/>
        <v>4</v>
      </c>
      <c r="K593">
        <v>3</v>
      </c>
      <c r="AB593">
        <v>1</v>
      </c>
      <c r="AH593" s="1">
        <f t="shared" si="75"/>
        <v>44654</v>
      </c>
      <c r="AI593" s="243">
        <f t="shared" si="79"/>
        <v>30</v>
      </c>
      <c r="AJ593" s="243">
        <f t="shared" si="80"/>
        <v>1</v>
      </c>
      <c r="AK593">
        <f t="shared" si="76"/>
        <v>8</v>
      </c>
      <c r="AL593" s="243">
        <f t="shared" si="77"/>
        <v>39</v>
      </c>
    </row>
    <row r="594" spans="2:38" ht="17.5" customHeight="1" x14ac:dyDescent="0.55000000000000004">
      <c r="B594" s="242">
        <f t="shared" si="74"/>
        <v>62</v>
      </c>
      <c r="C594" s="1">
        <v>44655</v>
      </c>
      <c r="D594">
        <v>3</v>
      </c>
      <c r="E594">
        <v>6</v>
      </c>
      <c r="F594">
        <v>34</v>
      </c>
      <c r="G594">
        <v>5</v>
      </c>
      <c r="I594">
        <v>2</v>
      </c>
      <c r="J594" s="242">
        <f t="shared" si="78"/>
        <v>12</v>
      </c>
      <c r="K594">
        <v>2</v>
      </c>
      <c r="R594">
        <v>3</v>
      </c>
      <c r="AB594">
        <v>6</v>
      </c>
      <c r="AD594">
        <v>1</v>
      </c>
      <c r="AH594" s="1">
        <f t="shared" si="75"/>
        <v>44655</v>
      </c>
      <c r="AI594" s="243">
        <f t="shared" si="79"/>
        <v>59</v>
      </c>
      <c r="AJ594" s="243">
        <f t="shared" si="80"/>
        <v>0</v>
      </c>
      <c r="AK594">
        <f t="shared" si="76"/>
        <v>3</v>
      </c>
      <c r="AL594" s="243">
        <f t="shared" si="77"/>
        <v>62</v>
      </c>
    </row>
    <row r="595" spans="2:38" ht="17.5" customHeight="1" x14ac:dyDescent="0.55000000000000004">
      <c r="B595" s="242">
        <f t="shared" si="74"/>
        <v>32</v>
      </c>
      <c r="C595" s="1">
        <v>44656</v>
      </c>
      <c r="D595">
        <v>4</v>
      </c>
      <c r="E595">
        <v>5</v>
      </c>
      <c r="F595">
        <v>14</v>
      </c>
      <c r="G595">
        <v>4</v>
      </c>
      <c r="H595">
        <v>1</v>
      </c>
      <c r="I595">
        <v>1</v>
      </c>
      <c r="J595" s="242">
        <f t="shared" si="78"/>
        <v>3</v>
      </c>
      <c r="M595">
        <v>1</v>
      </c>
      <c r="AB595">
        <v>1</v>
      </c>
      <c r="AD595">
        <v>1</v>
      </c>
      <c r="AH595" s="1">
        <f t="shared" si="75"/>
        <v>44656</v>
      </c>
      <c r="AI595" s="243">
        <f t="shared" si="79"/>
        <v>27</v>
      </c>
      <c r="AJ595" s="243">
        <f t="shared" si="80"/>
        <v>1</v>
      </c>
      <c r="AK595">
        <f t="shared" si="76"/>
        <v>4</v>
      </c>
      <c r="AL595" s="243">
        <f t="shared" si="77"/>
        <v>32</v>
      </c>
    </row>
    <row r="596" spans="2:38" ht="17.5" customHeight="1" x14ac:dyDescent="0.55000000000000004">
      <c r="B596" s="242">
        <f t="shared" si="74"/>
        <v>39</v>
      </c>
      <c r="C596" s="1">
        <v>44657</v>
      </c>
      <c r="D596">
        <v>7</v>
      </c>
      <c r="E596">
        <v>1</v>
      </c>
      <c r="F596">
        <v>11</v>
      </c>
      <c r="H596">
        <v>1</v>
      </c>
      <c r="I596">
        <v>15</v>
      </c>
      <c r="J596" s="242">
        <f t="shared" si="78"/>
        <v>4</v>
      </c>
      <c r="K596">
        <v>1</v>
      </c>
      <c r="U596">
        <v>1</v>
      </c>
      <c r="W596">
        <v>1</v>
      </c>
      <c r="Y596">
        <v>1</v>
      </c>
      <c r="AH596" s="1">
        <f t="shared" si="75"/>
        <v>44657</v>
      </c>
      <c r="AI596" s="243">
        <f t="shared" si="79"/>
        <v>31</v>
      </c>
      <c r="AJ596" s="243">
        <f t="shared" si="80"/>
        <v>1</v>
      </c>
      <c r="AK596">
        <f t="shared" si="76"/>
        <v>7</v>
      </c>
      <c r="AL596" s="243">
        <f t="shared" si="77"/>
        <v>39</v>
      </c>
    </row>
    <row r="597" spans="2:38" ht="17.5" customHeight="1" x14ac:dyDescent="0.55000000000000004">
      <c r="B597" s="242">
        <f t="shared" si="74"/>
        <v>36</v>
      </c>
      <c r="C597" s="1">
        <v>44658</v>
      </c>
      <c r="D597">
        <v>4</v>
      </c>
      <c r="E597">
        <v>5</v>
      </c>
      <c r="F597">
        <v>9</v>
      </c>
      <c r="G597">
        <v>10</v>
      </c>
      <c r="H597">
        <v>2</v>
      </c>
      <c r="I597">
        <v>2</v>
      </c>
      <c r="J597" s="242">
        <f t="shared" si="78"/>
        <v>4</v>
      </c>
      <c r="S597">
        <v>1</v>
      </c>
      <c r="W597">
        <v>1</v>
      </c>
      <c r="AB597">
        <v>1</v>
      </c>
      <c r="AD597">
        <v>1</v>
      </c>
      <c r="AH597" s="1">
        <f t="shared" si="75"/>
        <v>44658</v>
      </c>
      <c r="AI597" s="243">
        <f t="shared" si="79"/>
        <v>30</v>
      </c>
      <c r="AJ597" s="243">
        <f t="shared" si="80"/>
        <v>2</v>
      </c>
      <c r="AK597">
        <f t="shared" si="76"/>
        <v>4</v>
      </c>
      <c r="AL597" s="243">
        <f t="shared" si="77"/>
        <v>36</v>
      </c>
    </row>
    <row r="598" spans="2:38" ht="17.5" customHeight="1" x14ac:dyDescent="0.55000000000000004">
      <c r="B598" s="242">
        <f t="shared" si="74"/>
        <v>16</v>
      </c>
      <c r="C598" s="1">
        <v>44659</v>
      </c>
      <c r="D598">
        <v>2</v>
      </c>
      <c r="E598">
        <v>4</v>
      </c>
      <c r="F598">
        <v>1</v>
      </c>
      <c r="G598">
        <v>3</v>
      </c>
      <c r="I598">
        <v>2</v>
      </c>
      <c r="J598" s="242">
        <f t="shared" si="78"/>
        <v>4</v>
      </c>
      <c r="K598">
        <v>2</v>
      </c>
      <c r="AF598">
        <v>2</v>
      </c>
      <c r="AH598" s="1">
        <f t="shared" si="75"/>
        <v>44659</v>
      </c>
      <c r="AI598" s="243">
        <f t="shared" si="79"/>
        <v>14</v>
      </c>
      <c r="AJ598" s="243">
        <f t="shared" si="80"/>
        <v>0</v>
      </c>
      <c r="AK598">
        <f t="shared" si="76"/>
        <v>2</v>
      </c>
      <c r="AL598" s="243">
        <f t="shared" si="77"/>
        <v>16</v>
      </c>
    </row>
    <row r="599" spans="2:38" ht="17.5" customHeight="1" x14ac:dyDescent="0.55000000000000004">
      <c r="B599" s="242">
        <f t="shared" si="74"/>
        <v>33</v>
      </c>
      <c r="C599" s="1">
        <v>44660</v>
      </c>
      <c r="D599">
        <v>9</v>
      </c>
      <c r="E599">
        <v>7</v>
      </c>
      <c r="F599">
        <v>4</v>
      </c>
      <c r="G599">
        <v>5</v>
      </c>
      <c r="H599">
        <v>1</v>
      </c>
      <c r="I599">
        <v>3</v>
      </c>
      <c r="J599" s="242">
        <f t="shared" si="78"/>
        <v>4</v>
      </c>
      <c r="K599">
        <v>1</v>
      </c>
      <c r="Y599">
        <v>1</v>
      </c>
      <c r="AB599">
        <v>1</v>
      </c>
      <c r="AD599">
        <v>1</v>
      </c>
      <c r="AH599" s="1">
        <f t="shared" si="75"/>
        <v>44660</v>
      </c>
      <c r="AI599" s="243">
        <f t="shared" si="79"/>
        <v>23</v>
      </c>
      <c r="AJ599" s="243">
        <f t="shared" si="80"/>
        <v>1</v>
      </c>
      <c r="AK599">
        <f t="shared" si="76"/>
        <v>9</v>
      </c>
      <c r="AL599" s="243">
        <f t="shared" si="77"/>
        <v>33</v>
      </c>
    </row>
    <row r="600" spans="2:38" ht="17.5" customHeight="1" x14ac:dyDescent="0.55000000000000004">
      <c r="B600" s="242">
        <f t="shared" si="74"/>
        <v>20</v>
      </c>
      <c r="C600" s="1">
        <v>44661</v>
      </c>
      <c r="D600">
        <v>3</v>
      </c>
      <c r="E600">
        <v>3</v>
      </c>
      <c r="F600">
        <v>8</v>
      </c>
      <c r="G600">
        <v>4</v>
      </c>
      <c r="J600" s="242">
        <f t="shared" si="78"/>
        <v>2</v>
      </c>
      <c r="K600">
        <v>1</v>
      </c>
      <c r="W600">
        <v>1</v>
      </c>
      <c r="AH600" s="1">
        <f t="shared" si="75"/>
        <v>44661</v>
      </c>
      <c r="AI600" s="243">
        <f t="shared" si="79"/>
        <v>17</v>
      </c>
      <c r="AJ600" s="243">
        <f t="shared" si="80"/>
        <v>0</v>
      </c>
      <c r="AK600">
        <f t="shared" si="76"/>
        <v>3</v>
      </c>
      <c r="AL600" s="243">
        <f t="shared" si="77"/>
        <v>20</v>
      </c>
    </row>
    <row r="601" spans="2:38" ht="17.5" customHeight="1" x14ac:dyDescent="0.55000000000000004">
      <c r="B601" s="242">
        <f t="shared" si="74"/>
        <v>21</v>
      </c>
      <c r="C601" s="1">
        <v>44662</v>
      </c>
      <c r="D601">
        <v>4</v>
      </c>
      <c r="E601">
        <v>4</v>
      </c>
      <c r="F601">
        <v>5</v>
      </c>
      <c r="G601">
        <v>5</v>
      </c>
      <c r="I601">
        <v>3</v>
      </c>
      <c r="J601" s="242">
        <f t="shared" si="78"/>
        <v>0</v>
      </c>
      <c r="AH601" s="1">
        <f t="shared" ref="AH601:AH640" si="81">+C601</f>
        <v>44662</v>
      </c>
      <c r="AI601" s="243">
        <f t="shared" si="79"/>
        <v>17</v>
      </c>
      <c r="AJ601" s="243">
        <f t="shared" si="80"/>
        <v>0</v>
      </c>
      <c r="AK601">
        <f t="shared" ref="AK601:AK632" si="82">+D601</f>
        <v>4</v>
      </c>
      <c r="AL601" s="243">
        <f t="shared" ref="AL601:AL640" si="83">+B601</f>
        <v>21</v>
      </c>
    </row>
    <row r="602" spans="2:38" ht="17.5" customHeight="1" x14ac:dyDescent="0.55000000000000004">
      <c r="B602" s="242">
        <f t="shared" ref="B602:B640" si="84">SUM(D602:AG602)-J602</f>
        <v>13</v>
      </c>
      <c r="C602" s="1">
        <v>44663</v>
      </c>
      <c r="D602">
        <v>1</v>
      </c>
      <c r="E602">
        <v>4</v>
      </c>
      <c r="F602">
        <v>1</v>
      </c>
      <c r="G602">
        <v>5</v>
      </c>
      <c r="I602">
        <v>1</v>
      </c>
      <c r="J602" s="242">
        <f t="shared" si="78"/>
        <v>1</v>
      </c>
      <c r="V602">
        <v>1</v>
      </c>
      <c r="AH602" s="1">
        <f t="shared" si="81"/>
        <v>44663</v>
      </c>
      <c r="AI602" s="243">
        <f t="shared" si="79"/>
        <v>12</v>
      </c>
      <c r="AJ602" s="243">
        <f t="shared" si="80"/>
        <v>0</v>
      </c>
      <c r="AK602">
        <f t="shared" si="82"/>
        <v>1</v>
      </c>
      <c r="AL602" s="243">
        <f t="shared" si="83"/>
        <v>13</v>
      </c>
    </row>
    <row r="603" spans="2:38" ht="17.5" customHeight="1" x14ac:dyDescent="0.55000000000000004">
      <c r="B603" s="242">
        <f t="shared" si="84"/>
        <v>21</v>
      </c>
      <c r="C603" s="1">
        <v>44664</v>
      </c>
      <c r="E603">
        <v>1</v>
      </c>
      <c r="F603">
        <v>5</v>
      </c>
      <c r="G603">
        <v>6</v>
      </c>
      <c r="H603">
        <v>3</v>
      </c>
      <c r="I603">
        <v>4</v>
      </c>
      <c r="J603" s="242">
        <f t="shared" si="78"/>
        <v>2</v>
      </c>
      <c r="K603">
        <v>1</v>
      </c>
      <c r="V603">
        <v>1</v>
      </c>
      <c r="AH603" s="1">
        <f t="shared" si="81"/>
        <v>44664</v>
      </c>
      <c r="AI603" s="243">
        <f t="shared" si="79"/>
        <v>18</v>
      </c>
      <c r="AJ603" s="243">
        <f t="shared" si="80"/>
        <v>3</v>
      </c>
      <c r="AK603">
        <f t="shared" si="82"/>
        <v>0</v>
      </c>
      <c r="AL603" s="243">
        <f t="shared" si="83"/>
        <v>21</v>
      </c>
    </row>
    <row r="604" spans="2:38" ht="17.5" customHeight="1" x14ac:dyDescent="0.55000000000000004">
      <c r="B604" s="242">
        <f t="shared" si="84"/>
        <v>14</v>
      </c>
      <c r="C604" s="1">
        <v>44665</v>
      </c>
      <c r="E604">
        <v>2</v>
      </c>
      <c r="F604">
        <v>2</v>
      </c>
      <c r="G604">
        <v>3</v>
      </c>
      <c r="I604">
        <v>6</v>
      </c>
      <c r="J604" s="242">
        <f t="shared" si="78"/>
        <v>1</v>
      </c>
      <c r="K604">
        <v>1</v>
      </c>
      <c r="AH604" s="1">
        <f t="shared" si="81"/>
        <v>44665</v>
      </c>
      <c r="AI604" s="243">
        <f t="shared" si="79"/>
        <v>14</v>
      </c>
      <c r="AJ604" s="243">
        <f t="shared" si="80"/>
        <v>0</v>
      </c>
      <c r="AK604">
        <f t="shared" si="82"/>
        <v>0</v>
      </c>
      <c r="AL604" s="243">
        <f t="shared" si="83"/>
        <v>14</v>
      </c>
    </row>
    <row r="605" spans="2:38" ht="17.5" customHeight="1" x14ac:dyDescent="0.55000000000000004">
      <c r="B605" s="242">
        <f t="shared" si="84"/>
        <v>29</v>
      </c>
      <c r="C605" s="1">
        <v>44666</v>
      </c>
      <c r="D605">
        <v>4</v>
      </c>
      <c r="E605">
        <v>2</v>
      </c>
      <c r="F605">
        <v>1</v>
      </c>
      <c r="G605">
        <v>2</v>
      </c>
      <c r="H605">
        <v>1</v>
      </c>
      <c r="I605">
        <v>15</v>
      </c>
      <c r="J605" s="242">
        <f t="shared" si="78"/>
        <v>4</v>
      </c>
      <c r="K605">
        <v>1</v>
      </c>
      <c r="V605">
        <v>1</v>
      </c>
      <c r="W605">
        <v>1</v>
      </c>
      <c r="AF605">
        <v>1</v>
      </c>
      <c r="AH605" s="1">
        <f t="shared" si="81"/>
        <v>44666</v>
      </c>
      <c r="AI605" s="243">
        <f t="shared" si="79"/>
        <v>24</v>
      </c>
      <c r="AJ605" s="243">
        <f t="shared" si="80"/>
        <v>1</v>
      </c>
      <c r="AK605">
        <f t="shared" si="82"/>
        <v>4</v>
      </c>
      <c r="AL605" s="243">
        <f t="shared" si="83"/>
        <v>29</v>
      </c>
    </row>
    <row r="606" spans="2:38" ht="17.5" customHeight="1" x14ac:dyDescent="0.55000000000000004">
      <c r="B606" s="242">
        <f t="shared" si="84"/>
        <v>25</v>
      </c>
      <c r="C606" s="1">
        <v>44667</v>
      </c>
      <c r="D606">
        <v>2</v>
      </c>
      <c r="E606">
        <v>3</v>
      </c>
      <c r="F606">
        <v>4</v>
      </c>
      <c r="G606">
        <v>12</v>
      </c>
      <c r="I606">
        <v>1</v>
      </c>
      <c r="J606" s="242">
        <f t="shared" si="78"/>
        <v>3</v>
      </c>
      <c r="Y606">
        <v>1</v>
      </c>
      <c r="AB606">
        <v>1</v>
      </c>
      <c r="AF606">
        <v>1</v>
      </c>
      <c r="AH606" s="1">
        <f t="shared" si="81"/>
        <v>44667</v>
      </c>
      <c r="AI606" s="243">
        <f t="shared" si="79"/>
        <v>23</v>
      </c>
      <c r="AJ606" s="243">
        <f t="shared" si="80"/>
        <v>0</v>
      </c>
      <c r="AK606">
        <f t="shared" si="82"/>
        <v>2</v>
      </c>
      <c r="AL606" s="243">
        <f t="shared" si="83"/>
        <v>25</v>
      </c>
    </row>
    <row r="607" spans="2:38" ht="17.5" customHeight="1" x14ac:dyDescent="0.55000000000000004">
      <c r="B607" s="242">
        <f t="shared" si="84"/>
        <v>19</v>
      </c>
      <c r="C607" s="1">
        <v>44668</v>
      </c>
      <c r="D607">
        <v>3</v>
      </c>
      <c r="E607">
        <v>3</v>
      </c>
      <c r="F607">
        <v>5</v>
      </c>
      <c r="G607">
        <v>1</v>
      </c>
      <c r="H607">
        <v>2</v>
      </c>
      <c r="I607">
        <v>1</v>
      </c>
      <c r="J607" s="242">
        <f t="shared" si="78"/>
        <v>4</v>
      </c>
      <c r="K607">
        <v>4</v>
      </c>
      <c r="AH607" s="1">
        <f t="shared" si="81"/>
        <v>44668</v>
      </c>
      <c r="AI607" s="243">
        <f t="shared" si="79"/>
        <v>14</v>
      </c>
      <c r="AJ607" s="243">
        <f t="shared" si="80"/>
        <v>2</v>
      </c>
      <c r="AK607">
        <f t="shared" si="82"/>
        <v>3</v>
      </c>
      <c r="AL607" s="243">
        <f t="shared" si="83"/>
        <v>19</v>
      </c>
    </row>
    <row r="608" spans="2:38" ht="17.5" customHeight="1" x14ac:dyDescent="0.55000000000000004">
      <c r="B608" s="242">
        <f t="shared" si="84"/>
        <v>19</v>
      </c>
      <c r="C608" s="1">
        <v>44669</v>
      </c>
      <c r="E608">
        <v>4</v>
      </c>
      <c r="F608">
        <v>4</v>
      </c>
      <c r="G608">
        <v>5</v>
      </c>
      <c r="H608">
        <v>2</v>
      </c>
      <c r="I608">
        <v>1</v>
      </c>
      <c r="J608" s="242">
        <f t="shared" si="78"/>
        <v>3</v>
      </c>
      <c r="K608">
        <v>1</v>
      </c>
      <c r="P608">
        <v>1</v>
      </c>
      <c r="Z608">
        <v>1</v>
      </c>
      <c r="AH608" s="1">
        <f t="shared" si="81"/>
        <v>44669</v>
      </c>
      <c r="AI608" s="243">
        <f t="shared" si="79"/>
        <v>17</v>
      </c>
      <c r="AJ608" s="243">
        <f t="shared" si="80"/>
        <v>2</v>
      </c>
      <c r="AK608">
        <f t="shared" si="82"/>
        <v>0</v>
      </c>
      <c r="AL608" s="243">
        <f t="shared" si="83"/>
        <v>19</v>
      </c>
    </row>
    <row r="609" spans="2:38" ht="17.5" customHeight="1" x14ac:dyDescent="0.55000000000000004">
      <c r="B609" s="242">
        <f t="shared" si="84"/>
        <v>8</v>
      </c>
      <c r="C609" s="1">
        <v>44670</v>
      </c>
      <c r="D609">
        <v>1</v>
      </c>
      <c r="E609">
        <v>1</v>
      </c>
      <c r="F609">
        <v>3</v>
      </c>
      <c r="H609">
        <v>2</v>
      </c>
      <c r="J609" s="242">
        <f t="shared" si="78"/>
        <v>1</v>
      </c>
      <c r="AB609">
        <v>1</v>
      </c>
      <c r="AH609" s="1">
        <f t="shared" si="81"/>
        <v>44670</v>
      </c>
      <c r="AI609" s="243">
        <f t="shared" si="79"/>
        <v>5</v>
      </c>
      <c r="AJ609" s="243">
        <f t="shared" si="80"/>
        <v>2</v>
      </c>
      <c r="AK609">
        <f t="shared" si="82"/>
        <v>1</v>
      </c>
      <c r="AL609" s="243">
        <f t="shared" si="83"/>
        <v>8</v>
      </c>
    </row>
    <row r="610" spans="2:38" ht="17.5" customHeight="1" x14ac:dyDescent="0.55000000000000004">
      <c r="B610" s="242">
        <f t="shared" si="84"/>
        <v>11</v>
      </c>
      <c r="C610" s="1">
        <v>44671</v>
      </c>
      <c r="D610">
        <v>1</v>
      </c>
      <c r="E610">
        <v>1</v>
      </c>
      <c r="G610">
        <v>5</v>
      </c>
      <c r="H610">
        <v>1</v>
      </c>
      <c r="I610">
        <v>3</v>
      </c>
      <c r="J610" s="242">
        <f t="shared" si="78"/>
        <v>0</v>
      </c>
      <c r="AH610" s="1">
        <f t="shared" si="81"/>
        <v>44671</v>
      </c>
      <c r="AI610" s="243">
        <f t="shared" si="79"/>
        <v>9</v>
      </c>
      <c r="AJ610" s="243">
        <f t="shared" si="80"/>
        <v>1</v>
      </c>
      <c r="AK610">
        <f t="shared" si="82"/>
        <v>1</v>
      </c>
      <c r="AL610" s="243">
        <f t="shared" si="83"/>
        <v>11</v>
      </c>
    </row>
    <row r="611" spans="2:38" ht="17.5" customHeight="1" x14ac:dyDescent="0.55000000000000004">
      <c r="B611" s="242">
        <f t="shared" si="84"/>
        <v>14</v>
      </c>
      <c r="C611" s="1">
        <v>44672</v>
      </c>
      <c r="E611">
        <v>1</v>
      </c>
      <c r="F611">
        <v>1</v>
      </c>
      <c r="G611">
        <v>2</v>
      </c>
      <c r="H611">
        <v>5</v>
      </c>
      <c r="I611">
        <v>5</v>
      </c>
      <c r="J611" s="242">
        <f t="shared" si="78"/>
        <v>0</v>
      </c>
      <c r="AH611" s="1">
        <f t="shared" si="81"/>
        <v>44672</v>
      </c>
      <c r="AI611" s="243">
        <f t="shared" si="79"/>
        <v>9</v>
      </c>
      <c r="AJ611" s="243">
        <f t="shared" si="80"/>
        <v>5</v>
      </c>
      <c r="AK611">
        <f t="shared" si="82"/>
        <v>0</v>
      </c>
      <c r="AL611" s="243">
        <f t="shared" si="83"/>
        <v>14</v>
      </c>
    </row>
    <row r="612" spans="2:38" ht="17.5" customHeight="1" x14ac:dyDescent="0.55000000000000004">
      <c r="B612" s="242">
        <f t="shared" si="84"/>
        <v>17</v>
      </c>
      <c r="C612" s="1">
        <v>44673</v>
      </c>
      <c r="E612">
        <v>3</v>
      </c>
      <c r="F612">
        <v>1</v>
      </c>
      <c r="I612">
        <v>4</v>
      </c>
      <c r="J612" s="242">
        <f t="shared" si="78"/>
        <v>9</v>
      </c>
      <c r="K612">
        <v>2</v>
      </c>
      <c r="W612">
        <v>1</v>
      </c>
      <c r="Z612">
        <v>6</v>
      </c>
      <c r="AH612" s="1">
        <f t="shared" si="81"/>
        <v>44673</v>
      </c>
      <c r="AI612" s="243">
        <f t="shared" si="79"/>
        <v>17</v>
      </c>
      <c r="AJ612" s="243">
        <f t="shared" si="80"/>
        <v>0</v>
      </c>
      <c r="AK612">
        <f t="shared" si="82"/>
        <v>0</v>
      </c>
      <c r="AL612" s="243">
        <f t="shared" si="83"/>
        <v>17</v>
      </c>
    </row>
    <row r="613" spans="2:38" ht="17.5" customHeight="1" x14ac:dyDescent="0.55000000000000004">
      <c r="B613" s="242">
        <f t="shared" si="84"/>
        <v>14</v>
      </c>
      <c r="C613" s="1">
        <v>44674</v>
      </c>
      <c r="E613">
        <v>5</v>
      </c>
      <c r="F613">
        <v>1</v>
      </c>
      <c r="G613">
        <v>4</v>
      </c>
      <c r="H613">
        <v>1</v>
      </c>
      <c r="I613">
        <v>1</v>
      </c>
      <c r="J613" s="242">
        <f t="shared" si="78"/>
        <v>2</v>
      </c>
      <c r="R613">
        <v>1</v>
      </c>
      <c r="Z613">
        <v>1</v>
      </c>
      <c r="AH613" s="1">
        <f t="shared" si="81"/>
        <v>44674</v>
      </c>
      <c r="AI613" s="243">
        <f t="shared" si="79"/>
        <v>13</v>
      </c>
      <c r="AJ613" s="243">
        <f t="shared" si="80"/>
        <v>1</v>
      </c>
      <c r="AK613">
        <f t="shared" si="82"/>
        <v>0</v>
      </c>
      <c r="AL613" s="243">
        <f t="shared" si="83"/>
        <v>14</v>
      </c>
    </row>
    <row r="614" spans="2:38" ht="17.5" customHeight="1" x14ac:dyDescent="0.55000000000000004">
      <c r="B614" s="242">
        <f t="shared" si="84"/>
        <v>14</v>
      </c>
      <c r="C614" s="1">
        <v>44675</v>
      </c>
      <c r="E614">
        <v>2</v>
      </c>
      <c r="F614">
        <v>2</v>
      </c>
      <c r="G614">
        <v>1</v>
      </c>
      <c r="H614">
        <v>2</v>
      </c>
      <c r="I614">
        <v>2</v>
      </c>
      <c r="J614" s="242">
        <f t="shared" si="78"/>
        <v>5</v>
      </c>
      <c r="K614">
        <v>1</v>
      </c>
      <c r="V614">
        <v>1</v>
      </c>
      <c r="Z614">
        <v>1</v>
      </c>
      <c r="AD614">
        <v>1</v>
      </c>
      <c r="AF614">
        <v>1</v>
      </c>
      <c r="AH614" s="1">
        <f t="shared" si="81"/>
        <v>44675</v>
      </c>
      <c r="AI614" s="243">
        <f t="shared" si="79"/>
        <v>12</v>
      </c>
      <c r="AJ614" s="243">
        <f t="shared" si="80"/>
        <v>2</v>
      </c>
      <c r="AK614">
        <f t="shared" si="82"/>
        <v>0</v>
      </c>
      <c r="AL614" s="243">
        <f t="shared" si="83"/>
        <v>14</v>
      </c>
    </row>
    <row r="615" spans="2:38" ht="17.5" customHeight="1" x14ac:dyDescent="0.55000000000000004">
      <c r="B615" s="242">
        <f t="shared" si="84"/>
        <v>15</v>
      </c>
      <c r="C615" s="1">
        <v>44676</v>
      </c>
      <c r="E615">
        <v>4</v>
      </c>
      <c r="G615">
        <v>4</v>
      </c>
      <c r="I615">
        <v>3</v>
      </c>
      <c r="J615" s="242">
        <f t="shared" si="78"/>
        <v>4</v>
      </c>
      <c r="W615">
        <v>2</v>
      </c>
      <c r="Z615">
        <v>1</v>
      </c>
      <c r="AB615">
        <v>1</v>
      </c>
      <c r="AH615" s="1">
        <f t="shared" si="81"/>
        <v>44676</v>
      </c>
      <c r="AI615" s="243">
        <f t="shared" si="79"/>
        <v>15</v>
      </c>
      <c r="AJ615" s="243">
        <f t="shared" si="80"/>
        <v>0</v>
      </c>
      <c r="AK615">
        <f t="shared" si="82"/>
        <v>0</v>
      </c>
      <c r="AL615" s="243">
        <f t="shared" si="83"/>
        <v>15</v>
      </c>
    </row>
    <row r="616" spans="2:38" ht="17.5" customHeight="1" x14ac:dyDescent="0.55000000000000004">
      <c r="B616" s="242">
        <f t="shared" si="84"/>
        <v>6</v>
      </c>
      <c r="C616" s="1">
        <v>44677</v>
      </c>
      <c r="E616">
        <v>1</v>
      </c>
      <c r="F616">
        <v>2</v>
      </c>
      <c r="G616">
        <v>2</v>
      </c>
      <c r="J616" s="242">
        <f t="shared" si="78"/>
        <v>1</v>
      </c>
      <c r="AF616">
        <v>1</v>
      </c>
      <c r="AH616" s="1">
        <f t="shared" si="81"/>
        <v>44677</v>
      </c>
      <c r="AI616" s="243">
        <f t="shared" si="79"/>
        <v>6</v>
      </c>
      <c r="AJ616" s="243">
        <f t="shared" si="80"/>
        <v>0</v>
      </c>
      <c r="AK616">
        <f t="shared" si="82"/>
        <v>0</v>
      </c>
      <c r="AL616" s="243">
        <f t="shared" si="83"/>
        <v>6</v>
      </c>
    </row>
    <row r="617" spans="2:38" ht="17.5" customHeight="1" x14ac:dyDescent="0.55000000000000004">
      <c r="B617" s="242">
        <f t="shared" si="84"/>
        <v>9</v>
      </c>
      <c r="C617" s="1">
        <v>44678</v>
      </c>
      <c r="E617">
        <v>1</v>
      </c>
      <c r="F617">
        <v>3</v>
      </c>
      <c r="I617">
        <v>2</v>
      </c>
      <c r="J617" s="242">
        <f t="shared" si="78"/>
        <v>3</v>
      </c>
      <c r="K617">
        <v>1</v>
      </c>
      <c r="W617">
        <v>1</v>
      </c>
      <c r="AD617">
        <v>1</v>
      </c>
      <c r="AH617" s="1">
        <f t="shared" si="81"/>
        <v>44678</v>
      </c>
      <c r="AI617" s="243">
        <f t="shared" si="79"/>
        <v>9</v>
      </c>
      <c r="AJ617" s="243">
        <f t="shared" si="80"/>
        <v>0</v>
      </c>
      <c r="AK617">
        <f t="shared" si="82"/>
        <v>0</v>
      </c>
      <c r="AL617" s="243">
        <f t="shared" si="83"/>
        <v>9</v>
      </c>
    </row>
    <row r="618" spans="2:38" ht="17.5" customHeight="1" x14ac:dyDescent="0.55000000000000004">
      <c r="B618" s="242">
        <f t="shared" si="84"/>
        <v>13</v>
      </c>
      <c r="C618" s="1">
        <v>44679</v>
      </c>
      <c r="D618">
        <v>2</v>
      </c>
      <c r="E618">
        <v>3</v>
      </c>
      <c r="F618">
        <v>1</v>
      </c>
      <c r="G618">
        <v>1</v>
      </c>
      <c r="I618">
        <v>2</v>
      </c>
      <c r="J618" s="242">
        <f t="shared" si="78"/>
        <v>4</v>
      </c>
      <c r="K618">
        <v>2</v>
      </c>
      <c r="S618">
        <v>1</v>
      </c>
      <c r="AF618">
        <v>1</v>
      </c>
      <c r="AH618" s="1">
        <f t="shared" si="81"/>
        <v>44679</v>
      </c>
      <c r="AI618" s="243">
        <f t="shared" si="79"/>
        <v>11</v>
      </c>
      <c r="AJ618" s="243">
        <f t="shared" si="80"/>
        <v>0</v>
      </c>
      <c r="AK618">
        <f t="shared" si="82"/>
        <v>2</v>
      </c>
      <c r="AL618" s="243">
        <f t="shared" si="83"/>
        <v>13</v>
      </c>
    </row>
    <row r="619" spans="2:38" ht="17.5" customHeight="1" x14ac:dyDescent="0.55000000000000004">
      <c r="B619" s="242">
        <f t="shared" si="84"/>
        <v>14</v>
      </c>
      <c r="C619" s="1">
        <v>44680</v>
      </c>
      <c r="D619">
        <v>1</v>
      </c>
      <c r="E619">
        <v>1</v>
      </c>
      <c r="F619">
        <v>1</v>
      </c>
      <c r="G619">
        <v>2</v>
      </c>
      <c r="H619">
        <v>2</v>
      </c>
      <c r="I619">
        <v>4</v>
      </c>
      <c r="J619" s="242">
        <f t="shared" si="78"/>
        <v>3</v>
      </c>
      <c r="K619">
        <v>2</v>
      </c>
      <c r="AB619">
        <v>1</v>
      </c>
      <c r="AH619" s="1">
        <f t="shared" si="81"/>
        <v>44680</v>
      </c>
      <c r="AI619" s="243">
        <f t="shared" si="79"/>
        <v>11</v>
      </c>
      <c r="AJ619" s="243">
        <f t="shared" si="80"/>
        <v>2</v>
      </c>
      <c r="AK619">
        <f t="shared" si="82"/>
        <v>1</v>
      </c>
      <c r="AL619" s="243">
        <f t="shared" si="83"/>
        <v>14</v>
      </c>
    </row>
    <row r="620" spans="2:38" ht="17.5" customHeight="1" x14ac:dyDescent="0.55000000000000004">
      <c r="B620" s="242">
        <f t="shared" si="84"/>
        <v>4</v>
      </c>
      <c r="C620" s="1">
        <v>44681</v>
      </c>
      <c r="D620">
        <v>1</v>
      </c>
      <c r="F620">
        <v>1</v>
      </c>
      <c r="G620">
        <v>1</v>
      </c>
      <c r="I620">
        <v>1</v>
      </c>
      <c r="J620" s="242">
        <f t="shared" si="78"/>
        <v>0</v>
      </c>
      <c r="AH620" s="1">
        <f t="shared" si="81"/>
        <v>44681</v>
      </c>
      <c r="AI620" s="243">
        <f t="shared" si="79"/>
        <v>3</v>
      </c>
      <c r="AJ620" s="243">
        <f t="shared" si="80"/>
        <v>0</v>
      </c>
      <c r="AK620">
        <f t="shared" si="82"/>
        <v>1</v>
      </c>
      <c r="AL620" s="243">
        <f t="shared" si="83"/>
        <v>4</v>
      </c>
    </row>
    <row r="621" spans="2:38" ht="17.5" customHeight="1" x14ac:dyDescent="0.55000000000000004">
      <c r="B621" s="242">
        <f t="shared" si="84"/>
        <v>19</v>
      </c>
      <c r="C621" s="1">
        <v>44682</v>
      </c>
      <c r="D621">
        <v>2</v>
      </c>
      <c r="E621">
        <v>5</v>
      </c>
      <c r="F621">
        <v>2</v>
      </c>
      <c r="G621">
        <v>3</v>
      </c>
      <c r="I621">
        <v>2</v>
      </c>
      <c r="J621" s="242">
        <f t="shared" si="78"/>
        <v>5</v>
      </c>
      <c r="S621">
        <v>1</v>
      </c>
      <c r="V621">
        <v>3</v>
      </c>
      <c r="AD621">
        <v>1</v>
      </c>
      <c r="AH621" s="1">
        <f t="shared" si="81"/>
        <v>44682</v>
      </c>
      <c r="AI621" s="243">
        <f t="shared" si="79"/>
        <v>17</v>
      </c>
      <c r="AJ621" s="243">
        <f t="shared" si="80"/>
        <v>0</v>
      </c>
      <c r="AK621">
        <f t="shared" si="82"/>
        <v>2</v>
      </c>
      <c r="AL621" s="243">
        <f t="shared" si="83"/>
        <v>19</v>
      </c>
    </row>
    <row r="622" spans="2:38" ht="17.5" customHeight="1" x14ac:dyDescent="0.55000000000000004">
      <c r="B622" s="242">
        <f t="shared" si="84"/>
        <v>16</v>
      </c>
      <c r="C622" s="1">
        <v>44683</v>
      </c>
      <c r="E622">
        <v>2</v>
      </c>
      <c r="F622">
        <v>5</v>
      </c>
      <c r="G622">
        <v>3</v>
      </c>
      <c r="I622">
        <v>6</v>
      </c>
      <c r="J622" s="242">
        <f t="shared" si="78"/>
        <v>0</v>
      </c>
      <c r="AH622" s="1">
        <f t="shared" si="81"/>
        <v>44683</v>
      </c>
      <c r="AI622" s="243">
        <f t="shared" ref="AI622:AI653" si="85">+AL622-AJ622-AK622</f>
        <v>16</v>
      </c>
      <c r="AJ622" s="243">
        <f t="shared" ref="AJ622:AJ653" si="86">+H622</f>
        <v>0</v>
      </c>
      <c r="AK622">
        <f t="shared" si="82"/>
        <v>0</v>
      </c>
      <c r="AL622" s="243">
        <f t="shared" si="83"/>
        <v>16</v>
      </c>
    </row>
    <row r="623" spans="2:38" ht="17.5" customHeight="1" x14ac:dyDescent="0.55000000000000004">
      <c r="B623" s="242">
        <f t="shared" si="84"/>
        <v>9</v>
      </c>
      <c r="C623" s="1">
        <v>44684</v>
      </c>
      <c r="D623">
        <v>3</v>
      </c>
      <c r="I623">
        <v>4</v>
      </c>
      <c r="J623" s="242">
        <f t="shared" si="78"/>
        <v>2</v>
      </c>
      <c r="K623">
        <v>1</v>
      </c>
      <c r="AB623">
        <v>1</v>
      </c>
      <c r="AH623" s="1">
        <f t="shared" si="81"/>
        <v>44684</v>
      </c>
      <c r="AI623" s="243">
        <f t="shared" si="85"/>
        <v>6</v>
      </c>
      <c r="AJ623" s="243">
        <f t="shared" si="86"/>
        <v>0</v>
      </c>
      <c r="AK623">
        <f t="shared" si="82"/>
        <v>3</v>
      </c>
      <c r="AL623" s="243">
        <f t="shared" si="83"/>
        <v>9</v>
      </c>
    </row>
    <row r="624" spans="2:38" ht="17.5" customHeight="1" x14ac:dyDescent="0.55000000000000004">
      <c r="B624" s="242">
        <f t="shared" si="84"/>
        <v>13</v>
      </c>
      <c r="C624" s="1">
        <v>44685</v>
      </c>
      <c r="D624">
        <v>2</v>
      </c>
      <c r="E624">
        <v>3</v>
      </c>
      <c r="G624">
        <v>2</v>
      </c>
      <c r="H624">
        <v>1</v>
      </c>
      <c r="I624">
        <v>2</v>
      </c>
      <c r="J624" s="242">
        <f t="shared" si="78"/>
        <v>3</v>
      </c>
      <c r="K624">
        <v>1</v>
      </c>
      <c r="S624">
        <v>1</v>
      </c>
      <c r="AB624">
        <v>1</v>
      </c>
      <c r="AH624" s="1">
        <f t="shared" si="81"/>
        <v>44685</v>
      </c>
      <c r="AI624" s="243">
        <f t="shared" si="85"/>
        <v>10</v>
      </c>
      <c r="AJ624" s="243">
        <f t="shared" si="86"/>
        <v>1</v>
      </c>
      <c r="AK624">
        <f t="shared" si="82"/>
        <v>2</v>
      </c>
      <c r="AL624" s="243">
        <f t="shared" si="83"/>
        <v>13</v>
      </c>
    </row>
    <row r="625" spans="2:38" ht="17.5" customHeight="1" x14ac:dyDescent="0.55000000000000004">
      <c r="B625" s="242">
        <f t="shared" si="84"/>
        <v>18</v>
      </c>
      <c r="C625" s="1">
        <v>44686</v>
      </c>
      <c r="E625">
        <v>2</v>
      </c>
      <c r="F625">
        <v>1</v>
      </c>
      <c r="I625">
        <v>14</v>
      </c>
      <c r="J625" s="242">
        <f t="shared" si="78"/>
        <v>1</v>
      </c>
      <c r="S625">
        <v>1</v>
      </c>
      <c r="AH625" s="1">
        <f t="shared" si="81"/>
        <v>44686</v>
      </c>
      <c r="AI625" s="243">
        <f t="shared" si="85"/>
        <v>18</v>
      </c>
      <c r="AJ625" s="243">
        <f t="shared" si="86"/>
        <v>0</v>
      </c>
      <c r="AK625">
        <f t="shared" si="82"/>
        <v>0</v>
      </c>
      <c r="AL625" s="243">
        <f t="shared" si="83"/>
        <v>18</v>
      </c>
    </row>
    <row r="626" spans="2:38" ht="17.5" customHeight="1" x14ac:dyDescent="0.55000000000000004">
      <c r="B626" s="242">
        <f t="shared" si="84"/>
        <v>6</v>
      </c>
      <c r="C626" s="1">
        <v>44687</v>
      </c>
      <c r="E626">
        <v>2</v>
      </c>
      <c r="F626">
        <v>1</v>
      </c>
      <c r="I626">
        <v>2</v>
      </c>
      <c r="J626" s="242">
        <f t="shared" si="78"/>
        <v>1</v>
      </c>
      <c r="K626">
        <v>1</v>
      </c>
      <c r="AH626" s="1">
        <f t="shared" si="81"/>
        <v>44687</v>
      </c>
      <c r="AI626" s="243">
        <f t="shared" si="85"/>
        <v>6</v>
      </c>
      <c r="AJ626" s="243">
        <f t="shared" si="86"/>
        <v>0</v>
      </c>
      <c r="AK626">
        <f t="shared" si="82"/>
        <v>0</v>
      </c>
      <c r="AL626" s="243">
        <f t="shared" si="83"/>
        <v>6</v>
      </c>
    </row>
    <row r="627" spans="2:38" ht="17.5" customHeight="1" x14ac:dyDescent="0.55000000000000004">
      <c r="B627" s="242">
        <f t="shared" si="84"/>
        <v>10</v>
      </c>
      <c r="C627" s="1">
        <v>44688</v>
      </c>
      <c r="D627">
        <v>2</v>
      </c>
      <c r="E627">
        <v>1</v>
      </c>
      <c r="G627">
        <v>1</v>
      </c>
      <c r="I627">
        <v>5</v>
      </c>
      <c r="J627" s="242">
        <f t="shared" si="78"/>
        <v>1</v>
      </c>
      <c r="AB627">
        <v>1</v>
      </c>
      <c r="AH627" s="1">
        <f t="shared" si="81"/>
        <v>44688</v>
      </c>
      <c r="AI627" s="243">
        <f t="shared" si="85"/>
        <v>8</v>
      </c>
      <c r="AJ627" s="243">
        <f t="shared" si="86"/>
        <v>0</v>
      </c>
      <c r="AK627">
        <f t="shared" si="82"/>
        <v>2</v>
      </c>
      <c r="AL627" s="243">
        <f t="shared" si="83"/>
        <v>10</v>
      </c>
    </row>
    <row r="628" spans="2:38" ht="17.5" customHeight="1" x14ac:dyDescent="0.55000000000000004">
      <c r="B628" s="242">
        <f t="shared" si="84"/>
        <v>14</v>
      </c>
      <c r="C628" s="1">
        <v>44689</v>
      </c>
      <c r="D628">
        <v>2</v>
      </c>
      <c r="E628">
        <v>7</v>
      </c>
      <c r="G628">
        <v>1</v>
      </c>
      <c r="I628">
        <v>4</v>
      </c>
      <c r="J628" s="242">
        <f t="shared" si="78"/>
        <v>0</v>
      </c>
      <c r="AH628" s="1">
        <f t="shared" si="81"/>
        <v>44689</v>
      </c>
      <c r="AI628" s="243">
        <f t="shared" si="85"/>
        <v>12</v>
      </c>
      <c r="AJ628" s="243">
        <f t="shared" si="86"/>
        <v>0</v>
      </c>
      <c r="AK628">
        <f t="shared" si="82"/>
        <v>2</v>
      </c>
      <c r="AL628" s="243">
        <f t="shared" si="83"/>
        <v>14</v>
      </c>
    </row>
    <row r="629" spans="2:38" ht="17.5" customHeight="1" x14ac:dyDescent="0.55000000000000004">
      <c r="B629" s="242">
        <f t="shared" si="84"/>
        <v>8</v>
      </c>
      <c r="C629" s="1">
        <v>44690</v>
      </c>
      <c r="E629">
        <v>2</v>
      </c>
      <c r="F629">
        <v>1</v>
      </c>
      <c r="G629">
        <v>3</v>
      </c>
      <c r="I629">
        <v>1</v>
      </c>
      <c r="J629" s="242">
        <f t="shared" si="78"/>
        <v>1</v>
      </c>
      <c r="K629">
        <v>1</v>
      </c>
      <c r="AH629" s="1">
        <f t="shared" si="81"/>
        <v>44690</v>
      </c>
      <c r="AI629" s="243">
        <f t="shared" si="85"/>
        <v>8</v>
      </c>
      <c r="AJ629" s="243">
        <f t="shared" si="86"/>
        <v>0</v>
      </c>
      <c r="AK629">
        <f t="shared" si="82"/>
        <v>0</v>
      </c>
      <c r="AL629" s="243">
        <f t="shared" si="83"/>
        <v>8</v>
      </c>
    </row>
    <row r="630" spans="2:38" ht="17.5" customHeight="1" x14ac:dyDescent="0.55000000000000004">
      <c r="B630" s="242">
        <f t="shared" si="84"/>
        <v>22</v>
      </c>
      <c r="C630" s="1">
        <v>44691</v>
      </c>
      <c r="D630">
        <v>1</v>
      </c>
      <c r="E630">
        <v>2</v>
      </c>
      <c r="F630">
        <v>1</v>
      </c>
      <c r="G630">
        <v>3</v>
      </c>
      <c r="H630">
        <v>1</v>
      </c>
      <c r="I630">
        <v>11</v>
      </c>
      <c r="J630" s="242">
        <f t="shared" si="78"/>
        <v>3</v>
      </c>
      <c r="K630">
        <v>1</v>
      </c>
      <c r="V630">
        <v>1</v>
      </c>
      <c r="Y630">
        <v>1</v>
      </c>
      <c r="AH630" s="1">
        <f t="shared" si="81"/>
        <v>44691</v>
      </c>
      <c r="AI630" s="243">
        <f t="shared" si="85"/>
        <v>20</v>
      </c>
      <c r="AJ630" s="243">
        <f t="shared" si="86"/>
        <v>1</v>
      </c>
      <c r="AK630">
        <f t="shared" si="82"/>
        <v>1</v>
      </c>
      <c r="AL630" s="243">
        <f t="shared" si="83"/>
        <v>22</v>
      </c>
    </row>
    <row r="631" spans="2:38" ht="17.5" customHeight="1" x14ac:dyDescent="0.55000000000000004">
      <c r="B631" s="242">
        <f t="shared" si="84"/>
        <v>15</v>
      </c>
      <c r="C631" s="1">
        <v>44692</v>
      </c>
      <c r="E631">
        <v>2</v>
      </c>
      <c r="G631">
        <v>5</v>
      </c>
      <c r="H631">
        <v>4</v>
      </c>
      <c r="I631">
        <v>4</v>
      </c>
      <c r="J631" s="242">
        <f t="shared" si="78"/>
        <v>0</v>
      </c>
      <c r="AH631" s="1">
        <f t="shared" si="81"/>
        <v>44692</v>
      </c>
      <c r="AI631" s="243">
        <f t="shared" si="85"/>
        <v>11</v>
      </c>
      <c r="AJ631" s="243">
        <f t="shared" si="86"/>
        <v>4</v>
      </c>
      <c r="AK631">
        <f t="shared" si="82"/>
        <v>0</v>
      </c>
      <c r="AL631" s="243">
        <f t="shared" si="83"/>
        <v>15</v>
      </c>
    </row>
    <row r="632" spans="2:38" ht="17.5" customHeight="1" x14ac:dyDescent="0.55000000000000004">
      <c r="B632" s="242">
        <f t="shared" si="84"/>
        <v>19</v>
      </c>
      <c r="C632" s="1">
        <v>44693</v>
      </c>
      <c r="E632">
        <v>1</v>
      </c>
      <c r="G632">
        <v>2</v>
      </c>
      <c r="I632">
        <v>15</v>
      </c>
      <c r="J632" s="242">
        <f t="shared" si="78"/>
        <v>1</v>
      </c>
      <c r="K632">
        <v>1</v>
      </c>
      <c r="AH632" s="1">
        <f t="shared" si="81"/>
        <v>44693</v>
      </c>
      <c r="AI632" s="243">
        <f t="shared" si="85"/>
        <v>19</v>
      </c>
      <c r="AJ632" s="243">
        <f t="shared" si="86"/>
        <v>0</v>
      </c>
      <c r="AK632">
        <f t="shared" si="82"/>
        <v>0</v>
      </c>
      <c r="AL632" s="243">
        <f t="shared" si="83"/>
        <v>19</v>
      </c>
    </row>
    <row r="633" spans="2:38" ht="17.5" customHeight="1" x14ac:dyDescent="0.55000000000000004">
      <c r="B633" s="242">
        <f t="shared" si="84"/>
        <v>23</v>
      </c>
      <c r="C633" s="1">
        <v>44694</v>
      </c>
      <c r="D633">
        <v>1</v>
      </c>
      <c r="E633">
        <v>4</v>
      </c>
      <c r="G633">
        <v>1</v>
      </c>
      <c r="I633">
        <v>17</v>
      </c>
      <c r="J633" s="242">
        <f t="shared" si="78"/>
        <v>0</v>
      </c>
      <c r="AH633" s="1">
        <f t="shared" si="81"/>
        <v>44694</v>
      </c>
      <c r="AI633" s="243">
        <f t="shared" si="85"/>
        <v>22</v>
      </c>
      <c r="AJ633" s="243">
        <f t="shared" si="86"/>
        <v>0</v>
      </c>
      <c r="AK633">
        <f t="shared" ref="AK633:AK660" si="87">+D633</f>
        <v>1</v>
      </c>
      <c r="AL633" s="243">
        <f t="shared" si="83"/>
        <v>23</v>
      </c>
    </row>
    <row r="634" spans="2:38" ht="17.5" customHeight="1" x14ac:dyDescent="0.55000000000000004">
      <c r="B634" s="242">
        <f t="shared" si="84"/>
        <v>13</v>
      </c>
      <c r="C634" s="1">
        <v>44695</v>
      </c>
      <c r="D634">
        <v>2</v>
      </c>
      <c r="E634">
        <v>1</v>
      </c>
      <c r="F634">
        <v>1</v>
      </c>
      <c r="H634">
        <v>2</v>
      </c>
      <c r="I634">
        <v>7</v>
      </c>
      <c r="J634" s="242">
        <f t="shared" si="78"/>
        <v>0</v>
      </c>
      <c r="AH634" s="1">
        <f t="shared" si="81"/>
        <v>44695</v>
      </c>
      <c r="AI634" s="243">
        <f t="shared" si="85"/>
        <v>9</v>
      </c>
      <c r="AJ634" s="243">
        <f t="shared" si="86"/>
        <v>2</v>
      </c>
      <c r="AK634">
        <f t="shared" si="87"/>
        <v>2</v>
      </c>
      <c r="AL634" s="243">
        <f t="shared" si="83"/>
        <v>13</v>
      </c>
    </row>
    <row r="635" spans="2:38" ht="17.5" customHeight="1" x14ac:dyDescent="0.55000000000000004">
      <c r="B635" s="242">
        <f t="shared" si="84"/>
        <v>11</v>
      </c>
      <c r="C635" s="1">
        <v>44696</v>
      </c>
      <c r="D635">
        <v>1</v>
      </c>
      <c r="E635">
        <v>2</v>
      </c>
      <c r="H635">
        <v>1</v>
      </c>
      <c r="I635">
        <v>7</v>
      </c>
      <c r="J635" s="242">
        <f t="shared" si="78"/>
        <v>0</v>
      </c>
      <c r="AH635" s="1">
        <f t="shared" si="81"/>
        <v>44696</v>
      </c>
      <c r="AI635" s="243">
        <f t="shared" si="85"/>
        <v>9</v>
      </c>
      <c r="AJ635" s="243">
        <f t="shared" si="86"/>
        <v>1</v>
      </c>
      <c r="AK635">
        <f t="shared" si="87"/>
        <v>1</v>
      </c>
      <c r="AL635" s="243">
        <f t="shared" si="83"/>
        <v>11</v>
      </c>
    </row>
    <row r="636" spans="2:38" ht="17.5" customHeight="1" x14ac:dyDescent="0.55000000000000004">
      <c r="B636" s="242">
        <f t="shared" si="84"/>
        <v>13</v>
      </c>
      <c r="C636" s="1">
        <v>44697</v>
      </c>
      <c r="E636">
        <v>2</v>
      </c>
      <c r="H636">
        <v>2</v>
      </c>
      <c r="I636">
        <v>9</v>
      </c>
      <c r="J636" s="242">
        <f t="shared" si="78"/>
        <v>0</v>
      </c>
      <c r="AH636" s="1">
        <f t="shared" si="81"/>
        <v>44697</v>
      </c>
      <c r="AI636" s="243">
        <f t="shared" si="85"/>
        <v>11</v>
      </c>
      <c r="AJ636" s="243">
        <f t="shared" si="86"/>
        <v>2</v>
      </c>
      <c r="AK636">
        <f t="shared" si="87"/>
        <v>0</v>
      </c>
      <c r="AL636" s="243">
        <f t="shared" si="83"/>
        <v>13</v>
      </c>
    </row>
    <row r="637" spans="2:38" ht="17.5" customHeight="1" x14ac:dyDescent="0.55000000000000004">
      <c r="B637" s="242">
        <f t="shared" si="84"/>
        <v>13</v>
      </c>
      <c r="C637" s="1">
        <v>44698</v>
      </c>
      <c r="D637">
        <v>1</v>
      </c>
      <c r="E637">
        <v>2</v>
      </c>
      <c r="G637">
        <v>1</v>
      </c>
      <c r="I637">
        <v>9</v>
      </c>
      <c r="J637" s="242">
        <f t="shared" ref="J637:J670" si="88">SUM(K637:AF637)</f>
        <v>0</v>
      </c>
      <c r="AH637" s="1">
        <f t="shared" si="81"/>
        <v>44698</v>
      </c>
      <c r="AI637" s="243">
        <f t="shared" si="85"/>
        <v>12</v>
      </c>
      <c r="AJ637" s="243">
        <f t="shared" si="86"/>
        <v>0</v>
      </c>
      <c r="AK637">
        <f t="shared" si="87"/>
        <v>1</v>
      </c>
      <c r="AL637" s="243">
        <f t="shared" si="83"/>
        <v>13</v>
      </c>
    </row>
    <row r="638" spans="2:38" ht="17.5" customHeight="1" x14ac:dyDescent="0.55000000000000004">
      <c r="B638" s="242">
        <f t="shared" si="84"/>
        <v>21</v>
      </c>
      <c r="C638" s="1">
        <v>44699</v>
      </c>
      <c r="D638">
        <v>1</v>
      </c>
      <c r="E638">
        <v>2</v>
      </c>
      <c r="F638">
        <v>7</v>
      </c>
      <c r="H638">
        <v>2</v>
      </c>
      <c r="I638">
        <v>7</v>
      </c>
      <c r="J638" s="242">
        <f t="shared" si="88"/>
        <v>2</v>
      </c>
      <c r="AD638">
        <v>1</v>
      </c>
      <c r="AF638">
        <v>1</v>
      </c>
      <c r="AH638" s="1">
        <f t="shared" si="81"/>
        <v>44699</v>
      </c>
      <c r="AI638" s="243">
        <f t="shared" si="85"/>
        <v>18</v>
      </c>
      <c r="AJ638" s="243">
        <f t="shared" si="86"/>
        <v>2</v>
      </c>
      <c r="AK638">
        <f t="shared" si="87"/>
        <v>1</v>
      </c>
      <c r="AL638" s="243">
        <f t="shared" si="83"/>
        <v>21</v>
      </c>
    </row>
    <row r="639" spans="2:38" ht="17.5" customHeight="1" x14ac:dyDescent="0.55000000000000004">
      <c r="B639" s="242">
        <f t="shared" si="84"/>
        <v>17</v>
      </c>
      <c r="C639" s="1">
        <v>44700</v>
      </c>
      <c r="D639">
        <v>2</v>
      </c>
      <c r="G639">
        <v>2</v>
      </c>
      <c r="H639">
        <v>1</v>
      </c>
      <c r="I639">
        <v>9</v>
      </c>
      <c r="J639" s="242">
        <f t="shared" si="88"/>
        <v>3</v>
      </c>
      <c r="K639">
        <v>1</v>
      </c>
      <c r="V639">
        <v>2</v>
      </c>
      <c r="AH639" s="1">
        <f t="shared" si="81"/>
        <v>44700</v>
      </c>
      <c r="AI639" s="243">
        <f t="shared" si="85"/>
        <v>14</v>
      </c>
      <c r="AJ639" s="243">
        <f t="shared" si="86"/>
        <v>1</v>
      </c>
      <c r="AK639">
        <f t="shared" si="87"/>
        <v>2</v>
      </c>
      <c r="AL639" s="243">
        <f t="shared" si="83"/>
        <v>17</v>
      </c>
    </row>
    <row r="640" spans="2:38" ht="17.5" customHeight="1" x14ac:dyDescent="0.55000000000000004">
      <c r="B640" s="242">
        <f t="shared" si="84"/>
        <v>20</v>
      </c>
      <c r="C640" s="1">
        <v>44701</v>
      </c>
      <c r="E640">
        <v>4</v>
      </c>
      <c r="F640">
        <v>2</v>
      </c>
      <c r="G640">
        <v>2</v>
      </c>
      <c r="I640">
        <v>9</v>
      </c>
      <c r="J640" s="242">
        <f t="shared" si="88"/>
        <v>3</v>
      </c>
      <c r="V640">
        <v>2</v>
      </c>
      <c r="AF640">
        <v>1</v>
      </c>
      <c r="AH640" s="1">
        <f t="shared" si="81"/>
        <v>44701</v>
      </c>
      <c r="AI640" s="243">
        <f t="shared" si="85"/>
        <v>20</v>
      </c>
      <c r="AJ640" s="243">
        <f t="shared" si="86"/>
        <v>0</v>
      </c>
      <c r="AK640">
        <f t="shared" si="87"/>
        <v>0</v>
      </c>
      <c r="AL640" s="243">
        <f t="shared" si="83"/>
        <v>20</v>
      </c>
    </row>
    <row r="641" spans="2:38" ht="17.5" customHeight="1" x14ac:dyDescent="0.55000000000000004">
      <c r="B641" s="242">
        <f t="shared" ref="B641:B646" si="89">SUM(D641:AG641)-J641</f>
        <v>12</v>
      </c>
      <c r="C641" s="1">
        <v>44702</v>
      </c>
      <c r="D641">
        <v>1</v>
      </c>
      <c r="G641">
        <v>2</v>
      </c>
      <c r="H641">
        <v>2</v>
      </c>
      <c r="I641">
        <v>7</v>
      </c>
      <c r="J641" s="242">
        <f t="shared" si="88"/>
        <v>0</v>
      </c>
      <c r="AH641" s="1">
        <f t="shared" ref="AH641:AH646" si="90">+C641</f>
        <v>44702</v>
      </c>
      <c r="AI641" s="243">
        <f t="shared" si="85"/>
        <v>9</v>
      </c>
      <c r="AJ641" s="243">
        <f t="shared" si="86"/>
        <v>2</v>
      </c>
      <c r="AK641">
        <f t="shared" si="87"/>
        <v>1</v>
      </c>
      <c r="AL641" s="243">
        <f t="shared" ref="AL641:AL646" si="91">+B641</f>
        <v>12</v>
      </c>
    </row>
    <row r="642" spans="2:38" ht="17.5" customHeight="1" x14ac:dyDescent="0.55000000000000004">
      <c r="B642" s="242">
        <f t="shared" si="89"/>
        <v>13</v>
      </c>
      <c r="C642" s="1">
        <v>44703</v>
      </c>
      <c r="D642">
        <v>1</v>
      </c>
      <c r="E642">
        <v>1</v>
      </c>
      <c r="F642">
        <v>3</v>
      </c>
      <c r="I642">
        <v>8</v>
      </c>
      <c r="J642" s="242">
        <f t="shared" si="88"/>
        <v>0</v>
      </c>
      <c r="AH642" s="1">
        <f t="shared" si="90"/>
        <v>44703</v>
      </c>
      <c r="AI642" s="243">
        <f t="shared" si="85"/>
        <v>12</v>
      </c>
      <c r="AJ642" s="243">
        <f t="shared" si="86"/>
        <v>0</v>
      </c>
      <c r="AK642">
        <f t="shared" si="87"/>
        <v>1</v>
      </c>
      <c r="AL642" s="243">
        <f t="shared" si="91"/>
        <v>13</v>
      </c>
    </row>
    <row r="643" spans="2:38" ht="17.5" customHeight="1" x14ac:dyDescent="0.55000000000000004">
      <c r="B643" s="242">
        <f t="shared" si="89"/>
        <v>15</v>
      </c>
      <c r="C643" s="1">
        <v>44704</v>
      </c>
      <c r="E643">
        <v>2</v>
      </c>
      <c r="F643">
        <v>2</v>
      </c>
      <c r="G643">
        <v>2</v>
      </c>
      <c r="H643">
        <v>1</v>
      </c>
      <c r="I643">
        <v>5</v>
      </c>
      <c r="J643" s="242">
        <f t="shared" si="88"/>
        <v>3</v>
      </c>
      <c r="M643">
        <v>1</v>
      </c>
      <c r="V643">
        <v>1</v>
      </c>
      <c r="AF643">
        <v>1</v>
      </c>
      <c r="AH643" s="1">
        <f t="shared" si="90"/>
        <v>44704</v>
      </c>
      <c r="AI643" s="243">
        <f t="shared" si="85"/>
        <v>14</v>
      </c>
      <c r="AJ643" s="243">
        <f t="shared" si="86"/>
        <v>1</v>
      </c>
      <c r="AK643">
        <f t="shared" si="87"/>
        <v>0</v>
      </c>
      <c r="AL643" s="243">
        <f t="shared" si="91"/>
        <v>15</v>
      </c>
    </row>
    <row r="644" spans="2:38" ht="17.5" customHeight="1" x14ac:dyDescent="0.55000000000000004">
      <c r="B644" s="242">
        <f t="shared" si="89"/>
        <v>15</v>
      </c>
      <c r="C644" s="1">
        <v>44705</v>
      </c>
      <c r="E644">
        <v>2</v>
      </c>
      <c r="F644">
        <v>3</v>
      </c>
      <c r="G644">
        <v>2</v>
      </c>
      <c r="I644">
        <v>8</v>
      </c>
      <c r="J644" s="242">
        <f t="shared" si="88"/>
        <v>0</v>
      </c>
      <c r="AH644" s="1">
        <f t="shared" si="90"/>
        <v>44705</v>
      </c>
      <c r="AI644" s="243">
        <f t="shared" si="85"/>
        <v>15</v>
      </c>
      <c r="AJ644" s="243">
        <f t="shared" si="86"/>
        <v>0</v>
      </c>
      <c r="AK644">
        <f t="shared" si="87"/>
        <v>0</v>
      </c>
      <c r="AL644" s="243">
        <f t="shared" si="91"/>
        <v>15</v>
      </c>
    </row>
    <row r="645" spans="2:38" ht="17.5" customHeight="1" x14ac:dyDescent="0.55000000000000004">
      <c r="B645" s="242">
        <f t="shared" si="89"/>
        <v>26</v>
      </c>
      <c r="C645" s="1">
        <v>44706</v>
      </c>
      <c r="D645">
        <v>1</v>
      </c>
      <c r="E645">
        <v>4</v>
      </c>
      <c r="F645">
        <v>2</v>
      </c>
      <c r="G645">
        <v>1</v>
      </c>
      <c r="H645">
        <v>4</v>
      </c>
      <c r="I645">
        <v>11</v>
      </c>
      <c r="J645" s="242">
        <f t="shared" si="88"/>
        <v>3</v>
      </c>
      <c r="K645">
        <v>1</v>
      </c>
      <c r="M645">
        <v>1</v>
      </c>
      <c r="V645">
        <v>1</v>
      </c>
      <c r="AH645" s="1">
        <f t="shared" si="90"/>
        <v>44706</v>
      </c>
      <c r="AI645" s="243">
        <f t="shared" si="85"/>
        <v>21</v>
      </c>
      <c r="AJ645" s="243">
        <f t="shared" si="86"/>
        <v>4</v>
      </c>
      <c r="AK645">
        <f t="shared" si="87"/>
        <v>1</v>
      </c>
      <c r="AL645" s="243">
        <f t="shared" si="91"/>
        <v>26</v>
      </c>
    </row>
    <row r="646" spans="2:38" ht="17.5" customHeight="1" x14ac:dyDescent="0.55000000000000004">
      <c r="B646" s="242">
        <f t="shared" si="89"/>
        <v>22</v>
      </c>
      <c r="C646" s="1">
        <v>44707</v>
      </c>
      <c r="D646">
        <v>1</v>
      </c>
      <c r="E646">
        <v>1</v>
      </c>
      <c r="F646">
        <v>4</v>
      </c>
      <c r="H646">
        <v>2</v>
      </c>
      <c r="I646">
        <v>8</v>
      </c>
      <c r="J646" s="242">
        <f t="shared" si="88"/>
        <v>6</v>
      </c>
      <c r="K646">
        <v>1</v>
      </c>
      <c r="M646">
        <v>1</v>
      </c>
      <c r="V646">
        <v>4</v>
      </c>
      <c r="AH646" s="1">
        <f t="shared" si="90"/>
        <v>44707</v>
      </c>
      <c r="AI646" s="243">
        <f t="shared" si="85"/>
        <v>19</v>
      </c>
      <c r="AJ646" s="243">
        <f t="shared" si="86"/>
        <v>2</v>
      </c>
      <c r="AK646">
        <f t="shared" si="87"/>
        <v>1</v>
      </c>
      <c r="AL646" s="243">
        <f t="shared" si="91"/>
        <v>22</v>
      </c>
    </row>
    <row r="647" spans="2:38" ht="17.5" customHeight="1" x14ac:dyDescent="0.55000000000000004">
      <c r="B647" s="242">
        <f t="shared" ref="B647:B660" si="92">SUM(D647:AG647)-J647</f>
        <v>25</v>
      </c>
      <c r="C647" s="1">
        <v>44708</v>
      </c>
      <c r="E647">
        <v>2</v>
      </c>
      <c r="F647">
        <v>2</v>
      </c>
      <c r="G647">
        <v>4</v>
      </c>
      <c r="I647">
        <v>12</v>
      </c>
      <c r="J647" s="242">
        <f t="shared" si="88"/>
        <v>5</v>
      </c>
      <c r="K647">
        <v>2</v>
      </c>
      <c r="V647">
        <v>1</v>
      </c>
      <c r="Y647">
        <v>2</v>
      </c>
      <c r="AH647" s="1">
        <f t="shared" ref="AH647:AH660" si="93">+C647</f>
        <v>44708</v>
      </c>
      <c r="AI647" s="243">
        <f t="shared" si="85"/>
        <v>25</v>
      </c>
      <c r="AJ647" s="243">
        <f t="shared" si="86"/>
        <v>0</v>
      </c>
      <c r="AK647">
        <f t="shared" si="87"/>
        <v>0</v>
      </c>
      <c r="AL647" s="243">
        <f t="shared" ref="AL647:AL660" si="94">+B647</f>
        <v>25</v>
      </c>
    </row>
    <row r="648" spans="2:38" ht="17.5" customHeight="1" x14ac:dyDescent="0.55000000000000004">
      <c r="B648" s="242">
        <f t="shared" si="92"/>
        <v>28</v>
      </c>
      <c r="C648" s="1">
        <v>44709</v>
      </c>
      <c r="D648">
        <v>3</v>
      </c>
      <c r="E648">
        <v>1</v>
      </c>
      <c r="F648">
        <v>6</v>
      </c>
      <c r="G648">
        <v>1</v>
      </c>
      <c r="I648">
        <v>15</v>
      </c>
      <c r="J648" s="242">
        <f t="shared" si="88"/>
        <v>2</v>
      </c>
      <c r="S648">
        <v>1</v>
      </c>
      <c r="V648">
        <v>1</v>
      </c>
      <c r="AH648" s="1">
        <f t="shared" si="93"/>
        <v>44709</v>
      </c>
      <c r="AI648" s="243">
        <f t="shared" si="85"/>
        <v>25</v>
      </c>
      <c r="AJ648" s="243">
        <f t="shared" si="86"/>
        <v>0</v>
      </c>
      <c r="AK648">
        <f t="shared" si="87"/>
        <v>3</v>
      </c>
      <c r="AL648" s="243">
        <f t="shared" si="94"/>
        <v>28</v>
      </c>
    </row>
    <row r="649" spans="2:38" ht="17.5" customHeight="1" x14ac:dyDescent="0.55000000000000004">
      <c r="B649" s="242">
        <f t="shared" si="92"/>
        <v>20</v>
      </c>
      <c r="C649" s="1">
        <v>44710</v>
      </c>
      <c r="D649">
        <v>6</v>
      </c>
      <c r="J649" s="242">
        <f t="shared" si="88"/>
        <v>14</v>
      </c>
      <c r="K649">
        <v>8</v>
      </c>
      <c r="AD649">
        <v>6</v>
      </c>
      <c r="AH649" s="1">
        <f t="shared" si="93"/>
        <v>44710</v>
      </c>
      <c r="AI649" s="243">
        <f t="shared" si="85"/>
        <v>14</v>
      </c>
      <c r="AJ649" s="243">
        <f t="shared" si="86"/>
        <v>0</v>
      </c>
      <c r="AK649">
        <f t="shared" si="87"/>
        <v>6</v>
      </c>
      <c r="AL649" s="243">
        <f t="shared" si="94"/>
        <v>20</v>
      </c>
    </row>
    <row r="650" spans="2:38" ht="17.5" customHeight="1" x14ac:dyDescent="0.55000000000000004">
      <c r="B650" s="242">
        <f t="shared" si="92"/>
        <v>28</v>
      </c>
      <c r="C650" s="1">
        <v>44711</v>
      </c>
      <c r="D650">
        <v>9</v>
      </c>
      <c r="F650">
        <v>1</v>
      </c>
      <c r="H650">
        <v>1</v>
      </c>
      <c r="J650" s="242">
        <f t="shared" si="88"/>
        <v>17</v>
      </c>
      <c r="K650">
        <v>16</v>
      </c>
      <c r="X650">
        <v>1</v>
      </c>
      <c r="AH650" s="1">
        <f t="shared" si="93"/>
        <v>44711</v>
      </c>
      <c r="AI650" s="243">
        <f t="shared" si="85"/>
        <v>18</v>
      </c>
      <c r="AJ650" s="243">
        <f t="shared" si="86"/>
        <v>1</v>
      </c>
      <c r="AK650">
        <f t="shared" si="87"/>
        <v>9</v>
      </c>
      <c r="AL650" s="243">
        <f t="shared" si="94"/>
        <v>28</v>
      </c>
    </row>
    <row r="651" spans="2:38" ht="17.5" customHeight="1" x14ac:dyDescent="0.55000000000000004">
      <c r="B651" s="242">
        <f t="shared" si="92"/>
        <v>13</v>
      </c>
      <c r="C651" s="1">
        <v>44712</v>
      </c>
      <c r="D651">
        <v>1</v>
      </c>
      <c r="E651">
        <v>2</v>
      </c>
      <c r="F651">
        <v>2</v>
      </c>
      <c r="G651">
        <v>2</v>
      </c>
      <c r="H651">
        <v>1</v>
      </c>
      <c r="I651">
        <v>4</v>
      </c>
      <c r="J651" s="242">
        <f t="shared" si="88"/>
        <v>1</v>
      </c>
      <c r="M651">
        <v>1</v>
      </c>
      <c r="AH651" s="1">
        <f t="shared" si="93"/>
        <v>44712</v>
      </c>
      <c r="AI651" s="243">
        <f t="shared" si="85"/>
        <v>11</v>
      </c>
      <c r="AJ651" s="243">
        <f t="shared" si="86"/>
        <v>1</v>
      </c>
      <c r="AK651">
        <f t="shared" si="87"/>
        <v>1</v>
      </c>
      <c r="AL651" s="243">
        <f t="shared" si="94"/>
        <v>13</v>
      </c>
    </row>
    <row r="652" spans="2:38" ht="17.5" customHeight="1" x14ac:dyDescent="0.55000000000000004">
      <c r="B652" s="242">
        <f t="shared" si="92"/>
        <v>19</v>
      </c>
      <c r="C652" s="1">
        <v>44713</v>
      </c>
      <c r="D652">
        <v>4</v>
      </c>
      <c r="E652">
        <v>2</v>
      </c>
      <c r="F652">
        <v>3</v>
      </c>
      <c r="H652">
        <v>1</v>
      </c>
      <c r="I652">
        <v>9</v>
      </c>
      <c r="J652" s="242">
        <f t="shared" si="88"/>
        <v>0</v>
      </c>
      <c r="AH652" s="1">
        <f t="shared" si="93"/>
        <v>44713</v>
      </c>
      <c r="AI652" s="243">
        <f t="shared" si="85"/>
        <v>14</v>
      </c>
      <c r="AJ652" s="243">
        <f t="shared" si="86"/>
        <v>1</v>
      </c>
      <c r="AK652">
        <f t="shared" si="87"/>
        <v>4</v>
      </c>
      <c r="AL652" s="243">
        <f t="shared" si="94"/>
        <v>19</v>
      </c>
    </row>
    <row r="653" spans="2:38" ht="17.5" customHeight="1" x14ac:dyDescent="0.55000000000000004">
      <c r="B653" s="242">
        <f t="shared" si="92"/>
        <v>17</v>
      </c>
      <c r="C653" s="1">
        <v>44714</v>
      </c>
      <c r="D653">
        <v>2</v>
      </c>
      <c r="E653">
        <v>2</v>
      </c>
      <c r="G653">
        <v>4</v>
      </c>
      <c r="I653">
        <v>7</v>
      </c>
      <c r="J653" s="242">
        <f t="shared" si="88"/>
        <v>2</v>
      </c>
      <c r="M653">
        <v>1</v>
      </c>
      <c r="AC653">
        <v>1</v>
      </c>
      <c r="AH653" s="1">
        <f t="shared" si="93"/>
        <v>44714</v>
      </c>
      <c r="AI653" s="243">
        <f t="shared" si="85"/>
        <v>15</v>
      </c>
      <c r="AJ653" s="243">
        <f t="shared" si="86"/>
        <v>0</v>
      </c>
      <c r="AK653">
        <f t="shared" si="87"/>
        <v>2</v>
      </c>
      <c r="AL653" s="243">
        <f t="shared" si="94"/>
        <v>17</v>
      </c>
    </row>
    <row r="654" spans="2:38" ht="17.5" customHeight="1" x14ac:dyDescent="0.55000000000000004">
      <c r="B654" s="242">
        <f t="shared" si="92"/>
        <v>25</v>
      </c>
      <c r="C654" s="1">
        <v>44715</v>
      </c>
      <c r="D654">
        <v>2</v>
      </c>
      <c r="E654">
        <v>4</v>
      </c>
      <c r="F654">
        <v>4</v>
      </c>
      <c r="G654">
        <v>1</v>
      </c>
      <c r="H654">
        <v>2</v>
      </c>
      <c r="I654">
        <v>7</v>
      </c>
      <c r="J654" s="242">
        <f t="shared" si="88"/>
        <v>5</v>
      </c>
      <c r="K654">
        <v>4</v>
      </c>
      <c r="AF654">
        <v>1</v>
      </c>
      <c r="AH654" s="1">
        <f t="shared" si="93"/>
        <v>44715</v>
      </c>
      <c r="AI654" s="243">
        <f t="shared" ref="AI654:AI660" si="95">+AL654-AJ654-AK654</f>
        <v>21</v>
      </c>
      <c r="AJ654" s="243">
        <f t="shared" ref="AJ654:AJ660" si="96">+H654</f>
        <v>2</v>
      </c>
      <c r="AK654">
        <f t="shared" si="87"/>
        <v>2</v>
      </c>
      <c r="AL654" s="243">
        <f t="shared" si="94"/>
        <v>25</v>
      </c>
    </row>
    <row r="655" spans="2:38" ht="17.5" customHeight="1" x14ac:dyDescent="0.55000000000000004">
      <c r="B655" s="242">
        <f t="shared" si="92"/>
        <v>23</v>
      </c>
      <c r="C655" s="1">
        <v>44716</v>
      </c>
      <c r="D655">
        <v>1</v>
      </c>
      <c r="E655">
        <v>4</v>
      </c>
      <c r="F655">
        <v>5</v>
      </c>
      <c r="G655">
        <v>1</v>
      </c>
      <c r="H655">
        <v>1</v>
      </c>
      <c r="I655">
        <v>8</v>
      </c>
      <c r="J655" s="242">
        <f t="shared" si="88"/>
        <v>3</v>
      </c>
      <c r="K655">
        <v>1</v>
      </c>
      <c r="AB655">
        <v>1</v>
      </c>
      <c r="AD655">
        <v>1</v>
      </c>
      <c r="AH655" s="1">
        <f t="shared" si="93"/>
        <v>44716</v>
      </c>
      <c r="AI655" s="243">
        <f t="shared" si="95"/>
        <v>21</v>
      </c>
      <c r="AJ655" s="243">
        <f t="shared" si="96"/>
        <v>1</v>
      </c>
      <c r="AK655">
        <f t="shared" si="87"/>
        <v>1</v>
      </c>
      <c r="AL655" s="243">
        <f t="shared" si="94"/>
        <v>23</v>
      </c>
    </row>
    <row r="656" spans="2:38" ht="17.5" customHeight="1" x14ac:dyDescent="0.55000000000000004">
      <c r="B656" s="242">
        <f t="shared" si="92"/>
        <v>6</v>
      </c>
      <c r="C656" s="1">
        <v>44717</v>
      </c>
      <c r="E656">
        <v>1</v>
      </c>
      <c r="G656">
        <v>1</v>
      </c>
      <c r="I656">
        <v>2</v>
      </c>
      <c r="J656" s="242">
        <f t="shared" si="88"/>
        <v>2</v>
      </c>
      <c r="AD656">
        <v>1</v>
      </c>
      <c r="AF656">
        <v>1</v>
      </c>
      <c r="AH656" s="1">
        <f t="shared" si="93"/>
        <v>44717</v>
      </c>
      <c r="AI656" s="243">
        <f t="shared" si="95"/>
        <v>6</v>
      </c>
      <c r="AJ656" s="243">
        <f t="shared" si="96"/>
        <v>0</v>
      </c>
      <c r="AK656">
        <f t="shared" si="87"/>
        <v>0</v>
      </c>
      <c r="AL656" s="243">
        <f t="shared" si="94"/>
        <v>6</v>
      </c>
    </row>
    <row r="657" spans="2:38" ht="17.5" customHeight="1" x14ac:dyDescent="0.55000000000000004">
      <c r="B657" s="242">
        <f t="shared" si="92"/>
        <v>18</v>
      </c>
      <c r="C657" s="1">
        <v>44718</v>
      </c>
      <c r="D657">
        <v>3</v>
      </c>
      <c r="E657">
        <v>3</v>
      </c>
      <c r="F657">
        <v>1</v>
      </c>
      <c r="G657">
        <v>2</v>
      </c>
      <c r="H657">
        <v>1</v>
      </c>
      <c r="I657">
        <v>7</v>
      </c>
      <c r="J657" s="242">
        <f t="shared" si="88"/>
        <v>1</v>
      </c>
      <c r="AD657">
        <v>1</v>
      </c>
      <c r="AH657" s="1">
        <f t="shared" si="93"/>
        <v>44718</v>
      </c>
      <c r="AI657" s="243">
        <f t="shared" si="95"/>
        <v>14</v>
      </c>
      <c r="AJ657" s="243">
        <f t="shared" si="96"/>
        <v>1</v>
      </c>
      <c r="AK657">
        <f t="shared" si="87"/>
        <v>3</v>
      </c>
      <c r="AL657" s="243">
        <f t="shared" si="94"/>
        <v>18</v>
      </c>
    </row>
    <row r="658" spans="2:38" ht="17.5" customHeight="1" x14ac:dyDescent="0.55000000000000004">
      <c r="B658" s="242">
        <f t="shared" si="92"/>
        <v>23</v>
      </c>
      <c r="C658" s="1">
        <v>44719</v>
      </c>
      <c r="D658">
        <v>8</v>
      </c>
      <c r="E658">
        <v>1</v>
      </c>
      <c r="G658">
        <v>1</v>
      </c>
      <c r="I658">
        <v>9</v>
      </c>
      <c r="J658" s="242">
        <f t="shared" si="88"/>
        <v>4</v>
      </c>
      <c r="M658">
        <v>1</v>
      </c>
      <c r="AB658">
        <v>2</v>
      </c>
      <c r="AC658">
        <v>1</v>
      </c>
      <c r="AH658" s="1">
        <f t="shared" si="93"/>
        <v>44719</v>
      </c>
      <c r="AI658" s="243">
        <f t="shared" si="95"/>
        <v>15</v>
      </c>
      <c r="AJ658" s="243">
        <f t="shared" si="96"/>
        <v>0</v>
      </c>
      <c r="AK658">
        <f t="shared" si="87"/>
        <v>8</v>
      </c>
      <c r="AL658" s="243">
        <f t="shared" si="94"/>
        <v>23</v>
      </c>
    </row>
    <row r="659" spans="2:38" ht="17.5" customHeight="1" x14ac:dyDescent="0.55000000000000004">
      <c r="B659" s="242">
        <f t="shared" si="92"/>
        <v>17</v>
      </c>
      <c r="C659" s="1">
        <v>44720</v>
      </c>
      <c r="E659">
        <v>4</v>
      </c>
      <c r="F659">
        <v>1</v>
      </c>
      <c r="G659">
        <v>2</v>
      </c>
      <c r="H659">
        <v>3</v>
      </c>
      <c r="I659">
        <v>4</v>
      </c>
      <c r="J659" s="242">
        <f t="shared" si="88"/>
        <v>3</v>
      </c>
      <c r="K659">
        <v>1</v>
      </c>
      <c r="M659">
        <v>1</v>
      </c>
      <c r="S659">
        <v>1</v>
      </c>
      <c r="AH659" s="1">
        <f t="shared" si="93"/>
        <v>44720</v>
      </c>
      <c r="AI659" s="243">
        <f t="shared" si="95"/>
        <v>14</v>
      </c>
      <c r="AJ659" s="243">
        <f t="shared" si="96"/>
        <v>3</v>
      </c>
      <c r="AK659">
        <f t="shared" si="87"/>
        <v>0</v>
      </c>
      <c r="AL659" s="243">
        <f t="shared" si="94"/>
        <v>17</v>
      </c>
    </row>
    <row r="660" spans="2:38" ht="17.5" customHeight="1" x14ac:dyDescent="0.55000000000000004">
      <c r="B660" s="242">
        <f t="shared" si="92"/>
        <v>15</v>
      </c>
      <c r="C660" s="1">
        <v>44721</v>
      </c>
      <c r="D660">
        <v>2</v>
      </c>
      <c r="E660">
        <v>3</v>
      </c>
      <c r="F660">
        <v>1</v>
      </c>
      <c r="G660">
        <v>3</v>
      </c>
      <c r="I660">
        <v>2</v>
      </c>
      <c r="J660" s="242">
        <f t="shared" si="88"/>
        <v>4</v>
      </c>
      <c r="K660">
        <v>2</v>
      </c>
      <c r="O660">
        <v>1</v>
      </c>
      <c r="AC660">
        <v>1</v>
      </c>
      <c r="AH660" s="1">
        <f t="shared" si="93"/>
        <v>44721</v>
      </c>
      <c r="AI660" s="243">
        <f t="shared" si="95"/>
        <v>13</v>
      </c>
      <c r="AJ660" s="243">
        <f t="shared" si="96"/>
        <v>0</v>
      </c>
      <c r="AK660">
        <f t="shared" si="87"/>
        <v>2</v>
      </c>
      <c r="AL660" s="243">
        <f t="shared" si="94"/>
        <v>15</v>
      </c>
    </row>
    <row r="661" spans="2:38" ht="17.5" customHeight="1" x14ac:dyDescent="0.55000000000000004">
      <c r="B661" s="242">
        <f t="shared" ref="B661:B666" si="97">SUM(D661:AG661)-J661</f>
        <v>14</v>
      </c>
      <c r="C661" s="1">
        <v>44722</v>
      </c>
      <c r="D661">
        <v>4</v>
      </c>
      <c r="E661">
        <v>2</v>
      </c>
      <c r="F661">
        <v>1</v>
      </c>
      <c r="I661">
        <v>4</v>
      </c>
      <c r="J661" s="242">
        <f t="shared" si="88"/>
        <v>3</v>
      </c>
      <c r="K661">
        <v>3</v>
      </c>
      <c r="AH661" s="1">
        <f t="shared" ref="AH661:AH666" si="98">+C661</f>
        <v>44722</v>
      </c>
      <c r="AI661" s="243">
        <f t="shared" ref="AI661:AI666" si="99">+AL661-AJ661-AK661</f>
        <v>10</v>
      </c>
      <c r="AJ661" s="243">
        <f t="shared" ref="AJ661:AJ666" si="100">+H661</f>
        <v>0</v>
      </c>
      <c r="AK661">
        <f t="shared" ref="AK661:AK666" si="101">+D661</f>
        <v>4</v>
      </c>
      <c r="AL661" s="243">
        <f t="shared" ref="AL661:AL666" si="102">+B661</f>
        <v>14</v>
      </c>
    </row>
    <row r="662" spans="2:38" ht="17.5" customHeight="1" x14ac:dyDescent="0.55000000000000004">
      <c r="B662" s="242">
        <f t="shared" si="97"/>
        <v>12</v>
      </c>
      <c r="C662" s="1">
        <v>44723</v>
      </c>
      <c r="D662">
        <v>1</v>
      </c>
      <c r="E662">
        <v>3</v>
      </c>
      <c r="I662">
        <v>6</v>
      </c>
      <c r="J662" s="242">
        <f t="shared" si="88"/>
        <v>2</v>
      </c>
      <c r="U662">
        <v>1</v>
      </c>
      <c r="AD662">
        <v>1</v>
      </c>
      <c r="AH662" s="1">
        <f t="shared" si="98"/>
        <v>44723</v>
      </c>
      <c r="AI662" s="243">
        <f t="shared" si="99"/>
        <v>11</v>
      </c>
      <c r="AJ662" s="243">
        <f t="shared" si="100"/>
        <v>0</v>
      </c>
      <c r="AK662">
        <f t="shared" si="101"/>
        <v>1</v>
      </c>
      <c r="AL662" s="243">
        <f t="shared" si="102"/>
        <v>12</v>
      </c>
    </row>
    <row r="663" spans="2:38" ht="17.5" customHeight="1" x14ac:dyDescent="0.55000000000000004">
      <c r="B663" s="242">
        <f t="shared" si="97"/>
        <v>20</v>
      </c>
      <c r="C663" s="1">
        <v>44724</v>
      </c>
      <c r="D663">
        <v>2</v>
      </c>
      <c r="E663">
        <v>3</v>
      </c>
      <c r="F663">
        <v>1</v>
      </c>
      <c r="I663">
        <v>3</v>
      </c>
      <c r="J663" s="242">
        <f t="shared" si="88"/>
        <v>11</v>
      </c>
      <c r="O663">
        <v>5</v>
      </c>
      <c r="S663">
        <v>1</v>
      </c>
      <c r="AD663">
        <v>2</v>
      </c>
      <c r="AF663">
        <v>3</v>
      </c>
      <c r="AH663" s="1">
        <f t="shared" si="98"/>
        <v>44724</v>
      </c>
      <c r="AI663" s="243">
        <f t="shared" si="99"/>
        <v>18</v>
      </c>
      <c r="AJ663" s="243">
        <f t="shared" si="100"/>
        <v>0</v>
      </c>
      <c r="AK663">
        <f t="shared" si="101"/>
        <v>2</v>
      </c>
      <c r="AL663" s="243">
        <f t="shared" si="102"/>
        <v>20</v>
      </c>
    </row>
    <row r="664" spans="2:38" ht="17.5" customHeight="1" x14ac:dyDescent="0.55000000000000004">
      <c r="B664" s="242">
        <f t="shared" si="97"/>
        <v>35</v>
      </c>
      <c r="C664" s="1">
        <v>44725</v>
      </c>
      <c r="D664">
        <v>2</v>
      </c>
      <c r="E664">
        <v>8</v>
      </c>
      <c r="I664">
        <v>7</v>
      </c>
      <c r="J664" s="242">
        <f t="shared" si="88"/>
        <v>18</v>
      </c>
      <c r="M664">
        <v>1</v>
      </c>
      <c r="O664">
        <v>12</v>
      </c>
      <c r="U664">
        <v>2</v>
      </c>
      <c r="AD664">
        <v>3</v>
      </c>
      <c r="AH664" s="1">
        <f t="shared" si="98"/>
        <v>44725</v>
      </c>
      <c r="AI664" s="243">
        <f t="shared" si="99"/>
        <v>33</v>
      </c>
      <c r="AJ664" s="243">
        <f t="shared" si="100"/>
        <v>0</v>
      </c>
      <c r="AK664">
        <f t="shared" si="101"/>
        <v>2</v>
      </c>
      <c r="AL664" s="243">
        <f t="shared" si="102"/>
        <v>35</v>
      </c>
    </row>
    <row r="665" spans="2:38" ht="17.5" customHeight="1" x14ac:dyDescent="0.55000000000000004">
      <c r="B665" s="242">
        <f t="shared" si="97"/>
        <v>23</v>
      </c>
      <c r="C665" s="1">
        <v>44726</v>
      </c>
      <c r="D665">
        <v>5</v>
      </c>
      <c r="E665">
        <v>5</v>
      </c>
      <c r="F665">
        <v>2</v>
      </c>
      <c r="I665">
        <v>5</v>
      </c>
      <c r="J665" s="242">
        <f t="shared" si="88"/>
        <v>6</v>
      </c>
      <c r="O665">
        <v>1</v>
      </c>
      <c r="U665">
        <v>1</v>
      </c>
      <c r="V665">
        <v>1</v>
      </c>
      <c r="AD665">
        <v>1</v>
      </c>
      <c r="AF665">
        <v>2</v>
      </c>
      <c r="AH665" s="1">
        <f t="shared" si="98"/>
        <v>44726</v>
      </c>
      <c r="AI665" s="243">
        <f t="shared" si="99"/>
        <v>18</v>
      </c>
      <c r="AJ665" s="243">
        <f t="shared" si="100"/>
        <v>0</v>
      </c>
      <c r="AK665">
        <f t="shared" si="101"/>
        <v>5</v>
      </c>
      <c r="AL665" s="243">
        <f t="shared" si="102"/>
        <v>23</v>
      </c>
    </row>
    <row r="666" spans="2:38" ht="17.5" customHeight="1" x14ac:dyDescent="0.55000000000000004">
      <c r="B666" s="242">
        <f t="shared" si="97"/>
        <v>22</v>
      </c>
      <c r="C666" s="1">
        <v>44727</v>
      </c>
      <c r="D666">
        <v>4</v>
      </c>
      <c r="E666">
        <v>6</v>
      </c>
      <c r="F666">
        <v>1</v>
      </c>
      <c r="I666">
        <v>7</v>
      </c>
      <c r="J666" s="242">
        <f t="shared" si="88"/>
        <v>4</v>
      </c>
      <c r="K666">
        <v>1</v>
      </c>
      <c r="M666">
        <v>1</v>
      </c>
      <c r="AF666">
        <v>2</v>
      </c>
      <c r="AH666" s="1">
        <f t="shared" si="98"/>
        <v>44727</v>
      </c>
      <c r="AI666" s="243">
        <f t="shared" si="99"/>
        <v>18</v>
      </c>
      <c r="AJ666" s="243">
        <f t="shared" si="100"/>
        <v>0</v>
      </c>
      <c r="AK666">
        <f t="shared" si="101"/>
        <v>4</v>
      </c>
      <c r="AL666" s="243">
        <f t="shared" si="102"/>
        <v>22</v>
      </c>
    </row>
    <row r="667" spans="2:38" ht="17.5" customHeight="1" x14ac:dyDescent="0.55000000000000004">
      <c r="B667" s="242">
        <f t="shared" ref="B667:B672" si="103">SUM(D667:AG667)-J667</f>
        <v>31</v>
      </c>
      <c r="C667" s="1">
        <v>44728</v>
      </c>
      <c r="D667">
        <v>3</v>
      </c>
      <c r="E667">
        <v>7</v>
      </c>
      <c r="F667">
        <v>2</v>
      </c>
      <c r="I667">
        <v>10</v>
      </c>
      <c r="J667" s="242">
        <f t="shared" si="88"/>
        <v>9</v>
      </c>
      <c r="K667">
        <v>2</v>
      </c>
      <c r="M667">
        <v>1</v>
      </c>
      <c r="O667">
        <v>3</v>
      </c>
      <c r="T667">
        <v>1</v>
      </c>
      <c r="U667">
        <v>1</v>
      </c>
      <c r="AF667">
        <v>1</v>
      </c>
      <c r="AH667" s="1">
        <f t="shared" ref="AH667:AH672" si="104">+C667</f>
        <v>44728</v>
      </c>
      <c r="AI667" s="243">
        <f t="shared" ref="AI667:AI672" si="105">+AL667-AJ667-AK667</f>
        <v>28</v>
      </c>
      <c r="AJ667" s="243">
        <f t="shared" ref="AJ667:AJ672" si="106">+H667</f>
        <v>0</v>
      </c>
      <c r="AK667">
        <f t="shared" ref="AK667:AK672" si="107">+D667</f>
        <v>3</v>
      </c>
      <c r="AL667" s="243">
        <f t="shared" ref="AL667:AL672" si="108">+B667</f>
        <v>31</v>
      </c>
    </row>
    <row r="668" spans="2:38" ht="17.5" customHeight="1" x14ac:dyDescent="0.55000000000000004">
      <c r="B668" s="242">
        <f t="shared" si="103"/>
        <v>24</v>
      </c>
      <c r="C668" s="1">
        <v>44729</v>
      </c>
      <c r="D668">
        <v>2</v>
      </c>
      <c r="E668">
        <v>6</v>
      </c>
      <c r="F668">
        <v>1</v>
      </c>
      <c r="H668">
        <v>4</v>
      </c>
      <c r="I668">
        <v>4</v>
      </c>
      <c r="J668" s="242">
        <f t="shared" si="88"/>
        <v>7</v>
      </c>
      <c r="K668">
        <v>1</v>
      </c>
      <c r="O668">
        <v>1</v>
      </c>
      <c r="S668">
        <v>1</v>
      </c>
      <c r="T668">
        <v>1</v>
      </c>
      <c r="U668">
        <v>1</v>
      </c>
      <c r="V668">
        <v>2</v>
      </c>
      <c r="AH668" s="1">
        <f t="shared" si="104"/>
        <v>44729</v>
      </c>
      <c r="AI668" s="243">
        <f t="shared" si="105"/>
        <v>18</v>
      </c>
      <c r="AJ668" s="243">
        <f t="shared" si="106"/>
        <v>4</v>
      </c>
      <c r="AK668">
        <f t="shared" si="107"/>
        <v>2</v>
      </c>
      <c r="AL668" s="243">
        <f t="shared" si="108"/>
        <v>24</v>
      </c>
    </row>
    <row r="669" spans="2:38" ht="17.5" customHeight="1" x14ac:dyDescent="0.55000000000000004">
      <c r="B669" s="242">
        <f t="shared" si="103"/>
        <v>31</v>
      </c>
      <c r="C669" s="1">
        <v>44730</v>
      </c>
      <c r="D669">
        <v>6</v>
      </c>
      <c r="E669">
        <v>1</v>
      </c>
      <c r="H669">
        <v>1</v>
      </c>
      <c r="I669">
        <v>9</v>
      </c>
      <c r="J669" s="242">
        <f t="shared" si="88"/>
        <v>14</v>
      </c>
      <c r="K669">
        <v>1</v>
      </c>
      <c r="O669">
        <v>1</v>
      </c>
      <c r="U669">
        <v>1</v>
      </c>
      <c r="V669">
        <v>1</v>
      </c>
      <c r="AB669">
        <v>10</v>
      </c>
      <c r="AH669" s="1">
        <f t="shared" si="104"/>
        <v>44730</v>
      </c>
      <c r="AI669" s="243">
        <f t="shared" si="105"/>
        <v>24</v>
      </c>
      <c r="AJ669" s="243">
        <f t="shared" si="106"/>
        <v>1</v>
      </c>
      <c r="AK669">
        <f t="shared" si="107"/>
        <v>6</v>
      </c>
      <c r="AL669" s="243">
        <f t="shared" si="108"/>
        <v>31</v>
      </c>
    </row>
    <row r="670" spans="2:38" ht="17.5" customHeight="1" x14ac:dyDescent="0.55000000000000004">
      <c r="B670" s="242">
        <f t="shared" si="103"/>
        <v>24</v>
      </c>
      <c r="C670" s="1">
        <v>44731</v>
      </c>
      <c r="D670">
        <v>5</v>
      </c>
      <c r="E670">
        <v>3</v>
      </c>
      <c r="H670">
        <v>2</v>
      </c>
      <c r="I670">
        <v>7</v>
      </c>
      <c r="J670" s="242">
        <f t="shared" si="88"/>
        <v>7</v>
      </c>
      <c r="O670">
        <v>3</v>
      </c>
      <c r="W670">
        <v>1</v>
      </c>
      <c r="AD670">
        <v>3</v>
      </c>
      <c r="AH670" s="1">
        <f t="shared" si="104"/>
        <v>44731</v>
      </c>
      <c r="AI670" s="243">
        <f t="shared" si="105"/>
        <v>17</v>
      </c>
      <c r="AJ670" s="243">
        <f t="shared" si="106"/>
        <v>2</v>
      </c>
      <c r="AK670">
        <f t="shared" si="107"/>
        <v>5</v>
      </c>
      <c r="AL670" s="243">
        <f t="shared" si="108"/>
        <v>24</v>
      </c>
    </row>
    <row r="671" spans="2:38" ht="17.5" customHeight="1" x14ac:dyDescent="0.55000000000000004">
      <c r="B671" s="242">
        <f t="shared" si="103"/>
        <v>28</v>
      </c>
      <c r="C671" s="1">
        <v>44732</v>
      </c>
      <c r="D671">
        <v>9</v>
      </c>
      <c r="E671">
        <v>6</v>
      </c>
      <c r="I671">
        <v>6</v>
      </c>
      <c r="J671" s="242">
        <f t="shared" ref="J671:J679" si="109">SUM(K671:AF671)</f>
        <v>7</v>
      </c>
      <c r="K671">
        <v>1</v>
      </c>
      <c r="O671">
        <v>3</v>
      </c>
      <c r="AD671">
        <v>1</v>
      </c>
      <c r="AF671">
        <v>2</v>
      </c>
      <c r="AH671" s="1">
        <f t="shared" si="104"/>
        <v>44732</v>
      </c>
      <c r="AI671" s="243">
        <f t="shared" si="105"/>
        <v>19</v>
      </c>
      <c r="AJ671" s="243">
        <f t="shared" si="106"/>
        <v>0</v>
      </c>
      <c r="AK671">
        <f t="shared" si="107"/>
        <v>9</v>
      </c>
      <c r="AL671" s="243">
        <f t="shared" si="108"/>
        <v>28</v>
      </c>
    </row>
    <row r="672" spans="2:38" ht="17.5" customHeight="1" x14ac:dyDescent="0.55000000000000004">
      <c r="B672" s="242">
        <f t="shared" si="103"/>
        <v>21</v>
      </c>
      <c r="C672" s="1">
        <v>44733</v>
      </c>
      <c r="E672">
        <v>7</v>
      </c>
      <c r="I672">
        <v>4</v>
      </c>
      <c r="J672" s="242">
        <f t="shared" si="109"/>
        <v>10</v>
      </c>
      <c r="K672">
        <v>1</v>
      </c>
      <c r="O672">
        <v>3</v>
      </c>
      <c r="Z672">
        <v>1</v>
      </c>
      <c r="AD672">
        <v>4</v>
      </c>
      <c r="AF672">
        <v>1</v>
      </c>
      <c r="AH672" s="1">
        <f t="shared" si="104"/>
        <v>44733</v>
      </c>
      <c r="AI672" s="243">
        <f t="shared" si="105"/>
        <v>21</v>
      </c>
      <c r="AJ672" s="243">
        <f t="shared" si="106"/>
        <v>0</v>
      </c>
      <c r="AK672">
        <f t="shared" si="107"/>
        <v>0</v>
      </c>
      <c r="AL672" s="243">
        <f t="shared" si="108"/>
        <v>21</v>
      </c>
    </row>
    <row r="673" spans="2:38" ht="17.5" customHeight="1" x14ac:dyDescent="0.55000000000000004">
      <c r="B673" s="242">
        <f t="shared" ref="B673:B698" si="110">SUM(D673:AG673)-J673</f>
        <v>35</v>
      </c>
      <c r="C673" s="1">
        <v>44734</v>
      </c>
      <c r="D673">
        <v>9</v>
      </c>
      <c r="E673">
        <v>12</v>
      </c>
      <c r="F673">
        <v>1</v>
      </c>
      <c r="I673">
        <v>6</v>
      </c>
      <c r="J673" s="242">
        <f t="shared" si="109"/>
        <v>7</v>
      </c>
      <c r="K673">
        <v>1</v>
      </c>
      <c r="M673">
        <v>4</v>
      </c>
      <c r="O673">
        <v>2</v>
      </c>
      <c r="AH673" s="1">
        <f t="shared" ref="AH673:AH698" si="111">+C673</f>
        <v>44734</v>
      </c>
      <c r="AI673" s="243">
        <f t="shared" ref="AI673:AI698" si="112">+AL673-AJ673-AK673</f>
        <v>26</v>
      </c>
      <c r="AJ673" s="243">
        <f t="shared" ref="AJ673:AJ698" si="113">+H673</f>
        <v>0</v>
      </c>
      <c r="AK673">
        <f t="shared" ref="AK673:AK698" si="114">+D673</f>
        <v>9</v>
      </c>
      <c r="AL673" s="243">
        <f t="shared" ref="AL673:AL698" si="115">+B673</f>
        <v>35</v>
      </c>
    </row>
    <row r="674" spans="2:38" ht="17.5" customHeight="1" x14ac:dyDescent="0.55000000000000004">
      <c r="B674" s="242">
        <f t="shared" si="110"/>
        <v>19</v>
      </c>
      <c r="C674" s="1">
        <v>44735</v>
      </c>
      <c r="D674">
        <v>3</v>
      </c>
      <c r="E674">
        <v>5</v>
      </c>
      <c r="F674">
        <v>2</v>
      </c>
      <c r="I674">
        <v>2</v>
      </c>
      <c r="J674" s="242">
        <f t="shared" si="109"/>
        <v>7</v>
      </c>
      <c r="K674">
        <v>4</v>
      </c>
      <c r="Z674">
        <v>1</v>
      </c>
      <c r="AB674">
        <v>1</v>
      </c>
      <c r="AD674">
        <v>1</v>
      </c>
      <c r="AH674" s="1">
        <f t="shared" si="111"/>
        <v>44735</v>
      </c>
      <c r="AI674" s="243">
        <f t="shared" si="112"/>
        <v>16</v>
      </c>
      <c r="AJ674" s="243">
        <f t="shared" si="113"/>
        <v>0</v>
      </c>
      <c r="AK674">
        <f t="shared" si="114"/>
        <v>3</v>
      </c>
      <c r="AL674" s="243">
        <f t="shared" si="115"/>
        <v>19</v>
      </c>
    </row>
    <row r="675" spans="2:38" ht="17.5" customHeight="1" x14ac:dyDescent="0.55000000000000004">
      <c r="B675" s="242">
        <f t="shared" si="110"/>
        <v>46</v>
      </c>
      <c r="C675" s="1">
        <v>44736</v>
      </c>
      <c r="D675">
        <v>5</v>
      </c>
      <c r="E675">
        <v>9</v>
      </c>
      <c r="F675">
        <v>4</v>
      </c>
      <c r="H675">
        <v>5</v>
      </c>
      <c r="I675">
        <v>5</v>
      </c>
      <c r="J675" s="242">
        <f t="shared" si="109"/>
        <v>18</v>
      </c>
      <c r="K675">
        <v>3</v>
      </c>
      <c r="M675">
        <v>1</v>
      </c>
      <c r="O675">
        <v>5</v>
      </c>
      <c r="U675">
        <v>1</v>
      </c>
      <c r="V675">
        <v>3</v>
      </c>
      <c r="W675">
        <v>2</v>
      </c>
      <c r="AD675">
        <v>1</v>
      </c>
      <c r="AF675">
        <v>2</v>
      </c>
      <c r="AH675" s="1">
        <f t="shared" si="111"/>
        <v>44736</v>
      </c>
      <c r="AI675" s="243">
        <f t="shared" si="112"/>
        <v>36</v>
      </c>
      <c r="AJ675" s="243">
        <f t="shared" si="113"/>
        <v>5</v>
      </c>
      <c r="AK675">
        <f t="shared" si="114"/>
        <v>5</v>
      </c>
      <c r="AL675" s="243">
        <f t="shared" si="115"/>
        <v>46</v>
      </c>
    </row>
    <row r="676" spans="2:38" ht="17.5" customHeight="1" x14ac:dyDescent="0.55000000000000004">
      <c r="B676" s="242">
        <f t="shared" si="110"/>
        <v>37</v>
      </c>
      <c r="C676" s="1">
        <v>44737</v>
      </c>
      <c r="D676">
        <v>4</v>
      </c>
      <c r="E676">
        <v>9</v>
      </c>
      <c r="F676">
        <v>2</v>
      </c>
      <c r="H676">
        <v>4</v>
      </c>
      <c r="I676">
        <v>6</v>
      </c>
      <c r="J676" s="242">
        <f t="shared" si="109"/>
        <v>12</v>
      </c>
      <c r="N676">
        <v>1</v>
      </c>
      <c r="S676">
        <v>1</v>
      </c>
      <c r="V676">
        <v>2</v>
      </c>
      <c r="AD676">
        <v>8</v>
      </c>
      <c r="AH676" s="1">
        <f t="shared" si="111"/>
        <v>44737</v>
      </c>
      <c r="AI676" s="243">
        <f t="shared" si="112"/>
        <v>29</v>
      </c>
      <c r="AJ676" s="243">
        <f t="shared" si="113"/>
        <v>4</v>
      </c>
      <c r="AK676">
        <f t="shared" si="114"/>
        <v>4</v>
      </c>
      <c r="AL676" s="243">
        <f t="shared" si="115"/>
        <v>37</v>
      </c>
    </row>
    <row r="677" spans="2:38" ht="17.5" customHeight="1" x14ac:dyDescent="0.55000000000000004">
      <c r="B677" s="242">
        <f t="shared" si="110"/>
        <v>34</v>
      </c>
      <c r="C677" s="1">
        <v>44738</v>
      </c>
      <c r="D677">
        <v>6</v>
      </c>
      <c r="E677">
        <v>4</v>
      </c>
      <c r="F677">
        <v>1</v>
      </c>
      <c r="H677">
        <v>1</v>
      </c>
      <c r="I677">
        <v>4</v>
      </c>
      <c r="J677" s="242">
        <f t="shared" si="109"/>
        <v>18</v>
      </c>
      <c r="M677">
        <v>3</v>
      </c>
      <c r="O677">
        <v>6</v>
      </c>
      <c r="T677">
        <v>1</v>
      </c>
      <c r="V677">
        <v>1</v>
      </c>
      <c r="AD677">
        <v>5</v>
      </c>
      <c r="AF677">
        <v>2</v>
      </c>
      <c r="AH677" s="1">
        <f t="shared" si="111"/>
        <v>44738</v>
      </c>
      <c r="AI677" s="243">
        <f t="shared" si="112"/>
        <v>27</v>
      </c>
      <c r="AJ677" s="243">
        <f t="shared" si="113"/>
        <v>1</v>
      </c>
      <c r="AK677">
        <f t="shared" si="114"/>
        <v>6</v>
      </c>
      <c r="AL677" s="243">
        <f t="shared" si="115"/>
        <v>34</v>
      </c>
    </row>
    <row r="678" spans="2:38" ht="17.5" customHeight="1" x14ac:dyDescent="0.55000000000000004">
      <c r="B678" s="242">
        <f t="shared" si="110"/>
        <v>15</v>
      </c>
      <c r="C678" s="1">
        <v>44739</v>
      </c>
      <c r="D678">
        <v>3</v>
      </c>
      <c r="E678">
        <v>4</v>
      </c>
      <c r="I678">
        <v>6</v>
      </c>
      <c r="J678" s="242">
        <f t="shared" si="109"/>
        <v>2</v>
      </c>
      <c r="K678">
        <v>1</v>
      </c>
      <c r="AF678">
        <v>1</v>
      </c>
      <c r="AH678" s="1">
        <f t="shared" si="111"/>
        <v>44739</v>
      </c>
      <c r="AI678" s="243">
        <f t="shared" si="112"/>
        <v>12</v>
      </c>
      <c r="AJ678" s="243">
        <f t="shared" si="113"/>
        <v>0</v>
      </c>
      <c r="AK678">
        <f t="shared" si="114"/>
        <v>3</v>
      </c>
      <c r="AL678" s="243">
        <f t="shared" si="115"/>
        <v>15</v>
      </c>
    </row>
    <row r="679" spans="2:38" ht="17.5" customHeight="1" x14ac:dyDescent="0.55000000000000004">
      <c r="B679" s="242">
        <f t="shared" si="110"/>
        <v>21</v>
      </c>
      <c r="C679" s="1">
        <v>44740</v>
      </c>
      <c r="D679">
        <v>1</v>
      </c>
      <c r="E679">
        <v>6</v>
      </c>
      <c r="F679">
        <v>1</v>
      </c>
      <c r="I679">
        <v>5</v>
      </c>
      <c r="J679" s="242">
        <f t="shared" si="109"/>
        <v>8</v>
      </c>
      <c r="M679">
        <v>3</v>
      </c>
      <c r="W679">
        <v>3</v>
      </c>
      <c r="AB679">
        <v>2</v>
      </c>
      <c r="AH679" s="1">
        <f t="shared" si="111"/>
        <v>44740</v>
      </c>
      <c r="AI679" s="243">
        <f t="shared" si="112"/>
        <v>20</v>
      </c>
      <c r="AJ679" s="243">
        <f t="shared" si="113"/>
        <v>0</v>
      </c>
      <c r="AK679">
        <f t="shared" si="114"/>
        <v>1</v>
      </c>
      <c r="AL679" s="243">
        <f t="shared" si="115"/>
        <v>21</v>
      </c>
    </row>
    <row r="680" spans="2:38" ht="17.5" customHeight="1" x14ac:dyDescent="0.55000000000000004">
      <c r="B680" s="242">
        <f t="shared" si="110"/>
        <v>25</v>
      </c>
      <c r="C680" s="1">
        <v>44741</v>
      </c>
      <c r="D680">
        <v>10</v>
      </c>
      <c r="E680">
        <v>1</v>
      </c>
      <c r="F680">
        <v>1</v>
      </c>
      <c r="I680">
        <v>7</v>
      </c>
      <c r="J680" s="242">
        <f t="shared" ref="J680:J698" si="116">SUM(K680:AF680)</f>
        <v>6</v>
      </c>
      <c r="K680">
        <v>2</v>
      </c>
      <c r="L680">
        <v>1</v>
      </c>
      <c r="M680">
        <v>1</v>
      </c>
      <c r="O680">
        <v>2</v>
      </c>
      <c r="AH680" s="1">
        <f t="shared" si="111"/>
        <v>44741</v>
      </c>
      <c r="AI680" s="243">
        <f t="shared" si="112"/>
        <v>15</v>
      </c>
      <c r="AJ680" s="243">
        <f t="shared" si="113"/>
        <v>0</v>
      </c>
      <c r="AK680">
        <f t="shared" si="114"/>
        <v>10</v>
      </c>
      <c r="AL680" s="243">
        <f t="shared" si="115"/>
        <v>25</v>
      </c>
    </row>
    <row r="681" spans="2:38" ht="17.5" customHeight="1" x14ac:dyDescent="0.55000000000000004">
      <c r="B681" s="242">
        <f t="shared" si="110"/>
        <v>25</v>
      </c>
      <c r="C681" s="1">
        <v>44742</v>
      </c>
      <c r="D681">
        <v>4</v>
      </c>
      <c r="E681">
        <v>2</v>
      </c>
      <c r="F681">
        <v>2</v>
      </c>
      <c r="I681">
        <v>7</v>
      </c>
      <c r="J681" s="242">
        <f t="shared" si="116"/>
        <v>10</v>
      </c>
      <c r="M681">
        <v>1</v>
      </c>
      <c r="O681">
        <v>3</v>
      </c>
      <c r="AB681">
        <v>2</v>
      </c>
      <c r="AD681">
        <v>2</v>
      </c>
      <c r="AF681">
        <v>2</v>
      </c>
      <c r="AH681" s="1">
        <f t="shared" si="111"/>
        <v>44742</v>
      </c>
      <c r="AI681" s="243">
        <f t="shared" si="112"/>
        <v>21</v>
      </c>
      <c r="AJ681" s="243">
        <f t="shared" si="113"/>
        <v>0</v>
      </c>
      <c r="AK681">
        <f t="shared" si="114"/>
        <v>4</v>
      </c>
      <c r="AL681" s="243">
        <f t="shared" si="115"/>
        <v>25</v>
      </c>
    </row>
    <row r="682" spans="2:38" ht="17.5" customHeight="1" x14ac:dyDescent="0.55000000000000004">
      <c r="B682" s="242">
        <f t="shared" si="110"/>
        <v>34</v>
      </c>
      <c r="C682" s="1">
        <v>44743</v>
      </c>
      <c r="D682">
        <v>3</v>
      </c>
      <c r="E682">
        <v>10</v>
      </c>
      <c r="I682">
        <v>7</v>
      </c>
      <c r="J682" s="242">
        <f t="shared" si="116"/>
        <v>14</v>
      </c>
      <c r="M682">
        <v>2</v>
      </c>
      <c r="P682">
        <v>3</v>
      </c>
      <c r="V682">
        <v>2</v>
      </c>
      <c r="W682">
        <v>1</v>
      </c>
      <c r="Z682">
        <v>1</v>
      </c>
      <c r="AB682">
        <v>2</v>
      </c>
      <c r="AD682">
        <v>1</v>
      </c>
      <c r="AF682">
        <v>2</v>
      </c>
      <c r="AH682" s="1">
        <f t="shared" si="111"/>
        <v>44743</v>
      </c>
      <c r="AI682" s="243">
        <f t="shared" si="112"/>
        <v>31</v>
      </c>
      <c r="AJ682" s="243">
        <f t="shared" si="113"/>
        <v>0</v>
      </c>
      <c r="AK682">
        <f t="shared" si="114"/>
        <v>3</v>
      </c>
      <c r="AL682" s="243">
        <f t="shared" si="115"/>
        <v>34</v>
      </c>
    </row>
    <row r="683" spans="2:38" ht="17.5" customHeight="1" x14ac:dyDescent="0.55000000000000004">
      <c r="B683" s="242">
        <f t="shared" si="110"/>
        <v>29</v>
      </c>
      <c r="C683" s="1">
        <v>44744</v>
      </c>
      <c r="D683">
        <v>5</v>
      </c>
      <c r="E683">
        <v>5</v>
      </c>
      <c r="F683">
        <v>1</v>
      </c>
      <c r="I683">
        <v>8</v>
      </c>
      <c r="J683" s="242">
        <f t="shared" si="116"/>
        <v>10</v>
      </c>
      <c r="K683">
        <v>1</v>
      </c>
      <c r="M683">
        <v>4</v>
      </c>
      <c r="O683">
        <v>1</v>
      </c>
      <c r="V683">
        <v>1</v>
      </c>
      <c r="W683">
        <v>1</v>
      </c>
      <c r="Z683">
        <v>2</v>
      </c>
      <c r="AH683" s="1">
        <f t="shared" si="111"/>
        <v>44744</v>
      </c>
      <c r="AI683" s="243">
        <f t="shared" si="112"/>
        <v>24</v>
      </c>
      <c r="AJ683" s="243">
        <f t="shared" si="113"/>
        <v>0</v>
      </c>
      <c r="AK683">
        <f t="shared" si="114"/>
        <v>5</v>
      </c>
      <c r="AL683" s="243">
        <f t="shared" si="115"/>
        <v>29</v>
      </c>
    </row>
    <row r="684" spans="2:38" ht="17.5" customHeight="1" x14ac:dyDescent="0.55000000000000004">
      <c r="B684" s="242">
        <f t="shared" si="110"/>
        <v>31</v>
      </c>
      <c r="C684" s="1">
        <v>44745</v>
      </c>
      <c r="D684">
        <v>7</v>
      </c>
      <c r="E684">
        <v>9</v>
      </c>
      <c r="F684">
        <v>1</v>
      </c>
      <c r="I684">
        <v>5</v>
      </c>
      <c r="J684" s="242">
        <f t="shared" si="116"/>
        <v>9</v>
      </c>
      <c r="K684">
        <v>1</v>
      </c>
      <c r="R684">
        <v>1</v>
      </c>
      <c r="W684">
        <v>1</v>
      </c>
      <c r="Y684">
        <v>1</v>
      </c>
      <c r="Z684">
        <v>2</v>
      </c>
      <c r="AD684">
        <v>1</v>
      </c>
      <c r="AF684">
        <v>2</v>
      </c>
      <c r="AH684" s="1">
        <f t="shared" si="111"/>
        <v>44745</v>
      </c>
      <c r="AI684" s="243">
        <f t="shared" si="112"/>
        <v>24</v>
      </c>
      <c r="AJ684" s="243">
        <f t="shared" si="113"/>
        <v>0</v>
      </c>
      <c r="AK684">
        <f t="shared" si="114"/>
        <v>7</v>
      </c>
      <c r="AL684" s="243">
        <f t="shared" si="115"/>
        <v>31</v>
      </c>
    </row>
    <row r="685" spans="2:38" ht="17.5" customHeight="1" x14ac:dyDescent="0.55000000000000004">
      <c r="B685" s="242">
        <f t="shared" si="110"/>
        <v>43</v>
      </c>
      <c r="C685" s="1">
        <v>44746</v>
      </c>
      <c r="D685">
        <v>4</v>
      </c>
      <c r="E685">
        <v>11</v>
      </c>
      <c r="H685">
        <v>3</v>
      </c>
      <c r="I685">
        <v>8</v>
      </c>
      <c r="J685" s="242">
        <f t="shared" si="116"/>
        <v>17</v>
      </c>
      <c r="K685">
        <v>1</v>
      </c>
      <c r="M685">
        <v>3</v>
      </c>
      <c r="T685">
        <v>1</v>
      </c>
      <c r="V685">
        <v>3</v>
      </c>
      <c r="W685">
        <v>1</v>
      </c>
      <c r="Z685">
        <v>2</v>
      </c>
      <c r="AC685">
        <v>1</v>
      </c>
      <c r="AD685">
        <v>4</v>
      </c>
      <c r="AF685">
        <v>1</v>
      </c>
      <c r="AH685" s="1">
        <f t="shared" si="111"/>
        <v>44746</v>
      </c>
      <c r="AI685" s="243">
        <f t="shared" si="112"/>
        <v>36</v>
      </c>
      <c r="AJ685" s="243">
        <f t="shared" si="113"/>
        <v>3</v>
      </c>
      <c r="AK685">
        <f t="shared" si="114"/>
        <v>4</v>
      </c>
      <c r="AL685" s="243">
        <f t="shared" si="115"/>
        <v>43</v>
      </c>
    </row>
    <row r="686" spans="2:38" s="100" customFormat="1" ht="17.5" customHeight="1" x14ac:dyDescent="0.55000000000000004">
      <c r="B686" s="265">
        <f t="shared" si="110"/>
        <v>29</v>
      </c>
      <c r="C686" s="114">
        <v>44747</v>
      </c>
      <c r="D686" s="100">
        <v>6</v>
      </c>
      <c r="E686" s="100">
        <v>9</v>
      </c>
      <c r="F686" s="100">
        <v>1</v>
      </c>
      <c r="I686" s="100">
        <v>3</v>
      </c>
      <c r="J686" s="265">
        <f t="shared" si="116"/>
        <v>10</v>
      </c>
      <c r="K686" s="100">
        <v>2</v>
      </c>
      <c r="M686" s="100">
        <v>2</v>
      </c>
      <c r="O686" s="100">
        <v>1</v>
      </c>
      <c r="P686" s="100">
        <v>1</v>
      </c>
      <c r="AB686" s="100">
        <v>1</v>
      </c>
      <c r="AD686" s="100">
        <v>1</v>
      </c>
      <c r="AF686" s="100">
        <v>2</v>
      </c>
      <c r="AG686" s="266"/>
      <c r="AH686" s="114">
        <f t="shared" si="111"/>
        <v>44747</v>
      </c>
      <c r="AI686" s="267">
        <f t="shared" si="112"/>
        <v>23</v>
      </c>
      <c r="AJ686" s="267">
        <f t="shared" si="113"/>
        <v>0</v>
      </c>
      <c r="AK686" s="100">
        <f t="shared" si="114"/>
        <v>6</v>
      </c>
      <c r="AL686" s="267">
        <f t="shared" si="115"/>
        <v>29</v>
      </c>
    </row>
    <row r="687" spans="2:38" s="100" customFormat="1" ht="17.5" customHeight="1" x14ac:dyDescent="0.55000000000000004">
      <c r="B687" s="265">
        <f t="shared" si="110"/>
        <v>30</v>
      </c>
      <c r="C687" s="114">
        <v>44748</v>
      </c>
      <c r="D687" s="100">
        <v>11</v>
      </c>
      <c r="E687" s="100">
        <v>5</v>
      </c>
      <c r="I687" s="100">
        <v>7</v>
      </c>
      <c r="J687" s="265">
        <f t="shared" si="116"/>
        <v>7</v>
      </c>
      <c r="K687" s="100">
        <v>2</v>
      </c>
      <c r="R687" s="100">
        <v>1</v>
      </c>
      <c r="S687" s="100">
        <v>1</v>
      </c>
      <c r="V687" s="100">
        <v>2</v>
      </c>
      <c r="AC687" s="100">
        <v>1</v>
      </c>
      <c r="AG687" s="266"/>
      <c r="AH687" s="114">
        <f t="shared" si="111"/>
        <v>44748</v>
      </c>
      <c r="AI687" s="267">
        <f t="shared" si="112"/>
        <v>19</v>
      </c>
      <c r="AJ687" s="267">
        <f t="shared" si="113"/>
        <v>0</v>
      </c>
      <c r="AK687" s="100">
        <f t="shared" si="114"/>
        <v>11</v>
      </c>
      <c r="AL687" s="267">
        <f t="shared" si="115"/>
        <v>30</v>
      </c>
    </row>
    <row r="688" spans="2:38" s="100" customFormat="1" ht="17.5" customHeight="1" x14ac:dyDescent="0.55000000000000004">
      <c r="B688" s="265">
        <f t="shared" si="110"/>
        <v>50</v>
      </c>
      <c r="C688" s="114">
        <v>44749</v>
      </c>
      <c r="D688" s="100">
        <v>4</v>
      </c>
      <c r="E688" s="100">
        <v>16</v>
      </c>
      <c r="F688" s="100">
        <v>3</v>
      </c>
      <c r="H688" s="100">
        <v>1</v>
      </c>
      <c r="I688" s="100">
        <v>14</v>
      </c>
      <c r="J688" s="265">
        <f t="shared" si="116"/>
        <v>12</v>
      </c>
      <c r="M688" s="100">
        <v>1</v>
      </c>
      <c r="U688" s="100">
        <v>1</v>
      </c>
      <c r="V688" s="100">
        <v>1</v>
      </c>
      <c r="AB688" s="100">
        <v>2</v>
      </c>
      <c r="AC688" s="100">
        <v>1</v>
      </c>
      <c r="AD688" s="100">
        <v>5</v>
      </c>
      <c r="AF688" s="100">
        <v>1</v>
      </c>
      <c r="AG688" s="266"/>
      <c r="AH688" s="114">
        <f t="shared" si="111"/>
        <v>44749</v>
      </c>
      <c r="AI688" s="267">
        <f t="shared" si="112"/>
        <v>45</v>
      </c>
      <c r="AJ688" s="267">
        <f t="shared" si="113"/>
        <v>1</v>
      </c>
      <c r="AK688" s="100">
        <f t="shared" si="114"/>
        <v>4</v>
      </c>
      <c r="AL688" s="267">
        <f t="shared" si="115"/>
        <v>50</v>
      </c>
    </row>
    <row r="689" spans="2:38" s="100" customFormat="1" ht="17.5" customHeight="1" x14ac:dyDescent="0.55000000000000004">
      <c r="B689" s="265">
        <f t="shared" si="110"/>
        <v>45</v>
      </c>
      <c r="C689" s="114">
        <v>44750</v>
      </c>
      <c r="D689" s="100">
        <v>8</v>
      </c>
      <c r="E689" s="100">
        <v>12</v>
      </c>
      <c r="F689" s="100">
        <v>1</v>
      </c>
      <c r="G689" s="100">
        <v>3</v>
      </c>
      <c r="I689" s="100">
        <v>6</v>
      </c>
      <c r="J689" s="265">
        <f t="shared" si="116"/>
        <v>15</v>
      </c>
      <c r="M689" s="100">
        <v>2</v>
      </c>
      <c r="O689" s="100">
        <v>2</v>
      </c>
      <c r="Y689" s="100">
        <v>1</v>
      </c>
      <c r="Z689" s="100">
        <v>7</v>
      </c>
      <c r="AD689" s="100">
        <v>3</v>
      </c>
      <c r="AG689" s="266"/>
      <c r="AH689" s="114">
        <f t="shared" si="111"/>
        <v>44750</v>
      </c>
      <c r="AI689" s="267">
        <f t="shared" si="112"/>
        <v>37</v>
      </c>
      <c r="AJ689" s="267">
        <f t="shared" si="113"/>
        <v>0</v>
      </c>
      <c r="AK689" s="100">
        <f t="shared" si="114"/>
        <v>8</v>
      </c>
      <c r="AL689" s="267">
        <f t="shared" si="115"/>
        <v>45</v>
      </c>
    </row>
    <row r="690" spans="2:38" s="100" customFormat="1" ht="17.5" customHeight="1" x14ac:dyDescent="0.55000000000000004">
      <c r="B690" s="265">
        <f t="shared" si="110"/>
        <v>36</v>
      </c>
      <c r="C690" s="114">
        <v>44751</v>
      </c>
      <c r="D690" s="100">
        <v>4</v>
      </c>
      <c r="E690" s="100">
        <v>11</v>
      </c>
      <c r="H690" s="100">
        <v>1</v>
      </c>
      <c r="I690" s="100">
        <v>7</v>
      </c>
      <c r="J690" s="265">
        <f t="shared" si="116"/>
        <v>13</v>
      </c>
      <c r="K690" s="100">
        <v>3</v>
      </c>
      <c r="L690" s="100">
        <v>1</v>
      </c>
      <c r="M690" s="100">
        <v>3</v>
      </c>
      <c r="O690" s="100">
        <v>1</v>
      </c>
      <c r="W690" s="100">
        <v>2</v>
      </c>
      <c r="Y690" s="100">
        <v>1</v>
      </c>
      <c r="AB690" s="100">
        <v>1</v>
      </c>
      <c r="AD690" s="100">
        <v>1</v>
      </c>
      <c r="AG690" s="266"/>
      <c r="AH690" s="114">
        <f t="shared" si="111"/>
        <v>44751</v>
      </c>
      <c r="AI690" s="267">
        <f t="shared" si="112"/>
        <v>31</v>
      </c>
      <c r="AJ690" s="267">
        <f t="shared" si="113"/>
        <v>1</v>
      </c>
      <c r="AK690" s="100">
        <f t="shared" si="114"/>
        <v>4</v>
      </c>
      <c r="AL690" s="267">
        <f t="shared" si="115"/>
        <v>36</v>
      </c>
    </row>
    <row r="691" spans="2:38" s="100" customFormat="1" ht="17.5" customHeight="1" x14ac:dyDescent="0.55000000000000004">
      <c r="B691" s="265">
        <f t="shared" si="110"/>
        <v>48</v>
      </c>
      <c r="C691" s="114">
        <v>44752</v>
      </c>
      <c r="D691" s="100">
        <v>11</v>
      </c>
      <c r="E691" s="100">
        <v>10</v>
      </c>
      <c r="F691" s="100">
        <v>7</v>
      </c>
      <c r="I691" s="100">
        <v>10</v>
      </c>
      <c r="J691" s="265">
        <f t="shared" si="116"/>
        <v>10</v>
      </c>
      <c r="K691" s="100">
        <v>1</v>
      </c>
      <c r="O691" s="100">
        <v>1</v>
      </c>
      <c r="Y691" s="100">
        <v>2</v>
      </c>
      <c r="Z691" s="100">
        <v>2</v>
      </c>
      <c r="AB691" s="100">
        <v>1</v>
      </c>
      <c r="AD691" s="100">
        <v>2</v>
      </c>
      <c r="AF691" s="100">
        <v>1</v>
      </c>
      <c r="AG691" s="266"/>
      <c r="AH691" s="114">
        <f t="shared" si="111"/>
        <v>44752</v>
      </c>
      <c r="AI691" s="267">
        <f t="shared" si="112"/>
        <v>37</v>
      </c>
      <c r="AJ691" s="267">
        <f t="shared" si="113"/>
        <v>0</v>
      </c>
      <c r="AK691" s="100">
        <f t="shared" si="114"/>
        <v>11</v>
      </c>
      <c r="AL691" s="267">
        <f t="shared" si="115"/>
        <v>48</v>
      </c>
    </row>
    <row r="692" spans="2:38" s="100" customFormat="1" ht="17.5" customHeight="1" x14ac:dyDescent="0.55000000000000004">
      <c r="B692" s="265">
        <f t="shared" si="110"/>
        <v>38</v>
      </c>
      <c r="C692" s="114">
        <v>44753</v>
      </c>
      <c r="D692" s="100">
        <v>8</v>
      </c>
      <c r="E692" s="100">
        <v>11</v>
      </c>
      <c r="F692" s="100">
        <v>1</v>
      </c>
      <c r="H692" s="100">
        <v>2</v>
      </c>
      <c r="I692" s="100">
        <v>6</v>
      </c>
      <c r="J692" s="265">
        <f t="shared" si="116"/>
        <v>10</v>
      </c>
      <c r="M692" s="100">
        <v>1</v>
      </c>
      <c r="O692" s="100">
        <v>2</v>
      </c>
      <c r="W692" s="100">
        <v>2</v>
      </c>
      <c r="AB692" s="100">
        <v>1</v>
      </c>
      <c r="AD692" s="100">
        <v>4</v>
      </c>
      <c r="AG692" s="266"/>
      <c r="AH692" s="114">
        <f t="shared" si="111"/>
        <v>44753</v>
      </c>
      <c r="AI692" s="267">
        <f t="shared" si="112"/>
        <v>28</v>
      </c>
      <c r="AJ692" s="267">
        <f t="shared" si="113"/>
        <v>2</v>
      </c>
      <c r="AK692" s="100">
        <f t="shared" si="114"/>
        <v>8</v>
      </c>
      <c r="AL692" s="267">
        <f t="shared" si="115"/>
        <v>38</v>
      </c>
    </row>
    <row r="693" spans="2:38" s="100" customFormat="1" ht="17.5" customHeight="1" x14ac:dyDescent="0.55000000000000004">
      <c r="B693" s="265">
        <f t="shared" si="110"/>
        <v>41</v>
      </c>
      <c r="C693" s="114">
        <v>44754</v>
      </c>
      <c r="D693" s="100">
        <v>9</v>
      </c>
      <c r="E693" s="100">
        <v>9</v>
      </c>
      <c r="F693" s="100">
        <v>1</v>
      </c>
      <c r="H693" s="100">
        <v>2</v>
      </c>
      <c r="I693" s="100">
        <v>8</v>
      </c>
      <c r="J693" s="265">
        <f t="shared" si="116"/>
        <v>12</v>
      </c>
      <c r="M693" s="100">
        <v>1</v>
      </c>
      <c r="O693" s="100">
        <v>1</v>
      </c>
      <c r="U693" s="100">
        <v>3</v>
      </c>
      <c r="V693" s="100">
        <v>1</v>
      </c>
      <c r="Z693" s="100">
        <v>2</v>
      </c>
      <c r="AB693" s="100">
        <v>1</v>
      </c>
      <c r="AD693" s="100">
        <v>2</v>
      </c>
      <c r="AF693" s="100">
        <v>1</v>
      </c>
      <c r="AG693" s="266"/>
      <c r="AH693" s="114">
        <f t="shared" si="111"/>
        <v>44754</v>
      </c>
      <c r="AI693" s="267">
        <f t="shared" si="112"/>
        <v>30</v>
      </c>
      <c r="AJ693" s="267">
        <f t="shared" si="113"/>
        <v>2</v>
      </c>
      <c r="AK693" s="100">
        <f t="shared" si="114"/>
        <v>9</v>
      </c>
      <c r="AL693" s="267">
        <f t="shared" si="115"/>
        <v>41</v>
      </c>
    </row>
    <row r="694" spans="2:38" s="100" customFormat="1" ht="17.5" customHeight="1" x14ac:dyDescent="0.55000000000000004">
      <c r="B694" s="265">
        <f t="shared" si="110"/>
        <v>35</v>
      </c>
      <c r="C694" s="114">
        <v>44755</v>
      </c>
      <c r="D694" s="100">
        <v>6</v>
      </c>
      <c r="E694" s="100">
        <v>12</v>
      </c>
      <c r="F694" s="100">
        <v>3</v>
      </c>
      <c r="H694" s="100">
        <v>2</v>
      </c>
      <c r="I694" s="100">
        <v>7</v>
      </c>
      <c r="J694" s="265">
        <f t="shared" si="116"/>
        <v>5</v>
      </c>
      <c r="M694" s="100">
        <v>2</v>
      </c>
      <c r="O694" s="100">
        <v>1</v>
      </c>
      <c r="V694" s="100">
        <v>1</v>
      </c>
      <c r="AD694" s="100">
        <v>1</v>
      </c>
      <c r="AG694" s="266"/>
      <c r="AH694" s="114">
        <f t="shared" si="111"/>
        <v>44755</v>
      </c>
      <c r="AI694" s="267">
        <f t="shared" si="112"/>
        <v>27</v>
      </c>
      <c r="AJ694" s="267">
        <f t="shared" si="113"/>
        <v>2</v>
      </c>
      <c r="AK694" s="100">
        <f t="shared" si="114"/>
        <v>6</v>
      </c>
      <c r="AL694" s="267">
        <f t="shared" si="115"/>
        <v>35</v>
      </c>
    </row>
    <row r="695" spans="2:38" s="100" customFormat="1" ht="17.5" customHeight="1" x14ac:dyDescent="0.55000000000000004">
      <c r="B695" s="265">
        <f t="shared" si="110"/>
        <v>49</v>
      </c>
      <c r="C695" s="114">
        <v>44756</v>
      </c>
      <c r="D695" s="100">
        <v>5</v>
      </c>
      <c r="E695" s="100">
        <v>11</v>
      </c>
      <c r="F695" s="100">
        <v>3</v>
      </c>
      <c r="H695" s="100">
        <v>3</v>
      </c>
      <c r="I695" s="100">
        <v>13</v>
      </c>
      <c r="J695" s="265">
        <f t="shared" si="116"/>
        <v>14</v>
      </c>
      <c r="M695" s="100">
        <v>3</v>
      </c>
      <c r="Y695" s="100">
        <v>2</v>
      </c>
      <c r="Z695" s="100">
        <v>3</v>
      </c>
      <c r="AB695" s="100">
        <v>2</v>
      </c>
      <c r="AD695" s="100">
        <v>2</v>
      </c>
      <c r="AF695" s="100">
        <v>2</v>
      </c>
      <c r="AG695" s="266"/>
      <c r="AH695" s="114">
        <f t="shared" si="111"/>
        <v>44756</v>
      </c>
      <c r="AI695" s="267">
        <f t="shared" si="112"/>
        <v>41</v>
      </c>
      <c r="AJ695" s="267">
        <f t="shared" si="113"/>
        <v>3</v>
      </c>
      <c r="AK695" s="100">
        <f t="shared" si="114"/>
        <v>5</v>
      </c>
      <c r="AL695" s="267">
        <f t="shared" si="115"/>
        <v>49</v>
      </c>
    </row>
    <row r="696" spans="2:38" s="100" customFormat="1" ht="17.5" customHeight="1" x14ac:dyDescent="0.55000000000000004">
      <c r="B696" s="265">
        <f t="shared" si="110"/>
        <v>54</v>
      </c>
      <c r="C696" s="114">
        <v>44757</v>
      </c>
      <c r="D696" s="100">
        <v>6</v>
      </c>
      <c r="E696" s="100">
        <v>10</v>
      </c>
      <c r="H696" s="100">
        <v>1</v>
      </c>
      <c r="I696" s="100">
        <v>7</v>
      </c>
      <c r="J696" s="265">
        <f t="shared" si="116"/>
        <v>30</v>
      </c>
      <c r="K696" s="100">
        <v>2</v>
      </c>
      <c r="T696" s="100">
        <v>1</v>
      </c>
      <c r="U696" s="100">
        <v>2</v>
      </c>
      <c r="V696" s="100">
        <v>2</v>
      </c>
      <c r="Y696" s="100">
        <v>1</v>
      </c>
      <c r="Z696" s="100">
        <v>3</v>
      </c>
      <c r="AD696" s="100">
        <v>8</v>
      </c>
      <c r="AF696" s="100">
        <v>11</v>
      </c>
      <c r="AG696" s="266"/>
      <c r="AH696" s="114">
        <f t="shared" si="111"/>
        <v>44757</v>
      </c>
      <c r="AI696" s="267">
        <f t="shared" si="112"/>
        <v>47</v>
      </c>
      <c r="AJ696" s="267">
        <f t="shared" si="113"/>
        <v>1</v>
      </c>
      <c r="AK696" s="100">
        <f t="shared" si="114"/>
        <v>6</v>
      </c>
      <c r="AL696" s="267">
        <f t="shared" si="115"/>
        <v>54</v>
      </c>
    </row>
    <row r="697" spans="2:38" s="100" customFormat="1" ht="17.5" customHeight="1" x14ac:dyDescent="0.55000000000000004">
      <c r="B697" s="265">
        <f t="shared" si="110"/>
        <v>48</v>
      </c>
      <c r="C697" s="114">
        <v>44758</v>
      </c>
      <c r="D697" s="100">
        <v>6</v>
      </c>
      <c r="E697" s="100">
        <v>10</v>
      </c>
      <c r="F697" s="100">
        <v>3</v>
      </c>
      <c r="H697" s="100">
        <v>2</v>
      </c>
      <c r="I697" s="100">
        <v>10</v>
      </c>
      <c r="J697" s="265">
        <f t="shared" si="116"/>
        <v>17</v>
      </c>
      <c r="K697" s="100">
        <v>2</v>
      </c>
      <c r="M697" s="100">
        <v>3</v>
      </c>
      <c r="T697" s="100">
        <v>1</v>
      </c>
      <c r="U697" s="100">
        <v>1</v>
      </c>
      <c r="V697" s="100">
        <v>2</v>
      </c>
      <c r="Y697" s="100">
        <v>2</v>
      </c>
      <c r="AB697" s="100">
        <v>2</v>
      </c>
      <c r="AD697" s="100">
        <v>4</v>
      </c>
      <c r="AG697" s="266"/>
      <c r="AH697" s="114">
        <f t="shared" si="111"/>
        <v>44758</v>
      </c>
      <c r="AI697" s="267">
        <f t="shared" si="112"/>
        <v>40</v>
      </c>
      <c r="AJ697" s="267">
        <f t="shared" si="113"/>
        <v>2</v>
      </c>
      <c r="AK697" s="100">
        <f t="shared" si="114"/>
        <v>6</v>
      </c>
      <c r="AL697" s="267">
        <f t="shared" si="115"/>
        <v>48</v>
      </c>
    </row>
    <row r="698" spans="2:38" s="100" customFormat="1" ht="17.5" customHeight="1" x14ac:dyDescent="0.55000000000000004">
      <c r="B698" s="265">
        <f t="shared" si="110"/>
        <v>50</v>
      </c>
      <c r="C698" s="114">
        <v>44759</v>
      </c>
      <c r="D698" s="100">
        <v>3</v>
      </c>
      <c r="E698" s="100">
        <v>24</v>
      </c>
      <c r="F698" s="100">
        <v>5</v>
      </c>
      <c r="I698" s="100">
        <v>4</v>
      </c>
      <c r="J698" s="265">
        <f t="shared" si="116"/>
        <v>14</v>
      </c>
      <c r="K698" s="100">
        <v>1</v>
      </c>
      <c r="N698" s="100">
        <v>1</v>
      </c>
      <c r="U698" s="100">
        <v>1</v>
      </c>
      <c r="Y698" s="100">
        <v>2</v>
      </c>
      <c r="Z698" s="100">
        <v>3</v>
      </c>
      <c r="AB698" s="100">
        <v>2</v>
      </c>
      <c r="AD698" s="100">
        <v>2</v>
      </c>
      <c r="AF698" s="100">
        <v>2</v>
      </c>
      <c r="AG698" s="266"/>
      <c r="AH698" s="114">
        <f t="shared" si="111"/>
        <v>44759</v>
      </c>
      <c r="AI698" s="267">
        <f t="shared" si="112"/>
        <v>47</v>
      </c>
      <c r="AJ698" s="267">
        <f t="shared" si="113"/>
        <v>0</v>
      </c>
      <c r="AK698" s="100">
        <f t="shared" si="114"/>
        <v>3</v>
      </c>
      <c r="AL698" s="267">
        <f t="shared" si="115"/>
        <v>50</v>
      </c>
    </row>
    <row r="699" spans="2:38" s="100" customFormat="1" ht="17.5" customHeight="1" x14ac:dyDescent="0.55000000000000004">
      <c r="B699" s="265">
        <f t="shared" ref="B699:B730" si="117">SUM(D699:AG699)-J699</f>
        <v>38</v>
      </c>
      <c r="C699" s="114">
        <v>44760</v>
      </c>
      <c r="D699" s="100">
        <v>4</v>
      </c>
      <c r="E699" s="100">
        <v>9</v>
      </c>
      <c r="G699" s="100">
        <v>1</v>
      </c>
      <c r="H699" s="100">
        <v>4</v>
      </c>
      <c r="I699" s="100">
        <v>4</v>
      </c>
      <c r="J699" s="265">
        <f t="shared" ref="J699:J730" si="118">SUM(K699:AF699)</f>
        <v>16</v>
      </c>
      <c r="K699" s="100">
        <v>4</v>
      </c>
      <c r="R699" s="100">
        <v>1</v>
      </c>
      <c r="T699" s="100">
        <v>1</v>
      </c>
      <c r="W699" s="100">
        <v>3</v>
      </c>
      <c r="Z699" s="100">
        <v>2</v>
      </c>
      <c r="AD699" s="100">
        <v>4</v>
      </c>
      <c r="AF699" s="100">
        <v>1</v>
      </c>
      <c r="AG699" s="266"/>
      <c r="AH699" s="114">
        <f t="shared" ref="AH699:AH730" si="119">+C699</f>
        <v>44760</v>
      </c>
      <c r="AI699" s="267">
        <f t="shared" ref="AI699:AI730" si="120">+AL699-AJ699-AK699</f>
        <v>30</v>
      </c>
      <c r="AJ699" s="267">
        <f t="shared" ref="AJ699:AJ730" si="121">+H699</f>
        <v>4</v>
      </c>
      <c r="AK699" s="100">
        <f t="shared" ref="AK699:AK730" si="122">+D699</f>
        <v>4</v>
      </c>
      <c r="AL699" s="267">
        <f t="shared" ref="AL699:AL730" si="123">+B699</f>
        <v>38</v>
      </c>
    </row>
    <row r="700" spans="2:38" s="100" customFormat="1" ht="17.5" customHeight="1" x14ac:dyDescent="0.55000000000000004">
      <c r="B700" s="265">
        <f t="shared" si="117"/>
        <v>42</v>
      </c>
      <c r="C700" s="114">
        <v>44761</v>
      </c>
      <c r="D700" s="100">
        <v>2</v>
      </c>
      <c r="E700" s="100">
        <v>17</v>
      </c>
      <c r="F700" s="100">
        <v>2</v>
      </c>
      <c r="I700" s="100">
        <v>6</v>
      </c>
      <c r="J700" s="265">
        <f t="shared" si="118"/>
        <v>15</v>
      </c>
      <c r="K700" s="100">
        <v>2</v>
      </c>
      <c r="M700" s="100">
        <v>1</v>
      </c>
      <c r="O700" s="100">
        <v>1</v>
      </c>
      <c r="V700" s="100">
        <v>1</v>
      </c>
      <c r="W700" s="100">
        <v>2</v>
      </c>
      <c r="Y700" s="100">
        <v>1</v>
      </c>
      <c r="AB700" s="100">
        <v>1</v>
      </c>
      <c r="AD700" s="100">
        <v>5</v>
      </c>
      <c r="AF700" s="100">
        <v>1</v>
      </c>
      <c r="AG700" s="266"/>
      <c r="AH700" s="114">
        <f t="shared" si="119"/>
        <v>44761</v>
      </c>
      <c r="AI700" s="267">
        <f t="shared" si="120"/>
        <v>40</v>
      </c>
      <c r="AJ700" s="267">
        <f t="shared" si="121"/>
        <v>0</v>
      </c>
      <c r="AK700" s="100">
        <f t="shared" si="122"/>
        <v>2</v>
      </c>
      <c r="AL700" s="267">
        <f t="shared" si="123"/>
        <v>42</v>
      </c>
    </row>
    <row r="701" spans="2:38" s="100" customFormat="1" ht="17.5" customHeight="1" x14ac:dyDescent="0.55000000000000004">
      <c r="B701" s="265">
        <f t="shared" si="117"/>
        <v>52</v>
      </c>
      <c r="C701" s="114">
        <v>44762</v>
      </c>
      <c r="D701" s="100">
        <v>2</v>
      </c>
      <c r="E701" s="100">
        <v>11</v>
      </c>
      <c r="F701" s="100">
        <v>4</v>
      </c>
      <c r="G701" s="100">
        <v>2</v>
      </c>
      <c r="H701" s="100">
        <v>6</v>
      </c>
      <c r="I701" s="100">
        <v>12</v>
      </c>
      <c r="J701" s="265">
        <f t="shared" si="118"/>
        <v>15</v>
      </c>
      <c r="K701" s="100">
        <v>2</v>
      </c>
      <c r="O701" s="100">
        <v>1</v>
      </c>
      <c r="V701" s="100">
        <v>1</v>
      </c>
      <c r="W701" s="100">
        <v>4</v>
      </c>
      <c r="Z701" s="100">
        <v>5</v>
      </c>
      <c r="AB701" s="100">
        <v>1</v>
      </c>
      <c r="AD701" s="100">
        <v>1</v>
      </c>
      <c r="AG701" s="266"/>
      <c r="AH701" s="114">
        <f t="shared" si="119"/>
        <v>44762</v>
      </c>
      <c r="AI701" s="267">
        <f t="shared" si="120"/>
        <v>44</v>
      </c>
      <c r="AJ701" s="267">
        <f t="shared" si="121"/>
        <v>6</v>
      </c>
      <c r="AK701" s="100">
        <f t="shared" si="122"/>
        <v>2</v>
      </c>
      <c r="AL701" s="267">
        <f t="shared" si="123"/>
        <v>52</v>
      </c>
    </row>
    <row r="702" spans="2:38" s="100" customFormat="1" ht="17.5" customHeight="1" x14ac:dyDescent="0.55000000000000004">
      <c r="B702" s="265">
        <f t="shared" si="117"/>
        <v>69</v>
      </c>
      <c r="C702" s="114">
        <v>44763</v>
      </c>
      <c r="D702" s="100">
        <v>9</v>
      </c>
      <c r="E702" s="100">
        <v>33</v>
      </c>
      <c r="F702" s="100">
        <v>8</v>
      </c>
      <c r="G702" s="100">
        <v>1</v>
      </c>
      <c r="I702" s="100">
        <v>10</v>
      </c>
      <c r="J702" s="265">
        <f t="shared" si="118"/>
        <v>8</v>
      </c>
      <c r="K702" s="100">
        <v>3</v>
      </c>
      <c r="Z702" s="100">
        <v>2</v>
      </c>
      <c r="AD702" s="100">
        <v>2</v>
      </c>
      <c r="AF702" s="100">
        <v>1</v>
      </c>
      <c r="AG702" s="266"/>
      <c r="AH702" s="114">
        <f t="shared" si="119"/>
        <v>44763</v>
      </c>
      <c r="AI702" s="267">
        <f t="shared" si="120"/>
        <v>60</v>
      </c>
      <c r="AJ702" s="267">
        <f t="shared" si="121"/>
        <v>0</v>
      </c>
      <c r="AK702" s="100">
        <f t="shared" si="122"/>
        <v>9</v>
      </c>
      <c r="AL702" s="267">
        <f t="shared" si="123"/>
        <v>69</v>
      </c>
    </row>
    <row r="703" spans="2:38" s="100" customFormat="1" ht="17.5" customHeight="1" x14ac:dyDescent="0.55000000000000004">
      <c r="B703" s="265">
        <f t="shared" si="117"/>
        <v>36</v>
      </c>
      <c r="C703" s="114">
        <v>44764</v>
      </c>
      <c r="D703" s="100">
        <v>4</v>
      </c>
      <c r="E703" s="100">
        <v>8</v>
      </c>
      <c r="F703" s="100">
        <v>4</v>
      </c>
      <c r="I703" s="100">
        <v>9</v>
      </c>
      <c r="J703" s="265">
        <f t="shared" si="118"/>
        <v>11</v>
      </c>
      <c r="K703" s="100">
        <v>1</v>
      </c>
      <c r="M703" s="100">
        <v>2</v>
      </c>
      <c r="O703" s="100">
        <v>1</v>
      </c>
      <c r="Z703" s="100">
        <v>1</v>
      </c>
      <c r="AB703" s="100">
        <v>1</v>
      </c>
      <c r="AD703" s="100">
        <v>5</v>
      </c>
      <c r="AG703" s="266"/>
      <c r="AH703" s="114">
        <f t="shared" si="119"/>
        <v>44764</v>
      </c>
      <c r="AI703" s="267">
        <f t="shared" si="120"/>
        <v>32</v>
      </c>
      <c r="AJ703" s="267">
        <f t="shared" si="121"/>
        <v>0</v>
      </c>
      <c r="AK703" s="100">
        <f t="shared" si="122"/>
        <v>4</v>
      </c>
      <c r="AL703" s="267">
        <f t="shared" si="123"/>
        <v>36</v>
      </c>
    </row>
    <row r="704" spans="2:38" s="100" customFormat="1" ht="17.5" customHeight="1" x14ac:dyDescent="0.55000000000000004">
      <c r="B704" s="265">
        <f t="shared" si="117"/>
        <v>42</v>
      </c>
      <c r="C704" s="114">
        <v>44765</v>
      </c>
      <c r="D704" s="100">
        <v>7</v>
      </c>
      <c r="E704" s="100">
        <v>13</v>
      </c>
      <c r="F704" s="100">
        <v>2</v>
      </c>
      <c r="H704" s="100">
        <v>2</v>
      </c>
      <c r="I704" s="100">
        <v>6</v>
      </c>
      <c r="J704" s="265">
        <f t="shared" si="118"/>
        <v>12</v>
      </c>
      <c r="K704" s="100">
        <v>2</v>
      </c>
      <c r="O704" s="100">
        <v>1</v>
      </c>
      <c r="V704" s="100">
        <v>1</v>
      </c>
      <c r="AB704" s="100">
        <v>4</v>
      </c>
      <c r="AD704" s="100">
        <v>2</v>
      </c>
      <c r="AF704" s="100">
        <v>2</v>
      </c>
      <c r="AG704" s="266"/>
      <c r="AH704" s="114">
        <f t="shared" si="119"/>
        <v>44765</v>
      </c>
      <c r="AI704" s="267">
        <f t="shared" si="120"/>
        <v>33</v>
      </c>
      <c r="AJ704" s="267">
        <f t="shared" si="121"/>
        <v>2</v>
      </c>
      <c r="AK704" s="100">
        <f t="shared" si="122"/>
        <v>7</v>
      </c>
      <c r="AL704" s="267">
        <f t="shared" si="123"/>
        <v>42</v>
      </c>
    </row>
    <row r="705" spans="2:38" s="100" customFormat="1" ht="17.5" customHeight="1" x14ac:dyDescent="0.55000000000000004">
      <c r="B705" s="265">
        <f t="shared" si="117"/>
        <v>49</v>
      </c>
      <c r="C705" s="114">
        <v>44766</v>
      </c>
      <c r="D705" s="100">
        <v>7</v>
      </c>
      <c r="E705" s="100">
        <v>19</v>
      </c>
      <c r="F705" s="100">
        <v>6</v>
      </c>
      <c r="I705" s="100">
        <v>6</v>
      </c>
      <c r="J705" s="265">
        <f t="shared" si="118"/>
        <v>11</v>
      </c>
      <c r="K705" s="100">
        <v>4</v>
      </c>
      <c r="O705" s="100">
        <v>1</v>
      </c>
      <c r="V705" s="100">
        <v>1</v>
      </c>
      <c r="Y705" s="100">
        <v>2</v>
      </c>
      <c r="AB705" s="100">
        <v>1</v>
      </c>
      <c r="AD705" s="100">
        <v>2</v>
      </c>
      <c r="AG705" s="266"/>
      <c r="AH705" s="114">
        <f t="shared" si="119"/>
        <v>44766</v>
      </c>
      <c r="AI705" s="267">
        <f t="shared" si="120"/>
        <v>42</v>
      </c>
      <c r="AJ705" s="267">
        <f t="shared" si="121"/>
        <v>0</v>
      </c>
      <c r="AK705" s="100">
        <f t="shared" si="122"/>
        <v>7</v>
      </c>
      <c r="AL705" s="267">
        <f t="shared" si="123"/>
        <v>49</v>
      </c>
    </row>
    <row r="706" spans="2:38" s="100" customFormat="1" ht="17.5" customHeight="1" x14ac:dyDescent="0.55000000000000004">
      <c r="B706" s="265">
        <f t="shared" si="117"/>
        <v>50</v>
      </c>
      <c r="C706" s="114">
        <v>44767</v>
      </c>
      <c r="D706" s="100">
        <v>2</v>
      </c>
      <c r="E706" s="100">
        <v>19</v>
      </c>
      <c r="F706" s="100">
        <v>6</v>
      </c>
      <c r="I706" s="100">
        <v>11</v>
      </c>
      <c r="J706" s="265">
        <f t="shared" si="118"/>
        <v>12</v>
      </c>
      <c r="K706" s="100">
        <v>2</v>
      </c>
      <c r="M706" s="100">
        <v>1</v>
      </c>
      <c r="O706" s="100">
        <v>1</v>
      </c>
      <c r="T706" s="100">
        <v>1</v>
      </c>
      <c r="Y706" s="100">
        <v>1</v>
      </c>
      <c r="AB706" s="100">
        <v>2</v>
      </c>
      <c r="AD706" s="100">
        <v>1</v>
      </c>
      <c r="AF706" s="100">
        <v>3</v>
      </c>
      <c r="AG706" s="266"/>
      <c r="AH706" s="114">
        <f t="shared" si="119"/>
        <v>44767</v>
      </c>
      <c r="AI706" s="267">
        <f t="shared" si="120"/>
        <v>48</v>
      </c>
      <c r="AJ706" s="267">
        <f t="shared" si="121"/>
        <v>0</v>
      </c>
      <c r="AK706" s="100">
        <f t="shared" si="122"/>
        <v>2</v>
      </c>
      <c r="AL706" s="267">
        <f t="shared" si="123"/>
        <v>50</v>
      </c>
    </row>
    <row r="707" spans="2:38" s="100" customFormat="1" ht="17.5" customHeight="1" x14ac:dyDescent="0.55000000000000004">
      <c r="B707" s="265">
        <f t="shared" si="117"/>
        <v>41</v>
      </c>
      <c r="C707" s="114">
        <v>44768</v>
      </c>
      <c r="D707" s="100">
        <v>7</v>
      </c>
      <c r="E707" s="100">
        <v>18</v>
      </c>
      <c r="F707" s="100">
        <v>2</v>
      </c>
      <c r="I707" s="100">
        <v>10</v>
      </c>
      <c r="J707" s="265">
        <f t="shared" si="118"/>
        <v>4</v>
      </c>
      <c r="O707" s="100">
        <v>1</v>
      </c>
      <c r="Y707" s="100">
        <v>1</v>
      </c>
      <c r="AB707" s="100">
        <v>1</v>
      </c>
      <c r="AD707" s="100">
        <v>1</v>
      </c>
      <c r="AG707" s="266"/>
      <c r="AH707" s="114">
        <f t="shared" si="119"/>
        <v>44768</v>
      </c>
      <c r="AI707" s="267">
        <f t="shared" si="120"/>
        <v>34</v>
      </c>
      <c r="AJ707" s="267">
        <f t="shared" si="121"/>
        <v>0</v>
      </c>
      <c r="AK707" s="100">
        <f t="shared" si="122"/>
        <v>7</v>
      </c>
      <c r="AL707" s="267">
        <f t="shared" si="123"/>
        <v>41</v>
      </c>
    </row>
    <row r="708" spans="2:38" s="100" customFormat="1" ht="17.5" customHeight="1" x14ac:dyDescent="0.55000000000000004">
      <c r="B708" s="265">
        <f t="shared" si="117"/>
        <v>33</v>
      </c>
      <c r="C708" s="114">
        <v>44769</v>
      </c>
      <c r="D708" s="100">
        <v>9</v>
      </c>
      <c r="E708" s="100">
        <v>10</v>
      </c>
      <c r="F708" s="100">
        <v>2</v>
      </c>
      <c r="H708" s="100">
        <v>1</v>
      </c>
      <c r="I708" s="100">
        <v>5</v>
      </c>
      <c r="J708" s="265">
        <f t="shared" si="118"/>
        <v>6</v>
      </c>
      <c r="O708" s="100">
        <v>2</v>
      </c>
      <c r="R708" s="100">
        <v>1</v>
      </c>
      <c r="Y708" s="100">
        <v>1</v>
      </c>
      <c r="AB708" s="100">
        <v>1</v>
      </c>
      <c r="AF708" s="100">
        <v>1</v>
      </c>
      <c r="AG708" s="266"/>
      <c r="AH708" s="114">
        <f t="shared" si="119"/>
        <v>44769</v>
      </c>
      <c r="AI708" s="267">
        <f t="shared" si="120"/>
        <v>23</v>
      </c>
      <c r="AJ708" s="267">
        <f t="shared" si="121"/>
        <v>1</v>
      </c>
      <c r="AK708" s="100">
        <f t="shared" si="122"/>
        <v>9</v>
      </c>
      <c r="AL708" s="267">
        <f t="shared" si="123"/>
        <v>33</v>
      </c>
    </row>
    <row r="709" spans="2:38" s="100" customFormat="1" ht="17.5" customHeight="1" x14ac:dyDescent="0.55000000000000004">
      <c r="B709" s="265">
        <f t="shared" si="117"/>
        <v>49</v>
      </c>
      <c r="C709" s="114">
        <v>44770</v>
      </c>
      <c r="D709" s="100">
        <v>4</v>
      </c>
      <c r="E709" s="100">
        <v>11</v>
      </c>
      <c r="F709" s="100">
        <v>4</v>
      </c>
      <c r="I709" s="100">
        <v>14</v>
      </c>
      <c r="J709" s="265">
        <f t="shared" si="118"/>
        <v>16</v>
      </c>
      <c r="K709" s="100">
        <v>2</v>
      </c>
      <c r="M709" s="100">
        <v>1</v>
      </c>
      <c r="O709" s="100">
        <v>2</v>
      </c>
      <c r="R709" s="100">
        <v>2</v>
      </c>
      <c r="V709" s="100">
        <v>1</v>
      </c>
      <c r="AB709" s="100">
        <v>7</v>
      </c>
      <c r="AD709" s="100">
        <v>1</v>
      </c>
      <c r="AG709" s="266"/>
      <c r="AH709" s="114">
        <f t="shared" si="119"/>
        <v>44770</v>
      </c>
      <c r="AI709" s="267">
        <f t="shared" si="120"/>
        <v>45</v>
      </c>
      <c r="AJ709" s="267">
        <f t="shared" si="121"/>
        <v>0</v>
      </c>
      <c r="AK709" s="100">
        <f t="shared" si="122"/>
        <v>4</v>
      </c>
      <c r="AL709" s="267">
        <f t="shared" si="123"/>
        <v>49</v>
      </c>
    </row>
    <row r="710" spans="2:38" s="100" customFormat="1" ht="17.5" customHeight="1" x14ac:dyDescent="0.55000000000000004">
      <c r="B710" s="265">
        <f t="shared" si="117"/>
        <v>51</v>
      </c>
      <c r="C710" s="114">
        <v>44771</v>
      </c>
      <c r="D710" s="100">
        <v>12</v>
      </c>
      <c r="E710" s="100">
        <v>6</v>
      </c>
      <c r="F710" s="100">
        <v>4</v>
      </c>
      <c r="H710" s="100">
        <v>1</v>
      </c>
      <c r="I710" s="100">
        <v>13</v>
      </c>
      <c r="J710" s="265">
        <f t="shared" si="118"/>
        <v>15</v>
      </c>
      <c r="K710" s="100">
        <v>5</v>
      </c>
      <c r="O710" s="100">
        <v>4</v>
      </c>
      <c r="T710" s="100">
        <v>1</v>
      </c>
      <c r="Y710" s="100">
        <v>2</v>
      </c>
      <c r="AB710" s="100">
        <v>2</v>
      </c>
      <c r="AC710" s="100">
        <v>1</v>
      </c>
      <c r="AG710" s="266"/>
      <c r="AH710" s="114">
        <f t="shared" si="119"/>
        <v>44771</v>
      </c>
      <c r="AI710" s="267">
        <f t="shared" si="120"/>
        <v>38</v>
      </c>
      <c r="AJ710" s="267">
        <f t="shared" si="121"/>
        <v>1</v>
      </c>
      <c r="AK710" s="100">
        <f t="shared" si="122"/>
        <v>12</v>
      </c>
      <c r="AL710" s="267">
        <f t="shared" si="123"/>
        <v>51</v>
      </c>
    </row>
    <row r="711" spans="2:38" s="100" customFormat="1" ht="17.5" customHeight="1" x14ac:dyDescent="0.55000000000000004">
      <c r="B711" s="265">
        <f t="shared" si="117"/>
        <v>42</v>
      </c>
      <c r="C711" s="114">
        <v>44772</v>
      </c>
      <c r="D711" s="100">
        <v>9</v>
      </c>
      <c r="E711" s="100">
        <v>9</v>
      </c>
      <c r="F711" s="100">
        <v>6</v>
      </c>
      <c r="I711" s="100">
        <v>7</v>
      </c>
      <c r="J711" s="265">
        <f t="shared" si="118"/>
        <v>11</v>
      </c>
      <c r="K711" s="100">
        <v>4</v>
      </c>
      <c r="O711" s="100">
        <v>3</v>
      </c>
      <c r="S711" s="100">
        <v>1</v>
      </c>
      <c r="U711" s="100">
        <v>1</v>
      </c>
      <c r="Y711" s="100">
        <v>1</v>
      </c>
      <c r="AD711" s="100">
        <v>1</v>
      </c>
      <c r="AG711" s="266"/>
      <c r="AH711" s="114">
        <f t="shared" si="119"/>
        <v>44772</v>
      </c>
      <c r="AI711" s="267">
        <f t="shared" si="120"/>
        <v>33</v>
      </c>
      <c r="AJ711" s="267">
        <f t="shared" si="121"/>
        <v>0</v>
      </c>
      <c r="AK711" s="100">
        <f t="shared" si="122"/>
        <v>9</v>
      </c>
      <c r="AL711" s="267">
        <f t="shared" si="123"/>
        <v>42</v>
      </c>
    </row>
    <row r="712" spans="2:38" s="100" customFormat="1" ht="17.5" customHeight="1" x14ac:dyDescent="0.55000000000000004">
      <c r="B712" s="265">
        <f t="shared" si="117"/>
        <v>51</v>
      </c>
      <c r="C712" s="114">
        <v>44773</v>
      </c>
      <c r="D712" s="100">
        <v>6</v>
      </c>
      <c r="E712" s="100">
        <v>19</v>
      </c>
      <c r="F712" s="100">
        <v>6</v>
      </c>
      <c r="I712" s="100">
        <v>5</v>
      </c>
      <c r="J712" s="265">
        <f t="shared" si="118"/>
        <v>15</v>
      </c>
      <c r="K712" s="100">
        <v>5</v>
      </c>
      <c r="O712" s="100">
        <v>1</v>
      </c>
      <c r="S712" s="100">
        <v>2</v>
      </c>
      <c r="Y712" s="100">
        <v>1</v>
      </c>
      <c r="AB712" s="100">
        <v>3</v>
      </c>
      <c r="AC712" s="100">
        <v>1</v>
      </c>
      <c r="AD712" s="100">
        <v>2</v>
      </c>
      <c r="AG712" s="266"/>
      <c r="AH712" s="114">
        <f t="shared" si="119"/>
        <v>44773</v>
      </c>
      <c r="AI712" s="267">
        <f t="shared" si="120"/>
        <v>45</v>
      </c>
      <c r="AJ712" s="267">
        <f t="shared" si="121"/>
        <v>0</v>
      </c>
      <c r="AK712" s="100">
        <f t="shared" si="122"/>
        <v>6</v>
      </c>
      <c r="AL712" s="267">
        <f t="shared" si="123"/>
        <v>51</v>
      </c>
    </row>
    <row r="713" spans="2:38" s="100" customFormat="1" ht="17.5" customHeight="1" x14ac:dyDescent="0.55000000000000004">
      <c r="B713" s="265">
        <f t="shared" si="117"/>
        <v>61</v>
      </c>
      <c r="C713" s="114">
        <v>44774</v>
      </c>
      <c r="D713" s="100">
        <v>8</v>
      </c>
      <c r="E713" s="100">
        <v>30</v>
      </c>
      <c r="F713" s="100">
        <v>3</v>
      </c>
      <c r="H713" s="100">
        <v>3</v>
      </c>
      <c r="I713" s="100">
        <v>8</v>
      </c>
      <c r="J713" s="265">
        <f t="shared" si="118"/>
        <v>9</v>
      </c>
      <c r="K713" s="100">
        <v>3</v>
      </c>
      <c r="M713" s="100">
        <v>1</v>
      </c>
      <c r="O713" s="100">
        <v>1</v>
      </c>
      <c r="V713" s="100">
        <v>4</v>
      </c>
      <c r="AG713" s="266"/>
      <c r="AH713" s="114">
        <f t="shared" si="119"/>
        <v>44774</v>
      </c>
      <c r="AI713" s="267">
        <f t="shared" si="120"/>
        <v>50</v>
      </c>
      <c r="AJ713" s="267">
        <f t="shared" si="121"/>
        <v>3</v>
      </c>
      <c r="AK713" s="100">
        <f t="shared" si="122"/>
        <v>8</v>
      </c>
      <c r="AL713" s="267">
        <f t="shared" si="123"/>
        <v>61</v>
      </c>
    </row>
    <row r="714" spans="2:38" s="100" customFormat="1" ht="17.5" customHeight="1" x14ac:dyDescent="0.55000000000000004">
      <c r="B714" s="265">
        <f t="shared" si="117"/>
        <v>63</v>
      </c>
      <c r="C714" s="114">
        <v>44775</v>
      </c>
      <c r="D714" s="100">
        <v>6</v>
      </c>
      <c r="E714" s="100">
        <v>19</v>
      </c>
      <c r="F714" s="100">
        <v>4</v>
      </c>
      <c r="H714" s="100">
        <v>4</v>
      </c>
      <c r="I714" s="100">
        <v>10</v>
      </c>
      <c r="J714" s="265">
        <f t="shared" si="118"/>
        <v>20</v>
      </c>
      <c r="K714" s="100">
        <v>6</v>
      </c>
      <c r="M714" s="100">
        <v>1</v>
      </c>
      <c r="S714" s="100">
        <v>4</v>
      </c>
      <c r="X714" s="100">
        <v>4</v>
      </c>
      <c r="Y714" s="100">
        <v>1</v>
      </c>
      <c r="AB714" s="100">
        <v>1</v>
      </c>
      <c r="AD714" s="100">
        <v>2</v>
      </c>
      <c r="AF714" s="100">
        <v>1</v>
      </c>
      <c r="AG714" s="266"/>
      <c r="AH714" s="114">
        <f t="shared" si="119"/>
        <v>44775</v>
      </c>
      <c r="AI714" s="267">
        <f t="shared" si="120"/>
        <v>53</v>
      </c>
      <c r="AJ714" s="267">
        <f t="shared" si="121"/>
        <v>4</v>
      </c>
      <c r="AK714" s="100">
        <f t="shared" si="122"/>
        <v>6</v>
      </c>
      <c r="AL714" s="267">
        <f t="shared" si="123"/>
        <v>63</v>
      </c>
    </row>
    <row r="715" spans="2:38" s="100" customFormat="1" ht="17.5" customHeight="1" x14ac:dyDescent="0.55000000000000004">
      <c r="B715" s="265">
        <f t="shared" si="117"/>
        <v>58</v>
      </c>
      <c r="C715" s="114">
        <v>44776</v>
      </c>
      <c r="D715" s="100">
        <v>8</v>
      </c>
      <c r="E715" s="100">
        <v>29</v>
      </c>
      <c r="H715" s="100">
        <v>1</v>
      </c>
      <c r="I715" s="100">
        <v>8</v>
      </c>
      <c r="J715" s="265">
        <f t="shared" si="118"/>
        <v>12</v>
      </c>
      <c r="K715" s="100">
        <v>1</v>
      </c>
      <c r="M715" s="100">
        <v>2</v>
      </c>
      <c r="S715" s="100">
        <v>3</v>
      </c>
      <c r="V715" s="100">
        <v>1</v>
      </c>
      <c r="Y715" s="100">
        <v>2</v>
      </c>
      <c r="Z715" s="100">
        <v>2</v>
      </c>
      <c r="AB715" s="100">
        <v>1</v>
      </c>
      <c r="AG715" s="266"/>
      <c r="AH715" s="114">
        <f t="shared" si="119"/>
        <v>44776</v>
      </c>
      <c r="AI715" s="267">
        <f t="shared" si="120"/>
        <v>49</v>
      </c>
      <c r="AJ715" s="267">
        <f t="shared" si="121"/>
        <v>1</v>
      </c>
      <c r="AK715" s="100">
        <f t="shared" si="122"/>
        <v>8</v>
      </c>
      <c r="AL715" s="267">
        <f t="shared" si="123"/>
        <v>58</v>
      </c>
    </row>
    <row r="716" spans="2:38" s="100" customFormat="1" ht="17.5" customHeight="1" x14ac:dyDescent="0.55000000000000004">
      <c r="B716" s="265">
        <f t="shared" si="117"/>
        <v>60</v>
      </c>
      <c r="C716" s="114">
        <v>44777</v>
      </c>
      <c r="D716" s="100">
        <v>5</v>
      </c>
      <c r="E716" s="100">
        <v>14</v>
      </c>
      <c r="F716" s="100">
        <v>5</v>
      </c>
      <c r="H716" s="100">
        <v>1</v>
      </c>
      <c r="I716" s="100">
        <v>18</v>
      </c>
      <c r="J716" s="265">
        <f t="shared" si="118"/>
        <v>17</v>
      </c>
      <c r="K716" s="100">
        <v>3</v>
      </c>
      <c r="O716" s="100">
        <v>4</v>
      </c>
      <c r="S716" s="100">
        <v>1</v>
      </c>
      <c r="Z716" s="100">
        <v>6</v>
      </c>
      <c r="AB716" s="100">
        <v>2</v>
      </c>
      <c r="AF716" s="100">
        <v>1</v>
      </c>
      <c r="AG716" s="266"/>
      <c r="AH716" s="114">
        <f t="shared" si="119"/>
        <v>44777</v>
      </c>
      <c r="AI716" s="267">
        <f t="shared" si="120"/>
        <v>54</v>
      </c>
      <c r="AJ716" s="267">
        <f t="shared" si="121"/>
        <v>1</v>
      </c>
      <c r="AK716" s="100">
        <f t="shared" si="122"/>
        <v>5</v>
      </c>
      <c r="AL716" s="267">
        <f t="shared" si="123"/>
        <v>60</v>
      </c>
    </row>
    <row r="717" spans="2:38" s="100" customFormat="1" ht="17.5" customHeight="1" x14ac:dyDescent="0.55000000000000004">
      <c r="B717" s="265">
        <f t="shared" si="117"/>
        <v>51</v>
      </c>
      <c r="C717" s="114">
        <v>44778</v>
      </c>
      <c r="D717" s="100">
        <v>8</v>
      </c>
      <c r="E717" s="100">
        <v>11</v>
      </c>
      <c r="F717" s="100">
        <v>4</v>
      </c>
      <c r="H717" s="100">
        <v>6</v>
      </c>
      <c r="I717" s="100">
        <v>11</v>
      </c>
      <c r="J717" s="265">
        <f t="shared" si="118"/>
        <v>11</v>
      </c>
      <c r="K717" s="100">
        <v>5</v>
      </c>
      <c r="S717" s="100">
        <v>1</v>
      </c>
      <c r="U717" s="100">
        <v>1</v>
      </c>
      <c r="V717" s="100">
        <v>1</v>
      </c>
      <c r="Y717" s="100">
        <v>1</v>
      </c>
      <c r="AB717" s="100">
        <v>1</v>
      </c>
      <c r="AD717" s="100">
        <v>1</v>
      </c>
      <c r="AG717" s="266"/>
      <c r="AH717" s="114">
        <f t="shared" si="119"/>
        <v>44778</v>
      </c>
      <c r="AI717" s="267">
        <f t="shared" si="120"/>
        <v>37</v>
      </c>
      <c r="AJ717" s="267">
        <f t="shared" si="121"/>
        <v>6</v>
      </c>
      <c r="AK717" s="100">
        <f t="shared" si="122"/>
        <v>8</v>
      </c>
      <c r="AL717" s="267">
        <f t="shared" si="123"/>
        <v>51</v>
      </c>
    </row>
    <row r="718" spans="2:38" s="100" customFormat="1" ht="17.5" customHeight="1" x14ac:dyDescent="0.55000000000000004">
      <c r="B718" s="265">
        <f t="shared" si="117"/>
        <v>53</v>
      </c>
      <c r="C718" s="114">
        <v>44779</v>
      </c>
      <c r="D718" s="100">
        <v>3</v>
      </c>
      <c r="E718" s="100">
        <v>19</v>
      </c>
      <c r="F718" s="100">
        <v>4</v>
      </c>
      <c r="I718" s="100">
        <v>8</v>
      </c>
      <c r="J718" s="265">
        <f t="shared" si="118"/>
        <v>19</v>
      </c>
      <c r="K718" s="100">
        <v>10</v>
      </c>
      <c r="M718" s="100">
        <v>1</v>
      </c>
      <c r="S718" s="100">
        <v>1</v>
      </c>
      <c r="V718" s="100">
        <v>2</v>
      </c>
      <c r="AB718" s="100">
        <v>4</v>
      </c>
      <c r="AF718" s="100">
        <v>1</v>
      </c>
      <c r="AG718" s="266"/>
      <c r="AH718" s="114">
        <f t="shared" si="119"/>
        <v>44779</v>
      </c>
      <c r="AI718" s="267">
        <f t="shared" si="120"/>
        <v>50</v>
      </c>
      <c r="AJ718" s="267">
        <f t="shared" si="121"/>
        <v>0</v>
      </c>
      <c r="AK718" s="100">
        <f t="shared" si="122"/>
        <v>3</v>
      </c>
      <c r="AL718" s="267">
        <f t="shared" si="123"/>
        <v>53</v>
      </c>
    </row>
    <row r="719" spans="2:38" s="100" customFormat="1" ht="17.5" customHeight="1" x14ac:dyDescent="0.55000000000000004">
      <c r="B719" s="265">
        <f t="shared" si="117"/>
        <v>56</v>
      </c>
      <c r="C719" s="114">
        <v>44780</v>
      </c>
      <c r="D719" s="100">
        <v>7</v>
      </c>
      <c r="E719" s="100">
        <v>18</v>
      </c>
      <c r="F719" s="100">
        <v>9</v>
      </c>
      <c r="G719" s="100">
        <v>4</v>
      </c>
      <c r="H719" s="100">
        <v>1</v>
      </c>
      <c r="I719" s="100">
        <v>9</v>
      </c>
      <c r="J719" s="265">
        <f t="shared" si="118"/>
        <v>8</v>
      </c>
      <c r="K719" s="100">
        <v>4</v>
      </c>
      <c r="S719" s="100">
        <v>1</v>
      </c>
      <c r="V719" s="100">
        <v>2</v>
      </c>
      <c r="AD719" s="100">
        <v>1</v>
      </c>
      <c r="AG719" s="266"/>
      <c r="AH719" s="114">
        <f t="shared" si="119"/>
        <v>44780</v>
      </c>
      <c r="AI719" s="267">
        <f t="shared" si="120"/>
        <v>48</v>
      </c>
      <c r="AJ719" s="267">
        <f t="shared" si="121"/>
        <v>1</v>
      </c>
      <c r="AK719" s="100">
        <f t="shared" si="122"/>
        <v>7</v>
      </c>
      <c r="AL719" s="267">
        <f t="shared" si="123"/>
        <v>56</v>
      </c>
    </row>
    <row r="720" spans="2:38" s="100" customFormat="1" ht="17.5" customHeight="1" x14ac:dyDescent="0.55000000000000004">
      <c r="B720" s="265">
        <f t="shared" si="117"/>
        <v>49</v>
      </c>
      <c r="C720" s="114">
        <v>44781</v>
      </c>
      <c r="D720" s="100">
        <v>2</v>
      </c>
      <c r="E720" s="100">
        <v>16</v>
      </c>
      <c r="F720" s="100">
        <v>7</v>
      </c>
      <c r="G720" s="100">
        <v>2</v>
      </c>
      <c r="H720" s="100">
        <v>1</v>
      </c>
      <c r="I720" s="100">
        <v>8</v>
      </c>
      <c r="J720" s="265">
        <f t="shared" si="118"/>
        <v>13</v>
      </c>
      <c r="K720" s="100">
        <v>9</v>
      </c>
      <c r="S720" s="100">
        <v>1</v>
      </c>
      <c r="V720" s="100">
        <v>1</v>
      </c>
      <c r="Y720" s="100">
        <v>1</v>
      </c>
      <c r="AD720" s="100">
        <v>1</v>
      </c>
      <c r="AG720" s="266"/>
      <c r="AH720" s="114">
        <f t="shared" si="119"/>
        <v>44781</v>
      </c>
      <c r="AI720" s="267">
        <f t="shared" si="120"/>
        <v>46</v>
      </c>
      <c r="AJ720" s="267">
        <f t="shared" si="121"/>
        <v>1</v>
      </c>
      <c r="AK720" s="100">
        <f t="shared" si="122"/>
        <v>2</v>
      </c>
      <c r="AL720" s="267">
        <f t="shared" si="123"/>
        <v>49</v>
      </c>
    </row>
    <row r="721" spans="2:38" s="100" customFormat="1" ht="17.5" customHeight="1" x14ac:dyDescent="0.55000000000000004">
      <c r="B721" s="265">
        <f t="shared" si="117"/>
        <v>64</v>
      </c>
      <c r="C721" s="114">
        <v>44782</v>
      </c>
      <c r="D721" s="100">
        <v>20</v>
      </c>
      <c r="E721" s="100">
        <v>20</v>
      </c>
      <c r="F721" s="100">
        <v>7</v>
      </c>
      <c r="H721" s="100">
        <v>1</v>
      </c>
      <c r="I721" s="100">
        <v>3</v>
      </c>
      <c r="J721" s="265">
        <f t="shared" si="118"/>
        <v>13</v>
      </c>
      <c r="K721" s="100">
        <v>4</v>
      </c>
      <c r="M721" s="100">
        <v>1</v>
      </c>
      <c r="R721" s="100">
        <v>1</v>
      </c>
      <c r="Y721" s="100">
        <v>1</v>
      </c>
      <c r="AB721" s="100">
        <v>6</v>
      </c>
      <c r="AG721" s="266"/>
      <c r="AH721" s="114">
        <f t="shared" si="119"/>
        <v>44782</v>
      </c>
      <c r="AI721" s="267">
        <f t="shared" si="120"/>
        <v>43</v>
      </c>
      <c r="AJ721" s="267">
        <f t="shared" si="121"/>
        <v>1</v>
      </c>
      <c r="AK721" s="100">
        <f t="shared" si="122"/>
        <v>20</v>
      </c>
      <c r="AL721" s="267">
        <f t="shared" si="123"/>
        <v>64</v>
      </c>
    </row>
    <row r="722" spans="2:38" s="100" customFormat="1" ht="17.5" customHeight="1" x14ac:dyDescent="0.55000000000000004">
      <c r="B722" s="265">
        <f t="shared" si="117"/>
        <v>83</v>
      </c>
      <c r="C722" s="114">
        <v>44783</v>
      </c>
      <c r="D722" s="100">
        <v>14</v>
      </c>
      <c r="E722" s="100">
        <v>27</v>
      </c>
      <c r="F722" s="100">
        <v>3</v>
      </c>
      <c r="G722" s="100">
        <v>4</v>
      </c>
      <c r="H722" s="100">
        <v>4</v>
      </c>
      <c r="I722" s="100">
        <v>11</v>
      </c>
      <c r="J722" s="265">
        <f t="shared" si="118"/>
        <v>20</v>
      </c>
      <c r="K722" s="100">
        <v>7</v>
      </c>
      <c r="O722" s="100">
        <v>1</v>
      </c>
      <c r="W722" s="100">
        <v>2</v>
      </c>
      <c r="Y722" s="100">
        <v>2</v>
      </c>
      <c r="AB722" s="100">
        <v>4</v>
      </c>
      <c r="AD722" s="100">
        <v>3</v>
      </c>
      <c r="AF722" s="100">
        <v>1</v>
      </c>
      <c r="AG722" s="266"/>
      <c r="AH722" s="114">
        <f t="shared" si="119"/>
        <v>44783</v>
      </c>
      <c r="AI722" s="267">
        <f t="shared" si="120"/>
        <v>65</v>
      </c>
      <c r="AJ722" s="267">
        <f t="shared" si="121"/>
        <v>4</v>
      </c>
      <c r="AK722" s="100">
        <f t="shared" si="122"/>
        <v>14</v>
      </c>
      <c r="AL722" s="267">
        <f t="shared" si="123"/>
        <v>83</v>
      </c>
    </row>
    <row r="723" spans="2:38" s="100" customFormat="1" ht="17.5" customHeight="1" x14ac:dyDescent="0.55000000000000004">
      <c r="B723" s="265">
        <f t="shared" si="117"/>
        <v>56</v>
      </c>
      <c r="C723" s="114">
        <v>44784</v>
      </c>
      <c r="D723" s="100">
        <v>8</v>
      </c>
      <c r="E723" s="100">
        <v>19</v>
      </c>
      <c r="F723" s="100">
        <v>7</v>
      </c>
      <c r="G723" s="100">
        <v>1</v>
      </c>
      <c r="I723" s="100">
        <v>6</v>
      </c>
      <c r="J723" s="265">
        <f t="shared" si="118"/>
        <v>15</v>
      </c>
      <c r="K723" s="100">
        <v>4</v>
      </c>
      <c r="O723" s="100">
        <v>2</v>
      </c>
      <c r="X723" s="100">
        <v>1</v>
      </c>
      <c r="Y723" s="100">
        <v>1</v>
      </c>
      <c r="AB723" s="100">
        <v>4</v>
      </c>
      <c r="AD723" s="100">
        <v>2</v>
      </c>
      <c r="AF723" s="100">
        <v>1</v>
      </c>
      <c r="AG723" s="266"/>
      <c r="AH723" s="114">
        <f t="shared" si="119"/>
        <v>44784</v>
      </c>
      <c r="AI723" s="267">
        <f t="shared" si="120"/>
        <v>48</v>
      </c>
      <c r="AJ723" s="267">
        <f t="shared" si="121"/>
        <v>0</v>
      </c>
      <c r="AK723" s="100">
        <f t="shared" si="122"/>
        <v>8</v>
      </c>
      <c r="AL723" s="267">
        <f t="shared" si="123"/>
        <v>56</v>
      </c>
    </row>
    <row r="724" spans="2:38" s="100" customFormat="1" ht="17.5" customHeight="1" x14ac:dyDescent="0.55000000000000004">
      <c r="B724" s="265">
        <f t="shared" si="117"/>
        <v>58</v>
      </c>
      <c r="C724" s="114">
        <v>44785</v>
      </c>
      <c r="D724" s="100">
        <v>8</v>
      </c>
      <c r="E724" s="100">
        <v>13</v>
      </c>
      <c r="F724" s="100">
        <v>6</v>
      </c>
      <c r="I724" s="100">
        <v>7</v>
      </c>
      <c r="J724" s="265">
        <f t="shared" si="118"/>
        <v>24</v>
      </c>
      <c r="K724" s="100">
        <v>9</v>
      </c>
      <c r="O724" s="100">
        <v>1</v>
      </c>
      <c r="S724" s="100">
        <v>1</v>
      </c>
      <c r="Y724" s="100">
        <v>1</v>
      </c>
      <c r="Z724" s="100">
        <v>3</v>
      </c>
      <c r="AB724" s="100">
        <v>7</v>
      </c>
      <c r="AD724" s="100">
        <v>2</v>
      </c>
      <c r="AG724" s="266"/>
      <c r="AH724" s="114">
        <f t="shared" si="119"/>
        <v>44785</v>
      </c>
      <c r="AI724" s="267">
        <f t="shared" si="120"/>
        <v>50</v>
      </c>
      <c r="AJ724" s="267">
        <f t="shared" si="121"/>
        <v>0</v>
      </c>
      <c r="AK724" s="100">
        <f t="shared" si="122"/>
        <v>8</v>
      </c>
      <c r="AL724" s="267">
        <f t="shared" si="123"/>
        <v>58</v>
      </c>
    </row>
    <row r="725" spans="2:38" s="100" customFormat="1" ht="17.5" customHeight="1" x14ac:dyDescent="0.55000000000000004">
      <c r="B725" s="265">
        <f t="shared" si="117"/>
        <v>53</v>
      </c>
      <c r="C725" s="114">
        <v>44786</v>
      </c>
      <c r="D725" s="100">
        <v>8</v>
      </c>
      <c r="E725" s="100">
        <v>13</v>
      </c>
      <c r="I725" s="100">
        <v>11</v>
      </c>
      <c r="J725" s="265">
        <f t="shared" si="118"/>
        <v>21</v>
      </c>
      <c r="K725" s="100">
        <v>15</v>
      </c>
      <c r="O725" s="100">
        <v>3</v>
      </c>
      <c r="X725" s="100">
        <v>1</v>
      </c>
      <c r="Z725" s="100">
        <v>2</v>
      </c>
      <c r="AG725" s="266"/>
      <c r="AH725" s="114">
        <f t="shared" si="119"/>
        <v>44786</v>
      </c>
      <c r="AI725" s="267">
        <f t="shared" si="120"/>
        <v>45</v>
      </c>
      <c r="AJ725" s="267">
        <f t="shared" si="121"/>
        <v>0</v>
      </c>
      <c r="AK725" s="100">
        <f t="shared" si="122"/>
        <v>8</v>
      </c>
      <c r="AL725" s="267">
        <f t="shared" si="123"/>
        <v>53</v>
      </c>
    </row>
    <row r="726" spans="2:38" s="100" customFormat="1" ht="17.5" customHeight="1" x14ac:dyDescent="0.55000000000000004">
      <c r="B726" s="265">
        <f t="shared" si="117"/>
        <v>78</v>
      </c>
      <c r="C726" s="114">
        <v>44787</v>
      </c>
      <c r="D726" s="100">
        <v>11</v>
      </c>
      <c r="E726" s="100">
        <v>15</v>
      </c>
      <c r="F726" s="100">
        <v>6</v>
      </c>
      <c r="H726" s="100">
        <v>3</v>
      </c>
      <c r="I726" s="100">
        <v>5</v>
      </c>
      <c r="J726" s="265">
        <f t="shared" si="118"/>
        <v>38</v>
      </c>
      <c r="K726" s="100">
        <v>16</v>
      </c>
      <c r="O726" s="100">
        <v>3</v>
      </c>
      <c r="S726" s="100">
        <v>6</v>
      </c>
      <c r="X726" s="100">
        <v>3</v>
      </c>
      <c r="Y726" s="100">
        <v>2</v>
      </c>
      <c r="Z726" s="100">
        <v>2</v>
      </c>
      <c r="AB726" s="100">
        <v>6</v>
      </c>
      <c r="AG726" s="266"/>
      <c r="AH726" s="114">
        <f t="shared" si="119"/>
        <v>44787</v>
      </c>
      <c r="AI726" s="267">
        <f t="shared" si="120"/>
        <v>64</v>
      </c>
      <c r="AJ726" s="267">
        <f t="shared" si="121"/>
        <v>3</v>
      </c>
      <c r="AK726" s="100">
        <f t="shared" si="122"/>
        <v>11</v>
      </c>
      <c r="AL726" s="267">
        <f t="shared" si="123"/>
        <v>78</v>
      </c>
    </row>
    <row r="727" spans="2:38" s="100" customFormat="1" ht="17.5" customHeight="1" x14ac:dyDescent="0.55000000000000004">
      <c r="B727" s="265">
        <f t="shared" si="117"/>
        <v>61</v>
      </c>
      <c r="C727" s="114">
        <v>44788</v>
      </c>
      <c r="D727" s="100">
        <v>10</v>
      </c>
      <c r="E727" s="100">
        <v>3</v>
      </c>
      <c r="F727" s="100">
        <v>11</v>
      </c>
      <c r="H727" s="100">
        <v>2</v>
      </c>
      <c r="I727" s="100">
        <v>11</v>
      </c>
      <c r="J727" s="265">
        <f t="shared" si="118"/>
        <v>24</v>
      </c>
      <c r="K727" s="100">
        <v>13</v>
      </c>
      <c r="S727" s="100">
        <v>1</v>
      </c>
      <c r="V727" s="100">
        <v>1</v>
      </c>
      <c r="Y727" s="100">
        <v>1</v>
      </c>
      <c r="Z727" s="100">
        <v>1</v>
      </c>
      <c r="AB727" s="100">
        <v>6</v>
      </c>
      <c r="AD727" s="100">
        <v>1</v>
      </c>
      <c r="AG727" s="266"/>
      <c r="AH727" s="114">
        <f t="shared" si="119"/>
        <v>44788</v>
      </c>
      <c r="AI727" s="267">
        <f t="shared" si="120"/>
        <v>49</v>
      </c>
      <c r="AJ727" s="267">
        <f t="shared" si="121"/>
        <v>2</v>
      </c>
      <c r="AK727" s="100">
        <f t="shared" si="122"/>
        <v>10</v>
      </c>
      <c r="AL727" s="267">
        <f t="shared" si="123"/>
        <v>61</v>
      </c>
    </row>
    <row r="728" spans="2:38" s="100" customFormat="1" ht="17.5" customHeight="1" x14ac:dyDescent="0.55000000000000004">
      <c r="B728" s="265">
        <f t="shared" si="117"/>
        <v>71</v>
      </c>
      <c r="C728" s="114">
        <v>44789</v>
      </c>
      <c r="D728" s="100">
        <v>7</v>
      </c>
      <c r="E728" s="100">
        <v>14</v>
      </c>
      <c r="F728" s="100">
        <v>1</v>
      </c>
      <c r="H728" s="100">
        <v>4</v>
      </c>
      <c r="I728" s="100">
        <v>5</v>
      </c>
      <c r="J728" s="265">
        <f t="shared" si="118"/>
        <v>40</v>
      </c>
      <c r="K728" s="100">
        <v>21</v>
      </c>
      <c r="V728" s="100">
        <v>3</v>
      </c>
      <c r="X728" s="100">
        <v>4</v>
      </c>
      <c r="Y728" s="100">
        <v>8</v>
      </c>
      <c r="AB728" s="100">
        <v>4</v>
      </c>
      <c r="AG728" s="266"/>
      <c r="AH728" s="114">
        <f t="shared" si="119"/>
        <v>44789</v>
      </c>
      <c r="AI728" s="267">
        <f t="shared" si="120"/>
        <v>60</v>
      </c>
      <c r="AJ728" s="267">
        <f t="shared" si="121"/>
        <v>4</v>
      </c>
      <c r="AK728" s="100">
        <f t="shared" si="122"/>
        <v>7</v>
      </c>
      <c r="AL728" s="267">
        <f t="shared" si="123"/>
        <v>71</v>
      </c>
    </row>
    <row r="729" spans="2:38" s="100" customFormat="1" ht="17.5" customHeight="1" x14ac:dyDescent="0.55000000000000004">
      <c r="B729" s="265">
        <f t="shared" si="117"/>
        <v>68</v>
      </c>
      <c r="C729" s="114">
        <v>44790</v>
      </c>
      <c r="D729" s="100">
        <v>7</v>
      </c>
      <c r="E729" s="100">
        <v>7</v>
      </c>
      <c r="F729" s="100">
        <v>1</v>
      </c>
      <c r="G729" s="100">
        <v>1</v>
      </c>
      <c r="H729" s="100">
        <v>7</v>
      </c>
      <c r="I729" s="100">
        <v>17</v>
      </c>
      <c r="J729" s="265">
        <f t="shared" si="118"/>
        <v>28</v>
      </c>
      <c r="K729" s="100">
        <v>7</v>
      </c>
      <c r="S729" s="100">
        <v>4</v>
      </c>
      <c r="V729" s="100">
        <v>1</v>
      </c>
      <c r="X729" s="100">
        <v>1</v>
      </c>
      <c r="AB729" s="100">
        <v>2</v>
      </c>
      <c r="AD729" s="100">
        <v>11</v>
      </c>
      <c r="AF729" s="100">
        <v>2</v>
      </c>
      <c r="AG729" s="266"/>
      <c r="AH729" s="114">
        <f t="shared" si="119"/>
        <v>44790</v>
      </c>
      <c r="AI729" s="267">
        <f t="shared" si="120"/>
        <v>54</v>
      </c>
      <c r="AJ729" s="267">
        <f t="shared" si="121"/>
        <v>7</v>
      </c>
      <c r="AK729" s="100">
        <f t="shared" si="122"/>
        <v>7</v>
      </c>
      <c r="AL729" s="267">
        <f t="shared" si="123"/>
        <v>68</v>
      </c>
    </row>
    <row r="730" spans="2:38" s="100" customFormat="1" ht="17.5" customHeight="1" x14ac:dyDescent="0.55000000000000004">
      <c r="B730" s="265">
        <f t="shared" si="117"/>
        <v>44</v>
      </c>
      <c r="C730" s="114">
        <v>44791</v>
      </c>
      <c r="D730" s="100">
        <v>7</v>
      </c>
      <c r="E730" s="100">
        <v>9</v>
      </c>
      <c r="F730" s="100">
        <v>3</v>
      </c>
      <c r="G730" s="100">
        <v>1</v>
      </c>
      <c r="H730" s="100">
        <v>2</v>
      </c>
      <c r="I730" s="100">
        <v>8</v>
      </c>
      <c r="J730" s="265">
        <f t="shared" si="118"/>
        <v>14</v>
      </c>
      <c r="K730" s="100">
        <v>4</v>
      </c>
      <c r="M730" s="100">
        <v>2</v>
      </c>
      <c r="R730" s="100">
        <v>1</v>
      </c>
      <c r="S730" s="100">
        <v>3</v>
      </c>
      <c r="AB730" s="100">
        <v>2</v>
      </c>
      <c r="AD730" s="100">
        <v>1</v>
      </c>
      <c r="AF730" s="100">
        <v>1</v>
      </c>
      <c r="AG730" s="266"/>
      <c r="AH730" s="114">
        <f t="shared" si="119"/>
        <v>44791</v>
      </c>
      <c r="AI730" s="267">
        <f t="shared" si="120"/>
        <v>35</v>
      </c>
      <c r="AJ730" s="267">
        <f t="shared" si="121"/>
        <v>2</v>
      </c>
      <c r="AK730" s="100">
        <f t="shared" si="122"/>
        <v>7</v>
      </c>
      <c r="AL730" s="267">
        <f t="shared" si="123"/>
        <v>44</v>
      </c>
    </row>
    <row r="731" spans="2:38" s="100" customFormat="1" ht="17.5" customHeight="1" x14ac:dyDescent="0.55000000000000004">
      <c r="B731" s="265">
        <f t="shared" ref="B731:B762" si="124">SUM(D731:AG731)-J731</f>
        <v>61</v>
      </c>
      <c r="C731" s="114">
        <v>44792</v>
      </c>
      <c r="D731" s="100">
        <v>8</v>
      </c>
      <c r="E731" s="100">
        <v>10</v>
      </c>
      <c r="F731" s="100">
        <v>3</v>
      </c>
      <c r="I731" s="100">
        <v>8</v>
      </c>
      <c r="J731" s="265">
        <f t="shared" ref="J731:J762" si="125">SUM(K731:AF731)</f>
        <v>32</v>
      </c>
      <c r="K731" s="100">
        <v>10</v>
      </c>
      <c r="M731" s="100">
        <v>2</v>
      </c>
      <c r="R731" s="100">
        <v>1</v>
      </c>
      <c r="S731" s="100">
        <v>4</v>
      </c>
      <c r="V731" s="100">
        <v>2</v>
      </c>
      <c r="Y731" s="100">
        <v>4</v>
      </c>
      <c r="AB731" s="100">
        <v>3</v>
      </c>
      <c r="AD731" s="100">
        <v>4</v>
      </c>
      <c r="AF731" s="100">
        <v>2</v>
      </c>
      <c r="AG731" s="266"/>
      <c r="AH731" s="114">
        <f t="shared" ref="AH731:AH762" si="126">+C731</f>
        <v>44792</v>
      </c>
      <c r="AI731" s="267">
        <f t="shared" ref="AI731:AI762" si="127">+AL731-AJ731-AK731</f>
        <v>53</v>
      </c>
      <c r="AJ731" s="267">
        <f t="shared" ref="AJ731:AJ762" si="128">+H731</f>
        <v>0</v>
      </c>
      <c r="AK731" s="100">
        <f t="shared" ref="AK731:AK762" si="129">+D731</f>
        <v>8</v>
      </c>
      <c r="AL731" s="267">
        <f t="shared" ref="AL731:AL762" si="130">+B731</f>
        <v>61</v>
      </c>
    </row>
    <row r="732" spans="2:38" s="100" customFormat="1" ht="17.5" customHeight="1" x14ac:dyDescent="0.55000000000000004">
      <c r="B732" s="265">
        <f t="shared" si="124"/>
        <v>49</v>
      </c>
      <c r="C732" s="114">
        <v>44793</v>
      </c>
      <c r="D732" s="100">
        <v>8</v>
      </c>
      <c r="E732" s="100">
        <v>9</v>
      </c>
      <c r="F732" s="100">
        <v>3</v>
      </c>
      <c r="H732" s="100">
        <v>3</v>
      </c>
      <c r="I732" s="100">
        <v>6</v>
      </c>
      <c r="J732" s="265">
        <f t="shared" si="125"/>
        <v>20</v>
      </c>
      <c r="K732" s="100">
        <v>9</v>
      </c>
      <c r="S732" s="100">
        <v>3</v>
      </c>
      <c r="Y732" s="100">
        <v>3</v>
      </c>
      <c r="AB732" s="100">
        <v>2</v>
      </c>
      <c r="AD732" s="100">
        <v>3</v>
      </c>
      <c r="AG732" s="266"/>
      <c r="AH732" s="114">
        <f t="shared" si="126"/>
        <v>44793</v>
      </c>
      <c r="AI732" s="267">
        <f t="shared" si="127"/>
        <v>38</v>
      </c>
      <c r="AJ732" s="267">
        <f t="shared" si="128"/>
        <v>3</v>
      </c>
      <c r="AK732" s="100">
        <f t="shared" si="129"/>
        <v>8</v>
      </c>
      <c r="AL732" s="267">
        <f t="shared" si="130"/>
        <v>49</v>
      </c>
    </row>
    <row r="733" spans="2:38" s="100" customFormat="1" ht="17.5" customHeight="1" x14ac:dyDescent="0.55000000000000004">
      <c r="B733" s="265">
        <f t="shared" si="124"/>
        <v>67</v>
      </c>
      <c r="C733" s="114">
        <v>44794</v>
      </c>
      <c r="D733" s="100">
        <v>6</v>
      </c>
      <c r="E733" s="100">
        <v>17</v>
      </c>
      <c r="F733" s="100">
        <v>5</v>
      </c>
      <c r="G733" s="100">
        <v>1</v>
      </c>
      <c r="I733" s="100">
        <v>6</v>
      </c>
      <c r="J733" s="265">
        <f t="shared" si="125"/>
        <v>32</v>
      </c>
      <c r="K733" s="100">
        <v>10</v>
      </c>
      <c r="S733" s="100">
        <v>4</v>
      </c>
      <c r="V733" s="100">
        <v>2</v>
      </c>
      <c r="Y733" s="100">
        <v>2</v>
      </c>
      <c r="AD733" s="100">
        <v>13</v>
      </c>
      <c r="AF733" s="100">
        <v>1</v>
      </c>
      <c r="AG733" s="266"/>
      <c r="AH733" s="114">
        <f t="shared" si="126"/>
        <v>44794</v>
      </c>
      <c r="AI733" s="267">
        <f t="shared" si="127"/>
        <v>61</v>
      </c>
      <c r="AJ733" s="267">
        <f t="shared" si="128"/>
        <v>0</v>
      </c>
      <c r="AK733" s="100">
        <f t="shared" si="129"/>
        <v>6</v>
      </c>
      <c r="AL733" s="267">
        <f t="shared" si="130"/>
        <v>67</v>
      </c>
    </row>
    <row r="734" spans="2:38" s="100" customFormat="1" ht="17.5" customHeight="1" x14ac:dyDescent="0.55000000000000004">
      <c r="B734" s="265">
        <f t="shared" si="124"/>
        <v>74</v>
      </c>
      <c r="C734" s="114">
        <v>44795</v>
      </c>
      <c r="D734" s="100">
        <v>12</v>
      </c>
      <c r="E734" s="100">
        <v>17</v>
      </c>
      <c r="F734" s="100">
        <v>3</v>
      </c>
      <c r="H734" s="100">
        <v>3</v>
      </c>
      <c r="I734" s="100">
        <v>5</v>
      </c>
      <c r="J734" s="265">
        <f t="shared" si="125"/>
        <v>34</v>
      </c>
      <c r="K734" s="100">
        <v>3</v>
      </c>
      <c r="M734" s="100">
        <v>1</v>
      </c>
      <c r="S734" s="100">
        <v>3</v>
      </c>
      <c r="T734" s="100">
        <v>1</v>
      </c>
      <c r="Y734" s="100">
        <v>2</v>
      </c>
      <c r="AB734" s="100">
        <v>2</v>
      </c>
      <c r="AD734" s="100">
        <v>21</v>
      </c>
      <c r="AF734" s="100">
        <v>1</v>
      </c>
      <c r="AG734" s="266"/>
      <c r="AH734" s="114">
        <f t="shared" si="126"/>
        <v>44795</v>
      </c>
      <c r="AI734" s="267">
        <f t="shared" si="127"/>
        <v>59</v>
      </c>
      <c r="AJ734" s="267">
        <f t="shared" si="128"/>
        <v>3</v>
      </c>
      <c r="AK734" s="100">
        <f t="shared" si="129"/>
        <v>12</v>
      </c>
      <c r="AL734" s="267">
        <f t="shared" si="130"/>
        <v>74</v>
      </c>
    </row>
    <row r="735" spans="2:38" s="100" customFormat="1" ht="17.5" customHeight="1" x14ac:dyDescent="0.55000000000000004">
      <c r="B735" s="265">
        <f t="shared" si="124"/>
        <v>33</v>
      </c>
      <c r="C735" s="114">
        <v>44796</v>
      </c>
      <c r="D735" s="100">
        <v>6</v>
      </c>
      <c r="E735" s="100">
        <v>13</v>
      </c>
      <c r="F735" s="100">
        <v>3</v>
      </c>
      <c r="I735" s="100">
        <v>4</v>
      </c>
      <c r="J735" s="265">
        <f t="shared" si="125"/>
        <v>7</v>
      </c>
      <c r="K735" s="100">
        <v>3</v>
      </c>
      <c r="M735" s="100">
        <v>1</v>
      </c>
      <c r="R735" s="100">
        <v>1</v>
      </c>
      <c r="Y735" s="100">
        <v>1</v>
      </c>
      <c r="AF735" s="100">
        <v>1</v>
      </c>
      <c r="AG735" s="266"/>
      <c r="AH735" s="114">
        <f t="shared" si="126"/>
        <v>44796</v>
      </c>
      <c r="AI735" s="267">
        <f t="shared" si="127"/>
        <v>27</v>
      </c>
      <c r="AJ735" s="267">
        <f t="shared" si="128"/>
        <v>0</v>
      </c>
      <c r="AK735" s="100">
        <f t="shared" si="129"/>
        <v>6</v>
      </c>
      <c r="AL735" s="267">
        <f t="shared" si="130"/>
        <v>33</v>
      </c>
    </row>
    <row r="736" spans="2:38" s="100" customFormat="1" ht="17.5" customHeight="1" x14ac:dyDescent="0.55000000000000004">
      <c r="B736" s="265">
        <f t="shared" si="124"/>
        <v>45</v>
      </c>
      <c r="C736" s="114">
        <v>44797</v>
      </c>
      <c r="D736" s="100">
        <v>3</v>
      </c>
      <c r="E736" s="100">
        <v>16</v>
      </c>
      <c r="F736" s="100">
        <v>3</v>
      </c>
      <c r="I736" s="100">
        <v>10</v>
      </c>
      <c r="J736" s="265">
        <f t="shared" si="125"/>
        <v>13</v>
      </c>
      <c r="K736" s="100">
        <v>2</v>
      </c>
      <c r="S736" s="100">
        <v>1</v>
      </c>
      <c r="V736" s="100">
        <v>2</v>
      </c>
      <c r="Z736" s="100">
        <v>3</v>
      </c>
      <c r="AB736" s="100">
        <v>1</v>
      </c>
      <c r="AD736" s="100">
        <v>4</v>
      </c>
      <c r="AG736" s="266"/>
      <c r="AH736" s="114">
        <f t="shared" si="126"/>
        <v>44797</v>
      </c>
      <c r="AI736" s="267">
        <f t="shared" si="127"/>
        <v>42</v>
      </c>
      <c r="AJ736" s="267">
        <f t="shared" si="128"/>
        <v>0</v>
      </c>
      <c r="AK736" s="100">
        <f t="shared" si="129"/>
        <v>3</v>
      </c>
      <c r="AL736" s="267">
        <f t="shared" si="130"/>
        <v>45</v>
      </c>
    </row>
    <row r="737" spans="2:38" s="100" customFormat="1" ht="17.5" customHeight="1" x14ac:dyDescent="0.55000000000000004">
      <c r="B737" s="265">
        <f t="shared" si="124"/>
        <v>50</v>
      </c>
      <c r="C737" s="114">
        <v>44798</v>
      </c>
      <c r="D737" s="100">
        <v>4</v>
      </c>
      <c r="E737" s="100">
        <v>18</v>
      </c>
      <c r="F737" s="100">
        <v>1</v>
      </c>
      <c r="G737" s="100">
        <v>1</v>
      </c>
      <c r="H737" s="100">
        <v>2</v>
      </c>
      <c r="I737" s="100">
        <v>13</v>
      </c>
      <c r="J737" s="265">
        <f t="shared" si="125"/>
        <v>11</v>
      </c>
      <c r="K737" s="100">
        <v>4</v>
      </c>
      <c r="O737" s="100">
        <v>1</v>
      </c>
      <c r="Y737" s="100">
        <v>1</v>
      </c>
      <c r="Z737" s="100">
        <v>3</v>
      </c>
      <c r="AB737" s="100">
        <v>2</v>
      </c>
      <c r="AG737" s="266"/>
      <c r="AH737" s="114">
        <f t="shared" si="126"/>
        <v>44798</v>
      </c>
      <c r="AI737" s="267">
        <f t="shared" si="127"/>
        <v>44</v>
      </c>
      <c r="AJ737" s="267">
        <f t="shared" si="128"/>
        <v>2</v>
      </c>
      <c r="AK737" s="100">
        <f t="shared" si="129"/>
        <v>4</v>
      </c>
      <c r="AL737" s="267">
        <f t="shared" si="130"/>
        <v>50</v>
      </c>
    </row>
    <row r="738" spans="2:38" s="100" customFormat="1" ht="17.5" customHeight="1" x14ac:dyDescent="0.55000000000000004">
      <c r="B738" s="265">
        <f t="shared" si="124"/>
        <v>50</v>
      </c>
      <c r="C738" s="114">
        <v>44799</v>
      </c>
      <c r="D738" s="100">
        <v>5</v>
      </c>
      <c r="E738" s="100">
        <v>15</v>
      </c>
      <c r="F738" s="100">
        <v>5</v>
      </c>
      <c r="H738" s="100">
        <v>1</v>
      </c>
      <c r="I738" s="100">
        <v>10</v>
      </c>
      <c r="J738" s="265">
        <f t="shared" si="125"/>
        <v>14</v>
      </c>
      <c r="K738" s="100">
        <v>5</v>
      </c>
      <c r="V738" s="100">
        <v>2</v>
      </c>
      <c r="Z738" s="100">
        <v>3</v>
      </c>
      <c r="AD738" s="100">
        <v>2</v>
      </c>
      <c r="AF738" s="100">
        <v>2</v>
      </c>
      <c r="AG738" s="266"/>
      <c r="AH738" s="114">
        <f t="shared" si="126"/>
        <v>44799</v>
      </c>
      <c r="AI738" s="267">
        <f t="shared" si="127"/>
        <v>44</v>
      </c>
      <c r="AJ738" s="267">
        <f t="shared" si="128"/>
        <v>1</v>
      </c>
      <c r="AK738" s="100">
        <f t="shared" si="129"/>
        <v>5</v>
      </c>
      <c r="AL738" s="267">
        <f t="shared" si="130"/>
        <v>50</v>
      </c>
    </row>
    <row r="739" spans="2:38" s="100" customFormat="1" ht="17.5" customHeight="1" x14ac:dyDescent="0.55000000000000004">
      <c r="B739" s="265">
        <f t="shared" si="124"/>
        <v>48</v>
      </c>
      <c r="C739" s="114">
        <v>44800</v>
      </c>
      <c r="D739" s="100">
        <v>8</v>
      </c>
      <c r="E739" s="100">
        <v>19</v>
      </c>
      <c r="F739" s="100">
        <v>2</v>
      </c>
      <c r="I739" s="100">
        <v>10</v>
      </c>
      <c r="J739" s="265">
        <f t="shared" si="125"/>
        <v>9</v>
      </c>
      <c r="K739" s="100">
        <v>3</v>
      </c>
      <c r="M739" s="100">
        <v>1</v>
      </c>
      <c r="Z739" s="100">
        <v>2</v>
      </c>
      <c r="AB739" s="100">
        <v>1</v>
      </c>
      <c r="AD739" s="100">
        <v>2</v>
      </c>
      <c r="AG739" s="266"/>
      <c r="AH739" s="114">
        <f t="shared" si="126"/>
        <v>44800</v>
      </c>
      <c r="AI739" s="267">
        <f t="shared" si="127"/>
        <v>40</v>
      </c>
      <c r="AJ739" s="267">
        <f t="shared" si="128"/>
        <v>0</v>
      </c>
      <c r="AK739" s="100">
        <f t="shared" si="129"/>
        <v>8</v>
      </c>
      <c r="AL739" s="267">
        <f t="shared" si="130"/>
        <v>48</v>
      </c>
    </row>
    <row r="740" spans="2:38" s="100" customFormat="1" ht="17.5" customHeight="1" x14ac:dyDescent="0.55000000000000004">
      <c r="B740" s="265">
        <f t="shared" si="124"/>
        <v>51</v>
      </c>
      <c r="C740" s="114">
        <v>44801</v>
      </c>
      <c r="D740" s="100">
        <v>8</v>
      </c>
      <c r="E740" s="100">
        <v>12</v>
      </c>
      <c r="F740" s="100">
        <v>8</v>
      </c>
      <c r="H740" s="100">
        <v>1</v>
      </c>
      <c r="I740" s="100">
        <v>6</v>
      </c>
      <c r="J740" s="265">
        <f t="shared" si="125"/>
        <v>16</v>
      </c>
      <c r="K740" s="100">
        <v>1</v>
      </c>
      <c r="O740" s="100">
        <v>2</v>
      </c>
      <c r="S740" s="100">
        <v>6</v>
      </c>
      <c r="Y740" s="100">
        <v>1</v>
      </c>
      <c r="AB740" s="100">
        <v>1</v>
      </c>
      <c r="AD740" s="100">
        <v>5</v>
      </c>
      <c r="AG740" s="266"/>
      <c r="AH740" s="114">
        <f t="shared" si="126"/>
        <v>44801</v>
      </c>
      <c r="AI740" s="267">
        <f t="shared" si="127"/>
        <v>42</v>
      </c>
      <c r="AJ740" s="267">
        <f t="shared" si="128"/>
        <v>1</v>
      </c>
      <c r="AK740" s="100">
        <f t="shared" si="129"/>
        <v>8</v>
      </c>
      <c r="AL740" s="267">
        <f t="shared" si="130"/>
        <v>51</v>
      </c>
    </row>
    <row r="741" spans="2:38" s="100" customFormat="1" ht="17.5" customHeight="1" x14ac:dyDescent="0.55000000000000004">
      <c r="B741" s="265">
        <f t="shared" si="124"/>
        <v>33</v>
      </c>
      <c r="C741" s="114">
        <v>44802</v>
      </c>
      <c r="D741" s="100">
        <v>2</v>
      </c>
      <c r="E741" s="100">
        <v>11</v>
      </c>
      <c r="F741" s="100">
        <v>1</v>
      </c>
      <c r="I741" s="100">
        <v>5</v>
      </c>
      <c r="J741" s="265">
        <f t="shared" si="125"/>
        <v>14</v>
      </c>
      <c r="K741" s="100">
        <v>3</v>
      </c>
      <c r="V741" s="100">
        <v>2</v>
      </c>
      <c r="Z741" s="100">
        <v>1</v>
      </c>
      <c r="AB741" s="100">
        <v>5</v>
      </c>
      <c r="AD741" s="100">
        <v>1</v>
      </c>
      <c r="AE741" s="100">
        <v>2</v>
      </c>
      <c r="AG741" s="266"/>
      <c r="AH741" s="114">
        <f t="shared" si="126"/>
        <v>44802</v>
      </c>
      <c r="AI741" s="267">
        <f t="shared" si="127"/>
        <v>31</v>
      </c>
      <c r="AJ741" s="267">
        <f t="shared" si="128"/>
        <v>0</v>
      </c>
      <c r="AK741" s="100">
        <f t="shared" si="129"/>
        <v>2</v>
      </c>
      <c r="AL741" s="267">
        <f t="shared" si="130"/>
        <v>33</v>
      </c>
    </row>
    <row r="742" spans="2:38" s="100" customFormat="1" ht="17.5" customHeight="1" x14ac:dyDescent="0.55000000000000004">
      <c r="B742" s="265">
        <f t="shared" si="124"/>
        <v>43</v>
      </c>
      <c r="C742" s="114">
        <v>44803</v>
      </c>
      <c r="D742" s="100">
        <v>4</v>
      </c>
      <c r="E742" s="100">
        <v>10</v>
      </c>
      <c r="F742" s="100">
        <v>2</v>
      </c>
      <c r="G742" s="100">
        <v>1</v>
      </c>
      <c r="H742" s="100">
        <v>5</v>
      </c>
      <c r="I742" s="100">
        <v>12</v>
      </c>
      <c r="J742" s="265">
        <f t="shared" si="125"/>
        <v>9</v>
      </c>
      <c r="K742" s="100">
        <v>3</v>
      </c>
      <c r="O742" s="100">
        <v>1</v>
      </c>
      <c r="V742" s="100">
        <v>1</v>
      </c>
      <c r="AB742" s="100">
        <v>1</v>
      </c>
      <c r="AD742" s="100">
        <v>3</v>
      </c>
      <c r="AG742" s="266"/>
      <c r="AH742" s="114">
        <f t="shared" si="126"/>
        <v>44803</v>
      </c>
      <c r="AI742" s="267">
        <f t="shared" si="127"/>
        <v>34</v>
      </c>
      <c r="AJ742" s="267">
        <f t="shared" si="128"/>
        <v>5</v>
      </c>
      <c r="AK742" s="100">
        <f t="shared" si="129"/>
        <v>4</v>
      </c>
      <c r="AL742" s="267">
        <f t="shared" si="130"/>
        <v>43</v>
      </c>
    </row>
    <row r="743" spans="2:38" s="100" customFormat="1" ht="17.5" customHeight="1" x14ac:dyDescent="0.55000000000000004">
      <c r="B743" s="265">
        <f t="shared" si="124"/>
        <v>61</v>
      </c>
      <c r="C743" s="114">
        <v>44804</v>
      </c>
      <c r="D743" s="100">
        <v>7</v>
      </c>
      <c r="E743" s="100">
        <v>13</v>
      </c>
      <c r="F743" s="100">
        <v>2</v>
      </c>
      <c r="H743" s="100">
        <v>4</v>
      </c>
      <c r="I743" s="100">
        <v>10</v>
      </c>
      <c r="J743" s="265">
        <f t="shared" si="125"/>
        <v>25</v>
      </c>
      <c r="K743" s="100">
        <v>1</v>
      </c>
      <c r="O743" s="100">
        <v>1</v>
      </c>
      <c r="S743" s="100">
        <v>1</v>
      </c>
      <c r="V743" s="100">
        <v>2</v>
      </c>
      <c r="W743" s="100">
        <v>1</v>
      </c>
      <c r="X743" s="100">
        <v>1</v>
      </c>
      <c r="Z743" s="100">
        <v>10</v>
      </c>
      <c r="AB743" s="100">
        <v>1</v>
      </c>
      <c r="AD743" s="100">
        <v>7</v>
      </c>
      <c r="AG743" s="266"/>
      <c r="AH743" s="114">
        <f t="shared" si="126"/>
        <v>44804</v>
      </c>
      <c r="AI743" s="267">
        <f t="shared" si="127"/>
        <v>50</v>
      </c>
      <c r="AJ743" s="267">
        <f t="shared" si="128"/>
        <v>4</v>
      </c>
      <c r="AK743" s="100">
        <f t="shared" si="129"/>
        <v>7</v>
      </c>
      <c r="AL743" s="267">
        <f t="shared" si="130"/>
        <v>61</v>
      </c>
    </row>
    <row r="744" spans="2:38" s="100" customFormat="1" ht="17.5" customHeight="1" x14ac:dyDescent="0.55000000000000004">
      <c r="B744" s="265">
        <f t="shared" si="124"/>
        <v>55</v>
      </c>
      <c r="C744" s="114">
        <v>44805</v>
      </c>
      <c r="D744" s="100">
        <v>7</v>
      </c>
      <c r="E744" s="100">
        <v>16</v>
      </c>
      <c r="F744" s="100">
        <v>9</v>
      </c>
      <c r="I744" s="100">
        <v>17</v>
      </c>
      <c r="J744" s="265">
        <f t="shared" si="125"/>
        <v>6</v>
      </c>
      <c r="K744" s="100">
        <v>1</v>
      </c>
      <c r="S744" s="100">
        <v>2</v>
      </c>
      <c r="V744" s="100">
        <v>1</v>
      </c>
      <c r="X744" s="100">
        <v>1</v>
      </c>
      <c r="AF744" s="100">
        <v>1</v>
      </c>
      <c r="AG744" s="266"/>
      <c r="AH744" s="114">
        <f t="shared" si="126"/>
        <v>44805</v>
      </c>
      <c r="AI744" s="267">
        <f t="shared" si="127"/>
        <v>48</v>
      </c>
      <c r="AJ744" s="267">
        <f t="shared" si="128"/>
        <v>0</v>
      </c>
      <c r="AK744" s="100">
        <f t="shared" si="129"/>
        <v>7</v>
      </c>
      <c r="AL744" s="267">
        <f t="shared" si="130"/>
        <v>55</v>
      </c>
    </row>
    <row r="745" spans="2:38" s="100" customFormat="1" ht="17.5" customHeight="1" x14ac:dyDescent="0.55000000000000004">
      <c r="B745" s="265">
        <f t="shared" si="124"/>
        <v>62</v>
      </c>
      <c r="C745" s="114">
        <v>44806</v>
      </c>
      <c r="D745" s="100">
        <v>12</v>
      </c>
      <c r="E745" s="100">
        <v>17</v>
      </c>
      <c r="F745" s="100">
        <v>4</v>
      </c>
      <c r="H745" s="100">
        <v>4</v>
      </c>
      <c r="I745" s="100">
        <v>11</v>
      </c>
      <c r="J745" s="265">
        <f t="shared" si="125"/>
        <v>14</v>
      </c>
      <c r="K745" s="100">
        <v>7</v>
      </c>
      <c r="R745" s="100">
        <v>1</v>
      </c>
      <c r="V745" s="100">
        <v>1</v>
      </c>
      <c r="Y745" s="100">
        <v>1</v>
      </c>
      <c r="AB745" s="100">
        <v>2</v>
      </c>
      <c r="AD745" s="100">
        <v>2</v>
      </c>
      <c r="AG745" s="266"/>
      <c r="AH745" s="114">
        <f t="shared" si="126"/>
        <v>44806</v>
      </c>
      <c r="AI745" s="267">
        <f t="shared" si="127"/>
        <v>46</v>
      </c>
      <c r="AJ745" s="267">
        <f t="shared" si="128"/>
        <v>4</v>
      </c>
      <c r="AK745" s="100">
        <f t="shared" si="129"/>
        <v>12</v>
      </c>
      <c r="AL745" s="267">
        <f t="shared" si="130"/>
        <v>62</v>
      </c>
    </row>
    <row r="746" spans="2:38" s="100" customFormat="1" ht="17.5" customHeight="1" x14ac:dyDescent="0.55000000000000004">
      <c r="B746" s="265">
        <f t="shared" si="124"/>
        <v>70</v>
      </c>
      <c r="C746" s="114">
        <v>44807</v>
      </c>
      <c r="D746" s="100">
        <v>9</v>
      </c>
      <c r="E746" s="100">
        <v>18</v>
      </c>
      <c r="F746" s="100">
        <v>4</v>
      </c>
      <c r="H746" s="100">
        <v>2</v>
      </c>
      <c r="I746" s="100">
        <v>12</v>
      </c>
      <c r="J746" s="265">
        <f t="shared" si="125"/>
        <v>25</v>
      </c>
      <c r="K746" s="100">
        <v>6</v>
      </c>
      <c r="O746" s="100">
        <v>4</v>
      </c>
      <c r="R746" s="100">
        <v>2</v>
      </c>
      <c r="S746" s="100">
        <v>4</v>
      </c>
      <c r="Y746" s="100">
        <v>1</v>
      </c>
      <c r="Z746" s="100">
        <v>4</v>
      </c>
      <c r="AB746" s="100">
        <v>1</v>
      </c>
      <c r="AD746" s="100">
        <v>3</v>
      </c>
      <c r="AG746" s="266"/>
      <c r="AH746" s="114">
        <f t="shared" si="126"/>
        <v>44807</v>
      </c>
      <c r="AI746" s="267">
        <f t="shared" si="127"/>
        <v>59</v>
      </c>
      <c r="AJ746" s="267">
        <f t="shared" si="128"/>
        <v>2</v>
      </c>
      <c r="AK746" s="100">
        <f t="shared" si="129"/>
        <v>9</v>
      </c>
      <c r="AL746" s="267">
        <f t="shared" si="130"/>
        <v>70</v>
      </c>
    </row>
    <row r="747" spans="2:38" s="100" customFormat="1" ht="17.5" customHeight="1" x14ac:dyDescent="0.55000000000000004">
      <c r="B747" s="265">
        <f t="shared" si="124"/>
        <v>46</v>
      </c>
      <c r="C747" s="114">
        <v>44808</v>
      </c>
      <c r="D747" s="100">
        <v>5</v>
      </c>
      <c r="E747" s="100">
        <v>20</v>
      </c>
      <c r="F747" s="100">
        <v>3</v>
      </c>
      <c r="I747" s="100">
        <v>9</v>
      </c>
      <c r="J747" s="265">
        <f t="shared" si="125"/>
        <v>9</v>
      </c>
      <c r="K747" s="100">
        <v>3</v>
      </c>
      <c r="O747" s="100">
        <v>2</v>
      </c>
      <c r="S747" s="100">
        <v>1</v>
      </c>
      <c r="V747" s="100">
        <v>2</v>
      </c>
      <c r="AD747" s="100">
        <v>1</v>
      </c>
      <c r="AG747" s="266"/>
      <c r="AH747" s="114">
        <f t="shared" si="126"/>
        <v>44808</v>
      </c>
      <c r="AI747" s="267">
        <f t="shared" si="127"/>
        <v>41</v>
      </c>
      <c r="AJ747" s="267">
        <f t="shared" si="128"/>
        <v>0</v>
      </c>
      <c r="AK747" s="100">
        <f t="shared" si="129"/>
        <v>5</v>
      </c>
      <c r="AL747" s="267">
        <f t="shared" si="130"/>
        <v>46</v>
      </c>
    </row>
    <row r="748" spans="2:38" s="100" customFormat="1" ht="17.5" customHeight="1" x14ac:dyDescent="0.55000000000000004">
      <c r="B748" s="265">
        <f t="shared" si="124"/>
        <v>46</v>
      </c>
      <c r="C748" s="114">
        <v>44809</v>
      </c>
      <c r="D748" s="100">
        <v>3</v>
      </c>
      <c r="E748" s="100">
        <v>16</v>
      </c>
      <c r="F748" s="100">
        <v>1</v>
      </c>
      <c r="H748" s="100">
        <v>2</v>
      </c>
      <c r="I748" s="100">
        <v>12</v>
      </c>
      <c r="J748" s="265">
        <f t="shared" si="125"/>
        <v>12</v>
      </c>
      <c r="K748" s="100">
        <v>4</v>
      </c>
      <c r="O748" s="100">
        <v>1</v>
      </c>
      <c r="S748" s="100">
        <v>1</v>
      </c>
      <c r="V748" s="100">
        <v>1</v>
      </c>
      <c r="Y748" s="100">
        <v>1</v>
      </c>
      <c r="AB748" s="100">
        <v>3</v>
      </c>
      <c r="AD748" s="100">
        <v>1</v>
      </c>
      <c r="AG748" s="266"/>
      <c r="AH748" s="114">
        <f t="shared" si="126"/>
        <v>44809</v>
      </c>
      <c r="AI748" s="267">
        <f t="shared" si="127"/>
        <v>41</v>
      </c>
      <c r="AJ748" s="267">
        <f t="shared" si="128"/>
        <v>2</v>
      </c>
      <c r="AK748" s="100">
        <f t="shared" si="129"/>
        <v>3</v>
      </c>
      <c r="AL748" s="267">
        <f t="shared" si="130"/>
        <v>46</v>
      </c>
    </row>
    <row r="749" spans="2:38" s="100" customFormat="1" ht="17.5" customHeight="1" x14ac:dyDescent="0.55000000000000004">
      <c r="B749" s="265">
        <f t="shared" si="124"/>
        <v>57</v>
      </c>
      <c r="C749" s="114">
        <v>44810</v>
      </c>
      <c r="D749" s="100">
        <v>12</v>
      </c>
      <c r="E749" s="100">
        <v>19</v>
      </c>
      <c r="F749" s="100">
        <v>4</v>
      </c>
      <c r="I749" s="100">
        <v>7</v>
      </c>
      <c r="J749" s="265">
        <f t="shared" si="125"/>
        <v>15</v>
      </c>
      <c r="K749" s="100">
        <v>4</v>
      </c>
      <c r="S749" s="100">
        <v>1</v>
      </c>
      <c r="U749" s="100">
        <v>1</v>
      </c>
      <c r="V749" s="100">
        <v>2</v>
      </c>
      <c r="Z749" s="100">
        <v>1</v>
      </c>
      <c r="AB749" s="100">
        <v>2</v>
      </c>
      <c r="AD749" s="100">
        <v>4</v>
      </c>
      <c r="AG749" s="266"/>
      <c r="AH749" s="114">
        <f t="shared" si="126"/>
        <v>44810</v>
      </c>
      <c r="AI749" s="267">
        <f t="shared" si="127"/>
        <v>45</v>
      </c>
      <c r="AJ749" s="267">
        <f t="shared" si="128"/>
        <v>0</v>
      </c>
      <c r="AK749" s="100">
        <f t="shared" si="129"/>
        <v>12</v>
      </c>
      <c r="AL749" s="267">
        <f t="shared" si="130"/>
        <v>57</v>
      </c>
    </row>
    <row r="750" spans="2:38" s="100" customFormat="1" ht="17.5" customHeight="1" x14ac:dyDescent="0.55000000000000004">
      <c r="B750" s="265">
        <f t="shared" si="124"/>
        <v>39</v>
      </c>
      <c r="C750" s="114">
        <v>44811</v>
      </c>
      <c r="D750" s="100">
        <v>7</v>
      </c>
      <c r="E750" s="100">
        <v>6</v>
      </c>
      <c r="F750" s="100">
        <v>1</v>
      </c>
      <c r="H750" s="100">
        <v>3</v>
      </c>
      <c r="I750" s="100">
        <v>8</v>
      </c>
      <c r="J750" s="265">
        <f t="shared" si="125"/>
        <v>14</v>
      </c>
      <c r="K750" s="100">
        <v>6</v>
      </c>
      <c r="M750" s="100">
        <v>1</v>
      </c>
      <c r="O750" s="100">
        <v>1</v>
      </c>
      <c r="Z750" s="100">
        <v>1</v>
      </c>
      <c r="AB750" s="100">
        <v>3</v>
      </c>
      <c r="AD750" s="100">
        <v>1</v>
      </c>
      <c r="AF750" s="100">
        <v>1</v>
      </c>
      <c r="AG750" s="266"/>
      <c r="AH750" s="114">
        <f t="shared" si="126"/>
        <v>44811</v>
      </c>
      <c r="AI750" s="267">
        <f t="shared" si="127"/>
        <v>29</v>
      </c>
      <c r="AJ750" s="267">
        <f t="shared" si="128"/>
        <v>3</v>
      </c>
      <c r="AK750" s="100">
        <f t="shared" si="129"/>
        <v>7</v>
      </c>
      <c r="AL750" s="267">
        <f t="shared" si="130"/>
        <v>39</v>
      </c>
    </row>
    <row r="751" spans="2:38" s="100" customFormat="1" ht="17.5" customHeight="1" x14ac:dyDescent="0.55000000000000004">
      <c r="B751" s="265">
        <f t="shared" si="124"/>
        <v>42</v>
      </c>
      <c r="C751" s="114">
        <v>44812</v>
      </c>
      <c r="D751" s="100">
        <v>6</v>
      </c>
      <c r="E751" s="100">
        <v>16</v>
      </c>
      <c r="H751" s="100">
        <v>2</v>
      </c>
      <c r="I751" s="100">
        <v>9</v>
      </c>
      <c r="J751" s="265">
        <f t="shared" si="125"/>
        <v>9</v>
      </c>
      <c r="K751" s="100">
        <v>4</v>
      </c>
      <c r="O751" s="100">
        <v>1</v>
      </c>
      <c r="S751" s="100">
        <v>1</v>
      </c>
      <c r="Y751" s="100">
        <v>1</v>
      </c>
      <c r="AB751" s="100">
        <v>1</v>
      </c>
      <c r="AD751" s="100">
        <v>1</v>
      </c>
      <c r="AG751" s="266"/>
      <c r="AH751" s="114">
        <f t="shared" si="126"/>
        <v>44812</v>
      </c>
      <c r="AI751" s="267">
        <f t="shared" si="127"/>
        <v>34</v>
      </c>
      <c r="AJ751" s="267">
        <f t="shared" si="128"/>
        <v>2</v>
      </c>
      <c r="AK751" s="100">
        <f t="shared" si="129"/>
        <v>6</v>
      </c>
      <c r="AL751" s="267">
        <f t="shared" si="130"/>
        <v>42</v>
      </c>
    </row>
    <row r="752" spans="2:38" s="100" customFormat="1" ht="17.5" customHeight="1" x14ac:dyDescent="0.55000000000000004">
      <c r="B752" s="265">
        <f t="shared" si="124"/>
        <v>51</v>
      </c>
      <c r="C752" s="114">
        <v>44813</v>
      </c>
      <c r="D752" s="100">
        <v>7</v>
      </c>
      <c r="E752" s="100">
        <v>23</v>
      </c>
      <c r="F752" s="100">
        <v>3</v>
      </c>
      <c r="H752" s="100">
        <v>4</v>
      </c>
      <c r="I752" s="100">
        <v>7</v>
      </c>
      <c r="J752" s="265">
        <f t="shared" si="125"/>
        <v>7</v>
      </c>
      <c r="K752" s="100">
        <v>2</v>
      </c>
      <c r="O752" s="100">
        <v>1</v>
      </c>
      <c r="S752" s="100">
        <v>1</v>
      </c>
      <c r="AD752" s="100">
        <v>3</v>
      </c>
      <c r="AG752" s="266"/>
      <c r="AH752" s="114">
        <f t="shared" si="126"/>
        <v>44813</v>
      </c>
      <c r="AI752" s="267">
        <f t="shared" si="127"/>
        <v>40</v>
      </c>
      <c r="AJ752" s="267">
        <f t="shared" si="128"/>
        <v>4</v>
      </c>
      <c r="AK752" s="100">
        <f t="shared" si="129"/>
        <v>7</v>
      </c>
      <c r="AL752" s="267">
        <f t="shared" si="130"/>
        <v>51</v>
      </c>
    </row>
    <row r="753" spans="2:38" s="100" customFormat="1" ht="17.5" customHeight="1" x14ac:dyDescent="0.55000000000000004">
      <c r="B753" s="265">
        <f t="shared" si="124"/>
        <v>55</v>
      </c>
      <c r="C753" s="114">
        <v>44814</v>
      </c>
      <c r="D753" s="100">
        <v>14</v>
      </c>
      <c r="E753" s="100">
        <v>19</v>
      </c>
      <c r="F753" s="100">
        <v>1</v>
      </c>
      <c r="H753" s="100">
        <v>1</v>
      </c>
      <c r="I753" s="100">
        <v>8</v>
      </c>
      <c r="J753" s="265">
        <f t="shared" si="125"/>
        <v>12</v>
      </c>
      <c r="K753" s="100">
        <v>3</v>
      </c>
      <c r="S753" s="100">
        <v>2</v>
      </c>
      <c r="V753" s="100">
        <v>1</v>
      </c>
      <c r="Z753" s="100">
        <v>3</v>
      </c>
      <c r="AB753" s="100">
        <v>2</v>
      </c>
      <c r="AD753" s="100">
        <v>1</v>
      </c>
      <c r="AG753" s="266"/>
      <c r="AH753" s="114">
        <f t="shared" si="126"/>
        <v>44814</v>
      </c>
      <c r="AI753" s="267">
        <f t="shared" si="127"/>
        <v>40</v>
      </c>
      <c r="AJ753" s="267">
        <f t="shared" si="128"/>
        <v>1</v>
      </c>
      <c r="AK753" s="100">
        <f t="shared" si="129"/>
        <v>14</v>
      </c>
      <c r="AL753" s="267">
        <f t="shared" si="130"/>
        <v>55</v>
      </c>
    </row>
    <row r="754" spans="2:38" s="100" customFormat="1" ht="17.5" customHeight="1" x14ac:dyDescent="0.55000000000000004">
      <c r="B754" s="265">
        <f t="shared" si="124"/>
        <v>62</v>
      </c>
      <c r="C754" s="114">
        <v>44815</v>
      </c>
      <c r="D754" s="100">
        <v>9</v>
      </c>
      <c r="E754" s="100">
        <v>21</v>
      </c>
      <c r="F754" s="100">
        <v>3</v>
      </c>
      <c r="H754" s="100">
        <v>1</v>
      </c>
      <c r="I754" s="100">
        <v>7</v>
      </c>
      <c r="J754" s="265">
        <f t="shared" si="125"/>
        <v>21</v>
      </c>
      <c r="K754" s="100">
        <v>2</v>
      </c>
      <c r="S754" s="100">
        <v>1</v>
      </c>
      <c r="Y754" s="100">
        <v>4</v>
      </c>
      <c r="AD754" s="100">
        <v>14</v>
      </c>
      <c r="AG754" s="266"/>
      <c r="AH754" s="114">
        <f t="shared" si="126"/>
        <v>44815</v>
      </c>
      <c r="AI754" s="267">
        <f t="shared" si="127"/>
        <v>52</v>
      </c>
      <c r="AJ754" s="267">
        <f t="shared" si="128"/>
        <v>1</v>
      </c>
      <c r="AK754" s="100">
        <f t="shared" si="129"/>
        <v>9</v>
      </c>
      <c r="AL754" s="267">
        <f t="shared" si="130"/>
        <v>62</v>
      </c>
    </row>
    <row r="755" spans="2:38" s="100" customFormat="1" ht="17.5" customHeight="1" x14ac:dyDescent="0.55000000000000004">
      <c r="B755" s="265">
        <f t="shared" si="124"/>
        <v>54</v>
      </c>
      <c r="C755" s="114">
        <v>44816</v>
      </c>
      <c r="D755" s="100">
        <v>14</v>
      </c>
      <c r="E755" s="100">
        <v>12</v>
      </c>
      <c r="F755" s="100">
        <v>3</v>
      </c>
      <c r="H755" s="100">
        <v>1</v>
      </c>
      <c r="I755" s="100">
        <v>11</v>
      </c>
      <c r="J755" s="265">
        <f t="shared" si="125"/>
        <v>13</v>
      </c>
      <c r="K755" s="100">
        <v>2</v>
      </c>
      <c r="R755" s="100">
        <v>1</v>
      </c>
      <c r="Y755" s="100">
        <v>2</v>
      </c>
      <c r="AD755" s="100">
        <v>8</v>
      </c>
      <c r="AG755" s="266"/>
      <c r="AH755" s="114">
        <f t="shared" si="126"/>
        <v>44816</v>
      </c>
      <c r="AI755" s="267">
        <f t="shared" si="127"/>
        <v>39</v>
      </c>
      <c r="AJ755" s="267">
        <f t="shared" si="128"/>
        <v>1</v>
      </c>
      <c r="AK755" s="100">
        <f t="shared" si="129"/>
        <v>14</v>
      </c>
      <c r="AL755" s="267">
        <f t="shared" si="130"/>
        <v>54</v>
      </c>
    </row>
    <row r="756" spans="2:38" s="100" customFormat="1" ht="17.5" customHeight="1" x14ac:dyDescent="0.55000000000000004">
      <c r="B756" s="265">
        <f t="shared" si="124"/>
        <v>41</v>
      </c>
      <c r="C756" s="114">
        <v>44817</v>
      </c>
      <c r="D756" s="100">
        <v>8</v>
      </c>
      <c r="E756" s="100">
        <v>11</v>
      </c>
      <c r="F756" s="100">
        <v>2</v>
      </c>
      <c r="H756" s="100">
        <v>5</v>
      </c>
      <c r="I756" s="100">
        <v>11</v>
      </c>
      <c r="J756" s="265">
        <f t="shared" si="125"/>
        <v>4</v>
      </c>
      <c r="K756" s="100">
        <v>2</v>
      </c>
      <c r="M756" s="100">
        <v>1</v>
      </c>
      <c r="AD756" s="100">
        <v>1</v>
      </c>
      <c r="AG756" s="266"/>
      <c r="AH756" s="114">
        <f t="shared" si="126"/>
        <v>44817</v>
      </c>
      <c r="AI756" s="267">
        <f t="shared" si="127"/>
        <v>28</v>
      </c>
      <c r="AJ756" s="267">
        <f t="shared" si="128"/>
        <v>5</v>
      </c>
      <c r="AK756" s="100">
        <f t="shared" si="129"/>
        <v>8</v>
      </c>
      <c r="AL756" s="267">
        <f t="shared" si="130"/>
        <v>41</v>
      </c>
    </row>
    <row r="757" spans="2:38" s="100" customFormat="1" ht="17.5" customHeight="1" x14ac:dyDescent="0.55000000000000004">
      <c r="B757" s="265">
        <f t="shared" si="124"/>
        <v>41</v>
      </c>
      <c r="C757" s="114">
        <v>44818</v>
      </c>
      <c r="D757" s="100">
        <v>8</v>
      </c>
      <c r="E757" s="100">
        <v>8</v>
      </c>
      <c r="F757" s="100">
        <v>4</v>
      </c>
      <c r="H757" s="100">
        <v>7</v>
      </c>
      <c r="I757" s="100">
        <v>6</v>
      </c>
      <c r="J757" s="265">
        <f t="shared" si="125"/>
        <v>8</v>
      </c>
      <c r="K757" s="100">
        <v>2</v>
      </c>
      <c r="V757" s="100">
        <v>2</v>
      </c>
      <c r="Y757" s="100">
        <v>3</v>
      </c>
      <c r="AB757" s="100">
        <v>1</v>
      </c>
      <c r="AG757" s="266"/>
      <c r="AH757" s="114">
        <f t="shared" si="126"/>
        <v>44818</v>
      </c>
      <c r="AI757" s="267">
        <f t="shared" si="127"/>
        <v>26</v>
      </c>
      <c r="AJ757" s="267">
        <f t="shared" si="128"/>
        <v>7</v>
      </c>
      <c r="AK757" s="100">
        <f t="shared" si="129"/>
        <v>8</v>
      </c>
      <c r="AL757" s="267">
        <f t="shared" si="130"/>
        <v>41</v>
      </c>
    </row>
    <row r="758" spans="2:38" s="100" customFormat="1" ht="17.5" customHeight="1" x14ac:dyDescent="0.55000000000000004">
      <c r="B758" s="265">
        <f t="shared" si="124"/>
        <v>59</v>
      </c>
      <c r="C758" s="114">
        <v>44819</v>
      </c>
      <c r="D758" s="100">
        <v>12</v>
      </c>
      <c r="E758" s="100">
        <v>10</v>
      </c>
      <c r="F758" s="100">
        <v>3</v>
      </c>
      <c r="H758" s="100">
        <v>1</v>
      </c>
      <c r="I758" s="100">
        <v>12</v>
      </c>
      <c r="J758" s="265">
        <f t="shared" si="125"/>
        <v>21</v>
      </c>
      <c r="K758" s="100">
        <v>3</v>
      </c>
      <c r="S758" s="100">
        <v>10</v>
      </c>
      <c r="Y758" s="100">
        <v>1</v>
      </c>
      <c r="Z758" s="100">
        <v>1</v>
      </c>
      <c r="AB758" s="100">
        <v>1</v>
      </c>
      <c r="AD758" s="100">
        <v>2</v>
      </c>
      <c r="AE758" s="100">
        <v>3</v>
      </c>
      <c r="AG758" s="266"/>
      <c r="AH758" s="114">
        <f t="shared" si="126"/>
        <v>44819</v>
      </c>
      <c r="AI758" s="267">
        <f t="shared" si="127"/>
        <v>46</v>
      </c>
      <c r="AJ758" s="267">
        <f t="shared" si="128"/>
        <v>1</v>
      </c>
      <c r="AK758" s="100">
        <f t="shared" si="129"/>
        <v>12</v>
      </c>
      <c r="AL758" s="267">
        <f t="shared" si="130"/>
        <v>59</v>
      </c>
    </row>
    <row r="759" spans="2:38" s="100" customFormat="1" ht="17.5" customHeight="1" x14ac:dyDescent="0.55000000000000004">
      <c r="B759" s="265">
        <f t="shared" si="124"/>
        <v>64</v>
      </c>
      <c r="C759" s="114">
        <v>44820</v>
      </c>
      <c r="D759" s="100">
        <v>9</v>
      </c>
      <c r="E759" s="100">
        <v>15</v>
      </c>
      <c r="F759" s="100">
        <v>2</v>
      </c>
      <c r="H759" s="100">
        <v>5</v>
      </c>
      <c r="I759" s="100">
        <v>12</v>
      </c>
      <c r="J759" s="265">
        <f t="shared" si="125"/>
        <v>21</v>
      </c>
      <c r="K759" s="100">
        <v>7</v>
      </c>
      <c r="M759" s="100">
        <v>1</v>
      </c>
      <c r="S759" s="100">
        <v>3</v>
      </c>
      <c r="U759" s="100">
        <v>1</v>
      </c>
      <c r="V759" s="100">
        <v>3</v>
      </c>
      <c r="Y759" s="100">
        <v>2</v>
      </c>
      <c r="Z759" s="100">
        <v>2</v>
      </c>
      <c r="AD759" s="100">
        <v>2</v>
      </c>
      <c r="AG759" s="266"/>
      <c r="AH759" s="114">
        <f t="shared" si="126"/>
        <v>44820</v>
      </c>
      <c r="AI759" s="267">
        <f t="shared" si="127"/>
        <v>50</v>
      </c>
      <c r="AJ759" s="267">
        <f t="shared" si="128"/>
        <v>5</v>
      </c>
      <c r="AK759" s="100">
        <f t="shared" si="129"/>
        <v>9</v>
      </c>
      <c r="AL759" s="267">
        <f t="shared" si="130"/>
        <v>64</v>
      </c>
    </row>
    <row r="760" spans="2:38" s="100" customFormat="1" ht="17.5" customHeight="1" x14ac:dyDescent="0.55000000000000004">
      <c r="B760" s="265">
        <f t="shared" si="124"/>
        <v>48</v>
      </c>
      <c r="C760" s="114">
        <v>44821</v>
      </c>
      <c r="D760" s="100">
        <v>16</v>
      </c>
      <c r="E760" s="100">
        <v>7</v>
      </c>
      <c r="F760" s="100">
        <v>1</v>
      </c>
      <c r="H760" s="100">
        <v>3</v>
      </c>
      <c r="I760" s="100">
        <v>10</v>
      </c>
      <c r="J760" s="265">
        <f t="shared" si="125"/>
        <v>11</v>
      </c>
      <c r="K760" s="100">
        <v>2</v>
      </c>
      <c r="S760" s="100">
        <v>1</v>
      </c>
      <c r="V760" s="100">
        <v>3</v>
      </c>
      <c r="AD760" s="100">
        <v>3</v>
      </c>
      <c r="AE760" s="100">
        <v>1</v>
      </c>
      <c r="AF760" s="100">
        <v>1</v>
      </c>
      <c r="AG760" s="266"/>
      <c r="AH760" s="114">
        <f t="shared" si="126"/>
        <v>44821</v>
      </c>
      <c r="AI760" s="267">
        <f t="shared" si="127"/>
        <v>29</v>
      </c>
      <c r="AJ760" s="267">
        <f t="shared" si="128"/>
        <v>3</v>
      </c>
      <c r="AK760" s="100">
        <f t="shared" si="129"/>
        <v>16</v>
      </c>
      <c r="AL760" s="267">
        <f t="shared" si="130"/>
        <v>48</v>
      </c>
    </row>
    <row r="761" spans="2:38" s="100" customFormat="1" ht="17.5" customHeight="1" x14ac:dyDescent="0.55000000000000004">
      <c r="B761" s="265">
        <f t="shared" si="124"/>
        <v>55</v>
      </c>
      <c r="C761" s="114">
        <v>44822</v>
      </c>
      <c r="D761" s="100">
        <v>11</v>
      </c>
      <c r="E761" s="100">
        <v>11</v>
      </c>
      <c r="F761" s="100">
        <v>1</v>
      </c>
      <c r="H761" s="100">
        <v>1</v>
      </c>
      <c r="I761" s="100">
        <v>10</v>
      </c>
      <c r="J761" s="265">
        <f t="shared" si="125"/>
        <v>21</v>
      </c>
      <c r="K761" s="100">
        <v>5</v>
      </c>
      <c r="M761" s="100">
        <v>1</v>
      </c>
      <c r="O761" s="100">
        <v>1</v>
      </c>
      <c r="S761" s="100">
        <v>3</v>
      </c>
      <c r="V761" s="100">
        <v>1</v>
      </c>
      <c r="Y761" s="100">
        <v>1</v>
      </c>
      <c r="Z761" s="100">
        <v>1</v>
      </c>
      <c r="AB761" s="100">
        <v>2</v>
      </c>
      <c r="AF761" s="100">
        <v>6</v>
      </c>
      <c r="AG761" s="266"/>
      <c r="AH761" s="114">
        <f t="shared" si="126"/>
        <v>44822</v>
      </c>
      <c r="AI761" s="267">
        <f t="shared" si="127"/>
        <v>43</v>
      </c>
      <c r="AJ761" s="267">
        <f t="shared" si="128"/>
        <v>1</v>
      </c>
      <c r="AK761" s="100">
        <f t="shared" si="129"/>
        <v>11</v>
      </c>
      <c r="AL761" s="267">
        <f t="shared" si="130"/>
        <v>55</v>
      </c>
    </row>
    <row r="762" spans="2:38" s="100" customFormat="1" ht="17.5" customHeight="1" x14ac:dyDescent="0.55000000000000004">
      <c r="B762" s="265">
        <f t="shared" si="124"/>
        <v>48</v>
      </c>
      <c r="C762" s="114">
        <v>44823</v>
      </c>
      <c r="D762" s="100">
        <v>5</v>
      </c>
      <c r="E762" s="100">
        <v>15</v>
      </c>
      <c r="F762" s="100">
        <v>5</v>
      </c>
      <c r="H762" s="100">
        <v>1</v>
      </c>
      <c r="I762" s="100">
        <v>7</v>
      </c>
      <c r="J762" s="265">
        <f t="shared" si="125"/>
        <v>15</v>
      </c>
      <c r="K762" s="100">
        <v>8</v>
      </c>
      <c r="R762" s="100">
        <v>1</v>
      </c>
      <c r="S762" s="100">
        <v>2</v>
      </c>
      <c r="V762" s="100">
        <v>1</v>
      </c>
      <c r="Z762" s="100">
        <v>2</v>
      </c>
      <c r="AD762" s="100">
        <v>1</v>
      </c>
      <c r="AG762" s="266"/>
      <c r="AH762" s="114">
        <f t="shared" si="126"/>
        <v>44823</v>
      </c>
      <c r="AI762" s="267">
        <f t="shared" si="127"/>
        <v>42</v>
      </c>
      <c r="AJ762" s="267">
        <f t="shared" si="128"/>
        <v>1</v>
      </c>
      <c r="AK762" s="100">
        <f t="shared" si="129"/>
        <v>5</v>
      </c>
      <c r="AL762" s="267">
        <f t="shared" si="130"/>
        <v>48</v>
      </c>
    </row>
    <row r="763" spans="2:38" s="100" customFormat="1" ht="17.5" customHeight="1" x14ac:dyDescent="0.55000000000000004">
      <c r="B763" s="265">
        <f t="shared" ref="B763:B784" si="131">SUM(D763:AG763)-J763</f>
        <v>43</v>
      </c>
      <c r="C763" s="114">
        <v>44824</v>
      </c>
      <c r="D763" s="100">
        <v>8</v>
      </c>
      <c r="E763" s="100">
        <v>12</v>
      </c>
      <c r="F763" s="100">
        <v>3</v>
      </c>
      <c r="H763" s="100">
        <v>1</v>
      </c>
      <c r="I763" s="100">
        <v>8</v>
      </c>
      <c r="J763" s="265">
        <f t="shared" ref="J763:J784" si="132">SUM(K763:AF763)</f>
        <v>11</v>
      </c>
      <c r="K763" s="100">
        <v>7</v>
      </c>
      <c r="M763" s="100">
        <v>2</v>
      </c>
      <c r="O763" s="100">
        <v>1</v>
      </c>
      <c r="S763" s="100">
        <v>1</v>
      </c>
      <c r="AG763" s="266"/>
      <c r="AH763" s="114">
        <f t="shared" ref="AH763:AH784" si="133">+C763</f>
        <v>44824</v>
      </c>
      <c r="AI763" s="267">
        <f t="shared" ref="AI763:AI784" si="134">+AL763-AJ763-AK763</f>
        <v>34</v>
      </c>
      <c r="AJ763" s="267">
        <f t="shared" ref="AJ763:AJ784" si="135">+H763</f>
        <v>1</v>
      </c>
      <c r="AK763" s="100">
        <f t="shared" ref="AK763:AK784" si="136">+D763</f>
        <v>8</v>
      </c>
      <c r="AL763" s="267">
        <f t="shared" ref="AL763:AL784" si="137">+B763</f>
        <v>43</v>
      </c>
    </row>
    <row r="764" spans="2:38" s="100" customFormat="1" ht="17.5" customHeight="1" x14ac:dyDescent="0.55000000000000004">
      <c r="B764" s="265">
        <f t="shared" si="131"/>
        <v>51</v>
      </c>
      <c r="C764" s="114">
        <v>44825</v>
      </c>
      <c r="D764" s="100">
        <v>9</v>
      </c>
      <c r="E764" s="100">
        <v>13</v>
      </c>
      <c r="F764" s="100">
        <v>3</v>
      </c>
      <c r="H764" s="100">
        <v>6</v>
      </c>
      <c r="I764" s="100">
        <v>3</v>
      </c>
      <c r="J764" s="265">
        <f t="shared" si="132"/>
        <v>17</v>
      </c>
      <c r="K764" s="100">
        <v>6</v>
      </c>
      <c r="O764" s="100">
        <v>2</v>
      </c>
      <c r="S764" s="100">
        <v>1</v>
      </c>
      <c r="V764" s="100">
        <v>1</v>
      </c>
      <c r="Z764" s="100">
        <v>5</v>
      </c>
      <c r="AB764" s="100">
        <v>1</v>
      </c>
      <c r="AD764" s="100">
        <v>1</v>
      </c>
      <c r="AG764" s="266"/>
      <c r="AH764" s="114">
        <f t="shared" si="133"/>
        <v>44825</v>
      </c>
      <c r="AI764" s="267">
        <f t="shared" si="134"/>
        <v>36</v>
      </c>
      <c r="AJ764" s="267">
        <f t="shared" si="135"/>
        <v>6</v>
      </c>
      <c r="AK764" s="100">
        <f t="shared" si="136"/>
        <v>9</v>
      </c>
      <c r="AL764" s="267">
        <f t="shared" si="137"/>
        <v>51</v>
      </c>
    </row>
    <row r="765" spans="2:38" s="100" customFormat="1" ht="17.5" customHeight="1" x14ac:dyDescent="0.55000000000000004">
      <c r="B765" s="265">
        <f t="shared" si="131"/>
        <v>54</v>
      </c>
      <c r="C765" s="114">
        <v>44826</v>
      </c>
      <c r="D765" s="100">
        <v>15</v>
      </c>
      <c r="E765" s="100">
        <v>14</v>
      </c>
      <c r="F765" s="100">
        <v>1</v>
      </c>
      <c r="H765" s="100">
        <v>7</v>
      </c>
      <c r="I765" s="100">
        <v>10</v>
      </c>
      <c r="J765" s="265">
        <f t="shared" si="132"/>
        <v>7</v>
      </c>
      <c r="K765" s="100">
        <v>1</v>
      </c>
      <c r="M765" s="100">
        <v>1</v>
      </c>
      <c r="S765" s="100">
        <v>2</v>
      </c>
      <c r="Y765" s="100">
        <v>2</v>
      </c>
      <c r="AB765" s="100">
        <v>1</v>
      </c>
      <c r="AG765" s="266"/>
      <c r="AH765" s="114">
        <f t="shared" si="133"/>
        <v>44826</v>
      </c>
      <c r="AI765" s="267">
        <f t="shared" si="134"/>
        <v>32</v>
      </c>
      <c r="AJ765" s="267">
        <f t="shared" si="135"/>
        <v>7</v>
      </c>
      <c r="AK765" s="100">
        <f t="shared" si="136"/>
        <v>15</v>
      </c>
      <c r="AL765" s="267">
        <f t="shared" si="137"/>
        <v>54</v>
      </c>
    </row>
    <row r="766" spans="2:38" s="100" customFormat="1" ht="17.5" customHeight="1" x14ac:dyDescent="0.55000000000000004">
      <c r="B766" s="265">
        <f t="shared" si="131"/>
        <v>59</v>
      </c>
      <c r="C766" s="114">
        <v>44827</v>
      </c>
      <c r="D766" s="100">
        <v>15</v>
      </c>
      <c r="E766" s="100">
        <v>15</v>
      </c>
      <c r="F766" s="100">
        <v>1</v>
      </c>
      <c r="H766" s="100">
        <v>4</v>
      </c>
      <c r="I766" s="100">
        <v>5</v>
      </c>
      <c r="J766" s="265">
        <f t="shared" si="132"/>
        <v>19</v>
      </c>
      <c r="K766" s="100">
        <v>2</v>
      </c>
      <c r="M766" s="100">
        <v>1</v>
      </c>
      <c r="O766" s="100">
        <v>2</v>
      </c>
      <c r="S766" s="100">
        <v>1</v>
      </c>
      <c r="T766" s="100">
        <v>1</v>
      </c>
      <c r="V766" s="100">
        <v>2</v>
      </c>
      <c r="Y766" s="100">
        <v>3</v>
      </c>
      <c r="Z766" s="100">
        <v>4</v>
      </c>
      <c r="AD766" s="100">
        <v>3</v>
      </c>
      <c r="AG766" s="266"/>
      <c r="AH766" s="114">
        <f t="shared" si="133"/>
        <v>44827</v>
      </c>
      <c r="AI766" s="267">
        <f t="shared" si="134"/>
        <v>40</v>
      </c>
      <c r="AJ766" s="267">
        <f t="shared" si="135"/>
        <v>4</v>
      </c>
      <c r="AK766" s="100">
        <f t="shared" si="136"/>
        <v>15</v>
      </c>
      <c r="AL766" s="267">
        <f t="shared" si="137"/>
        <v>59</v>
      </c>
    </row>
    <row r="767" spans="2:38" s="100" customFormat="1" ht="17.5" customHeight="1" x14ac:dyDescent="0.55000000000000004">
      <c r="B767" s="265">
        <f t="shared" si="131"/>
        <v>58</v>
      </c>
      <c r="C767" s="114">
        <v>44828</v>
      </c>
      <c r="D767" s="100">
        <v>9</v>
      </c>
      <c r="E767" s="100">
        <v>12</v>
      </c>
      <c r="F767" s="100">
        <v>6</v>
      </c>
      <c r="H767" s="100">
        <v>1</v>
      </c>
      <c r="I767" s="100">
        <v>8</v>
      </c>
      <c r="J767" s="265">
        <f t="shared" si="132"/>
        <v>22</v>
      </c>
      <c r="K767" s="100">
        <v>7</v>
      </c>
      <c r="O767" s="100">
        <v>1</v>
      </c>
      <c r="V767" s="100">
        <v>1</v>
      </c>
      <c r="Z767" s="100">
        <v>6</v>
      </c>
      <c r="AB767" s="100">
        <v>1</v>
      </c>
      <c r="AD767" s="100">
        <v>3</v>
      </c>
      <c r="AF767" s="100">
        <v>3</v>
      </c>
      <c r="AG767" s="266"/>
      <c r="AH767" s="114">
        <f t="shared" si="133"/>
        <v>44828</v>
      </c>
      <c r="AI767" s="267">
        <f t="shared" si="134"/>
        <v>48</v>
      </c>
      <c r="AJ767" s="267">
        <f t="shared" si="135"/>
        <v>1</v>
      </c>
      <c r="AK767" s="100">
        <f t="shared" si="136"/>
        <v>9</v>
      </c>
      <c r="AL767" s="267">
        <f t="shared" si="137"/>
        <v>58</v>
      </c>
    </row>
    <row r="768" spans="2:38" s="100" customFormat="1" ht="17.5" customHeight="1" x14ac:dyDescent="0.55000000000000004">
      <c r="B768" s="265">
        <f t="shared" si="131"/>
        <v>60</v>
      </c>
      <c r="C768" s="114">
        <v>44829</v>
      </c>
      <c r="D768" s="100">
        <v>19</v>
      </c>
      <c r="E768" s="100">
        <v>19</v>
      </c>
      <c r="F768" s="100">
        <v>3</v>
      </c>
      <c r="H768" s="100">
        <v>2</v>
      </c>
      <c r="I768" s="100">
        <v>5</v>
      </c>
      <c r="J768" s="265">
        <f t="shared" si="132"/>
        <v>12</v>
      </c>
      <c r="K768" s="100">
        <v>3</v>
      </c>
      <c r="M768" s="100">
        <v>1</v>
      </c>
      <c r="O768" s="100">
        <v>1</v>
      </c>
      <c r="V768" s="100">
        <v>2</v>
      </c>
      <c r="AB768" s="100">
        <v>1</v>
      </c>
      <c r="AD768" s="100">
        <v>2</v>
      </c>
      <c r="AF768" s="100">
        <v>2</v>
      </c>
      <c r="AG768" s="266"/>
      <c r="AH768" s="114">
        <f t="shared" si="133"/>
        <v>44829</v>
      </c>
      <c r="AI768" s="267">
        <f t="shared" si="134"/>
        <v>39</v>
      </c>
      <c r="AJ768" s="267">
        <f t="shared" si="135"/>
        <v>2</v>
      </c>
      <c r="AK768" s="100">
        <f t="shared" si="136"/>
        <v>19</v>
      </c>
      <c r="AL768" s="267">
        <f t="shared" si="137"/>
        <v>60</v>
      </c>
    </row>
    <row r="769" spans="2:38" s="100" customFormat="1" ht="17.5" customHeight="1" x14ac:dyDescent="0.55000000000000004">
      <c r="B769" s="265">
        <f t="shared" si="131"/>
        <v>72</v>
      </c>
      <c r="C769" s="114">
        <v>44830</v>
      </c>
      <c r="D769" s="100">
        <v>18</v>
      </c>
      <c r="E769" s="100">
        <v>14</v>
      </c>
      <c r="F769" s="100">
        <v>4</v>
      </c>
      <c r="I769" s="100">
        <v>13</v>
      </c>
      <c r="J769" s="265">
        <f t="shared" si="132"/>
        <v>23</v>
      </c>
      <c r="K769" s="100">
        <v>12</v>
      </c>
      <c r="T769" s="100">
        <v>1</v>
      </c>
      <c r="V769" s="100">
        <v>1</v>
      </c>
      <c r="Y769" s="100">
        <v>2</v>
      </c>
      <c r="Z769" s="100">
        <v>2</v>
      </c>
      <c r="AB769" s="100">
        <v>1</v>
      </c>
      <c r="AD769" s="100">
        <v>3</v>
      </c>
      <c r="AF769" s="100">
        <v>1</v>
      </c>
      <c r="AG769" s="266"/>
      <c r="AH769" s="114">
        <f t="shared" si="133"/>
        <v>44830</v>
      </c>
      <c r="AI769" s="267">
        <f t="shared" si="134"/>
        <v>54</v>
      </c>
      <c r="AJ769" s="267">
        <f t="shared" si="135"/>
        <v>0</v>
      </c>
      <c r="AK769" s="100">
        <f t="shared" si="136"/>
        <v>18</v>
      </c>
      <c r="AL769" s="267">
        <f t="shared" si="137"/>
        <v>72</v>
      </c>
    </row>
    <row r="770" spans="2:38" s="100" customFormat="1" ht="17.5" customHeight="1" x14ac:dyDescent="0.55000000000000004">
      <c r="B770" s="265">
        <f t="shared" si="131"/>
        <v>75</v>
      </c>
      <c r="C770" s="114">
        <v>44831</v>
      </c>
      <c r="D770" s="100">
        <v>14</v>
      </c>
      <c r="E770" s="100">
        <v>15</v>
      </c>
      <c r="F770" s="100">
        <v>3</v>
      </c>
      <c r="H770" s="100">
        <v>1</v>
      </c>
      <c r="I770" s="100">
        <v>19</v>
      </c>
      <c r="J770" s="265">
        <f t="shared" si="132"/>
        <v>23</v>
      </c>
      <c r="K770" s="100">
        <v>2</v>
      </c>
      <c r="M770" s="100">
        <v>2</v>
      </c>
      <c r="O770" s="100">
        <v>1</v>
      </c>
      <c r="V770" s="100">
        <v>6</v>
      </c>
      <c r="Y770" s="100">
        <v>1</v>
      </c>
      <c r="AB770" s="100">
        <v>2</v>
      </c>
      <c r="AD770" s="100">
        <v>3</v>
      </c>
      <c r="AF770" s="100">
        <v>6</v>
      </c>
      <c r="AG770" s="266"/>
      <c r="AH770" s="114">
        <f t="shared" si="133"/>
        <v>44831</v>
      </c>
      <c r="AI770" s="267">
        <f t="shared" si="134"/>
        <v>60</v>
      </c>
      <c r="AJ770" s="267">
        <f t="shared" si="135"/>
        <v>1</v>
      </c>
      <c r="AK770" s="100">
        <f t="shared" si="136"/>
        <v>14</v>
      </c>
      <c r="AL770" s="267">
        <f t="shared" si="137"/>
        <v>75</v>
      </c>
    </row>
    <row r="771" spans="2:38" s="100" customFormat="1" ht="17.5" customHeight="1" x14ac:dyDescent="0.55000000000000004">
      <c r="B771" s="265">
        <f t="shared" si="131"/>
        <v>64</v>
      </c>
      <c r="C771" s="114">
        <v>44832</v>
      </c>
      <c r="D771" s="100">
        <v>13</v>
      </c>
      <c r="E771" s="100">
        <v>21</v>
      </c>
      <c r="F771" s="100">
        <v>2</v>
      </c>
      <c r="I771" s="100">
        <v>10</v>
      </c>
      <c r="J771" s="265">
        <f t="shared" si="132"/>
        <v>18</v>
      </c>
      <c r="K771" s="100">
        <v>5</v>
      </c>
      <c r="R771" s="100">
        <v>1</v>
      </c>
      <c r="V771" s="100">
        <v>4</v>
      </c>
      <c r="Y771" s="100">
        <v>1</v>
      </c>
      <c r="Z771" s="100">
        <v>1</v>
      </c>
      <c r="AB771" s="100">
        <v>5</v>
      </c>
      <c r="AD771" s="100">
        <v>1</v>
      </c>
      <c r="AG771" s="266"/>
      <c r="AH771" s="114">
        <f t="shared" si="133"/>
        <v>44832</v>
      </c>
      <c r="AI771" s="267">
        <f t="shared" si="134"/>
        <v>51</v>
      </c>
      <c r="AJ771" s="267">
        <f t="shared" si="135"/>
        <v>0</v>
      </c>
      <c r="AK771" s="100">
        <f t="shared" si="136"/>
        <v>13</v>
      </c>
      <c r="AL771" s="267">
        <f t="shared" si="137"/>
        <v>64</v>
      </c>
    </row>
    <row r="772" spans="2:38" s="100" customFormat="1" ht="17.5" customHeight="1" x14ac:dyDescent="0.55000000000000004">
      <c r="B772" s="265">
        <f t="shared" si="131"/>
        <v>59</v>
      </c>
      <c r="C772" s="114">
        <v>44833</v>
      </c>
      <c r="D772" s="100">
        <v>14</v>
      </c>
      <c r="E772" s="100">
        <v>15</v>
      </c>
      <c r="F772" s="100">
        <v>4</v>
      </c>
      <c r="I772" s="100">
        <v>8</v>
      </c>
      <c r="J772" s="265">
        <f t="shared" si="132"/>
        <v>18</v>
      </c>
      <c r="K772" s="100">
        <v>5</v>
      </c>
      <c r="S772" s="100">
        <v>2</v>
      </c>
      <c r="V772" s="100">
        <v>5</v>
      </c>
      <c r="Y772" s="100">
        <v>2</v>
      </c>
      <c r="AB772" s="100">
        <v>2</v>
      </c>
      <c r="AD772" s="100">
        <v>2</v>
      </c>
      <c r="AG772" s="266"/>
      <c r="AH772" s="114">
        <f t="shared" si="133"/>
        <v>44833</v>
      </c>
      <c r="AI772" s="267">
        <f t="shared" si="134"/>
        <v>45</v>
      </c>
      <c r="AJ772" s="267">
        <f t="shared" si="135"/>
        <v>0</v>
      </c>
      <c r="AK772" s="100">
        <f t="shared" si="136"/>
        <v>14</v>
      </c>
      <c r="AL772" s="267">
        <f t="shared" si="137"/>
        <v>59</v>
      </c>
    </row>
    <row r="773" spans="2:38" s="100" customFormat="1" ht="17.5" customHeight="1" x14ac:dyDescent="0.55000000000000004">
      <c r="B773" s="265">
        <f t="shared" si="131"/>
        <v>66</v>
      </c>
      <c r="C773" s="114">
        <v>44834</v>
      </c>
      <c r="D773" s="100">
        <v>21</v>
      </c>
      <c r="E773" s="100">
        <v>11</v>
      </c>
      <c r="F773" s="100">
        <v>6</v>
      </c>
      <c r="I773" s="100">
        <v>9</v>
      </c>
      <c r="J773" s="265">
        <f t="shared" si="132"/>
        <v>19</v>
      </c>
      <c r="K773" s="100">
        <v>5</v>
      </c>
      <c r="S773" s="100">
        <v>1</v>
      </c>
      <c r="V773" s="100">
        <v>7</v>
      </c>
      <c r="Z773" s="100">
        <v>2</v>
      </c>
      <c r="AB773" s="100">
        <v>2</v>
      </c>
      <c r="AD773" s="100">
        <v>1</v>
      </c>
      <c r="AF773" s="100">
        <v>1</v>
      </c>
      <c r="AG773" s="266"/>
      <c r="AH773" s="114">
        <f t="shared" si="133"/>
        <v>44834</v>
      </c>
      <c r="AI773" s="267">
        <f t="shared" si="134"/>
        <v>45</v>
      </c>
      <c r="AJ773" s="267">
        <f t="shared" si="135"/>
        <v>0</v>
      </c>
      <c r="AK773" s="100">
        <f t="shared" si="136"/>
        <v>21</v>
      </c>
      <c r="AL773" s="267">
        <f t="shared" si="137"/>
        <v>66</v>
      </c>
    </row>
    <row r="774" spans="2:38" s="100" customFormat="1" ht="17.5" customHeight="1" x14ac:dyDescent="0.55000000000000004">
      <c r="B774" s="265">
        <f t="shared" si="131"/>
        <v>63</v>
      </c>
      <c r="C774" s="114">
        <v>44835</v>
      </c>
      <c r="D774" s="100">
        <v>4</v>
      </c>
      <c r="E774" s="100">
        <v>29</v>
      </c>
      <c r="F774" s="100">
        <v>6</v>
      </c>
      <c r="I774" s="100">
        <v>13</v>
      </c>
      <c r="J774" s="265">
        <f t="shared" si="132"/>
        <v>11</v>
      </c>
      <c r="K774" s="100">
        <v>5</v>
      </c>
      <c r="V774" s="100">
        <v>3</v>
      </c>
      <c r="Y774" s="100">
        <v>1</v>
      </c>
      <c r="Z774" s="100">
        <v>1</v>
      </c>
      <c r="AF774" s="100">
        <v>1</v>
      </c>
      <c r="AG774" s="266"/>
      <c r="AH774" s="114">
        <f t="shared" si="133"/>
        <v>44835</v>
      </c>
      <c r="AI774" s="267">
        <f t="shared" si="134"/>
        <v>59</v>
      </c>
      <c r="AJ774" s="267">
        <f t="shared" si="135"/>
        <v>0</v>
      </c>
      <c r="AK774" s="100">
        <f t="shared" si="136"/>
        <v>4</v>
      </c>
      <c r="AL774" s="267">
        <f t="shared" si="137"/>
        <v>63</v>
      </c>
    </row>
    <row r="775" spans="2:38" s="100" customFormat="1" ht="17.5" customHeight="1" x14ac:dyDescent="0.55000000000000004">
      <c r="B775" s="265">
        <f t="shared" si="131"/>
        <v>51</v>
      </c>
      <c r="C775" s="114">
        <v>44836</v>
      </c>
      <c r="D775" s="100">
        <v>3</v>
      </c>
      <c r="E775" s="100">
        <v>11</v>
      </c>
      <c r="F775" s="100">
        <v>9</v>
      </c>
      <c r="I775" s="100">
        <v>9</v>
      </c>
      <c r="J775" s="265">
        <f t="shared" si="132"/>
        <v>19</v>
      </c>
      <c r="K775" s="100">
        <v>4</v>
      </c>
      <c r="M775" s="100">
        <v>3</v>
      </c>
      <c r="V775" s="100">
        <v>4</v>
      </c>
      <c r="Z775" s="100">
        <v>7</v>
      </c>
      <c r="AF775" s="100">
        <v>1</v>
      </c>
      <c r="AG775" s="266"/>
      <c r="AH775" s="114">
        <f t="shared" si="133"/>
        <v>44836</v>
      </c>
      <c r="AI775" s="267">
        <f t="shared" si="134"/>
        <v>48</v>
      </c>
      <c r="AJ775" s="267">
        <f t="shared" si="135"/>
        <v>0</v>
      </c>
      <c r="AK775" s="100">
        <f t="shared" si="136"/>
        <v>3</v>
      </c>
      <c r="AL775" s="267">
        <f t="shared" si="137"/>
        <v>51</v>
      </c>
    </row>
    <row r="776" spans="2:38" s="100" customFormat="1" ht="17.5" customHeight="1" x14ac:dyDescent="0.55000000000000004">
      <c r="B776" s="265">
        <f t="shared" si="131"/>
        <v>57</v>
      </c>
      <c r="C776" s="114">
        <v>44837</v>
      </c>
      <c r="E776" s="100">
        <v>19</v>
      </c>
      <c r="F776" s="100">
        <v>5</v>
      </c>
      <c r="I776" s="100">
        <v>11</v>
      </c>
      <c r="J776" s="265">
        <f t="shared" si="132"/>
        <v>22</v>
      </c>
      <c r="K776" s="100">
        <v>9</v>
      </c>
      <c r="V776" s="100">
        <v>5</v>
      </c>
      <c r="Z776" s="100">
        <v>1</v>
      </c>
      <c r="AB776" s="100">
        <v>3</v>
      </c>
      <c r="AD776" s="100">
        <v>4</v>
      </c>
      <c r="AG776" s="266"/>
      <c r="AH776" s="114">
        <f t="shared" si="133"/>
        <v>44837</v>
      </c>
      <c r="AI776" s="267">
        <f t="shared" si="134"/>
        <v>57</v>
      </c>
      <c r="AJ776" s="267">
        <f t="shared" si="135"/>
        <v>0</v>
      </c>
      <c r="AK776" s="100">
        <f t="shared" si="136"/>
        <v>0</v>
      </c>
      <c r="AL776" s="267">
        <f t="shared" si="137"/>
        <v>57</v>
      </c>
    </row>
    <row r="777" spans="2:38" s="100" customFormat="1" ht="17.5" customHeight="1" x14ac:dyDescent="0.55000000000000004">
      <c r="B777" s="265">
        <f t="shared" si="131"/>
        <v>50</v>
      </c>
      <c r="C777" s="114">
        <v>44838</v>
      </c>
      <c r="D777" s="100">
        <v>2</v>
      </c>
      <c r="E777" s="100">
        <v>18</v>
      </c>
      <c r="F777" s="100">
        <v>2</v>
      </c>
      <c r="I777" s="100">
        <v>9</v>
      </c>
      <c r="J777" s="265">
        <f t="shared" si="132"/>
        <v>19</v>
      </c>
      <c r="K777" s="100">
        <v>5</v>
      </c>
      <c r="M777" s="100">
        <v>3</v>
      </c>
      <c r="V777" s="100">
        <v>2</v>
      </c>
      <c r="Z777" s="100">
        <v>1</v>
      </c>
      <c r="AB777" s="100">
        <v>7</v>
      </c>
      <c r="AD777" s="100">
        <v>1</v>
      </c>
      <c r="AG777" s="266"/>
      <c r="AH777" s="114">
        <f t="shared" si="133"/>
        <v>44838</v>
      </c>
      <c r="AI777" s="267">
        <f t="shared" si="134"/>
        <v>48</v>
      </c>
      <c r="AJ777" s="267">
        <f t="shared" si="135"/>
        <v>0</v>
      </c>
      <c r="AK777" s="100">
        <f t="shared" si="136"/>
        <v>2</v>
      </c>
      <c r="AL777" s="267">
        <f t="shared" si="137"/>
        <v>50</v>
      </c>
    </row>
    <row r="778" spans="2:38" s="100" customFormat="1" ht="17.5" customHeight="1" x14ac:dyDescent="0.55000000000000004">
      <c r="B778" s="265">
        <f t="shared" si="131"/>
        <v>46</v>
      </c>
      <c r="C778" s="114">
        <v>44839</v>
      </c>
      <c r="D778" s="100">
        <v>3</v>
      </c>
      <c r="E778" s="100">
        <v>19</v>
      </c>
      <c r="F778" s="100">
        <v>2</v>
      </c>
      <c r="G778" s="100">
        <v>1</v>
      </c>
      <c r="H778" s="100">
        <v>1</v>
      </c>
      <c r="I778" s="100">
        <v>9</v>
      </c>
      <c r="J778" s="265">
        <f t="shared" si="132"/>
        <v>11</v>
      </c>
      <c r="K778" s="100">
        <v>8</v>
      </c>
      <c r="AB778" s="100">
        <v>1</v>
      </c>
      <c r="AD778" s="100">
        <v>2</v>
      </c>
      <c r="AG778" s="266"/>
      <c r="AH778" s="114">
        <f t="shared" si="133"/>
        <v>44839</v>
      </c>
      <c r="AI778" s="267">
        <f t="shared" si="134"/>
        <v>42</v>
      </c>
      <c r="AJ778" s="267">
        <f t="shared" si="135"/>
        <v>1</v>
      </c>
      <c r="AK778" s="100">
        <f t="shared" si="136"/>
        <v>3</v>
      </c>
      <c r="AL778" s="267">
        <f t="shared" si="137"/>
        <v>46</v>
      </c>
    </row>
    <row r="779" spans="2:38" s="100" customFormat="1" ht="17.5" customHeight="1" x14ac:dyDescent="0.55000000000000004">
      <c r="B779" s="265">
        <f t="shared" si="131"/>
        <v>72</v>
      </c>
      <c r="C779" s="114">
        <v>44840</v>
      </c>
      <c r="D779" s="100">
        <v>1</v>
      </c>
      <c r="E779" s="100">
        <v>27</v>
      </c>
      <c r="F779" s="100">
        <v>5</v>
      </c>
      <c r="H779" s="100">
        <v>7</v>
      </c>
      <c r="I779" s="100">
        <v>17</v>
      </c>
      <c r="J779" s="265">
        <f t="shared" si="132"/>
        <v>15</v>
      </c>
      <c r="K779" s="100">
        <v>5</v>
      </c>
      <c r="M779" s="100">
        <v>3</v>
      </c>
      <c r="R779" s="100">
        <v>1</v>
      </c>
      <c r="V779" s="100">
        <v>1</v>
      </c>
      <c r="Z779" s="100">
        <v>2</v>
      </c>
      <c r="AB779" s="100">
        <v>1</v>
      </c>
      <c r="AD779" s="100">
        <v>2</v>
      </c>
      <c r="AG779" s="266"/>
      <c r="AH779" s="114">
        <f t="shared" si="133"/>
        <v>44840</v>
      </c>
      <c r="AI779" s="267">
        <f t="shared" si="134"/>
        <v>64</v>
      </c>
      <c r="AJ779" s="267">
        <f t="shared" si="135"/>
        <v>7</v>
      </c>
      <c r="AK779" s="100">
        <f t="shared" si="136"/>
        <v>1</v>
      </c>
      <c r="AL779" s="267">
        <f t="shared" si="137"/>
        <v>72</v>
      </c>
    </row>
    <row r="780" spans="2:38" s="100" customFormat="1" ht="17.5" customHeight="1" x14ac:dyDescent="0.55000000000000004">
      <c r="B780" s="265">
        <f t="shared" si="131"/>
        <v>54</v>
      </c>
      <c r="C780" s="114">
        <v>44841</v>
      </c>
      <c r="D780" s="100">
        <v>1</v>
      </c>
      <c r="E780" s="100">
        <v>10</v>
      </c>
      <c r="F780" s="100">
        <v>7</v>
      </c>
      <c r="H780" s="100">
        <v>1</v>
      </c>
      <c r="I780" s="100">
        <v>12</v>
      </c>
      <c r="J780" s="265">
        <f t="shared" si="132"/>
        <v>23</v>
      </c>
      <c r="K780" s="100">
        <v>7</v>
      </c>
      <c r="O780" s="100">
        <v>1</v>
      </c>
      <c r="V780" s="100">
        <v>3</v>
      </c>
      <c r="Y780" s="100">
        <v>4</v>
      </c>
      <c r="Z780" s="100">
        <v>5</v>
      </c>
      <c r="AB780" s="100">
        <v>1</v>
      </c>
      <c r="AD780" s="100">
        <v>2</v>
      </c>
      <c r="AG780" s="266"/>
      <c r="AH780" s="114">
        <f t="shared" si="133"/>
        <v>44841</v>
      </c>
      <c r="AI780" s="267">
        <f t="shared" si="134"/>
        <v>52</v>
      </c>
      <c r="AJ780" s="267">
        <f t="shared" si="135"/>
        <v>1</v>
      </c>
      <c r="AK780" s="100">
        <f t="shared" si="136"/>
        <v>1</v>
      </c>
      <c r="AL780" s="267">
        <f t="shared" si="137"/>
        <v>54</v>
      </c>
    </row>
    <row r="781" spans="2:38" s="100" customFormat="1" ht="17.5" customHeight="1" x14ac:dyDescent="0.55000000000000004">
      <c r="B781" s="265">
        <f t="shared" si="131"/>
        <v>62</v>
      </c>
      <c r="C781" s="114">
        <v>44842</v>
      </c>
      <c r="D781" s="100">
        <v>1</v>
      </c>
      <c r="E781" s="100">
        <v>14</v>
      </c>
      <c r="F781" s="100">
        <v>5</v>
      </c>
      <c r="G781" s="100">
        <v>1</v>
      </c>
      <c r="H781" s="100">
        <v>2</v>
      </c>
      <c r="I781" s="100">
        <v>17</v>
      </c>
      <c r="J781" s="265">
        <f t="shared" si="132"/>
        <v>22</v>
      </c>
      <c r="K781" s="100">
        <v>9</v>
      </c>
      <c r="M781" s="100">
        <v>4</v>
      </c>
      <c r="V781" s="100">
        <v>3</v>
      </c>
      <c r="Z781" s="100">
        <v>3</v>
      </c>
      <c r="AD781" s="100">
        <v>3</v>
      </c>
      <c r="AG781" s="266"/>
      <c r="AH781" s="114">
        <f t="shared" si="133"/>
        <v>44842</v>
      </c>
      <c r="AI781" s="267">
        <f t="shared" si="134"/>
        <v>59</v>
      </c>
      <c r="AJ781" s="267">
        <f t="shared" si="135"/>
        <v>2</v>
      </c>
      <c r="AK781" s="100">
        <f t="shared" si="136"/>
        <v>1</v>
      </c>
      <c r="AL781" s="267">
        <f t="shared" si="137"/>
        <v>62</v>
      </c>
    </row>
    <row r="782" spans="2:38" s="100" customFormat="1" ht="17.5" customHeight="1" x14ac:dyDescent="0.55000000000000004">
      <c r="B782" s="265">
        <f t="shared" si="131"/>
        <v>61</v>
      </c>
      <c r="C782" s="114">
        <v>44843</v>
      </c>
      <c r="E782" s="100">
        <v>27</v>
      </c>
      <c r="F782" s="100">
        <v>4</v>
      </c>
      <c r="I782" s="100">
        <v>15</v>
      </c>
      <c r="J782" s="265">
        <f t="shared" si="132"/>
        <v>15</v>
      </c>
      <c r="K782" s="100">
        <v>5</v>
      </c>
      <c r="V782" s="100">
        <v>3</v>
      </c>
      <c r="Z782" s="100">
        <v>4</v>
      </c>
      <c r="AB782" s="100">
        <v>1</v>
      </c>
      <c r="AD782" s="100">
        <v>1</v>
      </c>
      <c r="AF782" s="100">
        <v>1</v>
      </c>
      <c r="AG782" s="266"/>
      <c r="AH782" s="114">
        <f t="shared" si="133"/>
        <v>44843</v>
      </c>
      <c r="AI782" s="267">
        <f t="shared" si="134"/>
        <v>61</v>
      </c>
      <c r="AJ782" s="267">
        <f t="shared" si="135"/>
        <v>0</v>
      </c>
      <c r="AK782" s="100">
        <f t="shared" si="136"/>
        <v>0</v>
      </c>
      <c r="AL782" s="267">
        <f t="shared" si="137"/>
        <v>61</v>
      </c>
    </row>
    <row r="783" spans="2:38" s="100" customFormat="1" ht="17.5" customHeight="1" x14ac:dyDescent="0.55000000000000004">
      <c r="B783" s="265">
        <f t="shared" si="131"/>
        <v>64</v>
      </c>
      <c r="C783" s="114">
        <v>44844</v>
      </c>
      <c r="D783" s="100">
        <v>2</v>
      </c>
      <c r="E783" s="100">
        <v>27</v>
      </c>
      <c r="F783" s="100">
        <v>2</v>
      </c>
      <c r="H783" s="100">
        <v>3</v>
      </c>
      <c r="I783" s="100">
        <v>15</v>
      </c>
      <c r="J783" s="265">
        <f t="shared" si="132"/>
        <v>15</v>
      </c>
      <c r="K783" s="100">
        <v>3</v>
      </c>
      <c r="V783" s="100">
        <v>5</v>
      </c>
      <c r="Z783" s="100">
        <v>2</v>
      </c>
      <c r="AB783" s="100">
        <v>2</v>
      </c>
      <c r="AD783" s="100">
        <v>2</v>
      </c>
      <c r="AF783" s="100">
        <v>1</v>
      </c>
      <c r="AG783" s="266"/>
      <c r="AH783" s="114">
        <f t="shared" si="133"/>
        <v>44844</v>
      </c>
      <c r="AI783" s="267">
        <f t="shared" si="134"/>
        <v>59</v>
      </c>
      <c r="AJ783" s="267">
        <f t="shared" si="135"/>
        <v>3</v>
      </c>
      <c r="AK783" s="100">
        <f t="shared" si="136"/>
        <v>2</v>
      </c>
      <c r="AL783" s="267">
        <f t="shared" si="137"/>
        <v>64</v>
      </c>
    </row>
    <row r="784" spans="2:38" s="100" customFormat="1" ht="17.5" customHeight="1" x14ac:dyDescent="0.55000000000000004">
      <c r="B784" s="265">
        <f t="shared" si="131"/>
        <v>43</v>
      </c>
      <c r="C784" s="114">
        <v>44845</v>
      </c>
      <c r="D784" s="100">
        <v>1</v>
      </c>
      <c r="E784" s="100">
        <v>14</v>
      </c>
      <c r="F784" s="100">
        <v>4</v>
      </c>
      <c r="I784" s="100">
        <v>11</v>
      </c>
      <c r="J784" s="265">
        <f t="shared" si="132"/>
        <v>13</v>
      </c>
      <c r="K784" s="100">
        <v>3</v>
      </c>
      <c r="V784" s="100">
        <v>6</v>
      </c>
      <c r="AD784" s="100">
        <v>2</v>
      </c>
      <c r="AE784" s="100">
        <v>2</v>
      </c>
      <c r="AG784" s="266"/>
      <c r="AH784" s="114">
        <f t="shared" si="133"/>
        <v>44845</v>
      </c>
      <c r="AI784" s="267">
        <f t="shared" si="134"/>
        <v>42</v>
      </c>
      <c r="AJ784" s="267">
        <f t="shared" si="135"/>
        <v>0</v>
      </c>
      <c r="AK784" s="100">
        <f t="shared" si="136"/>
        <v>1</v>
      </c>
      <c r="AL784" s="267">
        <f t="shared" si="137"/>
        <v>43</v>
      </c>
    </row>
    <row r="785" spans="2:38" s="100" customFormat="1" ht="17.5" customHeight="1" x14ac:dyDescent="0.55000000000000004">
      <c r="B785" s="265">
        <f t="shared" ref="B785" si="138">SUM(D785:AG785)-J785</f>
        <v>50</v>
      </c>
      <c r="C785" s="114">
        <v>44846</v>
      </c>
      <c r="D785" s="100">
        <v>2</v>
      </c>
      <c r="E785" s="100">
        <v>17</v>
      </c>
      <c r="F785" s="100">
        <v>1</v>
      </c>
      <c r="I785" s="100">
        <v>17</v>
      </c>
      <c r="J785" s="265">
        <f t="shared" ref="J785" si="139">SUM(K785:AF785)</f>
        <v>13</v>
      </c>
      <c r="K785" s="100">
        <v>2</v>
      </c>
      <c r="M785" s="100">
        <v>3</v>
      </c>
      <c r="V785" s="100">
        <v>4</v>
      </c>
      <c r="Z785" s="100">
        <v>2</v>
      </c>
      <c r="AD785" s="100">
        <v>2</v>
      </c>
      <c r="AG785" s="266"/>
      <c r="AH785" s="114">
        <f t="shared" ref="AH785" si="140">+C785</f>
        <v>44846</v>
      </c>
      <c r="AI785" s="267">
        <f t="shared" ref="AI785" si="141">+AL785-AJ785-AK785</f>
        <v>48</v>
      </c>
      <c r="AJ785" s="267">
        <f t="shared" ref="AJ785" si="142">+H785</f>
        <v>0</v>
      </c>
      <c r="AK785" s="100">
        <f t="shared" ref="AK785" si="143">+D785</f>
        <v>2</v>
      </c>
      <c r="AL785" s="267">
        <f t="shared" ref="AL785" si="144">+B785</f>
        <v>50</v>
      </c>
    </row>
    <row r="786" spans="2:38" s="100" customFormat="1" ht="17.5" customHeight="1" x14ac:dyDescent="0.55000000000000004">
      <c r="B786" s="265">
        <f t="shared" ref="B786" si="145">SUM(D786:AG786)-J786</f>
        <v>64</v>
      </c>
      <c r="C786" s="114">
        <v>44847</v>
      </c>
      <c r="D786" s="100">
        <v>7</v>
      </c>
      <c r="E786" s="100">
        <v>15</v>
      </c>
      <c r="F786" s="100">
        <v>4</v>
      </c>
      <c r="I786" s="100">
        <v>22</v>
      </c>
      <c r="J786" s="265">
        <f t="shared" ref="J786" si="146">SUM(K786:AF786)</f>
        <v>16</v>
      </c>
      <c r="K786" s="100">
        <v>2</v>
      </c>
      <c r="M786" s="100">
        <v>2</v>
      </c>
      <c r="V786" s="100">
        <v>5</v>
      </c>
      <c r="Y786" s="100">
        <v>2</v>
      </c>
      <c r="AB786" s="100">
        <v>1</v>
      </c>
      <c r="AD786" s="100">
        <v>2</v>
      </c>
      <c r="AF786" s="100">
        <v>2</v>
      </c>
      <c r="AG786" s="266"/>
      <c r="AH786" s="114">
        <f t="shared" ref="AH786" si="147">+C786</f>
        <v>44847</v>
      </c>
      <c r="AI786" s="267">
        <f t="shared" ref="AI786" si="148">+AL786-AJ786-AK786</f>
        <v>57</v>
      </c>
      <c r="AJ786" s="267">
        <f t="shared" ref="AJ786" si="149">+H786</f>
        <v>0</v>
      </c>
      <c r="AK786" s="100">
        <f t="shared" ref="AK786" si="150">+D786</f>
        <v>7</v>
      </c>
      <c r="AL786" s="267">
        <f t="shared" ref="AL786" si="151">+B786</f>
        <v>64</v>
      </c>
    </row>
    <row r="787" spans="2:38" s="100" customFormat="1" ht="17.5" customHeight="1" x14ac:dyDescent="0.55000000000000004">
      <c r="B787" s="265">
        <f t="shared" ref="B787" si="152">SUM(D787:AG787)-J787</f>
        <v>70</v>
      </c>
      <c r="C787" s="114">
        <v>44848</v>
      </c>
      <c r="E787" s="100">
        <v>24</v>
      </c>
      <c r="F787" s="100">
        <v>5</v>
      </c>
      <c r="H787" s="100">
        <v>1</v>
      </c>
      <c r="I787" s="100">
        <v>21</v>
      </c>
      <c r="J787" s="265">
        <f t="shared" ref="J787" si="153">SUM(K787:AF787)</f>
        <v>19</v>
      </c>
      <c r="K787" s="100">
        <v>8</v>
      </c>
      <c r="V787" s="100">
        <v>4</v>
      </c>
      <c r="Z787" s="100">
        <v>1</v>
      </c>
      <c r="AD787" s="100">
        <v>6</v>
      </c>
      <c r="AG787" s="266"/>
      <c r="AH787" s="114">
        <f t="shared" ref="AH787" si="154">+C787</f>
        <v>44848</v>
      </c>
      <c r="AI787" s="267">
        <f t="shared" ref="AI787" si="155">+AL787-AJ787-AK787</f>
        <v>69</v>
      </c>
      <c r="AJ787" s="267">
        <f t="shared" ref="AJ787" si="156">+H787</f>
        <v>1</v>
      </c>
      <c r="AK787" s="100">
        <f t="shared" ref="AK787" si="157">+D787</f>
        <v>0</v>
      </c>
      <c r="AL787" s="267">
        <f t="shared" ref="AL787" si="158">+B787</f>
        <v>70</v>
      </c>
    </row>
    <row r="788" spans="2:38" s="100" customFormat="1" ht="17.5" customHeight="1" x14ac:dyDescent="0.55000000000000004">
      <c r="B788" s="265">
        <f t="shared" ref="B788" si="159">SUM(D788:AG788)-J788</f>
        <v>70</v>
      </c>
      <c r="C788" s="114">
        <v>44849</v>
      </c>
      <c r="D788" s="100">
        <v>1</v>
      </c>
      <c r="E788" s="100">
        <v>18</v>
      </c>
      <c r="F788" s="100">
        <v>8</v>
      </c>
      <c r="H788" s="100">
        <v>1</v>
      </c>
      <c r="I788" s="100">
        <v>22</v>
      </c>
      <c r="J788" s="265">
        <f t="shared" ref="J788" si="160">SUM(K788:AF788)</f>
        <v>20</v>
      </c>
      <c r="K788" s="100">
        <v>11</v>
      </c>
      <c r="M788" s="100">
        <v>3</v>
      </c>
      <c r="AB788" s="100">
        <v>2</v>
      </c>
      <c r="AD788" s="100">
        <v>4</v>
      </c>
      <c r="AG788" s="266"/>
      <c r="AH788" s="114">
        <f t="shared" ref="AH788" si="161">+C788</f>
        <v>44849</v>
      </c>
      <c r="AI788" s="267">
        <f t="shared" ref="AI788" si="162">+AL788-AJ788-AK788</f>
        <v>68</v>
      </c>
      <c r="AJ788" s="267">
        <f t="shared" ref="AJ788" si="163">+H788</f>
        <v>1</v>
      </c>
      <c r="AK788" s="100">
        <f t="shared" ref="AK788" si="164">+D788</f>
        <v>1</v>
      </c>
      <c r="AL788" s="267">
        <f t="shared" ref="AL788" si="165">+B788</f>
        <v>70</v>
      </c>
    </row>
    <row r="789" spans="2:38" s="100" customFormat="1" ht="17.5" customHeight="1" x14ac:dyDescent="0.55000000000000004">
      <c r="B789" s="265">
        <f t="shared" ref="B789" si="166">SUM(D789:AG789)-J789</f>
        <v>63</v>
      </c>
      <c r="C789" s="114">
        <v>44850</v>
      </c>
      <c r="D789" s="100">
        <v>7</v>
      </c>
      <c r="E789" s="100">
        <v>18</v>
      </c>
      <c r="F789" s="100">
        <v>6</v>
      </c>
      <c r="H789" s="100">
        <v>3</v>
      </c>
      <c r="I789" s="100">
        <v>8</v>
      </c>
      <c r="J789" s="265">
        <f t="shared" ref="J789" si="167">SUM(K789:AF789)</f>
        <v>21</v>
      </c>
      <c r="K789" s="100">
        <v>6</v>
      </c>
      <c r="T789" s="100">
        <v>1</v>
      </c>
      <c r="V789" s="100">
        <v>7</v>
      </c>
      <c r="W789" s="100">
        <v>1</v>
      </c>
      <c r="Z789" s="100">
        <v>3</v>
      </c>
      <c r="AB789" s="100">
        <v>3</v>
      </c>
      <c r="AG789" s="266"/>
      <c r="AH789" s="114">
        <f t="shared" ref="AH789" si="168">+C789</f>
        <v>44850</v>
      </c>
      <c r="AI789" s="267">
        <f t="shared" ref="AI789" si="169">+AL789-AJ789-AK789</f>
        <v>53</v>
      </c>
      <c r="AJ789" s="267">
        <f t="shared" ref="AJ789" si="170">+H789</f>
        <v>3</v>
      </c>
      <c r="AK789" s="100">
        <f t="shared" ref="AK789" si="171">+D789</f>
        <v>7</v>
      </c>
      <c r="AL789" s="267">
        <f t="shared" ref="AL789" si="172">+B789</f>
        <v>63</v>
      </c>
    </row>
    <row r="790" spans="2:38" s="100" customFormat="1" ht="17.5" customHeight="1" x14ac:dyDescent="0.55000000000000004">
      <c r="B790" s="265">
        <f t="shared" ref="B790" si="173">SUM(D790:AG790)-J790</f>
        <v>42</v>
      </c>
      <c r="C790" s="114">
        <v>44851</v>
      </c>
      <c r="D790" s="100">
        <v>1</v>
      </c>
      <c r="E790" s="100">
        <v>11</v>
      </c>
      <c r="F790" s="100">
        <v>4</v>
      </c>
      <c r="H790" s="100">
        <v>3</v>
      </c>
      <c r="I790" s="100">
        <v>13</v>
      </c>
      <c r="J790" s="265">
        <f t="shared" ref="J790" si="174">SUM(K790:AF790)</f>
        <v>10</v>
      </c>
      <c r="K790" s="100">
        <v>3</v>
      </c>
      <c r="M790" s="100">
        <v>1</v>
      </c>
      <c r="Z790" s="100">
        <v>2</v>
      </c>
      <c r="AB790" s="100">
        <v>1</v>
      </c>
      <c r="AD790" s="100">
        <v>3</v>
      </c>
      <c r="AG790" s="266"/>
      <c r="AH790" s="114">
        <f t="shared" ref="AH790" si="175">+C790</f>
        <v>44851</v>
      </c>
      <c r="AI790" s="267">
        <f t="shared" ref="AI790" si="176">+AL790-AJ790-AK790</f>
        <v>38</v>
      </c>
      <c r="AJ790" s="267">
        <f t="shared" ref="AJ790" si="177">+H790</f>
        <v>3</v>
      </c>
      <c r="AK790" s="100">
        <f t="shared" ref="AK790" si="178">+D790</f>
        <v>1</v>
      </c>
      <c r="AL790" s="267">
        <f t="shared" ref="AL790" si="179">+B790</f>
        <v>42</v>
      </c>
    </row>
    <row r="791" spans="2:38" s="100" customFormat="1" ht="17.5" customHeight="1" x14ac:dyDescent="0.55000000000000004">
      <c r="B791" s="265">
        <f t="shared" ref="B791" si="180">SUM(D791:AG791)-J791</f>
        <v>43</v>
      </c>
      <c r="C791" s="114">
        <v>44852</v>
      </c>
      <c r="E791" s="100">
        <v>12</v>
      </c>
      <c r="F791" s="100">
        <v>7</v>
      </c>
      <c r="I791" s="100">
        <v>16</v>
      </c>
      <c r="J791" s="265">
        <f t="shared" ref="J791" si="181">SUM(K791:AF791)</f>
        <v>8</v>
      </c>
      <c r="K791" s="100">
        <v>3</v>
      </c>
      <c r="O791" s="100">
        <v>1</v>
      </c>
      <c r="V791" s="100">
        <v>1</v>
      </c>
      <c r="Z791" s="100">
        <v>2</v>
      </c>
      <c r="AB791" s="100">
        <v>1</v>
      </c>
      <c r="AG791" s="266"/>
      <c r="AH791" s="114">
        <f t="shared" ref="AH791" si="182">+C791</f>
        <v>44852</v>
      </c>
      <c r="AI791" s="267">
        <f t="shared" ref="AI791" si="183">+AL791-AJ791-AK791</f>
        <v>43</v>
      </c>
      <c r="AJ791" s="267">
        <f t="shared" ref="AJ791" si="184">+H791</f>
        <v>0</v>
      </c>
      <c r="AK791" s="100">
        <f t="shared" ref="AK791" si="185">+D791</f>
        <v>0</v>
      </c>
      <c r="AL791" s="267">
        <f t="shared" ref="AL791" si="186">+B791</f>
        <v>43</v>
      </c>
    </row>
    <row r="792" spans="2:38" s="100" customFormat="1" ht="17.5" customHeight="1" x14ac:dyDescent="0.55000000000000004">
      <c r="B792" s="265">
        <f t="shared" ref="B792:B793" si="187">SUM(D792:AG792)-J792</f>
        <v>47</v>
      </c>
      <c r="C792" s="114">
        <v>44853</v>
      </c>
      <c r="D792" s="100">
        <v>2</v>
      </c>
      <c r="E792" s="100">
        <v>14</v>
      </c>
      <c r="F792" s="100">
        <v>7</v>
      </c>
      <c r="H792" s="100">
        <v>1</v>
      </c>
      <c r="I792" s="100">
        <v>12</v>
      </c>
      <c r="J792" s="265">
        <f t="shared" ref="J792:J793" si="188">SUM(K792:AF792)</f>
        <v>11</v>
      </c>
      <c r="K792" s="100">
        <v>5</v>
      </c>
      <c r="V792" s="100">
        <v>2</v>
      </c>
      <c r="Z792" s="100">
        <v>1</v>
      </c>
      <c r="AD792" s="100">
        <v>3</v>
      </c>
      <c r="AG792" s="266"/>
      <c r="AH792" s="114">
        <f t="shared" ref="AH792:AH793" si="189">+C792</f>
        <v>44853</v>
      </c>
      <c r="AI792" s="267">
        <f t="shared" ref="AI792:AI793" si="190">+AL792-AJ792-AK792</f>
        <v>44</v>
      </c>
      <c r="AJ792" s="267">
        <f t="shared" ref="AJ792:AJ793" si="191">+H792</f>
        <v>1</v>
      </c>
      <c r="AK792" s="100">
        <f t="shared" ref="AK792:AK793" si="192">+D792</f>
        <v>2</v>
      </c>
      <c r="AL792" s="267">
        <f t="shared" ref="AL792:AL793" si="193">+B792</f>
        <v>47</v>
      </c>
    </row>
    <row r="793" spans="2:38" s="100" customFormat="1" ht="17.5" customHeight="1" x14ac:dyDescent="0.55000000000000004">
      <c r="B793" s="265">
        <f t="shared" si="187"/>
        <v>56</v>
      </c>
      <c r="C793" s="114">
        <v>44854</v>
      </c>
      <c r="D793" s="100">
        <v>2</v>
      </c>
      <c r="E793" s="100">
        <v>25</v>
      </c>
      <c r="F793" s="100">
        <v>7</v>
      </c>
      <c r="H793" s="100">
        <v>2</v>
      </c>
      <c r="I793" s="100">
        <v>12</v>
      </c>
      <c r="J793" s="265">
        <f t="shared" si="188"/>
        <v>8</v>
      </c>
      <c r="K793" s="100">
        <v>3</v>
      </c>
      <c r="V793" s="100">
        <v>4</v>
      </c>
      <c r="AF793" s="100">
        <v>1</v>
      </c>
      <c r="AG793" s="266"/>
      <c r="AH793" s="114">
        <f t="shared" si="189"/>
        <v>44854</v>
      </c>
      <c r="AI793" s="267">
        <f t="shared" si="190"/>
        <v>52</v>
      </c>
      <c r="AJ793" s="267">
        <f t="shared" si="191"/>
        <v>2</v>
      </c>
      <c r="AK793" s="100">
        <f t="shared" si="192"/>
        <v>2</v>
      </c>
      <c r="AL793" s="267">
        <f t="shared" si="193"/>
        <v>56</v>
      </c>
    </row>
    <row r="794" spans="2:38" s="100" customFormat="1" ht="17.5" customHeight="1" x14ac:dyDescent="0.55000000000000004">
      <c r="B794" s="265">
        <f t="shared" ref="B794" si="194">SUM(D794:AG794)-J794</f>
        <v>56</v>
      </c>
      <c r="C794" s="114">
        <v>44855</v>
      </c>
      <c r="D794" s="100">
        <v>3</v>
      </c>
      <c r="E794" s="100">
        <v>17</v>
      </c>
      <c r="F794" s="100">
        <v>3</v>
      </c>
      <c r="H794" s="100">
        <v>1</v>
      </c>
      <c r="I794" s="100">
        <v>16</v>
      </c>
      <c r="J794" s="265">
        <f t="shared" ref="J794" si="195">SUM(K794:AF794)</f>
        <v>16</v>
      </c>
      <c r="K794" s="100">
        <v>7</v>
      </c>
      <c r="M794" s="100">
        <v>1</v>
      </c>
      <c r="V794" s="100">
        <v>3</v>
      </c>
      <c r="Z794" s="100">
        <v>1</v>
      </c>
      <c r="AB794" s="100">
        <v>2</v>
      </c>
      <c r="AD794" s="100">
        <v>2</v>
      </c>
      <c r="AG794" s="266"/>
      <c r="AH794" s="114">
        <f t="shared" ref="AH794" si="196">+C794</f>
        <v>44855</v>
      </c>
      <c r="AI794" s="267">
        <f t="shared" ref="AI794" si="197">+AL794-AJ794-AK794</f>
        <v>52</v>
      </c>
      <c r="AJ794" s="267">
        <f t="shared" ref="AJ794" si="198">+H794</f>
        <v>1</v>
      </c>
      <c r="AK794" s="100">
        <f t="shared" ref="AK794" si="199">+D794</f>
        <v>3</v>
      </c>
      <c r="AL794" s="267">
        <f t="shared" ref="AL794" si="200">+B794</f>
        <v>56</v>
      </c>
    </row>
    <row r="795" spans="2:38" s="100" customFormat="1" ht="17.5" customHeight="1" x14ac:dyDescent="0.55000000000000004">
      <c r="B795" s="265">
        <f t="shared" ref="B795" si="201">SUM(D795:AG795)-J795</f>
        <v>52</v>
      </c>
      <c r="C795" s="114">
        <v>44856</v>
      </c>
      <c r="D795" s="100">
        <v>5</v>
      </c>
      <c r="E795" s="100">
        <v>9</v>
      </c>
      <c r="F795" s="100">
        <v>3</v>
      </c>
      <c r="H795" s="100">
        <v>1</v>
      </c>
      <c r="I795" s="100">
        <v>11</v>
      </c>
      <c r="J795" s="265">
        <f t="shared" ref="J795" si="202">SUM(K795:AF795)</f>
        <v>23</v>
      </c>
      <c r="K795" s="100">
        <v>4</v>
      </c>
      <c r="T795" s="100">
        <v>1</v>
      </c>
      <c r="V795" s="100">
        <v>5</v>
      </c>
      <c r="Z795" s="100">
        <v>5</v>
      </c>
      <c r="AB795" s="100">
        <v>2</v>
      </c>
      <c r="AD795" s="100">
        <v>2</v>
      </c>
      <c r="AF795" s="100">
        <v>4</v>
      </c>
      <c r="AG795" s="266"/>
      <c r="AH795" s="114">
        <f t="shared" ref="AH795" si="203">+C795</f>
        <v>44856</v>
      </c>
      <c r="AI795" s="267">
        <f t="shared" ref="AI795" si="204">+AL795-AJ795-AK795</f>
        <v>46</v>
      </c>
      <c r="AJ795" s="267">
        <f t="shared" ref="AJ795" si="205">+H795</f>
        <v>1</v>
      </c>
      <c r="AK795" s="100">
        <f t="shared" ref="AK795" si="206">+D795</f>
        <v>5</v>
      </c>
      <c r="AL795" s="267">
        <f t="shared" ref="AL795" si="207">+B795</f>
        <v>52</v>
      </c>
    </row>
    <row r="796" spans="2:38" s="100" customFormat="1" ht="17.5" customHeight="1" x14ac:dyDescent="0.55000000000000004">
      <c r="B796" s="265">
        <f t="shared" ref="B796" si="208">SUM(D796:AG796)-J796</f>
        <v>48</v>
      </c>
      <c r="C796" s="114">
        <v>44857</v>
      </c>
      <c r="D796" s="100">
        <v>2</v>
      </c>
      <c r="E796" s="100">
        <v>19</v>
      </c>
      <c r="F796" s="100">
        <v>3</v>
      </c>
      <c r="G796" s="100">
        <v>1</v>
      </c>
      <c r="I796" s="100">
        <v>11</v>
      </c>
      <c r="J796" s="265">
        <f t="shared" ref="J796" si="209">SUM(K796:AF796)</f>
        <v>12</v>
      </c>
      <c r="K796" s="100">
        <v>6</v>
      </c>
      <c r="V796" s="100">
        <v>2</v>
      </c>
      <c r="Y796" s="100">
        <v>1</v>
      </c>
      <c r="AD796" s="100">
        <v>2</v>
      </c>
      <c r="AF796" s="100">
        <v>1</v>
      </c>
      <c r="AG796" s="266"/>
      <c r="AH796" s="114">
        <f t="shared" ref="AH796" si="210">+C796</f>
        <v>44857</v>
      </c>
      <c r="AI796" s="267">
        <f t="shared" ref="AI796" si="211">+AL796-AJ796-AK796</f>
        <v>46</v>
      </c>
      <c r="AJ796" s="267">
        <f t="shared" ref="AJ796" si="212">+H796</f>
        <v>0</v>
      </c>
      <c r="AK796" s="100">
        <f t="shared" ref="AK796" si="213">+D796</f>
        <v>2</v>
      </c>
      <c r="AL796" s="267">
        <f t="shared" ref="AL796" si="214">+B796</f>
        <v>48</v>
      </c>
    </row>
    <row r="797" spans="2:38" s="100" customFormat="1" ht="17.5" customHeight="1" x14ac:dyDescent="0.55000000000000004">
      <c r="B797" s="265"/>
      <c r="C797" s="114"/>
      <c r="J797" s="265"/>
      <c r="AG797" s="266"/>
      <c r="AH797" s="114"/>
      <c r="AI797" s="267"/>
      <c r="AJ797" s="267"/>
      <c r="AL797" s="267"/>
    </row>
    <row r="798" spans="2:38" s="100" customFormat="1" ht="17.5" customHeight="1" x14ac:dyDescent="0.55000000000000004">
      <c r="B798" s="265"/>
      <c r="C798" s="114"/>
      <c r="J798" s="265"/>
      <c r="AG798" s="266"/>
      <c r="AH798" s="114"/>
      <c r="AI798" s="267"/>
      <c r="AJ798" s="267"/>
      <c r="AL798" s="267"/>
    </row>
    <row r="799" spans="2:38" ht="17.5" customHeight="1" x14ac:dyDescent="0.55000000000000004">
      <c r="B799" s="242"/>
      <c r="C799" s="1"/>
      <c r="E799" s="258"/>
      <c r="J799" s="242"/>
      <c r="AH799" s="1"/>
      <c r="AI799" s="243"/>
      <c r="AJ799" s="243"/>
    </row>
    <row r="800" spans="2:38" x14ac:dyDescent="0.55000000000000004">
      <c r="B800" s="219"/>
      <c r="C800" s="1"/>
      <c r="AH800" s="249">
        <v>1</v>
      </c>
    </row>
    <row r="801" spans="2:39" s="241" customFormat="1" ht="5" customHeight="1" x14ac:dyDescent="0.55000000000000004">
      <c r="B801" s="240"/>
      <c r="C801" s="239"/>
      <c r="AG801" s="4"/>
    </row>
    <row r="802" spans="2:39" ht="5.5" customHeight="1" x14ac:dyDescent="0.55000000000000004">
      <c r="B802" s="4"/>
      <c r="C802" s="1"/>
    </row>
    <row r="803" spans="2:39" x14ac:dyDescent="0.55000000000000004">
      <c r="B803">
        <f>SUM(B2:B802)</f>
        <v>23084</v>
      </c>
      <c r="C803" s="1" t="s">
        <v>348</v>
      </c>
      <c r="D803" s="26">
        <f t="shared" ref="D803:J803" si="215">SUM(D2:D802)</f>
        <v>5021</v>
      </c>
      <c r="E803" s="26">
        <f t="shared" si="215"/>
        <v>5426</v>
      </c>
      <c r="F803" s="26">
        <f t="shared" si="215"/>
        <v>1709</v>
      </c>
      <c r="G803">
        <f t="shared" si="215"/>
        <v>1030</v>
      </c>
      <c r="H803">
        <f t="shared" si="215"/>
        <v>1706</v>
      </c>
      <c r="I803" s="26">
        <f t="shared" si="215"/>
        <v>2408</v>
      </c>
      <c r="J803" s="26">
        <f t="shared" si="215"/>
        <v>5784</v>
      </c>
      <c r="K803">
        <f t="shared" ref="K803:AF803" si="216">SUM(K2:K802)</f>
        <v>1100</v>
      </c>
      <c r="L803">
        <f t="shared" si="216"/>
        <v>16</v>
      </c>
      <c r="M803">
        <f t="shared" si="216"/>
        <v>139</v>
      </c>
      <c r="N803">
        <f t="shared" si="216"/>
        <v>109</v>
      </c>
      <c r="O803" s="26">
        <f t="shared" si="216"/>
        <v>492</v>
      </c>
      <c r="P803">
        <f t="shared" si="216"/>
        <v>22</v>
      </c>
      <c r="Q803">
        <f t="shared" si="216"/>
        <v>26</v>
      </c>
      <c r="R803">
        <f t="shared" si="216"/>
        <v>223</v>
      </c>
      <c r="S803">
        <f t="shared" si="216"/>
        <v>147</v>
      </c>
      <c r="T803">
        <f t="shared" si="216"/>
        <v>134</v>
      </c>
      <c r="U803">
        <f t="shared" si="216"/>
        <v>152</v>
      </c>
      <c r="V803">
        <f t="shared" si="216"/>
        <v>384</v>
      </c>
      <c r="W803">
        <f t="shared" si="216"/>
        <v>36</v>
      </c>
      <c r="X803">
        <f t="shared" si="216"/>
        <v>75</v>
      </c>
      <c r="Y803">
        <f t="shared" si="216"/>
        <v>270</v>
      </c>
      <c r="Z803">
        <f t="shared" si="216"/>
        <v>317</v>
      </c>
      <c r="AA803">
        <f t="shared" si="216"/>
        <v>1</v>
      </c>
      <c r="AB803">
        <f t="shared" si="216"/>
        <v>568</v>
      </c>
      <c r="AC803">
        <f t="shared" si="216"/>
        <v>76</v>
      </c>
      <c r="AD803">
        <f t="shared" si="216"/>
        <v>847</v>
      </c>
      <c r="AF803">
        <f t="shared" si="216"/>
        <v>642</v>
      </c>
      <c r="AM803" s="243"/>
    </row>
    <row r="804" spans="2:39" x14ac:dyDescent="0.55000000000000004">
      <c r="C804" s="1"/>
    </row>
    <row r="805" spans="2:39" ht="5" customHeight="1" x14ac:dyDescent="0.55000000000000004">
      <c r="C805" s="1"/>
    </row>
    <row r="808" spans="2:39" x14ac:dyDescent="0.55000000000000004">
      <c r="B808" s="219"/>
      <c r="K808">
        <f>SUM(B23:B51)</f>
        <v>368</v>
      </c>
    </row>
  </sheetData>
  <phoneticPr fontId="1"/>
  <pageMargins left="0.7" right="0.7" top="0.75" bottom="0.75" header="0.3" footer="0.3"/>
  <pageSetup paperSize="9" orientation="portrait" horizontalDpi="4294967293"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5D690-4DFF-4D23-B375-F267FFD13EA9}">
  <sheetPr>
    <tabColor rgb="FFFFFF00"/>
  </sheetPr>
  <dimension ref="R35:AC60"/>
  <sheetViews>
    <sheetView topLeftCell="A109" zoomScale="70" zoomScaleNormal="70" workbookViewId="0">
      <selection activeCell="K97" sqref="K97"/>
    </sheetView>
  </sheetViews>
  <sheetFormatPr defaultRowHeight="18" x14ac:dyDescent="0.55000000000000004"/>
  <cols>
    <col min="1" max="1" width="1.1640625" customWidth="1"/>
  </cols>
  <sheetData>
    <row r="35" spans="21:21" x14ac:dyDescent="0.55000000000000004">
      <c r="U35">
        <v>1</v>
      </c>
    </row>
    <row r="54" spans="18:29" x14ac:dyDescent="0.55000000000000004">
      <c r="T54" t="s">
        <v>554</v>
      </c>
      <c r="AC54" s="260"/>
    </row>
    <row r="60" spans="18:29" x14ac:dyDescent="0.55000000000000004">
      <c r="R60" t="s">
        <v>619</v>
      </c>
    </row>
  </sheetData>
  <phoneticPr fontId="1"/>
  <pageMargins left="0.7" right="0.7" top="0.75" bottom="0.75" header="0.3" footer="0.3"/>
  <pageSetup paperSize="9" orientation="portrait" horizontalDpi="4294967293"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B58201-16ED-4E7D-A1C6-0FF5B2B6CF43}">
  <dimension ref="A3:Z841"/>
  <sheetViews>
    <sheetView topLeftCell="A2" workbookViewId="0">
      <pane xSplit="2" ySplit="2" topLeftCell="C836" activePane="bottomRight" state="frozen"/>
      <selection activeCell="O24" sqref="O24"/>
      <selection pane="topRight" activeCell="O24" sqref="O24"/>
      <selection pane="bottomLeft" activeCell="O24" sqref="O24"/>
      <selection pane="bottomRight" activeCell="Q847" sqref="Q847"/>
    </sheetView>
  </sheetViews>
  <sheetFormatPr defaultRowHeight="20" x14ac:dyDescent="0.55000000000000004"/>
  <cols>
    <col min="1" max="1" width="4.1640625" bestFit="1" customWidth="1"/>
    <col min="2" max="2" width="2.75" customWidth="1"/>
    <col min="3" max="3" width="1.25" customWidth="1"/>
    <col min="4" max="4" width="22" bestFit="1" customWidth="1"/>
    <col min="5" max="5" width="3.1640625" bestFit="1" customWidth="1"/>
    <col min="6" max="6" width="4.1640625" bestFit="1" customWidth="1"/>
    <col min="7" max="7" width="8.83203125" bestFit="1" customWidth="1"/>
    <col min="8" max="9" width="4.83203125" bestFit="1" customWidth="1"/>
    <col min="10" max="11" width="4.83203125" customWidth="1"/>
    <col min="12" max="12" width="4.83203125" style="100" customWidth="1"/>
    <col min="13" max="14" width="4.83203125" customWidth="1"/>
    <col min="15" max="15" width="6.6640625" bestFit="1" customWidth="1"/>
    <col min="16" max="16" width="8.5" bestFit="1" customWidth="1"/>
    <col min="17" max="17" width="4.83203125" bestFit="1" customWidth="1"/>
    <col min="18" max="18" width="4.83203125" style="245" customWidth="1"/>
    <col min="19" max="19" width="4.58203125" bestFit="1" customWidth="1"/>
    <col min="20" max="20" width="5.6640625" bestFit="1" customWidth="1"/>
    <col min="21" max="21" width="13.75" bestFit="1" customWidth="1"/>
    <col min="22" max="23" width="10.5" customWidth="1"/>
    <col min="24" max="24" width="10.5" style="44" customWidth="1"/>
    <col min="25" max="25" width="10.5" customWidth="1"/>
    <col min="26" max="26" width="10.5" style="44" customWidth="1"/>
  </cols>
  <sheetData>
    <row r="3" spans="1:26" x14ac:dyDescent="0.55000000000000004">
      <c r="E3" t="s">
        <v>264</v>
      </c>
      <c r="H3" s="226" t="s">
        <v>163</v>
      </c>
      <c r="I3" s="226" t="s">
        <v>9</v>
      </c>
      <c r="J3" s="226" t="s">
        <v>73</v>
      </c>
      <c r="K3" s="226" t="s">
        <v>9</v>
      </c>
      <c r="L3" s="269" t="s">
        <v>404</v>
      </c>
      <c r="M3" s="226" t="s">
        <v>132</v>
      </c>
      <c r="N3" s="226" t="s">
        <v>9</v>
      </c>
      <c r="O3" s="229" t="s">
        <v>182</v>
      </c>
      <c r="P3" s="229" t="s">
        <v>183</v>
      </c>
      <c r="Q3" s="229" t="s">
        <v>233</v>
      </c>
      <c r="R3" s="244" t="s">
        <v>405</v>
      </c>
      <c r="S3" s="229"/>
      <c r="T3" s="229" t="s">
        <v>9</v>
      </c>
      <c r="V3" t="s">
        <v>163</v>
      </c>
      <c r="W3" s="229" t="s">
        <v>253</v>
      </c>
      <c r="X3" s="44" t="s">
        <v>248</v>
      </c>
      <c r="Y3" t="s">
        <v>182</v>
      </c>
      <c r="Z3" s="44" t="s">
        <v>249</v>
      </c>
    </row>
    <row r="4" spans="1:26" x14ac:dyDescent="0.55000000000000004">
      <c r="A4">
        <v>1</v>
      </c>
      <c r="C4" t="s">
        <v>184</v>
      </c>
      <c r="D4" t="s">
        <v>185</v>
      </c>
      <c r="E4">
        <v>24</v>
      </c>
      <c r="G4" s="1">
        <v>44026</v>
      </c>
      <c r="I4">
        <v>0</v>
      </c>
      <c r="K4">
        <v>73</v>
      </c>
      <c r="N4">
        <v>3</v>
      </c>
      <c r="T4">
        <v>0</v>
      </c>
      <c r="U4" s="1"/>
      <c r="X4" s="44">
        <v>76</v>
      </c>
    </row>
    <row r="5" spans="1:26" x14ac:dyDescent="0.55000000000000004">
      <c r="A5">
        <v>2</v>
      </c>
      <c r="C5" s="44" t="s">
        <v>186</v>
      </c>
      <c r="D5" t="s">
        <v>187</v>
      </c>
      <c r="E5">
        <v>24</v>
      </c>
      <c r="G5" s="1">
        <v>44027</v>
      </c>
      <c r="H5" s="4">
        <v>1</v>
      </c>
      <c r="I5" s="227">
        <f>+I4+H5</f>
        <v>1</v>
      </c>
      <c r="J5" s="4"/>
      <c r="K5" s="227"/>
      <c r="L5" s="270"/>
      <c r="M5" s="4"/>
      <c r="N5" s="227"/>
      <c r="O5" s="4">
        <v>3</v>
      </c>
      <c r="P5" s="4"/>
      <c r="Q5" s="4"/>
      <c r="R5" s="246"/>
      <c r="S5" s="4"/>
      <c r="T5" s="227">
        <f>+T4+O5</f>
        <v>3</v>
      </c>
      <c r="U5" t="s">
        <v>188</v>
      </c>
      <c r="V5" t="s">
        <v>163</v>
      </c>
      <c r="W5" s="229" t="s">
        <v>254</v>
      </c>
      <c r="X5" s="44" t="s">
        <v>255</v>
      </c>
      <c r="Y5" t="s">
        <v>189</v>
      </c>
      <c r="Z5" s="44" t="s">
        <v>249</v>
      </c>
    </row>
    <row r="6" spans="1:26" x14ac:dyDescent="0.55000000000000004">
      <c r="C6" s="119" t="s">
        <v>190</v>
      </c>
      <c r="D6" s="4"/>
      <c r="E6" s="4"/>
      <c r="F6" s="4"/>
      <c r="G6" s="4"/>
      <c r="H6" s="4"/>
      <c r="I6" s="4"/>
      <c r="J6" s="4"/>
      <c r="K6" s="227"/>
      <c r="L6" s="270"/>
      <c r="M6" s="4"/>
      <c r="N6" s="227"/>
      <c r="O6" s="4"/>
      <c r="P6" s="4"/>
      <c r="Q6" s="4"/>
      <c r="R6" s="246"/>
      <c r="S6" s="4"/>
      <c r="T6" s="4"/>
      <c r="U6" s="1"/>
      <c r="V6" t="s">
        <v>976</v>
      </c>
      <c r="W6" s="229" t="s">
        <v>65</v>
      </c>
      <c r="X6" s="44">
        <v>0</v>
      </c>
      <c r="Z6" s="44">
        <v>0</v>
      </c>
    </row>
    <row r="7" spans="1:26" x14ac:dyDescent="0.55000000000000004">
      <c r="A7">
        <v>3</v>
      </c>
      <c r="C7" s="44" t="s">
        <v>191</v>
      </c>
      <c r="D7" t="s">
        <v>192</v>
      </c>
      <c r="E7">
        <v>36</v>
      </c>
      <c r="H7" s="4">
        <v>5</v>
      </c>
      <c r="I7" s="227">
        <f>+I5+H7</f>
        <v>6</v>
      </c>
      <c r="J7" s="4"/>
      <c r="K7" s="227"/>
      <c r="L7" s="270"/>
      <c r="M7" s="4"/>
      <c r="N7" s="227"/>
      <c r="O7" s="4">
        <v>8</v>
      </c>
      <c r="P7" s="4"/>
      <c r="Q7" s="4"/>
      <c r="R7" s="246"/>
      <c r="S7" s="4"/>
      <c r="T7" s="227">
        <f>+T5+O7</f>
        <v>11</v>
      </c>
      <c r="U7" s="1">
        <v>44027</v>
      </c>
      <c r="V7" s="4">
        <v>1</v>
      </c>
      <c r="W7" s="26">
        <f t="shared" ref="W7:W38" si="0">+I7</f>
        <v>6</v>
      </c>
      <c r="X7" s="233">
        <f t="shared" ref="X7:X19" si="1">+X6+V7</f>
        <v>1</v>
      </c>
      <c r="Y7" s="4">
        <v>3</v>
      </c>
      <c r="Z7" s="233">
        <f>+Z6+Y7</f>
        <v>3</v>
      </c>
    </row>
    <row r="8" spans="1:26" x14ac:dyDescent="0.55000000000000004">
      <c r="A8">
        <v>4</v>
      </c>
      <c r="B8" s="228"/>
      <c r="C8" s="44" t="s">
        <v>193</v>
      </c>
      <c r="D8" t="s">
        <v>194</v>
      </c>
      <c r="E8">
        <v>12</v>
      </c>
      <c r="H8" s="4">
        <v>11</v>
      </c>
      <c r="I8" s="227">
        <f t="shared" ref="I8:I32" si="2">+I7+H8</f>
        <v>17</v>
      </c>
      <c r="J8" s="4"/>
      <c r="K8" s="227"/>
      <c r="L8" s="270"/>
      <c r="M8" s="4"/>
      <c r="N8" s="227"/>
      <c r="O8" s="4">
        <v>0</v>
      </c>
      <c r="P8" s="4"/>
      <c r="Q8" s="4"/>
      <c r="R8" s="246"/>
      <c r="S8" s="4"/>
      <c r="T8" s="227">
        <f t="shared" ref="T8:T13" si="3">+T7+O8</f>
        <v>11</v>
      </c>
      <c r="U8" s="1" t="s">
        <v>195</v>
      </c>
      <c r="V8" s="4">
        <v>5</v>
      </c>
      <c r="W8" s="26">
        <f t="shared" si="0"/>
        <v>17</v>
      </c>
      <c r="X8" s="233">
        <f t="shared" si="1"/>
        <v>6</v>
      </c>
      <c r="Y8" s="4">
        <v>8</v>
      </c>
      <c r="Z8" s="233">
        <f t="shared" ref="Z8:Z13" si="4">+Z7+Y8</f>
        <v>11</v>
      </c>
    </row>
    <row r="9" spans="1:26" x14ac:dyDescent="0.55000000000000004">
      <c r="A9">
        <v>5</v>
      </c>
      <c r="B9" s="228"/>
      <c r="C9" s="44" t="s">
        <v>196</v>
      </c>
      <c r="D9" t="s">
        <v>197</v>
      </c>
      <c r="E9">
        <v>12</v>
      </c>
      <c r="H9" s="4">
        <v>0</v>
      </c>
      <c r="I9" s="227">
        <f t="shared" si="2"/>
        <v>17</v>
      </c>
      <c r="J9" s="4"/>
      <c r="K9" s="227"/>
      <c r="L9" s="270"/>
      <c r="M9" s="4"/>
      <c r="N9" s="227"/>
      <c r="O9" s="4">
        <v>12</v>
      </c>
      <c r="P9" s="4"/>
      <c r="Q9" s="4"/>
      <c r="R9" s="246"/>
      <c r="S9" s="4"/>
      <c r="T9" s="227">
        <f t="shared" si="3"/>
        <v>23</v>
      </c>
      <c r="U9" s="1" t="s">
        <v>198</v>
      </c>
      <c r="V9" s="4">
        <v>11</v>
      </c>
      <c r="W9" s="26">
        <f t="shared" si="0"/>
        <v>17</v>
      </c>
      <c r="X9" s="233">
        <f t="shared" si="1"/>
        <v>17</v>
      </c>
      <c r="Y9" s="4">
        <v>0</v>
      </c>
      <c r="Z9" s="233">
        <f t="shared" si="4"/>
        <v>11</v>
      </c>
    </row>
    <row r="10" spans="1:26" x14ac:dyDescent="0.55000000000000004">
      <c r="A10">
        <v>6</v>
      </c>
      <c r="B10" s="228"/>
      <c r="C10" s="44" t="s">
        <v>199</v>
      </c>
      <c r="D10" t="s">
        <v>200</v>
      </c>
      <c r="E10">
        <v>12</v>
      </c>
      <c r="H10" s="4">
        <v>13</v>
      </c>
      <c r="I10" s="227">
        <f t="shared" si="2"/>
        <v>30</v>
      </c>
      <c r="J10" s="4"/>
      <c r="K10" s="227"/>
      <c r="L10" s="270"/>
      <c r="M10" s="4"/>
      <c r="N10" s="227"/>
      <c r="O10" s="4">
        <v>18</v>
      </c>
      <c r="P10" s="4"/>
      <c r="Q10" s="4"/>
      <c r="R10" s="246"/>
      <c r="S10" s="4"/>
      <c r="T10" s="227">
        <f t="shared" si="3"/>
        <v>41</v>
      </c>
      <c r="U10" s="1">
        <v>44030</v>
      </c>
      <c r="V10" s="4">
        <v>13</v>
      </c>
      <c r="W10" s="26">
        <f t="shared" si="0"/>
        <v>30</v>
      </c>
      <c r="X10" s="233">
        <f t="shared" si="1"/>
        <v>30</v>
      </c>
      <c r="Y10" s="4">
        <f>12+18</f>
        <v>30</v>
      </c>
      <c r="Z10" s="233">
        <f t="shared" si="4"/>
        <v>41</v>
      </c>
    </row>
    <row r="11" spans="1:26" x14ac:dyDescent="0.55000000000000004">
      <c r="A11">
        <v>7</v>
      </c>
      <c r="B11" s="228"/>
      <c r="C11" s="44" t="s">
        <v>201</v>
      </c>
      <c r="D11" t="s">
        <v>202</v>
      </c>
      <c r="E11">
        <v>24</v>
      </c>
      <c r="G11" s="1">
        <v>44031</v>
      </c>
      <c r="H11" s="4">
        <v>17</v>
      </c>
      <c r="I11" s="227">
        <f t="shared" si="2"/>
        <v>47</v>
      </c>
      <c r="J11" s="4"/>
      <c r="K11" s="227"/>
      <c r="L11" s="270"/>
      <c r="M11" s="4"/>
      <c r="N11" s="227"/>
      <c r="O11" s="4">
        <v>9</v>
      </c>
      <c r="P11" s="4"/>
      <c r="Q11" s="4"/>
      <c r="R11" s="246"/>
      <c r="S11" s="4"/>
      <c r="T11" s="227">
        <f t="shared" si="3"/>
        <v>50</v>
      </c>
      <c r="U11" s="1">
        <v>44031</v>
      </c>
      <c r="V11" s="4">
        <v>17</v>
      </c>
      <c r="W11" s="26">
        <f t="shared" si="0"/>
        <v>47</v>
      </c>
      <c r="X11" s="233">
        <f t="shared" si="1"/>
        <v>47</v>
      </c>
      <c r="Y11" s="4">
        <v>9</v>
      </c>
      <c r="Z11" s="233">
        <f t="shared" si="4"/>
        <v>50</v>
      </c>
    </row>
    <row r="12" spans="1:26" x14ac:dyDescent="0.55000000000000004">
      <c r="A12">
        <v>8</v>
      </c>
      <c r="B12" s="228"/>
      <c r="C12" s="44" t="s">
        <v>203</v>
      </c>
      <c r="D12" t="s">
        <v>204</v>
      </c>
      <c r="E12">
        <v>24</v>
      </c>
      <c r="G12" s="1">
        <v>44032</v>
      </c>
      <c r="H12" s="4">
        <v>8</v>
      </c>
      <c r="I12" s="227">
        <f t="shared" si="2"/>
        <v>55</v>
      </c>
      <c r="J12" s="4"/>
      <c r="K12" s="227"/>
      <c r="L12" s="270"/>
      <c r="M12" s="4"/>
      <c r="N12" s="227"/>
      <c r="O12" s="4">
        <v>5</v>
      </c>
      <c r="P12" s="4"/>
      <c r="Q12" s="4"/>
      <c r="R12" s="246"/>
      <c r="S12" s="4"/>
      <c r="T12" s="227">
        <f t="shared" si="3"/>
        <v>55</v>
      </c>
      <c r="U12" s="1">
        <v>44032</v>
      </c>
      <c r="V12" s="4">
        <v>8</v>
      </c>
      <c r="W12" s="26">
        <f t="shared" si="0"/>
        <v>55</v>
      </c>
      <c r="X12" s="233">
        <f t="shared" si="1"/>
        <v>55</v>
      </c>
      <c r="Y12" s="4">
        <v>5</v>
      </c>
      <c r="Z12" s="233">
        <f t="shared" si="4"/>
        <v>55</v>
      </c>
    </row>
    <row r="13" spans="1:26" x14ac:dyDescent="0.55000000000000004">
      <c r="A13">
        <v>9</v>
      </c>
      <c r="B13" s="228"/>
      <c r="C13" s="44" t="s">
        <v>205</v>
      </c>
      <c r="D13" t="s">
        <v>206</v>
      </c>
      <c r="E13">
        <v>24</v>
      </c>
      <c r="G13" s="1">
        <v>44033</v>
      </c>
      <c r="H13" s="4">
        <v>9</v>
      </c>
      <c r="I13" s="227">
        <f t="shared" si="2"/>
        <v>64</v>
      </c>
      <c r="J13" s="4"/>
      <c r="K13" s="227"/>
      <c r="L13" s="270"/>
      <c r="M13" s="4"/>
      <c r="N13" s="227"/>
      <c r="O13" s="4">
        <v>14</v>
      </c>
      <c r="P13" s="4"/>
      <c r="Q13" s="4"/>
      <c r="R13" s="246"/>
      <c r="S13" s="4"/>
      <c r="T13" s="227">
        <f t="shared" si="3"/>
        <v>69</v>
      </c>
      <c r="U13" s="1">
        <v>44033</v>
      </c>
      <c r="V13" s="4">
        <v>9</v>
      </c>
      <c r="W13" s="26">
        <f t="shared" si="0"/>
        <v>64</v>
      </c>
      <c r="X13" s="233">
        <f t="shared" si="1"/>
        <v>64</v>
      </c>
      <c r="Y13" s="4">
        <v>14</v>
      </c>
      <c r="Z13" s="233">
        <f t="shared" si="4"/>
        <v>69</v>
      </c>
    </row>
    <row r="14" spans="1:26" x14ac:dyDescent="0.55000000000000004">
      <c r="A14">
        <v>10</v>
      </c>
      <c r="B14" s="228"/>
      <c r="C14" s="44" t="s">
        <v>207</v>
      </c>
      <c r="D14" t="s">
        <v>208</v>
      </c>
      <c r="E14">
        <v>24</v>
      </c>
      <c r="G14" s="1">
        <v>44034</v>
      </c>
      <c r="H14" s="4">
        <v>18</v>
      </c>
      <c r="I14" s="227">
        <f t="shared" si="2"/>
        <v>82</v>
      </c>
      <c r="J14" s="4"/>
      <c r="K14" s="227"/>
      <c r="L14" s="270"/>
      <c r="M14" s="4"/>
      <c r="N14" s="227"/>
      <c r="O14" s="4">
        <v>24</v>
      </c>
      <c r="P14" s="4">
        <v>16</v>
      </c>
      <c r="Q14" s="4"/>
      <c r="R14" s="246"/>
      <c r="S14" s="4"/>
      <c r="T14" s="227">
        <f t="shared" ref="T14:T19" si="5">+T13+O14-P14</f>
        <v>77</v>
      </c>
      <c r="U14" s="1">
        <v>44034</v>
      </c>
      <c r="V14" s="4">
        <v>18</v>
      </c>
      <c r="W14" s="26">
        <f t="shared" si="0"/>
        <v>82</v>
      </c>
      <c r="X14" s="233">
        <f t="shared" si="1"/>
        <v>82</v>
      </c>
      <c r="Y14" s="4">
        <v>24</v>
      </c>
      <c r="Z14" s="230">
        <f t="shared" ref="Z14:Z19" si="6">+Z13+Y14-P14</f>
        <v>77</v>
      </c>
    </row>
    <row r="15" spans="1:26" x14ac:dyDescent="0.55000000000000004">
      <c r="A15">
        <v>11</v>
      </c>
      <c r="B15" s="228"/>
      <c r="C15" s="44" t="s">
        <v>209</v>
      </c>
      <c r="D15" t="s">
        <v>210</v>
      </c>
      <c r="E15">
        <v>24</v>
      </c>
      <c r="G15" s="1">
        <v>44035</v>
      </c>
      <c r="H15" s="4">
        <v>13</v>
      </c>
      <c r="I15" s="227">
        <f t="shared" si="2"/>
        <v>95</v>
      </c>
      <c r="J15" s="4"/>
      <c r="K15" s="227"/>
      <c r="L15" s="270"/>
      <c r="M15" s="4"/>
      <c r="N15" s="227"/>
      <c r="O15" s="4">
        <v>19</v>
      </c>
      <c r="P15" s="4">
        <v>11</v>
      </c>
      <c r="Q15" s="4"/>
      <c r="R15" s="246"/>
      <c r="S15" s="4"/>
      <c r="T15" s="227">
        <f t="shared" si="5"/>
        <v>85</v>
      </c>
      <c r="U15" s="1">
        <v>44035</v>
      </c>
      <c r="V15" s="4">
        <v>13</v>
      </c>
      <c r="W15" s="26">
        <f t="shared" si="0"/>
        <v>95</v>
      </c>
      <c r="X15" s="233">
        <f t="shared" si="1"/>
        <v>95</v>
      </c>
      <c r="Y15" s="4">
        <v>19</v>
      </c>
      <c r="Z15" s="230">
        <f t="shared" si="6"/>
        <v>85</v>
      </c>
    </row>
    <row r="16" spans="1:26" x14ac:dyDescent="0.55000000000000004">
      <c r="A16">
        <v>12</v>
      </c>
      <c r="B16" s="228"/>
      <c r="C16" s="44" t="s">
        <v>211</v>
      </c>
      <c r="D16" t="s">
        <v>212</v>
      </c>
      <c r="E16">
        <v>24</v>
      </c>
      <c r="G16" s="1">
        <v>44036</v>
      </c>
      <c r="H16" s="4">
        <v>20</v>
      </c>
      <c r="I16" s="227">
        <f t="shared" si="2"/>
        <v>115</v>
      </c>
      <c r="J16" s="4"/>
      <c r="K16" s="227"/>
      <c r="L16" s="270"/>
      <c r="M16" s="4"/>
      <c r="N16" s="227"/>
      <c r="O16" s="4">
        <v>38</v>
      </c>
      <c r="P16" s="4">
        <v>9</v>
      </c>
      <c r="Q16" s="4"/>
      <c r="R16" s="246"/>
      <c r="S16" s="4"/>
      <c r="T16" s="227">
        <f t="shared" si="5"/>
        <v>114</v>
      </c>
      <c r="U16" s="1">
        <f t="shared" ref="U16:U47" si="7">+G16</f>
        <v>44036</v>
      </c>
      <c r="V16" s="4">
        <v>20</v>
      </c>
      <c r="W16" s="26">
        <f t="shared" si="0"/>
        <v>115</v>
      </c>
      <c r="X16" s="233">
        <f t="shared" si="1"/>
        <v>115</v>
      </c>
      <c r="Y16" s="4">
        <f t="shared" ref="Y16:Y47" si="8">+O16</f>
        <v>38</v>
      </c>
      <c r="Z16" s="230">
        <f t="shared" si="6"/>
        <v>114</v>
      </c>
    </row>
    <row r="17" spans="1:26" x14ac:dyDescent="0.55000000000000004">
      <c r="A17">
        <v>13</v>
      </c>
      <c r="B17" s="228"/>
      <c r="C17" s="44" t="s">
        <v>213</v>
      </c>
      <c r="D17" t="s">
        <v>214</v>
      </c>
      <c r="E17">
        <v>24</v>
      </c>
      <c r="G17" s="1">
        <v>44037</v>
      </c>
      <c r="H17" s="4">
        <v>22</v>
      </c>
      <c r="I17" s="230">
        <f>+I16+H17+76</f>
        <v>213</v>
      </c>
      <c r="J17" s="4">
        <v>0</v>
      </c>
      <c r="K17" s="231">
        <v>73</v>
      </c>
      <c r="L17" s="231"/>
      <c r="M17" s="4">
        <v>0</v>
      </c>
      <c r="N17" s="231">
        <v>3</v>
      </c>
      <c r="O17" s="4">
        <v>38</v>
      </c>
      <c r="P17" s="4">
        <v>5</v>
      </c>
      <c r="Q17" s="4"/>
      <c r="R17" s="246"/>
      <c r="S17" s="4"/>
      <c r="T17" s="227">
        <f t="shared" si="5"/>
        <v>147</v>
      </c>
      <c r="U17" s="1">
        <f t="shared" si="7"/>
        <v>44037</v>
      </c>
      <c r="V17" s="4">
        <f t="shared" ref="V17:V48" si="9">+H17</f>
        <v>22</v>
      </c>
      <c r="W17" s="26">
        <f t="shared" si="0"/>
        <v>213</v>
      </c>
      <c r="X17" s="233">
        <f t="shared" si="1"/>
        <v>137</v>
      </c>
      <c r="Y17" s="4">
        <f t="shared" si="8"/>
        <v>38</v>
      </c>
      <c r="Z17" s="230">
        <f t="shared" si="6"/>
        <v>147</v>
      </c>
    </row>
    <row r="18" spans="1:26" x14ac:dyDescent="0.55000000000000004">
      <c r="A18">
        <v>14</v>
      </c>
      <c r="B18" s="228"/>
      <c r="C18" s="44" t="s">
        <v>215</v>
      </c>
      <c r="D18" t="s">
        <v>216</v>
      </c>
      <c r="E18">
        <v>24</v>
      </c>
      <c r="G18" s="1">
        <v>44038</v>
      </c>
      <c r="H18" s="4">
        <v>41</v>
      </c>
      <c r="I18" s="227">
        <f t="shared" si="2"/>
        <v>254</v>
      </c>
      <c r="J18" s="4">
        <v>0</v>
      </c>
      <c r="K18" s="232">
        <f t="shared" ref="K18:K37" si="10">+K17+J18</f>
        <v>73</v>
      </c>
      <c r="L18" s="232"/>
      <c r="M18" s="4">
        <v>0</v>
      </c>
      <c r="N18" s="232">
        <f t="shared" ref="N18:N42" si="11">+N17+M18</f>
        <v>3</v>
      </c>
      <c r="O18" s="4">
        <v>38</v>
      </c>
      <c r="P18" s="4">
        <v>15</v>
      </c>
      <c r="Q18" s="4"/>
      <c r="R18" s="246"/>
      <c r="S18" s="4"/>
      <c r="T18" s="227">
        <f t="shared" si="5"/>
        <v>170</v>
      </c>
      <c r="U18" s="1">
        <f t="shared" si="7"/>
        <v>44038</v>
      </c>
      <c r="V18" s="4">
        <f t="shared" si="9"/>
        <v>41</v>
      </c>
      <c r="W18" s="26">
        <f t="shared" si="0"/>
        <v>254</v>
      </c>
      <c r="X18" s="233">
        <f t="shared" si="1"/>
        <v>178</v>
      </c>
      <c r="Y18" s="4">
        <f t="shared" si="8"/>
        <v>38</v>
      </c>
      <c r="Z18" s="230">
        <f t="shared" si="6"/>
        <v>170</v>
      </c>
    </row>
    <row r="19" spans="1:26" x14ac:dyDescent="0.55000000000000004">
      <c r="A19">
        <v>15</v>
      </c>
      <c r="B19" s="228"/>
      <c r="C19" s="44" t="s">
        <v>217</v>
      </c>
      <c r="D19" t="s">
        <v>218</v>
      </c>
      <c r="E19">
        <v>24</v>
      </c>
      <c r="G19" s="1">
        <v>44039</v>
      </c>
      <c r="H19" s="119">
        <v>57</v>
      </c>
      <c r="I19" s="227">
        <f t="shared" si="2"/>
        <v>311</v>
      </c>
      <c r="J19" s="4"/>
      <c r="K19" s="232">
        <f t="shared" si="10"/>
        <v>73</v>
      </c>
      <c r="L19" s="232"/>
      <c r="M19" s="4"/>
      <c r="N19" s="232">
        <f t="shared" si="11"/>
        <v>3</v>
      </c>
      <c r="O19" s="119">
        <v>13</v>
      </c>
      <c r="P19" s="4">
        <v>18</v>
      </c>
      <c r="Q19" s="4"/>
      <c r="R19" s="246"/>
      <c r="S19" s="4"/>
      <c r="T19" s="233">
        <f t="shared" si="5"/>
        <v>165</v>
      </c>
      <c r="U19" s="1">
        <f t="shared" si="7"/>
        <v>44039</v>
      </c>
      <c r="V19" s="4">
        <f t="shared" si="9"/>
        <v>57</v>
      </c>
      <c r="W19" s="26">
        <f t="shared" si="0"/>
        <v>311</v>
      </c>
      <c r="X19" s="233">
        <f t="shared" si="1"/>
        <v>235</v>
      </c>
      <c r="Y19" s="4">
        <f t="shared" si="8"/>
        <v>13</v>
      </c>
      <c r="Z19" s="230">
        <f t="shared" si="6"/>
        <v>165</v>
      </c>
    </row>
    <row r="20" spans="1:26" x14ac:dyDescent="0.55000000000000004">
      <c r="A20">
        <v>16</v>
      </c>
      <c r="B20" s="228"/>
      <c r="C20" s="44" t="s">
        <v>219</v>
      </c>
      <c r="D20" t="s">
        <v>220</v>
      </c>
      <c r="E20">
        <v>24</v>
      </c>
      <c r="G20" s="1">
        <v>44040</v>
      </c>
      <c r="H20" s="119">
        <v>89</v>
      </c>
      <c r="I20" s="227">
        <f t="shared" si="2"/>
        <v>400</v>
      </c>
      <c r="J20" s="5">
        <v>2</v>
      </c>
      <c r="K20" s="232">
        <f t="shared" si="10"/>
        <v>75</v>
      </c>
      <c r="L20" s="232"/>
      <c r="M20" s="4"/>
      <c r="N20" s="232">
        <f t="shared" si="11"/>
        <v>3</v>
      </c>
      <c r="O20" s="119">
        <v>15</v>
      </c>
      <c r="P20" s="4">
        <v>43</v>
      </c>
      <c r="Q20" s="5">
        <v>4</v>
      </c>
      <c r="R20" s="247"/>
      <c r="S20" s="218">
        <f>+Q20+1</f>
        <v>5</v>
      </c>
      <c r="T20" s="233">
        <f t="shared" ref="T20:T25" si="12">+T19+O20-P20-Q20</f>
        <v>133</v>
      </c>
      <c r="U20" s="1">
        <f t="shared" si="7"/>
        <v>44040</v>
      </c>
      <c r="V20" s="4">
        <f t="shared" si="9"/>
        <v>89</v>
      </c>
      <c r="W20" s="26">
        <f t="shared" si="0"/>
        <v>400</v>
      </c>
      <c r="X20" s="233">
        <f>+X19+V20-J20</f>
        <v>322</v>
      </c>
      <c r="Y20" s="4">
        <f t="shared" si="8"/>
        <v>15</v>
      </c>
      <c r="Z20" s="230">
        <f t="shared" ref="Z20:Z25" si="13">+Z19+Y20-P20-Q20</f>
        <v>133</v>
      </c>
    </row>
    <row r="21" spans="1:26" x14ac:dyDescent="0.55000000000000004">
      <c r="A21">
        <v>17</v>
      </c>
      <c r="B21" s="228"/>
      <c r="C21" s="44" t="s">
        <v>221</v>
      </c>
      <c r="D21" t="s">
        <v>222</v>
      </c>
      <c r="E21">
        <v>24</v>
      </c>
      <c r="G21" s="1">
        <v>44041</v>
      </c>
      <c r="H21" s="119">
        <v>96</v>
      </c>
      <c r="I21" s="227">
        <f t="shared" si="2"/>
        <v>496</v>
      </c>
      <c r="J21" s="5">
        <v>4</v>
      </c>
      <c r="K21" s="232">
        <f t="shared" si="10"/>
        <v>79</v>
      </c>
      <c r="L21" s="232"/>
      <c r="M21" s="4"/>
      <c r="N21" s="232">
        <f t="shared" si="11"/>
        <v>3</v>
      </c>
      <c r="O21" s="119">
        <v>18</v>
      </c>
      <c r="P21" s="4">
        <v>8</v>
      </c>
      <c r="Q21" s="5"/>
      <c r="R21" s="247"/>
      <c r="S21" s="218">
        <f t="shared" ref="S21:S52" si="14">+S20+Q21</f>
        <v>5</v>
      </c>
      <c r="T21" s="233">
        <f t="shared" si="12"/>
        <v>143</v>
      </c>
      <c r="U21" s="1">
        <f t="shared" si="7"/>
        <v>44041</v>
      </c>
      <c r="V21" s="4">
        <f t="shared" si="9"/>
        <v>96</v>
      </c>
      <c r="W21" s="26">
        <f t="shared" si="0"/>
        <v>496</v>
      </c>
      <c r="X21" s="233">
        <f>+X20+V21-J21</f>
        <v>414</v>
      </c>
      <c r="Y21" s="4">
        <f t="shared" si="8"/>
        <v>18</v>
      </c>
      <c r="Z21" s="230">
        <f t="shared" si="13"/>
        <v>143</v>
      </c>
    </row>
    <row r="22" spans="1:26" x14ac:dyDescent="0.55000000000000004">
      <c r="A22">
        <v>18</v>
      </c>
      <c r="B22" s="228"/>
      <c r="C22" s="44" t="s">
        <v>226</v>
      </c>
      <c r="D22" t="s">
        <v>223</v>
      </c>
      <c r="E22">
        <v>24</v>
      </c>
      <c r="G22" s="1">
        <v>44042</v>
      </c>
      <c r="H22" s="119">
        <v>112</v>
      </c>
      <c r="I22" s="227">
        <f t="shared" si="2"/>
        <v>608</v>
      </c>
      <c r="J22" s="119">
        <v>3</v>
      </c>
      <c r="K22" s="232">
        <f t="shared" si="10"/>
        <v>82</v>
      </c>
      <c r="L22" s="232"/>
      <c r="M22" s="4"/>
      <c r="N22" s="232">
        <f t="shared" si="11"/>
        <v>3</v>
      </c>
      <c r="O22" s="119">
        <v>0</v>
      </c>
      <c r="P22" s="4">
        <v>30</v>
      </c>
      <c r="Q22" s="5">
        <v>5</v>
      </c>
      <c r="R22" s="247"/>
      <c r="S22" s="218">
        <f t="shared" si="14"/>
        <v>10</v>
      </c>
      <c r="T22" s="233">
        <f t="shared" si="12"/>
        <v>108</v>
      </c>
      <c r="U22" s="1">
        <f t="shared" si="7"/>
        <v>44042</v>
      </c>
      <c r="V22" s="4">
        <f t="shared" si="9"/>
        <v>112</v>
      </c>
      <c r="W22" s="26">
        <f t="shared" si="0"/>
        <v>608</v>
      </c>
      <c r="X22" s="233">
        <f>+X21+V22-J22</f>
        <v>523</v>
      </c>
      <c r="Y22" s="4">
        <f t="shared" si="8"/>
        <v>0</v>
      </c>
      <c r="Z22" s="230">
        <f t="shared" si="13"/>
        <v>108</v>
      </c>
    </row>
    <row r="23" spans="1:26" x14ac:dyDescent="0.55000000000000004">
      <c r="A23">
        <v>19</v>
      </c>
      <c r="B23" s="228"/>
      <c r="C23" s="44" t="s">
        <v>227</v>
      </c>
      <c r="D23" t="s">
        <v>224</v>
      </c>
      <c r="E23">
        <v>24</v>
      </c>
      <c r="G23" s="1">
        <v>44043</v>
      </c>
      <c r="H23" s="119">
        <v>31</v>
      </c>
      <c r="I23" s="227">
        <f t="shared" si="2"/>
        <v>639</v>
      </c>
      <c r="J23" s="119">
        <v>7</v>
      </c>
      <c r="K23" s="232">
        <f t="shared" si="10"/>
        <v>89</v>
      </c>
      <c r="L23" s="232"/>
      <c r="M23" s="4"/>
      <c r="N23" s="232">
        <f t="shared" si="11"/>
        <v>3</v>
      </c>
      <c r="O23" s="119">
        <v>8</v>
      </c>
      <c r="P23" s="4"/>
      <c r="Q23" s="5">
        <v>7</v>
      </c>
      <c r="R23" s="247"/>
      <c r="S23" s="218">
        <f t="shared" si="14"/>
        <v>17</v>
      </c>
      <c r="T23" s="233">
        <f t="shared" si="12"/>
        <v>109</v>
      </c>
      <c r="U23" s="1">
        <f t="shared" si="7"/>
        <v>44043</v>
      </c>
      <c r="V23" s="4">
        <f t="shared" si="9"/>
        <v>31</v>
      </c>
      <c r="W23" s="26">
        <f t="shared" si="0"/>
        <v>639</v>
      </c>
      <c r="X23" s="233">
        <f>+X22+V23-J23</f>
        <v>547</v>
      </c>
      <c r="Y23" s="4">
        <f t="shared" si="8"/>
        <v>8</v>
      </c>
      <c r="Z23" s="230">
        <f t="shared" si="13"/>
        <v>109</v>
      </c>
    </row>
    <row r="24" spans="1:26" x14ac:dyDescent="0.55000000000000004">
      <c r="A24">
        <v>20</v>
      </c>
      <c r="B24" s="228"/>
      <c r="C24" s="44" t="s">
        <v>228</v>
      </c>
      <c r="D24" t="s">
        <v>225</v>
      </c>
      <c r="E24">
        <v>24</v>
      </c>
      <c r="G24" s="1">
        <v>44044</v>
      </c>
      <c r="H24" s="119">
        <v>30</v>
      </c>
      <c r="I24" s="227">
        <f t="shared" si="2"/>
        <v>669</v>
      </c>
      <c r="J24" s="119">
        <v>7</v>
      </c>
      <c r="K24" s="232">
        <f t="shared" si="10"/>
        <v>96</v>
      </c>
      <c r="L24" s="232"/>
      <c r="M24" s="4"/>
      <c r="N24" s="232">
        <f t="shared" si="11"/>
        <v>3</v>
      </c>
      <c r="O24" s="119">
        <v>9</v>
      </c>
      <c r="P24" s="4"/>
      <c r="Q24" s="5">
        <v>6</v>
      </c>
      <c r="R24" s="247"/>
      <c r="S24" s="218">
        <f t="shared" si="14"/>
        <v>23</v>
      </c>
      <c r="T24" s="233">
        <f t="shared" si="12"/>
        <v>112</v>
      </c>
      <c r="U24" s="1">
        <f t="shared" si="7"/>
        <v>44044</v>
      </c>
      <c r="V24" s="4">
        <f t="shared" si="9"/>
        <v>30</v>
      </c>
      <c r="W24" s="26">
        <f t="shared" si="0"/>
        <v>669</v>
      </c>
      <c r="X24" s="233">
        <f>+X23+V24-J24-1</f>
        <v>569</v>
      </c>
      <c r="Y24" s="4">
        <f t="shared" si="8"/>
        <v>9</v>
      </c>
      <c r="Z24" s="230">
        <f t="shared" si="13"/>
        <v>112</v>
      </c>
    </row>
    <row r="25" spans="1:26" x14ac:dyDescent="0.55000000000000004">
      <c r="A25">
        <v>21</v>
      </c>
      <c r="B25" s="228"/>
      <c r="C25" s="44" t="s">
        <v>229</v>
      </c>
      <c r="D25" t="s">
        <v>230</v>
      </c>
      <c r="E25">
        <v>24</v>
      </c>
      <c r="G25" s="1">
        <v>44045</v>
      </c>
      <c r="H25" s="119">
        <v>28</v>
      </c>
      <c r="I25" s="227">
        <f t="shared" si="2"/>
        <v>697</v>
      </c>
      <c r="J25" s="119">
        <v>7</v>
      </c>
      <c r="K25" s="232">
        <f t="shared" si="10"/>
        <v>103</v>
      </c>
      <c r="L25" s="232"/>
      <c r="M25" s="4"/>
      <c r="N25" s="232">
        <f t="shared" si="11"/>
        <v>3</v>
      </c>
      <c r="O25" s="119">
        <v>8</v>
      </c>
      <c r="P25" s="4"/>
      <c r="Q25" s="5">
        <v>4</v>
      </c>
      <c r="R25" s="247"/>
      <c r="S25" s="218">
        <f t="shared" si="14"/>
        <v>27</v>
      </c>
      <c r="T25" s="233">
        <f t="shared" si="12"/>
        <v>116</v>
      </c>
      <c r="U25" s="1">
        <f t="shared" si="7"/>
        <v>44045</v>
      </c>
      <c r="V25" s="4">
        <f t="shared" si="9"/>
        <v>28</v>
      </c>
      <c r="W25" s="26">
        <f t="shared" si="0"/>
        <v>697</v>
      </c>
      <c r="X25" s="233">
        <f t="shared" ref="X25:X30" si="15">+X24+V25-J25</f>
        <v>590</v>
      </c>
      <c r="Y25" s="4">
        <f t="shared" si="8"/>
        <v>8</v>
      </c>
      <c r="Z25" s="230">
        <f t="shared" si="13"/>
        <v>116</v>
      </c>
    </row>
    <row r="26" spans="1:26" x14ac:dyDescent="0.55000000000000004">
      <c r="A26">
        <v>22</v>
      </c>
      <c r="B26" s="228"/>
      <c r="C26" s="44" t="s">
        <v>231</v>
      </c>
      <c r="D26" t="s">
        <v>232</v>
      </c>
      <c r="E26">
        <v>24</v>
      </c>
      <c r="G26" s="1">
        <v>44046</v>
      </c>
      <c r="H26" s="119">
        <v>28</v>
      </c>
      <c r="I26" s="227">
        <f t="shared" si="2"/>
        <v>725</v>
      </c>
      <c r="J26" s="119">
        <v>12</v>
      </c>
      <c r="K26" s="232">
        <f t="shared" si="10"/>
        <v>115</v>
      </c>
      <c r="L26" s="232"/>
      <c r="M26" s="4"/>
      <c r="N26" s="232">
        <f t="shared" si="11"/>
        <v>3</v>
      </c>
      <c r="O26" s="119">
        <v>9</v>
      </c>
      <c r="P26" s="4"/>
      <c r="Q26" s="5">
        <v>11</v>
      </c>
      <c r="R26" s="247"/>
      <c r="S26" s="218">
        <f t="shared" si="14"/>
        <v>38</v>
      </c>
      <c r="T26" s="233">
        <f t="shared" ref="T26:T57" si="16">+T25+O26-P26-Q26</f>
        <v>114</v>
      </c>
      <c r="U26" s="1">
        <f t="shared" si="7"/>
        <v>44046</v>
      </c>
      <c r="V26" s="4">
        <f t="shared" si="9"/>
        <v>28</v>
      </c>
      <c r="W26" s="26">
        <f t="shared" si="0"/>
        <v>725</v>
      </c>
      <c r="X26" s="233">
        <f t="shared" si="15"/>
        <v>606</v>
      </c>
      <c r="Y26" s="4">
        <f t="shared" si="8"/>
        <v>9</v>
      </c>
      <c r="Z26" s="230">
        <f t="shared" ref="Z26:Z57" si="17">+Z25+Y26-P26-Q26</f>
        <v>114</v>
      </c>
    </row>
    <row r="27" spans="1:26" x14ac:dyDescent="0.55000000000000004">
      <c r="A27">
        <v>23</v>
      </c>
      <c r="B27" s="228"/>
      <c r="C27" s="44" t="s">
        <v>234</v>
      </c>
      <c r="D27" t="s">
        <v>235</v>
      </c>
      <c r="E27">
        <v>24</v>
      </c>
      <c r="G27" s="1">
        <v>44047</v>
      </c>
      <c r="H27" s="119">
        <v>22</v>
      </c>
      <c r="I27" s="227">
        <f t="shared" si="2"/>
        <v>747</v>
      </c>
      <c r="J27" s="119">
        <v>10</v>
      </c>
      <c r="K27" s="232">
        <f t="shared" si="10"/>
        <v>125</v>
      </c>
      <c r="L27" s="232"/>
      <c r="M27" s="4"/>
      <c r="N27" s="232">
        <f t="shared" si="11"/>
        <v>3</v>
      </c>
      <c r="O27" s="119">
        <v>13</v>
      </c>
      <c r="P27" s="4"/>
      <c r="Q27" s="5">
        <v>5</v>
      </c>
      <c r="R27" s="247"/>
      <c r="S27" s="218">
        <f t="shared" si="14"/>
        <v>43</v>
      </c>
      <c r="T27" s="233">
        <f t="shared" si="16"/>
        <v>122</v>
      </c>
      <c r="U27" s="1">
        <f t="shared" si="7"/>
        <v>44047</v>
      </c>
      <c r="V27" s="4">
        <f t="shared" si="9"/>
        <v>22</v>
      </c>
      <c r="W27" s="26">
        <f t="shared" si="0"/>
        <v>747</v>
      </c>
      <c r="X27" s="233">
        <f t="shared" si="15"/>
        <v>618</v>
      </c>
      <c r="Y27" s="4">
        <f t="shared" si="8"/>
        <v>13</v>
      </c>
      <c r="Z27" s="230">
        <f t="shared" si="17"/>
        <v>122</v>
      </c>
    </row>
    <row r="28" spans="1:26" x14ac:dyDescent="0.55000000000000004">
      <c r="A28">
        <v>24</v>
      </c>
      <c r="B28" s="228"/>
      <c r="C28" s="44" t="s">
        <v>239</v>
      </c>
      <c r="D28" t="s">
        <v>236</v>
      </c>
      <c r="E28">
        <v>24</v>
      </c>
      <c r="G28" s="1">
        <v>44048</v>
      </c>
      <c r="H28" s="119">
        <v>27</v>
      </c>
      <c r="I28" s="227">
        <f t="shared" si="2"/>
        <v>774</v>
      </c>
      <c r="J28" s="119">
        <v>8</v>
      </c>
      <c r="K28" s="232">
        <f t="shared" si="10"/>
        <v>133</v>
      </c>
      <c r="L28" s="232"/>
      <c r="M28" s="4"/>
      <c r="N28" s="232">
        <f t="shared" si="11"/>
        <v>3</v>
      </c>
      <c r="O28" s="119">
        <v>12</v>
      </c>
      <c r="P28" s="4"/>
      <c r="Q28" s="5">
        <v>4</v>
      </c>
      <c r="R28" s="247"/>
      <c r="S28" s="218">
        <f t="shared" si="14"/>
        <v>47</v>
      </c>
      <c r="T28" s="233">
        <f t="shared" si="16"/>
        <v>130</v>
      </c>
      <c r="U28" s="1">
        <f t="shared" si="7"/>
        <v>44048</v>
      </c>
      <c r="V28" s="4">
        <f t="shared" si="9"/>
        <v>27</v>
      </c>
      <c r="W28" s="26">
        <f t="shared" si="0"/>
        <v>774</v>
      </c>
      <c r="X28" s="233">
        <f t="shared" si="15"/>
        <v>637</v>
      </c>
      <c r="Y28" s="4">
        <f t="shared" si="8"/>
        <v>12</v>
      </c>
      <c r="Z28" s="230">
        <f t="shared" si="17"/>
        <v>130</v>
      </c>
    </row>
    <row r="29" spans="1:26" x14ac:dyDescent="0.55000000000000004">
      <c r="A29">
        <v>25</v>
      </c>
      <c r="B29" s="228"/>
      <c r="C29" s="44" t="s">
        <v>238</v>
      </c>
      <c r="D29" t="s">
        <v>237</v>
      </c>
      <c r="E29">
        <v>24</v>
      </c>
      <c r="G29" s="1">
        <v>44049</v>
      </c>
      <c r="H29" s="119">
        <v>26</v>
      </c>
      <c r="I29" s="227">
        <f t="shared" si="2"/>
        <v>800</v>
      </c>
      <c r="J29" s="119">
        <v>20</v>
      </c>
      <c r="K29" s="232">
        <f t="shared" si="10"/>
        <v>153</v>
      </c>
      <c r="L29" s="232"/>
      <c r="M29" s="4"/>
      <c r="N29" s="232">
        <f t="shared" si="11"/>
        <v>3</v>
      </c>
      <c r="O29" s="119">
        <v>10</v>
      </c>
      <c r="P29" s="4"/>
      <c r="Q29" s="5">
        <v>12</v>
      </c>
      <c r="R29" s="247"/>
      <c r="S29" s="218">
        <f t="shared" si="14"/>
        <v>59</v>
      </c>
      <c r="T29" s="233">
        <f t="shared" si="16"/>
        <v>128</v>
      </c>
      <c r="U29" s="1">
        <f t="shared" si="7"/>
        <v>44049</v>
      </c>
      <c r="V29" s="4">
        <f t="shared" si="9"/>
        <v>26</v>
      </c>
      <c r="W29" s="26">
        <f t="shared" si="0"/>
        <v>800</v>
      </c>
      <c r="X29" s="233">
        <f t="shared" si="15"/>
        <v>643</v>
      </c>
      <c r="Y29" s="4">
        <f t="shared" si="8"/>
        <v>10</v>
      </c>
      <c r="Z29" s="230">
        <f t="shared" si="17"/>
        <v>128</v>
      </c>
    </row>
    <row r="30" spans="1:26" x14ac:dyDescent="0.55000000000000004">
      <c r="A30">
        <v>26</v>
      </c>
      <c r="B30" s="228"/>
      <c r="C30" s="44" t="s">
        <v>240</v>
      </c>
      <c r="D30" t="s">
        <v>241</v>
      </c>
      <c r="E30">
        <v>24</v>
      </c>
      <c r="G30" s="1">
        <v>44050</v>
      </c>
      <c r="H30" s="119">
        <v>25</v>
      </c>
      <c r="I30" s="227">
        <f t="shared" si="2"/>
        <v>825</v>
      </c>
      <c r="J30" s="119">
        <v>28</v>
      </c>
      <c r="K30" s="232">
        <f t="shared" si="10"/>
        <v>181</v>
      </c>
      <c r="L30" s="232"/>
      <c r="M30" s="4"/>
      <c r="N30" s="232">
        <f t="shared" si="11"/>
        <v>3</v>
      </c>
      <c r="O30" s="119">
        <v>8</v>
      </c>
      <c r="P30" s="4"/>
      <c r="Q30" s="5">
        <v>9</v>
      </c>
      <c r="R30" s="247"/>
      <c r="S30" s="218">
        <f t="shared" si="14"/>
        <v>68</v>
      </c>
      <c r="T30" s="233">
        <f t="shared" si="16"/>
        <v>127</v>
      </c>
      <c r="U30" s="1">
        <f t="shared" si="7"/>
        <v>44050</v>
      </c>
      <c r="V30" s="4">
        <f t="shared" si="9"/>
        <v>25</v>
      </c>
      <c r="W30" s="26">
        <f t="shared" si="0"/>
        <v>825</v>
      </c>
      <c r="X30" s="233">
        <f t="shared" si="15"/>
        <v>640</v>
      </c>
      <c r="Y30" s="4">
        <f t="shared" si="8"/>
        <v>8</v>
      </c>
      <c r="Z30" s="230">
        <f t="shared" si="17"/>
        <v>127</v>
      </c>
    </row>
    <row r="31" spans="1:26" x14ac:dyDescent="0.55000000000000004">
      <c r="A31">
        <v>27</v>
      </c>
      <c r="B31" s="228"/>
      <c r="C31" s="44" t="s">
        <v>242</v>
      </c>
      <c r="D31" t="s">
        <v>243</v>
      </c>
      <c r="E31">
        <v>24</v>
      </c>
      <c r="G31" s="1">
        <v>44051</v>
      </c>
      <c r="H31" s="119">
        <v>15</v>
      </c>
      <c r="I31" s="227">
        <f t="shared" si="2"/>
        <v>840</v>
      </c>
      <c r="J31" s="119">
        <v>30</v>
      </c>
      <c r="K31" s="232">
        <f t="shared" si="10"/>
        <v>211</v>
      </c>
      <c r="L31" s="232"/>
      <c r="M31" s="4"/>
      <c r="N31" s="232">
        <f t="shared" si="11"/>
        <v>3</v>
      </c>
      <c r="O31" s="119">
        <v>0</v>
      </c>
      <c r="P31" s="4"/>
      <c r="Q31" s="5">
        <v>4</v>
      </c>
      <c r="R31" s="247"/>
      <c r="S31" s="218">
        <f t="shared" si="14"/>
        <v>72</v>
      </c>
      <c r="T31" s="233">
        <f t="shared" si="16"/>
        <v>123</v>
      </c>
      <c r="U31" s="1">
        <f t="shared" si="7"/>
        <v>44051</v>
      </c>
      <c r="V31" s="4">
        <f t="shared" si="9"/>
        <v>15</v>
      </c>
      <c r="W31" s="26">
        <f t="shared" si="0"/>
        <v>840</v>
      </c>
      <c r="X31" s="233">
        <f t="shared" ref="X31:X62" si="18">+X30+V31-J31</f>
        <v>625</v>
      </c>
      <c r="Y31" s="4">
        <f t="shared" si="8"/>
        <v>0</v>
      </c>
      <c r="Z31" s="230">
        <f t="shared" si="17"/>
        <v>123</v>
      </c>
    </row>
    <row r="32" spans="1:26" x14ac:dyDescent="0.55000000000000004">
      <c r="A32">
        <v>28</v>
      </c>
      <c r="B32" s="228"/>
      <c r="C32" s="44" t="s">
        <v>246</v>
      </c>
      <c r="D32" t="s">
        <v>245</v>
      </c>
      <c r="E32">
        <v>24</v>
      </c>
      <c r="G32" s="1">
        <v>44052</v>
      </c>
      <c r="H32" s="119">
        <v>14</v>
      </c>
      <c r="I32" s="227">
        <f t="shared" si="2"/>
        <v>854</v>
      </c>
      <c r="J32" s="119">
        <v>47</v>
      </c>
      <c r="K32" s="232">
        <f t="shared" si="10"/>
        <v>258</v>
      </c>
      <c r="L32" s="232"/>
      <c r="M32" s="4"/>
      <c r="N32" s="232">
        <f t="shared" si="11"/>
        <v>3</v>
      </c>
      <c r="O32" s="119">
        <v>7</v>
      </c>
      <c r="P32" s="4"/>
      <c r="Q32" s="5">
        <v>7</v>
      </c>
      <c r="R32" s="247"/>
      <c r="S32" s="218">
        <f t="shared" si="14"/>
        <v>79</v>
      </c>
      <c r="T32" s="233">
        <f t="shared" si="16"/>
        <v>123</v>
      </c>
      <c r="U32" s="1">
        <f t="shared" si="7"/>
        <v>44052</v>
      </c>
      <c r="V32" s="4">
        <f t="shared" si="9"/>
        <v>14</v>
      </c>
      <c r="W32" s="26">
        <f t="shared" si="0"/>
        <v>854</v>
      </c>
      <c r="X32" s="233">
        <f t="shared" si="18"/>
        <v>592</v>
      </c>
      <c r="Y32" s="4">
        <f t="shared" si="8"/>
        <v>7</v>
      </c>
      <c r="Z32" s="230">
        <f t="shared" si="17"/>
        <v>123</v>
      </c>
    </row>
    <row r="33" spans="1:26" x14ac:dyDescent="0.55000000000000004">
      <c r="A33">
        <v>29</v>
      </c>
      <c r="B33" s="228"/>
      <c r="C33" s="44" t="s">
        <v>250</v>
      </c>
      <c r="D33" t="s">
        <v>247</v>
      </c>
      <c r="E33">
        <v>24</v>
      </c>
      <c r="G33" s="1">
        <v>44053</v>
      </c>
      <c r="H33" s="119">
        <v>13</v>
      </c>
      <c r="I33" s="227">
        <f t="shared" ref="I33:I42" si="19">+I32+H33</f>
        <v>867</v>
      </c>
      <c r="J33" s="119">
        <v>38</v>
      </c>
      <c r="K33" s="232">
        <f t="shared" si="10"/>
        <v>296</v>
      </c>
      <c r="L33" s="232"/>
      <c r="M33" s="4"/>
      <c r="N33" s="232">
        <f t="shared" si="11"/>
        <v>3</v>
      </c>
      <c r="O33" s="119">
        <v>11</v>
      </c>
      <c r="P33" s="4"/>
      <c r="Q33" s="5">
        <v>3</v>
      </c>
      <c r="R33" s="247"/>
      <c r="S33" s="218">
        <f t="shared" si="14"/>
        <v>82</v>
      </c>
      <c r="T33" s="233">
        <f t="shared" si="16"/>
        <v>131</v>
      </c>
      <c r="U33" s="1">
        <f t="shared" si="7"/>
        <v>44053</v>
      </c>
      <c r="V33" s="4">
        <f t="shared" si="9"/>
        <v>13</v>
      </c>
      <c r="W33" s="26">
        <f t="shared" si="0"/>
        <v>867</v>
      </c>
      <c r="X33" s="233">
        <f t="shared" si="18"/>
        <v>567</v>
      </c>
      <c r="Y33" s="4">
        <f t="shared" si="8"/>
        <v>11</v>
      </c>
      <c r="Z33" s="230">
        <f t="shared" si="17"/>
        <v>131</v>
      </c>
    </row>
    <row r="34" spans="1:26" x14ac:dyDescent="0.55000000000000004">
      <c r="A34">
        <v>30</v>
      </c>
      <c r="B34" s="228"/>
      <c r="C34" s="44" t="s">
        <v>251</v>
      </c>
      <c r="D34" t="s">
        <v>252</v>
      </c>
      <c r="E34">
        <v>24</v>
      </c>
      <c r="G34" s="1">
        <v>44054</v>
      </c>
      <c r="H34" s="119">
        <v>9</v>
      </c>
      <c r="I34" s="227">
        <f t="shared" si="19"/>
        <v>876</v>
      </c>
      <c r="J34" s="119">
        <v>41</v>
      </c>
      <c r="K34" s="232">
        <f t="shared" si="10"/>
        <v>337</v>
      </c>
      <c r="L34" s="232"/>
      <c r="M34" s="4"/>
      <c r="N34" s="232">
        <f t="shared" si="11"/>
        <v>3</v>
      </c>
      <c r="O34" s="119">
        <v>8</v>
      </c>
      <c r="P34" s="4"/>
      <c r="Q34" s="5">
        <v>8</v>
      </c>
      <c r="R34" s="247"/>
      <c r="S34" s="218">
        <f t="shared" si="14"/>
        <v>90</v>
      </c>
      <c r="T34" s="233">
        <f t="shared" si="16"/>
        <v>131</v>
      </c>
      <c r="U34" s="1">
        <f t="shared" si="7"/>
        <v>44054</v>
      </c>
      <c r="V34" s="4">
        <f t="shared" si="9"/>
        <v>9</v>
      </c>
      <c r="W34" s="26">
        <f t="shared" si="0"/>
        <v>876</v>
      </c>
      <c r="X34" s="233">
        <f t="shared" si="18"/>
        <v>535</v>
      </c>
      <c r="Y34" s="4">
        <f t="shared" si="8"/>
        <v>8</v>
      </c>
      <c r="Z34" s="230">
        <f t="shared" si="17"/>
        <v>131</v>
      </c>
    </row>
    <row r="35" spans="1:26" x14ac:dyDescent="0.55000000000000004">
      <c r="A35">
        <v>31</v>
      </c>
      <c r="B35" s="228"/>
      <c r="C35" s="44" t="s">
        <v>257</v>
      </c>
      <c r="D35" t="s">
        <v>256</v>
      </c>
      <c r="E35">
        <v>24</v>
      </c>
      <c r="G35" s="1">
        <v>44055</v>
      </c>
      <c r="H35" s="119">
        <v>8</v>
      </c>
      <c r="I35" s="227">
        <f t="shared" si="19"/>
        <v>884</v>
      </c>
      <c r="J35" s="119">
        <v>38</v>
      </c>
      <c r="K35" s="232">
        <f t="shared" si="10"/>
        <v>375</v>
      </c>
      <c r="L35" s="232"/>
      <c r="M35" s="4"/>
      <c r="N35" s="232">
        <f t="shared" si="11"/>
        <v>3</v>
      </c>
      <c r="O35" s="119">
        <v>5</v>
      </c>
      <c r="P35" s="4"/>
      <c r="Q35" s="5">
        <v>6</v>
      </c>
      <c r="R35" s="247"/>
      <c r="S35" s="218">
        <f t="shared" si="14"/>
        <v>96</v>
      </c>
      <c r="T35" s="233">
        <f t="shared" si="16"/>
        <v>130</v>
      </c>
      <c r="U35" s="1">
        <f t="shared" si="7"/>
        <v>44055</v>
      </c>
      <c r="V35" s="4">
        <f t="shared" si="9"/>
        <v>8</v>
      </c>
      <c r="W35" s="26">
        <f t="shared" si="0"/>
        <v>884</v>
      </c>
      <c r="X35" s="233">
        <f t="shared" si="18"/>
        <v>505</v>
      </c>
      <c r="Y35" s="4">
        <f t="shared" si="8"/>
        <v>5</v>
      </c>
      <c r="Z35" s="230">
        <f t="shared" si="17"/>
        <v>130</v>
      </c>
    </row>
    <row r="36" spans="1:26" x14ac:dyDescent="0.55000000000000004">
      <c r="A36">
        <v>32</v>
      </c>
      <c r="B36" s="228"/>
      <c r="C36" s="44" t="s">
        <v>259</v>
      </c>
      <c r="D36" t="s">
        <v>258</v>
      </c>
      <c r="E36">
        <v>24</v>
      </c>
      <c r="G36" s="1">
        <v>44056</v>
      </c>
      <c r="H36" s="119">
        <v>8</v>
      </c>
      <c r="I36" s="227">
        <f t="shared" si="19"/>
        <v>892</v>
      </c>
      <c r="J36" s="119">
        <v>49</v>
      </c>
      <c r="K36" s="232">
        <f t="shared" si="10"/>
        <v>424</v>
      </c>
      <c r="L36" s="232"/>
      <c r="M36" s="4"/>
      <c r="N36" s="232">
        <f t="shared" si="11"/>
        <v>3</v>
      </c>
      <c r="O36" s="119">
        <v>4</v>
      </c>
      <c r="P36" s="4"/>
      <c r="Q36" s="5">
        <v>5</v>
      </c>
      <c r="R36" s="247"/>
      <c r="S36" s="218">
        <f t="shared" si="14"/>
        <v>101</v>
      </c>
      <c r="T36" s="233">
        <f t="shared" si="16"/>
        <v>129</v>
      </c>
      <c r="U36" s="1">
        <f t="shared" si="7"/>
        <v>44056</v>
      </c>
      <c r="V36" s="4">
        <f t="shared" si="9"/>
        <v>8</v>
      </c>
      <c r="W36" s="26">
        <f t="shared" si="0"/>
        <v>892</v>
      </c>
      <c r="X36" s="233">
        <f t="shared" si="18"/>
        <v>464</v>
      </c>
      <c r="Y36" s="4">
        <f t="shared" si="8"/>
        <v>4</v>
      </c>
      <c r="Z36" s="230">
        <f t="shared" si="17"/>
        <v>129</v>
      </c>
    </row>
    <row r="37" spans="1:26" x14ac:dyDescent="0.55000000000000004">
      <c r="A37">
        <v>33</v>
      </c>
      <c r="B37" s="228"/>
      <c r="C37" s="44" t="s">
        <v>260</v>
      </c>
      <c r="D37" t="s">
        <v>262</v>
      </c>
      <c r="E37">
        <v>24</v>
      </c>
      <c r="G37" s="1">
        <v>44057</v>
      </c>
      <c r="H37" s="119">
        <v>7</v>
      </c>
      <c r="I37" s="227">
        <f t="shared" si="19"/>
        <v>899</v>
      </c>
      <c r="J37" s="119">
        <v>33</v>
      </c>
      <c r="K37" s="232">
        <f t="shared" si="10"/>
        <v>457</v>
      </c>
      <c r="L37" s="232"/>
      <c r="M37" s="4"/>
      <c r="N37" s="232">
        <f t="shared" si="11"/>
        <v>3</v>
      </c>
      <c r="O37" s="119">
        <v>2</v>
      </c>
      <c r="P37" s="4"/>
      <c r="Q37" s="5">
        <v>5</v>
      </c>
      <c r="R37" s="247"/>
      <c r="S37" s="218">
        <f t="shared" si="14"/>
        <v>106</v>
      </c>
      <c r="T37" s="233">
        <f t="shared" si="16"/>
        <v>126</v>
      </c>
      <c r="U37" s="1">
        <f t="shared" si="7"/>
        <v>44057</v>
      </c>
      <c r="V37" s="4">
        <f t="shared" si="9"/>
        <v>7</v>
      </c>
      <c r="W37" s="26">
        <f t="shared" si="0"/>
        <v>899</v>
      </c>
      <c r="X37" s="233">
        <f t="shared" si="18"/>
        <v>438</v>
      </c>
      <c r="Y37" s="4">
        <f t="shared" si="8"/>
        <v>2</v>
      </c>
      <c r="Z37" s="230">
        <f t="shared" si="17"/>
        <v>126</v>
      </c>
    </row>
    <row r="38" spans="1:26" x14ac:dyDescent="0.55000000000000004">
      <c r="A38">
        <v>34</v>
      </c>
      <c r="B38" s="228"/>
      <c r="C38" s="44" t="s">
        <v>261</v>
      </c>
      <c r="D38" t="s">
        <v>263</v>
      </c>
      <c r="E38">
        <v>24</v>
      </c>
      <c r="G38" s="1">
        <v>44058</v>
      </c>
      <c r="H38" s="119">
        <v>4</v>
      </c>
      <c r="I38" s="227">
        <f t="shared" si="19"/>
        <v>903</v>
      </c>
      <c r="J38" s="119">
        <v>41</v>
      </c>
      <c r="K38" s="232">
        <f t="shared" ref="K38:K43" si="20">+K37+J38</f>
        <v>498</v>
      </c>
      <c r="L38" s="232"/>
      <c r="M38" s="4"/>
      <c r="N38" s="232">
        <f t="shared" si="11"/>
        <v>3</v>
      </c>
      <c r="O38" s="119">
        <v>5</v>
      </c>
      <c r="P38" s="4"/>
      <c r="Q38" s="5">
        <v>3</v>
      </c>
      <c r="R38" s="247"/>
      <c r="S38" s="218">
        <f t="shared" si="14"/>
        <v>109</v>
      </c>
      <c r="T38" s="233">
        <f t="shared" si="16"/>
        <v>128</v>
      </c>
      <c r="U38" s="1">
        <f t="shared" si="7"/>
        <v>44058</v>
      </c>
      <c r="V38" s="4">
        <f t="shared" si="9"/>
        <v>4</v>
      </c>
      <c r="W38" s="26">
        <f t="shared" si="0"/>
        <v>903</v>
      </c>
      <c r="X38" s="233">
        <f t="shared" si="18"/>
        <v>401</v>
      </c>
      <c r="Y38" s="4">
        <f t="shared" si="8"/>
        <v>5</v>
      </c>
      <c r="Z38" s="230">
        <f t="shared" si="17"/>
        <v>128</v>
      </c>
    </row>
    <row r="39" spans="1:26" x14ac:dyDescent="0.55000000000000004">
      <c r="A39">
        <v>35</v>
      </c>
      <c r="B39" s="228"/>
      <c r="C39" s="44" t="s">
        <v>265</v>
      </c>
      <c r="D39" t="s">
        <v>266</v>
      </c>
      <c r="E39">
        <v>24</v>
      </c>
      <c r="F39">
        <v>1</v>
      </c>
      <c r="G39" s="1">
        <v>44059</v>
      </c>
      <c r="H39" s="119">
        <v>0</v>
      </c>
      <c r="I39" s="227">
        <f t="shared" si="19"/>
        <v>903</v>
      </c>
      <c r="J39" s="119">
        <v>23</v>
      </c>
      <c r="K39" s="232">
        <f t="shared" si="20"/>
        <v>521</v>
      </c>
      <c r="L39" s="232"/>
      <c r="M39" s="4"/>
      <c r="N39" s="232">
        <f t="shared" si="11"/>
        <v>3</v>
      </c>
      <c r="O39" s="119">
        <v>1</v>
      </c>
      <c r="P39" s="4"/>
      <c r="Q39" s="5">
        <v>2</v>
      </c>
      <c r="R39" s="247"/>
      <c r="S39" s="218">
        <f t="shared" si="14"/>
        <v>111</v>
      </c>
      <c r="T39" s="233">
        <f t="shared" si="16"/>
        <v>127</v>
      </c>
      <c r="U39" s="1">
        <f t="shared" si="7"/>
        <v>44059</v>
      </c>
      <c r="V39" s="4">
        <f t="shared" si="9"/>
        <v>0</v>
      </c>
      <c r="W39" s="26">
        <f t="shared" ref="W39:W70" si="21">+I39</f>
        <v>903</v>
      </c>
      <c r="X39" s="233">
        <f t="shared" si="18"/>
        <v>378</v>
      </c>
      <c r="Y39" s="4">
        <f t="shared" si="8"/>
        <v>1</v>
      </c>
      <c r="Z39" s="230">
        <f t="shared" si="17"/>
        <v>127</v>
      </c>
    </row>
    <row r="40" spans="1:26" x14ac:dyDescent="0.55000000000000004">
      <c r="A40">
        <v>36</v>
      </c>
      <c r="B40" s="228"/>
      <c r="C40" s="44" t="s">
        <v>268</v>
      </c>
      <c r="D40" t="s">
        <v>267</v>
      </c>
      <c r="E40">
        <v>24</v>
      </c>
      <c r="F40">
        <v>2</v>
      </c>
      <c r="G40" s="1">
        <v>44060</v>
      </c>
      <c r="H40" s="119">
        <v>0</v>
      </c>
      <c r="I40" s="227">
        <f t="shared" si="19"/>
        <v>903</v>
      </c>
      <c r="J40" s="119">
        <v>24</v>
      </c>
      <c r="K40" s="232">
        <f t="shared" si="20"/>
        <v>545</v>
      </c>
      <c r="L40" s="232"/>
      <c r="M40" s="4"/>
      <c r="N40" s="232">
        <f t="shared" si="11"/>
        <v>3</v>
      </c>
      <c r="O40" s="119">
        <v>1</v>
      </c>
      <c r="P40" s="4"/>
      <c r="Q40" s="5">
        <v>4</v>
      </c>
      <c r="R40" s="247"/>
      <c r="S40" s="218">
        <f t="shared" si="14"/>
        <v>115</v>
      </c>
      <c r="T40" s="233">
        <f t="shared" si="16"/>
        <v>124</v>
      </c>
      <c r="U40" s="1">
        <f t="shared" si="7"/>
        <v>44060</v>
      </c>
      <c r="V40" s="4">
        <f t="shared" si="9"/>
        <v>0</v>
      </c>
      <c r="W40" s="26">
        <f t="shared" si="21"/>
        <v>903</v>
      </c>
      <c r="X40" s="233">
        <f t="shared" si="18"/>
        <v>354</v>
      </c>
      <c r="Y40" s="4">
        <f t="shared" si="8"/>
        <v>1</v>
      </c>
      <c r="Z40" s="230">
        <f t="shared" si="17"/>
        <v>124</v>
      </c>
    </row>
    <row r="41" spans="1:26" x14ac:dyDescent="0.55000000000000004">
      <c r="A41">
        <v>37</v>
      </c>
      <c r="B41" s="228"/>
      <c r="C41" s="44" t="s">
        <v>269</v>
      </c>
      <c r="D41" t="s">
        <v>270</v>
      </c>
      <c r="E41">
        <v>24</v>
      </c>
      <c r="F41">
        <v>3</v>
      </c>
      <c r="G41" s="1">
        <v>44061</v>
      </c>
      <c r="H41" s="119">
        <v>0</v>
      </c>
      <c r="I41" s="227">
        <f t="shared" si="19"/>
        <v>903</v>
      </c>
      <c r="J41" s="119">
        <v>23</v>
      </c>
      <c r="K41" s="232">
        <f t="shared" si="20"/>
        <v>568</v>
      </c>
      <c r="L41" s="232"/>
      <c r="M41" s="4"/>
      <c r="N41" s="232">
        <f t="shared" si="11"/>
        <v>3</v>
      </c>
      <c r="O41" s="119">
        <v>0</v>
      </c>
      <c r="P41" s="4"/>
      <c r="Q41" s="5">
        <v>12</v>
      </c>
      <c r="R41" s="247"/>
      <c r="S41" s="218">
        <f t="shared" si="14"/>
        <v>127</v>
      </c>
      <c r="T41" s="233">
        <f t="shared" si="16"/>
        <v>112</v>
      </c>
      <c r="U41" s="1">
        <f t="shared" si="7"/>
        <v>44061</v>
      </c>
      <c r="V41" s="4">
        <f t="shared" si="9"/>
        <v>0</v>
      </c>
      <c r="W41" s="26">
        <f t="shared" si="21"/>
        <v>903</v>
      </c>
      <c r="X41" s="233">
        <f t="shared" si="18"/>
        <v>331</v>
      </c>
      <c r="Y41" s="4">
        <f t="shared" si="8"/>
        <v>0</v>
      </c>
      <c r="Z41" s="230">
        <f t="shared" si="17"/>
        <v>112</v>
      </c>
    </row>
    <row r="42" spans="1:26" x14ac:dyDescent="0.55000000000000004">
      <c r="A42">
        <v>38</v>
      </c>
      <c r="B42" s="228"/>
      <c r="C42" s="44" t="s">
        <v>271</v>
      </c>
      <c r="D42" t="s">
        <v>272</v>
      </c>
      <c r="E42">
        <v>24</v>
      </c>
      <c r="F42">
        <v>4</v>
      </c>
      <c r="G42" s="1">
        <v>44062</v>
      </c>
      <c r="H42" s="119">
        <v>0</v>
      </c>
      <c r="I42" s="227">
        <f t="shared" si="19"/>
        <v>903</v>
      </c>
      <c r="J42" s="119">
        <v>29</v>
      </c>
      <c r="K42" s="232">
        <f t="shared" si="20"/>
        <v>597</v>
      </c>
      <c r="L42" s="232"/>
      <c r="M42" s="4"/>
      <c r="N42" s="232">
        <f t="shared" si="11"/>
        <v>3</v>
      </c>
      <c r="O42" s="119">
        <v>0</v>
      </c>
      <c r="P42" s="4"/>
      <c r="Q42" s="5">
        <v>7</v>
      </c>
      <c r="R42" s="247"/>
      <c r="S42" s="218">
        <f t="shared" si="14"/>
        <v>134</v>
      </c>
      <c r="T42" s="233">
        <f t="shared" si="16"/>
        <v>105</v>
      </c>
      <c r="U42" s="1">
        <f t="shared" si="7"/>
        <v>44062</v>
      </c>
      <c r="V42" s="4">
        <f t="shared" si="9"/>
        <v>0</v>
      </c>
      <c r="W42" s="26">
        <f t="shared" si="21"/>
        <v>903</v>
      </c>
      <c r="X42" s="233">
        <f t="shared" si="18"/>
        <v>302</v>
      </c>
      <c r="Y42" s="4">
        <f t="shared" si="8"/>
        <v>0</v>
      </c>
      <c r="Z42" s="230">
        <f t="shared" si="17"/>
        <v>105</v>
      </c>
    </row>
    <row r="43" spans="1:26" x14ac:dyDescent="0.55000000000000004">
      <c r="A43">
        <v>39</v>
      </c>
      <c r="B43" s="228"/>
      <c r="C43" s="44" t="s">
        <v>273</v>
      </c>
      <c r="D43" t="s">
        <v>274</v>
      </c>
      <c r="E43">
        <v>24</v>
      </c>
      <c r="F43">
        <v>5</v>
      </c>
      <c r="G43" s="1">
        <v>44063</v>
      </c>
      <c r="H43" s="119">
        <v>0</v>
      </c>
      <c r="I43" s="227">
        <f t="shared" ref="I43:I74" si="22">+I42+H43</f>
        <v>903</v>
      </c>
      <c r="J43" s="119">
        <v>28</v>
      </c>
      <c r="K43" s="232">
        <f t="shared" si="20"/>
        <v>625</v>
      </c>
      <c r="L43" s="232"/>
      <c r="M43" s="4"/>
      <c r="N43" s="232">
        <f t="shared" ref="N43:N74" si="23">+N42+M43</f>
        <v>3</v>
      </c>
      <c r="O43" s="119">
        <v>0</v>
      </c>
      <c r="P43" s="4"/>
      <c r="Q43" s="5">
        <v>12</v>
      </c>
      <c r="R43" s="247"/>
      <c r="S43" s="218">
        <f t="shared" si="14"/>
        <v>146</v>
      </c>
      <c r="T43" s="233">
        <f t="shared" si="16"/>
        <v>93</v>
      </c>
      <c r="U43" s="1">
        <f t="shared" si="7"/>
        <v>44063</v>
      </c>
      <c r="V43" s="4">
        <f t="shared" si="9"/>
        <v>0</v>
      </c>
      <c r="W43" s="26">
        <f t="shared" si="21"/>
        <v>903</v>
      </c>
      <c r="X43" s="233">
        <f t="shared" si="18"/>
        <v>274</v>
      </c>
      <c r="Y43" s="4">
        <f t="shared" si="8"/>
        <v>0</v>
      </c>
      <c r="Z43" s="230">
        <f t="shared" si="17"/>
        <v>93</v>
      </c>
    </row>
    <row r="44" spans="1:26" x14ac:dyDescent="0.55000000000000004">
      <c r="A44">
        <v>40</v>
      </c>
      <c r="B44" s="228"/>
      <c r="C44" s="44" t="s">
        <v>275</v>
      </c>
      <c r="D44" t="s">
        <v>276</v>
      </c>
      <c r="E44">
        <v>24</v>
      </c>
      <c r="F44">
        <v>6</v>
      </c>
      <c r="G44" s="1">
        <v>44064</v>
      </c>
      <c r="H44" s="119">
        <v>0</v>
      </c>
      <c r="I44" s="227">
        <f t="shared" si="22"/>
        <v>903</v>
      </c>
      <c r="J44" s="119">
        <v>47</v>
      </c>
      <c r="K44" s="232">
        <f t="shared" ref="K44:K75" si="24">+K43+J44</f>
        <v>672</v>
      </c>
      <c r="L44" s="232"/>
      <c r="M44" s="4"/>
      <c r="N44" s="232">
        <f t="shared" si="23"/>
        <v>3</v>
      </c>
      <c r="O44" s="119">
        <v>0</v>
      </c>
      <c r="P44" s="4"/>
      <c r="Q44" s="5">
        <v>15</v>
      </c>
      <c r="R44" s="247"/>
      <c r="S44" s="218">
        <f t="shared" si="14"/>
        <v>161</v>
      </c>
      <c r="T44" s="233">
        <f t="shared" si="16"/>
        <v>78</v>
      </c>
      <c r="U44" s="1">
        <f t="shared" si="7"/>
        <v>44064</v>
      </c>
      <c r="V44" s="4">
        <f t="shared" si="9"/>
        <v>0</v>
      </c>
      <c r="W44" s="26">
        <f t="shared" si="21"/>
        <v>903</v>
      </c>
      <c r="X44" s="233">
        <f t="shared" si="18"/>
        <v>227</v>
      </c>
      <c r="Y44" s="4">
        <f t="shared" si="8"/>
        <v>0</v>
      </c>
      <c r="Z44" s="230">
        <f t="shared" si="17"/>
        <v>78</v>
      </c>
    </row>
    <row r="45" spans="1:26" x14ac:dyDescent="0.55000000000000004">
      <c r="A45">
        <v>41</v>
      </c>
      <c r="B45" s="228"/>
      <c r="C45" s="44" t="s">
        <v>278</v>
      </c>
      <c r="D45" t="s">
        <v>277</v>
      </c>
      <c r="E45">
        <v>24</v>
      </c>
      <c r="F45">
        <v>7</v>
      </c>
      <c r="G45" s="1">
        <v>44065</v>
      </c>
      <c r="H45" s="119">
        <v>0</v>
      </c>
      <c r="I45" s="227">
        <f t="shared" si="22"/>
        <v>903</v>
      </c>
      <c r="J45" s="119">
        <v>29</v>
      </c>
      <c r="K45" s="232">
        <f t="shared" si="24"/>
        <v>701</v>
      </c>
      <c r="L45" s="232"/>
      <c r="M45" s="4"/>
      <c r="N45" s="232">
        <f t="shared" si="23"/>
        <v>3</v>
      </c>
      <c r="O45" s="119">
        <v>0</v>
      </c>
      <c r="P45" s="4">
        <v>0</v>
      </c>
      <c r="Q45" s="5">
        <v>9</v>
      </c>
      <c r="R45" s="247"/>
      <c r="S45" s="218">
        <f t="shared" si="14"/>
        <v>170</v>
      </c>
      <c r="T45" s="233">
        <f t="shared" si="16"/>
        <v>69</v>
      </c>
      <c r="U45" s="1">
        <f t="shared" si="7"/>
        <v>44065</v>
      </c>
      <c r="V45" s="4">
        <f t="shared" si="9"/>
        <v>0</v>
      </c>
      <c r="W45" s="26">
        <f t="shared" si="21"/>
        <v>903</v>
      </c>
      <c r="X45" s="233">
        <f t="shared" si="18"/>
        <v>198</v>
      </c>
      <c r="Y45" s="4">
        <f t="shared" si="8"/>
        <v>0</v>
      </c>
      <c r="Z45" s="230">
        <f t="shared" si="17"/>
        <v>69</v>
      </c>
    </row>
    <row r="46" spans="1:26" x14ac:dyDescent="0.55000000000000004">
      <c r="A46">
        <v>42</v>
      </c>
      <c r="B46" s="228"/>
      <c r="C46" s="44" t="s">
        <v>279</v>
      </c>
      <c r="D46" t="s">
        <v>281</v>
      </c>
      <c r="E46">
        <v>24</v>
      </c>
      <c r="F46">
        <v>8</v>
      </c>
      <c r="G46" s="1">
        <v>44066</v>
      </c>
      <c r="H46" s="119">
        <v>0</v>
      </c>
      <c r="I46" s="227">
        <f t="shared" si="22"/>
        <v>903</v>
      </c>
      <c r="J46" s="119">
        <v>15</v>
      </c>
      <c r="K46" s="232">
        <f t="shared" si="24"/>
        <v>716</v>
      </c>
      <c r="L46" s="232"/>
      <c r="M46" s="4"/>
      <c r="N46" s="232">
        <f t="shared" si="23"/>
        <v>3</v>
      </c>
      <c r="O46" s="119">
        <v>0</v>
      </c>
      <c r="P46" s="4"/>
      <c r="Q46" s="5">
        <v>12</v>
      </c>
      <c r="R46" s="247"/>
      <c r="S46" s="218">
        <f t="shared" si="14"/>
        <v>182</v>
      </c>
      <c r="T46" s="233">
        <f t="shared" si="16"/>
        <v>57</v>
      </c>
      <c r="U46" s="1">
        <f t="shared" si="7"/>
        <v>44066</v>
      </c>
      <c r="V46" s="4">
        <f t="shared" si="9"/>
        <v>0</v>
      </c>
      <c r="W46" s="26">
        <f t="shared" si="21"/>
        <v>903</v>
      </c>
      <c r="X46" s="233">
        <f t="shared" si="18"/>
        <v>183</v>
      </c>
      <c r="Y46" s="4">
        <f t="shared" si="8"/>
        <v>0</v>
      </c>
      <c r="Z46" s="230">
        <f t="shared" si="17"/>
        <v>57</v>
      </c>
    </row>
    <row r="47" spans="1:26" x14ac:dyDescent="0.55000000000000004">
      <c r="A47">
        <v>43</v>
      </c>
      <c r="B47" s="228"/>
      <c r="C47" s="44" t="s">
        <v>280</v>
      </c>
      <c r="D47" t="s">
        <v>282</v>
      </c>
      <c r="E47">
        <v>24</v>
      </c>
      <c r="F47">
        <v>9</v>
      </c>
      <c r="G47" s="1">
        <v>44067</v>
      </c>
      <c r="H47" s="119">
        <v>0</v>
      </c>
      <c r="I47" s="227">
        <f t="shared" si="22"/>
        <v>903</v>
      </c>
      <c r="J47" s="119">
        <v>23</v>
      </c>
      <c r="K47" s="232">
        <f t="shared" si="24"/>
        <v>739</v>
      </c>
      <c r="L47" s="232"/>
      <c r="M47" s="4"/>
      <c r="N47" s="232">
        <f t="shared" si="23"/>
        <v>3</v>
      </c>
      <c r="O47" s="119">
        <v>0</v>
      </c>
      <c r="P47" s="4"/>
      <c r="Q47" s="5">
        <v>8</v>
      </c>
      <c r="R47" s="247"/>
      <c r="S47" s="218">
        <f t="shared" si="14"/>
        <v>190</v>
      </c>
      <c r="T47" s="233">
        <f t="shared" si="16"/>
        <v>49</v>
      </c>
      <c r="U47" s="1">
        <f t="shared" si="7"/>
        <v>44067</v>
      </c>
      <c r="V47" s="4">
        <f t="shared" si="9"/>
        <v>0</v>
      </c>
      <c r="W47" s="26">
        <f t="shared" si="21"/>
        <v>903</v>
      </c>
      <c r="X47" s="233">
        <f t="shared" si="18"/>
        <v>160</v>
      </c>
      <c r="Y47" s="4">
        <f t="shared" si="8"/>
        <v>0</v>
      </c>
      <c r="Z47" s="230">
        <f t="shared" si="17"/>
        <v>49</v>
      </c>
    </row>
    <row r="48" spans="1:26" x14ac:dyDescent="0.55000000000000004">
      <c r="A48">
        <v>44</v>
      </c>
      <c r="B48" s="228"/>
      <c r="C48" s="44" t="s">
        <v>283</v>
      </c>
      <c r="D48" t="s">
        <v>284</v>
      </c>
      <c r="E48">
        <v>24</v>
      </c>
      <c r="F48">
        <v>10</v>
      </c>
      <c r="G48" s="1">
        <v>44068</v>
      </c>
      <c r="H48" s="119">
        <v>0</v>
      </c>
      <c r="I48" s="227">
        <f t="shared" si="22"/>
        <v>903</v>
      </c>
      <c r="J48" s="119">
        <v>36</v>
      </c>
      <c r="K48" s="232">
        <f t="shared" si="24"/>
        <v>775</v>
      </c>
      <c r="L48" s="232"/>
      <c r="M48" s="4"/>
      <c r="N48" s="232">
        <f t="shared" si="23"/>
        <v>3</v>
      </c>
      <c r="O48" s="119">
        <v>0</v>
      </c>
      <c r="P48" s="4"/>
      <c r="Q48" s="5">
        <v>5</v>
      </c>
      <c r="R48" s="247"/>
      <c r="S48" s="218">
        <f t="shared" si="14"/>
        <v>195</v>
      </c>
      <c r="T48" s="233">
        <f t="shared" si="16"/>
        <v>44</v>
      </c>
      <c r="U48" s="1">
        <f t="shared" ref="U48:U79" si="25">+G48</f>
        <v>44068</v>
      </c>
      <c r="V48" s="4">
        <f t="shared" si="9"/>
        <v>0</v>
      </c>
      <c r="W48" s="26">
        <f t="shared" si="21"/>
        <v>903</v>
      </c>
      <c r="X48" s="233">
        <f t="shared" si="18"/>
        <v>124</v>
      </c>
      <c r="Y48" s="4">
        <f t="shared" ref="Y48:Y79" si="26">+O48</f>
        <v>0</v>
      </c>
      <c r="Z48" s="230">
        <f t="shared" si="17"/>
        <v>44</v>
      </c>
    </row>
    <row r="49" spans="1:26" x14ac:dyDescent="0.55000000000000004">
      <c r="A49">
        <v>45</v>
      </c>
      <c r="B49" s="228"/>
      <c r="C49" s="44" t="s">
        <v>285</v>
      </c>
      <c r="D49" t="s">
        <v>286</v>
      </c>
      <c r="E49">
        <v>24</v>
      </c>
      <c r="F49">
        <v>11</v>
      </c>
      <c r="G49" s="1">
        <v>44069</v>
      </c>
      <c r="H49" s="119">
        <v>0</v>
      </c>
      <c r="I49" s="227">
        <f t="shared" si="22"/>
        <v>903</v>
      </c>
      <c r="J49" s="119">
        <v>17</v>
      </c>
      <c r="K49" s="232">
        <f t="shared" si="24"/>
        <v>792</v>
      </c>
      <c r="L49" s="232"/>
      <c r="M49" s="4"/>
      <c r="N49" s="232">
        <f t="shared" si="23"/>
        <v>3</v>
      </c>
      <c r="O49" s="119">
        <v>0</v>
      </c>
      <c r="P49" s="4"/>
      <c r="Q49" s="5">
        <v>6</v>
      </c>
      <c r="R49" s="247"/>
      <c r="S49" s="218">
        <f t="shared" si="14"/>
        <v>201</v>
      </c>
      <c r="T49" s="233">
        <f t="shared" si="16"/>
        <v>38</v>
      </c>
      <c r="U49" s="1">
        <f t="shared" si="25"/>
        <v>44069</v>
      </c>
      <c r="V49" s="4">
        <f t="shared" ref="V49:V80" si="27">+H49</f>
        <v>0</v>
      </c>
      <c r="W49" s="26">
        <f t="shared" si="21"/>
        <v>903</v>
      </c>
      <c r="X49" s="233">
        <f t="shared" si="18"/>
        <v>107</v>
      </c>
      <c r="Y49" s="4">
        <f t="shared" si="26"/>
        <v>0</v>
      </c>
      <c r="Z49" s="230">
        <f t="shared" si="17"/>
        <v>38</v>
      </c>
    </row>
    <row r="50" spans="1:26" x14ac:dyDescent="0.55000000000000004">
      <c r="A50">
        <v>46</v>
      </c>
      <c r="B50" s="228"/>
      <c r="C50" s="44" t="s">
        <v>287</v>
      </c>
      <c r="D50" t="s">
        <v>288</v>
      </c>
      <c r="E50">
        <v>24</v>
      </c>
      <c r="F50">
        <v>12</v>
      </c>
      <c r="G50" s="1">
        <v>44070</v>
      </c>
      <c r="H50" s="119">
        <v>0</v>
      </c>
      <c r="I50" s="227">
        <f t="shared" si="22"/>
        <v>903</v>
      </c>
      <c r="J50" s="119">
        <v>14</v>
      </c>
      <c r="K50" s="232">
        <f t="shared" si="24"/>
        <v>806</v>
      </c>
      <c r="L50" s="232"/>
      <c r="M50" s="4"/>
      <c r="N50" s="232">
        <f t="shared" si="23"/>
        <v>3</v>
      </c>
      <c r="O50" s="119">
        <v>0</v>
      </c>
      <c r="P50" s="4"/>
      <c r="Q50" s="5">
        <v>3</v>
      </c>
      <c r="R50" s="247"/>
      <c r="S50" s="218">
        <f t="shared" si="14"/>
        <v>204</v>
      </c>
      <c r="T50" s="233">
        <f t="shared" si="16"/>
        <v>35</v>
      </c>
      <c r="U50" s="1">
        <f t="shared" si="25"/>
        <v>44070</v>
      </c>
      <c r="V50" s="4">
        <f t="shared" si="27"/>
        <v>0</v>
      </c>
      <c r="W50" s="26">
        <f t="shared" si="21"/>
        <v>903</v>
      </c>
      <c r="X50" s="233">
        <f t="shared" si="18"/>
        <v>93</v>
      </c>
      <c r="Y50" s="4">
        <f t="shared" si="26"/>
        <v>0</v>
      </c>
      <c r="Z50" s="230">
        <f t="shared" si="17"/>
        <v>35</v>
      </c>
    </row>
    <row r="51" spans="1:26" x14ac:dyDescent="0.55000000000000004">
      <c r="A51">
        <v>47</v>
      </c>
      <c r="B51" s="228"/>
      <c r="C51" s="44" t="s">
        <v>290</v>
      </c>
      <c r="D51" t="s">
        <v>289</v>
      </c>
      <c r="E51">
        <v>24</v>
      </c>
      <c r="F51">
        <v>13</v>
      </c>
      <c r="G51" s="1">
        <v>44071</v>
      </c>
      <c r="H51" s="119">
        <v>0</v>
      </c>
      <c r="I51" s="227">
        <f t="shared" si="22"/>
        <v>903</v>
      </c>
      <c r="J51" s="119">
        <v>19</v>
      </c>
      <c r="K51" s="232">
        <f t="shared" si="24"/>
        <v>825</v>
      </c>
      <c r="L51" s="232"/>
      <c r="M51" s="4"/>
      <c r="N51" s="232">
        <f t="shared" si="23"/>
        <v>3</v>
      </c>
      <c r="O51" s="119">
        <v>0</v>
      </c>
      <c r="P51" s="4"/>
      <c r="Q51" s="5">
        <v>5</v>
      </c>
      <c r="R51" s="247"/>
      <c r="S51" s="218">
        <f t="shared" si="14"/>
        <v>209</v>
      </c>
      <c r="T51" s="233">
        <f t="shared" si="16"/>
        <v>30</v>
      </c>
      <c r="U51" s="1">
        <f t="shared" si="25"/>
        <v>44071</v>
      </c>
      <c r="V51" s="4">
        <f t="shared" si="27"/>
        <v>0</v>
      </c>
      <c r="W51" s="26">
        <f t="shared" si="21"/>
        <v>903</v>
      </c>
      <c r="X51" s="233">
        <f t="shared" si="18"/>
        <v>74</v>
      </c>
      <c r="Y51" s="4">
        <f t="shared" si="26"/>
        <v>0</v>
      </c>
      <c r="Z51" s="230">
        <f t="shared" si="17"/>
        <v>30</v>
      </c>
    </row>
    <row r="52" spans="1:26" x14ac:dyDescent="0.55000000000000004">
      <c r="A52">
        <v>48</v>
      </c>
      <c r="B52" s="228"/>
      <c r="C52" s="44" t="s">
        <v>292</v>
      </c>
      <c r="D52" t="s">
        <v>291</v>
      </c>
      <c r="E52">
        <v>24</v>
      </c>
      <c r="F52">
        <v>14</v>
      </c>
      <c r="G52" s="1">
        <v>44072</v>
      </c>
      <c r="H52" s="119">
        <v>0</v>
      </c>
      <c r="I52" s="227">
        <f t="shared" si="22"/>
        <v>903</v>
      </c>
      <c r="J52" s="119">
        <v>12</v>
      </c>
      <c r="K52" s="232">
        <f t="shared" si="24"/>
        <v>837</v>
      </c>
      <c r="L52" s="232"/>
      <c r="M52" s="4"/>
      <c r="N52" s="232">
        <f t="shared" si="23"/>
        <v>3</v>
      </c>
      <c r="O52" s="119">
        <v>0</v>
      </c>
      <c r="P52" s="4"/>
      <c r="Q52" s="5">
        <v>5</v>
      </c>
      <c r="R52" s="247"/>
      <c r="S52" s="218">
        <f t="shared" si="14"/>
        <v>214</v>
      </c>
      <c r="T52" s="233">
        <f t="shared" si="16"/>
        <v>25</v>
      </c>
      <c r="U52" s="1">
        <f t="shared" si="25"/>
        <v>44072</v>
      </c>
      <c r="V52" s="4">
        <f t="shared" si="27"/>
        <v>0</v>
      </c>
      <c r="W52" s="26">
        <f t="shared" si="21"/>
        <v>903</v>
      </c>
      <c r="X52" s="233">
        <f t="shared" si="18"/>
        <v>62</v>
      </c>
      <c r="Y52" s="4">
        <f t="shared" si="26"/>
        <v>0</v>
      </c>
      <c r="Z52" s="230">
        <f t="shared" si="17"/>
        <v>25</v>
      </c>
    </row>
    <row r="53" spans="1:26" x14ac:dyDescent="0.55000000000000004">
      <c r="A53">
        <v>49</v>
      </c>
      <c r="B53" s="228"/>
      <c r="C53" s="44" t="s">
        <v>293</v>
      </c>
      <c r="D53" t="s">
        <v>294</v>
      </c>
      <c r="E53">
        <v>24</v>
      </c>
      <c r="F53">
        <v>15</v>
      </c>
      <c r="G53" s="1">
        <v>44073</v>
      </c>
      <c r="H53" s="119">
        <v>0</v>
      </c>
      <c r="I53" s="227">
        <f t="shared" si="22"/>
        <v>903</v>
      </c>
      <c r="J53" s="119">
        <v>13</v>
      </c>
      <c r="K53" s="232">
        <f t="shared" si="24"/>
        <v>850</v>
      </c>
      <c r="L53" s="232"/>
      <c r="M53" s="4"/>
      <c r="N53" s="232">
        <f t="shared" si="23"/>
        <v>3</v>
      </c>
      <c r="O53" s="119">
        <v>0</v>
      </c>
      <c r="P53" s="4"/>
      <c r="Q53" s="5">
        <v>5</v>
      </c>
      <c r="R53" s="247"/>
      <c r="S53" s="218">
        <f t="shared" ref="S53:S84" si="28">+S52+Q53</f>
        <v>219</v>
      </c>
      <c r="T53" s="233">
        <f t="shared" si="16"/>
        <v>20</v>
      </c>
      <c r="U53" s="1">
        <f t="shared" si="25"/>
        <v>44073</v>
      </c>
      <c r="V53" s="4">
        <f t="shared" si="27"/>
        <v>0</v>
      </c>
      <c r="W53" s="26">
        <f t="shared" si="21"/>
        <v>903</v>
      </c>
      <c r="X53" s="233">
        <f t="shared" si="18"/>
        <v>49</v>
      </c>
      <c r="Y53" s="4">
        <f t="shared" si="26"/>
        <v>0</v>
      </c>
      <c r="Z53" s="230">
        <f t="shared" si="17"/>
        <v>20</v>
      </c>
    </row>
    <row r="54" spans="1:26" x14ac:dyDescent="0.55000000000000004">
      <c r="A54">
        <v>50</v>
      </c>
      <c r="B54" s="228"/>
      <c r="C54" s="44" t="s">
        <v>295</v>
      </c>
      <c r="D54" t="s">
        <v>296</v>
      </c>
      <c r="E54">
        <v>24</v>
      </c>
      <c r="F54">
        <v>16</v>
      </c>
      <c r="G54" s="1">
        <v>44074</v>
      </c>
      <c r="H54" s="119">
        <v>0</v>
      </c>
      <c r="I54" s="227">
        <f t="shared" si="22"/>
        <v>903</v>
      </c>
      <c r="J54" s="119">
        <v>15</v>
      </c>
      <c r="K54" s="232">
        <f t="shared" si="24"/>
        <v>865</v>
      </c>
      <c r="L54" s="232"/>
      <c r="M54" s="4"/>
      <c r="N54" s="232">
        <f t="shared" si="23"/>
        <v>3</v>
      </c>
      <c r="O54" s="119">
        <v>0</v>
      </c>
      <c r="P54" s="4"/>
      <c r="Q54" s="5">
        <v>6</v>
      </c>
      <c r="R54" s="247"/>
      <c r="S54" s="218">
        <f t="shared" si="28"/>
        <v>225</v>
      </c>
      <c r="T54" s="233">
        <f t="shared" si="16"/>
        <v>14</v>
      </c>
      <c r="U54" s="1">
        <f t="shared" si="25"/>
        <v>44074</v>
      </c>
      <c r="V54" s="4">
        <f t="shared" si="27"/>
        <v>0</v>
      </c>
      <c r="W54" s="26">
        <f t="shared" si="21"/>
        <v>903</v>
      </c>
      <c r="X54" s="233">
        <f t="shared" si="18"/>
        <v>34</v>
      </c>
      <c r="Y54" s="4">
        <f t="shared" si="26"/>
        <v>0</v>
      </c>
      <c r="Z54" s="230">
        <f t="shared" si="17"/>
        <v>14</v>
      </c>
    </row>
    <row r="55" spans="1:26" x14ac:dyDescent="0.55000000000000004">
      <c r="A55">
        <v>51</v>
      </c>
      <c r="B55" s="228"/>
      <c r="C55" s="44" t="s">
        <v>297</v>
      </c>
      <c r="D55" t="s">
        <v>298</v>
      </c>
      <c r="E55">
        <v>24</v>
      </c>
      <c r="F55">
        <v>17</v>
      </c>
      <c r="G55" s="1">
        <v>44075</v>
      </c>
      <c r="H55" s="119">
        <v>0</v>
      </c>
      <c r="I55" s="227">
        <f t="shared" si="22"/>
        <v>903</v>
      </c>
      <c r="J55" s="119">
        <v>12</v>
      </c>
      <c r="K55" s="232">
        <f t="shared" si="24"/>
        <v>877</v>
      </c>
      <c r="L55" s="232"/>
      <c r="M55" s="4"/>
      <c r="N55" s="232">
        <f t="shared" si="23"/>
        <v>3</v>
      </c>
      <c r="O55" s="119">
        <v>0</v>
      </c>
      <c r="P55" s="4"/>
      <c r="Q55" s="5">
        <v>5</v>
      </c>
      <c r="R55" s="247"/>
      <c r="S55" s="218">
        <f t="shared" si="28"/>
        <v>230</v>
      </c>
      <c r="T55" s="233">
        <f t="shared" si="16"/>
        <v>9</v>
      </c>
      <c r="U55" s="1">
        <f t="shared" si="25"/>
        <v>44075</v>
      </c>
      <c r="V55" s="4">
        <f t="shared" si="27"/>
        <v>0</v>
      </c>
      <c r="W55" s="26">
        <f t="shared" si="21"/>
        <v>903</v>
      </c>
      <c r="X55" s="233">
        <f t="shared" si="18"/>
        <v>22</v>
      </c>
      <c r="Y55" s="4">
        <f t="shared" si="26"/>
        <v>0</v>
      </c>
      <c r="Z55" s="230">
        <f t="shared" si="17"/>
        <v>9</v>
      </c>
    </row>
    <row r="56" spans="1:26" x14ac:dyDescent="0.55000000000000004">
      <c r="A56">
        <v>52</v>
      </c>
      <c r="B56" s="228"/>
      <c r="C56" s="44" t="s">
        <v>300</v>
      </c>
      <c r="D56" t="s">
        <v>299</v>
      </c>
      <c r="E56">
        <v>24</v>
      </c>
      <c r="F56">
        <v>18</v>
      </c>
      <c r="G56" s="1">
        <v>44076</v>
      </c>
      <c r="H56" s="119">
        <v>0</v>
      </c>
      <c r="I56" s="227">
        <f t="shared" si="22"/>
        <v>903</v>
      </c>
      <c r="J56" s="119">
        <v>2</v>
      </c>
      <c r="K56" s="232">
        <f t="shared" si="24"/>
        <v>879</v>
      </c>
      <c r="L56" s="232"/>
      <c r="M56" s="4"/>
      <c r="N56" s="232">
        <f t="shared" si="23"/>
        <v>3</v>
      </c>
      <c r="O56" s="119">
        <v>0</v>
      </c>
      <c r="P56" s="4"/>
      <c r="Q56" s="5">
        <v>2</v>
      </c>
      <c r="R56" s="247"/>
      <c r="S56" s="218">
        <f t="shared" si="28"/>
        <v>232</v>
      </c>
      <c r="T56" s="233">
        <f t="shared" si="16"/>
        <v>7</v>
      </c>
      <c r="U56" s="1">
        <f t="shared" si="25"/>
        <v>44076</v>
      </c>
      <c r="V56" s="4">
        <f t="shared" si="27"/>
        <v>0</v>
      </c>
      <c r="W56" s="26">
        <f t="shared" si="21"/>
        <v>903</v>
      </c>
      <c r="X56" s="233">
        <f t="shared" si="18"/>
        <v>20</v>
      </c>
      <c r="Y56" s="4">
        <f t="shared" si="26"/>
        <v>0</v>
      </c>
      <c r="Z56" s="230">
        <f t="shared" si="17"/>
        <v>7</v>
      </c>
    </row>
    <row r="57" spans="1:26" x14ac:dyDescent="0.55000000000000004">
      <c r="A57">
        <v>53</v>
      </c>
      <c r="B57" s="228"/>
      <c r="C57" s="44" t="s">
        <v>302</v>
      </c>
      <c r="D57" t="s">
        <v>301</v>
      </c>
      <c r="E57">
        <v>24</v>
      </c>
      <c r="F57">
        <v>19</v>
      </c>
      <c r="G57" s="1">
        <v>44077</v>
      </c>
      <c r="H57" s="119">
        <v>0</v>
      </c>
      <c r="I57" s="227">
        <f t="shared" si="22"/>
        <v>903</v>
      </c>
      <c r="J57" s="119">
        <v>4</v>
      </c>
      <c r="K57" s="232">
        <f t="shared" si="24"/>
        <v>883</v>
      </c>
      <c r="L57" s="232"/>
      <c r="M57" s="4"/>
      <c r="N57" s="232">
        <f t="shared" si="23"/>
        <v>3</v>
      </c>
      <c r="O57" s="119">
        <v>0</v>
      </c>
      <c r="P57" s="4"/>
      <c r="Q57" s="5">
        <v>1</v>
      </c>
      <c r="R57" s="247"/>
      <c r="S57" s="218">
        <f t="shared" si="28"/>
        <v>233</v>
      </c>
      <c r="T57" s="233">
        <f t="shared" si="16"/>
        <v>6</v>
      </c>
      <c r="U57" s="1">
        <f t="shared" si="25"/>
        <v>44077</v>
      </c>
      <c r="V57" s="4">
        <f t="shared" si="27"/>
        <v>0</v>
      </c>
      <c r="W57" s="26">
        <f t="shared" si="21"/>
        <v>903</v>
      </c>
      <c r="X57" s="233">
        <f t="shared" si="18"/>
        <v>16</v>
      </c>
      <c r="Y57" s="4">
        <f t="shared" si="26"/>
        <v>0</v>
      </c>
      <c r="Z57" s="230">
        <f t="shared" si="17"/>
        <v>6</v>
      </c>
    </row>
    <row r="58" spans="1:26" x14ac:dyDescent="0.55000000000000004">
      <c r="A58">
        <v>54</v>
      </c>
      <c r="B58" s="228"/>
      <c r="C58" s="44" t="s">
        <v>304</v>
      </c>
      <c r="D58" t="s">
        <v>303</v>
      </c>
      <c r="E58">
        <v>24</v>
      </c>
      <c r="F58">
        <v>20</v>
      </c>
      <c r="G58" s="1">
        <v>44078</v>
      </c>
      <c r="H58" s="119">
        <v>0</v>
      </c>
      <c r="I58" s="227">
        <f t="shared" si="22"/>
        <v>903</v>
      </c>
      <c r="J58" s="119">
        <v>2</v>
      </c>
      <c r="K58" s="232">
        <f t="shared" si="24"/>
        <v>885</v>
      </c>
      <c r="L58" s="232"/>
      <c r="M58" s="4"/>
      <c r="N58" s="232">
        <f t="shared" si="23"/>
        <v>3</v>
      </c>
      <c r="O58" s="119">
        <v>0</v>
      </c>
      <c r="P58" s="4"/>
      <c r="Q58" s="5">
        <v>2</v>
      </c>
      <c r="R58" s="247"/>
      <c r="S58" s="218">
        <f t="shared" si="28"/>
        <v>235</v>
      </c>
      <c r="T58" s="233">
        <f t="shared" ref="T58:T89" si="29">+T57+O58-P58-Q58</f>
        <v>4</v>
      </c>
      <c r="U58" s="1">
        <f t="shared" si="25"/>
        <v>44078</v>
      </c>
      <c r="V58" s="4">
        <f t="shared" si="27"/>
        <v>0</v>
      </c>
      <c r="W58" s="26">
        <f t="shared" si="21"/>
        <v>903</v>
      </c>
      <c r="X58" s="233">
        <f t="shared" si="18"/>
        <v>14</v>
      </c>
      <c r="Y58" s="4">
        <f t="shared" si="26"/>
        <v>0</v>
      </c>
      <c r="Z58" s="230">
        <f t="shared" ref="Z58:Z89" si="30">+Z57+Y58-P58-Q58</f>
        <v>4</v>
      </c>
    </row>
    <row r="59" spans="1:26" x14ac:dyDescent="0.55000000000000004">
      <c r="A59">
        <v>55</v>
      </c>
      <c r="B59" s="228"/>
      <c r="C59" s="44" t="s">
        <v>305</v>
      </c>
      <c r="D59" t="s">
        <v>306</v>
      </c>
      <c r="E59">
        <v>24</v>
      </c>
      <c r="F59">
        <v>21</v>
      </c>
      <c r="G59" s="1">
        <v>44079</v>
      </c>
      <c r="H59" s="119">
        <v>0</v>
      </c>
      <c r="I59" s="227">
        <f t="shared" si="22"/>
        <v>903</v>
      </c>
      <c r="J59" s="119">
        <v>4</v>
      </c>
      <c r="K59" s="232">
        <f t="shared" si="24"/>
        <v>889</v>
      </c>
      <c r="L59" s="232"/>
      <c r="M59" s="4"/>
      <c r="N59" s="232">
        <f t="shared" si="23"/>
        <v>3</v>
      </c>
      <c r="O59" s="119">
        <v>0</v>
      </c>
      <c r="P59" s="4"/>
      <c r="Q59" s="5">
        <v>2</v>
      </c>
      <c r="R59" s="247"/>
      <c r="S59" s="218">
        <f t="shared" si="28"/>
        <v>237</v>
      </c>
      <c r="T59" s="233">
        <f t="shared" si="29"/>
        <v>2</v>
      </c>
      <c r="U59" s="1">
        <f t="shared" si="25"/>
        <v>44079</v>
      </c>
      <c r="V59" s="4">
        <f t="shared" si="27"/>
        <v>0</v>
      </c>
      <c r="W59" s="26">
        <f t="shared" si="21"/>
        <v>903</v>
      </c>
      <c r="X59" s="233">
        <f t="shared" si="18"/>
        <v>10</v>
      </c>
      <c r="Y59" s="4">
        <f t="shared" si="26"/>
        <v>0</v>
      </c>
      <c r="Z59" s="230">
        <f t="shared" si="30"/>
        <v>2</v>
      </c>
    </row>
    <row r="60" spans="1:26" x14ac:dyDescent="0.55000000000000004">
      <c r="A60">
        <v>56</v>
      </c>
      <c r="B60" s="228"/>
      <c r="C60" s="44" t="s">
        <v>307</v>
      </c>
      <c r="D60" t="s">
        <v>308</v>
      </c>
      <c r="E60">
        <v>24</v>
      </c>
      <c r="F60">
        <v>22</v>
      </c>
      <c r="G60" s="1">
        <v>44080</v>
      </c>
      <c r="H60" s="119">
        <v>0</v>
      </c>
      <c r="I60" s="227">
        <f t="shared" si="22"/>
        <v>903</v>
      </c>
      <c r="J60" s="119">
        <v>7</v>
      </c>
      <c r="K60" s="232">
        <f t="shared" si="24"/>
        <v>896</v>
      </c>
      <c r="L60" s="232"/>
      <c r="M60" s="4"/>
      <c r="N60" s="232">
        <f t="shared" si="23"/>
        <v>3</v>
      </c>
      <c r="O60" s="119">
        <v>0</v>
      </c>
      <c r="P60" s="4"/>
      <c r="Q60" s="5">
        <v>1</v>
      </c>
      <c r="R60" s="247"/>
      <c r="S60" s="218">
        <f t="shared" si="28"/>
        <v>238</v>
      </c>
      <c r="T60" s="233">
        <f t="shared" si="29"/>
        <v>1</v>
      </c>
      <c r="U60" s="1">
        <f t="shared" si="25"/>
        <v>44080</v>
      </c>
      <c r="V60" s="4">
        <f t="shared" si="27"/>
        <v>0</v>
      </c>
      <c r="W60" s="26">
        <f t="shared" si="21"/>
        <v>903</v>
      </c>
      <c r="X60" s="233">
        <f t="shared" si="18"/>
        <v>3</v>
      </c>
      <c r="Y60" s="4">
        <f t="shared" si="26"/>
        <v>0</v>
      </c>
      <c r="Z60" s="230">
        <f t="shared" si="30"/>
        <v>1</v>
      </c>
    </row>
    <row r="61" spans="1:26" x14ac:dyDescent="0.55000000000000004">
      <c r="A61">
        <v>57</v>
      </c>
      <c r="B61" s="228"/>
      <c r="C61" s="44" t="s">
        <v>310</v>
      </c>
      <c r="D61" t="s">
        <v>311</v>
      </c>
      <c r="E61">
        <v>24</v>
      </c>
      <c r="F61">
        <v>23</v>
      </c>
      <c r="G61" s="1">
        <v>44081</v>
      </c>
      <c r="H61" s="119">
        <v>0</v>
      </c>
      <c r="I61" s="227">
        <f t="shared" si="22"/>
        <v>903</v>
      </c>
      <c r="J61" s="119">
        <v>3</v>
      </c>
      <c r="K61" s="232">
        <f t="shared" si="24"/>
        <v>899</v>
      </c>
      <c r="L61" s="232"/>
      <c r="M61" s="4"/>
      <c r="N61" s="232">
        <f t="shared" si="23"/>
        <v>3</v>
      </c>
      <c r="O61" s="119">
        <v>0</v>
      </c>
      <c r="P61" s="4"/>
      <c r="Q61" s="5">
        <v>1</v>
      </c>
      <c r="R61" s="247"/>
      <c r="S61" s="218">
        <f t="shared" si="28"/>
        <v>239</v>
      </c>
      <c r="T61" s="233">
        <f t="shared" si="29"/>
        <v>0</v>
      </c>
      <c r="U61" s="1">
        <f t="shared" si="25"/>
        <v>44081</v>
      </c>
      <c r="V61" s="4">
        <f t="shared" si="27"/>
        <v>0</v>
      </c>
      <c r="W61" s="26">
        <f t="shared" si="21"/>
        <v>903</v>
      </c>
      <c r="X61" s="233">
        <f t="shared" si="18"/>
        <v>0</v>
      </c>
      <c r="Y61" s="4">
        <f t="shared" si="26"/>
        <v>0</v>
      </c>
      <c r="Z61" s="230">
        <f t="shared" si="30"/>
        <v>0</v>
      </c>
    </row>
    <row r="62" spans="1:26" x14ac:dyDescent="0.55000000000000004">
      <c r="A62">
        <v>58</v>
      </c>
      <c r="B62" s="228"/>
      <c r="C62" s="44" t="s">
        <v>312</v>
      </c>
      <c r="D62" t="s">
        <v>313</v>
      </c>
      <c r="E62">
        <v>24</v>
      </c>
      <c r="F62">
        <v>24</v>
      </c>
      <c r="G62" s="1">
        <v>44082</v>
      </c>
      <c r="H62" s="119">
        <v>0</v>
      </c>
      <c r="I62" s="227">
        <f t="shared" si="22"/>
        <v>903</v>
      </c>
      <c r="J62" s="119">
        <v>0</v>
      </c>
      <c r="K62" s="232">
        <f t="shared" si="24"/>
        <v>899</v>
      </c>
      <c r="L62" s="232"/>
      <c r="M62" s="4"/>
      <c r="N62" s="232">
        <f t="shared" si="23"/>
        <v>3</v>
      </c>
      <c r="O62" s="119">
        <v>0</v>
      </c>
      <c r="P62" s="4"/>
      <c r="Q62" s="5">
        <v>0</v>
      </c>
      <c r="R62" s="247"/>
      <c r="S62" s="218">
        <f t="shared" si="28"/>
        <v>239</v>
      </c>
      <c r="T62" s="233">
        <f t="shared" si="29"/>
        <v>0</v>
      </c>
      <c r="U62" s="1">
        <f t="shared" si="25"/>
        <v>44082</v>
      </c>
      <c r="V62" s="4">
        <f t="shared" si="27"/>
        <v>0</v>
      </c>
      <c r="W62" s="26">
        <f t="shared" si="21"/>
        <v>903</v>
      </c>
      <c r="X62" s="233">
        <f t="shared" si="18"/>
        <v>0</v>
      </c>
      <c r="Y62" s="4">
        <f t="shared" si="26"/>
        <v>0</v>
      </c>
      <c r="Z62" s="230">
        <f t="shared" si="30"/>
        <v>0</v>
      </c>
    </row>
    <row r="63" spans="1:26" x14ac:dyDescent="0.55000000000000004">
      <c r="A63">
        <v>59</v>
      </c>
      <c r="B63" s="228"/>
      <c r="C63" s="44" t="s">
        <v>314</v>
      </c>
      <c r="D63" t="s">
        <v>315</v>
      </c>
      <c r="E63">
        <v>24</v>
      </c>
      <c r="F63">
        <v>25</v>
      </c>
      <c r="G63" s="1">
        <v>44083</v>
      </c>
      <c r="H63" s="119">
        <v>0</v>
      </c>
      <c r="I63" s="227">
        <f t="shared" si="22"/>
        <v>903</v>
      </c>
      <c r="J63" s="119">
        <v>0</v>
      </c>
      <c r="K63" s="232">
        <f t="shared" si="24"/>
        <v>899</v>
      </c>
      <c r="L63" s="232"/>
      <c r="M63" s="4"/>
      <c r="N63" s="232">
        <f t="shared" si="23"/>
        <v>3</v>
      </c>
      <c r="O63" s="119">
        <v>0</v>
      </c>
      <c r="P63" s="4"/>
      <c r="Q63" s="5">
        <v>0</v>
      </c>
      <c r="R63" s="247"/>
      <c r="S63" s="218">
        <f t="shared" si="28"/>
        <v>239</v>
      </c>
      <c r="T63" s="233">
        <f t="shared" si="29"/>
        <v>0</v>
      </c>
      <c r="U63" s="1">
        <f t="shared" si="25"/>
        <v>44083</v>
      </c>
      <c r="V63" s="4">
        <f t="shared" si="27"/>
        <v>0</v>
      </c>
      <c r="W63" s="26">
        <f t="shared" si="21"/>
        <v>903</v>
      </c>
      <c r="X63" s="233">
        <f t="shared" ref="X63:X94" si="31">+X62+V63-J63</f>
        <v>0</v>
      </c>
      <c r="Y63" s="4">
        <f t="shared" si="26"/>
        <v>0</v>
      </c>
      <c r="Z63" s="230">
        <f t="shared" si="30"/>
        <v>0</v>
      </c>
    </row>
    <row r="64" spans="1:26" x14ac:dyDescent="0.55000000000000004">
      <c r="A64">
        <v>60</v>
      </c>
      <c r="B64" s="228"/>
      <c r="C64" s="44" t="s">
        <v>316</v>
      </c>
      <c r="D64" t="s">
        <v>317</v>
      </c>
      <c r="E64">
        <v>24</v>
      </c>
      <c r="F64">
        <v>26</v>
      </c>
      <c r="G64" s="1">
        <v>44084</v>
      </c>
      <c r="H64" s="119">
        <v>0</v>
      </c>
      <c r="I64" s="227">
        <f t="shared" si="22"/>
        <v>903</v>
      </c>
      <c r="J64" s="119">
        <v>0</v>
      </c>
      <c r="K64" s="232">
        <f t="shared" si="24"/>
        <v>899</v>
      </c>
      <c r="L64" s="232"/>
      <c r="M64" s="4"/>
      <c r="N64" s="232">
        <f t="shared" si="23"/>
        <v>3</v>
      </c>
      <c r="O64" s="119">
        <v>0</v>
      </c>
      <c r="P64" s="4"/>
      <c r="Q64" s="5">
        <v>0</v>
      </c>
      <c r="R64" s="247"/>
      <c r="S64" s="218">
        <f t="shared" si="28"/>
        <v>239</v>
      </c>
      <c r="T64" s="233">
        <f t="shared" si="29"/>
        <v>0</v>
      </c>
      <c r="U64" s="1">
        <f t="shared" si="25"/>
        <v>44084</v>
      </c>
      <c r="V64" s="4">
        <f t="shared" si="27"/>
        <v>0</v>
      </c>
      <c r="W64" s="26">
        <f t="shared" si="21"/>
        <v>903</v>
      </c>
      <c r="X64" s="233">
        <f t="shared" si="31"/>
        <v>0</v>
      </c>
      <c r="Y64" s="4">
        <f t="shared" si="26"/>
        <v>0</v>
      </c>
      <c r="Z64" s="230">
        <f t="shared" si="30"/>
        <v>0</v>
      </c>
    </row>
    <row r="65" spans="1:26" x14ac:dyDescent="0.55000000000000004">
      <c r="A65">
        <v>61</v>
      </c>
      <c r="B65" s="228"/>
      <c r="C65" s="44" t="s">
        <v>318</v>
      </c>
      <c r="D65" t="s">
        <v>319</v>
      </c>
      <c r="E65">
        <v>24</v>
      </c>
      <c r="F65">
        <v>27</v>
      </c>
      <c r="G65" s="1">
        <v>44085</v>
      </c>
      <c r="H65" s="119">
        <v>0</v>
      </c>
      <c r="I65" s="227">
        <f t="shared" si="22"/>
        <v>903</v>
      </c>
      <c r="J65" s="119">
        <v>0</v>
      </c>
      <c r="K65" s="232">
        <f t="shared" si="24"/>
        <v>899</v>
      </c>
      <c r="L65" s="232"/>
      <c r="M65" s="4"/>
      <c r="N65" s="232">
        <f t="shared" si="23"/>
        <v>3</v>
      </c>
      <c r="O65" s="119">
        <v>0</v>
      </c>
      <c r="P65" s="4"/>
      <c r="Q65" s="5">
        <v>0</v>
      </c>
      <c r="R65" s="247"/>
      <c r="S65" s="218">
        <f t="shared" si="28"/>
        <v>239</v>
      </c>
      <c r="T65" s="233">
        <f t="shared" si="29"/>
        <v>0</v>
      </c>
      <c r="U65" s="1">
        <f t="shared" si="25"/>
        <v>44085</v>
      </c>
      <c r="V65" s="4">
        <f t="shared" si="27"/>
        <v>0</v>
      </c>
      <c r="W65" s="26">
        <f t="shared" si="21"/>
        <v>903</v>
      </c>
      <c r="X65" s="233">
        <f t="shared" si="31"/>
        <v>0</v>
      </c>
      <c r="Y65" s="4">
        <f t="shared" si="26"/>
        <v>0</v>
      </c>
      <c r="Z65" s="230">
        <f t="shared" si="30"/>
        <v>0</v>
      </c>
    </row>
    <row r="66" spans="1:26" x14ac:dyDescent="0.55000000000000004">
      <c r="A66">
        <v>62</v>
      </c>
      <c r="B66" s="228"/>
      <c r="C66" s="44" t="s">
        <v>320</v>
      </c>
      <c r="D66" t="s">
        <v>321</v>
      </c>
      <c r="E66">
        <v>24</v>
      </c>
      <c r="F66">
        <v>28</v>
      </c>
      <c r="G66" s="1">
        <v>44086</v>
      </c>
      <c r="H66" s="119">
        <v>0</v>
      </c>
      <c r="I66" s="227">
        <f t="shared" si="22"/>
        <v>903</v>
      </c>
      <c r="J66" s="119">
        <v>0</v>
      </c>
      <c r="K66" s="232">
        <f t="shared" si="24"/>
        <v>899</v>
      </c>
      <c r="L66" s="232"/>
      <c r="M66" s="4"/>
      <c r="N66" s="232">
        <f t="shared" si="23"/>
        <v>3</v>
      </c>
      <c r="O66" s="119">
        <v>0</v>
      </c>
      <c r="P66" s="4"/>
      <c r="Q66" s="5">
        <v>0</v>
      </c>
      <c r="R66" s="247"/>
      <c r="S66" s="218">
        <f t="shared" si="28"/>
        <v>239</v>
      </c>
      <c r="T66" s="233">
        <f t="shared" si="29"/>
        <v>0</v>
      </c>
      <c r="U66" s="1">
        <f t="shared" si="25"/>
        <v>44086</v>
      </c>
      <c r="V66" s="4">
        <f t="shared" si="27"/>
        <v>0</v>
      </c>
      <c r="W66" s="26">
        <f t="shared" si="21"/>
        <v>903</v>
      </c>
      <c r="X66" s="233">
        <f t="shared" si="31"/>
        <v>0</v>
      </c>
      <c r="Y66" s="4">
        <f t="shared" si="26"/>
        <v>0</v>
      </c>
      <c r="Z66" s="230">
        <f t="shared" si="30"/>
        <v>0</v>
      </c>
    </row>
    <row r="67" spans="1:26" x14ac:dyDescent="0.55000000000000004">
      <c r="A67">
        <v>63</v>
      </c>
      <c r="B67" s="228"/>
      <c r="C67" s="44" t="s">
        <v>322</v>
      </c>
      <c r="D67" t="s">
        <v>323</v>
      </c>
      <c r="E67">
        <v>24</v>
      </c>
      <c r="F67">
        <v>29</v>
      </c>
      <c r="G67" s="1">
        <v>44087</v>
      </c>
      <c r="H67" s="119">
        <v>0</v>
      </c>
      <c r="I67" s="227">
        <f t="shared" si="22"/>
        <v>903</v>
      </c>
      <c r="J67" s="119">
        <v>0</v>
      </c>
      <c r="K67" s="232">
        <f t="shared" si="24"/>
        <v>899</v>
      </c>
      <c r="L67" s="232"/>
      <c r="M67" s="4"/>
      <c r="N67" s="232">
        <f t="shared" si="23"/>
        <v>3</v>
      </c>
      <c r="O67" s="119">
        <v>0</v>
      </c>
      <c r="P67" s="4"/>
      <c r="Q67" s="5">
        <v>0</v>
      </c>
      <c r="R67" s="247"/>
      <c r="S67" s="218">
        <f t="shared" si="28"/>
        <v>239</v>
      </c>
      <c r="T67" s="233">
        <f t="shared" si="29"/>
        <v>0</v>
      </c>
      <c r="U67" s="1">
        <f t="shared" si="25"/>
        <v>44087</v>
      </c>
      <c r="V67" s="4">
        <f t="shared" si="27"/>
        <v>0</v>
      </c>
      <c r="W67" s="26">
        <f t="shared" si="21"/>
        <v>903</v>
      </c>
      <c r="X67" s="233">
        <f t="shared" si="31"/>
        <v>0</v>
      </c>
      <c r="Y67" s="4">
        <f t="shared" si="26"/>
        <v>0</v>
      </c>
      <c r="Z67" s="230">
        <f t="shared" si="30"/>
        <v>0</v>
      </c>
    </row>
    <row r="68" spans="1:26" x14ac:dyDescent="0.55000000000000004">
      <c r="A68">
        <v>64</v>
      </c>
      <c r="B68" s="228"/>
      <c r="C68" s="44" t="s">
        <v>324</v>
      </c>
      <c r="D68" t="s">
        <v>325</v>
      </c>
      <c r="E68">
        <v>24</v>
      </c>
      <c r="F68">
        <v>30</v>
      </c>
      <c r="G68" s="1">
        <v>44088</v>
      </c>
      <c r="H68" s="119">
        <v>0</v>
      </c>
      <c r="I68" s="227">
        <f t="shared" si="22"/>
        <v>903</v>
      </c>
      <c r="J68" s="119">
        <v>0</v>
      </c>
      <c r="K68" s="232">
        <f t="shared" si="24"/>
        <v>899</v>
      </c>
      <c r="L68" s="232"/>
      <c r="M68" s="4"/>
      <c r="N68" s="232">
        <f t="shared" si="23"/>
        <v>3</v>
      </c>
      <c r="O68" s="119">
        <v>0</v>
      </c>
      <c r="P68" s="4"/>
      <c r="Q68" s="5">
        <v>0</v>
      </c>
      <c r="R68" s="247"/>
      <c r="S68" s="218">
        <f t="shared" si="28"/>
        <v>239</v>
      </c>
      <c r="T68" s="233">
        <f t="shared" si="29"/>
        <v>0</v>
      </c>
      <c r="U68" s="1">
        <f t="shared" si="25"/>
        <v>44088</v>
      </c>
      <c r="V68" s="4">
        <f t="shared" si="27"/>
        <v>0</v>
      </c>
      <c r="W68" s="26">
        <f t="shared" si="21"/>
        <v>903</v>
      </c>
      <c r="X68" s="233">
        <f t="shared" si="31"/>
        <v>0</v>
      </c>
      <c r="Y68" s="4">
        <f t="shared" si="26"/>
        <v>0</v>
      </c>
      <c r="Z68" s="230">
        <f t="shared" si="30"/>
        <v>0</v>
      </c>
    </row>
    <row r="69" spans="1:26" x14ac:dyDescent="0.55000000000000004">
      <c r="A69">
        <v>65</v>
      </c>
      <c r="B69" s="228"/>
      <c r="C69" s="44" t="s">
        <v>327</v>
      </c>
      <c r="D69" t="s">
        <v>326</v>
      </c>
      <c r="E69">
        <v>24</v>
      </c>
      <c r="F69">
        <v>31</v>
      </c>
      <c r="G69" s="1">
        <v>44089</v>
      </c>
      <c r="H69" s="119">
        <v>0</v>
      </c>
      <c r="I69" s="227">
        <f t="shared" si="22"/>
        <v>903</v>
      </c>
      <c r="J69" s="119">
        <v>0</v>
      </c>
      <c r="K69" s="232">
        <f t="shared" si="24"/>
        <v>899</v>
      </c>
      <c r="L69" s="232"/>
      <c r="M69" s="4"/>
      <c r="N69" s="232">
        <f t="shared" si="23"/>
        <v>3</v>
      </c>
      <c r="O69" s="119">
        <v>0</v>
      </c>
      <c r="P69" s="4"/>
      <c r="Q69" s="5">
        <v>0</v>
      </c>
      <c r="R69" s="247"/>
      <c r="S69" s="218">
        <f t="shared" si="28"/>
        <v>239</v>
      </c>
      <c r="T69" s="233">
        <f t="shared" si="29"/>
        <v>0</v>
      </c>
      <c r="U69" s="1">
        <f t="shared" si="25"/>
        <v>44089</v>
      </c>
      <c r="V69" s="4">
        <f t="shared" si="27"/>
        <v>0</v>
      </c>
      <c r="W69" s="26">
        <f t="shared" si="21"/>
        <v>903</v>
      </c>
      <c r="X69" s="233">
        <f t="shared" si="31"/>
        <v>0</v>
      </c>
      <c r="Y69" s="4">
        <f t="shared" si="26"/>
        <v>0</v>
      </c>
      <c r="Z69" s="230">
        <f t="shared" si="30"/>
        <v>0</v>
      </c>
    </row>
    <row r="70" spans="1:26" x14ac:dyDescent="0.55000000000000004">
      <c r="A70">
        <v>66</v>
      </c>
      <c r="B70" s="228"/>
      <c r="C70" s="44"/>
      <c r="D70" t="s">
        <v>328</v>
      </c>
      <c r="E70">
        <v>24</v>
      </c>
      <c r="F70">
        <v>32</v>
      </c>
      <c r="G70" s="1">
        <v>44090</v>
      </c>
      <c r="H70" s="119">
        <v>0</v>
      </c>
      <c r="I70" s="227">
        <f t="shared" si="22"/>
        <v>903</v>
      </c>
      <c r="J70" s="119">
        <v>0</v>
      </c>
      <c r="K70" s="232">
        <f t="shared" si="24"/>
        <v>899</v>
      </c>
      <c r="L70" s="232"/>
      <c r="M70" s="4"/>
      <c r="N70" s="232">
        <f t="shared" si="23"/>
        <v>3</v>
      </c>
      <c r="O70" s="119">
        <v>0</v>
      </c>
      <c r="P70" s="4"/>
      <c r="Q70" s="5">
        <v>0</v>
      </c>
      <c r="R70" s="247"/>
      <c r="S70" s="218">
        <f t="shared" si="28"/>
        <v>239</v>
      </c>
      <c r="T70" s="233">
        <f t="shared" si="29"/>
        <v>0</v>
      </c>
      <c r="U70" s="1">
        <f t="shared" si="25"/>
        <v>44090</v>
      </c>
      <c r="V70" s="4">
        <f t="shared" si="27"/>
        <v>0</v>
      </c>
      <c r="W70" s="26">
        <f t="shared" si="21"/>
        <v>903</v>
      </c>
      <c r="X70" s="233">
        <f t="shared" si="31"/>
        <v>0</v>
      </c>
      <c r="Y70" s="4">
        <f t="shared" si="26"/>
        <v>0</v>
      </c>
      <c r="Z70" s="230">
        <f t="shared" si="30"/>
        <v>0</v>
      </c>
    </row>
    <row r="71" spans="1:26" x14ac:dyDescent="0.55000000000000004">
      <c r="A71">
        <v>67</v>
      </c>
      <c r="B71" s="228"/>
      <c r="C71" s="44"/>
      <c r="D71" t="s">
        <v>329</v>
      </c>
      <c r="E71">
        <v>24</v>
      </c>
      <c r="F71">
        <v>33</v>
      </c>
      <c r="G71" s="1">
        <v>44091</v>
      </c>
      <c r="H71" s="119">
        <v>0</v>
      </c>
      <c r="I71" s="227">
        <f t="shared" si="22"/>
        <v>903</v>
      </c>
      <c r="J71" s="119">
        <v>0</v>
      </c>
      <c r="K71" s="232">
        <f t="shared" si="24"/>
        <v>899</v>
      </c>
      <c r="L71" s="232"/>
      <c r="M71" s="4"/>
      <c r="N71" s="232">
        <f t="shared" si="23"/>
        <v>3</v>
      </c>
      <c r="O71" s="119">
        <v>0</v>
      </c>
      <c r="P71" s="4"/>
      <c r="Q71" s="5">
        <v>0</v>
      </c>
      <c r="R71" s="247"/>
      <c r="S71" s="218">
        <f t="shared" si="28"/>
        <v>239</v>
      </c>
      <c r="T71" s="233">
        <f t="shared" si="29"/>
        <v>0</v>
      </c>
      <c r="U71" s="1">
        <f t="shared" si="25"/>
        <v>44091</v>
      </c>
      <c r="V71" s="4">
        <f t="shared" si="27"/>
        <v>0</v>
      </c>
      <c r="W71" s="26">
        <f t="shared" ref="W71:W102" si="32">+I71</f>
        <v>903</v>
      </c>
      <c r="X71" s="233">
        <f t="shared" si="31"/>
        <v>0</v>
      </c>
      <c r="Y71" s="4">
        <f t="shared" si="26"/>
        <v>0</v>
      </c>
      <c r="Z71" s="230">
        <f t="shared" si="30"/>
        <v>0</v>
      </c>
    </row>
    <row r="72" spans="1:26" x14ac:dyDescent="0.55000000000000004">
      <c r="A72">
        <v>68</v>
      </c>
      <c r="B72" s="228"/>
      <c r="C72" s="44"/>
      <c r="D72" t="s">
        <v>330</v>
      </c>
      <c r="E72">
        <v>24</v>
      </c>
      <c r="F72">
        <v>34</v>
      </c>
      <c r="G72" s="1">
        <v>44092</v>
      </c>
      <c r="H72" s="119">
        <v>0</v>
      </c>
      <c r="I72" s="227">
        <f t="shared" si="22"/>
        <v>903</v>
      </c>
      <c r="J72" s="119">
        <v>0</v>
      </c>
      <c r="K72" s="232">
        <f t="shared" si="24"/>
        <v>899</v>
      </c>
      <c r="L72" s="232"/>
      <c r="M72" s="4"/>
      <c r="N72" s="232">
        <f t="shared" si="23"/>
        <v>3</v>
      </c>
      <c r="O72" s="119">
        <v>0</v>
      </c>
      <c r="P72" s="4"/>
      <c r="Q72" s="5">
        <v>0</v>
      </c>
      <c r="R72" s="247"/>
      <c r="S72" s="218">
        <f t="shared" si="28"/>
        <v>239</v>
      </c>
      <c r="T72" s="233">
        <f t="shared" si="29"/>
        <v>0</v>
      </c>
      <c r="U72" s="1">
        <f t="shared" si="25"/>
        <v>44092</v>
      </c>
      <c r="V72" s="4">
        <f t="shared" si="27"/>
        <v>0</v>
      </c>
      <c r="W72" s="26">
        <f t="shared" si="32"/>
        <v>903</v>
      </c>
      <c r="X72" s="233">
        <f t="shared" si="31"/>
        <v>0</v>
      </c>
      <c r="Y72" s="4">
        <f t="shared" si="26"/>
        <v>0</v>
      </c>
      <c r="Z72" s="230">
        <f t="shared" si="30"/>
        <v>0</v>
      </c>
    </row>
    <row r="73" spans="1:26" x14ac:dyDescent="0.55000000000000004">
      <c r="A73">
        <v>69</v>
      </c>
      <c r="B73" s="228"/>
      <c r="C73" s="44"/>
      <c r="D73" t="s">
        <v>331</v>
      </c>
      <c r="E73">
        <v>24</v>
      </c>
      <c r="F73">
        <v>35</v>
      </c>
      <c r="G73" s="1">
        <v>44093</v>
      </c>
      <c r="H73" s="119">
        <v>0</v>
      </c>
      <c r="I73" s="227">
        <f t="shared" si="22"/>
        <v>903</v>
      </c>
      <c r="J73" s="119">
        <v>0</v>
      </c>
      <c r="K73" s="232">
        <f t="shared" si="24"/>
        <v>899</v>
      </c>
      <c r="L73" s="232"/>
      <c r="M73" s="4"/>
      <c r="N73" s="232">
        <f t="shared" si="23"/>
        <v>3</v>
      </c>
      <c r="O73" s="119">
        <v>0</v>
      </c>
      <c r="P73" s="4"/>
      <c r="Q73" s="5">
        <v>0</v>
      </c>
      <c r="R73" s="247"/>
      <c r="S73" s="218">
        <f t="shared" si="28"/>
        <v>239</v>
      </c>
      <c r="T73" s="233">
        <f t="shared" si="29"/>
        <v>0</v>
      </c>
      <c r="U73" s="1">
        <f t="shared" si="25"/>
        <v>44093</v>
      </c>
      <c r="V73" s="4">
        <f t="shared" si="27"/>
        <v>0</v>
      </c>
      <c r="W73" s="26">
        <f t="shared" si="32"/>
        <v>903</v>
      </c>
      <c r="X73" s="233">
        <f t="shared" si="31"/>
        <v>0</v>
      </c>
      <c r="Y73" s="4">
        <f t="shared" si="26"/>
        <v>0</v>
      </c>
      <c r="Z73" s="230">
        <f t="shared" si="30"/>
        <v>0</v>
      </c>
    </row>
    <row r="74" spans="1:26" x14ac:dyDescent="0.55000000000000004">
      <c r="A74">
        <v>70</v>
      </c>
      <c r="B74" s="228"/>
      <c r="C74" s="44"/>
      <c r="D74" t="s">
        <v>332</v>
      </c>
      <c r="E74">
        <v>24</v>
      </c>
      <c r="F74">
        <v>36</v>
      </c>
      <c r="G74" s="1">
        <v>44094</v>
      </c>
      <c r="H74" s="119">
        <v>0</v>
      </c>
      <c r="I74" s="227">
        <f t="shared" si="22"/>
        <v>903</v>
      </c>
      <c r="J74" s="119">
        <v>0</v>
      </c>
      <c r="K74" s="232">
        <f t="shared" si="24"/>
        <v>899</v>
      </c>
      <c r="L74" s="232"/>
      <c r="M74" s="4"/>
      <c r="N74" s="232">
        <f t="shared" si="23"/>
        <v>3</v>
      </c>
      <c r="O74" s="119">
        <v>0</v>
      </c>
      <c r="P74" s="4"/>
      <c r="Q74" s="5">
        <v>0</v>
      </c>
      <c r="R74" s="247"/>
      <c r="S74" s="218">
        <f t="shared" si="28"/>
        <v>239</v>
      </c>
      <c r="T74" s="233">
        <f t="shared" si="29"/>
        <v>0</v>
      </c>
      <c r="U74" s="1">
        <f t="shared" si="25"/>
        <v>44094</v>
      </c>
      <c r="V74" s="4">
        <f t="shared" si="27"/>
        <v>0</v>
      </c>
      <c r="W74" s="26">
        <f t="shared" si="32"/>
        <v>903</v>
      </c>
      <c r="X74" s="233">
        <f t="shared" si="31"/>
        <v>0</v>
      </c>
      <c r="Y74" s="4">
        <f t="shared" si="26"/>
        <v>0</v>
      </c>
      <c r="Z74" s="230">
        <f t="shared" si="30"/>
        <v>0</v>
      </c>
    </row>
    <row r="75" spans="1:26" x14ac:dyDescent="0.55000000000000004">
      <c r="A75">
        <v>71</v>
      </c>
      <c r="B75" s="228"/>
      <c r="C75" s="44"/>
      <c r="D75" t="s">
        <v>333</v>
      </c>
      <c r="E75">
        <v>24</v>
      </c>
      <c r="F75">
        <v>37</v>
      </c>
      <c r="G75" s="1">
        <v>44095</v>
      </c>
      <c r="H75" s="119">
        <v>0</v>
      </c>
      <c r="I75" s="227">
        <f t="shared" ref="I75:I106" si="33">+I74+H75</f>
        <v>903</v>
      </c>
      <c r="J75" s="119">
        <v>0</v>
      </c>
      <c r="K75" s="232">
        <f t="shared" si="24"/>
        <v>899</v>
      </c>
      <c r="L75" s="232"/>
      <c r="M75" s="4"/>
      <c r="N75" s="232">
        <f t="shared" ref="N75:N106" si="34">+N74+M75</f>
        <v>3</v>
      </c>
      <c r="O75" s="119">
        <v>0</v>
      </c>
      <c r="P75" s="4"/>
      <c r="Q75" s="5">
        <v>0</v>
      </c>
      <c r="R75" s="247"/>
      <c r="S75" s="218">
        <f t="shared" si="28"/>
        <v>239</v>
      </c>
      <c r="T75" s="233">
        <f t="shared" si="29"/>
        <v>0</v>
      </c>
      <c r="U75" s="1">
        <f t="shared" si="25"/>
        <v>44095</v>
      </c>
      <c r="V75" s="4">
        <f t="shared" si="27"/>
        <v>0</v>
      </c>
      <c r="W75" s="26">
        <f t="shared" si="32"/>
        <v>903</v>
      </c>
      <c r="X75" s="233">
        <f t="shared" si="31"/>
        <v>0</v>
      </c>
      <c r="Y75" s="4">
        <f t="shared" si="26"/>
        <v>0</v>
      </c>
      <c r="Z75" s="230">
        <f t="shared" si="30"/>
        <v>0</v>
      </c>
    </row>
    <row r="76" spans="1:26" x14ac:dyDescent="0.55000000000000004">
      <c r="A76">
        <v>72</v>
      </c>
      <c r="B76" s="228"/>
      <c r="C76" s="44"/>
      <c r="D76" t="s">
        <v>334</v>
      </c>
      <c r="E76">
        <v>24</v>
      </c>
      <c r="F76">
        <v>38</v>
      </c>
      <c r="G76" s="1">
        <v>44096</v>
      </c>
      <c r="H76" s="119">
        <v>0</v>
      </c>
      <c r="I76" s="227">
        <f t="shared" si="33"/>
        <v>903</v>
      </c>
      <c r="J76" s="119">
        <v>0</v>
      </c>
      <c r="K76" s="232">
        <f t="shared" ref="K76:K107" si="35">+K75+J76</f>
        <v>899</v>
      </c>
      <c r="L76" s="232"/>
      <c r="M76" s="4"/>
      <c r="N76" s="232">
        <f t="shared" si="34"/>
        <v>3</v>
      </c>
      <c r="O76" s="119">
        <v>0</v>
      </c>
      <c r="P76" s="4"/>
      <c r="Q76" s="5">
        <v>0</v>
      </c>
      <c r="R76" s="247"/>
      <c r="S76" s="218">
        <f t="shared" si="28"/>
        <v>239</v>
      </c>
      <c r="T76" s="233">
        <f t="shared" si="29"/>
        <v>0</v>
      </c>
      <c r="U76" s="1">
        <f t="shared" si="25"/>
        <v>44096</v>
      </c>
      <c r="V76" s="4">
        <f t="shared" si="27"/>
        <v>0</v>
      </c>
      <c r="W76" s="26">
        <f t="shared" si="32"/>
        <v>903</v>
      </c>
      <c r="X76" s="233">
        <f t="shared" si="31"/>
        <v>0</v>
      </c>
      <c r="Y76" s="4">
        <f t="shared" si="26"/>
        <v>0</v>
      </c>
      <c r="Z76" s="230">
        <f t="shared" si="30"/>
        <v>0</v>
      </c>
    </row>
    <row r="77" spans="1:26" x14ac:dyDescent="0.55000000000000004">
      <c r="A77">
        <v>73</v>
      </c>
      <c r="B77" s="228"/>
      <c r="C77" s="44"/>
      <c r="D77" t="s">
        <v>335</v>
      </c>
      <c r="E77">
        <v>24</v>
      </c>
      <c r="F77">
        <v>39</v>
      </c>
      <c r="G77" s="1">
        <v>44097</v>
      </c>
      <c r="H77" s="119">
        <v>0</v>
      </c>
      <c r="I77" s="227">
        <f t="shared" si="33"/>
        <v>903</v>
      </c>
      <c r="J77" s="119">
        <v>0</v>
      </c>
      <c r="K77" s="232">
        <f t="shared" si="35"/>
        <v>899</v>
      </c>
      <c r="L77" s="232"/>
      <c r="M77" s="4"/>
      <c r="N77" s="232">
        <f t="shared" si="34"/>
        <v>3</v>
      </c>
      <c r="O77" s="119">
        <v>0</v>
      </c>
      <c r="P77" s="4"/>
      <c r="Q77" s="5">
        <v>0</v>
      </c>
      <c r="R77" s="247"/>
      <c r="S77" s="218">
        <f t="shared" si="28"/>
        <v>239</v>
      </c>
      <c r="T77" s="233">
        <f t="shared" si="29"/>
        <v>0</v>
      </c>
      <c r="U77" s="1">
        <f t="shared" si="25"/>
        <v>44097</v>
      </c>
      <c r="V77" s="4">
        <f t="shared" si="27"/>
        <v>0</v>
      </c>
      <c r="W77" s="26">
        <f t="shared" si="32"/>
        <v>903</v>
      </c>
      <c r="X77" s="233">
        <f t="shared" si="31"/>
        <v>0</v>
      </c>
      <c r="Y77" s="4">
        <f t="shared" si="26"/>
        <v>0</v>
      </c>
      <c r="Z77" s="230">
        <f t="shared" si="30"/>
        <v>0</v>
      </c>
    </row>
    <row r="78" spans="1:26" x14ac:dyDescent="0.55000000000000004">
      <c r="A78">
        <v>74</v>
      </c>
      <c r="B78" s="228"/>
      <c r="C78" s="44"/>
      <c r="D78" t="s">
        <v>336</v>
      </c>
      <c r="E78">
        <v>24</v>
      </c>
      <c r="F78">
        <v>40</v>
      </c>
      <c r="G78" s="1">
        <v>44098</v>
      </c>
      <c r="H78" s="119">
        <v>0</v>
      </c>
      <c r="I78" s="227">
        <f t="shared" si="33"/>
        <v>903</v>
      </c>
      <c r="J78" s="119">
        <v>0</v>
      </c>
      <c r="K78" s="232">
        <f t="shared" si="35"/>
        <v>899</v>
      </c>
      <c r="L78" s="232"/>
      <c r="M78" s="4"/>
      <c r="N78" s="232">
        <f t="shared" si="34"/>
        <v>3</v>
      </c>
      <c r="O78" s="119">
        <v>0</v>
      </c>
      <c r="P78" s="4"/>
      <c r="Q78" s="5">
        <v>0</v>
      </c>
      <c r="R78" s="247"/>
      <c r="S78" s="218">
        <f t="shared" si="28"/>
        <v>239</v>
      </c>
      <c r="T78" s="233">
        <f t="shared" si="29"/>
        <v>0</v>
      </c>
      <c r="U78" s="1">
        <f t="shared" si="25"/>
        <v>44098</v>
      </c>
      <c r="V78" s="4">
        <f t="shared" si="27"/>
        <v>0</v>
      </c>
      <c r="W78" s="26">
        <f t="shared" si="32"/>
        <v>903</v>
      </c>
      <c r="X78" s="233">
        <f t="shared" si="31"/>
        <v>0</v>
      </c>
      <c r="Y78" s="4">
        <f t="shared" si="26"/>
        <v>0</v>
      </c>
      <c r="Z78" s="230">
        <f t="shared" si="30"/>
        <v>0</v>
      </c>
    </row>
    <row r="79" spans="1:26" x14ac:dyDescent="0.55000000000000004">
      <c r="A79">
        <v>75</v>
      </c>
      <c r="B79" s="228"/>
      <c r="C79" s="44"/>
      <c r="D79" t="s">
        <v>337</v>
      </c>
      <c r="E79">
        <v>24</v>
      </c>
      <c r="F79">
        <v>41</v>
      </c>
      <c r="G79" s="1">
        <v>44099</v>
      </c>
      <c r="H79" s="119">
        <v>0</v>
      </c>
      <c r="I79" s="227">
        <f t="shared" si="33"/>
        <v>903</v>
      </c>
      <c r="J79" s="119">
        <v>0</v>
      </c>
      <c r="K79" s="232">
        <f t="shared" si="35"/>
        <v>899</v>
      </c>
      <c r="L79" s="232"/>
      <c r="M79" s="4"/>
      <c r="N79" s="232">
        <f t="shared" si="34"/>
        <v>3</v>
      </c>
      <c r="O79" s="119">
        <v>0</v>
      </c>
      <c r="P79" s="4"/>
      <c r="Q79" s="5">
        <v>0</v>
      </c>
      <c r="R79" s="247"/>
      <c r="S79" s="218">
        <f t="shared" si="28"/>
        <v>239</v>
      </c>
      <c r="T79" s="233">
        <f t="shared" si="29"/>
        <v>0</v>
      </c>
      <c r="U79" s="1">
        <f t="shared" si="25"/>
        <v>44099</v>
      </c>
      <c r="V79" s="4">
        <f t="shared" si="27"/>
        <v>0</v>
      </c>
      <c r="W79" s="26">
        <f t="shared" si="32"/>
        <v>903</v>
      </c>
      <c r="X79" s="233">
        <f t="shared" si="31"/>
        <v>0</v>
      </c>
      <c r="Y79" s="4">
        <f t="shared" si="26"/>
        <v>0</v>
      </c>
      <c r="Z79" s="230">
        <f t="shared" si="30"/>
        <v>0</v>
      </c>
    </row>
    <row r="80" spans="1:26" x14ac:dyDescent="0.55000000000000004">
      <c r="A80">
        <v>76</v>
      </c>
      <c r="B80" s="228"/>
      <c r="C80" s="44"/>
      <c r="D80" t="s">
        <v>338</v>
      </c>
      <c r="E80">
        <v>24</v>
      </c>
      <c r="F80">
        <v>42</v>
      </c>
      <c r="G80" s="1">
        <v>44100</v>
      </c>
      <c r="H80" s="119">
        <v>0</v>
      </c>
      <c r="I80" s="227">
        <f t="shared" si="33"/>
        <v>903</v>
      </c>
      <c r="J80" s="119">
        <v>0</v>
      </c>
      <c r="K80" s="232">
        <f t="shared" si="35"/>
        <v>899</v>
      </c>
      <c r="L80" s="232"/>
      <c r="M80" s="4"/>
      <c r="N80" s="232">
        <f t="shared" si="34"/>
        <v>3</v>
      </c>
      <c r="O80" s="119">
        <v>0</v>
      </c>
      <c r="P80" s="4"/>
      <c r="Q80" s="5">
        <v>0</v>
      </c>
      <c r="R80" s="247"/>
      <c r="S80" s="218">
        <f t="shared" si="28"/>
        <v>239</v>
      </c>
      <c r="T80" s="233">
        <f t="shared" si="29"/>
        <v>0</v>
      </c>
      <c r="U80" s="1">
        <f t="shared" ref="U80:U111" si="36">+G80</f>
        <v>44100</v>
      </c>
      <c r="V80" s="4">
        <f t="shared" si="27"/>
        <v>0</v>
      </c>
      <c r="W80" s="26">
        <f t="shared" si="32"/>
        <v>903</v>
      </c>
      <c r="X80" s="233">
        <f t="shared" si="31"/>
        <v>0</v>
      </c>
      <c r="Y80" s="4">
        <f t="shared" ref="Y80:Y111" si="37">+O80</f>
        <v>0</v>
      </c>
      <c r="Z80" s="230">
        <f t="shared" si="30"/>
        <v>0</v>
      </c>
    </row>
    <row r="81" spans="1:26" x14ac:dyDescent="0.55000000000000004">
      <c r="A81">
        <v>77</v>
      </c>
      <c r="B81" s="228"/>
      <c r="C81" s="44"/>
      <c r="D81" t="s">
        <v>339</v>
      </c>
      <c r="E81">
        <v>24</v>
      </c>
      <c r="F81">
        <v>43</v>
      </c>
      <c r="G81" s="1">
        <v>44101</v>
      </c>
      <c r="H81" s="119">
        <v>0</v>
      </c>
      <c r="I81" s="227">
        <f t="shared" si="33"/>
        <v>903</v>
      </c>
      <c r="J81" s="119">
        <v>0</v>
      </c>
      <c r="K81" s="232">
        <f t="shared" si="35"/>
        <v>899</v>
      </c>
      <c r="L81" s="232"/>
      <c r="M81" s="4"/>
      <c r="N81" s="232">
        <f t="shared" si="34"/>
        <v>3</v>
      </c>
      <c r="O81" s="119">
        <v>0</v>
      </c>
      <c r="P81" s="4"/>
      <c r="Q81" s="5">
        <v>0</v>
      </c>
      <c r="R81" s="247"/>
      <c r="S81" s="218">
        <f t="shared" si="28"/>
        <v>239</v>
      </c>
      <c r="T81" s="233">
        <f t="shared" si="29"/>
        <v>0</v>
      </c>
      <c r="U81" s="1">
        <f t="shared" si="36"/>
        <v>44101</v>
      </c>
      <c r="V81" s="4">
        <f t="shared" ref="V81:V112" si="38">+H81</f>
        <v>0</v>
      </c>
      <c r="W81" s="26">
        <f t="shared" si="32"/>
        <v>903</v>
      </c>
      <c r="X81" s="233">
        <f t="shared" si="31"/>
        <v>0</v>
      </c>
      <c r="Y81" s="4">
        <f t="shared" si="37"/>
        <v>0</v>
      </c>
      <c r="Z81" s="230">
        <f t="shared" si="30"/>
        <v>0</v>
      </c>
    </row>
    <row r="82" spans="1:26" x14ac:dyDescent="0.55000000000000004">
      <c r="A82">
        <v>78</v>
      </c>
      <c r="B82" s="228"/>
      <c r="C82" s="44"/>
      <c r="D82" t="s">
        <v>340</v>
      </c>
      <c r="E82">
        <v>24</v>
      </c>
      <c r="F82">
        <v>44</v>
      </c>
      <c r="G82" s="1">
        <v>44102</v>
      </c>
      <c r="H82" s="119">
        <v>0</v>
      </c>
      <c r="I82" s="227">
        <f t="shared" si="33"/>
        <v>903</v>
      </c>
      <c r="J82" s="119">
        <v>0</v>
      </c>
      <c r="K82" s="232">
        <f t="shared" si="35"/>
        <v>899</v>
      </c>
      <c r="L82" s="232"/>
      <c r="M82" s="4"/>
      <c r="N82" s="232">
        <f t="shared" si="34"/>
        <v>3</v>
      </c>
      <c r="O82" s="119">
        <v>0</v>
      </c>
      <c r="P82" s="4"/>
      <c r="Q82" s="5">
        <v>0</v>
      </c>
      <c r="R82" s="247"/>
      <c r="S82" s="218">
        <f t="shared" si="28"/>
        <v>239</v>
      </c>
      <c r="T82" s="233">
        <f t="shared" si="29"/>
        <v>0</v>
      </c>
      <c r="U82" s="1">
        <f t="shared" si="36"/>
        <v>44102</v>
      </c>
      <c r="V82" s="4">
        <f t="shared" si="38"/>
        <v>0</v>
      </c>
      <c r="W82" s="26">
        <f t="shared" si="32"/>
        <v>903</v>
      </c>
      <c r="X82" s="233">
        <f t="shared" si="31"/>
        <v>0</v>
      </c>
      <c r="Y82" s="4">
        <f t="shared" si="37"/>
        <v>0</v>
      </c>
      <c r="Z82" s="230">
        <f t="shared" si="30"/>
        <v>0</v>
      </c>
    </row>
    <row r="83" spans="1:26" x14ac:dyDescent="0.55000000000000004">
      <c r="A83">
        <v>79</v>
      </c>
      <c r="B83" s="228"/>
      <c r="C83" s="44"/>
      <c r="D83" t="s">
        <v>341</v>
      </c>
      <c r="E83">
        <v>24</v>
      </c>
      <c r="F83">
        <v>45</v>
      </c>
      <c r="G83" s="1">
        <v>44103</v>
      </c>
      <c r="H83" s="119">
        <v>0</v>
      </c>
      <c r="I83" s="227">
        <f t="shared" si="33"/>
        <v>903</v>
      </c>
      <c r="J83" s="119">
        <v>0</v>
      </c>
      <c r="K83" s="232">
        <f t="shared" si="35"/>
        <v>899</v>
      </c>
      <c r="L83" s="232"/>
      <c r="M83" s="4"/>
      <c r="N83" s="232">
        <f t="shared" si="34"/>
        <v>3</v>
      </c>
      <c r="O83" s="119">
        <v>0</v>
      </c>
      <c r="P83" s="4"/>
      <c r="Q83" s="5">
        <v>0</v>
      </c>
      <c r="R83" s="247"/>
      <c r="S83" s="218">
        <f t="shared" si="28"/>
        <v>239</v>
      </c>
      <c r="T83" s="233">
        <f t="shared" si="29"/>
        <v>0</v>
      </c>
      <c r="U83" s="1">
        <f t="shared" si="36"/>
        <v>44103</v>
      </c>
      <c r="V83" s="4">
        <f t="shared" si="38"/>
        <v>0</v>
      </c>
      <c r="W83" s="26">
        <f t="shared" si="32"/>
        <v>903</v>
      </c>
      <c r="X83" s="233">
        <f t="shared" si="31"/>
        <v>0</v>
      </c>
      <c r="Y83" s="4">
        <f t="shared" si="37"/>
        <v>0</v>
      </c>
      <c r="Z83" s="230">
        <f t="shared" si="30"/>
        <v>0</v>
      </c>
    </row>
    <row r="84" spans="1:26" x14ac:dyDescent="0.55000000000000004">
      <c r="A84">
        <v>80</v>
      </c>
      <c r="B84" s="228"/>
      <c r="C84" s="44"/>
      <c r="D84" t="s">
        <v>342</v>
      </c>
      <c r="E84">
        <v>24</v>
      </c>
      <c r="F84">
        <v>46</v>
      </c>
      <c r="G84" s="1">
        <v>44104</v>
      </c>
      <c r="H84" s="119">
        <v>0</v>
      </c>
      <c r="I84" s="227">
        <f t="shared" si="33"/>
        <v>903</v>
      </c>
      <c r="J84" s="119">
        <v>0</v>
      </c>
      <c r="K84" s="232">
        <f t="shared" si="35"/>
        <v>899</v>
      </c>
      <c r="L84" s="232"/>
      <c r="M84" s="4"/>
      <c r="N84" s="232">
        <f t="shared" si="34"/>
        <v>3</v>
      </c>
      <c r="O84" s="119">
        <v>0</v>
      </c>
      <c r="P84" s="4"/>
      <c r="Q84" s="5">
        <v>0</v>
      </c>
      <c r="R84" s="247"/>
      <c r="S84" s="218">
        <f t="shared" si="28"/>
        <v>239</v>
      </c>
      <c r="T84" s="233">
        <f t="shared" si="29"/>
        <v>0</v>
      </c>
      <c r="U84" s="1">
        <f t="shared" si="36"/>
        <v>44104</v>
      </c>
      <c r="V84" s="4">
        <f t="shared" si="38"/>
        <v>0</v>
      </c>
      <c r="W84" s="26">
        <f t="shared" si="32"/>
        <v>903</v>
      </c>
      <c r="X84" s="233">
        <f t="shared" si="31"/>
        <v>0</v>
      </c>
      <c r="Y84" s="4">
        <f t="shared" si="37"/>
        <v>0</v>
      </c>
      <c r="Z84" s="230">
        <f t="shared" si="30"/>
        <v>0</v>
      </c>
    </row>
    <row r="85" spans="1:26" x14ac:dyDescent="0.55000000000000004">
      <c r="A85">
        <v>90</v>
      </c>
      <c r="B85" s="228"/>
      <c r="C85" s="44"/>
      <c r="D85" t="s">
        <v>343</v>
      </c>
      <c r="E85">
        <v>24</v>
      </c>
      <c r="F85">
        <v>47</v>
      </c>
      <c r="G85" s="1">
        <v>44105</v>
      </c>
      <c r="H85" s="119">
        <v>0</v>
      </c>
      <c r="I85" s="227">
        <f t="shared" si="33"/>
        <v>903</v>
      </c>
      <c r="J85" s="119">
        <v>0</v>
      </c>
      <c r="K85" s="232">
        <f t="shared" si="35"/>
        <v>899</v>
      </c>
      <c r="L85" s="232"/>
      <c r="M85" s="4"/>
      <c r="N85" s="232">
        <f t="shared" si="34"/>
        <v>3</v>
      </c>
      <c r="O85" s="119">
        <v>0</v>
      </c>
      <c r="P85" s="4"/>
      <c r="Q85" s="5">
        <v>0</v>
      </c>
      <c r="R85" s="247"/>
      <c r="S85" s="218">
        <f t="shared" ref="S85:S116" si="39">+S84+Q85</f>
        <v>239</v>
      </c>
      <c r="T85" s="233">
        <f t="shared" si="29"/>
        <v>0</v>
      </c>
      <c r="U85" s="1">
        <f t="shared" si="36"/>
        <v>44105</v>
      </c>
      <c r="V85" s="4">
        <f t="shared" si="38"/>
        <v>0</v>
      </c>
      <c r="W85" s="26">
        <f t="shared" si="32"/>
        <v>903</v>
      </c>
      <c r="X85" s="233">
        <f t="shared" si="31"/>
        <v>0</v>
      </c>
      <c r="Y85" s="4">
        <f t="shared" si="37"/>
        <v>0</v>
      </c>
      <c r="Z85" s="230">
        <f t="shared" si="30"/>
        <v>0</v>
      </c>
    </row>
    <row r="86" spans="1:26" x14ac:dyDescent="0.55000000000000004">
      <c r="A86">
        <v>91</v>
      </c>
      <c r="B86" s="228"/>
      <c r="C86" s="44"/>
      <c r="D86" t="s">
        <v>344</v>
      </c>
      <c r="E86">
        <v>24</v>
      </c>
      <c r="F86">
        <v>48</v>
      </c>
      <c r="G86" s="1">
        <v>44106</v>
      </c>
      <c r="H86" s="119">
        <v>0</v>
      </c>
      <c r="I86" s="227">
        <f t="shared" si="33"/>
        <v>903</v>
      </c>
      <c r="J86" s="119">
        <v>0</v>
      </c>
      <c r="K86" s="232">
        <f t="shared" si="35"/>
        <v>899</v>
      </c>
      <c r="L86" s="232"/>
      <c r="M86" s="4"/>
      <c r="N86" s="232">
        <f t="shared" si="34"/>
        <v>3</v>
      </c>
      <c r="O86" s="119">
        <v>0</v>
      </c>
      <c r="P86" s="4"/>
      <c r="Q86" s="5">
        <v>0</v>
      </c>
      <c r="R86" s="247"/>
      <c r="S86" s="218">
        <f t="shared" si="39"/>
        <v>239</v>
      </c>
      <c r="T86" s="233">
        <f t="shared" si="29"/>
        <v>0</v>
      </c>
      <c r="U86" s="1">
        <f t="shared" si="36"/>
        <v>44106</v>
      </c>
      <c r="V86" s="4">
        <f t="shared" si="38"/>
        <v>0</v>
      </c>
      <c r="W86" s="26">
        <f t="shared" si="32"/>
        <v>903</v>
      </c>
      <c r="X86" s="233">
        <f t="shared" si="31"/>
        <v>0</v>
      </c>
      <c r="Y86" s="4">
        <f t="shared" si="37"/>
        <v>0</v>
      </c>
      <c r="Z86" s="230">
        <f t="shared" si="30"/>
        <v>0</v>
      </c>
    </row>
    <row r="87" spans="1:26" x14ac:dyDescent="0.55000000000000004">
      <c r="A87">
        <v>92</v>
      </c>
      <c r="B87" s="228"/>
      <c r="C87" s="44"/>
      <c r="D87" t="s">
        <v>346</v>
      </c>
      <c r="E87">
        <v>24</v>
      </c>
      <c r="F87">
        <v>49</v>
      </c>
      <c r="G87" s="1">
        <v>44107</v>
      </c>
      <c r="H87" s="119">
        <v>0</v>
      </c>
      <c r="I87" s="227">
        <f t="shared" si="33"/>
        <v>903</v>
      </c>
      <c r="J87" s="119">
        <v>0</v>
      </c>
      <c r="K87" s="232">
        <f t="shared" si="35"/>
        <v>899</v>
      </c>
      <c r="L87" s="232"/>
      <c r="M87" s="4"/>
      <c r="N87" s="232">
        <f t="shared" si="34"/>
        <v>3</v>
      </c>
      <c r="O87" s="119">
        <v>0</v>
      </c>
      <c r="P87" s="4"/>
      <c r="Q87" s="5">
        <v>0</v>
      </c>
      <c r="R87" s="247"/>
      <c r="S87" s="218">
        <f t="shared" si="39"/>
        <v>239</v>
      </c>
      <c r="T87" s="233">
        <f t="shared" si="29"/>
        <v>0</v>
      </c>
      <c r="U87" s="1">
        <f t="shared" si="36"/>
        <v>44107</v>
      </c>
      <c r="V87" s="4">
        <f t="shared" si="38"/>
        <v>0</v>
      </c>
      <c r="W87" s="26">
        <f t="shared" si="32"/>
        <v>903</v>
      </c>
      <c r="X87" s="233">
        <f t="shared" si="31"/>
        <v>0</v>
      </c>
      <c r="Y87" s="4">
        <f t="shared" si="37"/>
        <v>0</v>
      </c>
      <c r="Z87" s="230">
        <f t="shared" si="30"/>
        <v>0</v>
      </c>
    </row>
    <row r="88" spans="1:26" x14ac:dyDescent="0.55000000000000004">
      <c r="A88">
        <v>93</v>
      </c>
      <c r="B88" s="228"/>
      <c r="C88" s="44"/>
      <c r="D88" t="s">
        <v>347</v>
      </c>
      <c r="E88">
        <v>24</v>
      </c>
      <c r="F88">
        <v>50</v>
      </c>
      <c r="G88" s="1">
        <v>44108</v>
      </c>
      <c r="H88" s="119">
        <v>0</v>
      </c>
      <c r="I88" s="227">
        <f t="shared" si="33"/>
        <v>903</v>
      </c>
      <c r="J88" s="119">
        <v>0</v>
      </c>
      <c r="K88" s="232">
        <f t="shared" si="35"/>
        <v>899</v>
      </c>
      <c r="L88" s="232"/>
      <c r="M88" s="4"/>
      <c r="N88" s="232">
        <f t="shared" si="34"/>
        <v>3</v>
      </c>
      <c r="O88" s="119">
        <v>0</v>
      </c>
      <c r="P88" s="4"/>
      <c r="Q88" s="5">
        <v>0</v>
      </c>
      <c r="R88" s="247"/>
      <c r="S88" s="218">
        <f t="shared" si="39"/>
        <v>239</v>
      </c>
      <c r="T88" s="233">
        <f t="shared" si="29"/>
        <v>0</v>
      </c>
      <c r="U88" s="1">
        <f t="shared" si="36"/>
        <v>44108</v>
      </c>
      <c r="V88" s="4">
        <f t="shared" si="38"/>
        <v>0</v>
      </c>
      <c r="W88" s="26">
        <f t="shared" si="32"/>
        <v>903</v>
      </c>
      <c r="X88" s="233">
        <f t="shared" si="31"/>
        <v>0</v>
      </c>
      <c r="Y88" s="4">
        <f t="shared" si="37"/>
        <v>0</v>
      </c>
      <c r="Z88" s="230">
        <f t="shared" si="30"/>
        <v>0</v>
      </c>
    </row>
    <row r="89" spans="1:26" x14ac:dyDescent="0.55000000000000004">
      <c r="A89">
        <v>94</v>
      </c>
      <c r="B89" s="228"/>
      <c r="C89" s="44"/>
      <c r="D89" t="s">
        <v>349</v>
      </c>
      <c r="E89">
        <v>24</v>
      </c>
      <c r="F89">
        <v>51</v>
      </c>
      <c r="G89" s="1">
        <v>44109</v>
      </c>
      <c r="H89" s="119">
        <v>0</v>
      </c>
      <c r="I89" s="227">
        <f t="shared" si="33"/>
        <v>903</v>
      </c>
      <c r="J89" s="119">
        <v>0</v>
      </c>
      <c r="K89" s="232">
        <f t="shared" si="35"/>
        <v>899</v>
      </c>
      <c r="L89" s="232"/>
      <c r="M89" s="4"/>
      <c r="N89" s="232">
        <f t="shared" si="34"/>
        <v>3</v>
      </c>
      <c r="O89" s="119">
        <v>0</v>
      </c>
      <c r="P89" s="4"/>
      <c r="Q89" s="5">
        <v>0</v>
      </c>
      <c r="R89" s="247"/>
      <c r="S89" s="218">
        <f t="shared" si="39"/>
        <v>239</v>
      </c>
      <c r="T89" s="233">
        <f t="shared" si="29"/>
        <v>0</v>
      </c>
      <c r="U89" s="1">
        <f t="shared" si="36"/>
        <v>44109</v>
      </c>
      <c r="V89" s="4">
        <f t="shared" si="38"/>
        <v>0</v>
      </c>
      <c r="W89" s="26">
        <f t="shared" si="32"/>
        <v>903</v>
      </c>
      <c r="X89" s="233">
        <f t="shared" si="31"/>
        <v>0</v>
      </c>
      <c r="Y89" s="4">
        <f t="shared" si="37"/>
        <v>0</v>
      </c>
      <c r="Z89" s="230">
        <f t="shared" si="30"/>
        <v>0</v>
      </c>
    </row>
    <row r="90" spans="1:26" x14ac:dyDescent="0.55000000000000004">
      <c r="A90">
        <v>95</v>
      </c>
      <c r="B90" s="228"/>
      <c r="C90" s="44"/>
      <c r="D90" t="s">
        <v>350</v>
      </c>
      <c r="E90">
        <v>24</v>
      </c>
      <c r="F90">
        <v>52</v>
      </c>
      <c r="G90" s="1">
        <v>44110</v>
      </c>
      <c r="H90" s="119">
        <v>0</v>
      </c>
      <c r="I90" s="227">
        <f t="shared" si="33"/>
        <v>903</v>
      </c>
      <c r="J90" s="119">
        <v>0</v>
      </c>
      <c r="K90" s="232">
        <f t="shared" si="35"/>
        <v>899</v>
      </c>
      <c r="L90" s="232"/>
      <c r="M90" s="4"/>
      <c r="N90" s="232">
        <f t="shared" si="34"/>
        <v>3</v>
      </c>
      <c r="O90" s="119">
        <v>0</v>
      </c>
      <c r="P90" s="4"/>
      <c r="Q90" s="5">
        <v>0</v>
      </c>
      <c r="R90" s="247"/>
      <c r="S90" s="218">
        <f t="shared" si="39"/>
        <v>239</v>
      </c>
      <c r="T90" s="233">
        <f t="shared" ref="T90:T119" si="40">+T89+O90-P90-Q90</f>
        <v>0</v>
      </c>
      <c r="U90" s="1">
        <f t="shared" si="36"/>
        <v>44110</v>
      </c>
      <c r="V90" s="4">
        <f t="shared" si="38"/>
        <v>0</v>
      </c>
      <c r="W90" s="26">
        <f t="shared" si="32"/>
        <v>903</v>
      </c>
      <c r="X90" s="233">
        <f t="shared" si="31"/>
        <v>0</v>
      </c>
      <c r="Y90" s="4">
        <f t="shared" si="37"/>
        <v>0</v>
      </c>
      <c r="Z90" s="230">
        <f t="shared" ref="Z90:Z115" si="41">+Z89+Y90-P90-Q90</f>
        <v>0</v>
      </c>
    </row>
    <row r="91" spans="1:26" x14ac:dyDescent="0.55000000000000004">
      <c r="A91">
        <v>96</v>
      </c>
      <c r="B91" s="228"/>
      <c r="C91" s="44"/>
      <c r="D91" t="s">
        <v>351</v>
      </c>
      <c r="E91">
        <v>24</v>
      </c>
      <c r="F91">
        <v>53</v>
      </c>
      <c r="G91" s="1">
        <v>44111</v>
      </c>
      <c r="H91" s="119">
        <v>0</v>
      </c>
      <c r="I91" s="227">
        <f t="shared" si="33"/>
        <v>903</v>
      </c>
      <c r="J91" s="119">
        <v>0</v>
      </c>
      <c r="K91" s="232">
        <f t="shared" si="35"/>
        <v>899</v>
      </c>
      <c r="L91" s="232"/>
      <c r="M91" s="4"/>
      <c r="N91" s="232">
        <f t="shared" si="34"/>
        <v>3</v>
      </c>
      <c r="O91" s="119">
        <v>0</v>
      </c>
      <c r="P91" s="4"/>
      <c r="Q91" s="5">
        <v>0</v>
      </c>
      <c r="R91" s="247"/>
      <c r="S91" s="218">
        <f t="shared" si="39"/>
        <v>239</v>
      </c>
      <c r="T91" s="233">
        <f t="shared" si="40"/>
        <v>0</v>
      </c>
      <c r="U91" s="1">
        <f t="shared" si="36"/>
        <v>44111</v>
      </c>
      <c r="V91" s="4">
        <f t="shared" si="38"/>
        <v>0</v>
      </c>
      <c r="W91" s="26">
        <f t="shared" si="32"/>
        <v>903</v>
      </c>
      <c r="X91" s="233">
        <f t="shared" si="31"/>
        <v>0</v>
      </c>
      <c r="Y91" s="4">
        <f t="shared" si="37"/>
        <v>0</v>
      </c>
      <c r="Z91" s="230">
        <f t="shared" si="41"/>
        <v>0</v>
      </c>
    </row>
    <row r="92" spans="1:26" x14ac:dyDescent="0.55000000000000004">
      <c r="A92">
        <v>97</v>
      </c>
      <c r="B92" s="228"/>
      <c r="C92" s="44"/>
      <c r="D92" t="s">
        <v>352</v>
      </c>
      <c r="E92">
        <v>24</v>
      </c>
      <c r="F92">
        <v>54</v>
      </c>
      <c r="G92" s="1">
        <v>44112</v>
      </c>
      <c r="H92" s="119">
        <v>0</v>
      </c>
      <c r="I92" s="227">
        <f t="shared" si="33"/>
        <v>903</v>
      </c>
      <c r="J92" s="119">
        <v>0</v>
      </c>
      <c r="K92" s="232">
        <f t="shared" si="35"/>
        <v>899</v>
      </c>
      <c r="L92" s="232"/>
      <c r="M92" s="4"/>
      <c r="N92" s="232">
        <f t="shared" si="34"/>
        <v>3</v>
      </c>
      <c r="O92" s="119">
        <v>0</v>
      </c>
      <c r="P92" s="4"/>
      <c r="Q92" s="5">
        <v>0</v>
      </c>
      <c r="R92" s="247"/>
      <c r="S92" s="218">
        <f t="shared" si="39"/>
        <v>239</v>
      </c>
      <c r="T92" s="233">
        <f t="shared" si="40"/>
        <v>0</v>
      </c>
      <c r="U92" s="1">
        <f t="shared" si="36"/>
        <v>44112</v>
      </c>
      <c r="V92" s="4">
        <f t="shared" si="38"/>
        <v>0</v>
      </c>
      <c r="W92" s="26">
        <f t="shared" si="32"/>
        <v>903</v>
      </c>
      <c r="X92" s="233">
        <f t="shared" si="31"/>
        <v>0</v>
      </c>
      <c r="Y92" s="4">
        <f t="shared" si="37"/>
        <v>0</v>
      </c>
      <c r="Z92" s="230">
        <f t="shared" si="41"/>
        <v>0</v>
      </c>
    </row>
    <row r="93" spans="1:26" x14ac:dyDescent="0.55000000000000004">
      <c r="A93">
        <v>98</v>
      </c>
      <c r="B93" s="228"/>
      <c r="C93" s="44"/>
      <c r="D93" t="s">
        <v>353</v>
      </c>
      <c r="E93">
        <v>24</v>
      </c>
      <c r="F93">
        <v>55</v>
      </c>
      <c r="G93" s="1">
        <v>44113</v>
      </c>
      <c r="H93" s="119">
        <v>0</v>
      </c>
      <c r="I93" s="227">
        <f t="shared" si="33"/>
        <v>903</v>
      </c>
      <c r="J93" s="119">
        <v>0</v>
      </c>
      <c r="K93" s="232">
        <f t="shared" si="35"/>
        <v>899</v>
      </c>
      <c r="L93" s="232"/>
      <c r="M93" s="4"/>
      <c r="N93" s="232">
        <f t="shared" si="34"/>
        <v>3</v>
      </c>
      <c r="O93" s="119">
        <v>0</v>
      </c>
      <c r="P93" s="4"/>
      <c r="Q93" s="5">
        <v>0</v>
      </c>
      <c r="R93" s="247"/>
      <c r="S93" s="218">
        <f t="shared" si="39"/>
        <v>239</v>
      </c>
      <c r="T93" s="233">
        <f t="shared" si="40"/>
        <v>0</v>
      </c>
      <c r="U93" s="1">
        <f t="shared" si="36"/>
        <v>44113</v>
      </c>
      <c r="V93" s="4">
        <f t="shared" si="38"/>
        <v>0</v>
      </c>
      <c r="W93" s="26">
        <f t="shared" si="32"/>
        <v>903</v>
      </c>
      <c r="X93" s="233">
        <f t="shared" si="31"/>
        <v>0</v>
      </c>
      <c r="Y93" s="4">
        <f t="shared" si="37"/>
        <v>0</v>
      </c>
      <c r="Z93" s="230">
        <f t="shared" si="41"/>
        <v>0</v>
      </c>
    </row>
    <row r="94" spans="1:26" x14ac:dyDescent="0.55000000000000004">
      <c r="A94">
        <v>99</v>
      </c>
      <c r="B94" s="228"/>
      <c r="C94" s="44"/>
      <c r="D94" t="s">
        <v>354</v>
      </c>
      <c r="E94">
        <v>24</v>
      </c>
      <c r="F94">
        <v>56</v>
      </c>
      <c r="G94" s="1">
        <v>44114</v>
      </c>
      <c r="H94" s="119">
        <v>0</v>
      </c>
      <c r="I94" s="227">
        <f t="shared" si="33"/>
        <v>903</v>
      </c>
      <c r="J94" s="119">
        <v>0</v>
      </c>
      <c r="K94" s="232">
        <f t="shared" si="35"/>
        <v>899</v>
      </c>
      <c r="L94" s="232"/>
      <c r="M94" s="4"/>
      <c r="N94" s="232">
        <f t="shared" si="34"/>
        <v>3</v>
      </c>
      <c r="O94" s="119">
        <v>0</v>
      </c>
      <c r="P94" s="4"/>
      <c r="Q94" s="5">
        <v>0</v>
      </c>
      <c r="R94" s="247"/>
      <c r="S94" s="218">
        <f t="shared" si="39"/>
        <v>239</v>
      </c>
      <c r="T94" s="233">
        <f t="shared" si="40"/>
        <v>0</v>
      </c>
      <c r="U94" s="1">
        <f t="shared" si="36"/>
        <v>44114</v>
      </c>
      <c r="V94" s="4">
        <f t="shared" si="38"/>
        <v>0</v>
      </c>
      <c r="W94" s="26">
        <f t="shared" si="32"/>
        <v>903</v>
      </c>
      <c r="X94" s="233">
        <f t="shared" si="31"/>
        <v>0</v>
      </c>
      <c r="Y94" s="4">
        <f t="shared" si="37"/>
        <v>0</v>
      </c>
      <c r="Z94" s="230">
        <f t="shared" si="41"/>
        <v>0</v>
      </c>
    </row>
    <row r="95" spans="1:26" x14ac:dyDescent="0.55000000000000004">
      <c r="A95">
        <v>100</v>
      </c>
      <c r="B95" s="228"/>
      <c r="C95" s="44"/>
      <c r="D95" t="s">
        <v>355</v>
      </c>
      <c r="E95">
        <v>24</v>
      </c>
      <c r="F95">
        <v>57</v>
      </c>
      <c r="G95" s="1">
        <v>44115</v>
      </c>
      <c r="H95" s="119">
        <v>0</v>
      </c>
      <c r="I95" s="227">
        <f t="shared" si="33"/>
        <v>903</v>
      </c>
      <c r="J95" s="119">
        <v>0</v>
      </c>
      <c r="K95" s="232">
        <f t="shared" si="35"/>
        <v>899</v>
      </c>
      <c r="L95" s="232"/>
      <c r="M95" s="4"/>
      <c r="N95" s="232">
        <f t="shared" si="34"/>
        <v>3</v>
      </c>
      <c r="O95" s="119">
        <v>0</v>
      </c>
      <c r="P95" s="4"/>
      <c r="Q95" s="5">
        <v>0</v>
      </c>
      <c r="R95" s="247"/>
      <c r="S95" s="218">
        <f t="shared" si="39"/>
        <v>239</v>
      </c>
      <c r="T95" s="233">
        <f t="shared" si="40"/>
        <v>0</v>
      </c>
      <c r="U95" s="1">
        <f t="shared" si="36"/>
        <v>44115</v>
      </c>
      <c r="V95" s="4">
        <f t="shared" si="38"/>
        <v>0</v>
      </c>
      <c r="W95" s="26">
        <f t="shared" si="32"/>
        <v>903</v>
      </c>
      <c r="X95" s="233">
        <f t="shared" ref="X95:X121" si="42">+X94+V95-J95</f>
        <v>0</v>
      </c>
      <c r="Y95" s="4">
        <f t="shared" si="37"/>
        <v>0</v>
      </c>
      <c r="Z95" s="230">
        <f t="shared" si="41"/>
        <v>0</v>
      </c>
    </row>
    <row r="96" spans="1:26" x14ac:dyDescent="0.55000000000000004">
      <c r="A96">
        <v>101</v>
      </c>
      <c r="B96" s="228"/>
      <c r="C96" s="44"/>
      <c r="D96" t="s">
        <v>372</v>
      </c>
      <c r="E96">
        <v>24</v>
      </c>
      <c r="F96">
        <v>58</v>
      </c>
      <c r="G96" s="1">
        <v>44116</v>
      </c>
      <c r="H96" s="119">
        <v>0</v>
      </c>
      <c r="I96" s="227">
        <f t="shared" si="33"/>
        <v>903</v>
      </c>
      <c r="J96" s="119">
        <v>0</v>
      </c>
      <c r="K96" s="232">
        <f t="shared" si="35"/>
        <v>899</v>
      </c>
      <c r="L96" s="232"/>
      <c r="M96" s="4"/>
      <c r="N96" s="232">
        <f t="shared" si="34"/>
        <v>3</v>
      </c>
      <c r="O96" s="119">
        <v>0</v>
      </c>
      <c r="P96" s="4"/>
      <c r="Q96" s="5">
        <v>0</v>
      </c>
      <c r="R96" s="247"/>
      <c r="S96" s="218">
        <f t="shared" si="39"/>
        <v>239</v>
      </c>
      <c r="T96" s="233">
        <f t="shared" si="40"/>
        <v>0</v>
      </c>
      <c r="U96" s="1">
        <f t="shared" si="36"/>
        <v>44116</v>
      </c>
      <c r="V96" s="4">
        <f t="shared" si="38"/>
        <v>0</v>
      </c>
      <c r="W96" s="26">
        <f t="shared" si="32"/>
        <v>903</v>
      </c>
      <c r="X96" s="233">
        <f t="shared" si="42"/>
        <v>0</v>
      </c>
      <c r="Y96" s="4">
        <f t="shared" si="37"/>
        <v>0</v>
      </c>
      <c r="Z96" s="230">
        <f t="shared" si="41"/>
        <v>0</v>
      </c>
    </row>
    <row r="97" spans="1:26" x14ac:dyDescent="0.55000000000000004">
      <c r="A97">
        <v>102</v>
      </c>
      <c r="B97" s="228"/>
      <c r="C97" s="44"/>
      <c r="D97" t="s">
        <v>373</v>
      </c>
      <c r="E97">
        <v>24</v>
      </c>
      <c r="F97">
        <v>59</v>
      </c>
      <c r="G97" s="1">
        <v>44117</v>
      </c>
      <c r="H97" s="119">
        <v>0</v>
      </c>
      <c r="I97" s="227">
        <f t="shared" si="33"/>
        <v>903</v>
      </c>
      <c r="J97" s="119">
        <v>0</v>
      </c>
      <c r="K97" s="232">
        <f t="shared" si="35"/>
        <v>899</v>
      </c>
      <c r="L97" s="232"/>
      <c r="M97" s="4"/>
      <c r="N97" s="232">
        <f t="shared" si="34"/>
        <v>3</v>
      </c>
      <c r="O97" s="119">
        <v>0</v>
      </c>
      <c r="P97" s="4"/>
      <c r="Q97" s="5">
        <v>0</v>
      </c>
      <c r="R97" s="247"/>
      <c r="S97" s="218">
        <f t="shared" si="39"/>
        <v>239</v>
      </c>
      <c r="T97" s="233">
        <f t="shared" si="40"/>
        <v>0</v>
      </c>
      <c r="U97" s="1">
        <f t="shared" si="36"/>
        <v>44117</v>
      </c>
      <c r="V97" s="4">
        <f t="shared" si="38"/>
        <v>0</v>
      </c>
      <c r="W97" s="26">
        <f t="shared" si="32"/>
        <v>903</v>
      </c>
      <c r="X97" s="233">
        <f t="shared" si="42"/>
        <v>0</v>
      </c>
      <c r="Y97" s="4">
        <f t="shared" si="37"/>
        <v>0</v>
      </c>
      <c r="Z97" s="230">
        <f t="shared" si="41"/>
        <v>0</v>
      </c>
    </row>
    <row r="98" spans="1:26" x14ac:dyDescent="0.55000000000000004">
      <c r="A98">
        <v>103</v>
      </c>
      <c r="B98" s="228"/>
      <c r="C98" s="44"/>
      <c r="D98" t="s">
        <v>374</v>
      </c>
      <c r="E98">
        <v>24</v>
      </c>
      <c r="F98">
        <v>60</v>
      </c>
      <c r="G98" s="1">
        <v>44118</v>
      </c>
      <c r="H98" s="119">
        <v>0</v>
      </c>
      <c r="I98" s="227">
        <f t="shared" si="33"/>
        <v>903</v>
      </c>
      <c r="J98" s="119">
        <v>0</v>
      </c>
      <c r="K98" s="232">
        <f t="shared" si="35"/>
        <v>899</v>
      </c>
      <c r="L98" s="232"/>
      <c r="M98" s="4"/>
      <c r="N98" s="232">
        <f t="shared" si="34"/>
        <v>3</v>
      </c>
      <c r="O98" s="119">
        <v>0</v>
      </c>
      <c r="P98" s="4"/>
      <c r="Q98" s="5">
        <v>0</v>
      </c>
      <c r="R98" s="247"/>
      <c r="S98" s="218">
        <f t="shared" si="39"/>
        <v>239</v>
      </c>
      <c r="T98" s="233">
        <f t="shared" si="40"/>
        <v>0</v>
      </c>
      <c r="U98" s="1">
        <f t="shared" si="36"/>
        <v>44118</v>
      </c>
      <c r="V98" s="4">
        <f t="shared" si="38"/>
        <v>0</v>
      </c>
      <c r="W98" s="26">
        <f t="shared" si="32"/>
        <v>903</v>
      </c>
      <c r="X98" s="233">
        <f t="shared" si="42"/>
        <v>0</v>
      </c>
      <c r="Y98" s="4">
        <f t="shared" si="37"/>
        <v>0</v>
      </c>
      <c r="Z98" s="230">
        <f t="shared" si="41"/>
        <v>0</v>
      </c>
    </row>
    <row r="99" spans="1:26" x14ac:dyDescent="0.55000000000000004">
      <c r="A99">
        <v>104</v>
      </c>
      <c r="B99" s="228"/>
      <c r="C99" s="44"/>
      <c r="D99" t="s">
        <v>376</v>
      </c>
      <c r="E99">
        <v>24</v>
      </c>
      <c r="F99">
        <v>61</v>
      </c>
      <c r="G99" s="1">
        <v>44119</v>
      </c>
      <c r="H99" s="119">
        <v>0</v>
      </c>
      <c r="I99" s="227">
        <f t="shared" si="33"/>
        <v>903</v>
      </c>
      <c r="J99" s="119">
        <v>0</v>
      </c>
      <c r="K99" s="232">
        <f t="shared" si="35"/>
        <v>899</v>
      </c>
      <c r="L99" s="232"/>
      <c r="M99" s="4"/>
      <c r="N99" s="232">
        <f t="shared" si="34"/>
        <v>3</v>
      </c>
      <c r="O99" s="119">
        <v>0</v>
      </c>
      <c r="P99" s="4"/>
      <c r="Q99" s="5">
        <v>0</v>
      </c>
      <c r="R99" s="247"/>
      <c r="S99" s="218">
        <f t="shared" si="39"/>
        <v>239</v>
      </c>
      <c r="T99" s="233">
        <f t="shared" si="40"/>
        <v>0</v>
      </c>
      <c r="U99" s="1">
        <f t="shared" si="36"/>
        <v>44119</v>
      </c>
      <c r="V99" s="4">
        <f t="shared" si="38"/>
        <v>0</v>
      </c>
      <c r="W99" s="26">
        <f t="shared" si="32"/>
        <v>903</v>
      </c>
      <c r="X99" s="233">
        <f t="shared" si="42"/>
        <v>0</v>
      </c>
      <c r="Y99" s="4">
        <f t="shared" si="37"/>
        <v>0</v>
      </c>
      <c r="Z99" s="230">
        <f t="shared" si="41"/>
        <v>0</v>
      </c>
    </row>
    <row r="100" spans="1:26" x14ac:dyDescent="0.55000000000000004">
      <c r="A100">
        <v>105</v>
      </c>
      <c r="B100" s="228"/>
      <c r="C100" s="44"/>
      <c r="D100" t="s">
        <v>377</v>
      </c>
      <c r="E100">
        <v>24</v>
      </c>
      <c r="F100">
        <v>62</v>
      </c>
      <c r="G100" s="1">
        <v>44120</v>
      </c>
      <c r="H100" s="119">
        <v>0</v>
      </c>
      <c r="I100" s="227">
        <f t="shared" si="33"/>
        <v>903</v>
      </c>
      <c r="J100" s="119">
        <v>0</v>
      </c>
      <c r="K100" s="232">
        <f t="shared" si="35"/>
        <v>899</v>
      </c>
      <c r="L100" s="232"/>
      <c r="M100" s="4"/>
      <c r="N100" s="232">
        <f t="shared" si="34"/>
        <v>3</v>
      </c>
      <c r="O100" s="119">
        <v>0</v>
      </c>
      <c r="P100" s="4"/>
      <c r="Q100" s="5">
        <v>0</v>
      </c>
      <c r="R100" s="247"/>
      <c r="S100" s="218">
        <f t="shared" si="39"/>
        <v>239</v>
      </c>
      <c r="T100" s="233">
        <f t="shared" si="40"/>
        <v>0</v>
      </c>
      <c r="U100" s="1">
        <f t="shared" si="36"/>
        <v>44120</v>
      </c>
      <c r="V100" s="4">
        <f t="shared" si="38"/>
        <v>0</v>
      </c>
      <c r="W100" s="26">
        <f t="shared" si="32"/>
        <v>903</v>
      </c>
      <c r="X100" s="233">
        <f t="shared" si="42"/>
        <v>0</v>
      </c>
      <c r="Y100" s="4">
        <f t="shared" si="37"/>
        <v>0</v>
      </c>
      <c r="Z100" s="230">
        <f t="shared" si="41"/>
        <v>0</v>
      </c>
    </row>
    <row r="101" spans="1:26" x14ac:dyDescent="0.55000000000000004">
      <c r="A101">
        <v>106</v>
      </c>
      <c r="B101" s="228"/>
      <c r="C101" s="44"/>
      <c r="D101" t="s">
        <v>378</v>
      </c>
      <c r="E101">
        <v>24</v>
      </c>
      <c r="F101">
        <v>63</v>
      </c>
      <c r="G101" s="1">
        <v>44121</v>
      </c>
      <c r="H101" s="119">
        <v>0</v>
      </c>
      <c r="I101" s="227">
        <f t="shared" si="33"/>
        <v>903</v>
      </c>
      <c r="J101" s="119">
        <v>0</v>
      </c>
      <c r="K101" s="232">
        <f t="shared" si="35"/>
        <v>899</v>
      </c>
      <c r="L101" s="232"/>
      <c r="M101" s="4"/>
      <c r="N101" s="232">
        <f t="shared" si="34"/>
        <v>3</v>
      </c>
      <c r="O101" s="119">
        <v>0</v>
      </c>
      <c r="P101" s="4"/>
      <c r="Q101" s="5">
        <v>0</v>
      </c>
      <c r="R101" s="247"/>
      <c r="S101" s="218">
        <f t="shared" si="39"/>
        <v>239</v>
      </c>
      <c r="T101" s="233">
        <f t="shared" si="40"/>
        <v>0</v>
      </c>
      <c r="U101" s="1">
        <f t="shared" si="36"/>
        <v>44121</v>
      </c>
      <c r="V101" s="4">
        <f t="shared" si="38"/>
        <v>0</v>
      </c>
      <c r="W101" s="26">
        <f t="shared" si="32"/>
        <v>903</v>
      </c>
      <c r="X101" s="233">
        <f t="shared" si="42"/>
        <v>0</v>
      </c>
      <c r="Y101" s="4">
        <f t="shared" si="37"/>
        <v>0</v>
      </c>
      <c r="Z101" s="230">
        <f t="shared" si="41"/>
        <v>0</v>
      </c>
    </row>
    <row r="102" spans="1:26" x14ac:dyDescent="0.55000000000000004">
      <c r="A102">
        <v>107</v>
      </c>
      <c r="B102" s="228"/>
      <c r="C102" s="44"/>
      <c r="D102" t="s">
        <v>379</v>
      </c>
      <c r="E102">
        <v>24</v>
      </c>
      <c r="F102">
        <v>64</v>
      </c>
      <c r="G102" s="1">
        <v>44122</v>
      </c>
      <c r="H102" s="119">
        <v>0</v>
      </c>
      <c r="I102" s="227">
        <f t="shared" si="33"/>
        <v>903</v>
      </c>
      <c r="J102" s="119">
        <v>0</v>
      </c>
      <c r="K102" s="232">
        <f t="shared" si="35"/>
        <v>899</v>
      </c>
      <c r="L102" s="232"/>
      <c r="M102" s="4"/>
      <c r="N102" s="232">
        <f t="shared" si="34"/>
        <v>3</v>
      </c>
      <c r="O102" s="119">
        <v>0</v>
      </c>
      <c r="P102" s="4"/>
      <c r="Q102" s="5">
        <v>0</v>
      </c>
      <c r="R102" s="247"/>
      <c r="S102" s="218">
        <f t="shared" si="39"/>
        <v>239</v>
      </c>
      <c r="T102" s="233">
        <f t="shared" si="40"/>
        <v>0</v>
      </c>
      <c r="U102" s="1">
        <f t="shared" si="36"/>
        <v>44122</v>
      </c>
      <c r="V102" s="4">
        <f t="shared" si="38"/>
        <v>0</v>
      </c>
      <c r="W102" s="26">
        <f t="shared" si="32"/>
        <v>903</v>
      </c>
      <c r="X102" s="233">
        <f t="shared" si="42"/>
        <v>0</v>
      </c>
      <c r="Y102" s="4">
        <f t="shared" si="37"/>
        <v>0</v>
      </c>
      <c r="Z102" s="230">
        <f t="shared" si="41"/>
        <v>0</v>
      </c>
    </row>
    <row r="103" spans="1:26" x14ac:dyDescent="0.55000000000000004">
      <c r="A103">
        <v>108</v>
      </c>
      <c r="B103" s="228"/>
      <c r="C103" s="44"/>
      <c r="D103" t="s">
        <v>380</v>
      </c>
      <c r="E103">
        <v>24</v>
      </c>
      <c r="F103">
        <v>65</v>
      </c>
      <c r="G103" s="1">
        <v>44123</v>
      </c>
      <c r="H103" s="119">
        <v>0</v>
      </c>
      <c r="I103" s="227">
        <f t="shared" si="33"/>
        <v>903</v>
      </c>
      <c r="J103" s="119">
        <v>0</v>
      </c>
      <c r="K103" s="232">
        <f t="shared" si="35"/>
        <v>899</v>
      </c>
      <c r="L103" s="232"/>
      <c r="M103" s="4"/>
      <c r="N103" s="232">
        <f t="shared" si="34"/>
        <v>3</v>
      </c>
      <c r="O103" s="119">
        <v>0</v>
      </c>
      <c r="P103" s="4"/>
      <c r="Q103" s="5">
        <v>0</v>
      </c>
      <c r="R103" s="247"/>
      <c r="S103" s="218">
        <f t="shared" si="39"/>
        <v>239</v>
      </c>
      <c r="T103" s="233">
        <f t="shared" si="40"/>
        <v>0</v>
      </c>
      <c r="U103" s="1">
        <f t="shared" si="36"/>
        <v>44123</v>
      </c>
      <c r="V103" s="4">
        <f t="shared" si="38"/>
        <v>0</v>
      </c>
      <c r="W103" s="26">
        <f t="shared" ref="W103:W123" si="43">+I103</f>
        <v>903</v>
      </c>
      <c r="X103" s="233">
        <f t="shared" si="42"/>
        <v>0</v>
      </c>
      <c r="Y103" s="4">
        <f t="shared" si="37"/>
        <v>0</v>
      </c>
      <c r="Z103" s="230">
        <f t="shared" si="41"/>
        <v>0</v>
      </c>
    </row>
    <row r="104" spans="1:26" x14ac:dyDescent="0.55000000000000004">
      <c r="A104">
        <v>109</v>
      </c>
      <c r="B104" s="228"/>
      <c r="C104" s="44"/>
      <c r="D104" t="s">
        <v>381</v>
      </c>
      <c r="E104">
        <v>24</v>
      </c>
      <c r="F104">
        <v>66</v>
      </c>
      <c r="G104" s="1">
        <v>44124</v>
      </c>
      <c r="H104" s="119">
        <v>0</v>
      </c>
      <c r="I104" s="227">
        <f t="shared" si="33"/>
        <v>903</v>
      </c>
      <c r="J104" s="119">
        <v>0</v>
      </c>
      <c r="K104" s="232">
        <f t="shared" si="35"/>
        <v>899</v>
      </c>
      <c r="L104" s="232"/>
      <c r="M104" s="4"/>
      <c r="N104" s="232">
        <f t="shared" si="34"/>
        <v>3</v>
      </c>
      <c r="O104" s="119">
        <v>0</v>
      </c>
      <c r="P104" s="4"/>
      <c r="Q104" s="5">
        <v>0</v>
      </c>
      <c r="R104" s="247"/>
      <c r="S104" s="218">
        <f t="shared" si="39"/>
        <v>239</v>
      </c>
      <c r="T104" s="233">
        <f t="shared" si="40"/>
        <v>0</v>
      </c>
      <c r="U104" s="1">
        <f t="shared" si="36"/>
        <v>44124</v>
      </c>
      <c r="V104" s="4">
        <f t="shared" si="38"/>
        <v>0</v>
      </c>
      <c r="W104" s="26">
        <f t="shared" si="43"/>
        <v>903</v>
      </c>
      <c r="X104" s="233">
        <f t="shared" si="42"/>
        <v>0</v>
      </c>
      <c r="Y104" s="4">
        <f t="shared" si="37"/>
        <v>0</v>
      </c>
      <c r="Z104" s="230">
        <f t="shared" si="41"/>
        <v>0</v>
      </c>
    </row>
    <row r="105" spans="1:26" x14ac:dyDescent="0.55000000000000004">
      <c r="A105">
        <v>110</v>
      </c>
      <c r="B105" s="228"/>
      <c r="C105" s="44"/>
      <c r="D105" t="s">
        <v>382</v>
      </c>
      <c r="E105">
        <v>24</v>
      </c>
      <c r="F105">
        <v>67</v>
      </c>
      <c r="G105" s="1">
        <v>44125</v>
      </c>
      <c r="H105" s="119">
        <v>0</v>
      </c>
      <c r="I105" s="227">
        <f t="shared" si="33"/>
        <v>903</v>
      </c>
      <c r="J105" s="119">
        <v>0</v>
      </c>
      <c r="K105" s="232">
        <f t="shared" si="35"/>
        <v>899</v>
      </c>
      <c r="L105" s="232"/>
      <c r="M105" s="4"/>
      <c r="N105" s="232">
        <f t="shared" si="34"/>
        <v>3</v>
      </c>
      <c r="O105" s="119">
        <v>0</v>
      </c>
      <c r="P105" s="4"/>
      <c r="Q105" s="5">
        <v>0</v>
      </c>
      <c r="R105" s="247"/>
      <c r="S105" s="218">
        <f t="shared" si="39"/>
        <v>239</v>
      </c>
      <c r="T105" s="233">
        <f t="shared" si="40"/>
        <v>0</v>
      </c>
      <c r="U105" s="1">
        <f t="shared" si="36"/>
        <v>44125</v>
      </c>
      <c r="V105" s="4">
        <f t="shared" si="38"/>
        <v>0</v>
      </c>
      <c r="W105" s="26">
        <f t="shared" si="43"/>
        <v>903</v>
      </c>
      <c r="X105" s="233">
        <f t="shared" si="42"/>
        <v>0</v>
      </c>
      <c r="Y105" s="4">
        <f t="shared" si="37"/>
        <v>0</v>
      </c>
      <c r="Z105" s="230">
        <f t="shared" si="41"/>
        <v>0</v>
      </c>
    </row>
    <row r="106" spans="1:26" x14ac:dyDescent="0.55000000000000004">
      <c r="A106">
        <v>111</v>
      </c>
      <c r="B106" s="228"/>
      <c r="C106" s="44"/>
      <c r="D106" t="s">
        <v>383</v>
      </c>
      <c r="E106">
        <v>24</v>
      </c>
      <c r="F106">
        <v>68</v>
      </c>
      <c r="G106" s="1">
        <v>44126</v>
      </c>
      <c r="H106" s="119">
        <v>0</v>
      </c>
      <c r="I106" s="227">
        <f t="shared" si="33"/>
        <v>903</v>
      </c>
      <c r="J106" s="119">
        <v>0</v>
      </c>
      <c r="K106" s="232">
        <f t="shared" si="35"/>
        <v>899</v>
      </c>
      <c r="L106" s="232"/>
      <c r="M106" s="4"/>
      <c r="N106" s="232">
        <f t="shared" si="34"/>
        <v>3</v>
      </c>
      <c r="O106" s="119">
        <v>0</v>
      </c>
      <c r="P106" s="4"/>
      <c r="Q106" s="5">
        <v>0</v>
      </c>
      <c r="R106" s="247"/>
      <c r="S106" s="218">
        <f t="shared" si="39"/>
        <v>239</v>
      </c>
      <c r="T106" s="233">
        <f t="shared" si="40"/>
        <v>0</v>
      </c>
      <c r="U106" s="1">
        <f t="shared" si="36"/>
        <v>44126</v>
      </c>
      <c r="V106" s="4">
        <f t="shared" si="38"/>
        <v>0</v>
      </c>
      <c r="W106" s="26">
        <f t="shared" si="43"/>
        <v>903</v>
      </c>
      <c r="X106" s="233">
        <f t="shared" si="42"/>
        <v>0</v>
      </c>
      <c r="Y106" s="4">
        <f t="shared" si="37"/>
        <v>0</v>
      </c>
      <c r="Z106" s="230">
        <f t="shared" si="41"/>
        <v>0</v>
      </c>
    </row>
    <row r="107" spans="1:26" x14ac:dyDescent="0.55000000000000004">
      <c r="A107">
        <v>112</v>
      </c>
      <c r="B107" s="228"/>
      <c r="C107" s="44"/>
      <c r="D107" t="s">
        <v>384</v>
      </c>
      <c r="E107">
        <v>24</v>
      </c>
      <c r="F107">
        <v>69</v>
      </c>
      <c r="G107" s="1">
        <v>44127</v>
      </c>
      <c r="H107" s="119">
        <v>0</v>
      </c>
      <c r="I107" s="227">
        <f t="shared" ref="I107:I120" si="44">+I106+H107</f>
        <v>903</v>
      </c>
      <c r="J107" s="119">
        <v>0</v>
      </c>
      <c r="K107" s="232">
        <f t="shared" si="35"/>
        <v>899</v>
      </c>
      <c r="L107" s="232"/>
      <c r="M107" s="4"/>
      <c r="N107" s="232">
        <f t="shared" ref="N107:N120" si="45">+N106+M107</f>
        <v>3</v>
      </c>
      <c r="O107" s="119">
        <v>0</v>
      </c>
      <c r="P107" s="4"/>
      <c r="Q107" s="5">
        <v>0</v>
      </c>
      <c r="R107" s="247"/>
      <c r="S107" s="218">
        <f t="shared" si="39"/>
        <v>239</v>
      </c>
      <c r="T107" s="233">
        <f t="shared" si="40"/>
        <v>0</v>
      </c>
      <c r="U107" s="1">
        <f t="shared" si="36"/>
        <v>44127</v>
      </c>
      <c r="V107" s="4">
        <f t="shared" si="38"/>
        <v>0</v>
      </c>
      <c r="W107" s="26">
        <f t="shared" si="43"/>
        <v>903</v>
      </c>
      <c r="X107" s="233">
        <f t="shared" si="42"/>
        <v>0</v>
      </c>
      <c r="Y107" s="4">
        <f t="shared" si="37"/>
        <v>0</v>
      </c>
      <c r="Z107" s="230">
        <f t="shared" si="41"/>
        <v>0</v>
      </c>
    </row>
    <row r="108" spans="1:26" x14ac:dyDescent="0.55000000000000004">
      <c r="A108">
        <v>113</v>
      </c>
      <c r="B108" s="228"/>
      <c r="C108" s="44"/>
      <c r="D108" t="s">
        <v>385</v>
      </c>
      <c r="E108">
        <v>24</v>
      </c>
      <c r="F108">
        <v>70</v>
      </c>
      <c r="G108" s="1">
        <v>44128</v>
      </c>
      <c r="H108" s="119">
        <v>0</v>
      </c>
      <c r="I108" s="227">
        <f t="shared" si="44"/>
        <v>903</v>
      </c>
      <c r="J108" s="119">
        <v>0</v>
      </c>
      <c r="K108" s="232">
        <f t="shared" ref="K108:K139" si="46">+K107+J108</f>
        <v>899</v>
      </c>
      <c r="L108" s="271">
        <f>+J108</f>
        <v>0</v>
      </c>
      <c r="M108" s="4"/>
      <c r="N108" s="232">
        <f t="shared" si="45"/>
        <v>3</v>
      </c>
      <c r="O108" s="5">
        <v>1</v>
      </c>
      <c r="P108" s="4"/>
      <c r="Q108" s="5">
        <v>0</v>
      </c>
      <c r="R108" s="247">
        <f>+Q108</f>
        <v>0</v>
      </c>
      <c r="S108" s="218">
        <f t="shared" si="39"/>
        <v>239</v>
      </c>
      <c r="T108" s="233">
        <f t="shared" si="40"/>
        <v>1</v>
      </c>
      <c r="U108" s="1">
        <f t="shared" si="36"/>
        <v>44128</v>
      </c>
      <c r="V108" s="4">
        <f t="shared" si="38"/>
        <v>0</v>
      </c>
      <c r="W108" s="26">
        <f t="shared" si="43"/>
        <v>903</v>
      </c>
      <c r="X108" s="233">
        <f t="shared" si="42"/>
        <v>0</v>
      </c>
      <c r="Y108" s="4">
        <f t="shared" si="37"/>
        <v>1</v>
      </c>
      <c r="Z108" s="230">
        <f t="shared" si="41"/>
        <v>1</v>
      </c>
    </row>
    <row r="109" spans="1:26" x14ac:dyDescent="0.55000000000000004">
      <c r="A109">
        <v>114</v>
      </c>
      <c r="B109" s="228"/>
      <c r="C109" s="44"/>
      <c r="D109" t="s">
        <v>386</v>
      </c>
      <c r="E109">
        <v>24</v>
      </c>
      <c r="F109">
        <v>71</v>
      </c>
      <c r="G109" s="1">
        <v>44129</v>
      </c>
      <c r="H109" s="119">
        <v>0</v>
      </c>
      <c r="I109" s="227">
        <f t="shared" si="44"/>
        <v>903</v>
      </c>
      <c r="J109" s="119">
        <v>0</v>
      </c>
      <c r="K109" s="232">
        <f t="shared" si="46"/>
        <v>899</v>
      </c>
      <c r="L109" s="271">
        <f>+L108+J109</f>
        <v>0</v>
      </c>
      <c r="M109" s="4"/>
      <c r="N109" s="232">
        <f t="shared" si="45"/>
        <v>3</v>
      </c>
      <c r="O109" s="5">
        <v>137</v>
      </c>
      <c r="P109" s="4"/>
      <c r="Q109" s="5">
        <v>0</v>
      </c>
      <c r="R109" s="247">
        <f>+R108+Q109</f>
        <v>0</v>
      </c>
      <c r="S109" s="218">
        <f t="shared" si="39"/>
        <v>239</v>
      </c>
      <c r="T109" s="233">
        <f t="shared" si="40"/>
        <v>138</v>
      </c>
      <c r="U109" s="1">
        <f t="shared" si="36"/>
        <v>44129</v>
      </c>
      <c r="V109" s="4">
        <f t="shared" si="38"/>
        <v>0</v>
      </c>
      <c r="W109" s="26">
        <f t="shared" si="43"/>
        <v>903</v>
      </c>
      <c r="X109" s="233">
        <f t="shared" si="42"/>
        <v>0</v>
      </c>
      <c r="Y109" s="4">
        <f t="shared" si="37"/>
        <v>137</v>
      </c>
      <c r="Z109" s="230">
        <f t="shared" si="41"/>
        <v>138</v>
      </c>
    </row>
    <row r="110" spans="1:26" x14ac:dyDescent="0.55000000000000004">
      <c r="A110">
        <v>115</v>
      </c>
      <c r="B110" s="228"/>
      <c r="C110" s="44"/>
      <c r="D110" t="s">
        <v>387</v>
      </c>
      <c r="E110">
        <v>24</v>
      </c>
      <c r="F110">
        <v>72</v>
      </c>
      <c r="G110" s="1">
        <v>44130</v>
      </c>
      <c r="H110" s="119">
        <v>0</v>
      </c>
      <c r="I110" s="227">
        <f t="shared" si="44"/>
        <v>903</v>
      </c>
      <c r="J110" s="119">
        <v>0</v>
      </c>
      <c r="K110" s="232">
        <f t="shared" si="46"/>
        <v>899</v>
      </c>
      <c r="L110" s="271">
        <f t="shared" ref="L110:L123" si="47">+L109+J110</f>
        <v>0</v>
      </c>
      <c r="M110" s="4"/>
      <c r="N110" s="232">
        <f t="shared" si="45"/>
        <v>3</v>
      </c>
      <c r="O110" s="119">
        <v>26</v>
      </c>
      <c r="P110" s="4"/>
      <c r="Q110" s="5">
        <v>0</v>
      </c>
      <c r="R110" s="247">
        <f t="shared" ref="R110:R124" si="48">+R109+Q110</f>
        <v>0</v>
      </c>
      <c r="S110" s="218">
        <f t="shared" si="39"/>
        <v>239</v>
      </c>
      <c r="T110" s="233">
        <f t="shared" si="40"/>
        <v>164</v>
      </c>
      <c r="U110" s="1">
        <f t="shared" si="36"/>
        <v>44130</v>
      </c>
      <c r="V110" s="4">
        <f t="shared" si="38"/>
        <v>0</v>
      </c>
      <c r="W110" s="26">
        <f t="shared" si="43"/>
        <v>903</v>
      </c>
      <c r="X110" s="233">
        <f t="shared" si="42"/>
        <v>0</v>
      </c>
      <c r="Y110" s="4">
        <f t="shared" si="37"/>
        <v>26</v>
      </c>
      <c r="Z110" s="230">
        <f t="shared" si="41"/>
        <v>164</v>
      </c>
    </row>
    <row r="111" spans="1:26" x14ac:dyDescent="0.55000000000000004">
      <c r="A111">
        <v>116</v>
      </c>
      <c r="B111" s="228"/>
      <c r="C111" s="44"/>
      <c r="D111" t="s">
        <v>389</v>
      </c>
      <c r="E111">
        <v>24</v>
      </c>
      <c r="F111">
        <v>73</v>
      </c>
      <c r="G111" s="1">
        <v>44131</v>
      </c>
      <c r="H111" s="119">
        <v>22</v>
      </c>
      <c r="I111" s="227">
        <f t="shared" si="44"/>
        <v>925</v>
      </c>
      <c r="J111" s="119">
        <v>0</v>
      </c>
      <c r="K111" s="232">
        <f t="shared" si="46"/>
        <v>899</v>
      </c>
      <c r="L111" s="271">
        <f t="shared" si="47"/>
        <v>0</v>
      </c>
      <c r="M111" s="4"/>
      <c r="N111" s="232">
        <f t="shared" si="45"/>
        <v>3</v>
      </c>
      <c r="O111" s="119">
        <v>19</v>
      </c>
      <c r="P111" s="4">
        <v>22</v>
      </c>
      <c r="Q111" s="5">
        <v>0</v>
      </c>
      <c r="R111" s="247">
        <f t="shared" si="48"/>
        <v>0</v>
      </c>
      <c r="S111" s="218">
        <f t="shared" si="39"/>
        <v>239</v>
      </c>
      <c r="T111" s="233">
        <f t="shared" si="40"/>
        <v>161</v>
      </c>
      <c r="U111" s="1">
        <f t="shared" si="36"/>
        <v>44131</v>
      </c>
      <c r="V111" s="4">
        <f t="shared" si="38"/>
        <v>22</v>
      </c>
      <c r="W111" s="26">
        <f t="shared" si="43"/>
        <v>925</v>
      </c>
      <c r="X111" s="233">
        <f t="shared" si="42"/>
        <v>22</v>
      </c>
      <c r="Y111" s="4">
        <f t="shared" si="37"/>
        <v>19</v>
      </c>
      <c r="Z111" s="230">
        <f t="shared" si="41"/>
        <v>161</v>
      </c>
    </row>
    <row r="112" spans="1:26" x14ac:dyDescent="0.55000000000000004">
      <c r="A112">
        <v>117</v>
      </c>
      <c r="B112" s="228"/>
      <c r="C112" s="44"/>
      <c r="D112" t="s">
        <v>390</v>
      </c>
      <c r="E112">
        <v>24</v>
      </c>
      <c r="F112">
        <v>74</v>
      </c>
      <c r="G112" s="1">
        <v>44132</v>
      </c>
      <c r="H112" s="119">
        <v>23</v>
      </c>
      <c r="I112" s="227">
        <f t="shared" si="44"/>
        <v>948</v>
      </c>
      <c r="J112" s="119">
        <v>0</v>
      </c>
      <c r="K112" s="232">
        <f t="shared" si="46"/>
        <v>899</v>
      </c>
      <c r="L112" s="271">
        <f t="shared" si="47"/>
        <v>0</v>
      </c>
      <c r="M112" s="4"/>
      <c r="N112" s="232">
        <f t="shared" si="45"/>
        <v>3</v>
      </c>
      <c r="O112" s="119">
        <v>0</v>
      </c>
      <c r="P112" s="4">
        <v>23</v>
      </c>
      <c r="Q112" s="5">
        <v>0</v>
      </c>
      <c r="R112" s="247">
        <f t="shared" si="48"/>
        <v>0</v>
      </c>
      <c r="S112" s="218">
        <f t="shared" si="39"/>
        <v>239</v>
      </c>
      <c r="T112" s="233">
        <f t="shared" si="40"/>
        <v>138</v>
      </c>
      <c r="U112" s="1">
        <f t="shared" ref="U112:U123" si="49">+G112</f>
        <v>44132</v>
      </c>
      <c r="V112" s="4">
        <f t="shared" si="38"/>
        <v>23</v>
      </c>
      <c r="W112" s="26">
        <f t="shared" si="43"/>
        <v>948</v>
      </c>
      <c r="X112" s="233">
        <f t="shared" si="42"/>
        <v>45</v>
      </c>
      <c r="Y112" s="4">
        <f t="shared" ref="Y112:Y143" si="50">+O112</f>
        <v>0</v>
      </c>
      <c r="Z112" s="230">
        <f t="shared" si="41"/>
        <v>138</v>
      </c>
    </row>
    <row r="113" spans="1:26" x14ac:dyDescent="0.55000000000000004">
      <c r="A113">
        <v>118</v>
      </c>
      <c r="B113" s="228"/>
      <c r="C113" s="44"/>
      <c r="D113" t="s">
        <v>391</v>
      </c>
      <c r="E113">
        <v>24</v>
      </c>
      <c r="F113">
        <v>75</v>
      </c>
      <c r="G113" s="1">
        <v>44133</v>
      </c>
      <c r="H113" s="119">
        <v>0</v>
      </c>
      <c r="I113" s="227">
        <f t="shared" si="44"/>
        <v>948</v>
      </c>
      <c r="J113" s="119">
        <v>0</v>
      </c>
      <c r="K113" s="232">
        <f t="shared" si="46"/>
        <v>899</v>
      </c>
      <c r="L113" s="271">
        <f t="shared" si="47"/>
        <v>0</v>
      </c>
      <c r="M113" s="4"/>
      <c r="N113" s="232">
        <f t="shared" si="45"/>
        <v>3</v>
      </c>
      <c r="O113" s="119">
        <v>14</v>
      </c>
      <c r="P113" s="4"/>
      <c r="Q113" s="5">
        <v>0</v>
      </c>
      <c r="R113" s="247">
        <f t="shared" si="48"/>
        <v>0</v>
      </c>
      <c r="S113" s="218">
        <f t="shared" si="39"/>
        <v>239</v>
      </c>
      <c r="T113" s="233">
        <f t="shared" si="40"/>
        <v>152</v>
      </c>
      <c r="U113" s="1">
        <f t="shared" si="49"/>
        <v>44133</v>
      </c>
      <c r="V113" s="4">
        <f t="shared" ref="V113:V123" si="51">+H113</f>
        <v>0</v>
      </c>
      <c r="W113" s="26">
        <f t="shared" si="43"/>
        <v>948</v>
      </c>
      <c r="X113" s="233">
        <f t="shared" si="42"/>
        <v>45</v>
      </c>
      <c r="Y113" s="4">
        <f t="shared" si="50"/>
        <v>14</v>
      </c>
      <c r="Z113" s="230">
        <f t="shared" si="41"/>
        <v>152</v>
      </c>
    </row>
    <row r="114" spans="1:26" x14ac:dyDescent="0.55000000000000004">
      <c r="A114">
        <v>119</v>
      </c>
      <c r="B114" s="228"/>
      <c r="C114" s="44"/>
      <c r="D114" t="s">
        <v>392</v>
      </c>
      <c r="E114">
        <v>24</v>
      </c>
      <c r="F114">
        <v>76</v>
      </c>
      <c r="G114" s="1">
        <v>44134</v>
      </c>
      <c r="H114" s="119">
        <v>6</v>
      </c>
      <c r="I114" s="227">
        <f t="shared" si="44"/>
        <v>954</v>
      </c>
      <c r="J114" s="119">
        <v>0</v>
      </c>
      <c r="K114" s="232">
        <f t="shared" si="46"/>
        <v>899</v>
      </c>
      <c r="L114" s="271">
        <f t="shared" si="47"/>
        <v>0</v>
      </c>
      <c r="M114" s="4"/>
      <c r="N114" s="232">
        <f t="shared" si="45"/>
        <v>3</v>
      </c>
      <c r="O114" s="119">
        <v>15</v>
      </c>
      <c r="P114" s="4">
        <v>6</v>
      </c>
      <c r="Q114" s="5">
        <v>0</v>
      </c>
      <c r="R114" s="247">
        <f t="shared" si="48"/>
        <v>0</v>
      </c>
      <c r="S114" s="218">
        <f t="shared" si="39"/>
        <v>239</v>
      </c>
      <c r="T114" s="233">
        <f t="shared" si="40"/>
        <v>161</v>
      </c>
      <c r="U114" s="1">
        <f t="shared" si="49"/>
        <v>44134</v>
      </c>
      <c r="V114" s="4">
        <f t="shared" si="51"/>
        <v>6</v>
      </c>
      <c r="W114" s="26">
        <f t="shared" si="43"/>
        <v>954</v>
      </c>
      <c r="X114" s="233">
        <f t="shared" si="42"/>
        <v>51</v>
      </c>
      <c r="Y114" s="4">
        <f t="shared" si="50"/>
        <v>15</v>
      </c>
      <c r="Z114" s="230">
        <f t="shared" si="41"/>
        <v>161</v>
      </c>
    </row>
    <row r="115" spans="1:26" x14ac:dyDescent="0.55000000000000004">
      <c r="A115">
        <v>120</v>
      </c>
      <c r="B115" s="228"/>
      <c r="C115" s="44"/>
      <c r="D115" t="s">
        <v>394</v>
      </c>
      <c r="E115">
        <v>24</v>
      </c>
      <c r="F115">
        <v>77</v>
      </c>
      <c r="G115" s="1">
        <v>44135</v>
      </c>
      <c r="H115" s="119">
        <v>3</v>
      </c>
      <c r="I115" s="227">
        <f t="shared" si="44"/>
        <v>957</v>
      </c>
      <c r="J115" s="119">
        <v>0</v>
      </c>
      <c r="K115" s="232">
        <f t="shared" si="46"/>
        <v>899</v>
      </c>
      <c r="L115" s="271">
        <f t="shared" si="47"/>
        <v>0</v>
      </c>
      <c r="M115" s="4"/>
      <c r="N115" s="232">
        <f t="shared" si="45"/>
        <v>3</v>
      </c>
      <c r="O115" s="119">
        <v>61</v>
      </c>
      <c r="P115" s="4">
        <v>3</v>
      </c>
      <c r="Q115" s="5">
        <v>0</v>
      </c>
      <c r="R115" s="247">
        <f t="shared" si="48"/>
        <v>0</v>
      </c>
      <c r="S115" s="218">
        <f t="shared" si="39"/>
        <v>239</v>
      </c>
      <c r="T115" s="233">
        <f t="shared" si="40"/>
        <v>219</v>
      </c>
      <c r="U115" s="1">
        <f t="shared" si="49"/>
        <v>44135</v>
      </c>
      <c r="V115" s="4">
        <f t="shared" si="51"/>
        <v>3</v>
      </c>
      <c r="W115" s="26">
        <f t="shared" si="43"/>
        <v>957</v>
      </c>
      <c r="X115" s="233">
        <f t="shared" si="42"/>
        <v>54</v>
      </c>
      <c r="Y115" s="4">
        <f t="shared" si="50"/>
        <v>61</v>
      </c>
      <c r="Z115" s="230">
        <f t="shared" si="41"/>
        <v>219</v>
      </c>
    </row>
    <row r="116" spans="1:26" x14ac:dyDescent="0.55000000000000004">
      <c r="A116">
        <v>121</v>
      </c>
      <c r="B116" s="228"/>
      <c r="C116" s="44"/>
      <c r="D116" t="s">
        <v>395</v>
      </c>
      <c r="E116">
        <v>24</v>
      </c>
      <c r="F116">
        <v>78</v>
      </c>
      <c r="G116" s="1">
        <v>44136</v>
      </c>
      <c r="H116" s="119">
        <v>3</v>
      </c>
      <c r="I116" s="227">
        <f t="shared" si="44"/>
        <v>960</v>
      </c>
      <c r="J116" s="119">
        <v>0</v>
      </c>
      <c r="K116" s="232">
        <f t="shared" si="46"/>
        <v>899</v>
      </c>
      <c r="L116" s="271">
        <f t="shared" si="47"/>
        <v>0</v>
      </c>
      <c r="M116" s="4"/>
      <c r="N116" s="232">
        <f t="shared" si="45"/>
        <v>3</v>
      </c>
      <c r="O116" s="119">
        <v>6</v>
      </c>
      <c r="P116" s="4">
        <v>2</v>
      </c>
      <c r="Q116" s="5">
        <v>0</v>
      </c>
      <c r="R116" s="247">
        <f t="shared" si="48"/>
        <v>0</v>
      </c>
      <c r="S116" s="218">
        <f t="shared" si="39"/>
        <v>239</v>
      </c>
      <c r="T116" s="233">
        <f t="shared" si="40"/>
        <v>223</v>
      </c>
      <c r="U116" s="1">
        <f t="shared" si="49"/>
        <v>44136</v>
      </c>
      <c r="V116" s="4">
        <f t="shared" si="51"/>
        <v>3</v>
      </c>
      <c r="W116" s="26">
        <f t="shared" si="43"/>
        <v>960</v>
      </c>
      <c r="X116" s="233">
        <f t="shared" si="42"/>
        <v>57</v>
      </c>
      <c r="Y116" s="4">
        <f t="shared" si="50"/>
        <v>6</v>
      </c>
      <c r="Z116" s="230">
        <f t="shared" ref="Z116:Z121" si="52">+Z115+Y116-P116-Q116</f>
        <v>223</v>
      </c>
    </row>
    <row r="117" spans="1:26" x14ac:dyDescent="0.55000000000000004">
      <c r="A117">
        <v>122</v>
      </c>
      <c r="B117" s="228"/>
      <c r="C117" s="44"/>
      <c r="D117" t="s">
        <v>396</v>
      </c>
      <c r="E117">
        <v>24</v>
      </c>
      <c r="F117">
        <v>79</v>
      </c>
      <c r="G117" s="1">
        <v>44137</v>
      </c>
      <c r="H117" s="119">
        <v>5</v>
      </c>
      <c r="I117" s="227">
        <f t="shared" si="44"/>
        <v>965</v>
      </c>
      <c r="J117" s="119">
        <v>0</v>
      </c>
      <c r="K117" s="232">
        <f t="shared" si="46"/>
        <v>899</v>
      </c>
      <c r="L117" s="271">
        <f t="shared" si="47"/>
        <v>0</v>
      </c>
      <c r="M117" s="4"/>
      <c r="N117" s="232">
        <f t="shared" si="45"/>
        <v>3</v>
      </c>
      <c r="O117" s="119">
        <v>13</v>
      </c>
      <c r="P117" s="4">
        <v>5</v>
      </c>
      <c r="Q117" s="5">
        <v>0</v>
      </c>
      <c r="R117" s="247">
        <f t="shared" si="48"/>
        <v>0</v>
      </c>
      <c r="S117" s="218">
        <f t="shared" ref="S117:S142" si="53">+S116+Q117</f>
        <v>239</v>
      </c>
      <c r="T117" s="233">
        <f t="shared" si="40"/>
        <v>231</v>
      </c>
      <c r="U117" s="1">
        <f t="shared" si="49"/>
        <v>44137</v>
      </c>
      <c r="V117" s="4">
        <f t="shared" si="51"/>
        <v>5</v>
      </c>
      <c r="W117" s="26">
        <f t="shared" si="43"/>
        <v>965</v>
      </c>
      <c r="X117" s="233">
        <f t="shared" si="42"/>
        <v>62</v>
      </c>
      <c r="Y117" s="4">
        <f t="shared" si="50"/>
        <v>13</v>
      </c>
      <c r="Z117" s="230">
        <f t="shared" si="52"/>
        <v>231</v>
      </c>
    </row>
    <row r="118" spans="1:26" x14ac:dyDescent="0.55000000000000004">
      <c r="A118">
        <v>123</v>
      </c>
      <c r="B118" s="228"/>
      <c r="C118" s="44"/>
      <c r="D118" t="s">
        <v>398</v>
      </c>
      <c r="E118">
        <v>24</v>
      </c>
      <c r="F118">
        <v>80</v>
      </c>
      <c r="G118" s="1">
        <v>44138</v>
      </c>
      <c r="H118" s="119">
        <v>2</v>
      </c>
      <c r="I118" s="227">
        <f t="shared" si="44"/>
        <v>967</v>
      </c>
      <c r="J118" s="119"/>
      <c r="K118" s="232">
        <f t="shared" si="46"/>
        <v>899</v>
      </c>
      <c r="L118" s="271">
        <f t="shared" si="47"/>
        <v>0</v>
      </c>
      <c r="M118" s="4"/>
      <c r="N118" s="232">
        <f t="shared" si="45"/>
        <v>3</v>
      </c>
      <c r="O118" s="119">
        <v>116</v>
      </c>
      <c r="P118" s="4">
        <v>2</v>
      </c>
      <c r="Q118" s="5"/>
      <c r="R118" s="247">
        <f t="shared" si="48"/>
        <v>0</v>
      </c>
      <c r="S118" s="218">
        <f t="shared" si="53"/>
        <v>239</v>
      </c>
      <c r="T118" s="233">
        <f t="shared" si="40"/>
        <v>345</v>
      </c>
      <c r="U118" s="1">
        <f t="shared" si="49"/>
        <v>44138</v>
      </c>
      <c r="V118" s="4">
        <f t="shared" si="51"/>
        <v>2</v>
      </c>
      <c r="W118" s="26">
        <f t="shared" si="43"/>
        <v>967</v>
      </c>
      <c r="X118" s="233">
        <f t="shared" si="42"/>
        <v>64</v>
      </c>
      <c r="Y118" s="4">
        <f t="shared" si="50"/>
        <v>116</v>
      </c>
      <c r="Z118" s="230">
        <f t="shared" si="52"/>
        <v>345</v>
      </c>
    </row>
    <row r="119" spans="1:26" x14ac:dyDescent="0.55000000000000004">
      <c r="A119">
        <v>124</v>
      </c>
      <c r="B119" s="228"/>
      <c r="C119" s="44"/>
      <c r="D119" t="s">
        <v>399</v>
      </c>
      <c r="E119">
        <v>24</v>
      </c>
      <c r="F119">
        <v>81</v>
      </c>
      <c r="G119" s="1">
        <v>44139</v>
      </c>
      <c r="H119" s="119">
        <v>8</v>
      </c>
      <c r="I119" s="227">
        <f t="shared" si="44"/>
        <v>975</v>
      </c>
      <c r="J119" s="119"/>
      <c r="K119" s="232">
        <f t="shared" si="46"/>
        <v>899</v>
      </c>
      <c r="L119" s="271">
        <f t="shared" si="47"/>
        <v>0</v>
      </c>
      <c r="M119" s="4"/>
      <c r="N119" s="232">
        <f t="shared" si="45"/>
        <v>3</v>
      </c>
      <c r="O119" s="119">
        <v>2</v>
      </c>
      <c r="P119" s="119">
        <v>8</v>
      </c>
      <c r="Q119" s="5"/>
      <c r="R119" s="247">
        <f t="shared" si="48"/>
        <v>0</v>
      </c>
      <c r="S119" s="218">
        <f t="shared" si="53"/>
        <v>239</v>
      </c>
      <c r="T119" s="233">
        <f t="shared" si="40"/>
        <v>339</v>
      </c>
      <c r="U119" s="1">
        <f t="shared" si="49"/>
        <v>44139</v>
      </c>
      <c r="V119" s="4">
        <f t="shared" si="51"/>
        <v>8</v>
      </c>
      <c r="W119" s="26">
        <f t="shared" si="43"/>
        <v>975</v>
      </c>
      <c r="X119" s="233">
        <f t="shared" si="42"/>
        <v>72</v>
      </c>
      <c r="Y119" s="4">
        <f t="shared" si="50"/>
        <v>2</v>
      </c>
      <c r="Z119" s="230">
        <f t="shared" si="52"/>
        <v>339</v>
      </c>
    </row>
    <row r="120" spans="1:26" x14ac:dyDescent="0.55000000000000004">
      <c r="A120">
        <v>125</v>
      </c>
      <c r="B120" s="228"/>
      <c r="C120" s="44"/>
      <c r="D120" t="s">
        <v>400</v>
      </c>
      <c r="E120">
        <v>24</v>
      </c>
      <c r="F120">
        <v>82</v>
      </c>
      <c r="G120" s="1">
        <v>44140</v>
      </c>
      <c r="H120" s="119">
        <v>6</v>
      </c>
      <c r="I120" s="227">
        <f t="shared" si="44"/>
        <v>981</v>
      </c>
      <c r="J120" s="119"/>
      <c r="K120" s="232">
        <f t="shared" si="46"/>
        <v>899</v>
      </c>
      <c r="L120" s="271">
        <f t="shared" si="47"/>
        <v>0</v>
      </c>
      <c r="M120" s="4"/>
      <c r="N120" s="232">
        <f t="shared" si="45"/>
        <v>3</v>
      </c>
      <c r="O120" s="119">
        <v>15</v>
      </c>
      <c r="P120" s="119">
        <v>6</v>
      </c>
      <c r="Q120" s="5">
        <v>9</v>
      </c>
      <c r="R120" s="247">
        <f t="shared" si="48"/>
        <v>9</v>
      </c>
      <c r="S120" s="218">
        <f t="shared" si="53"/>
        <v>248</v>
      </c>
      <c r="T120" s="233">
        <f t="shared" ref="T120:T125" si="54">+T119+O120-P120-Q120</f>
        <v>339</v>
      </c>
      <c r="U120" s="1">
        <f t="shared" si="49"/>
        <v>44140</v>
      </c>
      <c r="V120" s="4">
        <f t="shared" si="51"/>
        <v>6</v>
      </c>
      <c r="W120" s="26">
        <f t="shared" si="43"/>
        <v>981</v>
      </c>
      <c r="X120" s="233">
        <f t="shared" si="42"/>
        <v>78</v>
      </c>
      <c r="Y120" s="4">
        <f t="shared" si="50"/>
        <v>15</v>
      </c>
      <c r="Z120" s="230">
        <f t="shared" si="52"/>
        <v>339</v>
      </c>
    </row>
    <row r="121" spans="1:26" x14ac:dyDescent="0.55000000000000004">
      <c r="A121">
        <v>126</v>
      </c>
      <c r="B121" s="228"/>
      <c r="C121" s="44"/>
      <c r="D121" t="s">
        <v>401</v>
      </c>
      <c r="E121">
        <v>24</v>
      </c>
      <c r="F121">
        <v>83</v>
      </c>
      <c r="G121" s="1">
        <v>44141</v>
      </c>
      <c r="H121" s="119">
        <v>0</v>
      </c>
      <c r="I121" s="227">
        <f t="shared" ref="I121:I130" si="55">+I120+H121</f>
        <v>981</v>
      </c>
      <c r="J121" s="119">
        <v>4</v>
      </c>
      <c r="K121" s="232">
        <f t="shared" si="46"/>
        <v>903</v>
      </c>
      <c r="L121" s="271">
        <f t="shared" si="47"/>
        <v>4</v>
      </c>
      <c r="M121" s="4"/>
      <c r="N121" s="232">
        <f t="shared" ref="N121:N130" si="56">+N120+M121</f>
        <v>3</v>
      </c>
      <c r="O121" s="119">
        <v>2</v>
      </c>
      <c r="P121" s="119">
        <v>0</v>
      </c>
      <c r="Q121" s="5">
        <v>14</v>
      </c>
      <c r="R121" s="247">
        <f t="shared" si="48"/>
        <v>23</v>
      </c>
      <c r="S121" s="218">
        <f t="shared" si="53"/>
        <v>262</v>
      </c>
      <c r="T121" s="233">
        <f t="shared" si="54"/>
        <v>327</v>
      </c>
      <c r="U121" s="1">
        <f t="shared" si="49"/>
        <v>44141</v>
      </c>
      <c r="V121" s="4">
        <f t="shared" si="51"/>
        <v>0</v>
      </c>
      <c r="W121" s="26">
        <f t="shared" si="43"/>
        <v>981</v>
      </c>
      <c r="X121" s="233">
        <f t="shared" si="42"/>
        <v>74</v>
      </c>
      <c r="Y121" s="4">
        <f t="shared" si="50"/>
        <v>2</v>
      </c>
      <c r="Z121" s="230">
        <f t="shared" si="52"/>
        <v>327</v>
      </c>
    </row>
    <row r="122" spans="1:26" x14ac:dyDescent="0.55000000000000004">
      <c r="A122">
        <v>127</v>
      </c>
      <c r="B122" s="228"/>
      <c r="C122" s="44"/>
      <c r="D122" t="s">
        <v>402</v>
      </c>
      <c r="E122">
        <v>24</v>
      </c>
      <c r="F122">
        <v>84</v>
      </c>
      <c r="G122" s="1">
        <v>44142</v>
      </c>
      <c r="H122" s="119">
        <v>0</v>
      </c>
      <c r="I122" s="227">
        <f t="shared" si="55"/>
        <v>981</v>
      </c>
      <c r="J122" s="119">
        <v>12</v>
      </c>
      <c r="K122" s="232">
        <f t="shared" si="46"/>
        <v>915</v>
      </c>
      <c r="L122" s="271">
        <f t="shared" si="47"/>
        <v>16</v>
      </c>
      <c r="M122" s="4"/>
      <c r="N122" s="232">
        <f t="shared" si="56"/>
        <v>3</v>
      </c>
      <c r="O122" s="119">
        <v>2</v>
      </c>
      <c r="P122" s="119">
        <v>0</v>
      </c>
      <c r="Q122" s="5">
        <v>14</v>
      </c>
      <c r="R122" s="247">
        <f t="shared" si="48"/>
        <v>37</v>
      </c>
      <c r="S122" s="218">
        <f t="shared" si="53"/>
        <v>276</v>
      </c>
      <c r="T122" s="233">
        <f t="shared" si="54"/>
        <v>315</v>
      </c>
      <c r="U122" s="1">
        <f t="shared" si="49"/>
        <v>44142</v>
      </c>
      <c r="V122" s="4">
        <f t="shared" si="51"/>
        <v>0</v>
      </c>
      <c r="W122" s="26">
        <f t="shared" si="43"/>
        <v>981</v>
      </c>
      <c r="X122" s="233">
        <f t="shared" ref="X122:X127" si="57">+X121+V122-J122</f>
        <v>62</v>
      </c>
      <c r="Y122" s="4">
        <f t="shared" si="50"/>
        <v>2</v>
      </c>
      <c r="Z122" s="230">
        <f t="shared" ref="Z122:Z127" si="58">+Z121+Y122-P122-Q122</f>
        <v>315</v>
      </c>
    </row>
    <row r="123" spans="1:26" x14ac:dyDescent="0.55000000000000004">
      <c r="A123">
        <v>128</v>
      </c>
      <c r="B123" s="228"/>
      <c r="C123" s="44"/>
      <c r="D123" t="s">
        <v>403</v>
      </c>
      <c r="E123">
        <v>24</v>
      </c>
      <c r="F123">
        <v>85</v>
      </c>
      <c r="G123" s="1">
        <v>44143</v>
      </c>
      <c r="H123" s="119">
        <v>0</v>
      </c>
      <c r="I123" s="227">
        <f t="shared" si="55"/>
        <v>981</v>
      </c>
      <c r="J123" s="119">
        <v>3</v>
      </c>
      <c r="K123" s="232">
        <f t="shared" si="46"/>
        <v>918</v>
      </c>
      <c r="L123" s="271">
        <f t="shared" si="47"/>
        <v>19</v>
      </c>
      <c r="M123" s="4"/>
      <c r="N123" s="232">
        <f t="shared" si="56"/>
        <v>3</v>
      </c>
      <c r="O123" s="119">
        <v>0</v>
      </c>
      <c r="P123" s="119">
        <v>0</v>
      </c>
      <c r="Q123" s="5">
        <v>9</v>
      </c>
      <c r="R123" s="247">
        <f t="shared" si="48"/>
        <v>46</v>
      </c>
      <c r="S123" s="218">
        <f t="shared" si="53"/>
        <v>285</v>
      </c>
      <c r="T123" s="233">
        <f t="shared" si="54"/>
        <v>306</v>
      </c>
      <c r="U123" s="1">
        <f t="shared" si="49"/>
        <v>44143</v>
      </c>
      <c r="V123" s="4">
        <f t="shared" si="51"/>
        <v>0</v>
      </c>
      <c r="W123" s="26">
        <f t="shared" si="43"/>
        <v>981</v>
      </c>
      <c r="X123" s="233">
        <f t="shared" si="57"/>
        <v>59</v>
      </c>
      <c r="Y123" s="4">
        <f t="shared" si="50"/>
        <v>0</v>
      </c>
      <c r="Z123" s="230">
        <f t="shared" si="58"/>
        <v>306</v>
      </c>
    </row>
    <row r="124" spans="1:26" x14ac:dyDescent="0.55000000000000004">
      <c r="A124">
        <v>129</v>
      </c>
      <c r="B124" s="228"/>
      <c r="C124" s="44"/>
      <c r="D124" t="s">
        <v>406</v>
      </c>
      <c r="E124">
        <v>24</v>
      </c>
      <c r="F124">
        <v>86</v>
      </c>
      <c r="G124" s="1">
        <v>44144</v>
      </c>
      <c r="H124" s="119">
        <v>0</v>
      </c>
      <c r="I124" s="227">
        <f t="shared" si="55"/>
        <v>981</v>
      </c>
      <c r="J124" s="119">
        <v>2</v>
      </c>
      <c r="K124" s="232">
        <f t="shared" si="46"/>
        <v>920</v>
      </c>
      <c r="L124" s="271">
        <f t="shared" ref="L124:L142" si="59">+L123+J124</f>
        <v>21</v>
      </c>
      <c r="M124" s="4"/>
      <c r="N124" s="232">
        <f t="shared" si="56"/>
        <v>3</v>
      </c>
      <c r="O124" s="119">
        <v>0</v>
      </c>
      <c r="P124" s="119">
        <v>0</v>
      </c>
      <c r="Q124" s="5">
        <v>8</v>
      </c>
      <c r="R124" s="247">
        <f t="shared" si="48"/>
        <v>54</v>
      </c>
      <c r="S124" s="218">
        <f t="shared" si="53"/>
        <v>293</v>
      </c>
      <c r="T124" s="233">
        <f t="shared" si="54"/>
        <v>298</v>
      </c>
      <c r="U124" s="1">
        <f t="shared" ref="U124:U155" si="60">+G124</f>
        <v>44144</v>
      </c>
      <c r="V124" s="4">
        <f t="shared" ref="V124:V155" si="61">+H124</f>
        <v>0</v>
      </c>
      <c r="W124" s="26">
        <f t="shared" ref="W124:W155" si="62">+I124</f>
        <v>981</v>
      </c>
      <c r="X124" s="233">
        <f t="shared" si="57"/>
        <v>57</v>
      </c>
      <c r="Y124" s="4">
        <f t="shared" si="50"/>
        <v>0</v>
      </c>
      <c r="Z124" s="230">
        <f t="shared" si="58"/>
        <v>298</v>
      </c>
    </row>
    <row r="125" spans="1:26" x14ac:dyDescent="0.55000000000000004">
      <c r="A125">
        <v>130</v>
      </c>
      <c r="B125" s="228"/>
      <c r="C125" s="44"/>
      <c r="D125" t="s">
        <v>407</v>
      </c>
      <c r="E125">
        <v>24</v>
      </c>
      <c r="F125">
        <v>87</v>
      </c>
      <c r="G125" s="1">
        <v>44145</v>
      </c>
      <c r="H125" s="119">
        <v>0</v>
      </c>
      <c r="I125" s="227">
        <f t="shared" si="55"/>
        <v>981</v>
      </c>
      <c r="J125" s="119">
        <v>5</v>
      </c>
      <c r="K125" s="232">
        <f t="shared" si="46"/>
        <v>925</v>
      </c>
      <c r="L125" s="271">
        <f t="shared" si="59"/>
        <v>26</v>
      </c>
      <c r="M125" s="4"/>
      <c r="N125" s="232">
        <f t="shared" si="56"/>
        <v>3</v>
      </c>
      <c r="O125" s="119">
        <v>0</v>
      </c>
      <c r="P125" s="119">
        <v>0</v>
      </c>
      <c r="Q125" s="5">
        <v>6</v>
      </c>
      <c r="R125" s="247">
        <f t="shared" ref="R125:R142" si="63">+R124+Q125</f>
        <v>60</v>
      </c>
      <c r="S125" s="218">
        <f t="shared" si="53"/>
        <v>299</v>
      </c>
      <c r="T125" s="233">
        <f t="shared" si="54"/>
        <v>292</v>
      </c>
      <c r="U125" s="1">
        <f t="shared" si="60"/>
        <v>44145</v>
      </c>
      <c r="V125" s="4">
        <f t="shared" si="61"/>
        <v>0</v>
      </c>
      <c r="W125" s="26">
        <f t="shared" si="62"/>
        <v>981</v>
      </c>
      <c r="X125" s="233">
        <f t="shared" si="57"/>
        <v>52</v>
      </c>
      <c r="Y125" s="4">
        <f t="shared" si="50"/>
        <v>0</v>
      </c>
      <c r="Z125" s="230">
        <f t="shared" si="58"/>
        <v>292</v>
      </c>
    </row>
    <row r="126" spans="1:26" ht="22.5" x14ac:dyDescent="0.55000000000000004">
      <c r="A126">
        <v>131</v>
      </c>
      <c r="B126" s="228"/>
      <c r="C126" s="44"/>
      <c r="D126" t="s">
        <v>408</v>
      </c>
      <c r="E126">
        <v>24</v>
      </c>
      <c r="F126">
        <v>88</v>
      </c>
      <c r="G126" s="1">
        <v>44146</v>
      </c>
      <c r="H126" s="119">
        <v>0</v>
      </c>
      <c r="I126" s="227">
        <f t="shared" si="55"/>
        <v>981</v>
      </c>
      <c r="J126" s="119">
        <v>11</v>
      </c>
      <c r="K126" s="232">
        <f t="shared" si="46"/>
        <v>936</v>
      </c>
      <c r="L126" s="271">
        <f t="shared" si="59"/>
        <v>37</v>
      </c>
      <c r="M126" s="4"/>
      <c r="N126" s="232">
        <f t="shared" si="56"/>
        <v>3</v>
      </c>
      <c r="O126" s="119">
        <v>0</v>
      </c>
      <c r="P126" s="119">
        <v>0</v>
      </c>
      <c r="Q126" s="5">
        <v>24</v>
      </c>
      <c r="R126" s="248">
        <f t="shared" si="63"/>
        <v>84</v>
      </c>
      <c r="S126" s="218">
        <f t="shared" si="53"/>
        <v>323</v>
      </c>
      <c r="T126" s="233">
        <f t="shared" ref="T126:T142" si="64">+T125+O126-P126-Q126</f>
        <v>268</v>
      </c>
      <c r="U126" s="1">
        <f t="shared" si="60"/>
        <v>44146</v>
      </c>
      <c r="V126" s="4">
        <f t="shared" si="61"/>
        <v>0</v>
      </c>
      <c r="W126" s="26">
        <f t="shared" si="62"/>
        <v>981</v>
      </c>
      <c r="X126" s="233">
        <f t="shared" si="57"/>
        <v>41</v>
      </c>
      <c r="Y126" s="4">
        <f t="shared" si="50"/>
        <v>0</v>
      </c>
      <c r="Z126" s="230">
        <f t="shared" si="58"/>
        <v>268</v>
      </c>
    </row>
    <row r="127" spans="1:26" ht="22.5" x14ac:dyDescent="0.55000000000000004">
      <c r="A127">
        <v>132</v>
      </c>
      <c r="B127" s="228"/>
      <c r="C127" s="44"/>
      <c r="D127" t="s">
        <v>409</v>
      </c>
      <c r="E127">
        <v>24</v>
      </c>
      <c r="F127">
        <v>89</v>
      </c>
      <c r="G127" s="1">
        <v>44147</v>
      </c>
      <c r="H127" s="119">
        <v>0</v>
      </c>
      <c r="I127" s="227">
        <f t="shared" si="55"/>
        <v>981</v>
      </c>
      <c r="J127" s="119">
        <v>5</v>
      </c>
      <c r="K127" s="232">
        <f t="shared" si="46"/>
        <v>941</v>
      </c>
      <c r="L127" s="271">
        <f t="shared" si="59"/>
        <v>42</v>
      </c>
      <c r="M127" s="4"/>
      <c r="N127" s="232">
        <f t="shared" si="56"/>
        <v>3</v>
      </c>
      <c r="O127" s="119">
        <v>0</v>
      </c>
      <c r="P127" s="119">
        <v>0</v>
      </c>
      <c r="Q127" s="5">
        <v>24</v>
      </c>
      <c r="R127" s="248">
        <f t="shared" si="63"/>
        <v>108</v>
      </c>
      <c r="S127" s="218">
        <f t="shared" si="53"/>
        <v>347</v>
      </c>
      <c r="T127" s="233">
        <f t="shared" si="64"/>
        <v>244</v>
      </c>
      <c r="U127" s="1">
        <f t="shared" si="60"/>
        <v>44147</v>
      </c>
      <c r="V127" s="4">
        <f t="shared" si="61"/>
        <v>0</v>
      </c>
      <c r="W127" s="26">
        <f t="shared" si="62"/>
        <v>981</v>
      </c>
      <c r="X127" s="233">
        <f t="shared" si="57"/>
        <v>36</v>
      </c>
      <c r="Y127" s="4">
        <f t="shared" si="50"/>
        <v>0</v>
      </c>
      <c r="Z127" s="230">
        <f t="shared" si="58"/>
        <v>244</v>
      </c>
    </row>
    <row r="128" spans="1:26" ht="22.5" x14ac:dyDescent="0.55000000000000004">
      <c r="A128">
        <v>133</v>
      </c>
      <c r="B128" s="228"/>
      <c r="C128" s="44"/>
      <c r="D128" t="s">
        <v>410</v>
      </c>
      <c r="E128">
        <v>24</v>
      </c>
      <c r="F128">
        <v>90</v>
      </c>
      <c r="G128" s="1">
        <v>44148</v>
      </c>
      <c r="H128" s="119">
        <v>0</v>
      </c>
      <c r="I128" s="227">
        <f t="shared" si="55"/>
        <v>981</v>
      </c>
      <c r="J128" s="119">
        <v>7</v>
      </c>
      <c r="K128" s="232">
        <f t="shared" si="46"/>
        <v>948</v>
      </c>
      <c r="L128" s="271">
        <f t="shared" si="59"/>
        <v>49</v>
      </c>
      <c r="M128" s="4"/>
      <c r="N128" s="232">
        <f t="shared" si="56"/>
        <v>3</v>
      </c>
      <c r="O128" s="119">
        <v>0</v>
      </c>
      <c r="P128" s="119">
        <v>0</v>
      </c>
      <c r="Q128" s="5">
        <v>33</v>
      </c>
      <c r="R128" s="248">
        <f t="shared" si="63"/>
        <v>141</v>
      </c>
      <c r="S128" s="218">
        <f t="shared" si="53"/>
        <v>380</v>
      </c>
      <c r="T128" s="233">
        <f t="shared" si="64"/>
        <v>211</v>
      </c>
      <c r="U128" s="1">
        <f t="shared" si="60"/>
        <v>44148</v>
      </c>
      <c r="V128" s="4">
        <f t="shared" si="61"/>
        <v>0</v>
      </c>
      <c r="W128" s="26">
        <f t="shared" si="62"/>
        <v>981</v>
      </c>
      <c r="X128" s="233">
        <f t="shared" ref="X128:X142" si="65">+X127+V128-J128</f>
        <v>29</v>
      </c>
      <c r="Y128" s="4">
        <f t="shared" si="50"/>
        <v>0</v>
      </c>
      <c r="Z128" s="230">
        <f t="shared" ref="Z128:Z142" si="66">+Z127+Y128-P128-Q128</f>
        <v>211</v>
      </c>
    </row>
    <row r="129" spans="1:26" ht="22.5" x14ac:dyDescent="0.55000000000000004">
      <c r="A129">
        <v>134</v>
      </c>
      <c r="B129" s="228"/>
      <c r="C129" s="44"/>
      <c r="D129" t="s">
        <v>411</v>
      </c>
      <c r="E129">
        <v>24</v>
      </c>
      <c r="F129">
        <v>91</v>
      </c>
      <c r="G129" s="1">
        <v>44149</v>
      </c>
      <c r="H129" s="119">
        <v>0</v>
      </c>
      <c r="I129" s="227">
        <f t="shared" si="55"/>
        <v>981</v>
      </c>
      <c r="J129" s="119">
        <v>4</v>
      </c>
      <c r="K129" s="232">
        <f t="shared" si="46"/>
        <v>952</v>
      </c>
      <c r="L129" s="271">
        <f t="shared" si="59"/>
        <v>53</v>
      </c>
      <c r="M129" s="4"/>
      <c r="N129" s="232">
        <f t="shared" si="56"/>
        <v>3</v>
      </c>
      <c r="O129" s="119">
        <v>0</v>
      </c>
      <c r="P129" s="119">
        <v>0</v>
      </c>
      <c r="Q129" s="5">
        <v>24</v>
      </c>
      <c r="R129" s="248">
        <f t="shared" si="63"/>
        <v>165</v>
      </c>
      <c r="S129" s="218">
        <f t="shared" si="53"/>
        <v>404</v>
      </c>
      <c r="T129" s="233">
        <f t="shared" si="64"/>
        <v>187</v>
      </c>
      <c r="U129" s="1">
        <f t="shared" si="60"/>
        <v>44149</v>
      </c>
      <c r="V129" s="4">
        <f t="shared" si="61"/>
        <v>0</v>
      </c>
      <c r="W129" s="26">
        <f t="shared" si="62"/>
        <v>981</v>
      </c>
      <c r="X129" s="233">
        <f t="shared" si="65"/>
        <v>25</v>
      </c>
      <c r="Y129" s="4">
        <f t="shared" si="50"/>
        <v>0</v>
      </c>
      <c r="Z129" s="230">
        <f t="shared" si="66"/>
        <v>187</v>
      </c>
    </row>
    <row r="130" spans="1:26" ht="22.5" x14ac:dyDescent="0.55000000000000004">
      <c r="A130">
        <v>135</v>
      </c>
      <c r="B130" s="228"/>
      <c r="C130" s="44"/>
      <c r="D130" t="s">
        <v>412</v>
      </c>
      <c r="E130">
        <v>24</v>
      </c>
      <c r="F130">
        <v>92</v>
      </c>
      <c r="G130" s="1">
        <v>44150</v>
      </c>
      <c r="H130" s="119">
        <v>0</v>
      </c>
      <c r="I130" s="227">
        <f t="shared" si="55"/>
        <v>981</v>
      </c>
      <c r="J130" s="119">
        <v>8</v>
      </c>
      <c r="K130" s="232">
        <f t="shared" si="46"/>
        <v>960</v>
      </c>
      <c r="L130" s="271">
        <f t="shared" si="59"/>
        <v>61</v>
      </c>
      <c r="M130" s="4"/>
      <c r="N130" s="232">
        <f t="shared" si="56"/>
        <v>3</v>
      </c>
      <c r="O130" s="119">
        <v>0</v>
      </c>
      <c r="P130" s="119">
        <v>0</v>
      </c>
      <c r="Q130" s="5">
        <v>57</v>
      </c>
      <c r="R130" s="248">
        <f t="shared" si="63"/>
        <v>222</v>
      </c>
      <c r="S130" s="218">
        <f t="shared" si="53"/>
        <v>461</v>
      </c>
      <c r="T130" s="233">
        <f t="shared" si="64"/>
        <v>130</v>
      </c>
      <c r="U130" s="1">
        <f t="shared" si="60"/>
        <v>44150</v>
      </c>
      <c r="V130" s="4">
        <f t="shared" si="61"/>
        <v>0</v>
      </c>
      <c r="W130" s="26">
        <f t="shared" si="62"/>
        <v>981</v>
      </c>
      <c r="X130" s="233">
        <f t="shared" si="65"/>
        <v>17</v>
      </c>
      <c r="Y130" s="4">
        <f t="shared" si="50"/>
        <v>0</v>
      </c>
      <c r="Z130" s="230">
        <f t="shared" si="66"/>
        <v>130</v>
      </c>
    </row>
    <row r="131" spans="1:26" ht="22.5" x14ac:dyDescent="0.55000000000000004">
      <c r="A131">
        <v>136</v>
      </c>
      <c r="B131" s="228"/>
      <c r="C131" s="44"/>
      <c r="D131" t="s">
        <v>413</v>
      </c>
      <c r="E131">
        <v>24</v>
      </c>
      <c r="F131">
        <v>93</v>
      </c>
      <c r="G131" s="1">
        <v>44151</v>
      </c>
      <c r="H131" s="119">
        <v>0</v>
      </c>
      <c r="I131" s="227">
        <f t="shared" ref="I131:I142" si="67">+I130+H131</f>
        <v>981</v>
      </c>
      <c r="J131" s="119">
        <v>2</v>
      </c>
      <c r="K131" s="232">
        <f t="shared" si="46"/>
        <v>962</v>
      </c>
      <c r="L131" s="271">
        <f t="shared" si="59"/>
        <v>63</v>
      </c>
      <c r="M131" s="4"/>
      <c r="N131" s="232">
        <f t="shared" ref="N131:N142" si="68">+N130+M131</f>
        <v>3</v>
      </c>
      <c r="O131" s="119">
        <v>0</v>
      </c>
      <c r="P131" s="119">
        <v>0</v>
      </c>
      <c r="Q131" s="5">
        <v>26</v>
      </c>
      <c r="R131" s="248">
        <f t="shared" si="63"/>
        <v>248</v>
      </c>
      <c r="S131" s="218">
        <f t="shared" si="53"/>
        <v>487</v>
      </c>
      <c r="T131" s="233">
        <f t="shared" si="64"/>
        <v>104</v>
      </c>
      <c r="U131" s="1">
        <f t="shared" si="60"/>
        <v>44151</v>
      </c>
      <c r="V131" s="4">
        <f t="shared" si="61"/>
        <v>0</v>
      </c>
      <c r="W131" s="26">
        <f t="shared" si="62"/>
        <v>981</v>
      </c>
      <c r="X131" s="233">
        <f t="shared" si="65"/>
        <v>15</v>
      </c>
      <c r="Y131" s="4">
        <f t="shared" si="50"/>
        <v>0</v>
      </c>
      <c r="Z131" s="230">
        <f t="shared" si="66"/>
        <v>104</v>
      </c>
    </row>
    <row r="132" spans="1:26" ht="22.5" x14ac:dyDescent="0.55000000000000004">
      <c r="A132">
        <v>137</v>
      </c>
      <c r="B132" s="228"/>
      <c r="C132" s="44"/>
      <c r="D132" t="s">
        <v>414</v>
      </c>
      <c r="E132">
        <v>24</v>
      </c>
      <c r="F132">
        <v>94</v>
      </c>
      <c r="G132" s="1">
        <v>44152</v>
      </c>
      <c r="H132" s="119">
        <v>0</v>
      </c>
      <c r="I132" s="227">
        <f t="shared" si="67"/>
        <v>981</v>
      </c>
      <c r="J132" s="119">
        <v>7</v>
      </c>
      <c r="K132" s="232">
        <f t="shared" si="46"/>
        <v>969</v>
      </c>
      <c r="L132" s="271">
        <f t="shared" si="59"/>
        <v>70</v>
      </c>
      <c r="M132" s="4"/>
      <c r="N132" s="232">
        <f t="shared" si="68"/>
        <v>3</v>
      </c>
      <c r="O132" s="119">
        <v>0</v>
      </c>
      <c r="P132" s="119">
        <v>0</v>
      </c>
      <c r="Q132" s="5">
        <v>38</v>
      </c>
      <c r="R132" s="248">
        <f t="shared" si="63"/>
        <v>286</v>
      </c>
      <c r="S132" s="218">
        <f t="shared" si="53"/>
        <v>525</v>
      </c>
      <c r="T132" s="233">
        <f t="shared" si="64"/>
        <v>66</v>
      </c>
      <c r="U132" s="1">
        <f t="shared" si="60"/>
        <v>44152</v>
      </c>
      <c r="V132" s="4">
        <f t="shared" si="61"/>
        <v>0</v>
      </c>
      <c r="W132" s="26">
        <f t="shared" si="62"/>
        <v>981</v>
      </c>
      <c r="X132" s="233">
        <f t="shared" si="65"/>
        <v>8</v>
      </c>
      <c r="Y132" s="4">
        <f t="shared" si="50"/>
        <v>0</v>
      </c>
      <c r="Z132" s="230">
        <f t="shared" si="66"/>
        <v>66</v>
      </c>
    </row>
    <row r="133" spans="1:26" ht="22.5" x14ac:dyDescent="0.55000000000000004">
      <c r="A133">
        <v>138</v>
      </c>
      <c r="B133" s="228"/>
      <c r="C133" s="44"/>
      <c r="D133" t="s">
        <v>415</v>
      </c>
      <c r="E133">
        <v>24</v>
      </c>
      <c r="F133">
        <v>95</v>
      </c>
      <c r="G133" s="1">
        <v>44153</v>
      </c>
      <c r="H133" s="119">
        <v>0</v>
      </c>
      <c r="I133" s="227">
        <f t="shared" si="67"/>
        <v>981</v>
      </c>
      <c r="J133" s="119">
        <v>4</v>
      </c>
      <c r="K133" s="232">
        <f t="shared" si="46"/>
        <v>973</v>
      </c>
      <c r="L133" s="271">
        <f t="shared" si="59"/>
        <v>74</v>
      </c>
      <c r="M133" s="4"/>
      <c r="N133" s="232">
        <f t="shared" si="68"/>
        <v>3</v>
      </c>
      <c r="O133" s="119">
        <v>0</v>
      </c>
      <c r="P133" s="119">
        <v>0</v>
      </c>
      <c r="Q133" s="5">
        <v>30</v>
      </c>
      <c r="R133" s="248">
        <f t="shared" si="63"/>
        <v>316</v>
      </c>
      <c r="S133" s="218">
        <f t="shared" si="53"/>
        <v>555</v>
      </c>
      <c r="T133" s="233">
        <f t="shared" si="64"/>
        <v>36</v>
      </c>
      <c r="U133" s="1">
        <f t="shared" si="60"/>
        <v>44153</v>
      </c>
      <c r="V133" s="4">
        <f t="shared" si="61"/>
        <v>0</v>
      </c>
      <c r="W133" s="26">
        <f t="shared" si="62"/>
        <v>981</v>
      </c>
      <c r="X133" s="233">
        <f t="shared" si="65"/>
        <v>4</v>
      </c>
      <c r="Y133" s="4">
        <f t="shared" si="50"/>
        <v>0</v>
      </c>
      <c r="Z133" s="230">
        <f t="shared" si="66"/>
        <v>36</v>
      </c>
    </row>
    <row r="134" spans="1:26" ht="22.5" x14ac:dyDescent="0.55000000000000004">
      <c r="A134">
        <v>139</v>
      </c>
      <c r="B134" s="228"/>
      <c r="C134" s="44"/>
      <c r="D134" t="s">
        <v>416</v>
      </c>
      <c r="E134">
        <v>24</v>
      </c>
      <c r="F134">
        <v>96</v>
      </c>
      <c r="G134" s="1">
        <v>44154</v>
      </c>
      <c r="H134" s="119">
        <v>0</v>
      </c>
      <c r="I134" s="227">
        <f t="shared" si="67"/>
        <v>981</v>
      </c>
      <c r="J134" s="119">
        <v>4</v>
      </c>
      <c r="K134" s="232">
        <f t="shared" si="46"/>
        <v>977</v>
      </c>
      <c r="L134" s="271">
        <f t="shared" si="59"/>
        <v>78</v>
      </c>
      <c r="M134" s="4"/>
      <c r="N134" s="232">
        <f t="shared" si="68"/>
        <v>3</v>
      </c>
      <c r="O134" s="119">
        <v>0</v>
      </c>
      <c r="P134" s="119">
        <v>0</v>
      </c>
      <c r="Q134" s="5">
        <v>34</v>
      </c>
      <c r="R134" s="248">
        <f t="shared" si="63"/>
        <v>350</v>
      </c>
      <c r="S134" s="218">
        <f t="shared" si="53"/>
        <v>589</v>
      </c>
      <c r="T134" s="233">
        <f t="shared" si="64"/>
        <v>2</v>
      </c>
      <c r="U134" s="1">
        <f t="shared" si="60"/>
        <v>44154</v>
      </c>
      <c r="V134" s="4">
        <f t="shared" si="61"/>
        <v>0</v>
      </c>
      <c r="W134" s="26">
        <f t="shared" si="62"/>
        <v>981</v>
      </c>
      <c r="X134" s="233">
        <f t="shared" si="65"/>
        <v>0</v>
      </c>
      <c r="Y134" s="4">
        <f t="shared" si="50"/>
        <v>0</v>
      </c>
      <c r="Z134" s="230">
        <f t="shared" si="66"/>
        <v>2</v>
      </c>
    </row>
    <row r="135" spans="1:26" ht="22.5" x14ac:dyDescent="0.55000000000000004">
      <c r="A135">
        <v>140</v>
      </c>
      <c r="B135" s="228"/>
      <c r="C135" s="44"/>
      <c r="D135" t="s">
        <v>417</v>
      </c>
      <c r="E135">
        <v>24</v>
      </c>
      <c r="F135">
        <v>97</v>
      </c>
      <c r="G135" s="1">
        <v>44155</v>
      </c>
      <c r="H135" s="119">
        <v>0</v>
      </c>
      <c r="I135" s="227">
        <f t="shared" si="67"/>
        <v>981</v>
      </c>
      <c r="J135" s="119">
        <v>0</v>
      </c>
      <c r="K135" s="232">
        <f t="shared" si="46"/>
        <v>977</v>
      </c>
      <c r="L135" s="271">
        <f t="shared" si="59"/>
        <v>78</v>
      </c>
      <c r="M135" s="4"/>
      <c r="N135" s="232">
        <f t="shared" si="68"/>
        <v>3</v>
      </c>
      <c r="O135" s="119">
        <v>0</v>
      </c>
      <c r="P135" s="119">
        <v>0</v>
      </c>
      <c r="Q135" s="5">
        <v>2</v>
      </c>
      <c r="R135" s="248">
        <f t="shared" si="63"/>
        <v>352</v>
      </c>
      <c r="S135" s="218">
        <f t="shared" si="53"/>
        <v>591</v>
      </c>
      <c r="T135" s="233">
        <f t="shared" si="64"/>
        <v>0</v>
      </c>
      <c r="U135" s="250">
        <f t="shared" si="60"/>
        <v>44155</v>
      </c>
      <c r="V135" s="4">
        <f t="shared" si="61"/>
        <v>0</v>
      </c>
      <c r="W135" s="26">
        <f t="shared" si="62"/>
        <v>981</v>
      </c>
      <c r="X135" s="233">
        <f t="shared" si="65"/>
        <v>0</v>
      </c>
      <c r="Y135" s="4">
        <f t="shared" si="50"/>
        <v>0</v>
      </c>
      <c r="Z135" s="230">
        <f t="shared" si="66"/>
        <v>0</v>
      </c>
    </row>
    <row r="136" spans="1:26" ht="22.5" x14ac:dyDescent="0.55000000000000004">
      <c r="A136">
        <v>141</v>
      </c>
      <c r="B136" s="228"/>
      <c r="C136" s="44"/>
      <c r="D136" t="s">
        <v>418</v>
      </c>
      <c r="E136">
        <v>24</v>
      </c>
      <c r="F136">
        <v>98</v>
      </c>
      <c r="G136" s="1">
        <v>44156</v>
      </c>
      <c r="H136" s="119">
        <v>0</v>
      </c>
      <c r="I136" s="227">
        <f t="shared" si="67"/>
        <v>981</v>
      </c>
      <c r="J136" s="119"/>
      <c r="K136" s="232">
        <f t="shared" si="46"/>
        <v>977</v>
      </c>
      <c r="L136" s="271">
        <f t="shared" si="59"/>
        <v>78</v>
      </c>
      <c r="M136" s="4"/>
      <c r="N136" s="232">
        <f t="shared" si="68"/>
        <v>3</v>
      </c>
      <c r="O136" s="119">
        <v>0</v>
      </c>
      <c r="P136" s="119"/>
      <c r="Q136" s="5"/>
      <c r="R136" s="248">
        <f t="shared" si="63"/>
        <v>352</v>
      </c>
      <c r="S136" s="218">
        <f t="shared" si="53"/>
        <v>591</v>
      </c>
      <c r="T136" s="233">
        <f t="shared" si="64"/>
        <v>0</v>
      </c>
      <c r="U136" s="250">
        <f t="shared" si="60"/>
        <v>44156</v>
      </c>
      <c r="V136" s="4">
        <f t="shared" si="61"/>
        <v>0</v>
      </c>
      <c r="W136" s="26">
        <f t="shared" si="62"/>
        <v>981</v>
      </c>
      <c r="X136" s="233">
        <f t="shared" si="65"/>
        <v>0</v>
      </c>
      <c r="Y136" s="4">
        <f t="shared" si="50"/>
        <v>0</v>
      </c>
      <c r="Z136" s="230">
        <f t="shared" si="66"/>
        <v>0</v>
      </c>
    </row>
    <row r="137" spans="1:26" ht="22.5" x14ac:dyDescent="0.55000000000000004">
      <c r="A137">
        <v>142</v>
      </c>
      <c r="B137" s="228"/>
      <c r="C137" s="44"/>
      <c r="D137" t="s">
        <v>419</v>
      </c>
      <c r="E137">
        <v>24</v>
      </c>
      <c r="F137">
        <v>99</v>
      </c>
      <c r="G137" s="1">
        <v>44157</v>
      </c>
      <c r="H137" s="119">
        <v>0</v>
      </c>
      <c r="I137" s="227">
        <f t="shared" si="67"/>
        <v>981</v>
      </c>
      <c r="J137" s="119"/>
      <c r="K137" s="232">
        <f t="shared" si="46"/>
        <v>977</v>
      </c>
      <c r="L137" s="271">
        <f t="shared" si="59"/>
        <v>78</v>
      </c>
      <c r="M137" s="4"/>
      <c r="N137" s="232">
        <f t="shared" si="68"/>
        <v>3</v>
      </c>
      <c r="O137" s="119">
        <v>0</v>
      </c>
      <c r="P137" s="119"/>
      <c r="Q137" s="5"/>
      <c r="R137" s="248">
        <f t="shared" si="63"/>
        <v>352</v>
      </c>
      <c r="S137" s="218">
        <f t="shared" si="53"/>
        <v>591</v>
      </c>
      <c r="T137" s="233">
        <f t="shared" si="64"/>
        <v>0</v>
      </c>
      <c r="U137" s="250">
        <f t="shared" si="60"/>
        <v>44157</v>
      </c>
      <c r="V137" s="4">
        <f t="shared" si="61"/>
        <v>0</v>
      </c>
      <c r="W137" s="26">
        <f t="shared" si="62"/>
        <v>981</v>
      </c>
      <c r="X137" s="233">
        <f t="shared" si="65"/>
        <v>0</v>
      </c>
      <c r="Y137" s="4">
        <f t="shared" si="50"/>
        <v>0</v>
      </c>
      <c r="Z137" s="230">
        <f t="shared" si="66"/>
        <v>0</v>
      </c>
    </row>
    <row r="138" spans="1:26" ht="22.5" x14ac:dyDescent="0.55000000000000004">
      <c r="A138">
        <v>143</v>
      </c>
      <c r="B138" s="228"/>
      <c r="C138" s="44"/>
      <c r="D138" t="s">
        <v>420</v>
      </c>
      <c r="E138">
        <v>24</v>
      </c>
      <c r="F138">
        <v>100</v>
      </c>
      <c r="G138" s="1">
        <v>44158</v>
      </c>
      <c r="H138" s="119">
        <v>0</v>
      </c>
      <c r="I138" s="227">
        <f t="shared" si="67"/>
        <v>981</v>
      </c>
      <c r="J138" s="119"/>
      <c r="K138" s="232">
        <f t="shared" si="46"/>
        <v>977</v>
      </c>
      <c r="L138" s="271">
        <f t="shared" si="59"/>
        <v>78</v>
      </c>
      <c r="M138" s="4"/>
      <c r="N138" s="232">
        <f t="shared" si="68"/>
        <v>3</v>
      </c>
      <c r="O138" s="119">
        <v>0</v>
      </c>
      <c r="P138" s="119"/>
      <c r="Q138" s="5"/>
      <c r="R138" s="248">
        <f t="shared" si="63"/>
        <v>352</v>
      </c>
      <c r="S138" s="218">
        <f t="shared" si="53"/>
        <v>591</v>
      </c>
      <c r="T138" s="233">
        <f t="shared" si="64"/>
        <v>0</v>
      </c>
      <c r="U138" s="250">
        <f t="shared" si="60"/>
        <v>44158</v>
      </c>
      <c r="V138" s="4">
        <f t="shared" si="61"/>
        <v>0</v>
      </c>
      <c r="W138" s="26">
        <f t="shared" si="62"/>
        <v>981</v>
      </c>
      <c r="X138" s="233">
        <f t="shared" si="65"/>
        <v>0</v>
      </c>
      <c r="Y138" s="4">
        <f t="shared" si="50"/>
        <v>0</v>
      </c>
      <c r="Z138" s="230">
        <f t="shared" si="66"/>
        <v>0</v>
      </c>
    </row>
    <row r="139" spans="1:26" ht="22.5" x14ac:dyDescent="0.55000000000000004">
      <c r="A139">
        <v>144</v>
      </c>
      <c r="B139" s="228"/>
      <c r="C139" s="44"/>
      <c r="D139" t="s">
        <v>421</v>
      </c>
      <c r="E139">
        <v>24</v>
      </c>
      <c r="F139">
        <v>101</v>
      </c>
      <c r="G139" s="1">
        <v>44159</v>
      </c>
      <c r="H139" s="119">
        <v>0</v>
      </c>
      <c r="I139" s="227">
        <f t="shared" si="67"/>
        <v>981</v>
      </c>
      <c r="J139" s="119"/>
      <c r="K139" s="232">
        <f t="shared" si="46"/>
        <v>977</v>
      </c>
      <c r="L139" s="271">
        <f t="shared" si="59"/>
        <v>78</v>
      </c>
      <c r="M139" s="4"/>
      <c r="N139" s="232">
        <f t="shared" si="68"/>
        <v>3</v>
      </c>
      <c r="O139" s="119">
        <v>0</v>
      </c>
      <c r="P139" s="119"/>
      <c r="Q139" s="5"/>
      <c r="R139" s="248">
        <f t="shared" si="63"/>
        <v>352</v>
      </c>
      <c r="S139" s="218">
        <f t="shared" si="53"/>
        <v>591</v>
      </c>
      <c r="T139" s="233">
        <f t="shared" si="64"/>
        <v>0</v>
      </c>
      <c r="U139" s="250">
        <f t="shared" si="60"/>
        <v>44159</v>
      </c>
      <c r="V139" s="4">
        <f t="shared" si="61"/>
        <v>0</v>
      </c>
      <c r="W139" s="26">
        <f t="shared" si="62"/>
        <v>981</v>
      </c>
      <c r="X139" s="233">
        <f t="shared" si="65"/>
        <v>0</v>
      </c>
      <c r="Y139" s="4">
        <f t="shared" si="50"/>
        <v>0</v>
      </c>
      <c r="Z139" s="230">
        <f t="shared" si="66"/>
        <v>0</v>
      </c>
    </row>
    <row r="140" spans="1:26" ht="22.5" x14ac:dyDescent="0.55000000000000004">
      <c r="A140">
        <v>145</v>
      </c>
      <c r="B140" s="228"/>
      <c r="C140" s="44"/>
      <c r="D140" t="s">
        <v>422</v>
      </c>
      <c r="E140">
        <v>24</v>
      </c>
      <c r="F140">
        <v>102</v>
      </c>
      <c r="G140" s="1">
        <v>44160</v>
      </c>
      <c r="H140" s="119">
        <v>0</v>
      </c>
      <c r="I140" s="227">
        <f t="shared" si="67"/>
        <v>981</v>
      </c>
      <c r="J140" s="119"/>
      <c r="K140" s="232">
        <f>+K139+J140</f>
        <v>977</v>
      </c>
      <c r="L140" s="271">
        <f t="shared" si="59"/>
        <v>78</v>
      </c>
      <c r="M140" s="4"/>
      <c r="N140" s="232">
        <f t="shared" si="68"/>
        <v>3</v>
      </c>
      <c r="O140" s="119">
        <v>0</v>
      </c>
      <c r="P140" s="119"/>
      <c r="Q140" s="5"/>
      <c r="R140" s="248">
        <f t="shared" si="63"/>
        <v>352</v>
      </c>
      <c r="S140" s="218">
        <f t="shared" si="53"/>
        <v>591</v>
      </c>
      <c r="T140" s="233">
        <f t="shared" si="64"/>
        <v>0</v>
      </c>
      <c r="U140" s="250">
        <f t="shared" si="60"/>
        <v>44160</v>
      </c>
      <c r="V140" s="4">
        <f t="shared" si="61"/>
        <v>0</v>
      </c>
      <c r="W140" s="26">
        <f t="shared" si="62"/>
        <v>981</v>
      </c>
      <c r="X140" s="233">
        <f t="shared" si="65"/>
        <v>0</v>
      </c>
      <c r="Y140" s="4">
        <f t="shared" si="50"/>
        <v>0</v>
      </c>
      <c r="Z140" s="230">
        <f t="shared" si="66"/>
        <v>0</v>
      </c>
    </row>
    <row r="141" spans="1:26" ht="22.5" x14ac:dyDescent="0.55000000000000004">
      <c r="A141">
        <v>146</v>
      </c>
      <c r="B141" s="228"/>
      <c r="C141" s="44"/>
      <c r="D141" t="s">
        <v>423</v>
      </c>
      <c r="E141">
        <v>24</v>
      </c>
      <c r="F141">
        <v>103</v>
      </c>
      <c r="G141" s="1">
        <v>44161</v>
      </c>
      <c r="H141" s="119">
        <v>0</v>
      </c>
      <c r="I141" s="227">
        <f t="shared" si="67"/>
        <v>981</v>
      </c>
      <c r="J141" s="119"/>
      <c r="K141" s="232">
        <f>+K140+J141</f>
        <v>977</v>
      </c>
      <c r="L141" s="271">
        <f t="shared" si="59"/>
        <v>78</v>
      </c>
      <c r="M141" s="4"/>
      <c r="N141" s="232">
        <f t="shared" si="68"/>
        <v>3</v>
      </c>
      <c r="O141" s="119">
        <v>0</v>
      </c>
      <c r="P141" s="119"/>
      <c r="Q141" s="5"/>
      <c r="R141" s="248">
        <f t="shared" si="63"/>
        <v>352</v>
      </c>
      <c r="S141" s="218">
        <f t="shared" si="53"/>
        <v>591</v>
      </c>
      <c r="T141" s="233">
        <f t="shared" si="64"/>
        <v>0</v>
      </c>
      <c r="U141" s="250">
        <f t="shared" si="60"/>
        <v>44161</v>
      </c>
      <c r="V141" s="4">
        <f t="shared" si="61"/>
        <v>0</v>
      </c>
      <c r="W141" s="26">
        <f t="shared" si="62"/>
        <v>981</v>
      </c>
      <c r="X141" s="233">
        <f t="shared" si="65"/>
        <v>0</v>
      </c>
      <c r="Y141" s="4">
        <f t="shared" si="50"/>
        <v>0</v>
      </c>
      <c r="Z141" s="230">
        <f t="shared" si="66"/>
        <v>0</v>
      </c>
    </row>
    <row r="142" spans="1:26" ht="22.5" x14ac:dyDescent="0.55000000000000004">
      <c r="A142">
        <v>147</v>
      </c>
      <c r="B142" s="228"/>
      <c r="C142" s="44"/>
      <c r="D142" t="s">
        <v>424</v>
      </c>
      <c r="E142">
        <v>24</v>
      </c>
      <c r="F142">
        <v>104</v>
      </c>
      <c r="G142" s="1">
        <v>44162</v>
      </c>
      <c r="H142" s="119">
        <v>0</v>
      </c>
      <c r="I142" s="227">
        <f t="shared" si="67"/>
        <v>981</v>
      </c>
      <c r="J142" s="119"/>
      <c r="K142" s="232">
        <f>+K141+J142</f>
        <v>977</v>
      </c>
      <c r="L142" s="271">
        <f t="shared" si="59"/>
        <v>78</v>
      </c>
      <c r="M142" s="4"/>
      <c r="N142" s="232">
        <f t="shared" si="68"/>
        <v>3</v>
      </c>
      <c r="O142" s="119">
        <v>0</v>
      </c>
      <c r="P142" s="119"/>
      <c r="Q142" s="5"/>
      <c r="R142" s="248">
        <f t="shared" si="63"/>
        <v>352</v>
      </c>
      <c r="S142" s="218">
        <f t="shared" si="53"/>
        <v>591</v>
      </c>
      <c r="T142" s="233">
        <f t="shared" si="64"/>
        <v>0</v>
      </c>
      <c r="U142" s="250">
        <f t="shared" si="60"/>
        <v>44162</v>
      </c>
      <c r="V142" s="4">
        <f t="shared" si="61"/>
        <v>0</v>
      </c>
      <c r="W142" s="26">
        <f t="shared" si="62"/>
        <v>981</v>
      </c>
      <c r="X142" s="233">
        <f t="shared" si="65"/>
        <v>0</v>
      </c>
      <c r="Y142" s="4">
        <f t="shared" si="50"/>
        <v>0</v>
      </c>
      <c r="Z142" s="230">
        <f t="shared" si="66"/>
        <v>0</v>
      </c>
    </row>
    <row r="143" spans="1:26" ht="22.5" x14ac:dyDescent="0.55000000000000004">
      <c r="A143">
        <v>148</v>
      </c>
      <c r="B143" s="228"/>
      <c r="C143" s="44"/>
      <c r="D143" t="s">
        <v>425</v>
      </c>
      <c r="E143">
        <v>24</v>
      </c>
      <c r="F143">
        <v>105</v>
      </c>
      <c r="G143" s="1">
        <v>44163</v>
      </c>
      <c r="H143" s="119">
        <v>0</v>
      </c>
      <c r="I143" s="227">
        <f t="shared" ref="I143:I148" si="69">+I142+H143</f>
        <v>981</v>
      </c>
      <c r="J143" s="119"/>
      <c r="K143" s="232">
        <f t="shared" ref="K143:K148" si="70">+K142+J143</f>
        <v>977</v>
      </c>
      <c r="L143" s="271">
        <f t="shared" ref="L143:L148" si="71">+L142+J143</f>
        <v>78</v>
      </c>
      <c r="M143" s="4"/>
      <c r="N143" s="232">
        <f t="shared" ref="N143:N148" si="72">+N142+M143</f>
        <v>3</v>
      </c>
      <c r="O143" s="119">
        <v>0</v>
      </c>
      <c r="P143" s="119"/>
      <c r="Q143" s="5"/>
      <c r="R143" s="248">
        <f t="shared" ref="R143:R148" si="73">+R142+Q143</f>
        <v>352</v>
      </c>
      <c r="S143" s="218">
        <f t="shared" ref="S143:S148" si="74">+S142+Q143</f>
        <v>591</v>
      </c>
      <c r="T143" s="233">
        <f t="shared" ref="T143:T148" si="75">+T142+O143-P143-Q143</f>
        <v>0</v>
      </c>
      <c r="U143" s="250">
        <f t="shared" si="60"/>
        <v>44163</v>
      </c>
      <c r="V143" s="4">
        <f t="shared" si="61"/>
        <v>0</v>
      </c>
      <c r="W143" s="26">
        <f t="shared" si="62"/>
        <v>981</v>
      </c>
      <c r="X143" s="233">
        <f t="shared" ref="X143:X148" si="76">+X142+V143-J143</f>
        <v>0</v>
      </c>
      <c r="Y143" s="4">
        <f t="shared" si="50"/>
        <v>0</v>
      </c>
      <c r="Z143" s="230">
        <f t="shared" ref="Z143:Z148" si="77">+Z142+Y143-P143-Q143</f>
        <v>0</v>
      </c>
    </row>
    <row r="144" spans="1:26" ht="22.5" x14ac:dyDescent="0.55000000000000004">
      <c r="A144">
        <v>149</v>
      </c>
      <c r="B144" s="228"/>
      <c r="C144" s="44"/>
      <c r="D144" t="s">
        <v>426</v>
      </c>
      <c r="E144">
        <v>24</v>
      </c>
      <c r="F144">
        <v>106</v>
      </c>
      <c r="G144" s="1">
        <v>44164</v>
      </c>
      <c r="H144" s="119">
        <v>0</v>
      </c>
      <c r="I144" s="227">
        <f t="shared" si="69"/>
        <v>981</v>
      </c>
      <c r="J144" s="119"/>
      <c r="K144" s="232">
        <f t="shared" si="70"/>
        <v>977</v>
      </c>
      <c r="L144" s="271">
        <f t="shared" si="71"/>
        <v>78</v>
      </c>
      <c r="M144" s="4"/>
      <c r="N144" s="232">
        <f t="shared" si="72"/>
        <v>3</v>
      </c>
      <c r="O144" s="119">
        <v>0</v>
      </c>
      <c r="P144" s="119"/>
      <c r="Q144" s="5"/>
      <c r="R144" s="248">
        <f t="shared" si="73"/>
        <v>352</v>
      </c>
      <c r="S144" s="218">
        <f t="shared" si="74"/>
        <v>591</v>
      </c>
      <c r="T144" s="233">
        <f t="shared" si="75"/>
        <v>0</v>
      </c>
      <c r="U144" s="250">
        <f t="shared" si="60"/>
        <v>44164</v>
      </c>
      <c r="V144" s="4">
        <f t="shared" si="61"/>
        <v>0</v>
      </c>
      <c r="W144" s="26">
        <f t="shared" si="62"/>
        <v>981</v>
      </c>
      <c r="X144" s="233">
        <f t="shared" si="76"/>
        <v>0</v>
      </c>
      <c r="Y144" s="4">
        <f t="shared" ref="Y144:Y175" si="78">+O144</f>
        <v>0</v>
      </c>
      <c r="Z144" s="230">
        <f t="shared" si="77"/>
        <v>0</v>
      </c>
    </row>
    <row r="145" spans="1:26" ht="22.5" x14ac:dyDescent="0.55000000000000004">
      <c r="A145">
        <v>150</v>
      </c>
      <c r="B145" s="228"/>
      <c r="C145" s="44"/>
      <c r="D145" t="s">
        <v>427</v>
      </c>
      <c r="E145">
        <v>24</v>
      </c>
      <c r="F145">
        <v>107</v>
      </c>
      <c r="G145" s="1">
        <v>44165</v>
      </c>
      <c r="H145" s="119">
        <v>0</v>
      </c>
      <c r="I145" s="227">
        <f t="shared" si="69"/>
        <v>981</v>
      </c>
      <c r="J145" s="119"/>
      <c r="K145" s="232">
        <f t="shared" si="70"/>
        <v>977</v>
      </c>
      <c r="L145" s="271">
        <f t="shared" si="71"/>
        <v>78</v>
      </c>
      <c r="M145" s="4"/>
      <c r="N145" s="232">
        <f t="shared" si="72"/>
        <v>3</v>
      </c>
      <c r="O145" s="119">
        <v>0</v>
      </c>
      <c r="P145" s="119"/>
      <c r="Q145" s="5"/>
      <c r="R145" s="248">
        <f t="shared" si="73"/>
        <v>352</v>
      </c>
      <c r="S145" s="218">
        <f t="shared" si="74"/>
        <v>591</v>
      </c>
      <c r="T145" s="233">
        <f t="shared" si="75"/>
        <v>0</v>
      </c>
      <c r="U145" s="250">
        <f t="shared" si="60"/>
        <v>44165</v>
      </c>
      <c r="V145" s="4">
        <f t="shared" si="61"/>
        <v>0</v>
      </c>
      <c r="W145" s="26">
        <f t="shared" si="62"/>
        <v>981</v>
      </c>
      <c r="X145" s="233">
        <f t="shared" si="76"/>
        <v>0</v>
      </c>
      <c r="Y145" s="4">
        <f t="shared" si="78"/>
        <v>0</v>
      </c>
      <c r="Z145" s="230">
        <f t="shared" si="77"/>
        <v>0</v>
      </c>
    </row>
    <row r="146" spans="1:26" ht="22.5" x14ac:dyDescent="0.55000000000000004">
      <c r="A146">
        <v>151</v>
      </c>
      <c r="B146" s="228"/>
      <c r="C146" s="44"/>
      <c r="D146" t="s">
        <v>428</v>
      </c>
      <c r="E146">
        <v>24</v>
      </c>
      <c r="F146">
        <v>108</v>
      </c>
      <c r="G146" s="1">
        <v>44166</v>
      </c>
      <c r="H146" s="119">
        <v>0</v>
      </c>
      <c r="I146" s="227">
        <f t="shared" si="69"/>
        <v>981</v>
      </c>
      <c r="J146" s="119"/>
      <c r="K146" s="232">
        <f t="shared" si="70"/>
        <v>977</v>
      </c>
      <c r="L146" s="271">
        <f t="shared" si="71"/>
        <v>78</v>
      </c>
      <c r="M146" s="4"/>
      <c r="N146" s="232">
        <f t="shared" si="72"/>
        <v>3</v>
      </c>
      <c r="O146" s="119">
        <v>0</v>
      </c>
      <c r="P146" s="119"/>
      <c r="Q146" s="5"/>
      <c r="R146" s="248">
        <f t="shared" si="73"/>
        <v>352</v>
      </c>
      <c r="S146" s="218">
        <f t="shared" si="74"/>
        <v>591</v>
      </c>
      <c r="T146" s="233">
        <f t="shared" si="75"/>
        <v>0</v>
      </c>
      <c r="U146" s="250">
        <f t="shared" si="60"/>
        <v>44166</v>
      </c>
      <c r="V146" s="4">
        <f t="shared" si="61"/>
        <v>0</v>
      </c>
      <c r="W146" s="26">
        <f t="shared" si="62"/>
        <v>981</v>
      </c>
      <c r="X146" s="233">
        <f t="shared" si="76"/>
        <v>0</v>
      </c>
      <c r="Y146" s="4">
        <f t="shared" si="78"/>
        <v>0</v>
      </c>
      <c r="Z146" s="230">
        <f t="shared" si="77"/>
        <v>0</v>
      </c>
    </row>
    <row r="147" spans="1:26" ht="22.5" x14ac:dyDescent="0.55000000000000004">
      <c r="A147">
        <v>152</v>
      </c>
      <c r="B147" s="228"/>
      <c r="C147" s="44"/>
      <c r="D147" t="s">
        <v>429</v>
      </c>
      <c r="E147">
        <v>24</v>
      </c>
      <c r="F147">
        <v>109</v>
      </c>
      <c r="G147" s="1">
        <v>44167</v>
      </c>
      <c r="H147" s="119">
        <v>0</v>
      </c>
      <c r="I147" s="227">
        <f t="shared" si="69"/>
        <v>981</v>
      </c>
      <c r="J147" s="119"/>
      <c r="K147" s="232">
        <f t="shared" si="70"/>
        <v>977</v>
      </c>
      <c r="L147" s="271">
        <f t="shared" si="71"/>
        <v>78</v>
      </c>
      <c r="M147" s="4"/>
      <c r="N147" s="232">
        <f t="shared" si="72"/>
        <v>3</v>
      </c>
      <c r="O147" s="119">
        <v>0</v>
      </c>
      <c r="P147" s="119"/>
      <c r="Q147" s="5"/>
      <c r="R147" s="248">
        <f t="shared" si="73"/>
        <v>352</v>
      </c>
      <c r="S147" s="218">
        <f t="shared" si="74"/>
        <v>591</v>
      </c>
      <c r="T147" s="233">
        <f t="shared" si="75"/>
        <v>0</v>
      </c>
      <c r="U147" s="250">
        <f t="shared" si="60"/>
        <v>44167</v>
      </c>
      <c r="V147" s="4">
        <f t="shared" si="61"/>
        <v>0</v>
      </c>
      <c r="W147" s="26">
        <f t="shared" si="62"/>
        <v>981</v>
      </c>
      <c r="X147" s="233">
        <f t="shared" si="76"/>
        <v>0</v>
      </c>
      <c r="Y147" s="4">
        <f t="shared" si="78"/>
        <v>0</v>
      </c>
      <c r="Z147" s="230">
        <f t="shared" si="77"/>
        <v>0</v>
      </c>
    </row>
    <row r="148" spans="1:26" ht="22.5" x14ac:dyDescent="0.55000000000000004">
      <c r="A148">
        <v>153</v>
      </c>
      <c r="B148" s="228"/>
      <c r="C148" s="44"/>
      <c r="D148" t="s">
        <v>430</v>
      </c>
      <c r="E148">
        <v>24</v>
      </c>
      <c r="F148">
        <v>110</v>
      </c>
      <c r="G148" s="1">
        <v>44168</v>
      </c>
      <c r="H148" s="119">
        <v>0</v>
      </c>
      <c r="I148" s="227">
        <f t="shared" si="69"/>
        <v>981</v>
      </c>
      <c r="J148" s="119"/>
      <c r="K148" s="232">
        <f t="shared" si="70"/>
        <v>977</v>
      </c>
      <c r="L148" s="271">
        <f t="shared" si="71"/>
        <v>78</v>
      </c>
      <c r="M148" s="4"/>
      <c r="N148" s="232">
        <f t="shared" si="72"/>
        <v>3</v>
      </c>
      <c r="O148" s="119">
        <v>0</v>
      </c>
      <c r="P148" s="119"/>
      <c r="Q148" s="5"/>
      <c r="R148" s="248">
        <f t="shared" si="73"/>
        <v>352</v>
      </c>
      <c r="S148" s="218">
        <f t="shared" si="74"/>
        <v>591</v>
      </c>
      <c r="T148" s="233">
        <f t="shared" si="75"/>
        <v>0</v>
      </c>
      <c r="U148" s="250">
        <f t="shared" si="60"/>
        <v>44168</v>
      </c>
      <c r="V148" s="4">
        <f t="shared" si="61"/>
        <v>0</v>
      </c>
      <c r="W148" s="26">
        <f t="shared" si="62"/>
        <v>981</v>
      </c>
      <c r="X148" s="233">
        <f t="shared" si="76"/>
        <v>0</v>
      </c>
      <c r="Y148" s="4">
        <f t="shared" si="78"/>
        <v>0</v>
      </c>
      <c r="Z148" s="230">
        <f t="shared" si="77"/>
        <v>0</v>
      </c>
    </row>
    <row r="149" spans="1:26" ht="22.5" x14ac:dyDescent="0.55000000000000004">
      <c r="A149">
        <v>154</v>
      </c>
      <c r="B149" s="228"/>
      <c r="C149" s="44"/>
      <c r="D149" t="s">
        <v>431</v>
      </c>
      <c r="E149">
        <v>24</v>
      </c>
      <c r="F149">
        <v>111</v>
      </c>
      <c r="G149" s="1">
        <v>44169</v>
      </c>
      <c r="H149" s="119">
        <v>0</v>
      </c>
      <c r="I149" s="227">
        <f t="shared" ref="I149:I195" si="79">+I148+H149</f>
        <v>981</v>
      </c>
      <c r="J149" s="119"/>
      <c r="K149" s="232">
        <f t="shared" ref="K149:K195" si="80">+K148+J149</f>
        <v>977</v>
      </c>
      <c r="L149" s="271">
        <f t="shared" ref="L149:L195" si="81">+L148+J149</f>
        <v>78</v>
      </c>
      <c r="M149" s="4"/>
      <c r="N149" s="232">
        <f t="shared" ref="N149:N195" si="82">+N148+M149</f>
        <v>3</v>
      </c>
      <c r="O149" s="119">
        <v>0</v>
      </c>
      <c r="P149" s="119"/>
      <c r="Q149" s="5"/>
      <c r="R149" s="248">
        <f t="shared" ref="R149:R195" si="83">+R148+Q149</f>
        <v>352</v>
      </c>
      <c r="S149" s="218">
        <f t="shared" ref="S149:S195" si="84">+S148+Q149</f>
        <v>591</v>
      </c>
      <c r="T149" s="233">
        <f t="shared" ref="T149:T195" si="85">+T148+O149-P149-Q149</f>
        <v>0</v>
      </c>
      <c r="U149" s="250">
        <f t="shared" si="60"/>
        <v>44169</v>
      </c>
      <c r="V149" s="4">
        <f t="shared" si="61"/>
        <v>0</v>
      </c>
      <c r="W149" s="26">
        <f t="shared" si="62"/>
        <v>981</v>
      </c>
      <c r="X149" s="233">
        <f t="shared" ref="X149:X195" si="86">+X148+V149-J149</f>
        <v>0</v>
      </c>
      <c r="Y149" s="4">
        <f t="shared" si="78"/>
        <v>0</v>
      </c>
      <c r="Z149" s="230">
        <f t="shared" ref="Z149:Z195" si="87">+Z148+Y149-P149-Q149</f>
        <v>0</v>
      </c>
    </row>
    <row r="150" spans="1:26" ht="22.5" x14ac:dyDescent="0.55000000000000004">
      <c r="A150">
        <v>144</v>
      </c>
      <c r="B150" s="228"/>
      <c r="C150" s="44"/>
      <c r="D150" t="s">
        <v>435</v>
      </c>
      <c r="E150">
        <v>24</v>
      </c>
      <c r="F150">
        <v>112</v>
      </c>
      <c r="G150" s="1">
        <v>44170</v>
      </c>
      <c r="H150" s="119">
        <v>0</v>
      </c>
      <c r="I150" s="227">
        <f t="shared" si="79"/>
        <v>981</v>
      </c>
      <c r="J150" s="119"/>
      <c r="K150" s="232">
        <f t="shared" si="80"/>
        <v>977</v>
      </c>
      <c r="L150" s="271">
        <f t="shared" si="81"/>
        <v>78</v>
      </c>
      <c r="M150" s="4"/>
      <c r="N150" s="232">
        <f t="shared" si="82"/>
        <v>3</v>
      </c>
      <c r="O150" s="119">
        <v>0</v>
      </c>
      <c r="P150" s="119"/>
      <c r="Q150" s="5"/>
      <c r="R150" s="248">
        <f t="shared" si="83"/>
        <v>352</v>
      </c>
      <c r="S150" s="218">
        <f t="shared" si="84"/>
        <v>591</v>
      </c>
      <c r="T150" s="233">
        <f t="shared" si="85"/>
        <v>0</v>
      </c>
      <c r="U150" s="250">
        <f t="shared" si="60"/>
        <v>44170</v>
      </c>
      <c r="V150" s="4">
        <f t="shared" si="61"/>
        <v>0</v>
      </c>
      <c r="W150" s="26">
        <f t="shared" si="62"/>
        <v>981</v>
      </c>
      <c r="X150" s="233">
        <f t="shared" si="86"/>
        <v>0</v>
      </c>
      <c r="Y150" s="4">
        <f t="shared" si="78"/>
        <v>0</v>
      </c>
      <c r="Z150" s="230">
        <f t="shared" si="87"/>
        <v>0</v>
      </c>
    </row>
    <row r="151" spans="1:26" ht="22.5" x14ac:dyDescent="0.55000000000000004">
      <c r="A151">
        <v>145</v>
      </c>
      <c r="B151" s="228"/>
      <c r="C151" s="44"/>
      <c r="D151" t="s">
        <v>436</v>
      </c>
      <c r="E151">
        <v>24</v>
      </c>
      <c r="F151">
        <v>113</v>
      </c>
      <c r="G151" s="1">
        <v>44171</v>
      </c>
      <c r="H151" s="119">
        <v>0</v>
      </c>
      <c r="I151" s="227">
        <f t="shared" si="79"/>
        <v>981</v>
      </c>
      <c r="J151" s="119"/>
      <c r="K151" s="232">
        <f t="shared" si="80"/>
        <v>977</v>
      </c>
      <c r="L151" s="271">
        <f t="shared" si="81"/>
        <v>78</v>
      </c>
      <c r="M151" s="4"/>
      <c r="N151" s="232">
        <f t="shared" si="82"/>
        <v>3</v>
      </c>
      <c r="O151" s="119">
        <v>0</v>
      </c>
      <c r="P151" s="119"/>
      <c r="Q151" s="5"/>
      <c r="R151" s="248">
        <f t="shared" si="83"/>
        <v>352</v>
      </c>
      <c r="S151" s="218">
        <f t="shared" si="84"/>
        <v>591</v>
      </c>
      <c r="T151" s="233">
        <f t="shared" si="85"/>
        <v>0</v>
      </c>
      <c r="U151" s="250">
        <f t="shared" si="60"/>
        <v>44171</v>
      </c>
      <c r="V151" s="4">
        <f t="shared" si="61"/>
        <v>0</v>
      </c>
      <c r="W151" s="26">
        <f t="shared" si="62"/>
        <v>981</v>
      </c>
      <c r="X151" s="233">
        <f t="shared" si="86"/>
        <v>0</v>
      </c>
      <c r="Y151" s="4">
        <f t="shared" si="78"/>
        <v>0</v>
      </c>
      <c r="Z151" s="230">
        <f t="shared" si="87"/>
        <v>0</v>
      </c>
    </row>
    <row r="152" spans="1:26" ht="22.5" x14ac:dyDescent="0.55000000000000004">
      <c r="A152">
        <v>146</v>
      </c>
      <c r="B152" s="228"/>
      <c r="C152" s="44"/>
      <c r="D152" t="s">
        <v>437</v>
      </c>
      <c r="E152">
        <v>24</v>
      </c>
      <c r="F152">
        <v>114</v>
      </c>
      <c r="G152" s="1">
        <v>44172</v>
      </c>
      <c r="H152" s="119">
        <v>0</v>
      </c>
      <c r="I152" s="227">
        <f t="shared" si="79"/>
        <v>981</v>
      </c>
      <c r="J152" s="119"/>
      <c r="K152" s="232">
        <f t="shared" si="80"/>
        <v>977</v>
      </c>
      <c r="L152" s="271">
        <f t="shared" si="81"/>
        <v>78</v>
      </c>
      <c r="M152" s="4"/>
      <c r="N152" s="232">
        <f t="shared" si="82"/>
        <v>3</v>
      </c>
      <c r="O152" s="119">
        <v>0</v>
      </c>
      <c r="P152" s="119"/>
      <c r="Q152" s="5"/>
      <c r="R152" s="248">
        <f t="shared" si="83"/>
        <v>352</v>
      </c>
      <c r="S152" s="218">
        <f t="shared" si="84"/>
        <v>591</v>
      </c>
      <c r="T152" s="233">
        <f t="shared" si="85"/>
        <v>0</v>
      </c>
      <c r="U152" s="250">
        <f t="shared" si="60"/>
        <v>44172</v>
      </c>
      <c r="V152" s="4">
        <f t="shared" si="61"/>
        <v>0</v>
      </c>
      <c r="W152" s="26">
        <f t="shared" si="62"/>
        <v>981</v>
      </c>
      <c r="X152" s="233">
        <f t="shared" si="86"/>
        <v>0</v>
      </c>
      <c r="Y152" s="4">
        <f t="shared" si="78"/>
        <v>0</v>
      </c>
      <c r="Z152" s="230">
        <f t="shared" si="87"/>
        <v>0</v>
      </c>
    </row>
    <row r="153" spans="1:26" ht="22.5" x14ac:dyDescent="0.55000000000000004">
      <c r="A153">
        <v>147</v>
      </c>
      <c r="B153" s="228"/>
      <c r="C153" s="44"/>
      <c r="D153" t="s">
        <v>438</v>
      </c>
      <c r="E153">
        <v>24</v>
      </c>
      <c r="F153">
        <v>115</v>
      </c>
      <c r="G153" s="1">
        <v>44173</v>
      </c>
      <c r="H153" s="119">
        <v>0</v>
      </c>
      <c r="I153" s="227">
        <f t="shared" si="79"/>
        <v>981</v>
      </c>
      <c r="J153" s="119"/>
      <c r="K153" s="232">
        <f t="shared" si="80"/>
        <v>977</v>
      </c>
      <c r="L153" s="271">
        <f t="shared" si="81"/>
        <v>78</v>
      </c>
      <c r="M153" s="4"/>
      <c r="N153" s="232">
        <f t="shared" si="82"/>
        <v>3</v>
      </c>
      <c r="O153" s="119">
        <v>0</v>
      </c>
      <c r="P153" s="119"/>
      <c r="Q153" s="5"/>
      <c r="R153" s="248">
        <f t="shared" si="83"/>
        <v>352</v>
      </c>
      <c r="S153" s="218">
        <f t="shared" si="84"/>
        <v>591</v>
      </c>
      <c r="T153" s="233">
        <f t="shared" si="85"/>
        <v>0</v>
      </c>
      <c r="U153" s="250">
        <f t="shared" si="60"/>
        <v>44173</v>
      </c>
      <c r="V153" s="4">
        <f t="shared" si="61"/>
        <v>0</v>
      </c>
      <c r="W153" s="26">
        <f t="shared" si="62"/>
        <v>981</v>
      </c>
      <c r="X153" s="233">
        <f t="shared" si="86"/>
        <v>0</v>
      </c>
      <c r="Y153" s="4">
        <f t="shared" si="78"/>
        <v>0</v>
      </c>
      <c r="Z153" s="230">
        <f t="shared" si="87"/>
        <v>0</v>
      </c>
    </row>
    <row r="154" spans="1:26" ht="22.5" x14ac:dyDescent="0.55000000000000004">
      <c r="A154">
        <v>148</v>
      </c>
      <c r="B154" s="228"/>
      <c r="C154" s="44"/>
      <c r="D154" t="s">
        <v>439</v>
      </c>
      <c r="E154">
        <v>24</v>
      </c>
      <c r="F154">
        <v>116</v>
      </c>
      <c r="G154" s="1">
        <v>44174</v>
      </c>
      <c r="H154" s="119">
        <v>0</v>
      </c>
      <c r="I154" s="227">
        <f t="shared" si="79"/>
        <v>981</v>
      </c>
      <c r="J154" s="119"/>
      <c r="K154" s="232">
        <f t="shared" si="80"/>
        <v>977</v>
      </c>
      <c r="L154" s="271">
        <f t="shared" si="81"/>
        <v>78</v>
      </c>
      <c r="M154" s="4"/>
      <c r="N154" s="232">
        <f t="shared" si="82"/>
        <v>3</v>
      </c>
      <c r="O154" s="119">
        <v>0</v>
      </c>
      <c r="P154" s="119"/>
      <c r="Q154" s="5"/>
      <c r="R154" s="248">
        <f t="shared" si="83"/>
        <v>352</v>
      </c>
      <c r="S154" s="218">
        <f t="shared" si="84"/>
        <v>591</v>
      </c>
      <c r="T154" s="233">
        <f t="shared" si="85"/>
        <v>0</v>
      </c>
      <c r="U154" s="250">
        <f t="shared" si="60"/>
        <v>44174</v>
      </c>
      <c r="V154" s="4">
        <f t="shared" si="61"/>
        <v>0</v>
      </c>
      <c r="W154" s="26">
        <f t="shared" si="62"/>
        <v>981</v>
      </c>
      <c r="X154" s="233">
        <f t="shared" si="86"/>
        <v>0</v>
      </c>
      <c r="Y154" s="4">
        <f t="shared" si="78"/>
        <v>0</v>
      </c>
      <c r="Z154" s="230">
        <f t="shared" si="87"/>
        <v>0</v>
      </c>
    </row>
    <row r="155" spans="1:26" ht="22.5" x14ac:dyDescent="0.55000000000000004">
      <c r="A155">
        <v>149</v>
      </c>
      <c r="B155" s="228"/>
      <c r="C155" s="44"/>
      <c r="D155" t="s">
        <v>440</v>
      </c>
      <c r="E155">
        <v>24</v>
      </c>
      <c r="F155">
        <v>117</v>
      </c>
      <c r="G155" s="1">
        <v>44175</v>
      </c>
      <c r="H155" s="119">
        <v>0</v>
      </c>
      <c r="I155" s="227">
        <f t="shared" si="79"/>
        <v>981</v>
      </c>
      <c r="J155" s="119"/>
      <c r="K155" s="232">
        <f t="shared" si="80"/>
        <v>977</v>
      </c>
      <c r="L155" s="271">
        <f t="shared" si="81"/>
        <v>78</v>
      </c>
      <c r="M155" s="4"/>
      <c r="N155" s="232">
        <f t="shared" si="82"/>
        <v>3</v>
      </c>
      <c r="O155" s="119">
        <v>0</v>
      </c>
      <c r="P155" s="119"/>
      <c r="Q155" s="5"/>
      <c r="R155" s="248">
        <f t="shared" si="83"/>
        <v>352</v>
      </c>
      <c r="S155" s="218">
        <f t="shared" si="84"/>
        <v>591</v>
      </c>
      <c r="T155" s="233">
        <f t="shared" si="85"/>
        <v>0</v>
      </c>
      <c r="U155" s="250">
        <f t="shared" si="60"/>
        <v>44175</v>
      </c>
      <c r="V155" s="4">
        <f t="shared" si="61"/>
        <v>0</v>
      </c>
      <c r="W155" s="26">
        <f t="shared" si="62"/>
        <v>981</v>
      </c>
      <c r="X155" s="233">
        <f t="shared" si="86"/>
        <v>0</v>
      </c>
      <c r="Y155" s="4">
        <f t="shared" si="78"/>
        <v>0</v>
      </c>
      <c r="Z155" s="230">
        <f t="shared" si="87"/>
        <v>0</v>
      </c>
    </row>
    <row r="156" spans="1:26" ht="22.5" x14ac:dyDescent="0.55000000000000004">
      <c r="A156">
        <v>150</v>
      </c>
      <c r="B156" s="228"/>
      <c r="C156" s="44"/>
      <c r="D156" t="s">
        <v>441</v>
      </c>
      <c r="E156">
        <v>24</v>
      </c>
      <c r="F156">
        <v>118</v>
      </c>
      <c r="G156" s="1">
        <v>44176</v>
      </c>
      <c r="H156" s="119">
        <v>0</v>
      </c>
      <c r="I156" s="227">
        <f t="shared" si="79"/>
        <v>981</v>
      </c>
      <c r="J156" s="119"/>
      <c r="K156" s="232">
        <f t="shared" si="80"/>
        <v>977</v>
      </c>
      <c r="L156" s="271">
        <f t="shared" si="81"/>
        <v>78</v>
      </c>
      <c r="M156" s="4"/>
      <c r="N156" s="232">
        <f t="shared" si="82"/>
        <v>3</v>
      </c>
      <c r="O156" s="119">
        <v>0</v>
      </c>
      <c r="P156" s="119"/>
      <c r="Q156" s="5"/>
      <c r="R156" s="248">
        <f t="shared" si="83"/>
        <v>352</v>
      </c>
      <c r="S156" s="218">
        <f t="shared" si="84"/>
        <v>591</v>
      </c>
      <c r="T156" s="233">
        <f t="shared" si="85"/>
        <v>0</v>
      </c>
      <c r="U156" s="250">
        <f t="shared" ref="U156:U187" si="88">+G156</f>
        <v>44176</v>
      </c>
      <c r="V156" s="4">
        <f t="shared" ref="V156:V187" si="89">+H156</f>
        <v>0</v>
      </c>
      <c r="W156" s="26">
        <f t="shared" ref="W156:W187" si="90">+I156</f>
        <v>981</v>
      </c>
      <c r="X156" s="233">
        <f t="shared" si="86"/>
        <v>0</v>
      </c>
      <c r="Y156" s="4">
        <f t="shared" si="78"/>
        <v>0</v>
      </c>
      <c r="Z156" s="230">
        <f t="shared" si="87"/>
        <v>0</v>
      </c>
    </row>
    <row r="157" spans="1:26" ht="22.5" x14ac:dyDescent="0.55000000000000004">
      <c r="A157">
        <v>151</v>
      </c>
      <c r="B157" s="228"/>
      <c r="C157" s="44"/>
      <c r="D157" t="s">
        <v>442</v>
      </c>
      <c r="E157">
        <v>24</v>
      </c>
      <c r="F157">
        <v>119</v>
      </c>
      <c r="G157" s="1">
        <v>44177</v>
      </c>
      <c r="H157" s="119">
        <v>0</v>
      </c>
      <c r="I157" s="227">
        <f t="shared" si="79"/>
        <v>981</v>
      </c>
      <c r="J157" s="119"/>
      <c r="K157" s="232">
        <f t="shared" si="80"/>
        <v>977</v>
      </c>
      <c r="L157" s="271">
        <f t="shared" si="81"/>
        <v>78</v>
      </c>
      <c r="M157" s="4"/>
      <c r="N157" s="232">
        <f t="shared" si="82"/>
        <v>3</v>
      </c>
      <c r="O157" s="119">
        <v>0</v>
      </c>
      <c r="P157" s="119"/>
      <c r="Q157" s="5"/>
      <c r="R157" s="248">
        <f t="shared" si="83"/>
        <v>352</v>
      </c>
      <c r="S157" s="218">
        <f t="shared" si="84"/>
        <v>591</v>
      </c>
      <c r="T157" s="233">
        <f t="shared" si="85"/>
        <v>0</v>
      </c>
      <c r="U157" s="250">
        <f t="shared" si="88"/>
        <v>44177</v>
      </c>
      <c r="V157" s="4">
        <f t="shared" si="89"/>
        <v>0</v>
      </c>
      <c r="W157" s="26">
        <f t="shared" si="90"/>
        <v>981</v>
      </c>
      <c r="X157" s="233">
        <f t="shared" si="86"/>
        <v>0</v>
      </c>
      <c r="Y157" s="4">
        <f t="shared" si="78"/>
        <v>0</v>
      </c>
      <c r="Z157" s="230">
        <f t="shared" si="87"/>
        <v>0</v>
      </c>
    </row>
    <row r="158" spans="1:26" ht="22.5" x14ac:dyDescent="0.55000000000000004">
      <c r="A158">
        <v>152</v>
      </c>
      <c r="B158" s="228"/>
      <c r="C158" s="44"/>
      <c r="D158" t="s">
        <v>443</v>
      </c>
      <c r="E158">
        <v>24</v>
      </c>
      <c r="F158">
        <v>120</v>
      </c>
      <c r="G158" s="1">
        <v>44178</v>
      </c>
      <c r="H158" s="119">
        <v>0</v>
      </c>
      <c r="I158" s="227">
        <f t="shared" si="79"/>
        <v>981</v>
      </c>
      <c r="J158" s="119"/>
      <c r="K158" s="232">
        <f t="shared" si="80"/>
        <v>977</v>
      </c>
      <c r="L158" s="271">
        <f t="shared" si="81"/>
        <v>78</v>
      </c>
      <c r="M158" s="4"/>
      <c r="N158" s="232">
        <f t="shared" si="82"/>
        <v>3</v>
      </c>
      <c r="O158" s="119">
        <v>0</v>
      </c>
      <c r="P158" s="119"/>
      <c r="Q158" s="5"/>
      <c r="R158" s="248">
        <f t="shared" si="83"/>
        <v>352</v>
      </c>
      <c r="S158" s="218">
        <f t="shared" si="84"/>
        <v>591</v>
      </c>
      <c r="T158" s="233">
        <f t="shared" si="85"/>
        <v>0</v>
      </c>
      <c r="U158" s="250">
        <f t="shared" si="88"/>
        <v>44178</v>
      </c>
      <c r="V158" s="4">
        <f t="shared" si="89"/>
        <v>0</v>
      </c>
      <c r="W158" s="26">
        <f t="shared" si="90"/>
        <v>981</v>
      </c>
      <c r="X158" s="233">
        <f t="shared" si="86"/>
        <v>0</v>
      </c>
      <c r="Y158" s="4">
        <f t="shared" si="78"/>
        <v>0</v>
      </c>
      <c r="Z158" s="230">
        <f t="shared" si="87"/>
        <v>0</v>
      </c>
    </row>
    <row r="159" spans="1:26" ht="22.5" x14ac:dyDescent="0.55000000000000004">
      <c r="A159">
        <v>153</v>
      </c>
      <c r="B159" s="228"/>
      <c r="C159" s="44"/>
      <c r="D159" t="s">
        <v>444</v>
      </c>
      <c r="E159">
        <v>24</v>
      </c>
      <c r="F159">
        <v>121</v>
      </c>
      <c r="G159" s="1">
        <v>44179</v>
      </c>
      <c r="H159" s="119">
        <v>0</v>
      </c>
      <c r="I159" s="227">
        <f t="shared" si="79"/>
        <v>981</v>
      </c>
      <c r="J159" s="119"/>
      <c r="K159" s="232">
        <f t="shared" si="80"/>
        <v>977</v>
      </c>
      <c r="L159" s="271">
        <f t="shared" si="81"/>
        <v>78</v>
      </c>
      <c r="M159" s="4"/>
      <c r="N159" s="232">
        <f t="shared" si="82"/>
        <v>3</v>
      </c>
      <c r="O159" s="119">
        <v>0</v>
      </c>
      <c r="P159" s="119"/>
      <c r="Q159" s="5"/>
      <c r="R159" s="248">
        <f t="shared" si="83"/>
        <v>352</v>
      </c>
      <c r="S159" s="218">
        <f t="shared" si="84"/>
        <v>591</v>
      </c>
      <c r="T159" s="233">
        <f t="shared" si="85"/>
        <v>0</v>
      </c>
      <c r="U159" s="250">
        <f t="shared" si="88"/>
        <v>44179</v>
      </c>
      <c r="V159" s="4">
        <f t="shared" si="89"/>
        <v>0</v>
      </c>
      <c r="W159" s="26">
        <f t="shared" si="90"/>
        <v>981</v>
      </c>
      <c r="X159" s="233">
        <f t="shared" si="86"/>
        <v>0</v>
      </c>
      <c r="Y159" s="4">
        <f t="shared" si="78"/>
        <v>0</v>
      </c>
      <c r="Z159" s="230">
        <f t="shared" si="87"/>
        <v>0</v>
      </c>
    </row>
    <row r="160" spans="1:26" ht="22.5" x14ac:dyDescent="0.55000000000000004">
      <c r="A160">
        <v>154</v>
      </c>
      <c r="B160" s="228"/>
      <c r="C160" s="44"/>
      <c r="D160" t="s">
        <v>445</v>
      </c>
      <c r="E160">
        <v>24</v>
      </c>
      <c r="F160">
        <v>122</v>
      </c>
      <c r="G160" s="1">
        <v>44180</v>
      </c>
      <c r="H160" s="119">
        <v>0</v>
      </c>
      <c r="I160" s="227">
        <f t="shared" si="79"/>
        <v>981</v>
      </c>
      <c r="J160" s="119"/>
      <c r="K160" s="232">
        <f t="shared" si="80"/>
        <v>977</v>
      </c>
      <c r="L160" s="271">
        <f t="shared" si="81"/>
        <v>78</v>
      </c>
      <c r="M160" s="4"/>
      <c r="N160" s="232">
        <f t="shared" si="82"/>
        <v>3</v>
      </c>
      <c r="O160" s="119">
        <v>0</v>
      </c>
      <c r="P160" s="119"/>
      <c r="Q160" s="5"/>
      <c r="R160" s="248">
        <f t="shared" si="83"/>
        <v>352</v>
      </c>
      <c r="S160" s="218">
        <f t="shared" si="84"/>
        <v>591</v>
      </c>
      <c r="T160" s="233">
        <f t="shared" si="85"/>
        <v>0</v>
      </c>
      <c r="U160" s="250">
        <f t="shared" si="88"/>
        <v>44180</v>
      </c>
      <c r="V160" s="4">
        <f t="shared" si="89"/>
        <v>0</v>
      </c>
      <c r="W160" s="26">
        <f t="shared" si="90"/>
        <v>981</v>
      </c>
      <c r="X160" s="233">
        <f t="shared" si="86"/>
        <v>0</v>
      </c>
      <c r="Y160" s="4">
        <f t="shared" si="78"/>
        <v>0</v>
      </c>
      <c r="Z160" s="230">
        <f t="shared" si="87"/>
        <v>0</v>
      </c>
    </row>
    <row r="161" spans="1:26" ht="22.5" x14ac:dyDescent="0.55000000000000004">
      <c r="A161">
        <v>155</v>
      </c>
      <c r="B161" s="228"/>
      <c r="C161" s="44"/>
      <c r="D161" t="s">
        <v>446</v>
      </c>
      <c r="E161">
        <v>24</v>
      </c>
      <c r="F161">
        <v>123</v>
      </c>
      <c r="G161" s="1">
        <v>44181</v>
      </c>
      <c r="H161" s="119">
        <v>0</v>
      </c>
      <c r="I161" s="227">
        <f t="shared" si="79"/>
        <v>981</v>
      </c>
      <c r="J161" s="119"/>
      <c r="K161" s="232">
        <f t="shared" si="80"/>
        <v>977</v>
      </c>
      <c r="L161" s="271">
        <f t="shared" si="81"/>
        <v>78</v>
      </c>
      <c r="M161" s="4"/>
      <c r="N161" s="232">
        <f t="shared" si="82"/>
        <v>3</v>
      </c>
      <c r="O161" s="119">
        <v>0</v>
      </c>
      <c r="P161" s="119"/>
      <c r="Q161" s="5"/>
      <c r="R161" s="248">
        <f t="shared" si="83"/>
        <v>352</v>
      </c>
      <c r="S161" s="218">
        <f t="shared" si="84"/>
        <v>591</v>
      </c>
      <c r="T161" s="233">
        <f t="shared" si="85"/>
        <v>0</v>
      </c>
      <c r="U161" s="250">
        <f t="shared" si="88"/>
        <v>44181</v>
      </c>
      <c r="V161" s="4">
        <f t="shared" si="89"/>
        <v>0</v>
      </c>
      <c r="W161" s="26">
        <f t="shared" si="90"/>
        <v>981</v>
      </c>
      <c r="X161" s="233">
        <f t="shared" si="86"/>
        <v>0</v>
      </c>
      <c r="Y161" s="4">
        <f t="shared" si="78"/>
        <v>0</v>
      </c>
      <c r="Z161" s="230">
        <f t="shared" si="87"/>
        <v>0</v>
      </c>
    </row>
    <row r="162" spans="1:26" ht="22.5" x14ac:dyDescent="0.55000000000000004">
      <c r="A162">
        <v>156</v>
      </c>
      <c r="B162" s="228"/>
      <c r="C162" s="44"/>
      <c r="D162" t="s">
        <v>447</v>
      </c>
      <c r="E162">
        <v>24</v>
      </c>
      <c r="F162">
        <v>124</v>
      </c>
      <c r="G162" s="1">
        <v>44182</v>
      </c>
      <c r="H162" s="119">
        <v>0</v>
      </c>
      <c r="I162" s="227">
        <f t="shared" si="79"/>
        <v>981</v>
      </c>
      <c r="J162" s="119"/>
      <c r="K162" s="232">
        <f t="shared" si="80"/>
        <v>977</v>
      </c>
      <c r="L162" s="271">
        <f t="shared" si="81"/>
        <v>78</v>
      </c>
      <c r="M162" s="4"/>
      <c r="N162" s="232">
        <f t="shared" si="82"/>
        <v>3</v>
      </c>
      <c r="O162" s="119">
        <v>0</v>
      </c>
      <c r="P162" s="119"/>
      <c r="Q162" s="5"/>
      <c r="R162" s="248">
        <f t="shared" si="83"/>
        <v>352</v>
      </c>
      <c r="S162" s="218">
        <f t="shared" si="84"/>
        <v>591</v>
      </c>
      <c r="T162" s="233">
        <f t="shared" si="85"/>
        <v>0</v>
      </c>
      <c r="U162" s="250">
        <f t="shared" si="88"/>
        <v>44182</v>
      </c>
      <c r="V162" s="4">
        <f t="shared" si="89"/>
        <v>0</v>
      </c>
      <c r="W162" s="26">
        <f t="shared" si="90"/>
        <v>981</v>
      </c>
      <c r="X162" s="233">
        <f t="shared" si="86"/>
        <v>0</v>
      </c>
      <c r="Y162" s="4">
        <f t="shared" si="78"/>
        <v>0</v>
      </c>
      <c r="Z162" s="230">
        <f t="shared" si="87"/>
        <v>0</v>
      </c>
    </row>
    <row r="163" spans="1:26" ht="22.5" x14ac:dyDescent="0.55000000000000004">
      <c r="A163">
        <v>157</v>
      </c>
      <c r="B163" s="228"/>
      <c r="C163" s="44"/>
      <c r="D163" t="s">
        <v>448</v>
      </c>
      <c r="E163">
        <v>24</v>
      </c>
      <c r="F163">
        <v>125</v>
      </c>
      <c r="G163" s="1">
        <v>44183</v>
      </c>
      <c r="H163" s="119">
        <v>0</v>
      </c>
      <c r="I163" s="227">
        <f t="shared" si="79"/>
        <v>981</v>
      </c>
      <c r="J163" s="119"/>
      <c r="K163" s="232">
        <f t="shared" si="80"/>
        <v>977</v>
      </c>
      <c r="L163" s="271">
        <f t="shared" si="81"/>
        <v>78</v>
      </c>
      <c r="M163" s="4"/>
      <c r="N163" s="232">
        <f t="shared" si="82"/>
        <v>3</v>
      </c>
      <c r="O163" s="119">
        <v>0</v>
      </c>
      <c r="P163" s="119"/>
      <c r="Q163" s="5"/>
      <c r="R163" s="248">
        <f t="shared" si="83"/>
        <v>352</v>
      </c>
      <c r="S163" s="218">
        <f t="shared" si="84"/>
        <v>591</v>
      </c>
      <c r="T163" s="233">
        <f t="shared" si="85"/>
        <v>0</v>
      </c>
      <c r="U163" s="250">
        <f t="shared" si="88"/>
        <v>44183</v>
      </c>
      <c r="V163" s="4">
        <f t="shared" si="89"/>
        <v>0</v>
      </c>
      <c r="W163" s="26">
        <f t="shared" si="90"/>
        <v>981</v>
      </c>
      <c r="X163" s="233">
        <f t="shared" si="86"/>
        <v>0</v>
      </c>
      <c r="Y163" s="4">
        <f t="shared" si="78"/>
        <v>0</v>
      </c>
      <c r="Z163" s="230">
        <f t="shared" si="87"/>
        <v>0</v>
      </c>
    </row>
    <row r="164" spans="1:26" ht="22.5" x14ac:dyDescent="0.55000000000000004">
      <c r="A164">
        <v>158</v>
      </c>
      <c r="B164" s="228"/>
      <c r="C164" s="44"/>
      <c r="D164" t="s">
        <v>449</v>
      </c>
      <c r="E164">
        <v>24</v>
      </c>
      <c r="F164">
        <v>126</v>
      </c>
      <c r="G164" s="1">
        <v>44184</v>
      </c>
      <c r="H164" s="119">
        <v>0</v>
      </c>
      <c r="I164" s="227">
        <f t="shared" si="79"/>
        <v>981</v>
      </c>
      <c r="J164" s="119"/>
      <c r="K164" s="232">
        <f t="shared" si="80"/>
        <v>977</v>
      </c>
      <c r="L164" s="271">
        <f t="shared" si="81"/>
        <v>78</v>
      </c>
      <c r="M164" s="4"/>
      <c r="N164" s="232">
        <f t="shared" si="82"/>
        <v>3</v>
      </c>
      <c r="O164" s="119">
        <v>0</v>
      </c>
      <c r="P164" s="119"/>
      <c r="Q164" s="5"/>
      <c r="R164" s="248">
        <f t="shared" si="83"/>
        <v>352</v>
      </c>
      <c r="S164" s="218">
        <f t="shared" si="84"/>
        <v>591</v>
      </c>
      <c r="T164" s="233">
        <f t="shared" si="85"/>
        <v>0</v>
      </c>
      <c r="U164" s="250">
        <f t="shared" si="88"/>
        <v>44184</v>
      </c>
      <c r="V164" s="4">
        <f t="shared" si="89"/>
        <v>0</v>
      </c>
      <c r="W164" s="26">
        <f t="shared" si="90"/>
        <v>981</v>
      </c>
      <c r="X164" s="233">
        <f t="shared" si="86"/>
        <v>0</v>
      </c>
      <c r="Y164" s="4">
        <f t="shared" si="78"/>
        <v>0</v>
      </c>
      <c r="Z164" s="230">
        <f t="shared" si="87"/>
        <v>0</v>
      </c>
    </row>
    <row r="165" spans="1:26" ht="22.5" x14ac:dyDescent="0.55000000000000004">
      <c r="A165">
        <v>159</v>
      </c>
      <c r="B165" s="228"/>
      <c r="C165" s="44"/>
      <c r="D165" t="s">
        <v>450</v>
      </c>
      <c r="E165">
        <v>24</v>
      </c>
      <c r="F165">
        <v>127</v>
      </c>
      <c r="G165" s="1">
        <v>44185</v>
      </c>
      <c r="H165" s="119">
        <v>0</v>
      </c>
      <c r="I165" s="227">
        <f t="shared" si="79"/>
        <v>981</v>
      </c>
      <c r="J165" s="119"/>
      <c r="K165" s="232">
        <f t="shared" si="80"/>
        <v>977</v>
      </c>
      <c r="L165" s="271">
        <f t="shared" si="81"/>
        <v>78</v>
      </c>
      <c r="M165" s="4"/>
      <c r="N165" s="232">
        <f t="shared" si="82"/>
        <v>3</v>
      </c>
      <c r="O165" s="119">
        <v>0</v>
      </c>
      <c r="P165" s="119"/>
      <c r="Q165" s="5"/>
      <c r="R165" s="248">
        <f t="shared" si="83"/>
        <v>352</v>
      </c>
      <c r="S165" s="218">
        <f t="shared" si="84"/>
        <v>591</v>
      </c>
      <c r="T165" s="233">
        <f t="shared" si="85"/>
        <v>0</v>
      </c>
      <c r="U165" s="250">
        <f t="shared" si="88"/>
        <v>44185</v>
      </c>
      <c r="V165" s="4">
        <f t="shared" si="89"/>
        <v>0</v>
      </c>
      <c r="W165" s="26">
        <f t="shared" si="90"/>
        <v>981</v>
      </c>
      <c r="X165" s="233">
        <f t="shared" si="86"/>
        <v>0</v>
      </c>
      <c r="Y165" s="4">
        <f t="shared" si="78"/>
        <v>0</v>
      </c>
      <c r="Z165" s="230">
        <f t="shared" si="87"/>
        <v>0</v>
      </c>
    </row>
    <row r="166" spans="1:26" ht="22.5" x14ac:dyDescent="0.55000000000000004">
      <c r="A166">
        <v>160</v>
      </c>
      <c r="B166" s="228"/>
      <c r="C166" s="44"/>
      <c r="D166" t="s">
        <v>451</v>
      </c>
      <c r="E166">
        <v>24</v>
      </c>
      <c r="F166">
        <v>128</v>
      </c>
      <c r="G166" s="1">
        <v>44186</v>
      </c>
      <c r="H166" s="119">
        <v>0</v>
      </c>
      <c r="I166" s="227">
        <f t="shared" si="79"/>
        <v>981</v>
      </c>
      <c r="J166" s="119"/>
      <c r="K166" s="232">
        <f t="shared" si="80"/>
        <v>977</v>
      </c>
      <c r="L166" s="271">
        <f t="shared" si="81"/>
        <v>78</v>
      </c>
      <c r="M166" s="4"/>
      <c r="N166" s="232">
        <f t="shared" si="82"/>
        <v>3</v>
      </c>
      <c r="O166" s="119">
        <v>0</v>
      </c>
      <c r="P166" s="119"/>
      <c r="Q166" s="5"/>
      <c r="R166" s="248">
        <f t="shared" si="83"/>
        <v>352</v>
      </c>
      <c r="S166" s="218">
        <f t="shared" si="84"/>
        <v>591</v>
      </c>
      <c r="T166" s="233">
        <f t="shared" si="85"/>
        <v>0</v>
      </c>
      <c r="U166" s="250">
        <f t="shared" si="88"/>
        <v>44186</v>
      </c>
      <c r="V166" s="4">
        <f t="shared" si="89"/>
        <v>0</v>
      </c>
      <c r="W166" s="26">
        <f t="shared" si="90"/>
        <v>981</v>
      </c>
      <c r="X166" s="233">
        <f t="shared" si="86"/>
        <v>0</v>
      </c>
      <c r="Y166" s="4">
        <f t="shared" si="78"/>
        <v>0</v>
      </c>
      <c r="Z166" s="230">
        <f t="shared" si="87"/>
        <v>0</v>
      </c>
    </row>
    <row r="167" spans="1:26" ht="22.5" x14ac:dyDescent="0.55000000000000004">
      <c r="A167">
        <v>161</v>
      </c>
      <c r="B167" s="228"/>
      <c r="C167" s="44"/>
      <c r="D167" t="s">
        <v>452</v>
      </c>
      <c r="E167">
        <v>24</v>
      </c>
      <c r="F167">
        <v>129</v>
      </c>
      <c r="G167" s="1">
        <v>44187</v>
      </c>
      <c r="H167" s="119">
        <v>0</v>
      </c>
      <c r="I167" s="227">
        <f t="shared" si="79"/>
        <v>981</v>
      </c>
      <c r="J167" s="119"/>
      <c r="K167" s="232">
        <f t="shared" si="80"/>
        <v>977</v>
      </c>
      <c r="L167" s="271">
        <f t="shared" si="81"/>
        <v>78</v>
      </c>
      <c r="M167" s="4"/>
      <c r="N167" s="232">
        <f t="shared" si="82"/>
        <v>3</v>
      </c>
      <c r="O167" s="119">
        <v>0</v>
      </c>
      <c r="P167" s="119"/>
      <c r="Q167" s="5"/>
      <c r="R167" s="248">
        <f t="shared" si="83"/>
        <v>352</v>
      </c>
      <c r="S167" s="218">
        <f t="shared" si="84"/>
        <v>591</v>
      </c>
      <c r="T167" s="233">
        <f t="shared" si="85"/>
        <v>0</v>
      </c>
      <c r="U167" s="250">
        <f t="shared" si="88"/>
        <v>44187</v>
      </c>
      <c r="V167" s="4">
        <f t="shared" si="89"/>
        <v>0</v>
      </c>
      <c r="W167" s="26">
        <f t="shared" si="90"/>
        <v>981</v>
      </c>
      <c r="X167" s="233">
        <f t="shared" si="86"/>
        <v>0</v>
      </c>
      <c r="Y167" s="4">
        <f t="shared" si="78"/>
        <v>0</v>
      </c>
      <c r="Z167" s="230">
        <f t="shared" si="87"/>
        <v>0</v>
      </c>
    </row>
    <row r="168" spans="1:26" ht="22.5" x14ac:dyDescent="0.55000000000000004">
      <c r="A168">
        <v>162</v>
      </c>
      <c r="B168" s="228"/>
      <c r="C168" s="44"/>
      <c r="D168" t="s">
        <v>453</v>
      </c>
      <c r="E168">
        <v>24</v>
      </c>
      <c r="F168">
        <v>130</v>
      </c>
      <c r="G168" s="1">
        <v>44188</v>
      </c>
      <c r="H168" s="119">
        <v>0</v>
      </c>
      <c r="I168" s="227">
        <f t="shared" si="79"/>
        <v>981</v>
      </c>
      <c r="J168" s="119"/>
      <c r="K168" s="232">
        <f t="shared" si="80"/>
        <v>977</v>
      </c>
      <c r="L168" s="271">
        <f t="shared" si="81"/>
        <v>78</v>
      </c>
      <c r="M168" s="4"/>
      <c r="N168" s="232">
        <f t="shared" si="82"/>
        <v>3</v>
      </c>
      <c r="O168" s="119">
        <v>0</v>
      </c>
      <c r="P168" s="119"/>
      <c r="Q168" s="5"/>
      <c r="R168" s="248">
        <f t="shared" si="83"/>
        <v>352</v>
      </c>
      <c r="S168" s="218">
        <f t="shared" si="84"/>
        <v>591</v>
      </c>
      <c r="T168" s="233">
        <f t="shared" si="85"/>
        <v>0</v>
      </c>
      <c r="U168" s="250">
        <f t="shared" si="88"/>
        <v>44188</v>
      </c>
      <c r="V168" s="4">
        <f t="shared" si="89"/>
        <v>0</v>
      </c>
      <c r="W168" s="26">
        <f t="shared" si="90"/>
        <v>981</v>
      </c>
      <c r="X168" s="233">
        <f t="shared" si="86"/>
        <v>0</v>
      </c>
      <c r="Y168" s="4">
        <f t="shared" si="78"/>
        <v>0</v>
      </c>
      <c r="Z168" s="230">
        <f t="shared" si="87"/>
        <v>0</v>
      </c>
    </row>
    <row r="169" spans="1:26" ht="22.5" x14ac:dyDescent="0.55000000000000004">
      <c r="A169">
        <v>163</v>
      </c>
      <c r="B169" s="228"/>
      <c r="C169" s="44"/>
      <c r="D169" t="s">
        <v>454</v>
      </c>
      <c r="E169">
        <v>24</v>
      </c>
      <c r="F169">
        <v>131</v>
      </c>
      <c r="G169" s="1">
        <v>44189</v>
      </c>
      <c r="H169" s="119">
        <v>0</v>
      </c>
      <c r="I169" s="227">
        <f t="shared" si="79"/>
        <v>981</v>
      </c>
      <c r="J169" s="119"/>
      <c r="K169" s="232">
        <f t="shared" si="80"/>
        <v>977</v>
      </c>
      <c r="L169" s="271">
        <f t="shared" si="81"/>
        <v>78</v>
      </c>
      <c r="M169" s="4"/>
      <c r="N169" s="232">
        <f t="shared" si="82"/>
        <v>3</v>
      </c>
      <c r="O169" s="119">
        <v>0</v>
      </c>
      <c r="P169" s="119"/>
      <c r="Q169" s="5"/>
      <c r="R169" s="248">
        <f t="shared" si="83"/>
        <v>352</v>
      </c>
      <c r="S169" s="218">
        <f t="shared" si="84"/>
        <v>591</v>
      </c>
      <c r="T169" s="233">
        <f t="shared" si="85"/>
        <v>0</v>
      </c>
      <c r="U169" s="250">
        <f t="shared" si="88"/>
        <v>44189</v>
      </c>
      <c r="V169" s="4">
        <f t="shared" si="89"/>
        <v>0</v>
      </c>
      <c r="W169" s="26">
        <f t="shared" si="90"/>
        <v>981</v>
      </c>
      <c r="X169" s="233">
        <f t="shared" si="86"/>
        <v>0</v>
      </c>
      <c r="Y169" s="4">
        <f t="shared" si="78"/>
        <v>0</v>
      </c>
      <c r="Z169" s="230">
        <f t="shared" si="87"/>
        <v>0</v>
      </c>
    </row>
    <row r="170" spans="1:26" ht="22.5" x14ac:dyDescent="0.55000000000000004">
      <c r="A170">
        <v>164</v>
      </c>
      <c r="B170" s="228"/>
      <c r="C170" s="44"/>
      <c r="D170" t="s">
        <v>455</v>
      </c>
      <c r="E170">
        <v>24</v>
      </c>
      <c r="F170">
        <v>132</v>
      </c>
      <c r="G170" s="1">
        <v>44190</v>
      </c>
      <c r="H170" s="119">
        <v>0</v>
      </c>
      <c r="I170" s="227">
        <f t="shared" si="79"/>
        <v>981</v>
      </c>
      <c r="J170" s="119"/>
      <c r="K170" s="232">
        <f t="shared" si="80"/>
        <v>977</v>
      </c>
      <c r="L170" s="271">
        <f t="shared" si="81"/>
        <v>78</v>
      </c>
      <c r="M170" s="4"/>
      <c r="N170" s="232">
        <f t="shared" si="82"/>
        <v>3</v>
      </c>
      <c r="O170" s="119">
        <v>0</v>
      </c>
      <c r="P170" s="119"/>
      <c r="Q170" s="5"/>
      <c r="R170" s="248">
        <f t="shared" si="83"/>
        <v>352</v>
      </c>
      <c r="S170" s="218">
        <f t="shared" si="84"/>
        <v>591</v>
      </c>
      <c r="T170" s="233">
        <f t="shared" si="85"/>
        <v>0</v>
      </c>
      <c r="U170" s="250">
        <f t="shared" si="88"/>
        <v>44190</v>
      </c>
      <c r="V170" s="4">
        <f t="shared" si="89"/>
        <v>0</v>
      </c>
      <c r="W170" s="26">
        <f t="shared" si="90"/>
        <v>981</v>
      </c>
      <c r="X170" s="233">
        <f t="shared" si="86"/>
        <v>0</v>
      </c>
      <c r="Y170" s="4">
        <f t="shared" si="78"/>
        <v>0</v>
      </c>
      <c r="Z170" s="230">
        <f t="shared" si="87"/>
        <v>0</v>
      </c>
    </row>
    <row r="171" spans="1:26" ht="22.5" x14ac:dyDescent="0.55000000000000004">
      <c r="A171">
        <v>165</v>
      </c>
      <c r="B171" s="228"/>
      <c r="C171" s="44"/>
      <c r="D171" t="s">
        <v>456</v>
      </c>
      <c r="E171">
        <v>24</v>
      </c>
      <c r="F171">
        <v>133</v>
      </c>
      <c r="G171" s="1">
        <v>44191</v>
      </c>
      <c r="H171" s="119">
        <v>0</v>
      </c>
      <c r="I171" s="227">
        <f t="shared" si="79"/>
        <v>981</v>
      </c>
      <c r="J171" s="119"/>
      <c r="K171" s="232">
        <f t="shared" si="80"/>
        <v>977</v>
      </c>
      <c r="L171" s="271">
        <f t="shared" si="81"/>
        <v>78</v>
      </c>
      <c r="M171" s="4"/>
      <c r="N171" s="232">
        <f t="shared" si="82"/>
        <v>3</v>
      </c>
      <c r="O171" s="119">
        <v>0</v>
      </c>
      <c r="P171" s="119"/>
      <c r="Q171" s="5"/>
      <c r="R171" s="248">
        <f t="shared" si="83"/>
        <v>352</v>
      </c>
      <c r="S171" s="218">
        <f t="shared" si="84"/>
        <v>591</v>
      </c>
      <c r="T171" s="233">
        <f t="shared" si="85"/>
        <v>0</v>
      </c>
      <c r="U171" s="250">
        <f t="shared" si="88"/>
        <v>44191</v>
      </c>
      <c r="V171" s="4">
        <f t="shared" si="89"/>
        <v>0</v>
      </c>
      <c r="W171" s="26">
        <f t="shared" si="90"/>
        <v>981</v>
      </c>
      <c r="X171" s="233">
        <f t="shared" si="86"/>
        <v>0</v>
      </c>
      <c r="Y171" s="4">
        <f t="shared" si="78"/>
        <v>0</v>
      </c>
      <c r="Z171" s="230">
        <f t="shared" si="87"/>
        <v>0</v>
      </c>
    </row>
    <row r="172" spans="1:26" ht="22.5" x14ac:dyDescent="0.55000000000000004">
      <c r="A172">
        <v>166</v>
      </c>
      <c r="B172" s="228"/>
      <c r="C172" s="44"/>
      <c r="D172" t="s">
        <v>458</v>
      </c>
      <c r="E172">
        <v>24</v>
      </c>
      <c r="F172">
        <v>134</v>
      </c>
      <c r="G172" s="1">
        <v>44192</v>
      </c>
      <c r="H172" s="119">
        <v>0</v>
      </c>
      <c r="I172" s="227">
        <f t="shared" si="79"/>
        <v>981</v>
      </c>
      <c r="J172" s="119"/>
      <c r="K172" s="232">
        <f t="shared" si="80"/>
        <v>977</v>
      </c>
      <c r="L172" s="271">
        <f t="shared" si="81"/>
        <v>78</v>
      </c>
      <c r="M172" s="4"/>
      <c r="N172" s="232">
        <f t="shared" si="82"/>
        <v>3</v>
      </c>
      <c r="O172" s="119">
        <v>0</v>
      </c>
      <c r="P172" s="119"/>
      <c r="Q172" s="5"/>
      <c r="R172" s="248">
        <f t="shared" si="83"/>
        <v>352</v>
      </c>
      <c r="S172" s="218">
        <f t="shared" si="84"/>
        <v>591</v>
      </c>
      <c r="T172" s="233">
        <f t="shared" si="85"/>
        <v>0</v>
      </c>
      <c r="U172" s="250">
        <f t="shared" si="88"/>
        <v>44192</v>
      </c>
      <c r="V172" s="4">
        <f t="shared" si="89"/>
        <v>0</v>
      </c>
      <c r="W172" s="26">
        <f t="shared" si="90"/>
        <v>981</v>
      </c>
      <c r="X172" s="233">
        <f t="shared" si="86"/>
        <v>0</v>
      </c>
      <c r="Y172" s="4">
        <f t="shared" si="78"/>
        <v>0</v>
      </c>
      <c r="Z172" s="230">
        <f t="shared" si="87"/>
        <v>0</v>
      </c>
    </row>
    <row r="173" spans="1:26" ht="22.5" x14ac:dyDescent="0.55000000000000004">
      <c r="A173">
        <v>167</v>
      </c>
      <c r="B173" s="228"/>
      <c r="C173" s="44"/>
      <c r="D173" t="s">
        <v>459</v>
      </c>
      <c r="E173">
        <v>24</v>
      </c>
      <c r="F173">
        <v>135</v>
      </c>
      <c r="G173" s="1">
        <v>44193</v>
      </c>
      <c r="H173" s="119">
        <v>0</v>
      </c>
      <c r="I173" s="227">
        <f t="shared" si="79"/>
        <v>981</v>
      </c>
      <c r="J173" s="119"/>
      <c r="K173" s="232">
        <f t="shared" si="80"/>
        <v>977</v>
      </c>
      <c r="L173" s="271">
        <f t="shared" si="81"/>
        <v>78</v>
      </c>
      <c r="M173" s="4"/>
      <c r="N173" s="232">
        <f t="shared" si="82"/>
        <v>3</v>
      </c>
      <c r="O173" s="119">
        <v>0</v>
      </c>
      <c r="P173" s="119"/>
      <c r="Q173" s="5"/>
      <c r="R173" s="248">
        <f t="shared" si="83"/>
        <v>352</v>
      </c>
      <c r="S173" s="218">
        <f t="shared" si="84"/>
        <v>591</v>
      </c>
      <c r="T173" s="233">
        <f t="shared" si="85"/>
        <v>0</v>
      </c>
      <c r="U173" s="250">
        <f t="shared" si="88"/>
        <v>44193</v>
      </c>
      <c r="V173" s="4">
        <f t="shared" si="89"/>
        <v>0</v>
      </c>
      <c r="W173" s="26">
        <f t="shared" si="90"/>
        <v>981</v>
      </c>
      <c r="X173" s="233">
        <f t="shared" si="86"/>
        <v>0</v>
      </c>
      <c r="Y173" s="4">
        <f t="shared" si="78"/>
        <v>0</v>
      </c>
      <c r="Z173" s="230">
        <f t="shared" si="87"/>
        <v>0</v>
      </c>
    </row>
    <row r="174" spans="1:26" ht="22.5" x14ac:dyDescent="0.55000000000000004">
      <c r="A174">
        <v>168</v>
      </c>
      <c r="B174" s="228"/>
      <c r="C174" s="44"/>
      <c r="D174" t="s">
        <v>460</v>
      </c>
      <c r="E174">
        <v>24</v>
      </c>
      <c r="F174">
        <v>136</v>
      </c>
      <c r="G174" s="1">
        <v>44194</v>
      </c>
      <c r="H174" s="119">
        <v>0</v>
      </c>
      <c r="I174" s="227">
        <f t="shared" si="79"/>
        <v>981</v>
      </c>
      <c r="J174" s="119"/>
      <c r="K174" s="232">
        <f t="shared" si="80"/>
        <v>977</v>
      </c>
      <c r="L174" s="271">
        <f t="shared" si="81"/>
        <v>78</v>
      </c>
      <c r="M174" s="4"/>
      <c r="N174" s="232">
        <f t="shared" si="82"/>
        <v>3</v>
      </c>
      <c r="O174" s="119">
        <v>0</v>
      </c>
      <c r="P174" s="119"/>
      <c r="Q174" s="5"/>
      <c r="R174" s="248">
        <f t="shared" si="83"/>
        <v>352</v>
      </c>
      <c r="S174" s="218">
        <f t="shared" si="84"/>
        <v>591</v>
      </c>
      <c r="T174" s="233">
        <f t="shared" si="85"/>
        <v>0</v>
      </c>
      <c r="U174" s="250">
        <f t="shared" si="88"/>
        <v>44194</v>
      </c>
      <c r="V174" s="4">
        <f t="shared" si="89"/>
        <v>0</v>
      </c>
      <c r="W174" s="26">
        <f t="shared" si="90"/>
        <v>981</v>
      </c>
      <c r="X174" s="233">
        <f t="shared" si="86"/>
        <v>0</v>
      </c>
      <c r="Y174" s="4">
        <f t="shared" si="78"/>
        <v>0</v>
      </c>
      <c r="Z174" s="230">
        <f t="shared" si="87"/>
        <v>0</v>
      </c>
    </row>
    <row r="175" spans="1:26" ht="22.5" x14ac:dyDescent="0.55000000000000004">
      <c r="A175">
        <v>169</v>
      </c>
      <c r="B175" s="228"/>
      <c r="C175" s="44"/>
      <c r="D175" t="s">
        <v>461</v>
      </c>
      <c r="E175">
        <v>24</v>
      </c>
      <c r="F175">
        <v>137</v>
      </c>
      <c r="G175" s="1">
        <v>44195</v>
      </c>
      <c r="H175" s="119">
        <v>0</v>
      </c>
      <c r="I175" s="227">
        <f t="shared" si="79"/>
        <v>981</v>
      </c>
      <c r="J175" s="119"/>
      <c r="K175" s="232">
        <f t="shared" si="80"/>
        <v>977</v>
      </c>
      <c r="L175" s="271">
        <f t="shared" si="81"/>
        <v>78</v>
      </c>
      <c r="M175" s="4"/>
      <c r="N175" s="232">
        <f t="shared" si="82"/>
        <v>3</v>
      </c>
      <c r="O175" s="119">
        <v>0</v>
      </c>
      <c r="P175" s="119"/>
      <c r="Q175" s="5"/>
      <c r="R175" s="248">
        <f t="shared" si="83"/>
        <v>352</v>
      </c>
      <c r="S175" s="218">
        <f t="shared" si="84"/>
        <v>591</v>
      </c>
      <c r="T175" s="233">
        <f t="shared" si="85"/>
        <v>0</v>
      </c>
      <c r="U175" s="250">
        <f t="shared" si="88"/>
        <v>44195</v>
      </c>
      <c r="V175" s="4">
        <f t="shared" si="89"/>
        <v>0</v>
      </c>
      <c r="W175" s="26">
        <f t="shared" si="90"/>
        <v>981</v>
      </c>
      <c r="X175" s="233">
        <f t="shared" si="86"/>
        <v>0</v>
      </c>
      <c r="Y175" s="4">
        <f t="shared" si="78"/>
        <v>0</v>
      </c>
      <c r="Z175" s="230">
        <f t="shared" si="87"/>
        <v>0</v>
      </c>
    </row>
    <row r="176" spans="1:26" ht="22.5" x14ac:dyDescent="0.55000000000000004">
      <c r="A176">
        <v>170</v>
      </c>
      <c r="B176" s="228"/>
      <c r="C176" s="44"/>
      <c r="D176" t="s">
        <v>462</v>
      </c>
      <c r="E176">
        <v>24</v>
      </c>
      <c r="F176">
        <v>138</v>
      </c>
      <c r="G176" s="1">
        <v>44561</v>
      </c>
      <c r="H176" s="119">
        <v>0</v>
      </c>
      <c r="I176" s="227">
        <f t="shared" si="79"/>
        <v>981</v>
      </c>
      <c r="J176" s="119"/>
      <c r="K176" s="232">
        <f t="shared" si="80"/>
        <v>977</v>
      </c>
      <c r="L176" s="271">
        <f t="shared" si="81"/>
        <v>78</v>
      </c>
      <c r="M176" s="4"/>
      <c r="N176" s="232">
        <f t="shared" si="82"/>
        <v>3</v>
      </c>
      <c r="O176" s="119">
        <v>0</v>
      </c>
      <c r="P176" s="119"/>
      <c r="Q176" s="5"/>
      <c r="R176" s="248">
        <f t="shared" si="83"/>
        <v>352</v>
      </c>
      <c r="S176" s="218">
        <f t="shared" si="84"/>
        <v>591</v>
      </c>
      <c r="T176" s="233">
        <f t="shared" si="85"/>
        <v>0</v>
      </c>
      <c r="U176" s="250">
        <f t="shared" si="88"/>
        <v>44561</v>
      </c>
      <c r="V176" s="4">
        <f t="shared" si="89"/>
        <v>0</v>
      </c>
      <c r="W176" s="26">
        <f t="shared" si="90"/>
        <v>981</v>
      </c>
      <c r="X176" s="233">
        <f t="shared" si="86"/>
        <v>0</v>
      </c>
      <c r="Y176" s="4">
        <f t="shared" ref="Y176:Y207" si="91">+O176</f>
        <v>0</v>
      </c>
      <c r="Z176" s="230">
        <f t="shared" si="87"/>
        <v>0</v>
      </c>
    </row>
    <row r="177" spans="1:26" ht="22.5" x14ac:dyDescent="0.55000000000000004">
      <c r="A177">
        <v>171</v>
      </c>
      <c r="B177" s="228"/>
      <c r="C177" s="44"/>
      <c r="D177" t="s">
        <v>463</v>
      </c>
      <c r="E177">
        <v>24</v>
      </c>
      <c r="F177">
        <v>139</v>
      </c>
      <c r="G177" s="1">
        <v>44197</v>
      </c>
      <c r="H177" s="119">
        <v>0</v>
      </c>
      <c r="I177" s="227">
        <f t="shared" si="79"/>
        <v>981</v>
      </c>
      <c r="J177" s="119"/>
      <c r="K177" s="232">
        <f t="shared" si="80"/>
        <v>977</v>
      </c>
      <c r="L177" s="271">
        <f t="shared" si="81"/>
        <v>78</v>
      </c>
      <c r="M177" s="4"/>
      <c r="N177" s="232">
        <f t="shared" si="82"/>
        <v>3</v>
      </c>
      <c r="O177" s="119">
        <v>0</v>
      </c>
      <c r="P177" s="119"/>
      <c r="Q177" s="5"/>
      <c r="R177" s="248">
        <f t="shared" si="83"/>
        <v>352</v>
      </c>
      <c r="S177" s="218">
        <f t="shared" si="84"/>
        <v>591</v>
      </c>
      <c r="T177" s="233">
        <f t="shared" si="85"/>
        <v>0</v>
      </c>
      <c r="U177" s="250">
        <f t="shared" si="88"/>
        <v>44197</v>
      </c>
      <c r="V177" s="4">
        <f t="shared" si="89"/>
        <v>0</v>
      </c>
      <c r="W177" s="26">
        <f t="shared" si="90"/>
        <v>981</v>
      </c>
      <c r="X177" s="233">
        <f t="shared" si="86"/>
        <v>0</v>
      </c>
      <c r="Y177" s="4">
        <f t="shared" si="91"/>
        <v>0</v>
      </c>
      <c r="Z177" s="230">
        <f t="shared" si="87"/>
        <v>0</v>
      </c>
    </row>
    <row r="178" spans="1:26" ht="22.5" x14ac:dyDescent="0.55000000000000004">
      <c r="A178">
        <v>172</v>
      </c>
      <c r="B178" s="228"/>
      <c r="C178" s="44"/>
      <c r="D178" t="s">
        <v>464</v>
      </c>
      <c r="E178">
        <v>24</v>
      </c>
      <c r="F178">
        <v>140</v>
      </c>
      <c r="G178" s="1">
        <v>44198</v>
      </c>
      <c r="H178" s="119">
        <v>0</v>
      </c>
      <c r="I178" s="227">
        <f t="shared" si="79"/>
        <v>981</v>
      </c>
      <c r="J178" s="119"/>
      <c r="K178" s="232">
        <f t="shared" si="80"/>
        <v>977</v>
      </c>
      <c r="L178" s="271">
        <f t="shared" si="81"/>
        <v>78</v>
      </c>
      <c r="M178" s="4"/>
      <c r="N178" s="232">
        <f t="shared" si="82"/>
        <v>3</v>
      </c>
      <c r="O178" s="119">
        <v>0</v>
      </c>
      <c r="P178" s="119"/>
      <c r="Q178" s="5"/>
      <c r="R178" s="248">
        <f t="shared" si="83"/>
        <v>352</v>
      </c>
      <c r="S178" s="218">
        <f t="shared" si="84"/>
        <v>591</v>
      </c>
      <c r="T178" s="233">
        <f t="shared" si="85"/>
        <v>0</v>
      </c>
      <c r="U178" s="250">
        <f t="shared" si="88"/>
        <v>44198</v>
      </c>
      <c r="V178" s="4">
        <f t="shared" si="89"/>
        <v>0</v>
      </c>
      <c r="W178" s="26">
        <f t="shared" si="90"/>
        <v>981</v>
      </c>
      <c r="X178" s="233">
        <f t="shared" si="86"/>
        <v>0</v>
      </c>
      <c r="Y178" s="4">
        <f t="shared" si="91"/>
        <v>0</v>
      </c>
      <c r="Z178" s="230">
        <f t="shared" si="87"/>
        <v>0</v>
      </c>
    </row>
    <row r="179" spans="1:26" ht="22.5" x14ac:dyDescent="0.55000000000000004">
      <c r="A179">
        <v>173</v>
      </c>
      <c r="B179" s="228"/>
      <c r="C179" s="44"/>
      <c r="D179" t="s">
        <v>465</v>
      </c>
      <c r="E179">
        <v>24</v>
      </c>
      <c r="F179">
        <v>141</v>
      </c>
      <c r="G179" s="1">
        <v>44199</v>
      </c>
      <c r="H179" s="119">
        <v>0</v>
      </c>
      <c r="I179" s="227">
        <f t="shared" si="79"/>
        <v>981</v>
      </c>
      <c r="J179" s="119"/>
      <c r="K179" s="232">
        <f t="shared" si="80"/>
        <v>977</v>
      </c>
      <c r="L179" s="271">
        <f t="shared" si="81"/>
        <v>78</v>
      </c>
      <c r="M179" s="4"/>
      <c r="N179" s="232">
        <f t="shared" si="82"/>
        <v>3</v>
      </c>
      <c r="O179" s="119">
        <v>0</v>
      </c>
      <c r="P179" s="119"/>
      <c r="Q179" s="5"/>
      <c r="R179" s="248">
        <f t="shared" si="83"/>
        <v>352</v>
      </c>
      <c r="S179" s="218">
        <f t="shared" si="84"/>
        <v>591</v>
      </c>
      <c r="T179" s="233">
        <f t="shared" si="85"/>
        <v>0</v>
      </c>
      <c r="U179" s="250">
        <f t="shared" si="88"/>
        <v>44199</v>
      </c>
      <c r="V179" s="4">
        <f t="shared" si="89"/>
        <v>0</v>
      </c>
      <c r="W179" s="26">
        <f t="shared" si="90"/>
        <v>981</v>
      </c>
      <c r="X179" s="233">
        <f t="shared" si="86"/>
        <v>0</v>
      </c>
      <c r="Y179" s="4">
        <f t="shared" si="91"/>
        <v>0</v>
      </c>
      <c r="Z179" s="230">
        <f t="shared" si="87"/>
        <v>0</v>
      </c>
    </row>
    <row r="180" spans="1:26" ht="22.5" x14ac:dyDescent="0.55000000000000004">
      <c r="A180">
        <v>174</v>
      </c>
      <c r="B180" s="228"/>
      <c r="C180" s="44"/>
      <c r="D180" t="s">
        <v>466</v>
      </c>
      <c r="E180">
        <v>24</v>
      </c>
      <c r="F180">
        <v>142</v>
      </c>
      <c r="G180" s="1">
        <v>44200</v>
      </c>
      <c r="H180" s="119">
        <v>0</v>
      </c>
      <c r="I180" s="227">
        <f t="shared" si="79"/>
        <v>981</v>
      </c>
      <c r="J180" s="119"/>
      <c r="K180" s="232">
        <f t="shared" si="80"/>
        <v>977</v>
      </c>
      <c r="L180" s="271">
        <f t="shared" si="81"/>
        <v>78</v>
      </c>
      <c r="M180" s="4"/>
      <c r="N180" s="232">
        <f t="shared" si="82"/>
        <v>3</v>
      </c>
      <c r="O180" s="119">
        <v>0</v>
      </c>
      <c r="P180" s="119"/>
      <c r="Q180" s="5"/>
      <c r="R180" s="248">
        <f t="shared" si="83"/>
        <v>352</v>
      </c>
      <c r="S180" s="218">
        <f t="shared" si="84"/>
        <v>591</v>
      </c>
      <c r="T180" s="233">
        <f t="shared" si="85"/>
        <v>0</v>
      </c>
      <c r="U180" s="250">
        <f t="shared" si="88"/>
        <v>44200</v>
      </c>
      <c r="V180" s="4">
        <f t="shared" si="89"/>
        <v>0</v>
      </c>
      <c r="W180" s="26">
        <f t="shared" si="90"/>
        <v>981</v>
      </c>
      <c r="X180" s="233">
        <f t="shared" si="86"/>
        <v>0</v>
      </c>
      <c r="Y180" s="4">
        <f t="shared" si="91"/>
        <v>0</v>
      </c>
      <c r="Z180" s="230">
        <f t="shared" si="87"/>
        <v>0</v>
      </c>
    </row>
    <row r="181" spans="1:26" ht="22.5" x14ac:dyDescent="0.55000000000000004">
      <c r="A181">
        <v>175</v>
      </c>
      <c r="B181" s="228"/>
      <c r="C181" s="44"/>
      <c r="D181" t="s">
        <v>467</v>
      </c>
      <c r="E181">
        <v>24</v>
      </c>
      <c r="F181">
        <v>143</v>
      </c>
      <c r="G181" s="1">
        <v>44201</v>
      </c>
      <c r="H181" s="119">
        <v>0</v>
      </c>
      <c r="I181" s="227">
        <f t="shared" si="79"/>
        <v>981</v>
      </c>
      <c r="J181" s="119"/>
      <c r="K181" s="232">
        <f t="shared" si="80"/>
        <v>977</v>
      </c>
      <c r="L181" s="271">
        <f t="shared" si="81"/>
        <v>78</v>
      </c>
      <c r="M181" s="4"/>
      <c r="N181" s="232">
        <f t="shared" si="82"/>
        <v>3</v>
      </c>
      <c r="O181" s="119">
        <v>0</v>
      </c>
      <c r="P181" s="119"/>
      <c r="Q181" s="5"/>
      <c r="R181" s="248">
        <f t="shared" si="83"/>
        <v>352</v>
      </c>
      <c r="S181" s="218">
        <f t="shared" si="84"/>
        <v>591</v>
      </c>
      <c r="T181" s="233">
        <f t="shared" si="85"/>
        <v>0</v>
      </c>
      <c r="U181" s="250">
        <f t="shared" si="88"/>
        <v>44201</v>
      </c>
      <c r="V181" s="4">
        <f t="shared" si="89"/>
        <v>0</v>
      </c>
      <c r="W181" s="26">
        <f t="shared" si="90"/>
        <v>981</v>
      </c>
      <c r="X181" s="233">
        <f t="shared" si="86"/>
        <v>0</v>
      </c>
      <c r="Y181" s="4">
        <f t="shared" si="91"/>
        <v>0</v>
      </c>
      <c r="Z181" s="230">
        <f t="shared" si="87"/>
        <v>0</v>
      </c>
    </row>
    <row r="182" spans="1:26" ht="22.5" x14ac:dyDescent="0.55000000000000004">
      <c r="A182">
        <v>176</v>
      </c>
      <c r="B182" s="228"/>
      <c r="C182" s="44"/>
      <c r="D182" t="s">
        <v>468</v>
      </c>
      <c r="E182">
        <v>24</v>
      </c>
      <c r="F182">
        <v>144</v>
      </c>
      <c r="G182" s="1">
        <v>44202</v>
      </c>
      <c r="H182" s="119">
        <v>0</v>
      </c>
      <c r="I182" s="227">
        <f t="shared" si="79"/>
        <v>981</v>
      </c>
      <c r="J182" s="119"/>
      <c r="K182" s="232">
        <f t="shared" si="80"/>
        <v>977</v>
      </c>
      <c r="L182" s="271">
        <f t="shared" si="81"/>
        <v>78</v>
      </c>
      <c r="M182" s="4"/>
      <c r="N182" s="232">
        <f t="shared" si="82"/>
        <v>3</v>
      </c>
      <c r="O182" s="119">
        <v>0</v>
      </c>
      <c r="P182" s="119"/>
      <c r="Q182" s="5"/>
      <c r="R182" s="248">
        <f t="shared" si="83"/>
        <v>352</v>
      </c>
      <c r="S182" s="218">
        <f t="shared" si="84"/>
        <v>591</v>
      </c>
      <c r="T182" s="233">
        <f t="shared" si="85"/>
        <v>0</v>
      </c>
      <c r="U182" s="250">
        <f t="shared" si="88"/>
        <v>44202</v>
      </c>
      <c r="V182" s="4">
        <f t="shared" si="89"/>
        <v>0</v>
      </c>
      <c r="W182" s="26">
        <f t="shared" si="90"/>
        <v>981</v>
      </c>
      <c r="X182" s="233">
        <f t="shared" si="86"/>
        <v>0</v>
      </c>
      <c r="Y182" s="4">
        <f t="shared" si="91"/>
        <v>0</v>
      </c>
      <c r="Z182" s="230">
        <f t="shared" si="87"/>
        <v>0</v>
      </c>
    </row>
    <row r="183" spans="1:26" ht="22.5" x14ac:dyDescent="0.55000000000000004">
      <c r="A183">
        <v>177</v>
      </c>
      <c r="B183" s="228"/>
      <c r="C183" s="44"/>
      <c r="D183" t="s">
        <v>469</v>
      </c>
      <c r="E183">
        <v>24</v>
      </c>
      <c r="F183">
        <v>145</v>
      </c>
      <c r="G183" s="1">
        <v>44203</v>
      </c>
      <c r="H183" s="119">
        <v>0</v>
      </c>
      <c r="I183" s="227">
        <f t="shared" si="79"/>
        <v>981</v>
      </c>
      <c r="J183" s="119"/>
      <c r="K183" s="232">
        <f t="shared" si="80"/>
        <v>977</v>
      </c>
      <c r="L183" s="271">
        <f t="shared" si="81"/>
        <v>78</v>
      </c>
      <c r="M183" s="4"/>
      <c r="N183" s="232">
        <f t="shared" si="82"/>
        <v>3</v>
      </c>
      <c r="O183" s="119">
        <v>0</v>
      </c>
      <c r="P183" s="119"/>
      <c r="Q183" s="5"/>
      <c r="R183" s="248">
        <f t="shared" si="83"/>
        <v>352</v>
      </c>
      <c r="S183" s="218">
        <f t="shared" si="84"/>
        <v>591</v>
      </c>
      <c r="T183" s="233">
        <f t="shared" si="85"/>
        <v>0</v>
      </c>
      <c r="U183" s="250">
        <f t="shared" si="88"/>
        <v>44203</v>
      </c>
      <c r="V183" s="4">
        <f t="shared" si="89"/>
        <v>0</v>
      </c>
      <c r="W183" s="26">
        <f t="shared" si="90"/>
        <v>981</v>
      </c>
      <c r="X183" s="233">
        <f t="shared" si="86"/>
        <v>0</v>
      </c>
      <c r="Y183" s="4">
        <f t="shared" si="91"/>
        <v>0</v>
      </c>
      <c r="Z183" s="230">
        <f t="shared" si="87"/>
        <v>0</v>
      </c>
    </row>
    <row r="184" spans="1:26" ht="22.5" x14ac:dyDescent="0.55000000000000004">
      <c r="A184">
        <v>178</v>
      </c>
      <c r="B184" s="228"/>
      <c r="C184" s="44"/>
      <c r="D184" t="s">
        <v>470</v>
      </c>
      <c r="E184">
        <v>24</v>
      </c>
      <c r="F184">
        <v>146</v>
      </c>
      <c r="G184" s="1">
        <v>44204</v>
      </c>
      <c r="H184" s="119">
        <v>0</v>
      </c>
      <c r="I184" s="227">
        <f t="shared" si="79"/>
        <v>981</v>
      </c>
      <c r="J184" s="119"/>
      <c r="K184" s="232">
        <f t="shared" si="80"/>
        <v>977</v>
      </c>
      <c r="L184" s="271">
        <f t="shared" si="81"/>
        <v>78</v>
      </c>
      <c r="M184" s="4"/>
      <c r="N184" s="232">
        <f t="shared" si="82"/>
        <v>3</v>
      </c>
      <c r="O184" s="119">
        <v>0</v>
      </c>
      <c r="P184" s="119"/>
      <c r="Q184" s="5"/>
      <c r="R184" s="248">
        <f t="shared" si="83"/>
        <v>352</v>
      </c>
      <c r="S184" s="218">
        <f t="shared" si="84"/>
        <v>591</v>
      </c>
      <c r="T184" s="233">
        <f t="shared" si="85"/>
        <v>0</v>
      </c>
      <c r="U184" s="250">
        <f t="shared" si="88"/>
        <v>44204</v>
      </c>
      <c r="V184" s="4">
        <f t="shared" si="89"/>
        <v>0</v>
      </c>
      <c r="W184" s="26">
        <f t="shared" si="90"/>
        <v>981</v>
      </c>
      <c r="X184" s="233">
        <f t="shared" si="86"/>
        <v>0</v>
      </c>
      <c r="Y184" s="4">
        <f t="shared" si="91"/>
        <v>0</v>
      </c>
      <c r="Z184" s="230">
        <f t="shared" si="87"/>
        <v>0</v>
      </c>
    </row>
    <row r="185" spans="1:26" ht="22.5" x14ac:dyDescent="0.55000000000000004">
      <c r="A185">
        <v>179</v>
      </c>
      <c r="B185" s="228"/>
      <c r="C185" s="44"/>
      <c r="D185" t="s">
        <v>471</v>
      </c>
      <c r="E185">
        <v>24</v>
      </c>
      <c r="F185">
        <v>147</v>
      </c>
      <c r="G185" s="1">
        <v>44205</v>
      </c>
      <c r="H185" s="119">
        <v>0</v>
      </c>
      <c r="I185" s="227">
        <f t="shared" si="79"/>
        <v>981</v>
      </c>
      <c r="J185" s="119"/>
      <c r="K185" s="232">
        <f t="shared" si="80"/>
        <v>977</v>
      </c>
      <c r="L185" s="271">
        <f t="shared" si="81"/>
        <v>78</v>
      </c>
      <c r="M185" s="4"/>
      <c r="N185" s="232">
        <f t="shared" si="82"/>
        <v>3</v>
      </c>
      <c r="O185" s="119">
        <v>0</v>
      </c>
      <c r="P185" s="119"/>
      <c r="Q185" s="5"/>
      <c r="R185" s="248">
        <f t="shared" si="83"/>
        <v>352</v>
      </c>
      <c r="S185" s="218">
        <f t="shared" si="84"/>
        <v>591</v>
      </c>
      <c r="T185" s="233">
        <f t="shared" si="85"/>
        <v>0</v>
      </c>
      <c r="U185" s="250">
        <f t="shared" si="88"/>
        <v>44205</v>
      </c>
      <c r="V185" s="4">
        <f t="shared" si="89"/>
        <v>0</v>
      </c>
      <c r="W185" s="26">
        <f t="shared" si="90"/>
        <v>981</v>
      </c>
      <c r="X185" s="233">
        <f t="shared" si="86"/>
        <v>0</v>
      </c>
      <c r="Y185" s="4">
        <f t="shared" si="91"/>
        <v>0</v>
      </c>
      <c r="Z185" s="230">
        <f t="shared" si="87"/>
        <v>0</v>
      </c>
    </row>
    <row r="186" spans="1:26" ht="22.5" x14ac:dyDescent="0.55000000000000004">
      <c r="A186">
        <v>180</v>
      </c>
      <c r="B186" s="228"/>
      <c r="C186" s="44"/>
      <c r="D186" t="s">
        <v>472</v>
      </c>
      <c r="E186">
        <v>24</v>
      </c>
      <c r="F186">
        <v>148</v>
      </c>
      <c r="G186" s="1">
        <v>44206</v>
      </c>
      <c r="H186" s="119">
        <v>0</v>
      </c>
      <c r="I186" s="227">
        <f t="shared" si="79"/>
        <v>981</v>
      </c>
      <c r="J186" s="119"/>
      <c r="K186" s="232">
        <f t="shared" si="80"/>
        <v>977</v>
      </c>
      <c r="L186" s="271">
        <f t="shared" si="81"/>
        <v>78</v>
      </c>
      <c r="M186" s="4"/>
      <c r="N186" s="232">
        <f t="shared" si="82"/>
        <v>3</v>
      </c>
      <c r="O186" s="119">
        <v>0</v>
      </c>
      <c r="P186" s="119"/>
      <c r="Q186" s="5"/>
      <c r="R186" s="248">
        <f t="shared" si="83"/>
        <v>352</v>
      </c>
      <c r="S186" s="218">
        <f t="shared" si="84"/>
        <v>591</v>
      </c>
      <c r="T186" s="233">
        <f t="shared" si="85"/>
        <v>0</v>
      </c>
      <c r="U186" s="250">
        <f t="shared" si="88"/>
        <v>44206</v>
      </c>
      <c r="V186" s="4">
        <f t="shared" si="89"/>
        <v>0</v>
      </c>
      <c r="W186" s="26">
        <f t="shared" si="90"/>
        <v>981</v>
      </c>
      <c r="X186" s="233">
        <f t="shared" si="86"/>
        <v>0</v>
      </c>
      <c r="Y186" s="4">
        <f t="shared" si="91"/>
        <v>0</v>
      </c>
      <c r="Z186" s="230">
        <f t="shared" si="87"/>
        <v>0</v>
      </c>
    </row>
    <row r="187" spans="1:26" ht="22.5" x14ac:dyDescent="0.55000000000000004">
      <c r="A187">
        <v>181</v>
      </c>
      <c r="B187" s="228"/>
      <c r="C187" s="44"/>
      <c r="D187" t="s">
        <v>475</v>
      </c>
      <c r="E187">
        <v>24</v>
      </c>
      <c r="F187">
        <v>149</v>
      </c>
      <c r="G187" s="1">
        <v>44207</v>
      </c>
      <c r="H187" s="119">
        <v>0</v>
      </c>
      <c r="I187" s="227">
        <f t="shared" si="79"/>
        <v>981</v>
      </c>
      <c r="J187" s="119"/>
      <c r="K187" s="232">
        <f t="shared" si="80"/>
        <v>977</v>
      </c>
      <c r="L187" s="271">
        <f t="shared" si="81"/>
        <v>78</v>
      </c>
      <c r="M187" s="4"/>
      <c r="N187" s="232">
        <f t="shared" si="82"/>
        <v>3</v>
      </c>
      <c r="O187" s="119">
        <v>0</v>
      </c>
      <c r="P187" s="119"/>
      <c r="Q187" s="5"/>
      <c r="R187" s="248">
        <f t="shared" si="83"/>
        <v>352</v>
      </c>
      <c r="S187" s="218">
        <f t="shared" si="84"/>
        <v>591</v>
      </c>
      <c r="T187" s="233">
        <f t="shared" si="85"/>
        <v>0</v>
      </c>
      <c r="U187" s="250">
        <f t="shared" si="88"/>
        <v>44207</v>
      </c>
      <c r="V187" s="4">
        <f t="shared" si="89"/>
        <v>0</v>
      </c>
      <c r="W187" s="26">
        <f t="shared" si="90"/>
        <v>981</v>
      </c>
      <c r="X187" s="233">
        <f t="shared" si="86"/>
        <v>0</v>
      </c>
      <c r="Y187" s="4">
        <f t="shared" si="91"/>
        <v>0</v>
      </c>
      <c r="Z187" s="230">
        <f t="shared" si="87"/>
        <v>0</v>
      </c>
    </row>
    <row r="188" spans="1:26" ht="22.5" x14ac:dyDescent="0.55000000000000004">
      <c r="A188">
        <v>182</v>
      </c>
      <c r="B188" s="228"/>
      <c r="C188" s="44"/>
      <c r="D188" t="s">
        <v>476</v>
      </c>
      <c r="E188">
        <v>24</v>
      </c>
      <c r="F188">
        <v>150</v>
      </c>
      <c r="G188" s="1">
        <v>44208</v>
      </c>
      <c r="H188" s="119">
        <v>0</v>
      </c>
      <c r="I188" s="227">
        <f t="shared" si="79"/>
        <v>981</v>
      </c>
      <c r="J188" s="119"/>
      <c r="K188" s="232">
        <f t="shared" si="80"/>
        <v>977</v>
      </c>
      <c r="L188" s="271">
        <f t="shared" si="81"/>
        <v>78</v>
      </c>
      <c r="M188" s="4"/>
      <c r="N188" s="232">
        <f t="shared" si="82"/>
        <v>3</v>
      </c>
      <c r="O188" s="119">
        <v>0</v>
      </c>
      <c r="P188" s="119"/>
      <c r="Q188" s="5"/>
      <c r="R188" s="248">
        <f t="shared" si="83"/>
        <v>352</v>
      </c>
      <c r="S188" s="218">
        <f t="shared" si="84"/>
        <v>591</v>
      </c>
      <c r="T188" s="233">
        <f t="shared" si="85"/>
        <v>0</v>
      </c>
      <c r="U188" s="250">
        <f t="shared" ref="U188:U207" si="92">+G188</f>
        <v>44208</v>
      </c>
      <c r="V188" s="4">
        <f t="shared" ref="V188:V207" si="93">+H188</f>
        <v>0</v>
      </c>
      <c r="W188" s="26">
        <f t="shared" ref="W188:W207" si="94">+I188</f>
        <v>981</v>
      </c>
      <c r="X188" s="233">
        <f t="shared" si="86"/>
        <v>0</v>
      </c>
      <c r="Y188" s="4">
        <f t="shared" si="91"/>
        <v>0</v>
      </c>
      <c r="Z188" s="230">
        <f t="shared" si="87"/>
        <v>0</v>
      </c>
    </row>
    <row r="189" spans="1:26" ht="22.5" x14ac:dyDescent="0.55000000000000004">
      <c r="A189">
        <v>183</v>
      </c>
      <c r="B189" s="228"/>
      <c r="C189" s="44"/>
      <c r="D189" t="s">
        <v>477</v>
      </c>
      <c r="E189">
        <v>24</v>
      </c>
      <c r="F189">
        <v>151</v>
      </c>
      <c r="G189" s="1">
        <v>44209</v>
      </c>
      <c r="H189" s="119">
        <v>0</v>
      </c>
      <c r="I189" s="227">
        <f t="shared" si="79"/>
        <v>981</v>
      </c>
      <c r="J189" s="119"/>
      <c r="K189" s="232">
        <f t="shared" si="80"/>
        <v>977</v>
      </c>
      <c r="L189" s="271">
        <f t="shared" si="81"/>
        <v>78</v>
      </c>
      <c r="M189" s="4"/>
      <c r="N189" s="232">
        <f t="shared" si="82"/>
        <v>3</v>
      </c>
      <c r="O189" s="119">
        <v>0</v>
      </c>
      <c r="P189" s="119"/>
      <c r="Q189" s="5"/>
      <c r="R189" s="248">
        <f t="shared" si="83"/>
        <v>352</v>
      </c>
      <c r="S189" s="218">
        <f t="shared" si="84"/>
        <v>591</v>
      </c>
      <c r="T189" s="233">
        <f t="shared" si="85"/>
        <v>0</v>
      </c>
      <c r="U189" s="250">
        <f t="shared" si="92"/>
        <v>44209</v>
      </c>
      <c r="V189" s="4">
        <f t="shared" si="93"/>
        <v>0</v>
      </c>
      <c r="W189" s="26">
        <f t="shared" si="94"/>
        <v>981</v>
      </c>
      <c r="X189" s="233">
        <f t="shared" si="86"/>
        <v>0</v>
      </c>
      <c r="Y189" s="4">
        <f t="shared" si="91"/>
        <v>0</v>
      </c>
      <c r="Z189" s="230">
        <f t="shared" si="87"/>
        <v>0</v>
      </c>
    </row>
    <row r="190" spans="1:26" ht="22.5" x14ac:dyDescent="0.55000000000000004">
      <c r="A190">
        <v>184</v>
      </c>
      <c r="B190" s="228"/>
      <c r="C190" s="44"/>
      <c r="D190" t="s">
        <v>478</v>
      </c>
      <c r="E190">
        <v>24</v>
      </c>
      <c r="F190">
        <v>152</v>
      </c>
      <c r="G190" s="1">
        <v>44210</v>
      </c>
      <c r="H190" s="119">
        <v>0</v>
      </c>
      <c r="I190" s="227">
        <f t="shared" si="79"/>
        <v>981</v>
      </c>
      <c r="J190" s="119"/>
      <c r="K190" s="232">
        <f t="shared" si="80"/>
        <v>977</v>
      </c>
      <c r="L190" s="271">
        <f t="shared" si="81"/>
        <v>78</v>
      </c>
      <c r="M190" s="4"/>
      <c r="N190" s="232">
        <f t="shared" si="82"/>
        <v>3</v>
      </c>
      <c r="O190" s="119">
        <v>0</v>
      </c>
      <c r="P190" s="119"/>
      <c r="Q190" s="5"/>
      <c r="R190" s="248">
        <f t="shared" si="83"/>
        <v>352</v>
      </c>
      <c r="S190" s="218">
        <f t="shared" si="84"/>
        <v>591</v>
      </c>
      <c r="T190" s="233">
        <f t="shared" si="85"/>
        <v>0</v>
      </c>
      <c r="U190" s="250">
        <f t="shared" si="92"/>
        <v>44210</v>
      </c>
      <c r="V190" s="4">
        <f t="shared" si="93"/>
        <v>0</v>
      </c>
      <c r="W190" s="26">
        <f t="shared" si="94"/>
        <v>981</v>
      </c>
      <c r="X190" s="233">
        <f t="shared" si="86"/>
        <v>0</v>
      </c>
      <c r="Y190" s="4">
        <f t="shared" si="91"/>
        <v>0</v>
      </c>
      <c r="Z190" s="230">
        <f t="shared" si="87"/>
        <v>0</v>
      </c>
    </row>
    <row r="191" spans="1:26" ht="22.5" x14ac:dyDescent="0.55000000000000004">
      <c r="A191">
        <v>185</v>
      </c>
      <c r="B191" s="228"/>
      <c r="C191" s="44"/>
      <c r="D191" t="s">
        <v>479</v>
      </c>
      <c r="E191">
        <v>24</v>
      </c>
      <c r="F191">
        <v>153</v>
      </c>
      <c r="G191" s="1">
        <v>44211</v>
      </c>
      <c r="H191" s="119">
        <v>0</v>
      </c>
      <c r="I191" s="227">
        <f t="shared" si="79"/>
        <v>981</v>
      </c>
      <c r="J191" s="119"/>
      <c r="K191" s="232">
        <f t="shared" si="80"/>
        <v>977</v>
      </c>
      <c r="L191" s="271">
        <f t="shared" si="81"/>
        <v>78</v>
      </c>
      <c r="M191" s="4"/>
      <c r="N191" s="232">
        <f t="shared" si="82"/>
        <v>3</v>
      </c>
      <c r="O191" s="119">
        <v>0</v>
      </c>
      <c r="P191" s="119"/>
      <c r="Q191" s="5"/>
      <c r="R191" s="248">
        <f t="shared" si="83"/>
        <v>352</v>
      </c>
      <c r="S191" s="218">
        <f t="shared" si="84"/>
        <v>591</v>
      </c>
      <c r="T191" s="233">
        <f t="shared" si="85"/>
        <v>0</v>
      </c>
      <c r="U191" s="250">
        <f t="shared" si="92"/>
        <v>44211</v>
      </c>
      <c r="V191" s="4">
        <f t="shared" si="93"/>
        <v>0</v>
      </c>
      <c r="W191" s="26">
        <f t="shared" si="94"/>
        <v>981</v>
      </c>
      <c r="X191" s="233">
        <f t="shared" si="86"/>
        <v>0</v>
      </c>
      <c r="Y191" s="4">
        <f t="shared" si="91"/>
        <v>0</v>
      </c>
      <c r="Z191" s="230">
        <f t="shared" si="87"/>
        <v>0</v>
      </c>
    </row>
    <row r="192" spans="1:26" ht="22.5" x14ac:dyDescent="0.55000000000000004">
      <c r="A192">
        <v>186</v>
      </c>
      <c r="B192" s="228"/>
      <c r="C192" s="44"/>
      <c r="D192" t="s">
        <v>480</v>
      </c>
      <c r="E192">
        <v>24</v>
      </c>
      <c r="F192">
        <v>154</v>
      </c>
      <c r="G192" s="1">
        <v>44212</v>
      </c>
      <c r="H192" s="119">
        <v>0</v>
      </c>
      <c r="I192" s="227">
        <f t="shared" si="79"/>
        <v>981</v>
      </c>
      <c r="J192" s="119"/>
      <c r="K192" s="232">
        <f t="shared" si="80"/>
        <v>977</v>
      </c>
      <c r="L192" s="271">
        <f t="shared" si="81"/>
        <v>78</v>
      </c>
      <c r="M192" s="4"/>
      <c r="N192" s="232">
        <f t="shared" si="82"/>
        <v>3</v>
      </c>
      <c r="O192" s="119">
        <v>0</v>
      </c>
      <c r="P192" s="119"/>
      <c r="Q192" s="5"/>
      <c r="R192" s="248">
        <f t="shared" si="83"/>
        <v>352</v>
      </c>
      <c r="S192" s="218">
        <f t="shared" si="84"/>
        <v>591</v>
      </c>
      <c r="T192" s="233">
        <f t="shared" si="85"/>
        <v>0</v>
      </c>
      <c r="U192" s="250">
        <f t="shared" si="92"/>
        <v>44212</v>
      </c>
      <c r="V192" s="4">
        <f t="shared" si="93"/>
        <v>0</v>
      </c>
      <c r="W192" s="26">
        <f t="shared" si="94"/>
        <v>981</v>
      </c>
      <c r="X192" s="233">
        <f t="shared" si="86"/>
        <v>0</v>
      </c>
      <c r="Y192" s="4">
        <f t="shared" si="91"/>
        <v>0</v>
      </c>
      <c r="Z192" s="230">
        <f t="shared" si="87"/>
        <v>0</v>
      </c>
    </row>
    <row r="193" spans="1:26" ht="22.5" x14ac:dyDescent="0.55000000000000004">
      <c r="A193">
        <v>187</v>
      </c>
      <c r="B193" s="228"/>
      <c r="C193" s="44"/>
      <c r="D193" t="s">
        <v>481</v>
      </c>
      <c r="E193">
        <v>24</v>
      </c>
      <c r="F193">
        <v>155</v>
      </c>
      <c r="G193" s="1">
        <v>44213</v>
      </c>
      <c r="H193" s="119">
        <v>0</v>
      </c>
      <c r="I193" s="227">
        <f t="shared" si="79"/>
        <v>981</v>
      </c>
      <c r="J193" s="119"/>
      <c r="K193" s="232">
        <f t="shared" si="80"/>
        <v>977</v>
      </c>
      <c r="L193" s="271">
        <f t="shared" si="81"/>
        <v>78</v>
      </c>
      <c r="M193" s="4"/>
      <c r="N193" s="232">
        <f t="shared" si="82"/>
        <v>3</v>
      </c>
      <c r="O193" s="119">
        <v>0</v>
      </c>
      <c r="P193" s="119"/>
      <c r="Q193" s="5"/>
      <c r="R193" s="248">
        <f t="shared" si="83"/>
        <v>352</v>
      </c>
      <c r="S193" s="218">
        <f t="shared" si="84"/>
        <v>591</v>
      </c>
      <c r="T193" s="233">
        <f t="shared" si="85"/>
        <v>0</v>
      </c>
      <c r="U193" s="250">
        <f t="shared" si="92"/>
        <v>44213</v>
      </c>
      <c r="V193" s="4">
        <f t="shared" si="93"/>
        <v>0</v>
      </c>
      <c r="W193" s="26">
        <f t="shared" si="94"/>
        <v>981</v>
      </c>
      <c r="X193" s="233">
        <f t="shared" si="86"/>
        <v>0</v>
      </c>
      <c r="Y193" s="4">
        <f t="shared" si="91"/>
        <v>0</v>
      </c>
      <c r="Z193" s="230">
        <f t="shared" si="87"/>
        <v>0</v>
      </c>
    </row>
    <row r="194" spans="1:26" ht="22.5" x14ac:dyDescent="0.55000000000000004">
      <c r="A194">
        <v>188</v>
      </c>
      <c r="B194" s="228"/>
      <c r="C194" s="44"/>
      <c r="D194" t="s">
        <v>482</v>
      </c>
      <c r="E194">
        <v>24</v>
      </c>
      <c r="F194">
        <v>156</v>
      </c>
      <c r="G194" s="1">
        <v>44214</v>
      </c>
      <c r="H194" s="119">
        <v>0</v>
      </c>
      <c r="I194" s="227">
        <f t="shared" si="79"/>
        <v>981</v>
      </c>
      <c r="J194" s="119"/>
      <c r="K194" s="232">
        <f t="shared" si="80"/>
        <v>977</v>
      </c>
      <c r="L194" s="271">
        <f t="shared" si="81"/>
        <v>78</v>
      </c>
      <c r="M194" s="4"/>
      <c r="N194" s="232">
        <f t="shared" si="82"/>
        <v>3</v>
      </c>
      <c r="O194" s="119">
        <v>0</v>
      </c>
      <c r="P194" s="119"/>
      <c r="Q194" s="5"/>
      <c r="R194" s="248">
        <f t="shared" si="83"/>
        <v>352</v>
      </c>
      <c r="S194" s="218">
        <f t="shared" si="84"/>
        <v>591</v>
      </c>
      <c r="T194" s="233">
        <f t="shared" si="85"/>
        <v>0</v>
      </c>
      <c r="U194" s="250">
        <f t="shared" si="92"/>
        <v>44214</v>
      </c>
      <c r="V194" s="4">
        <f t="shared" si="93"/>
        <v>0</v>
      </c>
      <c r="W194" s="26">
        <f t="shared" si="94"/>
        <v>981</v>
      </c>
      <c r="X194" s="233">
        <f t="shared" si="86"/>
        <v>0</v>
      </c>
      <c r="Y194" s="4">
        <f t="shared" si="91"/>
        <v>0</v>
      </c>
      <c r="Z194" s="230">
        <f t="shared" si="87"/>
        <v>0</v>
      </c>
    </row>
    <row r="195" spans="1:26" ht="22.5" x14ac:dyDescent="0.55000000000000004">
      <c r="A195">
        <v>189</v>
      </c>
      <c r="B195" s="228"/>
      <c r="C195" s="44"/>
      <c r="D195" t="s">
        <v>483</v>
      </c>
      <c r="E195">
        <v>24</v>
      </c>
      <c r="F195">
        <v>157</v>
      </c>
      <c r="G195" s="1">
        <v>44215</v>
      </c>
      <c r="H195" s="119">
        <v>0</v>
      </c>
      <c r="I195" s="227">
        <f t="shared" si="79"/>
        <v>981</v>
      </c>
      <c r="J195" s="119"/>
      <c r="K195" s="232">
        <f t="shared" si="80"/>
        <v>977</v>
      </c>
      <c r="L195" s="271">
        <f t="shared" si="81"/>
        <v>78</v>
      </c>
      <c r="M195" s="4"/>
      <c r="N195" s="232">
        <f t="shared" si="82"/>
        <v>3</v>
      </c>
      <c r="O195" s="119">
        <v>0</v>
      </c>
      <c r="P195" s="119"/>
      <c r="Q195" s="5"/>
      <c r="R195" s="248">
        <f t="shared" si="83"/>
        <v>352</v>
      </c>
      <c r="S195" s="218">
        <f t="shared" si="84"/>
        <v>591</v>
      </c>
      <c r="T195" s="233">
        <f t="shared" si="85"/>
        <v>0</v>
      </c>
      <c r="U195" s="250">
        <f t="shared" si="92"/>
        <v>44215</v>
      </c>
      <c r="V195" s="4">
        <f t="shared" si="93"/>
        <v>0</v>
      </c>
      <c r="W195" s="26">
        <f t="shared" si="94"/>
        <v>981</v>
      </c>
      <c r="X195" s="233">
        <f t="shared" si="86"/>
        <v>0</v>
      </c>
      <c r="Y195" s="4">
        <f t="shared" si="91"/>
        <v>0</v>
      </c>
      <c r="Z195" s="230">
        <f t="shared" si="87"/>
        <v>0</v>
      </c>
    </row>
    <row r="196" spans="1:26" ht="22.5" x14ac:dyDescent="0.55000000000000004">
      <c r="A196">
        <v>190</v>
      </c>
      <c r="B196" s="228"/>
      <c r="C196" s="44"/>
      <c r="D196" t="s">
        <v>484</v>
      </c>
      <c r="E196">
        <v>24</v>
      </c>
      <c r="F196">
        <v>158</v>
      </c>
      <c r="G196" s="1">
        <v>44216</v>
      </c>
      <c r="H196" s="119">
        <v>0</v>
      </c>
      <c r="I196" s="227">
        <f t="shared" ref="I196:I201" si="95">+I195+H196</f>
        <v>981</v>
      </c>
      <c r="J196" s="119"/>
      <c r="K196" s="232">
        <f t="shared" ref="K196:K201" si="96">+K195+J196</f>
        <v>977</v>
      </c>
      <c r="L196" s="271">
        <f t="shared" ref="L196:L201" si="97">+L195+J196</f>
        <v>78</v>
      </c>
      <c r="M196" s="4"/>
      <c r="N196" s="232">
        <f t="shared" ref="N196:N201" si="98">+N195+M196</f>
        <v>3</v>
      </c>
      <c r="O196" s="119">
        <v>0</v>
      </c>
      <c r="P196" s="119"/>
      <c r="Q196" s="5"/>
      <c r="R196" s="248">
        <f t="shared" ref="R196:R201" si="99">+R195+Q196</f>
        <v>352</v>
      </c>
      <c r="S196" s="218">
        <f t="shared" ref="S196:S201" si="100">+S195+Q196</f>
        <v>591</v>
      </c>
      <c r="T196" s="233">
        <f t="shared" ref="T196:T201" si="101">+T195+O196-P196-Q196</f>
        <v>0</v>
      </c>
      <c r="U196" s="250">
        <f t="shared" si="92"/>
        <v>44216</v>
      </c>
      <c r="V196" s="4">
        <f t="shared" si="93"/>
        <v>0</v>
      </c>
      <c r="W196" s="26">
        <f t="shared" si="94"/>
        <v>981</v>
      </c>
      <c r="X196" s="233">
        <f t="shared" ref="X196:X201" si="102">+X195+V196-J196</f>
        <v>0</v>
      </c>
      <c r="Y196" s="4">
        <f t="shared" si="91"/>
        <v>0</v>
      </c>
      <c r="Z196" s="230">
        <f t="shared" ref="Z196:Z201" si="103">+Z195+Y196-P196-Q196</f>
        <v>0</v>
      </c>
    </row>
    <row r="197" spans="1:26" ht="22.5" x14ac:dyDescent="0.55000000000000004">
      <c r="A197">
        <v>191</v>
      </c>
      <c r="B197" s="228"/>
      <c r="C197" s="44"/>
      <c r="D197" t="s">
        <v>485</v>
      </c>
      <c r="E197">
        <v>24</v>
      </c>
      <c r="F197">
        <v>159</v>
      </c>
      <c r="G197" s="1">
        <v>44217</v>
      </c>
      <c r="H197" s="119">
        <v>0</v>
      </c>
      <c r="I197" s="227">
        <f t="shared" si="95"/>
        <v>981</v>
      </c>
      <c r="J197" s="119"/>
      <c r="K197" s="232">
        <f t="shared" si="96"/>
        <v>977</v>
      </c>
      <c r="L197" s="271">
        <f t="shared" si="97"/>
        <v>78</v>
      </c>
      <c r="M197" s="4"/>
      <c r="N197" s="232">
        <f t="shared" si="98"/>
        <v>3</v>
      </c>
      <c r="O197" s="119">
        <v>0</v>
      </c>
      <c r="P197" s="119"/>
      <c r="Q197" s="5"/>
      <c r="R197" s="248">
        <f t="shared" si="99"/>
        <v>352</v>
      </c>
      <c r="S197" s="218">
        <f t="shared" si="100"/>
        <v>591</v>
      </c>
      <c r="T197" s="233">
        <f t="shared" si="101"/>
        <v>0</v>
      </c>
      <c r="U197" s="250">
        <f t="shared" si="92"/>
        <v>44217</v>
      </c>
      <c r="V197" s="4">
        <f t="shared" si="93"/>
        <v>0</v>
      </c>
      <c r="W197" s="26">
        <f t="shared" si="94"/>
        <v>981</v>
      </c>
      <c r="X197" s="233">
        <f t="shared" si="102"/>
        <v>0</v>
      </c>
      <c r="Y197" s="4">
        <f t="shared" si="91"/>
        <v>0</v>
      </c>
      <c r="Z197" s="230">
        <f t="shared" si="103"/>
        <v>0</v>
      </c>
    </row>
    <row r="198" spans="1:26" ht="22.5" x14ac:dyDescent="0.55000000000000004">
      <c r="A198">
        <v>192</v>
      </c>
      <c r="B198" s="228"/>
      <c r="C198" s="44"/>
      <c r="D198" t="s">
        <v>486</v>
      </c>
      <c r="E198">
        <v>24</v>
      </c>
      <c r="F198">
        <v>160</v>
      </c>
      <c r="G198" s="1">
        <v>44218</v>
      </c>
      <c r="H198" s="119">
        <v>0</v>
      </c>
      <c r="I198" s="227">
        <f t="shared" si="95"/>
        <v>981</v>
      </c>
      <c r="J198" s="119"/>
      <c r="K198" s="232">
        <f t="shared" si="96"/>
        <v>977</v>
      </c>
      <c r="L198" s="271">
        <f t="shared" si="97"/>
        <v>78</v>
      </c>
      <c r="M198" s="4"/>
      <c r="N198" s="232">
        <f t="shared" si="98"/>
        <v>3</v>
      </c>
      <c r="O198" s="119">
        <v>0</v>
      </c>
      <c r="P198" s="119"/>
      <c r="Q198" s="5"/>
      <c r="R198" s="248">
        <f t="shared" si="99"/>
        <v>352</v>
      </c>
      <c r="S198" s="218">
        <f t="shared" si="100"/>
        <v>591</v>
      </c>
      <c r="T198" s="233">
        <f t="shared" si="101"/>
        <v>0</v>
      </c>
      <c r="U198" s="250">
        <f t="shared" si="92"/>
        <v>44218</v>
      </c>
      <c r="V198" s="4">
        <f t="shared" si="93"/>
        <v>0</v>
      </c>
      <c r="W198" s="26">
        <f t="shared" si="94"/>
        <v>981</v>
      </c>
      <c r="X198" s="233">
        <f t="shared" si="102"/>
        <v>0</v>
      </c>
      <c r="Y198" s="4">
        <f t="shared" si="91"/>
        <v>0</v>
      </c>
      <c r="Z198" s="230">
        <f t="shared" si="103"/>
        <v>0</v>
      </c>
    </row>
    <row r="199" spans="1:26" ht="22.5" x14ac:dyDescent="0.55000000000000004">
      <c r="A199">
        <v>193</v>
      </c>
      <c r="B199" s="228"/>
      <c r="C199" s="44"/>
      <c r="D199" t="s">
        <v>487</v>
      </c>
      <c r="E199">
        <v>24</v>
      </c>
      <c r="F199">
        <v>161</v>
      </c>
      <c r="G199" s="1">
        <v>44219</v>
      </c>
      <c r="H199" s="119">
        <v>0</v>
      </c>
      <c r="I199" s="227">
        <f t="shared" si="95"/>
        <v>981</v>
      </c>
      <c r="J199" s="119"/>
      <c r="K199" s="232">
        <f t="shared" si="96"/>
        <v>977</v>
      </c>
      <c r="L199" s="271">
        <f t="shared" si="97"/>
        <v>78</v>
      </c>
      <c r="M199" s="4"/>
      <c r="N199" s="232">
        <f t="shared" si="98"/>
        <v>3</v>
      </c>
      <c r="O199" s="119">
        <v>0</v>
      </c>
      <c r="P199" s="119"/>
      <c r="Q199" s="5"/>
      <c r="R199" s="248">
        <f t="shared" si="99"/>
        <v>352</v>
      </c>
      <c r="S199" s="218">
        <f t="shared" si="100"/>
        <v>591</v>
      </c>
      <c r="T199" s="233">
        <f t="shared" si="101"/>
        <v>0</v>
      </c>
      <c r="U199" s="250">
        <f t="shared" si="92"/>
        <v>44219</v>
      </c>
      <c r="V199" s="4">
        <f t="shared" si="93"/>
        <v>0</v>
      </c>
      <c r="W199" s="26">
        <f t="shared" si="94"/>
        <v>981</v>
      </c>
      <c r="X199" s="233">
        <f t="shared" si="102"/>
        <v>0</v>
      </c>
      <c r="Y199" s="4">
        <f t="shared" si="91"/>
        <v>0</v>
      </c>
      <c r="Z199" s="230">
        <f t="shared" si="103"/>
        <v>0</v>
      </c>
    </row>
    <row r="200" spans="1:26" ht="22.5" x14ac:dyDescent="0.55000000000000004">
      <c r="A200">
        <v>194</v>
      </c>
      <c r="B200" s="228"/>
      <c r="C200" s="44"/>
      <c r="D200" t="s">
        <v>488</v>
      </c>
      <c r="E200">
        <v>24</v>
      </c>
      <c r="F200">
        <v>162</v>
      </c>
      <c r="G200" s="1">
        <v>44220</v>
      </c>
      <c r="H200" s="119">
        <v>0</v>
      </c>
      <c r="I200" s="227">
        <f t="shared" si="95"/>
        <v>981</v>
      </c>
      <c r="J200" s="119"/>
      <c r="K200" s="232">
        <f t="shared" si="96"/>
        <v>977</v>
      </c>
      <c r="L200" s="271">
        <f t="shared" si="97"/>
        <v>78</v>
      </c>
      <c r="M200" s="4"/>
      <c r="N200" s="232">
        <f t="shared" si="98"/>
        <v>3</v>
      </c>
      <c r="O200" s="119">
        <v>0</v>
      </c>
      <c r="P200" s="119"/>
      <c r="Q200" s="5"/>
      <c r="R200" s="248">
        <f t="shared" si="99"/>
        <v>352</v>
      </c>
      <c r="S200" s="218">
        <f t="shared" si="100"/>
        <v>591</v>
      </c>
      <c r="T200" s="233">
        <f t="shared" si="101"/>
        <v>0</v>
      </c>
      <c r="U200" s="250">
        <f t="shared" si="92"/>
        <v>44220</v>
      </c>
      <c r="V200" s="4">
        <f t="shared" si="93"/>
        <v>0</v>
      </c>
      <c r="W200" s="26">
        <f t="shared" si="94"/>
        <v>981</v>
      </c>
      <c r="X200" s="233">
        <f t="shared" si="102"/>
        <v>0</v>
      </c>
      <c r="Y200" s="4">
        <f t="shared" si="91"/>
        <v>0</v>
      </c>
      <c r="Z200" s="230">
        <f t="shared" si="103"/>
        <v>0</v>
      </c>
    </row>
    <row r="201" spans="1:26" ht="22.5" x14ac:dyDescent="0.55000000000000004">
      <c r="A201">
        <v>195</v>
      </c>
      <c r="B201" s="228"/>
      <c r="C201" s="44"/>
      <c r="D201" t="s">
        <v>489</v>
      </c>
      <c r="E201">
        <v>24</v>
      </c>
      <c r="F201">
        <v>163</v>
      </c>
      <c r="G201" s="1">
        <v>44221</v>
      </c>
      <c r="H201" s="119">
        <v>0</v>
      </c>
      <c r="I201" s="227">
        <f t="shared" si="95"/>
        <v>981</v>
      </c>
      <c r="J201" s="119"/>
      <c r="K201" s="232">
        <f t="shared" si="96"/>
        <v>977</v>
      </c>
      <c r="L201" s="271">
        <f t="shared" si="97"/>
        <v>78</v>
      </c>
      <c r="M201" s="4"/>
      <c r="N201" s="232">
        <f t="shared" si="98"/>
        <v>3</v>
      </c>
      <c r="O201" s="119">
        <v>0</v>
      </c>
      <c r="P201" s="119"/>
      <c r="Q201" s="5"/>
      <c r="R201" s="248">
        <f t="shared" si="99"/>
        <v>352</v>
      </c>
      <c r="S201" s="218">
        <f t="shared" si="100"/>
        <v>591</v>
      </c>
      <c r="T201" s="233">
        <f t="shared" si="101"/>
        <v>0</v>
      </c>
      <c r="U201" s="250">
        <f t="shared" si="92"/>
        <v>44221</v>
      </c>
      <c r="V201" s="4">
        <f t="shared" si="93"/>
        <v>0</v>
      </c>
      <c r="W201" s="26">
        <f t="shared" si="94"/>
        <v>981</v>
      </c>
      <c r="X201" s="233">
        <f t="shared" si="102"/>
        <v>0</v>
      </c>
      <c r="Y201" s="4">
        <f t="shared" si="91"/>
        <v>0</v>
      </c>
      <c r="Z201" s="230">
        <f t="shared" si="103"/>
        <v>0</v>
      </c>
    </row>
    <row r="202" spans="1:26" ht="22.5" x14ac:dyDescent="0.55000000000000004">
      <c r="A202">
        <v>196</v>
      </c>
      <c r="B202" s="228"/>
      <c r="C202" s="44"/>
      <c r="D202" t="s">
        <v>490</v>
      </c>
      <c r="E202">
        <v>24</v>
      </c>
      <c r="F202">
        <v>164</v>
      </c>
      <c r="G202" s="1">
        <v>44222</v>
      </c>
      <c r="H202" s="119">
        <v>0</v>
      </c>
      <c r="I202" s="227">
        <f t="shared" ref="I202:I207" si="104">+I201+H202</f>
        <v>981</v>
      </c>
      <c r="J202" s="119"/>
      <c r="K202" s="232">
        <f t="shared" ref="K202:K207" si="105">+K201+J202</f>
        <v>977</v>
      </c>
      <c r="L202" s="271">
        <f t="shared" ref="L202:L207" si="106">+L201+J202</f>
        <v>78</v>
      </c>
      <c r="M202" s="4"/>
      <c r="N202" s="232">
        <f t="shared" ref="N202:N207" si="107">+N201+M202</f>
        <v>3</v>
      </c>
      <c r="O202" s="119">
        <v>0</v>
      </c>
      <c r="P202" s="119"/>
      <c r="Q202" s="5"/>
      <c r="R202" s="248">
        <f t="shared" ref="R202:R207" si="108">+R201+Q202</f>
        <v>352</v>
      </c>
      <c r="S202" s="218">
        <f t="shared" ref="S202:S207" si="109">+S201+Q202</f>
        <v>591</v>
      </c>
      <c r="T202" s="233">
        <f t="shared" ref="T202:T207" si="110">+T201+O202-P202-Q202</f>
        <v>0</v>
      </c>
      <c r="U202" s="250">
        <f t="shared" si="92"/>
        <v>44222</v>
      </c>
      <c r="V202" s="4">
        <f t="shared" si="93"/>
        <v>0</v>
      </c>
      <c r="W202" s="26">
        <f t="shared" si="94"/>
        <v>981</v>
      </c>
      <c r="X202" s="233">
        <f t="shared" ref="X202:X207" si="111">+X201+V202-J202</f>
        <v>0</v>
      </c>
      <c r="Y202" s="4">
        <f t="shared" si="91"/>
        <v>0</v>
      </c>
      <c r="Z202" s="230">
        <f t="shared" ref="Z202:Z207" si="112">+Z201+Y202-P202-Q202</f>
        <v>0</v>
      </c>
    </row>
    <row r="203" spans="1:26" ht="22.5" x14ac:dyDescent="0.55000000000000004">
      <c r="A203">
        <v>197</v>
      </c>
      <c r="B203" s="228"/>
      <c r="C203" s="44"/>
      <c r="D203" t="s">
        <v>491</v>
      </c>
      <c r="E203">
        <v>24</v>
      </c>
      <c r="F203">
        <v>165</v>
      </c>
      <c r="G203" s="1">
        <v>44223</v>
      </c>
      <c r="H203" s="119">
        <v>0</v>
      </c>
      <c r="I203" s="227">
        <f t="shared" si="104"/>
        <v>981</v>
      </c>
      <c r="J203" s="119"/>
      <c r="K203" s="232">
        <f t="shared" si="105"/>
        <v>977</v>
      </c>
      <c r="L203" s="271">
        <f t="shared" si="106"/>
        <v>78</v>
      </c>
      <c r="M203" s="4"/>
      <c r="N203" s="232">
        <f t="shared" si="107"/>
        <v>3</v>
      </c>
      <c r="O203" s="119">
        <v>0</v>
      </c>
      <c r="P203" s="119"/>
      <c r="Q203" s="5"/>
      <c r="R203" s="248">
        <f t="shared" si="108"/>
        <v>352</v>
      </c>
      <c r="S203" s="218">
        <f t="shared" si="109"/>
        <v>591</v>
      </c>
      <c r="T203" s="233">
        <f t="shared" si="110"/>
        <v>0</v>
      </c>
      <c r="U203" s="250">
        <f t="shared" si="92"/>
        <v>44223</v>
      </c>
      <c r="V203" s="4">
        <f t="shared" si="93"/>
        <v>0</v>
      </c>
      <c r="W203" s="26">
        <f t="shared" si="94"/>
        <v>981</v>
      </c>
      <c r="X203" s="233">
        <f t="shared" si="111"/>
        <v>0</v>
      </c>
      <c r="Y203" s="4">
        <f t="shared" si="91"/>
        <v>0</v>
      </c>
      <c r="Z203" s="230">
        <f t="shared" si="112"/>
        <v>0</v>
      </c>
    </row>
    <row r="204" spans="1:26" ht="22.5" x14ac:dyDescent="0.55000000000000004">
      <c r="A204">
        <v>198</v>
      </c>
      <c r="B204" s="228"/>
      <c r="C204" s="44"/>
      <c r="D204" t="s">
        <v>492</v>
      </c>
      <c r="E204">
        <v>24</v>
      </c>
      <c r="F204">
        <v>166</v>
      </c>
      <c r="G204" s="1">
        <v>44224</v>
      </c>
      <c r="H204" s="119">
        <v>0</v>
      </c>
      <c r="I204" s="227">
        <f t="shared" si="104"/>
        <v>981</v>
      </c>
      <c r="J204" s="119"/>
      <c r="K204" s="232">
        <f t="shared" si="105"/>
        <v>977</v>
      </c>
      <c r="L204" s="271">
        <f t="shared" si="106"/>
        <v>78</v>
      </c>
      <c r="M204" s="4"/>
      <c r="N204" s="232">
        <f t="shared" si="107"/>
        <v>3</v>
      </c>
      <c r="O204" s="119">
        <v>0</v>
      </c>
      <c r="P204" s="119"/>
      <c r="Q204" s="5"/>
      <c r="R204" s="248">
        <f t="shared" si="108"/>
        <v>352</v>
      </c>
      <c r="S204" s="218">
        <f t="shared" si="109"/>
        <v>591</v>
      </c>
      <c r="T204" s="233">
        <f t="shared" si="110"/>
        <v>0</v>
      </c>
      <c r="U204" s="250">
        <f t="shared" si="92"/>
        <v>44224</v>
      </c>
      <c r="V204" s="4">
        <f t="shared" si="93"/>
        <v>0</v>
      </c>
      <c r="W204" s="26">
        <f t="shared" si="94"/>
        <v>981</v>
      </c>
      <c r="X204" s="233">
        <f t="shared" si="111"/>
        <v>0</v>
      </c>
      <c r="Y204" s="4">
        <f t="shared" si="91"/>
        <v>0</v>
      </c>
      <c r="Z204" s="230">
        <f t="shared" si="112"/>
        <v>0</v>
      </c>
    </row>
    <row r="205" spans="1:26" ht="22.5" x14ac:dyDescent="0.55000000000000004">
      <c r="A205">
        <v>199</v>
      </c>
      <c r="B205" s="228"/>
      <c r="C205" s="44"/>
      <c r="D205" t="s">
        <v>493</v>
      </c>
      <c r="E205">
        <v>24</v>
      </c>
      <c r="F205">
        <v>167</v>
      </c>
      <c r="G205" s="1">
        <v>44225</v>
      </c>
      <c r="H205" s="119">
        <v>0</v>
      </c>
      <c r="I205" s="227">
        <f t="shared" si="104"/>
        <v>981</v>
      </c>
      <c r="J205" s="119"/>
      <c r="K205" s="232">
        <f t="shared" si="105"/>
        <v>977</v>
      </c>
      <c r="L205" s="271">
        <f t="shared" si="106"/>
        <v>78</v>
      </c>
      <c r="M205" s="4"/>
      <c r="N205" s="232">
        <f t="shared" si="107"/>
        <v>3</v>
      </c>
      <c r="O205" s="119">
        <v>0</v>
      </c>
      <c r="P205" s="119"/>
      <c r="Q205" s="5"/>
      <c r="R205" s="248">
        <f t="shared" si="108"/>
        <v>352</v>
      </c>
      <c r="S205" s="218">
        <f t="shared" si="109"/>
        <v>591</v>
      </c>
      <c r="T205" s="233">
        <f t="shared" si="110"/>
        <v>0</v>
      </c>
      <c r="U205" s="250">
        <f t="shared" si="92"/>
        <v>44225</v>
      </c>
      <c r="V205" s="4">
        <f t="shared" si="93"/>
        <v>0</v>
      </c>
      <c r="W205" s="26">
        <f t="shared" si="94"/>
        <v>981</v>
      </c>
      <c r="X205" s="233">
        <f t="shared" si="111"/>
        <v>0</v>
      </c>
      <c r="Y205" s="4">
        <f t="shared" si="91"/>
        <v>0</v>
      </c>
      <c r="Z205" s="230">
        <f t="shared" si="112"/>
        <v>0</v>
      </c>
    </row>
    <row r="206" spans="1:26" ht="22.5" x14ac:dyDescent="0.55000000000000004">
      <c r="A206">
        <v>200</v>
      </c>
      <c r="B206" s="228"/>
      <c r="C206" s="44"/>
      <c r="D206" t="s">
        <v>494</v>
      </c>
      <c r="E206">
        <v>24</v>
      </c>
      <c r="F206">
        <v>168</v>
      </c>
      <c r="G206" s="1">
        <v>44226</v>
      </c>
      <c r="H206" s="119">
        <v>0</v>
      </c>
      <c r="I206" s="227">
        <f t="shared" si="104"/>
        <v>981</v>
      </c>
      <c r="J206" s="119"/>
      <c r="K206" s="232">
        <f t="shared" si="105"/>
        <v>977</v>
      </c>
      <c r="L206" s="271">
        <f t="shared" si="106"/>
        <v>78</v>
      </c>
      <c r="M206" s="4"/>
      <c r="N206" s="232">
        <f t="shared" si="107"/>
        <v>3</v>
      </c>
      <c r="O206" s="119">
        <v>0</v>
      </c>
      <c r="P206" s="119"/>
      <c r="Q206" s="5"/>
      <c r="R206" s="248">
        <f t="shared" si="108"/>
        <v>352</v>
      </c>
      <c r="S206" s="218">
        <f t="shared" si="109"/>
        <v>591</v>
      </c>
      <c r="T206" s="233">
        <f t="shared" si="110"/>
        <v>0</v>
      </c>
      <c r="U206" s="250">
        <f t="shared" si="92"/>
        <v>44226</v>
      </c>
      <c r="V206" s="4">
        <f t="shared" si="93"/>
        <v>0</v>
      </c>
      <c r="W206" s="26">
        <f t="shared" si="94"/>
        <v>981</v>
      </c>
      <c r="X206" s="233">
        <f t="shared" si="111"/>
        <v>0</v>
      </c>
      <c r="Y206" s="4">
        <f t="shared" si="91"/>
        <v>0</v>
      </c>
      <c r="Z206" s="230">
        <f t="shared" si="112"/>
        <v>0</v>
      </c>
    </row>
    <row r="207" spans="1:26" ht="22.5" x14ac:dyDescent="0.55000000000000004">
      <c r="A207">
        <v>201</v>
      </c>
      <c r="B207" s="228"/>
      <c r="C207" s="44"/>
      <c r="D207" t="s">
        <v>495</v>
      </c>
      <c r="E207">
        <v>24</v>
      </c>
      <c r="F207">
        <v>169</v>
      </c>
      <c r="G207" s="1">
        <v>44227</v>
      </c>
      <c r="H207" s="119">
        <v>0</v>
      </c>
      <c r="I207" s="227">
        <f t="shared" si="104"/>
        <v>981</v>
      </c>
      <c r="J207" s="119"/>
      <c r="K207" s="232">
        <f t="shared" si="105"/>
        <v>977</v>
      </c>
      <c r="L207" s="271">
        <f t="shared" si="106"/>
        <v>78</v>
      </c>
      <c r="M207" s="4"/>
      <c r="N207" s="232">
        <f t="shared" si="107"/>
        <v>3</v>
      </c>
      <c r="O207" s="119">
        <v>0</v>
      </c>
      <c r="P207" s="119"/>
      <c r="Q207" s="5"/>
      <c r="R207" s="248">
        <f t="shared" si="108"/>
        <v>352</v>
      </c>
      <c r="S207" s="218">
        <f t="shared" si="109"/>
        <v>591</v>
      </c>
      <c r="T207" s="233">
        <f t="shared" si="110"/>
        <v>0</v>
      </c>
      <c r="U207" s="250">
        <f t="shared" si="92"/>
        <v>44227</v>
      </c>
      <c r="V207" s="4">
        <f t="shared" si="93"/>
        <v>0</v>
      </c>
      <c r="W207" s="26">
        <f t="shared" si="94"/>
        <v>981</v>
      </c>
      <c r="X207" s="233">
        <f t="shared" si="111"/>
        <v>0</v>
      </c>
      <c r="Y207" s="4">
        <f t="shared" si="91"/>
        <v>0</v>
      </c>
      <c r="Z207" s="230">
        <f t="shared" si="112"/>
        <v>0</v>
      </c>
    </row>
    <row r="208" spans="1:26" ht="22.5" x14ac:dyDescent="0.55000000000000004">
      <c r="A208">
        <v>202</v>
      </c>
      <c r="B208" s="228"/>
      <c r="C208" s="44"/>
      <c r="D208" t="s">
        <v>496</v>
      </c>
      <c r="E208">
        <v>24</v>
      </c>
      <c r="F208">
        <v>170</v>
      </c>
      <c r="G208" s="1">
        <v>44228</v>
      </c>
      <c r="H208" s="119">
        <v>0</v>
      </c>
      <c r="I208" s="227">
        <f t="shared" ref="I208:I238" si="113">+I207+H208</f>
        <v>981</v>
      </c>
      <c r="J208" s="119"/>
      <c r="K208" s="232">
        <f t="shared" ref="K208:K238" si="114">+K207+J208</f>
        <v>977</v>
      </c>
      <c r="L208" s="271">
        <f t="shared" ref="L208:L238" si="115">+L207+J208</f>
        <v>78</v>
      </c>
      <c r="M208" s="4"/>
      <c r="N208" s="232">
        <f t="shared" ref="N208:N238" si="116">+N207+M208</f>
        <v>3</v>
      </c>
      <c r="O208" s="119">
        <v>0</v>
      </c>
      <c r="P208" s="119"/>
      <c r="Q208" s="5"/>
      <c r="R208" s="248">
        <f t="shared" ref="R208:R238" si="117">+R207+Q208</f>
        <v>352</v>
      </c>
      <c r="S208" s="218">
        <f t="shared" ref="S208:S238" si="118">+S207+Q208</f>
        <v>591</v>
      </c>
      <c r="T208" s="233">
        <f t="shared" ref="T208:T238" si="119">+T207+O208-P208-Q208</f>
        <v>0</v>
      </c>
      <c r="U208" s="250">
        <f t="shared" ref="U208:U238" si="120">+G208</f>
        <v>44228</v>
      </c>
      <c r="V208" s="4">
        <f t="shared" ref="V208:V238" si="121">+H208</f>
        <v>0</v>
      </c>
      <c r="W208" s="26">
        <f t="shared" ref="W208:W238" si="122">+I208</f>
        <v>981</v>
      </c>
      <c r="X208" s="233">
        <f t="shared" ref="X208:X238" si="123">+X207+V208-J208</f>
        <v>0</v>
      </c>
      <c r="Y208" s="4">
        <f t="shared" ref="Y208:Y238" si="124">+O208</f>
        <v>0</v>
      </c>
      <c r="Z208" s="230">
        <f t="shared" ref="Z208:Z238" si="125">+Z207+Y208-P208-Q208</f>
        <v>0</v>
      </c>
    </row>
    <row r="209" spans="1:26" ht="22.5" x14ac:dyDescent="0.55000000000000004">
      <c r="A209">
        <v>203</v>
      </c>
      <c r="B209" s="228"/>
      <c r="C209" s="44"/>
      <c r="D209" t="s">
        <v>497</v>
      </c>
      <c r="E209">
        <v>24</v>
      </c>
      <c r="F209">
        <v>171</v>
      </c>
      <c r="G209" s="1">
        <v>44229</v>
      </c>
      <c r="H209" s="119">
        <v>0</v>
      </c>
      <c r="I209" s="227">
        <f t="shared" si="113"/>
        <v>981</v>
      </c>
      <c r="J209" s="119"/>
      <c r="K209" s="232">
        <f t="shared" si="114"/>
        <v>977</v>
      </c>
      <c r="L209" s="271">
        <f t="shared" si="115"/>
        <v>78</v>
      </c>
      <c r="M209" s="4"/>
      <c r="N209" s="232">
        <f t="shared" si="116"/>
        <v>3</v>
      </c>
      <c r="O209" s="119">
        <v>0</v>
      </c>
      <c r="P209" s="119"/>
      <c r="Q209" s="5"/>
      <c r="R209" s="248">
        <f t="shared" si="117"/>
        <v>352</v>
      </c>
      <c r="S209" s="218">
        <f t="shared" si="118"/>
        <v>591</v>
      </c>
      <c r="T209" s="233">
        <f t="shared" si="119"/>
        <v>0</v>
      </c>
      <c r="U209" s="250">
        <f t="shared" si="120"/>
        <v>44229</v>
      </c>
      <c r="V209" s="4">
        <f t="shared" si="121"/>
        <v>0</v>
      </c>
      <c r="W209" s="26">
        <f t="shared" si="122"/>
        <v>981</v>
      </c>
      <c r="X209" s="233">
        <f t="shared" si="123"/>
        <v>0</v>
      </c>
      <c r="Y209" s="4">
        <f t="shared" si="124"/>
        <v>0</v>
      </c>
      <c r="Z209" s="230">
        <f t="shared" si="125"/>
        <v>0</v>
      </c>
    </row>
    <row r="210" spans="1:26" ht="22.5" x14ac:dyDescent="0.55000000000000004">
      <c r="A210">
        <v>204</v>
      </c>
      <c r="B210" s="228"/>
      <c r="C210" s="44"/>
      <c r="D210" t="s">
        <v>498</v>
      </c>
      <c r="E210">
        <v>24</v>
      </c>
      <c r="F210">
        <v>172</v>
      </c>
      <c r="G210" s="1">
        <v>44230</v>
      </c>
      <c r="H210" s="119">
        <v>0</v>
      </c>
      <c r="I210" s="227">
        <f t="shared" si="113"/>
        <v>981</v>
      </c>
      <c r="J210" s="119"/>
      <c r="K210" s="232">
        <f t="shared" si="114"/>
        <v>977</v>
      </c>
      <c r="L210" s="271">
        <f t="shared" si="115"/>
        <v>78</v>
      </c>
      <c r="M210" s="4"/>
      <c r="N210" s="232">
        <f t="shared" si="116"/>
        <v>3</v>
      </c>
      <c r="O210" s="119">
        <v>0</v>
      </c>
      <c r="P210" s="119"/>
      <c r="Q210" s="5"/>
      <c r="R210" s="248">
        <f t="shared" si="117"/>
        <v>352</v>
      </c>
      <c r="S210" s="218">
        <f t="shared" si="118"/>
        <v>591</v>
      </c>
      <c r="T210" s="233">
        <f t="shared" si="119"/>
        <v>0</v>
      </c>
      <c r="U210" s="250">
        <f t="shared" si="120"/>
        <v>44230</v>
      </c>
      <c r="V210" s="4">
        <f t="shared" si="121"/>
        <v>0</v>
      </c>
      <c r="W210" s="26">
        <f t="shared" si="122"/>
        <v>981</v>
      </c>
      <c r="X210" s="233">
        <f t="shared" si="123"/>
        <v>0</v>
      </c>
      <c r="Y210" s="4">
        <f t="shared" si="124"/>
        <v>0</v>
      </c>
      <c r="Z210" s="230">
        <f t="shared" si="125"/>
        <v>0</v>
      </c>
    </row>
    <row r="211" spans="1:26" ht="22.5" x14ac:dyDescent="0.55000000000000004">
      <c r="A211">
        <v>205</v>
      </c>
      <c r="B211" s="228"/>
      <c r="C211" s="44"/>
      <c r="D211" t="s">
        <v>499</v>
      </c>
      <c r="E211">
        <v>24</v>
      </c>
      <c r="F211">
        <v>173</v>
      </c>
      <c r="G211" s="1">
        <v>44231</v>
      </c>
      <c r="H211" s="119">
        <v>0</v>
      </c>
      <c r="I211" s="227">
        <f t="shared" si="113"/>
        <v>981</v>
      </c>
      <c r="J211" s="119"/>
      <c r="K211" s="232">
        <f t="shared" si="114"/>
        <v>977</v>
      </c>
      <c r="L211" s="271">
        <f t="shared" si="115"/>
        <v>78</v>
      </c>
      <c r="M211" s="4"/>
      <c r="N211" s="232">
        <f t="shared" si="116"/>
        <v>3</v>
      </c>
      <c r="O211" s="119">
        <v>0</v>
      </c>
      <c r="P211" s="119"/>
      <c r="Q211" s="5"/>
      <c r="R211" s="248">
        <f t="shared" si="117"/>
        <v>352</v>
      </c>
      <c r="S211" s="218">
        <f t="shared" si="118"/>
        <v>591</v>
      </c>
      <c r="T211" s="233">
        <f t="shared" si="119"/>
        <v>0</v>
      </c>
      <c r="U211" s="250">
        <f t="shared" si="120"/>
        <v>44231</v>
      </c>
      <c r="V211" s="4">
        <f t="shared" si="121"/>
        <v>0</v>
      </c>
      <c r="W211" s="26">
        <f t="shared" si="122"/>
        <v>981</v>
      </c>
      <c r="X211" s="233">
        <f t="shared" si="123"/>
        <v>0</v>
      </c>
      <c r="Y211" s="4">
        <f t="shared" si="124"/>
        <v>0</v>
      </c>
      <c r="Z211" s="230">
        <f t="shared" si="125"/>
        <v>0</v>
      </c>
    </row>
    <row r="212" spans="1:26" ht="22.5" x14ac:dyDescent="0.55000000000000004">
      <c r="A212">
        <v>206</v>
      </c>
      <c r="B212" s="228"/>
      <c r="C212" s="44"/>
      <c r="D212" t="s">
        <v>500</v>
      </c>
      <c r="E212">
        <v>24</v>
      </c>
      <c r="F212">
        <v>174</v>
      </c>
      <c r="G212" s="1">
        <v>44232</v>
      </c>
      <c r="H212" s="119">
        <v>0</v>
      </c>
      <c r="I212" s="227">
        <f t="shared" si="113"/>
        <v>981</v>
      </c>
      <c r="J212" s="119"/>
      <c r="K212" s="232">
        <f t="shared" si="114"/>
        <v>977</v>
      </c>
      <c r="L212" s="271">
        <f t="shared" si="115"/>
        <v>78</v>
      </c>
      <c r="M212" s="4"/>
      <c r="N212" s="232">
        <f t="shared" si="116"/>
        <v>3</v>
      </c>
      <c r="O212" s="119">
        <v>0</v>
      </c>
      <c r="P212" s="119"/>
      <c r="Q212" s="5"/>
      <c r="R212" s="248">
        <f t="shared" si="117"/>
        <v>352</v>
      </c>
      <c r="S212" s="218">
        <f t="shared" si="118"/>
        <v>591</v>
      </c>
      <c r="T212" s="233">
        <f t="shared" si="119"/>
        <v>0</v>
      </c>
      <c r="U212" s="250">
        <f t="shared" si="120"/>
        <v>44232</v>
      </c>
      <c r="V212" s="4">
        <f t="shared" si="121"/>
        <v>0</v>
      </c>
      <c r="W212" s="26">
        <f t="shared" si="122"/>
        <v>981</v>
      </c>
      <c r="X212" s="233">
        <f t="shared" si="123"/>
        <v>0</v>
      </c>
      <c r="Y212" s="4">
        <f t="shared" si="124"/>
        <v>0</v>
      </c>
      <c r="Z212" s="230">
        <f t="shared" si="125"/>
        <v>0</v>
      </c>
    </row>
    <row r="213" spans="1:26" ht="22.5" x14ac:dyDescent="0.55000000000000004">
      <c r="A213">
        <v>207</v>
      </c>
      <c r="B213" s="228"/>
      <c r="C213" s="44"/>
      <c r="D213" t="s">
        <v>501</v>
      </c>
      <c r="E213">
        <v>24</v>
      </c>
      <c r="F213">
        <v>175</v>
      </c>
      <c r="G213" s="1">
        <v>44233</v>
      </c>
      <c r="H213" s="119">
        <v>0</v>
      </c>
      <c r="I213" s="227">
        <f t="shared" si="113"/>
        <v>981</v>
      </c>
      <c r="J213" s="119"/>
      <c r="K213" s="232">
        <f t="shared" si="114"/>
        <v>977</v>
      </c>
      <c r="L213" s="271">
        <f t="shared" si="115"/>
        <v>78</v>
      </c>
      <c r="M213" s="4"/>
      <c r="N213" s="232">
        <f t="shared" si="116"/>
        <v>3</v>
      </c>
      <c r="O213" s="119">
        <v>0</v>
      </c>
      <c r="P213" s="119"/>
      <c r="Q213" s="5"/>
      <c r="R213" s="248">
        <f t="shared" si="117"/>
        <v>352</v>
      </c>
      <c r="S213" s="218">
        <f t="shared" si="118"/>
        <v>591</v>
      </c>
      <c r="T213" s="233">
        <f t="shared" si="119"/>
        <v>0</v>
      </c>
      <c r="U213" s="250">
        <f t="shared" si="120"/>
        <v>44233</v>
      </c>
      <c r="V213" s="4">
        <f t="shared" si="121"/>
        <v>0</v>
      </c>
      <c r="W213" s="26">
        <f t="shared" si="122"/>
        <v>981</v>
      </c>
      <c r="X213" s="233">
        <f t="shared" si="123"/>
        <v>0</v>
      </c>
      <c r="Y213" s="4">
        <f t="shared" si="124"/>
        <v>0</v>
      </c>
      <c r="Z213" s="230">
        <f t="shared" si="125"/>
        <v>0</v>
      </c>
    </row>
    <row r="214" spans="1:26" ht="22.5" x14ac:dyDescent="0.55000000000000004">
      <c r="A214">
        <v>208</v>
      </c>
      <c r="B214" s="228"/>
      <c r="C214" s="44"/>
      <c r="D214" t="s">
        <v>502</v>
      </c>
      <c r="E214">
        <v>24</v>
      </c>
      <c r="F214">
        <v>176</v>
      </c>
      <c r="G214" s="1">
        <v>44234</v>
      </c>
      <c r="H214" s="119">
        <v>0</v>
      </c>
      <c r="I214" s="227">
        <f t="shared" si="113"/>
        <v>981</v>
      </c>
      <c r="J214" s="119"/>
      <c r="K214" s="232">
        <f t="shared" si="114"/>
        <v>977</v>
      </c>
      <c r="L214" s="271">
        <f t="shared" si="115"/>
        <v>78</v>
      </c>
      <c r="M214" s="4"/>
      <c r="N214" s="232">
        <f t="shared" si="116"/>
        <v>3</v>
      </c>
      <c r="O214" s="119">
        <v>0</v>
      </c>
      <c r="P214" s="119"/>
      <c r="Q214" s="5"/>
      <c r="R214" s="248">
        <f t="shared" si="117"/>
        <v>352</v>
      </c>
      <c r="S214" s="218">
        <f t="shared" si="118"/>
        <v>591</v>
      </c>
      <c r="T214" s="233">
        <f t="shared" si="119"/>
        <v>0</v>
      </c>
      <c r="U214" s="250">
        <f t="shared" si="120"/>
        <v>44234</v>
      </c>
      <c r="V214" s="4">
        <f t="shared" si="121"/>
        <v>0</v>
      </c>
      <c r="W214" s="26">
        <f t="shared" si="122"/>
        <v>981</v>
      </c>
      <c r="X214" s="233">
        <f t="shared" si="123"/>
        <v>0</v>
      </c>
      <c r="Y214" s="4">
        <f t="shared" si="124"/>
        <v>0</v>
      </c>
      <c r="Z214" s="230">
        <f t="shared" si="125"/>
        <v>0</v>
      </c>
    </row>
    <row r="215" spans="1:26" ht="22.5" x14ac:dyDescent="0.55000000000000004">
      <c r="A215">
        <v>209</v>
      </c>
      <c r="B215" s="228"/>
      <c r="C215" s="44"/>
      <c r="D215" t="s">
        <v>503</v>
      </c>
      <c r="E215">
        <v>24</v>
      </c>
      <c r="F215">
        <v>177</v>
      </c>
      <c r="G215" s="1">
        <v>44235</v>
      </c>
      <c r="H215" s="119">
        <v>0</v>
      </c>
      <c r="I215" s="227">
        <f t="shared" si="113"/>
        <v>981</v>
      </c>
      <c r="J215" s="119"/>
      <c r="K215" s="232">
        <f t="shared" si="114"/>
        <v>977</v>
      </c>
      <c r="L215" s="271">
        <f t="shared" si="115"/>
        <v>78</v>
      </c>
      <c r="M215" s="4"/>
      <c r="N215" s="232">
        <f t="shared" si="116"/>
        <v>3</v>
      </c>
      <c r="O215" s="119">
        <v>0</v>
      </c>
      <c r="P215" s="119"/>
      <c r="Q215" s="5"/>
      <c r="R215" s="248">
        <f t="shared" si="117"/>
        <v>352</v>
      </c>
      <c r="S215" s="218">
        <f t="shared" si="118"/>
        <v>591</v>
      </c>
      <c r="T215" s="233">
        <f t="shared" si="119"/>
        <v>0</v>
      </c>
      <c r="U215" s="250">
        <f t="shared" si="120"/>
        <v>44235</v>
      </c>
      <c r="V215" s="4">
        <f t="shared" si="121"/>
        <v>0</v>
      </c>
      <c r="W215" s="26">
        <f t="shared" si="122"/>
        <v>981</v>
      </c>
      <c r="X215" s="233">
        <f t="shared" si="123"/>
        <v>0</v>
      </c>
      <c r="Y215" s="4">
        <f t="shared" si="124"/>
        <v>0</v>
      </c>
      <c r="Z215" s="230">
        <f t="shared" si="125"/>
        <v>0</v>
      </c>
    </row>
    <row r="216" spans="1:26" ht="22.5" x14ac:dyDescent="0.55000000000000004">
      <c r="A216">
        <v>210</v>
      </c>
      <c r="B216" s="228"/>
      <c r="C216" s="44"/>
      <c r="D216" t="s">
        <v>504</v>
      </c>
      <c r="E216">
        <v>24</v>
      </c>
      <c r="F216">
        <v>178</v>
      </c>
      <c r="G216" s="1">
        <v>44236</v>
      </c>
      <c r="H216" s="119">
        <v>0</v>
      </c>
      <c r="I216" s="227">
        <f t="shared" si="113"/>
        <v>981</v>
      </c>
      <c r="J216" s="119"/>
      <c r="K216" s="232">
        <f t="shared" si="114"/>
        <v>977</v>
      </c>
      <c r="L216" s="271">
        <f t="shared" si="115"/>
        <v>78</v>
      </c>
      <c r="M216" s="4"/>
      <c r="N216" s="232">
        <f t="shared" si="116"/>
        <v>3</v>
      </c>
      <c r="O216" s="119">
        <v>0</v>
      </c>
      <c r="P216" s="119"/>
      <c r="Q216" s="5"/>
      <c r="R216" s="248">
        <f t="shared" si="117"/>
        <v>352</v>
      </c>
      <c r="S216" s="218">
        <f t="shared" si="118"/>
        <v>591</v>
      </c>
      <c r="T216" s="233">
        <f t="shared" si="119"/>
        <v>0</v>
      </c>
      <c r="U216" s="250">
        <f t="shared" si="120"/>
        <v>44236</v>
      </c>
      <c r="V216" s="4">
        <f t="shared" si="121"/>
        <v>0</v>
      </c>
      <c r="W216" s="26">
        <f t="shared" si="122"/>
        <v>981</v>
      </c>
      <c r="X216" s="233">
        <f t="shared" si="123"/>
        <v>0</v>
      </c>
      <c r="Y216" s="4">
        <f t="shared" si="124"/>
        <v>0</v>
      </c>
      <c r="Z216" s="230">
        <f t="shared" si="125"/>
        <v>0</v>
      </c>
    </row>
    <row r="217" spans="1:26" ht="22.5" x14ac:dyDescent="0.55000000000000004">
      <c r="A217">
        <v>211</v>
      </c>
      <c r="B217" s="228"/>
      <c r="C217" s="44"/>
      <c r="D217" t="s">
        <v>505</v>
      </c>
      <c r="E217">
        <v>24</v>
      </c>
      <c r="F217">
        <v>179</v>
      </c>
      <c r="G217" s="1">
        <v>44237</v>
      </c>
      <c r="H217" s="119">
        <v>0</v>
      </c>
      <c r="I217" s="227">
        <f t="shared" si="113"/>
        <v>981</v>
      </c>
      <c r="J217" s="119"/>
      <c r="K217" s="232">
        <f t="shared" si="114"/>
        <v>977</v>
      </c>
      <c r="L217" s="271">
        <f t="shared" si="115"/>
        <v>78</v>
      </c>
      <c r="M217" s="4"/>
      <c r="N217" s="232">
        <f t="shared" si="116"/>
        <v>3</v>
      </c>
      <c r="O217" s="119">
        <v>0</v>
      </c>
      <c r="P217" s="119"/>
      <c r="Q217" s="5"/>
      <c r="R217" s="248">
        <f t="shared" si="117"/>
        <v>352</v>
      </c>
      <c r="S217" s="218">
        <f t="shared" si="118"/>
        <v>591</v>
      </c>
      <c r="T217" s="233">
        <f t="shared" si="119"/>
        <v>0</v>
      </c>
      <c r="U217" s="250">
        <f t="shared" si="120"/>
        <v>44237</v>
      </c>
      <c r="V217" s="4">
        <f t="shared" si="121"/>
        <v>0</v>
      </c>
      <c r="W217" s="26">
        <f t="shared" si="122"/>
        <v>981</v>
      </c>
      <c r="X217" s="233">
        <f t="shared" si="123"/>
        <v>0</v>
      </c>
      <c r="Y217" s="4">
        <f t="shared" si="124"/>
        <v>0</v>
      </c>
      <c r="Z217" s="230">
        <f t="shared" si="125"/>
        <v>0</v>
      </c>
    </row>
    <row r="218" spans="1:26" ht="22.5" x14ac:dyDescent="0.55000000000000004">
      <c r="A218">
        <v>212</v>
      </c>
      <c r="B218" s="228"/>
      <c r="C218" s="44"/>
      <c r="D218" t="s">
        <v>506</v>
      </c>
      <c r="E218">
        <v>24</v>
      </c>
      <c r="F218">
        <v>180</v>
      </c>
      <c r="G218" s="1">
        <v>44238</v>
      </c>
      <c r="H218" s="119">
        <v>0</v>
      </c>
      <c r="I218" s="227">
        <f t="shared" si="113"/>
        <v>981</v>
      </c>
      <c r="J218" s="119"/>
      <c r="K218" s="232">
        <f t="shared" si="114"/>
        <v>977</v>
      </c>
      <c r="L218" s="271">
        <f t="shared" si="115"/>
        <v>78</v>
      </c>
      <c r="M218" s="4"/>
      <c r="N218" s="232">
        <f t="shared" si="116"/>
        <v>3</v>
      </c>
      <c r="O218" s="119">
        <v>0</v>
      </c>
      <c r="P218" s="119"/>
      <c r="Q218" s="5"/>
      <c r="R218" s="248">
        <f t="shared" si="117"/>
        <v>352</v>
      </c>
      <c r="S218" s="218">
        <f t="shared" si="118"/>
        <v>591</v>
      </c>
      <c r="T218" s="233">
        <f t="shared" si="119"/>
        <v>0</v>
      </c>
      <c r="U218" s="250">
        <f t="shared" si="120"/>
        <v>44238</v>
      </c>
      <c r="V218" s="4">
        <f t="shared" si="121"/>
        <v>0</v>
      </c>
      <c r="W218" s="26">
        <f t="shared" si="122"/>
        <v>981</v>
      </c>
      <c r="X218" s="233">
        <f t="shared" si="123"/>
        <v>0</v>
      </c>
      <c r="Y218" s="4">
        <f t="shared" si="124"/>
        <v>0</v>
      </c>
      <c r="Z218" s="230">
        <f t="shared" si="125"/>
        <v>0</v>
      </c>
    </row>
    <row r="219" spans="1:26" ht="22.5" x14ac:dyDescent="0.55000000000000004">
      <c r="A219">
        <v>213</v>
      </c>
      <c r="B219" s="228"/>
      <c r="C219" s="44"/>
      <c r="D219" t="s">
        <v>507</v>
      </c>
      <c r="E219">
        <v>24</v>
      </c>
      <c r="F219">
        <v>181</v>
      </c>
      <c r="G219" s="1">
        <v>44239</v>
      </c>
      <c r="H219" s="119">
        <v>0</v>
      </c>
      <c r="I219" s="227">
        <f t="shared" si="113"/>
        <v>981</v>
      </c>
      <c r="J219" s="119"/>
      <c r="K219" s="232">
        <f t="shared" si="114"/>
        <v>977</v>
      </c>
      <c r="L219" s="271">
        <f t="shared" si="115"/>
        <v>78</v>
      </c>
      <c r="M219" s="4"/>
      <c r="N219" s="232">
        <f t="shared" si="116"/>
        <v>3</v>
      </c>
      <c r="O219" s="119">
        <v>0</v>
      </c>
      <c r="P219" s="119"/>
      <c r="Q219" s="5"/>
      <c r="R219" s="248">
        <f t="shared" si="117"/>
        <v>352</v>
      </c>
      <c r="S219" s="218">
        <f t="shared" si="118"/>
        <v>591</v>
      </c>
      <c r="T219" s="233">
        <f t="shared" si="119"/>
        <v>0</v>
      </c>
      <c r="U219" s="250">
        <f t="shared" si="120"/>
        <v>44239</v>
      </c>
      <c r="V219" s="4">
        <f t="shared" si="121"/>
        <v>0</v>
      </c>
      <c r="W219" s="26">
        <f t="shared" si="122"/>
        <v>981</v>
      </c>
      <c r="X219" s="233">
        <f t="shared" si="123"/>
        <v>0</v>
      </c>
      <c r="Y219" s="4">
        <f t="shared" si="124"/>
        <v>0</v>
      </c>
      <c r="Z219" s="230">
        <f t="shared" si="125"/>
        <v>0</v>
      </c>
    </row>
    <row r="220" spans="1:26" ht="22.5" x14ac:dyDescent="0.55000000000000004">
      <c r="A220">
        <v>214</v>
      </c>
      <c r="B220" s="228"/>
      <c r="C220" s="44"/>
      <c r="D220" t="s">
        <v>508</v>
      </c>
      <c r="E220">
        <v>24</v>
      </c>
      <c r="F220">
        <v>182</v>
      </c>
      <c r="G220" s="1">
        <v>44240</v>
      </c>
      <c r="H220" s="119">
        <v>0</v>
      </c>
      <c r="I220" s="227">
        <f t="shared" si="113"/>
        <v>981</v>
      </c>
      <c r="J220" s="119"/>
      <c r="K220" s="232">
        <f t="shared" si="114"/>
        <v>977</v>
      </c>
      <c r="L220" s="271">
        <f t="shared" si="115"/>
        <v>78</v>
      </c>
      <c r="M220" s="4"/>
      <c r="N220" s="232">
        <f t="shared" si="116"/>
        <v>3</v>
      </c>
      <c r="O220" s="119">
        <v>0</v>
      </c>
      <c r="P220" s="119"/>
      <c r="Q220" s="5"/>
      <c r="R220" s="248">
        <f t="shared" si="117"/>
        <v>352</v>
      </c>
      <c r="S220" s="218">
        <f t="shared" si="118"/>
        <v>591</v>
      </c>
      <c r="T220" s="233">
        <f t="shared" si="119"/>
        <v>0</v>
      </c>
      <c r="U220" s="250">
        <f t="shared" si="120"/>
        <v>44240</v>
      </c>
      <c r="V220" s="4">
        <f t="shared" si="121"/>
        <v>0</v>
      </c>
      <c r="W220" s="26">
        <f t="shared" si="122"/>
        <v>981</v>
      </c>
      <c r="X220" s="233">
        <f t="shared" si="123"/>
        <v>0</v>
      </c>
      <c r="Y220" s="4">
        <f t="shared" si="124"/>
        <v>0</v>
      </c>
      <c r="Z220" s="230">
        <f t="shared" si="125"/>
        <v>0</v>
      </c>
    </row>
    <row r="221" spans="1:26" ht="22.5" x14ac:dyDescent="0.55000000000000004">
      <c r="A221">
        <v>215</v>
      </c>
      <c r="B221" s="228"/>
      <c r="C221" s="44"/>
      <c r="D221" t="s">
        <v>509</v>
      </c>
      <c r="E221">
        <v>24</v>
      </c>
      <c r="F221">
        <v>183</v>
      </c>
      <c r="G221" s="1">
        <v>44241</v>
      </c>
      <c r="H221" s="119">
        <v>0</v>
      </c>
      <c r="I221" s="227">
        <f t="shared" si="113"/>
        <v>981</v>
      </c>
      <c r="J221" s="119"/>
      <c r="K221" s="232">
        <f t="shared" si="114"/>
        <v>977</v>
      </c>
      <c r="L221" s="271">
        <f t="shared" si="115"/>
        <v>78</v>
      </c>
      <c r="M221" s="4"/>
      <c r="N221" s="232">
        <f t="shared" si="116"/>
        <v>3</v>
      </c>
      <c r="O221" s="119">
        <v>0</v>
      </c>
      <c r="P221" s="119"/>
      <c r="Q221" s="5"/>
      <c r="R221" s="248">
        <f t="shared" si="117"/>
        <v>352</v>
      </c>
      <c r="S221" s="218">
        <f t="shared" si="118"/>
        <v>591</v>
      </c>
      <c r="T221" s="233">
        <f t="shared" si="119"/>
        <v>0</v>
      </c>
      <c r="U221" s="250">
        <f t="shared" si="120"/>
        <v>44241</v>
      </c>
      <c r="V221" s="4">
        <f t="shared" si="121"/>
        <v>0</v>
      </c>
      <c r="W221" s="26">
        <f t="shared" si="122"/>
        <v>981</v>
      </c>
      <c r="X221" s="233">
        <f t="shared" si="123"/>
        <v>0</v>
      </c>
      <c r="Y221" s="4">
        <f t="shared" si="124"/>
        <v>0</v>
      </c>
      <c r="Z221" s="230">
        <f t="shared" si="125"/>
        <v>0</v>
      </c>
    </row>
    <row r="222" spans="1:26" ht="22.5" x14ac:dyDescent="0.55000000000000004">
      <c r="A222">
        <v>216</v>
      </c>
      <c r="B222" s="228"/>
      <c r="C222" s="44"/>
      <c r="D222" t="s">
        <v>510</v>
      </c>
      <c r="E222">
        <v>24</v>
      </c>
      <c r="F222">
        <v>184</v>
      </c>
      <c r="G222" s="1">
        <v>44242</v>
      </c>
      <c r="H222" s="119">
        <v>0</v>
      </c>
      <c r="I222" s="227">
        <f t="shared" si="113"/>
        <v>981</v>
      </c>
      <c r="J222" s="119"/>
      <c r="K222" s="232">
        <f t="shared" si="114"/>
        <v>977</v>
      </c>
      <c r="L222" s="271">
        <f t="shared" si="115"/>
        <v>78</v>
      </c>
      <c r="M222" s="4"/>
      <c r="N222" s="232">
        <f t="shared" si="116"/>
        <v>3</v>
      </c>
      <c r="O222" s="119">
        <v>0</v>
      </c>
      <c r="P222" s="119"/>
      <c r="Q222" s="5"/>
      <c r="R222" s="248">
        <f t="shared" si="117"/>
        <v>352</v>
      </c>
      <c r="S222" s="218">
        <f t="shared" si="118"/>
        <v>591</v>
      </c>
      <c r="T222" s="233">
        <f t="shared" si="119"/>
        <v>0</v>
      </c>
      <c r="U222" s="250">
        <f t="shared" si="120"/>
        <v>44242</v>
      </c>
      <c r="V222" s="4">
        <f t="shared" si="121"/>
        <v>0</v>
      </c>
      <c r="W222" s="26">
        <f t="shared" si="122"/>
        <v>981</v>
      </c>
      <c r="X222" s="233">
        <f t="shared" si="123"/>
        <v>0</v>
      </c>
      <c r="Y222" s="4">
        <f t="shared" si="124"/>
        <v>0</v>
      </c>
      <c r="Z222" s="230">
        <f t="shared" si="125"/>
        <v>0</v>
      </c>
    </row>
    <row r="223" spans="1:26" ht="22.5" x14ac:dyDescent="0.55000000000000004">
      <c r="A223">
        <v>217</v>
      </c>
      <c r="B223" s="228"/>
      <c r="C223" s="44"/>
      <c r="D223" t="s">
        <v>511</v>
      </c>
      <c r="E223">
        <v>24</v>
      </c>
      <c r="F223">
        <v>185</v>
      </c>
      <c r="G223" s="1">
        <v>44243</v>
      </c>
      <c r="H223" s="119">
        <v>0</v>
      </c>
      <c r="I223" s="227">
        <f t="shared" si="113"/>
        <v>981</v>
      </c>
      <c r="J223" s="119"/>
      <c r="K223" s="232">
        <f t="shared" si="114"/>
        <v>977</v>
      </c>
      <c r="L223" s="271">
        <f t="shared" si="115"/>
        <v>78</v>
      </c>
      <c r="M223" s="4"/>
      <c r="N223" s="232">
        <f t="shared" si="116"/>
        <v>3</v>
      </c>
      <c r="O223" s="119">
        <v>0</v>
      </c>
      <c r="P223" s="119"/>
      <c r="Q223" s="5"/>
      <c r="R223" s="248">
        <f t="shared" si="117"/>
        <v>352</v>
      </c>
      <c r="S223" s="218">
        <f t="shared" si="118"/>
        <v>591</v>
      </c>
      <c r="T223" s="233">
        <f t="shared" si="119"/>
        <v>0</v>
      </c>
      <c r="U223" s="250">
        <f t="shared" si="120"/>
        <v>44243</v>
      </c>
      <c r="V223" s="4">
        <f t="shared" si="121"/>
        <v>0</v>
      </c>
      <c r="W223" s="26">
        <f t="shared" si="122"/>
        <v>981</v>
      </c>
      <c r="X223" s="233">
        <f t="shared" si="123"/>
        <v>0</v>
      </c>
      <c r="Y223" s="4">
        <f t="shared" si="124"/>
        <v>0</v>
      </c>
      <c r="Z223" s="230">
        <f t="shared" si="125"/>
        <v>0</v>
      </c>
    </row>
    <row r="224" spans="1:26" ht="22.5" x14ac:dyDescent="0.55000000000000004">
      <c r="A224">
        <v>218</v>
      </c>
      <c r="B224" s="228"/>
      <c r="C224" s="44"/>
      <c r="D224" t="s">
        <v>512</v>
      </c>
      <c r="E224">
        <v>24</v>
      </c>
      <c r="F224">
        <v>186</v>
      </c>
      <c r="G224" s="1">
        <v>44244</v>
      </c>
      <c r="H224" s="119">
        <v>0</v>
      </c>
      <c r="I224" s="227">
        <f t="shared" si="113"/>
        <v>981</v>
      </c>
      <c r="J224" s="119"/>
      <c r="K224" s="232">
        <f t="shared" si="114"/>
        <v>977</v>
      </c>
      <c r="L224" s="271">
        <f t="shared" si="115"/>
        <v>78</v>
      </c>
      <c r="M224" s="4"/>
      <c r="N224" s="232">
        <f t="shared" si="116"/>
        <v>3</v>
      </c>
      <c r="O224" s="119">
        <v>0</v>
      </c>
      <c r="P224" s="119"/>
      <c r="Q224" s="5"/>
      <c r="R224" s="248">
        <f t="shared" si="117"/>
        <v>352</v>
      </c>
      <c r="S224" s="218">
        <f t="shared" si="118"/>
        <v>591</v>
      </c>
      <c r="T224" s="233">
        <f t="shared" si="119"/>
        <v>0</v>
      </c>
      <c r="U224" s="250">
        <f t="shared" si="120"/>
        <v>44244</v>
      </c>
      <c r="V224" s="4">
        <f t="shared" si="121"/>
        <v>0</v>
      </c>
      <c r="W224" s="26">
        <f t="shared" si="122"/>
        <v>981</v>
      </c>
      <c r="X224" s="233">
        <f t="shared" si="123"/>
        <v>0</v>
      </c>
      <c r="Y224" s="4">
        <f t="shared" si="124"/>
        <v>0</v>
      </c>
      <c r="Z224" s="230">
        <f t="shared" si="125"/>
        <v>0</v>
      </c>
    </row>
    <row r="225" spans="1:26" ht="22.5" x14ac:dyDescent="0.55000000000000004">
      <c r="A225">
        <v>219</v>
      </c>
      <c r="B225" s="228"/>
      <c r="C225" s="44"/>
      <c r="D225" t="s">
        <v>513</v>
      </c>
      <c r="E225">
        <v>24</v>
      </c>
      <c r="F225">
        <v>187</v>
      </c>
      <c r="G225" s="1">
        <v>44245</v>
      </c>
      <c r="H225" s="119">
        <v>0</v>
      </c>
      <c r="I225" s="227">
        <f t="shared" si="113"/>
        <v>981</v>
      </c>
      <c r="J225" s="119"/>
      <c r="K225" s="232">
        <f t="shared" si="114"/>
        <v>977</v>
      </c>
      <c r="L225" s="271">
        <f t="shared" si="115"/>
        <v>78</v>
      </c>
      <c r="M225" s="4"/>
      <c r="N225" s="232">
        <f t="shared" si="116"/>
        <v>3</v>
      </c>
      <c r="O225" s="119">
        <v>0</v>
      </c>
      <c r="P225" s="119"/>
      <c r="Q225" s="5"/>
      <c r="R225" s="248">
        <f t="shared" si="117"/>
        <v>352</v>
      </c>
      <c r="S225" s="218">
        <f t="shared" si="118"/>
        <v>591</v>
      </c>
      <c r="T225" s="233">
        <f t="shared" si="119"/>
        <v>0</v>
      </c>
      <c r="U225" s="250">
        <f t="shared" si="120"/>
        <v>44245</v>
      </c>
      <c r="V225" s="4">
        <f t="shared" si="121"/>
        <v>0</v>
      </c>
      <c r="W225" s="26">
        <f t="shared" si="122"/>
        <v>981</v>
      </c>
      <c r="X225" s="233">
        <f t="shared" si="123"/>
        <v>0</v>
      </c>
      <c r="Y225" s="4">
        <f t="shared" si="124"/>
        <v>0</v>
      </c>
      <c r="Z225" s="230">
        <f t="shared" si="125"/>
        <v>0</v>
      </c>
    </row>
    <row r="226" spans="1:26" ht="22.5" x14ac:dyDescent="0.55000000000000004">
      <c r="A226">
        <v>220</v>
      </c>
      <c r="B226" s="228"/>
      <c r="C226" s="44"/>
      <c r="D226" t="s">
        <v>514</v>
      </c>
      <c r="E226">
        <v>24</v>
      </c>
      <c r="F226">
        <v>188</v>
      </c>
      <c r="G226" s="1">
        <v>44246</v>
      </c>
      <c r="H226" s="119">
        <v>0</v>
      </c>
      <c r="I226" s="227">
        <f t="shared" si="113"/>
        <v>981</v>
      </c>
      <c r="J226" s="119"/>
      <c r="K226" s="232">
        <f t="shared" si="114"/>
        <v>977</v>
      </c>
      <c r="L226" s="271">
        <f t="shared" si="115"/>
        <v>78</v>
      </c>
      <c r="M226" s="4"/>
      <c r="N226" s="232">
        <f t="shared" si="116"/>
        <v>3</v>
      </c>
      <c r="O226" s="119">
        <v>0</v>
      </c>
      <c r="P226" s="119"/>
      <c r="Q226" s="5"/>
      <c r="R226" s="248">
        <f t="shared" si="117"/>
        <v>352</v>
      </c>
      <c r="S226" s="218">
        <f t="shared" si="118"/>
        <v>591</v>
      </c>
      <c r="T226" s="233">
        <f t="shared" si="119"/>
        <v>0</v>
      </c>
      <c r="U226" s="250">
        <f t="shared" si="120"/>
        <v>44246</v>
      </c>
      <c r="V226" s="4">
        <f t="shared" si="121"/>
        <v>0</v>
      </c>
      <c r="W226" s="26">
        <f t="shared" si="122"/>
        <v>981</v>
      </c>
      <c r="X226" s="233">
        <f t="shared" si="123"/>
        <v>0</v>
      </c>
      <c r="Y226" s="4">
        <f t="shared" si="124"/>
        <v>0</v>
      </c>
      <c r="Z226" s="230">
        <f t="shared" si="125"/>
        <v>0</v>
      </c>
    </row>
    <row r="227" spans="1:26" ht="22.5" x14ac:dyDescent="0.55000000000000004">
      <c r="A227">
        <v>221</v>
      </c>
      <c r="B227" s="228"/>
      <c r="C227" s="44"/>
      <c r="D227" t="s">
        <v>515</v>
      </c>
      <c r="E227">
        <v>24</v>
      </c>
      <c r="F227">
        <v>189</v>
      </c>
      <c r="G227" s="1">
        <v>44247</v>
      </c>
      <c r="H227" s="119">
        <v>0</v>
      </c>
      <c r="I227" s="227">
        <f t="shared" si="113"/>
        <v>981</v>
      </c>
      <c r="J227" s="119"/>
      <c r="K227" s="232">
        <f t="shared" si="114"/>
        <v>977</v>
      </c>
      <c r="L227" s="271">
        <f t="shared" si="115"/>
        <v>78</v>
      </c>
      <c r="M227" s="4"/>
      <c r="N227" s="232">
        <f t="shared" si="116"/>
        <v>3</v>
      </c>
      <c r="O227" s="119">
        <v>0</v>
      </c>
      <c r="P227" s="119"/>
      <c r="Q227" s="5"/>
      <c r="R227" s="248">
        <f t="shared" si="117"/>
        <v>352</v>
      </c>
      <c r="S227" s="218">
        <f t="shared" si="118"/>
        <v>591</v>
      </c>
      <c r="T227" s="233">
        <f t="shared" si="119"/>
        <v>0</v>
      </c>
      <c r="U227" s="250">
        <f t="shared" si="120"/>
        <v>44247</v>
      </c>
      <c r="V227" s="4">
        <f t="shared" si="121"/>
        <v>0</v>
      </c>
      <c r="W227" s="26">
        <f t="shared" si="122"/>
        <v>981</v>
      </c>
      <c r="X227" s="233">
        <f t="shared" si="123"/>
        <v>0</v>
      </c>
      <c r="Y227" s="4">
        <f t="shared" si="124"/>
        <v>0</v>
      </c>
      <c r="Z227" s="230">
        <f t="shared" si="125"/>
        <v>0</v>
      </c>
    </row>
    <row r="228" spans="1:26" ht="22.5" x14ac:dyDescent="0.55000000000000004">
      <c r="A228">
        <v>222</v>
      </c>
      <c r="B228" s="228"/>
      <c r="C228" s="44"/>
      <c r="D228" t="s">
        <v>516</v>
      </c>
      <c r="E228">
        <v>24</v>
      </c>
      <c r="F228">
        <v>190</v>
      </c>
      <c r="G228" s="1">
        <v>44248</v>
      </c>
      <c r="H228" s="119">
        <v>0</v>
      </c>
      <c r="I228" s="227">
        <f t="shared" si="113"/>
        <v>981</v>
      </c>
      <c r="J228" s="119"/>
      <c r="K228" s="232">
        <f t="shared" si="114"/>
        <v>977</v>
      </c>
      <c r="L228" s="271">
        <f t="shared" si="115"/>
        <v>78</v>
      </c>
      <c r="M228" s="4"/>
      <c r="N228" s="232">
        <f t="shared" si="116"/>
        <v>3</v>
      </c>
      <c r="O228" s="119">
        <v>0</v>
      </c>
      <c r="P228" s="119"/>
      <c r="Q228" s="5"/>
      <c r="R228" s="248">
        <f t="shared" si="117"/>
        <v>352</v>
      </c>
      <c r="S228" s="218">
        <f t="shared" si="118"/>
        <v>591</v>
      </c>
      <c r="T228" s="233">
        <f t="shared" si="119"/>
        <v>0</v>
      </c>
      <c r="U228" s="250">
        <f t="shared" si="120"/>
        <v>44248</v>
      </c>
      <c r="V228" s="4">
        <f t="shared" si="121"/>
        <v>0</v>
      </c>
      <c r="W228" s="26">
        <f t="shared" si="122"/>
        <v>981</v>
      </c>
      <c r="X228" s="233">
        <f t="shared" si="123"/>
        <v>0</v>
      </c>
      <c r="Y228" s="4">
        <f t="shared" si="124"/>
        <v>0</v>
      </c>
      <c r="Z228" s="230">
        <f t="shared" si="125"/>
        <v>0</v>
      </c>
    </row>
    <row r="229" spans="1:26" ht="22.5" x14ac:dyDescent="0.55000000000000004">
      <c r="A229">
        <v>223</v>
      </c>
      <c r="B229" s="228"/>
      <c r="C229" s="44"/>
      <c r="D229" t="s">
        <v>517</v>
      </c>
      <c r="E229">
        <v>24</v>
      </c>
      <c r="F229">
        <v>191</v>
      </c>
      <c r="G229" s="1">
        <v>44249</v>
      </c>
      <c r="H229" s="119">
        <v>0</v>
      </c>
      <c r="I229" s="227">
        <f t="shared" si="113"/>
        <v>981</v>
      </c>
      <c r="J229" s="119"/>
      <c r="K229" s="232">
        <f t="shared" si="114"/>
        <v>977</v>
      </c>
      <c r="L229" s="271">
        <f t="shared" si="115"/>
        <v>78</v>
      </c>
      <c r="M229" s="4"/>
      <c r="N229" s="232">
        <f t="shared" si="116"/>
        <v>3</v>
      </c>
      <c r="O229" s="119">
        <v>0</v>
      </c>
      <c r="P229" s="119"/>
      <c r="Q229" s="5"/>
      <c r="R229" s="248">
        <f t="shared" si="117"/>
        <v>352</v>
      </c>
      <c r="S229" s="218">
        <f t="shared" si="118"/>
        <v>591</v>
      </c>
      <c r="T229" s="233">
        <f t="shared" si="119"/>
        <v>0</v>
      </c>
      <c r="U229" s="250">
        <f t="shared" si="120"/>
        <v>44249</v>
      </c>
      <c r="V229" s="4">
        <f t="shared" si="121"/>
        <v>0</v>
      </c>
      <c r="W229" s="26">
        <f t="shared" si="122"/>
        <v>981</v>
      </c>
      <c r="X229" s="233">
        <f t="shared" si="123"/>
        <v>0</v>
      </c>
      <c r="Y229" s="4">
        <f t="shared" si="124"/>
        <v>0</v>
      </c>
      <c r="Z229" s="230">
        <f t="shared" si="125"/>
        <v>0</v>
      </c>
    </row>
    <row r="230" spans="1:26" ht="22.5" x14ac:dyDescent="0.55000000000000004">
      <c r="A230">
        <v>224</v>
      </c>
      <c r="B230" s="228"/>
      <c r="C230" s="44"/>
      <c r="D230" t="s">
        <v>518</v>
      </c>
      <c r="E230">
        <v>24</v>
      </c>
      <c r="F230">
        <v>192</v>
      </c>
      <c r="G230" s="1">
        <v>44250</v>
      </c>
      <c r="H230" s="119">
        <v>0</v>
      </c>
      <c r="I230" s="227">
        <f t="shared" si="113"/>
        <v>981</v>
      </c>
      <c r="J230" s="119"/>
      <c r="K230" s="232">
        <f t="shared" si="114"/>
        <v>977</v>
      </c>
      <c r="L230" s="271">
        <f t="shared" si="115"/>
        <v>78</v>
      </c>
      <c r="M230" s="4"/>
      <c r="N230" s="232">
        <f t="shared" si="116"/>
        <v>3</v>
      </c>
      <c r="O230" s="119">
        <v>0</v>
      </c>
      <c r="P230" s="119"/>
      <c r="Q230" s="5"/>
      <c r="R230" s="248">
        <f t="shared" si="117"/>
        <v>352</v>
      </c>
      <c r="S230" s="218">
        <f t="shared" si="118"/>
        <v>591</v>
      </c>
      <c r="T230" s="233">
        <f t="shared" si="119"/>
        <v>0</v>
      </c>
      <c r="U230" s="250">
        <f t="shared" si="120"/>
        <v>44250</v>
      </c>
      <c r="V230" s="4">
        <f t="shared" si="121"/>
        <v>0</v>
      </c>
      <c r="W230" s="26">
        <f t="shared" si="122"/>
        <v>981</v>
      </c>
      <c r="X230" s="233">
        <f t="shared" si="123"/>
        <v>0</v>
      </c>
      <c r="Y230" s="4">
        <f t="shared" si="124"/>
        <v>0</v>
      </c>
      <c r="Z230" s="230">
        <f t="shared" si="125"/>
        <v>0</v>
      </c>
    </row>
    <row r="231" spans="1:26" ht="22.5" x14ac:dyDescent="0.55000000000000004">
      <c r="A231">
        <v>225</v>
      </c>
      <c r="B231" s="228"/>
      <c r="C231" s="44"/>
      <c r="D231" t="s">
        <v>519</v>
      </c>
      <c r="E231">
        <v>24</v>
      </c>
      <c r="F231">
        <v>193</v>
      </c>
      <c r="G231" s="1">
        <v>44251</v>
      </c>
      <c r="H231" s="119">
        <v>0</v>
      </c>
      <c r="I231" s="227">
        <f t="shared" si="113"/>
        <v>981</v>
      </c>
      <c r="J231" s="119"/>
      <c r="K231" s="232">
        <f t="shared" si="114"/>
        <v>977</v>
      </c>
      <c r="L231" s="271">
        <f t="shared" si="115"/>
        <v>78</v>
      </c>
      <c r="M231" s="4"/>
      <c r="N231" s="232">
        <f t="shared" si="116"/>
        <v>3</v>
      </c>
      <c r="O231" s="119">
        <v>0</v>
      </c>
      <c r="P231" s="119"/>
      <c r="Q231" s="5"/>
      <c r="R231" s="248">
        <f t="shared" si="117"/>
        <v>352</v>
      </c>
      <c r="S231" s="218">
        <f t="shared" si="118"/>
        <v>591</v>
      </c>
      <c r="T231" s="233">
        <f t="shared" si="119"/>
        <v>0</v>
      </c>
      <c r="U231" s="250">
        <f t="shared" si="120"/>
        <v>44251</v>
      </c>
      <c r="V231" s="4">
        <f t="shared" si="121"/>
        <v>0</v>
      </c>
      <c r="W231" s="26">
        <f t="shared" si="122"/>
        <v>981</v>
      </c>
      <c r="X231" s="233">
        <f t="shared" si="123"/>
        <v>0</v>
      </c>
      <c r="Y231" s="4">
        <f t="shared" si="124"/>
        <v>0</v>
      </c>
      <c r="Z231" s="230">
        <f t="shared" si="125"/>
        <v>0</v>
      </c>
    </row>
    <row r="232" spans="1:26" ht="22.5" x14ac:dyDescent="0.55000000000000004">
      <c r="A232">
        <v>226</v>
      </c>
      <c r="B232" s="228"/>
      <c r="C232" s="44"/>
      <c r="D232" t="s">
        <v>520</v>
      </c>
      <c r="E232">
        <v>24</v>
      </c>
      <c r="F232">
        <v>194</v>
      </c>
      <c r="G232" s="1">
        <v>44252</v>
      </c>
      <c r="H232" s="119">
        <v>0</v>
      </c>
      <c r="I232" s="227">
        <f t="shared" si="113"/>
        <v>981</v>
      </c>
      <c r="J232" s="119"/>
      <c r="K232" s="232">
        <f t="shared" si="114"/>
        <v>977</v>
      </c>
      <c r="L232" s="271">
        <f t="shared" si="115"/>
        <v>78</v>
      </c>
      <c r="M232" s="4"/>
      <c r="N232" s="232">
        <f t="shared" si="116"/>
        <v>3</v>
      </c>
      <c r="O232" s="119">
        <v>0</v>
      </c>
      <c r="P232" s="119"/>
      <c r="Q232" s="5"/>
      <c r="R232" s="248">
        <f t="shared" si="117"/>
        <v>352</v>
      </c>
      <c r="S232" s="218">
        <f t="shared" si="118"/>
        <v>591</v>
      </c>
      <c r="T232" s="233">
        <f t="shared" si="119"/>
        <v>0</v>
      </c>
      <c r="U232" s="250">
        <f t="shared" si="120"/>
        <v>44252</v>
      </c>
      <c r="V232" s="4">
        <f t="shared" si="121"/>
        <v>0</v>
      </c>
      <c r="W232" s="26">
        <f t="shared" si="122"/>
        <v>981</v>
      </c>
      <c r="X232" s="233">
        <f t="shared" si="123"/>
        <v>0</v>
      </c>
      <c r="Y232" s="4">
        <f t="shared" si="124"/>
        <v>0</v>
      </c>
      <c r="Z232" s="230">
        <f t="shared" si="125"/>
        <v>0</v>
      </c>
    </row>
    <row r="233" spans="1:26" ht="22.5" x14ac:dyDescent="0.55000000000000004">
      <c r="A233">
        <v>227</v>
      </c>
      <c r="B233" s="228"/>
      <c r="C233" s="44"/>
      <c r="D233" t="s">
        <v>521</v>
      </c>
      <c r="E233">
        <v>24</v>
      </c>
      <c r="F233">
        <v>195</v>
      </c>
      <c r="G233" s="1">
        <v>44253</v>
      </c>
      <c r="H233" s="119">
        <v>0</v>
      </c>
      <c r="I233" s="227">
        <f t="shared" si="113"/>
        <v>981</v>
      </c>
      <c r="J233" s="119"/>
      <c r="K233" s="232">
        <f t="shared" si="114"/>
        <v>977</v>
      </c>
      <c r="L233" s="271">
        <f t="shared" si="115"/>
        <v>78</v>
      </c>
      <c r="M233" s="4"/>
      <c r="N233" s="232">
        <f t="shared" si="116"/>
        <v>3</v>
      </c>
      <c r="O233" s="119">
        <v>0</v>
      </c>
      <c r="P233" s="119"/>
      <c r="Q233" s="5"/>
      <c r="R233" s="248">
        <f t="shared" si="117"/>
        <v>352</v>
      </c>
      <c r="S233" s="218">
        <f t="shared" si="118"/>
        <v>591</v>
      </c>
      <c r="T233" s="233">
        <f t="shared" si="119"/>
        <v>0</v>
      </c>
      <c r="U233" s="250">
        <f t="shared" si="120"/>
        <v>44253</v>
      </c>
      <c r="V233" s="4">
        <f t="shared" si="121"/>
        <v>0</v>
      </c>
      <c r="W233" s="26">
        <f t="shared" si="122"/>
        <v>981</v>
      </c>
      <c r="X233" s="233">
        <f t="shared" si="123"/>
        <v>0</v>
      </c>
      <c r="Y233" s="4">
        <f t="shared" si="124"/>
        <v>0</v>
      </c>
      <c r="Z233" s="230">
        <f t="shared" si="125"/>
        <v>0</v>
      </c>
    </row>
    <row r="234" spans="1:26" ht="22.5" x14ac:dyDescent="0.55000000000000004">
      <c r="A234">
        <v>228</v>
      </c>
      <c r="B234" s="228"/>
      <c r="C234" s="44"/>
      <c r="D234" t="s">
        <v>522</v>
      </c>
      <c r="E234">
        <v>24</v>
      </c>
      <c r="F234">
        <v>196</v>
      </c>
      <c r="G234" s="1">
        <v>44254</v>
      </c>
      <c r="H234" s="119">
        <v>0</v>
      </c>
      <c r="I234" s="227">
        <f t="shared" si="113"/>
        <v>981</v>
      </c>
      <c r="J234" s="119"/>
      <c r="K234" s="232">
        <f t="shared" si="114"/>
        <v>977</v>
      </c>
      <c r="L234" s="271">
        <f t="shared" si="115"/>
        <v>78</v>
      </c>
      <c r="M234" s="4"/>
      <c r="N234" s="232">
        <f t="shared" si="116"/>
        <v>3</v>
      </c>
      <c r="O234" s="119">
        <v>0</v>
      </c>
      <c r="P234" s="119"/>
      <c r="Q234" s="5"/>
      <c r="R234" s="248">
        <f t="shared" si="117"/>
        <v>352</v>
      </c>
      <c r="S234" s="218">
        <f t="shared" si="118"/>
        <v>591</v>
      </c>
      <c r="T234" s="233">
        <f t="shared" si="119"/>
        <v>0</v>
      </c>
      <c r="U234" s="250">
        <f t="shared" si="120"/>
        <v>44254</v>
      </c>
      <c r="V234" s="4">
        <f t="shared" si="121"/>
        <v>0</v>
      </c>
      <c r="W234" s="26">
        <f t="shared" si="122"/>
        <v>981</v>
      </c>
      <c r="X234" s="233">
        <f t="shared" si="123"/>
        <v>0</v>
      </c>
      <c r="Y234" s="4">
        <f t="shared" si="124"/>
        <v>0</v>
      </c>
      <c r="Z234" s="230">
        <f t="shared" si="125"/>
        <v>0</v>
      </c>
    </row>
    <row r="235" spans="1:26" ht="22.5" x14ac:dyDescent="0.55000000000000004">
      <c r="A235">
        <v>229</v>
      </c>
      <c r="B235" s="228"/>
      <c r="C235" s="44"/>
      <c r="D235" t="s">
        <v>523</v>
      </c>
      <c r="E235">
        <v>24</v>
      </c>
      <c r="F235">
        <v>197</v>
      </c>
      <c r="G235" s="1">
        <v>44255</v>
      </c>
      <c r="H235" s="119">
        <v>0</v>
      </c>
      <c r="I235" s="227">
        <f t="shared" si="113"/>
        <v>981</v>
      </c>
      <c r="J235" s="119"/>
      <c r="K235" s="232">
        <f t="shared" si="114"/>
        <v>977</v>
      </c>
      <c r="L235" s="271">
        <f t="shared" si="115"/>
        <v>78</v>
      </c>
      <c r="M235" s="4"/>
      <c r="N235" s="232">
        <f t="shared" si="116"/>
        <v>3</v>
      </c>
      <c r="O235" s="119">
        <v>0</v>
      </c>
      <c r="P235" s="119"/>
      <c r="Q235" s="5"/>
      <c r="R235" s="248">
        <f t="shared" si="117"/>
        <v>352</v>
      </c>
      <c r="S235" s="218">
        <f t="shared" si="118"/>
        <v>591</v>
      </c>
      <c r="T235" s="233">
        <f t="shared" si="119"/>
        <v>0</v>
      </c>
      <c r="U235" s="250">
        <f t="shared" si="120"/>
        <v>44255</v>
      </c>
      <c r="V235" s="4">
        <f t="shared" si="121"/>
        <v>0</v>
      </c>
      <c r="W235" s="26">
        <f t="shared" si="122"/>
        <v>981</v>
      </c>
      <c r="X235" s="233">
        <f t="shared" si="123"/>
        <v>0</v>
      </c>
      <c r="Y235" s="4">
        <f t="shared" si="124"/>
        <v>0</v>
      </c>
      <c r="Z235" s="230">
        <f t="shared" si="125"/>
        <v>0</v>
      </c>
    </row>
    <row r="236" spans="1:26" ht="22.5" x14ac:dyDescent="0.55000000000000004">
      <c r="A236">
        <v>230</v>
      </c>
      <c r="B236" s="228"/>
      <c r="C236" s="44"/>
      <c r="D236" t="s">
        <v>524</v>
      </c>
      <c r="E236">
        <v>24</v>
      </c>
      <c r="F236">
        <v>198</v>
      </c>
      <c r="G236" s="1">
        <v>44256</v>
      </c>
      <c r="H236" s="119">
        <v>0</v>
      </c>
      <c r="I236" s="227">
        <f t="shared" si="113"/>
        <v>981</v>
      </c>
      <c r="J236" s="119"/>
      <c r="K236" s="232">
        <f t="shared" si="114"/>
        <v>977</v>
      </c>
      <c r="L236" s="271">
        <f t="shared" si="115"/>
        <v>78</v>
      </c>
      <c r="M236" s="4"/>
      <c r="N236" s="232">
        <f t="shared" si="116"/>
        <v>3</v>
      </c>
      <c r="O236" s="119">
        <v>0</v>
      </c>
      <c r="P236" s="119"/>
      <c r="Q236" s="5"/>
      <c r="R236" s="248">
        <f t="shared" si="117"/>
        <v>352</v>
      </c>
      <c r="S236" s="218">
        <f t="shared" si="118"/>
        <v>591</v>
      </c>
      <c r="T236" s="233">
        <f t="shared" si="119"/>
        <v>0</v>
      </c>
      <c r="U236" s="250">
        <f t="shared" si="120"/>
        <v>44256</v>
      </c>
      <c r="V236" s="4">
        <f t="shared" si="121"/>
        <v>0</v>
      </c>
      <c r="W236" s="26">
        <f t="shared" si="122"/>
        <v>981</v>
      </c>
      <c r="X236" s="233">
        <f t="shared" si="123"/>
        <v>0</v>
      </c>
      <c r="Y236" s="4">
        <f t="shared" si="124"/>
        <v>0</v>
      </c>
      <c r="Z236" s="230">
        <f t="shared" si="125"/>
        <v>0</v>
      </c>
    </row>
    <row r="237" spans="1:26" ht="22.5" x14ac:dyDescent="0.55000000000000004">
      <c r="A237">
        <v>240</v>
      </c>
      <c r="B237" s="228"/>
      <c r="C237" s="44"/>
      <c r="D237" t="s">
        <v>525</v>
      </c>
      <c r="E237">
        <v>24</v>
      </c>
      <c r="F237">
        <v>199</v>
      </c>
      <c r="G237" s="1">
        <v>44257</v>
      </c>
      <c r="H237" s="119">
        <v>0</v>
      </c>
      <c r="I237" s="227">
        <f t="shared" si="113"/>
        <v>981</v>
      </c>
      <c r="J237" s="119"/>
      <c r="K237" s="232">
        <f t="shared" si="114"/>
        <v>977</v>
      </c>
      <c r="L237" s="271">
        <f t="shared" si="115"/>
        <v>78</v>
      </c>
      <c r="M237" s="4"/>
      <c r="N237" s="232">
        <f t="shared" si="116"/>
        <v>3</v>
      </c>
      <c r="O237" s="119">
        <v>0</v>
      </c>
      <c r="P237" s="119"/>
      <c r="Q237" s="5"/>
      <c r="R237" s="248">
        <f t="shared" si="117"/>
        <v>352</v>
      </c>
      <c r="S237" s="218">
        <f t="shared" si="118"/>
        <v>591</v>
      </c>
      <c r="T237" s="233">
        <f t="shared" si="119"/>
        <v>0</v>
      </c>
      <c r="U237" s="250">
        <f t="shared" si="120"/>
        <v>44257</v>
      </c>
      <c r="V237" s="4">
        <f t="shared" si="121"/>
        <v>0</v>
      </c>
      <c r="W237" s="26">
        <f t="shared" si="122"/>
        <v>981</v>
      </c>
      <c r="X237" s="233">
        <f t="shared" si="123"/>
        <v>0</v>
      </c>
      <c r="Y237" s="4">
        <f t="shared" si="124"/>
        <v>0</v>
      </c>
      <c r="Z237" s="230">
        <f t="shared" si="125"/>
        <v>0</v>
      </c>
    </row>
    <row r="238" spans="1:26" ht="22.5" x14ac:dyDescent="0.55000000000000004">
      <c r="A238">
        <v>241</v>
      </c>
      <c r="B238" s="228"/>
      <c r="C238" s="44"/>
      <c r="D238" t="s">
        <v>526</v>
      </c>
      <c r="E238">
        <v>24</v>
      </c>
      <c r="F238">
        <v>200</v>
      </c>
      <c r="G238" s="1">
        <v>44258</v>
      </c>
      <c r="H238" s="119">
        <v>0</v>
      </c>
      <c r="I238" s="227">
        <f t="shared" si="113"/>
        <v>981</v>
      </c>
      <c r="J238" s="119"/>
      <c r="K238" s="232">
        <f t="shared" si="114"/>
        <v>977</v>
      </c>
      <c r="L238" s="271">
        <f t="shared" si="115"/>
        <v>78</v>
      </c>
      <c r="M238" s="4"/>
      <c r="N238" s="232">
        <f t="shared" si="116"/>
        <v>3</v>
      </c>
      <c r="O238" s="119">
        <v>0</v>
      </c>
      <c r="P238" s="119"/>
      <c r="Q238" s="5"/>
      <c r="R238" s="248">
        <f t="shared" si="117"/>
        <v>352</v>
      </c>
      <c r="S238" s="218">
        <f t="shared" si="118"/>
        <v>591</v>
      </c>
      <c r="T238" s="233">
        <f t="shared" si="119"/>
        <v>0</v>
      </c>
      <c r="U238" s="250">
        <f t="shared" si="120"/>
        <v>44258</v>
      </c>
      <c r="V238" s="4">
        <f t="shared" si="121"/>
        <v>0</v>
      </c>
      <c r="W238" s="26">
        <f t="shared" si="122"/>
        <v>981</v>
      </c>
      <c r="X238" s="233">
        <f t="shared" si="123"/>
        <v>0</v>
      </c>
      <c r="Y238" s="4">
        <f t="shared" si="124"/>
        <v>0</v>
      </c>
      <c r="Z238" s="230">
        <f t="shared" si="125"/>
        <v>0</v>
      </c>
    </row>
    <row r="239" spans="1:26" ht="22.5" x14ac:dyDescent="0.55000000000000004">
      <c r="A239">
        <v>242</v>
      </c>
      <c r="B239" s="228"/>
      <c r="C239" s="44"/>
      <c r="D239" t="s">
        <v>527</v>
      </c>
      <c r="E239">
        <v>24</v>
      </c>
      <c r="F239">
        <v>201</v>
      </c>
      <c r="G239" s="1">
        <v>44259</v>
      </c>
      <c r="H239" s="119">
        <v>0</v>
      </c>
      <c r="I239" s="227">
        <f t="shared" ref="I239:I302" si="126">+I238+H239</f>
        <v>981</v>
      </c>
      <c r="J239" s="119"/>
      <c r="K239" s="232">
        <f t="shared" ref="K239:K302" si="127">+K238+J239</f>
        <v>977</v>
      </c>
      <c r="L239" s="271">
        <f t="shared" ref="L239:L302" si="128">+L238+J239</f>
        <v>78</v>
      </c>
      <c r="M239" s="4"/>
      <c r="N239" s="232">
        <f t="shared" ref="N239:N302" si="129">+N238+M239</f>
        <v>3</v>
      </c>
      <c r="O239" s="119">
        <v>0</v>
      </c>
      <c r="P239" s="119"/>
      <c r="Q239" s="5"/>
      <c r="R239" s="248">
        <f t="shared" ref="R239:R302" si="130">+R238+Q239</f>
        <v>352</v>
      </c>
      <c r="S239" s="218">
        <f t="shared" ref="S239:S302" si="131">+S238+Q239</f>
        <v>591</v>
      </c>
      <c r="T239" s="233">
        <f t="shared" ref="T239:T302" si="132">+T238+O239-P239-Q239</f>
        <v>0</v>
      </c>
      <c r="U239" s="250">
        <f t="shared" ref="U239:U302" si="133">+G239</f>
        <v>44259</v>
      </c>
      <c r="V239" s="4">
        <f t="shared" ref="V239:V302" si="134">+H239</f>
        <v>0</v>
      </c>
      <c r="W239" s="26">
        <f t="shared" ref="W239:W302" si="135">+I239</f>
        <v>981</v>
      </c>
      <c r="X239" s="233">
        <f t="shared" ref="X239:X302" si="136">+X238+V239-J239</f>
        <v>0</v>
      </c>
      <c r="Y239" s="4">
        <f t="shared" ref="Y239:Y302" si="137">+O239</f>
        <v>0</v>
      </c>
      <c r="Z239" s="230">
        <f t="shared" ref="Z239:Z302" si="138">+Z238+Y239-P239-Q239</f>
        <v>0</v>
      </c>
    </row>
    <row r="240" spans="1:26" ht="22.5" x14ac:dyDescent="0.55000000000000004">
      <c r="A240">
        <v>243</v>
      </c>
      <c r="B240" s="228"/>
      <c r="C240" s="44"/>
      <c r="D240" t="s">
        <v>528</v>
      </c>
      <c r="E240">
        <v>24</v>
      </c>
      <c r="F240">
        <v>202</v>
      </c>
      <c r="G240" s="1">
        <v>44260</v>
      </c>
      <c r="H240" s="119">
        <v>0</v>
      </c>
      <c r="I240" s="227">
        <f t="shared" si="126"/>
        <v>981</v>
      </c>
      <c r="J240" s="119"/>
      <c r="K240" s="232">
        <f t="shared" si="127"/>
        <v>977</v>
      </c>
      <c r="L240" s="271">
        <f t="shared" si="128"/>
        <v>78</v>
      </c>
      <c r="M240" s="4"/>
      <c r="N240" s="232">
        <f t="shared" si="129"/>
        <v>3</v>
      </c>
      <c r="O240" s="119">
        <v>0</v>
      </c>
      <c r="P240" s="119"/>
      <c r="Q240" s="5"/>
      <c r="R240" s="248">
        <f t="shared" si="130"/>
        <v>352</v>
      </c>
      <c r="S240" s="218">
        <f t="shared" si="131"/>
        <v>591</v>
      </c>
      <c r="T240" s="233">
        <f t="shared" si="132"/>
        <v>0</v>
      </c>
      <c r="U240" s="250">
        <f t="shared" si="133"/>
        <v>44260</v>
      </c>
      <c r="V240" s="4">
        <f t="shared" si="134"/>
        <v>0</v>
      </c>
      <c r="W240" s="26">
        <f t="shared" si="135"/>
        <v>981</v>
      </c>
      <c r="X240" s="233">
        <f t="shared" si="136"/>
        <v>0</v>
      </c>
      <c r="Y240" s="4">
        <f t="shared" si="137"/>
        <v>0</v>
      </c>
      <c r="Z240" s="230">
        <f t="shared" si="138"/>
        <v>0</v>
      </c>
    </row>
    <row r="241" spans="1:26" ht="22.5" x14ac:dyDescent="0.55000000000000004">
      <c r="A241">
        <v>244</v>
      </c>
      <c r="B241" s="228"/>
      <c r="C241" s="44"/>
      <c r="D241" t="s">
        <v>529</v>
      </c>
      <c r="E241">
        <v>24</v>
      </c>
      <c r="F241">
        <v>203</v>
      </c>
      <c r="G241" s="1">
        <v>44261</v>
      </c>
      <c r="H241" s="119">
        <v>0</v>
      </c>
      <c r="I241" s="227">
        <f t="shared" si="126"/>
        <v>981</v>
      </c>
      <c r="J241" s="119"/>
      <c r="K241" s="232">
        <f t="shared" si="127"/>
        <v>977</v>
      </c>
      <c r="L241" s="271">
        <f t="shared" si="128"/>
        <v>78</v>
      </c>
      <c r="M241" s="4"/>
      <c r="N241" s="232">
        <f t="shared" si="129"/>
        <v>3</v>
      </c>
      <c r="O241" s="119">
        <v>0</v>
      </c>
      <c r="P241" s="119"/>
      <c r="Q241" s="5"/>
      <c r="R241" s="248">
        <f t="shared" si="130"/>
        <v>352</v>
      </c>
      <c r="S241" s="218">
        <f t="shared" si="131"/>
        <v>591</v>
      </c>
      <c r="T241" s="233">
        <f t="shared" si="132"/>
        <v>0</v>
      </c>
      <c r="U241" s="250">
        <f t="shared" si="133"/>
        <v>44261</v>
      </c>
      <c r="V241" s="4">
        <f t="shared" si="134"/>
        <v>0</v>
      </c>
      <c r="W241" s="26">
        <f t="shared" si="135"/>
        <v>981</v>
      </c>
      <c r="X241" s="233">
        <f t="shared" si="136"/>
        <v>0</v>
      </c>
      <c r="Y241" s="4">
        <f t="shared" si="137"/>
        <v>0</v>
      </c>
      <c r="Z241" s="230">
        <f t="shared" si="138"/>
        <v>0</v>
      </c>
    </row>
    <row r="242" spans="1:26" ht="22.5" x14ac:dyDescent="0.55000000000000004">
      <c r="A242">
        <v>245</v>
      </c>
      <c r="B242" s="228"/>
      <c r="C242" s="44"/>
      <c r="D242" t="s">
        <v>530</v>
      </c>
      <c r="E242">
        <v>24</v>
      </c>
      <c r="F242">
        <v>204</v>
      </c>
      <c r="G242" s="1">
        <v>44262</v>
      </c>
      <c r="H242" s="119">
        <v>0</v>
      </c>
      <c r="I242" s="227">
        <f t="shared" si="126"/>
        <v>981</v>
      </c>
      <c r="J242" s="119"/>
      <c r="K242" s="232">
        <f t="shared" si="127"/>
        <v>977</v>
      </c>
      <c r="L242" s="271">
        <f t="shared" si="128"/>
        <v>78</v>
      </c>
      <c r="M242" s="4"/>
      <c r="N242" s="232">
        <f t="shared" si="129"/>
        <v>3</v>
      </c>
      <c r="O242" s="119">
        <v>0</v>
      </c>
      <c r="P242" s="119"/>
      <c r="Q242" s="5"/>
      <c r="R242" s="248">
        <f t="shared" si="130"/>
        <v>352</v>
      </c>
      <c r="S242" s="218">
        <f t="shared" si="131"/>
        <v>591</v>
      </c>
      <c r="T242" s="233">
        <f t="shared" si="132"/>
        <v>0</v>
      </c>
      <c r="U242" s="250">
        <f t="shared" si="133"/>
        <v>44262</v>
      </c>
      <c r="V242" s="4">
        <f t="shared" si="134"/>
        <v>0</v>
      </c>
      <c r="W242" s="26">
        <f t="shared" si="135"/>
        <v>981</v>
      </c>
      <c r="X242" s="233">
        <f t="shared" si="136"/>
        <v>0</v>
      </c>
      <c r="Y242" s="4">
        <f t="shared" si="137"/>
        <v>0</v>
      </c>
      <c r="Z242" s="230">
        <f t="shared" si="138"/>
        <v>0</v>
      </c>
    </row>
    <row r="243" spans="1:26" ht="22.5" x14ac:dyDescent="0.55000000000000004">
      <c r="A243">
        <v>246</v>
      </c>
      <c r="B243" s="228"/>
      <c r="C243" s="44"/>
      <c r="D243" t="s">
        <v>531</v>
      </c>
      <c r="E243">
        <v>24</v>
      </c>
      <c r="F243">
        <v>205</v>
      </c>
      <c r="G243" s="1">
        <v>44263</v>
      </c>
      <c r="H243" s="119">
        <v>0</v>
      </c>
      <c r="I243" s="227">
        <f t="shared" si="126"/>
        <v>981</v>
      </c>
      <c r="J243" s="119"/>
      <c r="K243" s="232">
        <f t="shared" si="127"/>
        <v>977</v>
      </c>
      <c r="L243" s="271">
        <f t="shared" si="128"/>
        <v>78</v>
      </c>
      <c r="M243" s="4"/>
      <c r="N243" s="232">
        <f t="shared" si="129"/>
        <v>3</v>
      </c>
      <c r="O243" s="119">
        <v>0</v>
      </c>
      <c r="P243" s="119"/>
      <c r="Q243" s="5"/>
      <c r="R243" s="248">
        <f t="shared" si="130"/>
        <v>352</v>
      </c>
      <c r="S243" s="218">
        <f t="shared" si="131"/>
        <v>591</v>
      </c>
      <c r="T243" s="233">
        <f t="shared" si="132"/>
        <v>0</v>
      </c>
      <c r="U243" s="250">
        <f t="shared" si="133"/>
        <v>44263</v>
      </c>
      <c r="V243" s="4">
        <f t="shared" si="134"/>
        <v>0</v>
      </c>
      <c r="W243" s="26">
        <f t="shared" si="135"/>
        <v>981</v>
      </c>
      <c r="X243" s="233">
        <f t="shared" si="136"/>
        <v>0</v>
      </c>
      <c r="Y243" s="4">
        <f t="shared" si="137"/>
        <v>0</v>
      </c>
      <c r="Z243" s="230">
        <f t="shared" si="138"/>
        <v>0</v>
      </c>
    </row>
    <row r="244" spans="1:26" ht="22.5" x14ac:dyDescent="0.55000000000000004">
      <c r="A244">
        <v>247</v>
      </c>
      <c r="B244" s="228"/>
      <c r="C244" s="44"/>
      <c r="D244" t="s">
        <v>532</v>
      </c>
      <c r="E244">
        <v>24</v>
      </c>
      <c r="F244">
        <v>206</v>
      </c>
      <c r="G244" s="1">
        <v>44264</v>
      </c>
      <c r="H244" s="119">
        <v>0</v>
      </c>
      <c r="I244" s="227">
        <f t="shared" si="126"/>
        <v>981</v>
      </c>
      <c r="J244" s="119"/>
      <c r="K244" s="232">
        <f t="shared" si="127"/>
        <v>977</v>
      </c>
      <c r="L244" s="271">
        <f t="shared" si="128"/>
        <v>78</v>
      </c>
      <c r="M244" s="4"/>
      <c r="N244" s="232">
        <f t="shared" si="129"/>
        <v>3</v>
      </c>
      <c r="O244" s="119">
        <v>0</v>
      </c>
      <c r="P244" s="119"/>
      <c r="Q244" s="5"/>
      <c r="R244" s="248">
        <f t="shared" si="130"/>
        <v>352</v>
      </c>
      <c r="S244" s="218">
        <f t="shared" si="131"/>
        <v>591</v>
      </c>
      <c r="T244" s="233">
        <f t="shared" si="132"/>
        <v>0</v>
      </c>
      <c r="U244" s="250">
        <f t="shared" si="133"/>
        <v>44264</v>
      </c>
      <c r="V244" s="4">
        <f t="shared" si="134"/>
        <v>0</v>
      </c>
      <c r="W244" s="26">
        <f t="shared" si="135"/>
        <v>981</v>
      </c>
      <c r="X244" s="233">
        <f t="shared" si="136"/>
        <v>0</v>
      </c>
      <c r="Y244" s="4">
        <f t="shared" si="137"/>
        <v>0</v>
      </c>
      <c r="Z244" s="230">
        <f t="shared" si="138"/>
        <v>0</v>
      </c>
    </row>
    <row r="245" spans="1:26" ht="22.5" x14ac:dyDescent="0.55000000000000004">
      <c r="A245">
        <v>248</v>
      </c>
      <c r="B245" s="228"/>
      <c r="C245" s="44"/>
      <c r="D245" t="s">
        <v>533</v>
      </c>
      <c r="E245">
        <v>24</v>
      </c>
      <c r="F245">
        <v>207</v>
      </c>
      <c r="G245" s="1">
        <v>44265</v>
      </c>
      <c r="H245" s="119">
        <v>0</v>
      </c>
      <c r="I245" s="227">
        <f t="shared" si="126"/>
        <v>981</v>
      </c>
      <c r="J245" s="119"/>
      <c r="K245" s="232">
        <f t="shared" si="127"/>
        <v>977</v>
      </c>
      <c r="L245" s="271">
        <f t="shared" si="128"/>
        <v>78</v>
      </c>
      <c r="M245" s="4"/>
      <c r="N245" s="232">
        <f t="shared" si="129"/>
        <v>3</v>
      </c>
      <c r="O245" s="119">
        <v>0</v>
      </c>
      <c r="P245" s="119"/>
      <c r="Q245" s="5"/>
      <c r="R245" s="248">
        <f t="shared" si="130"/>
        <v>352</v>
      </c>
      <c r="S245" s="218">
        <f t="shared" si="131"/>
        <v>591</v>
      </c>
      <c r="T245" s="233">
        <f t="shared" si="132"/>
        <v>0</v>
      </c>
      <c r="U245" s="250">
        <f t="shared" si="133"/>
        <v>44265</v>
      </c>
      <c r="V245" s="4">
        <f t="shared" si="134"/>
        <v>0</v>
      </c>
      <c r="W245" s="26">
        <f t="shared" si="135"/>
        <v>981</v>
      </c>
      <c r="X245" s="233">
        <f t="shared" si="136"/>
        <v>0</v>
      </c>
      <c r="Y245" s="4">
        <f t="shared" si="137"/>
        <v>0</v>
      </c>
      <c r="Z245" s="230">
        <f t="shared" si="138"/>
        <v>0</v>
      </c>
    </row>
    <row r="246" spans="1:26" ht="22.5" x14ac:dyDescent="0.55000000000000004">
      <c r="A246">
        <v>249</v>
      </c>
      <c r="B246" s="228"/>
      <c r="C246" s="44"/>
      <c r="D246" t="s">
        <v>534</v>
      </c>
      <c r="E246">
        <v>24</v>
      </c>
      <c r="F246">
        <v>208</v>
      </c>
      <c r="G246" s="1">
        <v>44266</v>
      </c>
      <c r="H246" s="119">
        <v>0</v>
      </c>
      <c r="I246" s="227">
        <f t="shared" si="126"/>
        <v>981</v>
      </c>
      <c r="J246" s="119"/>
      <c r="K246" s="232">
        <f t="shared" si="127"/>
        <v>977</v>
      </c>
      <c r="L246" s="271">
        <f t="shared" si="128"/>
        <v>78</v>
      </c>
      <c r="M246" s="4"/>
      <c r="N246" s="232">
        <f t="shared" si="129"/>
        <v>3</v>
      </c>
      <c r="O246" s="119">
        <v>0</v>
      </c>
      <c r="P246" s="119"/>
      <c r="Q246" s="5"/>
      <c r="R246" s="248">
        <f t="shared" si="130"/>
        <v>352</v>
      </c>
      <c r="S246" s="218">
        <f t="shared" si="131"/>
        <v>591</v>
      </c>
      <c r="T246" s="233">
        <f t="shared" si="132"/>
        <v>0</v>
      </c>
      <c r="U246" s="250">
        <f t="shared" si="133"/>
        <v>44266</v>
      </c>
      <c r="V246" s="4">
        <f t="shared" si="134"/>
        <v>0</v>
      </c>
      <c r="W246" s="26">
        <f t="shared" si="135"/>
        <v>981</v>
      </c>
      <c r="X246" s="233">
        <f t="shared" si="136"/>
        <v>0</v>
      </c>
      <c r="Y246" s="4">
        <f t="shared" si="137"/>
        <v>0</v>
      </c>
      <c r="Z246" s="230">
        <f t="shared" si="138"/>
        <v>0</v>
      </c>
    </row>
    <row r="247" spans="1:26" ht="22.5" x14ac:dyDescent="0.55000000000000004">
      <c r="A247">
        <v>250</v>
      </c>
      <c r="B247" s="228"/>
      <c r="C247" s="44"/>
      <c r="D247" t="s">
        <v>535</v>
      </c>
      <c r="E247">
        <v>24</v>
      </c>
      <c r="F247">
        <v>209</v>
      </c>
      <c r="G247" s="1">
        <v>44267</v>
      </c>
      <c r="H247" s="119">
        <v>0</v>
      </c>
      <c r="I247" s="227">
        <f t="shared" si="126"/>
        <v>981</v>
      </c>
      <c r="J247" s="119"/>
      <c r="K247" s="232">
        <f t="shared" si="127"/>
        <v>977</v>
      </c>
      <c r="L247" s="271">
        <f t="shared" si="128"/>
        <v>78</v>
      </c>
      <c r="M247" s="4"/>
      <c r="N247" s="232">
        <f t="shared" si="129"/>
        <v>3</v>
      </c>
      <c r="O247" s="119">
        <v>0</v>
      </c>
      <c r="P247" s="119"/>
      <c r="Q247" s="5"/>
      <c r="R247" s="248">
        <f t="shared" si="130"/>
        <v>352</v>
      </c>
      <c r="S247" s="218">
        <f t="shared" si="131"/>
        <v>591</v>
      </c>
      <c r="T247" s="233">
        <f t="shared" si="132"/>
        <v>0</v>
      </c>
      <c r="U247" s="250">
        <f t="shared" si="133"/>
        <v>44267</v>
      </c>
      <c r="V247" s="4">
        <f t="shared" si="134"/>
        <v>0</v>
      </c>
      <c r="W247" s="26">
        <f t="shared" si="135"/>
        <v>981</v>
      </c>
      <c r="X247" s="233">
        <f t="shared" si="136"/>
        <v>0</v>
      </c>
      <c r="Y247" s="4">
        <f t="shared" si="137"/>
        <v>0</v>
      </c>
      <c r="Z247" s="230">
        <f t="shared" si="138"/>
        <v>0</v>
      </c>
    </row>
    <row r="248" spans="1:26" ht="22.5" x14ac:dyDescent="0.55000000000000004">
      <c r="A248">
        <v>251</v>
      </c>
      <c r="B248" s="228"/>
      <c r="C248" s="44"/>
      <c r="D248" t="s">
        <v>536</v>
      </c>
      <c r="E248">
        <v>24</v>
      </c>
      <c r="F248">
        <v>210</v>
      </c>
      <c r="G248" s="1">
        <v>44268</v>
      </c>
      <c r="H248" s="119">
        <v>0</v>
      </c>
      <c r="I248" s="227">
        <f t="shared" si="126"/>
        <v>981</v>
      </c>
      <c r="J248" s="119"/>
      <c r="K248" s="232">
        <f t="shared" si="127"/>
        <v>977</v>
      </c>
      <c r="L248" s="271">
        <f t="shared" si="128"/>
        <v>78</v>
      </c>
      <c r="M248" s="4"/>
      <c r="N248" s="232">
        <f t="shared" si="129"/>
        <v>3</v>
      </c>
      <c r="O248" s="119">
        <v>0</v>
      </c>
      <c r="P248" s="119"/>
      <c r="Q248" s="5"/>
      <c r="R248" s="248">
        <f t="shared" si="130"/>
        <v>352</v>
      </c>
      <c r="S248" s="218">
        <f t="shared" si="131"/>
        <v>591</v>
      </c>
      <c r="T248" s="233">
        <f t="shared" si="132"/>
        <v>0</v>
      </c>
      <c r="U248" s="250">
        <f t="shared" si="133"/>
        <v>44268</v>
      </c>
      <c r="V248" s="4">
        <f t="shared" si="134"/>
        <v>0</v>
      </c>
      <c r="W248" s="26">
        <f t="shared" si="135"/>
        <v>981</v>
      </c>
      <c r="X248" s="233">
        <f t="shared" si="136"/>
        <v>0</v>
      </c>
      <c r="Y248" s="4">
        <f t="shared" si="137"/>
        <v>0</v>
      </c>
      <c r="Z248" s="230">
        <f t="shared" si="138"/>
        <v>0</v>
      </c>
    </row>
    <row r="249" spans="1:26" ht="22.5" x14ac:dyDescent="0.55000000000000004">
      <c r="A249">
        <v>252</v>
      </c>
      <c r="B249" s="228"/>
      <c r="C249" s="44"/>
      <c r="D249" t="s">
        <v>537</v>
      </c>
      <c r="E249">
        <v>24</v>
      </c>
      <c r="F249">
        <v>211</v>
      </c>
      <c r="G249" s="1">
        <v>44269</v>
      </c>
      <c r="H249" s="119">
        <v>0</v>
      </c>
      <c r="I249" s="227">
        <f t="shared" si="126"/>
        <v>981</v>
      </c>
      <c r="J249" s="119"/>
      <c r="K249" s="232">
        <f t="shared" si="127"/>
        <v>977</v>
      </c>
      <c r="L249" s="271">
        <f t="shared" si="128"/>
        <v>78</v>
      </c>
      <c r="M249" s="4"/>
      <c r="N249" s="232">
        <f t="shared" si="129"/>
        <v>3</v>
      </c>
      <c r="O249" s="119">
        <v>0</v>
      </c>
      <c r="P249" s="119"/>
      <c r="Q249" s="5"/>
      <c r="R249" s="248">
        <f t="shared" si="130"/>
        <v>352</v>
      </c>
      <c r="S249" s="218">
        <f t="shared" si="131"/>
        <v>591</v>
      </c>
      <c r="T249" s="233">
        <f t="shared" si="132"/>
        <v>0</v>
      </c>
      <c r="U249" s="250">
        <f t="shared" si="133"/>
        <v>44269</v>
      </c>
      <c r="V249" s="4">
        <f t="shared" si="134"/>
        <v>0</v>
      </c>
      <c r="W249" s="26">
        <f t="shared" si="135"/>
        <v>981</v>
      </c>
      <c r="X249" s="233">
        <f t="shared" si="136"/>
        <v>0</v>
      </c>
      <c r="Y249" s="4">
        <f t="shared" si="137"/>
        <v>0</v>
      </c>
      <c r="Z249" s="230">
        <f t="shared" si="138"/>
        <v>0</v>
      </c>
    </row>
    <row r="250" spans="1:26" ht="22.5" x14ac:dyDescent="0.55000000000000004">
      <c r="A250">
        <v>253</v>
      </c>
      <c r="B250" s="228"/>
      <c r="C250" s="44"/>
      <c r="D250" t="s">
        <v>538</v>
      </c>
      <c r="E250">
        <v>24</v>
      </c>
      <c r="F250">
        <v>212</v>
      </c>
      <c r="G250" s="1">
        <v>44270</v>
      </c>
      <c r="H250" s="119">
        <v>0</v>
      </c>
      <c r="I250" s="227">
        <f t="shared" si="126"/>
        <v>981</v>
      </c>
      <c r="J250" s="119"/>
      <c r="K250" s="232">
        <f t="shared" si="127"/>
        <v>977</v>
      </c>
      <c r="L250" s="271">
        <f t="shared" si="128"/>
        <v>78</v>
      </c>
      <c r="M250" s="4"/>
      <c r="N250" s="232">
        <f t="shared" si="129"/>
        <v>3</v>
      </c>
      <c r="O250" s="119">
        <v>0</v>
      </c>
      <c r="P250" s="119"/>
      <c r="Q250" s="5"/>
      <c r="R250" s="248">
        <f t="shared" si="130"/>
        <v>352</v>
      </c>
      <c r="S250" s="218">
        <f t="shared" si="131"/>
        <v>591</v>
      </c>
      <c r="T250" s="233">
        <f t="shared" si="132"/>
        <v>0</v>
      </c>
      <c r="U250" s="250">
        <f t="shared" si="133"/>
        <v>44270</v>
      </c>
      <c r="V250" s="4">
        <f t="shared" si="134"/>
        <v>0</v>
      </c>
      <c r="W250" s="26">
        <f t="shared" si="135"/>
        <v>981</v>
      </c>
      <c r="X250" s="233">
        <f t="shared" si="136"/>
        <v>0</v>
      </c>
      <c r="Y250" s="4">
        <f t="shared" si="137"/>
        <v>0</v>
      </c>
      <c r="Z250" s="230">
        <f t="shared" si="138"/>
        <v>0</v>
      </c>
    </row>
    <row r="251" spans="1:26" ht="22.5" x14ac:dyDescent="0.55000000000000004">
      <c r="A251">
        <v>254</v>
      </c>
      <c r="B251" s="228"/>
      <c r="C251" s="44"/>
      <c r="D251" t="s">
        <v>539</v>
      </c>
      <c r="E251">
        <v>24</v>
      </c>
      <c r="F251">
        <v>213</v>
      </c>
      <c r="G251" s="1">
        <v>44271</v>
      </c>
      <c r="H251" s="119">
        <v>0</v>
      </c>
      <c r="I251" s="227">
        <f t="shared" si="126"/>
        <v>981</v>
      </c>
      <c r="J251" s="119"/>
      <c r="K251" s="232">
        <f t="shared" si="127"/>
        <v>977</v>
      </c>
      <c r="L251" s="271">
        <f t="shared" si="128"/>
        <v>78</v>
      </c>
      <c r="M251" s="4"/>
      <c r="N251" s="232">
        <f t="shared" si="129"/>
        <v>3</v>
      </c>
      <c r="O251" s="119">
        <v>0</v>
      </c>
      <c r="P251" s="119"/>
      <c r="Q251" s="5"/>
      <c r="R251" s="248">
        <f t="shared" si="130"/>
        <v>352</v>
      </c>
      <c r="S251" s="218">
        <f t="shared" si="131"/>
        <v>591</v>
      </c>
      <c r="T251" s="233">
        <f t="shared" si="132"/>
        <v>0</v>
      </c>
      <c r="U251" s="250">
        <f t="shared" si="133"/>
        <v>44271</v>
      </c>
      <c r="V251" s="4">
        <f t="shared" si="134"/>
        <v>0</v>
      </c>
      <c r="W251" s="26">
        <f t="shared" si="135"/>
        <v>981</v>
      </c>
      <c r="X251" s="233">
        <f t="shared" si="136"/>
        <v>0</v>
      </c>
      <c r="Y251" s="4">
        <f t="shared" si="137"/>
        <v>0</v>
      </c>
      <c r="Z251" s="230">
        <f t="shared" si="138"/>
        <v>0</v>
      </c>
    </row>
    <row r="252" spans="1:26" ht="22.5" x14ac:dyDescent="0.55000000000000004">
      <c r="A252">
        <v>255</v>
      </c>
      <c r="B252" s="228"/>
      <c r="C252" s="44"/>
      <c r="D252" t="s">
        <v>540</v>
      </c>
      <c r="E252">
        <v>24</v>
      </c>
      <c r="F252">
        <v>214</v>
      </c>
      <c r="G252" s="1">
        <v>44272</v>
      </c>
      <c r="H252" s="119">
        <v>0</v>
      </c>
      <c r="I252" s="227">
        <f t="shared" si="126"/>
        <v>981</v>
      </c>
      <c r="J252" s="119"/>
      <c r="K252" s="232">
        <f t="shared" si="127"/>
        <v>977</v>
      </c>
      <c r="L252" s="271">
        <f t="shared" si="128"/>
        <v>78</v>
      </c>
      <c r="M252" s="4"/>
      <c r="N252" s="232">
        <f t="shared" si="129"/>
        <v>3</v>
      </c>
      <c r="O252" s="119">
        <v>0</v>
      </c>
      <c r="P252" s="119"/>
      <c r="Q252" s="5"/>
      <c r="R252" s="248">
        <f t="shared" si="130"/>
        <v>352</v>
      </c>
      <c r="S252" s="218">
        <f t="shared" si="131"/>
        <v>591</v>
      </c>
      <c r="T252" s="233">
        <f t="shared" si="132"/>
        <v>0</v>
      </c>
      <c r="U252" s="250">
        <f t="shared" si="133"/>
        <v>44272</v>
      </c>
      <c r="V252" s="4">
        <f t="shared" si="134"/>
        <v>0</v>
      </c>
      <c r="W252" s="26">
        <f t="shared" si="135"/>
        <v>981</v>
      </c>
      <c r="X252" s="233">
        <f t="shared" si="136"/>
        <v>0</v>
      </c>
      <c r="Y252" s="4">
        <f t="shared" si="137"/>
        <v>0</v>
      </c>
      <c r="Z252" s="230">
        <f t="shared" si="138"/>
        <v>0</v>
      </c>
    </row>
    <row r="253" spans="1:26" ht="22.5" x14ac:dyDescent="0.55000000000000004">
      <c r="A253">
        <v>256</v>
      </c>
      <c r="B253" s="228"/>
      <c r="C253" s="44"/>
      <c r="D253" t="s">
        <v>541</v>
      </c>
      <c r="E253">
        <v>24</v>
      </c>
      <c r="F253">
        <v>215</v>
      </c>
      <c r="G253" s="1">
        <v>44273</v>
      </c>
      <c r="H253" s="119">
        <v>0</v>
      </c>
      <c r="I253" s="227">
        <f t="shared" si="126"/>
        <v>981</v>
      </c>
      <c r="J253" s="119"/>
      <c r="K253" s="232">
        <f t="shared" si="127"/>
        <v>977</v>
      </c>
      <c r="L253" s="271">
        <f t="shared" si="128"/>
        <v>78</v>
      </c>
      <c r="M253" s="4"/>
      <c r="N253" s="232">
        <f t="shared" si="129"/>
        <v>3</v>
      </c>
      <c r="O253" s="119">
        <v>0</v>
      </c>
      <c r="P253" s="119"/>
      <c r="Q253" s="5"/>
      <c r="R253" s="248">
        <f t="shared" si="130"/>
        <v>352</v>
      </c>
      <c r="S253" s="218">
        <f t="shared" si="131"/>
        <v>591</v>
      </c>
      <c r="T253" s="233">
        <f t="shared" si="132"/>
        <v>0</v>
      </c>
      <c r="U253" s="250">
        <f t="shared" si="133"/>
        <v>44273</v>
      </c>
      <c r="V253" s="4">
        <f t="shared" si="134"/>
        <v>0</v>
      </c>
      <c r="W253" s="26">
        <f t="shared" si="135"/>
        <v>981</v>
      </c>
      <c r="X253" s="233">
        <f t="shared" si="136"/>
        <v>0</v>
      </c>
      <c r="Y253" s="4">
        <f t="shared" si="137"/>
        <v>0</v>
      </c>
      <c r="Z253" s="230">
        <f t="shared" si="138"/>
        <v>0</v>
      </c>
    </row>
    <row r="254" spans="1:26" ht="22.5" x14ac:dyDescent="0.55000000000000004">
      <c r="A254">
        <v>257</v>
      </c>
      <c r="B254" s="228"/>
      <c r="C254" s="44"/>
      <c r="D254" t="s">
        <v>542</v>
      </c>
      <c r="E254">
        <v>24</v>
      </c>
      <c r="F254">
        <v>216</v>
      </c>
      <c r="G254" s="1">
        <v>44274</v>
      </c>
      <c r="H254" s="119">
        <v>0</v>
      </c>
      <c r="I254" s="227">
        <f t="shared" si="126"/>
        <v>981</v>
      </c>
      <c r="J254" s="119"/>
      <c r="K254" s="232">
        <f t="shared" si="127"/>
        <v>977</v>
      </c>
      <c r="L254" s="271">
        <f t="shared" si="128"/>
        <v>78</v>
      </c>
      <c r="M254" s="4"/>
      <c r="N254" s="232">
        <f t="shared" si="129"/>
        <v>3</v>
      </c>
      <c r="O254" s="119">
        <v>0</v>
      </c>
      <c r="P254" s="119"/>
      <c r="Q254" s="5"/>
      <c r="R254" s="248">
        <f t="shared" si="130"/>
        <v>352</v>
      </c>
      <c r="S254" s="218">
        <f t="shared" si="131"/>
        <v>591</v>
      </c>
      <c r="T254" s="233">
        <f t="shared" si="132"/>
        <v>0</v>
      </c>
      <c r="U254" s="250">
        <f t="shared" si="133"/>
        <v>44274</v>
      </c>
      <c r="V254" s="4">
        <f t="shared" si="134"/>
        <v>0</v>
      </c>
      <c r="W254" s="26">
        <f t="shared" si="135"/>
        <v>981</v>
      </c>
      <c r="X254" s="233">
        <f t="shared" si="136"/>
        <v>0</v>
      </c>
      <c r="Y254" s="4">
        <f t="shared" si="137"/>
        <v>0</v>
      </c>
      <c r="Z254" s="230">
        <f t="shared" si="138"/>
        <v>0</v>
      </c>
    </row>
    <row r="255" spans="1:26" ht="22.5" x14ac:dyDescent="0.55000000000000004">
      <c r="A255">
        <v>258</v>
      </c>
      <c r="B255" s="228"/>
      <c r="C255" s="44"/>
      <c r="D255" t="s">
        <v>543</v>
      </c>
      <c r="E255">
        <v>24</v>
      </c>
      <c r="F255">
        <v>217</v>
      </c>
      <c r="G255" s="1">
        <v>44275</v>
      </c>
      <c r="H255" s="119">
        <v>0</v>
      </c>
      <c r="I255" s="227">
        <f t="shared" si="126"/>
        <v>981</v>
      </c>
      <c r="J255" s="119"/>
      <c r="K255" s="232">
        <f t="shared" si="127"/>
        <v>977</v>
      </c>
      <c r="L255" s="271">
        <f t="shared" si="128"/>
        <v>78</v>
      </c>
      <c r="M255" s="4"/>
      <c r="N255" s="232">
        <f t="shared" si="129"/>
        <v>3</v>
      </c>
      <c r="O255" s="119">
        <v>0</v>
      </c>
      <c r="P255" s="119"/>
      <c r="Q255" s="5"/>
      <c r="R255" s="248">
        <f t="shared" si="130"/>
        <v>352</v>
      </c>
      <c r="S255" s="218">
        <f t="shared" si="131"/>
        <v>591</v>
      </c>
      <c r="T255" s="233">
        <f t="shared" si="132"/>
        <v>0</v>
      </c>
      <c r="U255" s="250">
        <f t="shared" si="133"/>
        <v>44275</v>
      </c>
      <c r="V255" s="4">
        <f t="shared" si="134"/>
        <v>0</v>
      </c>
      <c r="W255" s="26">
        <f t="shared" si="135"/>
        <v>981</v>
      </c>
      <c r="X255" s="233">
        <f t="shared" si="136"/>
        <v>0</v>
      </c>
      <c r="Y255" s="4">
        <f t="shared" si="137"/>
        <v>0</v>
      </c>
      <c r="Z255" s="230">
        <f t="shared" si="138"/>
        <v>0</v>
      </c>
    </row>
    <row r="256" spans="1:26" ht="22.5" x14ac:dyDescent="0.55000000000000004">
      <c r="A256">
        <v>259</v>
      </c>
      <c r="B256" s="228"/>
      <c r="C256" s="44"/>
      <c r="D256" t="s">
        <v>544</v>
      </c>
      <c r="E256">
        <v>24</v>
      </c>
      <c r="F256">
        <v>218</v>
      </c>
      <c r="G256" s="1">
        <v>44276</v>
      </c>
      <c r="H256" s="119">
        <v>0</v>
      </c>
      <c r="I256" s="227">
        <f t="shared" si="126"/>
        <v>981</v>
      </c>
      <c r="J256" s="119"/>
      <c r="K256" s="232">
        <f t="shared" si="127"/>
        <v>977</v>
      </c>
      <c r="L256" s="271">
        <f t="shared" si="128"/>
        <v>78</v>
      </c>
      <c r="M256" s="4"/>
      <c r="N256" s="232">
        <f t="shared" si="129"/>
        <v>3</v>
      </c>
      <c r="O256" s="119">
        <v>0</v>
      </c>
      <c r="P256" s="119"/>
      <c r="Q256" s="5"/>
      <c r="R256" s="248">
        <f t="shared" si="130"/>
        <v>352</v>
      </c>
      <c r="S256" s="218">
        <f t="shared" si="131"/>
        <v>591</v>
      </c>
      <c r="T256" s="233">
        <f t="shared" si="132"/>
        <v>0</v>
      </c>
      <c r="U256" s="250">
        <f t="shared" si="133"/>
        <v>44276</v>
      </c>
      <c r="V256" s="4">
        <f t="shared" si="134"/>
        <v>0</v>
      </c>
      <c r="W256" s="26">
        <f t="shared" si="135"/>
        <v>981</v>
      </c>
      <c r="X256" s="233">
        <f t="shared" si="136"/>
        <v>0</v>
      </c>
      <c r="Y256" s="4">
        <f t="shared" si="137"/>
        <v>0</v>
      </c>
      <c r="Z256" s="230">
        <f t="shared" si="138"/>
        <v>0</v>
      </c>
    </row>
    <row r="257" spans="1:26" ht="22.5" x14ac:dyDescent="0.55000000000000004">
      <c r="A257">
        <v>260</v>
      </c>
      <c r="B257" s="228"/>
      <c r="C257" s="44"/>
      <c r="D257" t="s">
        <v>545</v>
      </c>
      <c r="E257">
        <v>24</v>
      </c>
      <c r="F257">
        <v>219</v>
      </c>
      <c r="G257" s="1">
        <v>44277</v>
      </c>
      <c r="H257" s="119">
        <v>0</v>
      </c>
      <c r="I257" s="227">
        <f t="shared" si="126"/>
        <v>981</v>
      </c>
      <c r="J257" s="119"/>
      <c r="K257" s="232">
        <f t="shared" si="127"/>
        <v>977</v>
      </c>
      <c r="L257" s="271">
        <f t="shared" si="128"/>
        <v>78</v>
      </c>
      <c r="M257" s="4"/>
      <c r="N257" s="232">
        <f t="shared" si="129"/>
        <v>3</v>
      </c>
      <c r="O257" s="119">
        <v>0</v>
      </c>
      <c r="P257" s="119"/>
      <c r="Q257" s="5"/>
      <c r="R257" s="248">
        <f t="shared" si="130"/>
        <v>352</v>
      </c>
      <c r="S257" s="218">
        <f t="shared" si="131"/>
        <v>591</v>
      </c>
      <c r="T257" s="233">
        <f t="shared" si="132"/>
        <v>0</v>
      </c>
      <c r="U257" s="250">
        <f t="shared" si="133"/>
        <v>44277</v>
      </c>
      <c r="V257" s="4">
        <f t="shared" si="134"/>
        <v>0</v>
      </c>
      <c r="W257" s="26">
        <f t="shared" si="135"/>
        <v>981</v>
      </c>
      <c r="X257" s="233">
        <f t="shared" si="136"/>
        <v>0</v>
      </c>
      <c r="Y257" s="4">
        <f t="shared" si="137"/>
        <v>0</v>
      </c>
      <c r="Z257" s="230">
        <f t="shared" si="138"/>
        <v>0</v>
      </c>
    </row>
    <row r="258" spans="1:26" ht="22.5" x14ac:dyDescent="0.55000000000000004">
      <c r="A258">
        <v>261</v>
      </c>
      <c r="B258" s="228"/>
      <c r="C258" s="44"/>
      <c r="D258" t="s">
        <v>546</v>
      </c>
      <c r="E258">
        <v>24</v>
      </c>
      <c r="F258">
        <v>220</v>
      </c>
      <c r="G258" s="1">
        <v>44278</v>
      </c>
      <c r="H258" s="119">
        <v>0</v>
      </c>
      <c r="I258" s="227">
        <f t="shared" si="126"/>
        <v>981</v>
      </c>
      <c r="J258" s="119"/>
      <c r="K258" s="232">
        <f t="shared" si="127"/>
        <v>977</v>
      </c>
      <c r="L258" s="271">
        <f t="shared" si="128"/>
        <v>78</v>
      </c>
      <c r="M258" s="4"/>
      <c r="N258" s="232">
        <f t="shared" si="129"/>
        <v>3</v>
      </c>
      <c r="O258" s="119">
        <v>0</v>
      </c>
      <c r="P258" s="119"/>
      <c r="Q258" s="5"/>
      <c r="R258" s="248">
        <f t="shared" si="130"/>
        <v>352</v>
      </c>
      <c r="S258" s="218">
        <f t="shared" si="131"/>
        <v>591</v>
      </c>
      <c r="T258" s="233">
        <f t="shared" si="132"/>
        <v>0</v>
      </c>
      <c r="U258" s="250">
        <f t="shared" si="133"/>
        <v>44278</v>
      </c>
      <c r="V258" s="4">
        <f t="shared" si="134"/>
        <v>0</v>
      </c>
      <c r="W258" s="26">
        <f t="shared" si="135"/>
        <v>981</v>
      </c>
      <c r="X258" s="233">
        <f t="shared" si="136"/>
        <v>0</v>
      </c>
      <c r="Y258" s="4">
        <f t="shared" si="137"/>
        <v>0</v>
      </c>
      <c r="Z258" s="230">
        <f t="shared" si="138"/>
        <v>0</v>
      </c>
    </row>
    <row r="259" spans="1:26" ht="22.5" x14ac:dyDescent="0.55000000000000004">
      <c r="A259">
        <v>262</v>
      </c>
      <c r="B259" s="228"/>
      <c r="C259" s="44"/>
      <c r="D259" t="s">
        <v>547</v>
      </c>
      <c r="E259">
        <v>24</v>
      </c>
      <c r="F259">
        <v>221</v>
      </c>
      <c r="G259" s="1">
        <v>44279</v>
      </c>
      <c r="H259" s="119">
        <v>0</v>
      </c>
      <c r="I259" s="227">
        <f t="shared" si="126"/>
        <v>981</v>
      </c>
      <c r="J259" s="119"/>
      <c r="K259" s="232">
        <f t="shared" si="127"/>
        <v>977</v>
      </c>
      <c r="L259" s="271">
        <f t="shared" si="128"/>
        <v>78</v>
      </c>
      <c r="M259" s="4"/>
      <c r="N259" s="232">
        <f t="shared" si="129"/>
        <v>3</v>
      </c>
      <c r="O259" s="119">
        <v>0</v>
      </c>
      <c r="P259" s="119"/>
      <c r="Q259" s="5"/>
      <c r="R259" s="248">
        <f t="shared" si="130"/>
        <v>352</v>
      </c>
      <c r="S259" s="218">
        <f t="shared" si="131"/>
        <v>591</v>
      </c>
      <c r="T259" s="233">
        <f t="shared" si="132"/>
        <v>0</v>
      </c>
      <c r="U259" s="250">
        <f t="shared" si="133"/>
        <v>44279</v>
      </c>
      <c r="V259" s="4">
        <f t="shared" si="134"/>
        <v>0</v>
      </c>
      <c r="W259" s="26">
        <f t="shared" si="135"/>
        <v>981</v>
      </c>
      <c r="X259" s="233">
        <f t="shared" si="136"/>
        <v>0</v>
      </c>
      <c r="Y259" s="4">
        <f t="shared" si="137"/>
        <v>0</v>
      </c>
      <c r="Z259" s="230">
        <f t="shared" si="138"/>
        <v>0</v>
      </c>
    </row>
    <row r="260" spans="1:26" ht="22.5" x14ac:dyDescent="0.55000000000000004">
      <c r="A260">
        <v>263</v>
      </c>
      <c r="B260" s="228"/>
      <c r="C260" s="44"/>
      <c r="D260" t="s">
        <v>548</v>
      </c>
      <c r="E260">
        <v>24</v>
      </c>
      <c r="F260">
        <v>222</v>
      </c>
      <c r="G260" s="1">
        <v>44280</v>
      </c>
      <c r="H260" s="119">
        <v>0</v>
      </c>
      <c r="I260" s="227">
        <f t="shared" si="126"/>
        <v>981</v>
      </c>
      <c r="J260" s="119"/>
      <c r="K260" s="232">
        <f t="shared" si="127"/>
        <v>977</v>
      </c>
      <c r="L260" s="271">
        <f t="shared" si="128"/>
        <v>78</v>
      </c>
      <c r="M260" s="4"/>
      <c r="N260" s="232">
        <f t="shared" si="129"/>
        <v>3</v>
      </c>
      <c r="O260" s="119">
        <v>0</v>
      </c>
      <c r="P260" s="119"/>
      <c r="Q260" s="5"/>
      <c r="R260" s="248">
        <f t="shared" si="130"/>
        <v>352</v>
      </c>
      <c r="S260" s="218">
        <f t="shared" si="131"/>
        <v>591</v>
      </c>
      <c r="T260" s="233">
        <f t="shared" si="132"/>
        <v>0</v>
      </c>
      <c r="U260" s="250">
        <f t="shared" si="133"/>
        <v>44280</v>
      </c>
      <c r="V260" s="4">
        <f t="shared" si="134"/>
        <v>0</v>
      </c>
      <c r="W260" s="26">
        <f t="shared" si="135"/>
        <v>981</v>
      </c>
      <c r="X260" s="233">
        <f t="shared" si="136"/>
        <v>0</v>
      </c>
      <c r="Y260" s="4">
        <f t="shared" si="137"/>
        <v>0</v>
      </c>
      <c r="Z260" s="230">
        <f t="shared" si="138"/>
        <v>0</v>
      </c>
    </row>
    <row r="261" spans="1:26" ht="22.5" x14ac:dyDescent="0.55000000000000004">
      <c r="A261">
        <v>264</v>
      </c>
      <c r="B261" s="228"/>
      <c r="C261" s="44"/>
      <c r="D261" t="s">
        <v>549</v>
      </c>
      <c r="E261">
        <v>24</v>
      </c>
      <c r="F261">
        <v>223</v>
      </c>
      <c r="G261" s="1">
        <v>44281</v>
      </c>
      <c r="H261" s="119">
        <v>0</v>
      </c>
      <c r="I261" s="227">
        <f t="shared" si="126"/>
        <v>981</v>
      </c>
      <c r="J261" s="119"/>
      <c r="K261" s="232">
        <f t="shared" si="127"/>
        <v>977</v>
      </c>
      <c r="L261" s="271">
        <f t="shared" si="128"/>
        <v>78</v>
      </c>
      <c r="M261" s="4"/>
      <c r="N261" s="232">
        <f t="shared" si="129"/>
        <v>3</v>
      </c>
      <c r="O261" s="119">
        <v>0</v>
      </c>
      <c r="P261" s="119"/>
      <c r="Q261" s="5"/>
      <c r="R261" s="248">
        <f t="shared" si="130"/>
        <v>352</v>
      </c>
      <c r="S261" s="218">
        <f t="shared" si="131"/>
        <v>591</v>
      </c>
      <c r="T261" s="233">
        <f t="shared" si="132"/>
        <v>0</v>
      </c>
      <c r="U261" s="250">
        <f t="shared" si="133"/>
        <v>44281</v>
      </c>
      <c r="V261" s="4">
        <f t="shared" si="134"/>
        <v>0</v>
      </c>
      <c r="W261" s="26">
        <f t="shared" si="135"/>
        <v>981</v>
      </c>
      <c r="X261" s="233">
        <f t="shared" si="136"/>
        <v>0</v>
      </c>
      <c r="Y261" s="4">
        <f t="shared" si="137"/>
        <v>0</v>
      </c>
      <c r="Z261" s="230">
        <f t="shared" si="138"/>
        <v>0</v>
      </c>
    </row>
    <row r="262" spans="1:26" ht="22.5" x14ac:dyDescent="0.55000000000000004">
      <c r="A262">
        <v>265</v>
      </c>
      <c r="B262" s="228"/>
      <c r="C262" s="44"/>
      <c r="D262" t="s">
        <v>550</v>
      </c>
      <c r="E262">
        <v>24</v>
      </c>
      <c r="F262">
        <v>224</v>
      </c>
      <c r="G262" s="1">
        <v>44282</v>
      </c>
      <c r="H262" s="119">
        <v>0</v>
      </c>
      <c r="I262" s="227">
        <f t="shared" si="126"/>
        <v>981</v>
      </c>
      <c r="J262" s="119"/>
      <c r="K262" s="232">
        <f t="shared" si="127"/>
        <v>977</v>
      </c>
      <c r="L262" s="271">
        <f t="shared" si="128"/>
        <v>78</v>
      </c>
      <c r="M262" s="4"/>
      <c r="N262" s="232">
        <f t="shared" si="129"/>
        <v>3</v>
      </c>
      <c r="O262" s="119">
        <v>0</v>
      </c>
      <c r="P262" s="119"/>
      <c r="Q262" s="5"/>
      <c r="R262" s="248">
        <f t="shared" si="130"/>
        <v>352</v>
      </c>
      <c r="S262" s="218">
        <f t="shared" si="131"/>
        <v>591</v>
      </c>
      <c r="T262" s="233">
        <f t="shared" si="132"/>
        <v>0</v>
      </c>
      <c r="U262" s="250">
        <f t="shared" si="133"/>
        <v>44282</v>
      </c>
      <c r="V262" s="4">
        <f t="shared" si="134"/>
        <v>0</v>
      </c>
      <c r="W262" s="26">
        <f t="shared" si="135"/>
        <v>981</v>
      </c>
      <c r="X262" s="233">
        <f t="shared" si="136"/>
        <v>0</v>
      </c>
      <c r="Y262" s="4">
        <f t="shared" si="137"/>
        <v>0</v>
      </c>
      <c r="Z262" s="230">
        <f t="shared" si="138"/>
        <v>0</v>
      </c>
    </row>
    <row r="263" spans="1:26" ht="22.5" x14ac:dyDescent="0.55000000000000004">
      <c r="A263">
        <v>266</v>
      </c>
      <c r="B263" s="228"/>
      <c r="C263" s="44"/>
      <c r="D263" t="s">
        <v>551</v>
      </c>
      <c r="E263">
        <v>24</v>
      </c>
      <c r="F263">
        <v>225</v>
      </c>
      <c r="G263" s="1">
        <v>44283</v>
      </c>
      <c r="H263" s="119">
        <v>0</v>
      </c>
      <c r="I263" s="227">
        <f t="shared" si="126"/>
        <v>981</v>
      </c>
      <c r="J263" s="119"/>
      <c r="K263" s="232">
        <f t="shared" si="127"/>
        <v>977</v>
      </c>
      <c r="L263" s="271">
        <f t="shared" si="128"/>
        <v>78</v>
      </c>
      <c r="M263" s="4"/>
      <c r="N263" s="232">
        <f t="shared" si="129"/>
        <v>3</v>
      </c>
      <c r="O263" s="119">
        <v>0</v>
      </c>
      <c r="P263" s="119"/>
      <c r="Q263" s="5"/>
      <c r="R263" s="248">
        <f t="shared" si="130"/>
        <v>352</v>
      </c>
      <c r="S263" s="218">
        <f t="shared" si="131"/>
        <v>591</v>
      </c>
      <c r="T263" s="233">
        <f t="shared" si="132"/>
        <v>0</v>
      </c>
      <c r="U263" s="250">
        <f t="shared" si="133"/>
        <v>44283</v>
      </c>
      <c r="V263" s="4">
        <f t="shared" si="134"/>
        <v>0</v>
      </c>
      <c r="W263" s="26">
        <f t="shared" si="135"/>
        <v>981</v>
      </c>
      <c r="X263" s="233">
        <f t="shared" si="136"/>
        <v>0</v>
      </c>
      <c r="Y263" s="4">
        <f t="shared" si="137"/>
        <v>0</v>
      </c>
      <c r="Z263" s="230">
        <f t="shared" si="138"/>
        <v>0</v>
      </c>
    </row>
    <row r="264" spans="1:26" ht="22.5" x14ac:dyDescent="0.55000000000000004">
      <c r="A264">
        <v>267</v>
      </c>
      <c r="B264" s="228"/>
      <c r="C264" s="44"/>
      <c r="D264" t="s">
        <v>552</v>
      </c>
      <c r="E264">
        <v>24</v>
      </c>
      <c r="F264">
        <v>226</v>
      </c>
      <c r="G264" s="1">
        <v>44284</v>
      </c>
      <c r="H264" s="119">
        <v>0</v>
      </c>
      <c r="I264" s="227">
        <f t="shared" si="126"/>
        <v>981</v>
      </c>
      <c r="J264" s="119"/>
      <c r="K264" s="232">
        <f t="shared" si="127"/>
        <v>977</v>
      </c>
      <c r="L264" s="271">
        <f t="shared" si="128"/>
        <v>78</v>
      </c>
      <c r="M264" s="4"/>
      <c r="N264" s="232">
        <f t="shared" si="129"/>
        <v>3</v>
      </c>
      <c r="O264" s="119">
        <v>0</v>
      </c>
      <c r="P264" s="119"/>
      <c r="Q264" s="5"/>
      <c r="R264" s="248">
        <f t="shared" si="130"/>
        <v>352</v>
      </c>
      <c r="S264" s="218">
        <f t="shared" si="131"/>
        <v>591</v>
      </c>
      <c r="T264" s="233">
        <f t="shared" si="132"/>
        <v>0</v>
      </c>
      <c r="U264" s="250">
        <f t="shared" si="133"/>
        <v>44284</v>
      </c>
      <c r="V264" s="4">
        <f t="shared" si="134"/>
        <v>0</v>
      </c>
      <c r="W264" s="26">
        <f t="shared" si="135"/>
        <v>981</v>
      </c>
      <c r="X264" s="233">
        <f t="shared" si="136"/>
        <v>0</v>
      </c>
      <c r="Y264" s="4">
        <f t="shared" si="137"/>
        <v>0</v>
      </c>
      <c r="Z264" s="230">
        <f t="shared" si="138"/>
        <v>0</v>
      </c>
    </row>
    <row r="265" spans="1:26" ht="22.5" x14ac:dyDescent="0.55000000000000004">
      <c r="A265">
        <v>268</v>
      </c>
      <c r="B265" s="228"/>
      <c r="C265" s="44"/>
      <c r="D265" t="s">
        <v>553</v>
      </c>
      <c r="E265">
        <v>24</v>
      </c>
      <c r="F265">
        <v>227</v>
      </c>
      <c r="G265" s="1">
        <v>44285</v>
      </c>
      <c r="H265" s="119">
        <v>0</v>
      </c>
      <c r="I265" s="227">
        <f t="shared" si="126"/>
        <v>981</v>
      </c>
      <c r="J265" s="119"/>
      <c r="K265" s="232">
        <f t="shared" si="127"/>
        <v>977</v>
      </c>
      <c r="L265" s="271">
        <f t="shared" si="128"/>
        <v>78</v>
      </c>
      <c r="M265" s="4"/>
      <c r="N265" s="232">
        <f t="shared" si="129"/>
        <v>3</v>
      </c>
      <c r="O265" s="119">
        <v>0</v>
      </c>
      <c r="P265" s="119"/>
      <c r="Q265" s="5"/>
      <c r="R265" s="248">
        <f t="shared" si="130"/>
        <v>352</v>
      </c>
      <c r="S265" s="218">
        <f t="shared" si="131"/>
        <v>591</v>
      </c>
      <c r="T265" s="233">
        <f t="shared" si="132"/>
        <v>0</v>
      </c>
      <c r="U265" s="250">
        <f t="shared" si="133"/>
        <v>44285</v>
      </c>
      <c r="V265" s="4">
        <f t="shared" si="134"/>
        <v>0</v>
      </c>
      <c r="W265" s="26">
        <f t="shared" si="135"/>
        <v>981</v>
      </c>
      <c r="X265" s="233">
        <f t="shared" si="136"/>
        <v>0</v>
      </c>
      <c r="Y265" s="4">
        <f t="shared" si="137"/>
        <v>0</v>
      </c>
      <c r="Z265" s="230">
        <f t="shared" si="138"/>
        <v>0</v>
      </c>
    </row>
    <row r="266" spans="1:26" ht="22.5" x14ac:dyDescent="0.55000000000000004">
      <c r="A266">
        <v>269</v>
      </c>
      <c r="B266" s="228"/>
      <c r="C266" s="44"/>
      <c r="D266" t="s">
        <v>555</v>
      </c>
      <c r="E266">
        <v>24</v>
      </c>
      <c r="F266">
        <v>228</v>
      </c>
      <c r="G266" s="1">
        <v>44286</v>
      </c>
      <c r="H266" s="119">
        <v>0</v>
      </c>
      <c r="I266" s="227">
        <f t="shared" si="126"/>
        <v>981</v>
      </c>
      <c r="J266" s="119"/>
      <c r="K266" s="232">
        <f t="shared" si="127"/>
        <v>977</v>
      </c>
      <c r="L266" s="271">
        <f t="shared" si="128"/>
        <v>78</v>
      </c>
      <c r="M266" s="4"/>
      <c r="N266" s="232">
        <f t="shared" si="129"/>
        <v>3</v>
      </c>
      <c r="O266" s="119">
        <v>0</v>
      </c>
      <c r="P266" s="119"/>
      <c r="Q266" s="5"/>
      <c r="R266" s="248">
        <f t="shared" si="130"/>
        <v>352</v>
      </c>
      <c r="S266" s="218">
        <f t="shared" si="131"/>
        <v>591</v>
      </c>
      <c r="T266" s="233">
        <f t="shared" si="132"/>
        <v>0</v>
      </c>
      <c r="U266" s="250">
        <f t="shared" si="133"/>
        <v>44286</v>
      </c>
      <c r="V266" s="4">
        <f t="shared" si="134"/>
        <v>0</v>
      </c>
      <c r="W266" s="26">
        <f t="shared" si="135"/>
        <v>981</v>
      </c>
      <c r="X266" s="233">
        <f t="shared" si="136"/>
        <v>0</v>
      </c>
      <c r="Y266" s="4">
        <f t="shared" si="137"/>
        <v>0</v>
      </c>
      <c r="Z266" s="230">
        <f t="shared" si="138"/>
        <v>0</v>
      </c>
    </row>
    <row r="267" spans="1:26" ht="22.5" x14ac:dyDescent="0.55000000000000004">
      <c r="A267">
        <v>270</v>
      </c>
      <c r="B267" s="228"/>
      <c r="C267" s="44"/>
      <c r="D267" t="s">
        <v>556</v>
      </c>
      <c r="E267">
        <v>24</v>
      </c>
      <c r="F267">
        <v>229</v>
      </c>
      <c r="G267" s="1">
        <v>44287</v>
      </c>
      <c r="H267" s="119">
        <v>0</v>
      </c>
      <c r="I267" s="227">
        <f t="shared" si="126"/>
        <v>981</v>
      </c>
      <c r="J267" s="119"/>
      <c r="K267" s="232">
        <f t="shared" si="127"/>
        <v>977</v>
      </c>
      <c r="L267" s="271">
        <f t="shared" si="128"/>
        <v>78</v>
      </c>
      <c r="M267" s="4"/>
      <c r="N267" s="232">
        <f t="shared" si="129"/>
        <v>3</v>
      </c>
      <c r="O267" s="119">
        <v>0</v>
      </c>
      <c r="P267" s="119"/>
      <c r="Q267" s="5"/>
      <c r="R267" s="248">
        <f t="shared" si="130"/>
        <v>352</v>
      </c>
      <c r="S267" s="218">
        <f t="shared" si="131"/>
        <v>591</v>
      </c>
      <c r="T267" s="233">
        <f t="shared" si="132"/>
        <v>0</v>
      </c>
      <c r="U267" s="250">
        <f t="shared" si="133"/>
        <v>44287</v>
      </c>
      <c r="V267" s="4">
        <f t="shared" si="134"/>
        <v>0</v>
      </c>
      <c r="W267" s="26">
        <f t="shared" si="135"/>
        <v>981</v>
      </c>
      <c r="X267" s="233">
        <f t="shared" si="136"/>
        <v>0</v>
      </c>
      <c r="Y267" s="4">
        <f t="shared" si="137"/>
        <v>0</v>
      </c>
      <c r="Z267" s="230">
        <f t="shared" si="138"/>
        <v>0</v>
      </c>
    </row>
    <row r="268" spans="1:26" ht="22.5" x14ac:dyDescent="0.55000000000000004">
      <c r="A268">
        <v>271</v>
      </c>
      <c r="B268" s="228"/>
      <c r="C268" s="44"/>
      <c r="D268" t="s">
        <v>557</v>
      </c>
      <c r="E268">
        <v>24</v>
      </c>
      <c r="F268">
        <v>230</v>
      </c>
      <c r="G268" s="1">
        <v>44288</v>
      </c>
      <c r="H268" s="119">
        <v>0</v>
      </c>
      <c r="I268" s="227">
        <f t="shared" si="126"/>
        <v>981</v>
      </c>
      <c r="J268" s="119"/>
      <c r="K268" s="232">
        <f t="shared" si="127"/>
        <v>977</v>
      </c>
      <c r="L268" s="271">
        <f t="shared" si="128"/>
        <v>78</v>
      </c>
      <c r="M268" s="4"/>
      <c r="N268" s="232">
        <f t="shared" si="129"/>
        <v>3</v>
      </c>
      <c r="O268" s="119">
        <v>0</v>
      </c>
      <c r="P268" s="119"/>
      <c r="Q268" s="5"/>
      <c r="R268" s="248">
        <f t="shared" si="130"/>
        <v>352</v>
      </c>
      <c r="S268" s="218">
        <f t="shared" si="131"/>
        <v>591</v>
      </c>
      <c r="T268" s="233">
        <f t="shared" si="132"/>
        <v>0</v>
      </c>
      <c r="U268" s="250">
        <f t="shared" si="133"/>
        <v>44288</v>
      </c>
      <c r="V268" s="4">
        <f t="shared" si="134"/>
        <v>0</v>
      </c>
      <c r="W268" s="26">
        <f t="shared" si="135"/>
        <v>981</v>
      </c>
      <c r="X268" s="233">
        <f t="shared" si="136"/>
        <v>0</v>
      </c>
      <c r="Y268" s="4">
        <f t="shared" si="137"/>
        <v>0</v>
      </c>
      <c r="Z268" s="230">
        <f t="shared" si="138"/>
        <v>0</v>
      </c>
    </row>
    <row r="269" spans="1:26" ht="22.5" x14ac:dyDescent="0.55000000000000004">
      <c r="A269">
        <v>272</v>
      </c>
      <c r="B269" s="228"/>
      <c r="C269" s="44"/>
      <c r="D269" t="s">
        <v>558</v>
      </c>
      <c r="E269">
        <v>24</v>
      </c>
      <c r="F269">
        <v>231</v>
      </c>
      <c r="G269" s="1">
        <v>44289</v>
      </c>
      <c r="H269" s="119">
        <v>0</v>
      </c>
      <c r="I269" s="227">
        <f t="shared" si="126"/>
        <v>981</v>
      </c>
      <c r="J269" s="119"/>
      <c r="K269" s="232">
        <f t="shared" si="127"/>
        <v>977</v>
      </c>
      <c r="L269" s="271">
        <f t="shared" si="128"/>
        <v>78</v>
      </c>
      <c r="M269" s="4"/>
      <c r="N269" s="232">
        <f t="shared" si="129"/>
        <v>3</v>
      </c>
      <c r="O269" s="119">
        <v>0</v>
      </c>
      <c r="P269" s="119"/>
      <c r="Q269" s="5"/>
      <c r="R269" s="248">
        <f t="shared" si="130"/>
        <v>352</v>
      </c>
      <c r="S269" s="218">
        <f t="shared" si="131"/>
        <v>591</v>
      </c>
      <c r="T269" s="233">
        <f t="shared" si="132"/>
        <v>0</v>
      </c>
      <c r="U269" s="250">
        <f t="shared" si="133"/>
        <v>44289</v>
      </c>
      <c r="V269" s="4">
        <f t="shared" si="134"/>
        <v>0</v>
      </c>
      <c r="W269" s="26">
        <f t="shared" si="135"/>
        <v>981</v>
      </c>
      <c r="X269" s="233">
        <f t="shared" si="136"/>
        <v>0</v>
      </c>
      <c r="Y269" s="4">
        <f t="shared" si="137"/>
        <v>0</v>
      </c>
      <c r="Z269" s="230">
        <f t="shared" si="138"/>
        <v>0</v>
      </c>
    </row>
    <row r="270" spans="1:26" ht="22.5" x14ac:dyDescent="0.55000000000000004">
      <c r="A270">
        <v>273</v>
      </c>
      <c r="B270" s="228"/>
      <c r="C270" s="44"/>
      <c r="D270" t="s">
        <v>559</v>
      </c>
      <c r="E270">
        <v>24</v>
      </c>
      <c r="F270">
        <v>232</v>
      </c>
      <c r="G270" s="1">
        <v>44290</v>
      </c>
      <c r="H270" s="119">
        <v>0</v>
      </c>
      <c r="I270" s="227">
        <f t="shared" si="126"/>
        <v>981</v>
      </c>
      <c r="J270" s="119"/>
      <c r="K270" s="232">
        <f t="shared" si="127"/>
        <v>977</v>
      </c>
      <c r="L270" s="271">
        <f t="shared" si="128"/>
        <v>78</v>
      </c>
      <c r="M270" s="4"/>
      <c r="N270" s="232">
        <f t="shared" si="129"/>
        <v>3</v>
      </c>
      <c r="O270" s="119">
        <v>0</v>
      </c>
      <c r="P270" s="119"/>
      <c r="Q270" s="5"/>
      <c r="R270" s="248">
        <f t="shared" si="130"/>
        <v>352</v>
      </c>
      <c r="S270" s="218">
        <f t="shared" si="131"/>
        <v>591</v>
      </c>
      <c r="T270" s="233">
        <f t="shared" si="132"/>
        <v>0</v>
      </c>
      <c r="U270" s="250">
        <f t="shared" si="133"/>
        <v>44290</v>
      </c>
      <c r="V270" s="4">
        <f t="shared" si="134"/>
        <v>0</v>
      </c>
      <c r="W270" s="26">
        <f t="shared" si="135"/>
        <v>981</v>
      </c>
      <c r="X270" s="233">
        <f t="shared" si="136"/>
        <v>0</v>
      </c>
      <c r="Y270" s="4">
        <f t="shared" si="137"/>
        <v>0</v>
      </c>
      <c r="Z270" s="230">
        <f t="shared" si="138"/>
        <v>0</v>
      </c>
    </row>
    <row r="271" spans="1:26" ht="22.5" x14ac:dyDescent="0.55000000000000004">
      <c r="A271">
        <v>274</v>
      </c>
      <c r="B271" s="228"/>
      <c r="C271" s="44"/>
      <c r="D271" t="s">
        <v>560</v>
      </c>
      <c r="E271">
        <v>24</v>
      </c>
      <c r="F271">
        <v>233</v>
      </c>
      <c r="G271" s="1">
        <v>44291</v>
      </c>
      <c r="H271" s="119">
        <v>0</v>
      </c>
      <c r="I271" s="227">
        <f t="shared" si="126"/>
        <v>981</v>
      </c>
      <c r="J271" s="119"/>
      <c r="K271" s="232">
        <f t="shared" si="127"/>
        <v>977</v>
      </c>
      <c r="L271" s="271">
        <f t="shared" si="128"/>
        <v>78</v>
      </c>
      <c r="M271" s="4"/>
      <c r="N271" s="232">
        <f t="shared" si="129"/>
        <v>3</v>
      </c>
      <c r="O271" s="119">
        <v>0</v>
      </c>
      <c r="P271" s="119"/>
      <c r="Q271" s="5"/>
      <c r="R271" s="248">
        <f t="shared" si="130"/>
        <v>352</v>
      </c>
      <c r="S271" s="218">
        <f t="shared" si="131"/>
        <v>591</v>
      </c>
      <c r="T271" s="233">
        <f t="shared" si="132"/>
        <v>0</v>
      </c>
      <c r="U271" s="250">
        <f t="shared" si="133"/>
        <v>44291</v>
      </c>
      <c r="V271" s="4">
        <f t="shared" si="134"/>
        <v>0</v>
      </c>
      <c r="W271" s="26">
        <f t="shared" si="135"/>
        <v>981</v>
      </c>
      <c r="X271" s="233">
        <f t="shared" si="136"/>
        <v>0</v>
      </c>
      <c r="Y271" s="4">
        <f t="shared" si="137"/>
        <v>0</v>
      </c>
      <c r="Z271" s="230">
        <f t="shared" si="138"/>
        <v>0</v>
      </c>
    </row>
    <row r="272" spans="1:26" ht="22.5" x14ac:dyDescent="0.55000000000000004">
      <c r="A272">
        <v>275</v>
      </c>
      <c r="B272" s="228"/>
      <c r="C272" s="44"/>
      <c r="D272" t="s">
        <v>561</v>
      </c>
      <c r="E272">
        <v>24</v>
      </c>
      <c r="F272">
        <v>234</v>
      </c>
      <c r="G272" s="1">
        <v>44292</v>
      </c>
      <c r="H272" s="119">
        <v>0</v>
      </c>
      <c r="I272" s="227">
        <f t="shared" si="126"/>
        <v>981</v>
      </c>
      <c r="J272" s="119"/>
      <c r="K272" s="232">
        <f t="shared" si="127"/>
        <v>977</v>
      </c>
      <c r="L272" s="271">
        <f t="shared" si="128"/>
        <v>78</v>
      </c>
      <c r="M272" s="4"/>
      <c r="N272" s="232">
        <f t="shared" si="129"/>
        <v>3</v>
      </c>
      <c r="O272" s="119">
        <v>0</v>
      </c>
      <c r="P272" s="119"/>
      <c r="Q272" s="5"/>
      <c r="R272" s="248">
        <f t="shared" si="130"/>
        <v>352</v>
      </c>
      <c r="S272" s="218">
        <f t="shared" si="131"/>
        <v>591</v>
      </c>
      <c r="T272" s="233">
        <f t="shared" si="132"/>
        <v>0</v>
      </c>
      <c r="U272" s="250">
        <f t="shared" si="133"/>
        <v>44292</v>
      </c>
      <c r="V272" s="4">
        <f t="shared" si="134"/>
        <v>0</v>
      </c>
      <c r="W272" s="26">
        <f t="shared" si="135"/>
        <v>981</v>
      </c>
      <c r="X272" s="233">
        <f t="shared" si="136"/>
        <v>0</v>
      </c>
      <c r="Y272" s="4">
        <f t="shared" si="137"/>
        <v>0</v>
      </c>
      <c r="Z272" s="230">
        <f t="shared" si="138"/>
        <v>0</v>
      </c>
    </row>
    <row r="273" spans="1:26" ht="22.5" x14ac:dyDescent="0.55000000000000004">
      <c r="A273">
        <v>276</v>
      </c>
      <c r="B273" s="228"/>
      <c r="C273" s="44"/>
      <c r="D273" t="s">
        <v>562</v>
      </c>
      <c r="E273">
        <v>24</v>
      </c>
      <c r="F273">
        <v>235</v>
      </c>
      <c r="G273" s="1">
        <v>44293</v>
      </c>
      <c r="H273" s="119">
        <v>0</v>
      </c>
      <c r="I273" s="227">
        <f t="shared" si="126"/>
        <v>981</v>
      </c>
      <c r="J273" s="119"/>
      <c r="K273" s="232">
        <f t="shared" si="127"/>
        <v>977</v>
      </c>
      <c r="L273" s="271">
        <f t="shared" si="128"/>
        <v>78</v>
      </c>
      <c r="M273" s="4"/>
      <c r="N273" s="232">
        <f t="shared" si="129"/>
        <v>3</v>
      </c>
      <c r="O273" s="119">
        <v>0</v>
      </c>
      <c r="P273" s="119"/>
      <c r="Q273" s="5"/>
      <c r="R273" s="248">
        <f t="shared" si="130"/>
        <v>352</v>
      </c>
      <c r="S273" s="218">
        <f t="shared" si="131"/>
        <v>591</v>
      </c>
      <c r="T273" s="233">
        <f t="shared" si="132"/>
        <v>0</v>
      </c>
      <c r="U273" s="250">
        <f t="shared" si="133"/>
        <v>44293</v>
      </c>
      <c r="V273" s="4">
        <f t="shared" si="134"/>
        <v>0</v>
      </c>
      <c r="W273" s="26">
        <f t="shared" si="135"/>
        <v>981</v>
      </c>
      <c r="X273" s="233">
        <f t="shared" si="136"/>
        <v>0</v>
      </c>
      <c r="Y273" s="4">
        <f t="shared" si="137"/>
        <v>0</v>
      </c>
      <c r="Z273" s="230">
        <f t="shared" si="138"/>
        <v>0</v>
      </c>
    </row>
    <row r="274" spans="1:26" ht="22.5" x14ac:dyDescent="0.55000000000000004">
      <c r="A274">
        <v>277</v>
      </c>
      <c r="B274" s="228"/>
      <c r="C274" s="44"/>
      <c r="D274" t="s">
        <v>563</v>
      </c>
      <c r="E274">
        <v>24</v>
      </c>
      <c r="F274">
        <v>236</v>
      </c>
      <c r="G274" s="1">
        <v>44294</v>
      </c>
      <c r="H274" s="119">
        <v>0</v>
      </c>
      <c r="I274" s="227">
        <f t="shared" si="126"/>
        <v>981</v>
      </c>
      <c r="J274" s="119"/>
      <c r="K274" s="232">
        <f t="shared" si="127"/>
        <v>977</v>
      </c>
      <c r="L274" s="271">
        <f t="shared" si="128"/>
        <v>78</v>
      </c>
      <c r="M274" s="4"/>
      <c r="N274" s="232">
        <f t="shared" si="129"/>
        <v>3</v>
      </c>
      <c r="O274" s="119">
        <v>0</v>
      </c>
      <c r="P274" s="119"/>
      <c r="Q274" s="5"/>
      <c r="R274" s="248">
        <f t="shared" si="130"/>
        <v>352</v>
      </c>
      <c r="S274" s="218">
        <f t="shared" si="131"/>
        <v>591</v>
      </c>
      <c r="T274" s="233">
        <f t="shared" si="132"/>
        <v>0</v>
      </c>
      <c r="U274" s="250">
        <f t="shared" si="133"/>
        <v>44294</v>
      </c>
      <c r="V274" s="4">
        <f t="shared" si="134"/>
        <v>0</v>
      </c>
      <c r="W274" s="26">
        <f t="shared" si="135"/>
        <v>981</v>
      </c>
      <c r="X274" s="233">
        <f t="shared" si="136"/>
        <v>0</v>
      </c>
      <c r="Y274" s="4">
        <f t="shared" si="137"/>
        <v>0</v>
      </c>
      <c r="Z274" s="230">
        <f t="shared" si="138"/>
        <v>0</v>
      </c>
    </row>
    <row r="275" spans="1:26" ht="22.5" x14ac:dyDescent="0.55000000000000004">
      <c r="A275">
        <v>278</v>
      </c>
      <c r="B275" s="228"/>
      <c r="C275" s="44"/>
      <c r="D275" t="s">
        <v>564</v>
      </c>
      <c r="E275">
        <v>24</v>
      </c>
      <c r="F275">
        <v>237</v>
      </c>
      <c r="G275" s="1">
        <v>44295</v>
      </c>
      <c r="H275" s="119">
        <v>0</v>
      </c>
      <c r="I275" s="227">
        <f t="shared" si="126"/>
        <v>981</v>
      </c>
      <c r="J275" s="119"/>
      <c r="K275" s="232">
        <f t="shared" si="127"/>
        <v>977</v>
      </c>
      <c r="L275" s="271">
        <f t="shared" si="128"/>
        <v>78</v>
      </c>
      <c r="M275" s="4"/>
      <c r="N275" s="232">
        <f t="shared" si="129"/>
        <v>3</v>
      </c>
      <c r="O275" s="119">
        <v>0</v>
      </c>
      <c r="P275" s="119"/>
      <c r="Q275" s="5"/>
      <c r="R275" s="248">
        <f t="shared" si="130"/>
        <v>352</v>
      </c>
      <c r="S275" s="218">
        <f t="shared" si="131"/>
        <v>591</v>
      </c>
      <c r="T275" s="233">
        <f t="shared" si="132"/>
        <v>0</v>
      </c>
      <c r="U275" s="250">
        <f t="shared" si="133"/>
        <v>44295</v>
      </c>
      <c r="V275" s="4">
        <f t="shared" si="134"/>
        <v>0</v>
      </c>
      <c r="W275" s="26">
        <f t="shared" si="135"/>
        <v>981</v>
      </c>
      <c r="X275" s="233">
        <f t="shared" si="136"/>
        <v>0</v>
      </c>
      <c r="Y275" s="4">
        <f t="shared" si="137"/>
        <v>0</v>
      </c>
      <c r="Z275" s="230">
        <f t="shared" si="138"/>
        <v>0</v>
      </c>
    </row>
    <row r="276" spans="1:26" ht="22.5" x14ac:dyDescent="0.55000000000000004">
      <c r="A276">
        <v>279</v>
      </c>
      <c r="B276" s="228"/>
      <c r="C276" s="44"/>
      <c r="D276" t="s">
        <v>565</v>
      </c>
      <c r="E276">
        <v>24</v>
      </c>
      <c r="F276">
        <v>238</v>
      </c>
      <c r="G276" s="1">
        <v>44296</v>
      </c>
      <c r="H276" s="119">
        <v>0</v>
      </c>
      <c r="I276" s="227">
        <f t="shared" si="126"/>
        <v>981</v>
      </c>
      <c r="J276" s="119"/>
      <c r="K276" s="232">
        <f t="shared" si="127"/>
        <v>977</v>
      </c>
      <c r="L276" s="271">
        <f t="shared" si="128"/>
        <v>78</v>
      </c>
      <c r="M276" s="4"/>
      <c r="N276" s="232">
        <f t="shared" si="129"/>
        <v>3</v>
      </c>
      <c r="O276" s="119">
        <v>0</v>
      </c>
      <c r="P276" s="119"/>
      <c r="Q276" s="5"/>
      <c r="R276" s="248">
        <f t="shared" si="130"/>
        <v>352</v>
      </c>
      <c r="S276" s="218">
        <f t="shared" si="131"/>
        <v>591</v>
      </c>
      <c r="T276" s="233">
        <f t="shared" si="132"/>
        <v>0</v>
      </c>
      <c r="U276" s="250">
        <f t="shared" si="133"/>
        <v>44296</v>
      </c>
      <c r="V276" s="4">
        <f t="shared" si="134"/>
        <v>0</v>
      </c>
      <c r="W276" s="26">
        <f t="shared" si="135"/>
        <v>981</v>
      </c>
      <c r="X276" s="233">
        <f t="shared" si="136"/>
        <v>0</v>
      </c>
      <c r="Y276" s="4">
        <f t="shared" si="137"/>
        <v>0</v>
      </c>
      <c r="Z276" s="230">
        <f t="shared" si="138"/>
        <v>0</v>
      </c>
    </row>
    <row r="277" spans="1:26" ht="22.5" x14ac:dyDescent="0.55000000000000004">
      <c r="A277">
        <v>280</v>
      </c>
      <c r="B277" s="228"/>
      <c r="C277" s="44"/>
      <c r="D277" t="s">
        <v>566</v>
      </c>
      <c r="E277">
        <v>24</v>
      </c>
      <c r="F277">
        <v>239</v>
      </c>
      <c r="G277" s="1">
        <v>44297</v>
      </c>
      <c r="H277" s="119">
        <v>0</v>
      </c>
      <c r="I277" s="227">
        <f t="shared" si="126"/>
        <v>981</v>
      </c>
      <c r="J277" s="119"/>
      <c r="K277" s="232">
        <f t="shared" si="127"/>
        <v>977</v>
      </c>
      <c r="L277" s="271">
        <f t="shared" si="128"/>
        <v>78</v>
      </c>
      <c r="M277" s="4"/>
      <c r="N277" s="232">
        <f t="shared" si="129"/>
        <v>3</v>
      </c>
      <c r="O277" s="119">
        <v>0</v>
      </c>
      <c r="P277" s="119"/>
      <c r="Q277" s="5"/>
      <c r="R277" s="248">
        <f t="shared" si="130"/>
        <v>352</v>
      </c>
      <c r="S277" s="218">
        <f t="shared" si="131"/>
        <v>591</v>
      </c>
      <c r="T277" s="233">
        <f t="shared" si="132"/>
        <v>0</v>
      </c>
      <c r="U277" s="250">
        <f t="shared" si="133"/>
        <v>44297</v>
      </c>
      <c r="V277" s="4">
        <f t="shared" si="134"/>
        <v>0</v>
      </c>
      <c r="W277" s="26">
        <f t="shared" si="135"/>
        <v>981</v>
      </c>
      <c r="X277" s="233">
        <f t="shared" si="136"/>
        <v>0</v>
      </c>
      <c r="Y277" s="4">
        <f t="shared" si="137"/>
        <v>0</v>
      </c>
      <c r="Z277" s="230">
        <f t="shared" si="138"/>
        <v>0</v>
      </c>
    </row>
    <row r="278" spans="1:26" ht="22.5" x14ac:dyDescent="0.55000000000000004">
      <c r="A278">
        <v>281</v>
      </c>
      <c r="B278" s="228"/>
      <c r="C278" s="44"/>
      <c r="D278" t="s">
        <v>567</v>
      </c>
      <c r="E278">
        <v>24</v>
      </c>
      <c r="F278">
        <v>240</v>
      </c>
      <c r="G278" s="1">
        <v>44298</v>
      </c>
      <c r="H278" s="119">
        <v>0</v>
      </c>
      <c r="I278" s="227">
        <f t="shared" si="126"/>
        <v>981</v>
      </c>
      <c r="J278" s="119"/>
      <c r="K278" s="232">
        <f t="shared" si="127"/>
        <v>977</v>
      </c>
      <c r="L278" s="271">
        <f t="shared" si="128"/>
        <v>78</v>
      </c>
      <c r="M278" s="4"/>
      <c r="N278" s="232">
        <f t="shared" si="129"/>
        <v>3</v>
      </c>
      <c r="O278" s="119">
        <v>0</v>
      </c>
      <c r="P278" s="119"/>
      <c r="Q278" s="5"/>
      <c r="R278" s="248">
        <f t="shared" si="130"/>
        <v>352</v>
      </c>
      <c r="S278" s="218">
        <f t="shared" si="131"/>
        <v>591</v>
      </c>
      <c r="T278" s="233">
        <f t="shared" si="132"/>
        <v>0</v>
      </c>
      <c r="U278" s="250">
        <f t="shared" si="133"/>
        <v>44298</v>
      </c>
      <c r="V278" s="4">
        <f t="shared" si="134"/>
        <v>0</v>
      </c>
      <c r="W278" s="26">
        <f t="shared" si="135"/>
        <v>981</v>
      </c>
      <c r="X278" s="233">
        <f t="shared" si="136"/>
        <v>0</v>
      </c>
      <c r="Y278" s="4">
        <f t="shared" si="137"/>
        <v>0</v>
      </c>
      <c r="Z278" s="230">
        <f t="shared" si="138"/>
        <v>0</v>
      </c>
    </row>
    <row r="279" spans="1:26" ht="22.5" x14ac:dyDescent="0.55000000000000004">
      <c r="A279">
        <v>282</v>
      </c>
      <c r="B279" s="228"/>
      <c r="C279" s="44"/>
      <c r="D279" t="s">
        <v>568</v>
      </c>
      <c r="E279">
        <v>24</v>
      </c>
      <c r="F279">
        <v>241</v>
      </c>
      <c r="G279" s="1">
        <v>44299</v>
      </c>
      <c r="H279" s="119">
        <v>0</v>
      </c>
      <c r="I279" s="227">
        <f t="shared" si="126"/>
        <v>981</v>
      </c>
      <c r="J279" s="119"/>
      <c r="K279" s="232">
        <f t="shared" si="127"/>
        <v>977</v>
      </c>
      <c r="L279" s="271">
        <f t="shared" si="128"/>
        <v>78</v>
      </c>
      <c r="M279" s="4"/>
      <c r="N279" s="232">
        <f t="shared" si="129"/>
        <v>3</v>
      </c>
      <c r="O279" s="119">
        <v>0</v>
      </c>
      <c r="P279" s="119"/>
      <c r="Q279" s="5"/>
      <c r="R279" s="248">
        <f t="shared" si="130"/>
        <v>352</v>
      </c>
      <c r="S279" s="218">
        <f t="shared" si="131"/>
        <v>591</v>
      </c>
      <c r="T279" s="233">
        <f t="shared" si="132"/>
        <v>0</v>
      </c>
      <c r="U279" s="250">
        <f t="shared" si="133"/>
        <v>44299</v>
      </c>
      <c r="V279" s="4">
        <f t="shared" si="134"/>
        <v>0</v>
      </c>
      <c r="W279" s="26">
        <f t="shared" si="135"/>
        <v>981</v>
      </c>
      <c r="X279" s="233">
        <f t="shared" si="136"/>
        <v>0</v>
      </c>
      <c r="Y279" s="4">
        <f t="shared" si="137"/>
        <v>0</v>
      </c>
      <c r="Z279" s="230">
        <f t="shared" si="138"/>
        <v>0</v>
      </c>
    </row>
    <row r="280" spans="1:26" ht="22.5" x14ac:dyDescent="0.55000000000000004">
      <c r="A280">
        <v>283</v>
      </c>
      <c r="B280" s="228"/>
      <c r="C280" s="44"/>
      <c r="D280" t="s">
        <v>569</v>
      </c>
      <c r="E280">
        <v>24</v>
      </c>
      <c r="F280">
        <v>242</v>
      </c>
      <c r="G280" s="1">
        <v>44300</v>
      </c>
      <c r="H280" s="119">
        <v>0</v>
      </c>
      <c r="I280" s="227">
        <f t="shared" si="126"/>
        <v>981</v>
      </c>
      <c r="J280" s="119"/>
      <c r="K280" s="232">
        <f t="shared" si="127"/>
        <v>977</v>
      </c>
      <c r="L280" s="271">
        <f t="shared" si="128"/>
        <v>78</v>
      </c>
      <c r="M280" s="4"/>
      <c r="N280" s="232">
        <f t="shared" si="129"/>
        <v>3</v>
      </c>
      <c r="O280" s="119">
        <v>0</v>
      </c>
      <c r="P280" s="119"/>
      <c r="Q280" s="5"/>
      <c r="R280" s="248">
        <f t="shared" si="130"/>
        <v>352</v>
      </c>
      <c r="S280" s="218">
        <f t="shared" si="131"/>
        <v>591</v>
      </c>
      <c r="T280" s="233">
        <f t="shared" si="132"/>
        <v>0</v>
      </c>
      <c r="U280" s="250">
        <f t="shared" si="133"/>
        <v>44300</v>
      </c>
      <c r="V280" s="4">
        <f t="shared" si="134"/>
        <v>0</v>
      </c>
      <c r="W280" s="26">
        <f t="shared" si="135"/>
        <v>981</v>
      </c>
      <c r="X280" s="233">
        <f t="shared" si="136"/>
        <v>0</v>
      </c>
      <c r="Y280" s="4">
        <f t="shared" si="137"/>
        <v>0</v>
      </c>
      <c r="Z280" s="230">
        <f t="shared" si="138"/>
        <v>0</v>
      </c>
    </row>
    <row r="281" spans="1:26" ht="22.5" x14ac:dyDescent="0.55000000000000004">
      <c r="A281">
        <v>284</v>
      </c>
      <c r="B281" s="228"/>
      <c r="C281" s="44"/>
      <c r="D281" t="s">
        <v>570</v>
      </c>
      <c r="E281">
        <v>24</v>
      </c>
      <c r="F281">
        <v>243</v>
      </c>
      <c r="G281" s="1">
        <v>44301</v>
      </c>
      <c r="H281" s="119">
        <v>0</v>
      </c>
      <c r="I281" s="227">
        <f t="shared" si="126"/>
        <v>981</v>
      </c>
      <c r="J281" s="119"/>
      <c r="K281" s="232">
        <f t="shared" si="127"/>
        <v>977</v>
      </c>
      <c r="L281" s="271">
        <f t="shared" si="128"/>
        <v>78</v>
      </c>
      <c r="M281" s="4"/>
      <c r="N281" s="232">
        <f t="shared" si="129"/>
        <v>3</v>
      </c>
      <c r="O281" s="119">
        <v>0</v>
      </c>
      <c r="P281" s="119"/>
      <c r="Q281" s="5"/>
      <c r="R281" s="248">
        <f t="shared" si="130"/>
        <v>352</v>
      </c>
      <c r="S281" s="218">
        <f t="shared" si="131"/>
        <v>591</v>
      </c>
      <c r="T281" s="233">
        <f t="shared" si="132"/>
        <v>0</v>
      </c>
      <c r="U281" s="250">
        <f t="shared" si="133"/>
        <v>44301</v>
      </c>
      <c r="V281" s="4">
        <f t="shared" si="134"/>
        <v>0</v>
      </c>
      <c r="W281" s="26">
        <f t="shared" si="135"/>
        <v>981</v>
      </c>
      <c r="X281" s="233">
        <f t="shared" si="136"/>
        <v>0</v>
      </c>
      <c r="Y281" s="4">
        <f t="shared" si="137"/>
        <v>0</v>
      </c>
      <c r="Z281" s="230">
        <f t="shared" si="138"/>
        <v>0</v>
      </c>
    </row>
    <row r="282" spans="1:26" ht="22.5" x14ac:dyDescent="0.55000000000000004">
      <c r="A282">
        <v>285</v>
      </c>
      <c r="B282" s="228"/>
      <c r="C282" s="44"/>
      <c r="D282" t="s">
        <v>571</v>
      </c>
      <c r="E282">
        <v>24</v>
      </c>
      <c r="F282">
        <v>244</v>
      </c>
      <c r="G282" s="1">
        <v>44302</v>
      </c>
      <c r="H282" s="119">
        <v>0</v>
      </c>
      <c r="I282" s="227">
        <f t="shared" si="126"/>
        <v>981</v>
      </c>
      <c r="J282" s="119"/>
      <c r="K282" s="232">
        <f t="shared" si="127"/>
        <v>977</v>
      </c>
      <c r="L282" s="271">
        <f t="shared" si="128"/>
        <v>78</v>
      </c>
      <c r="M282" s="4"/>
      <c r="N282" s="232">
        <f t="shared" si="129"/>
        <v>3</v>
      </c>
      <c r="O282" s="119">
        <v>0</v>
      </c>
      <c r="P282" s="119"/>
      <c r="Q282" s="5"/>
      <c r="R282" s="248">
        <f t="shared" si="130"/>
        <v>352</v>
      </c>
      <c r="S282" s="218">
        <f t="shared" si="131"/>
        <v>591</v>
      </c>
      <c r="T282" s="233">
        <f t="shared" si="132"/>
        <v>0</v>
      </c>
      <c r="U282" s="250">
        <f t="shared" si="133"/>
        <v>44302</v>
      </c>
      <c r="V282" s="4">
        <f t="shared" si="134"/>
        <v>0</v>
      </c>
      <c r="W282" s="26">
        <f t="shared" si="135"/>
        <v>981</v>
      </c>
      <c r="X282" s="233">
        <f t="shared" si="136"/>
        <v>0</v>
      </c>
      <c r="Y282" s="4">
        <f t="shared" si="137"/>
        <v>0</v>
      </c>
      <c r="Z282" s="230">
        <f t="shared" si="138"/>
        <v>0</v>
      </c>
    </row>
    <row r="283" spans="1:26" ht="22.5" x14ac:dyDescent="0.55000000000000004">
      <c r="A283">
        <v>286</v>
      </c>
      <c r="B283" s="228"/>
      <c r="C283" s="44"/>
      <c r="D283" t="s">
        <v>572</v>
      </c>
      <c r="E283">
        <v>24</v>
      </c>
      <c r="F283">
        <v>245</v>
      </c>
      <c r="G283" s="1">
        <v>44303</v>
      </c>
      <c r="H283" s="119">
        <v>0</v>
      </c>
      <c r="I283" s="227">
        <f t="shared" si="126"/>
        <v>981</v>
      </c>
      <c r="J283" s="119"/>
      <c r="K283" s="232">
        <f t="shared" si="127"/>
        <v>977</v>
      </c>
      <c r="L283" s="271">
        <f t="shared" si="128"/>
        <v>78</v>
      </c>
      <c r="M283" s="4"/>
      <c r="N283" s="232">
        <f t="shared" si="129"/>
        <v>3</v>
      </c>
      <c r="O283" s="119">
        <v>0</v>
      </c>
      <c r="P283" s="119"/>
      <c r="Q283" s="5"/>
      <c r="R283" s="248">
        <f t="shared" si="130"/>
        <v>352</v>
      </c>
      <c r="S283" s="218">
        <f t="shared" si="131"/>
        <v>591</v>
      </c>
      <c r="T283" s="233">
        <f t="shared" si="132"/>
        <v>0</v>
      </c>
      <c r="U283" s="250">
        <f t="shared" si="133"/>
        <v>44303</v>
      </c>
      <c r="V283" s="4">
        <f t="shared" si="134"/>
        <v>0</v>
      </c>
      <c r="W283" s="26">
        <f t="shared" si="135"/>
        <v>981</v>
      </c>
      <c r="X283" s="233">
        <f t="shared" si="136"/>
        <v>0</v>
      </c>
      <c r="Y283" s="4">
        <f t="shared" si="137"/>
        <v>0</v>
      </c>
      <c r="Z283" s="230">
        <f t="shared" si="138"/>
        <v>0</v>
      </c>
    </row>
    <row r="284" spans="1:26" ht="22.5" x14ac:dyDescent="0.55000000000000004">
      <c r="A284">
        <v>287</v>
      </c>
      <c r="B284" s="228"/>
      <c r="C284" s="44"/>
      <c r="D284" t="s">
        <v>573</v>
      </c>
      <c r="E284">
        <v>24</v>
      </c>
      <c r="F284">
        <v>246</v>
      </c>
      <c r="G284" s="1">
        <v>44304</v>
      </c>
      <c r="H284" s="119">
        <v>0</v>
      </c>
      <c r="I284" s="227">
        <f t="shared" si="126"/>
        <v>981</v>
      </c>
      <c r="J284" s="119"/>
      <c r="K284" s="232">
        <f t="shared" si="127"/>
        <v>977</v>
      </c>
      <c r="L284" s="271">
        <f t="shared" si="128"/>
        <v>78</v>
      </c>
      <c r="M284" s="4"/>
      <c r="N284" s="232">
        <f t="shared" si="129"/>
        <v>3</v>
      </c>
      <c r="O284" s="119">
        <v>0</v>
      </c>
      <c r="P284" s="119"/>
      <c r="Q284" s="5"/>
      <c r="R284" s="248">
        <f t="shared" si="130"/>
        <v>352</v>
      </c>
      <c r="S284" s="218">
        <f t="shared" si="131"/>
        <v>591</v>
      </c>
      <c r="T284" s="233">
        <f t="shared" si="132"/>
        <v>0</v>
      </c>
      <c r="U284" s="250">
        <f t="shared" si="133"/>
        <v>44304</v>
      </c>
      <c r="V284" s="4">
        <f t="shared" si="134"/>
        <v>0</v>
      </c>
      <c r="W284" s="26">
        <f t="shared" si="135"/>
        <v>981</v>
      </c>
      <c r="X284" s="233">
        <f t="shared" si="136"/>
        <v>0</v>
      </c>
      <c r="Y284" s="4">
        <f t="shared" si="137"/>
        <v>0</v>
      </c>
      <c r="Z284" s="230">
        <f t="shared" si="138"/>
        <v>0</v>
      </c>
    </row>
    <row r="285" spans="1:26" ht="22.5" x14ac:dyDescent="0.55000000000000004">
      <c r="A285">
        <v>288</v>
      </c>
      <c r="B285" s="228"/>
      <c r="C285" s="44"/>
      <c r="D285" t="s">
        <v>575</v>
      </c>
      <c r="E285">
        <v>24</v>
      </c>
      <c r="F285">
        <v>247</v>
      </c>
      <c r="G285" s="1">
        <v>44305</v>
      </c>
      <c r="H285" s="119">
        <v>0</v>
      </c>
      <c r="I285" s="227">
        <f t="shared" si="126"/>
        <v>981</v>
      </c>
      <c r="J285" s="119"/>
      <c r="K285" s="232">
        <f t="shared" si="127"/>
        <v>977</v>
      </c>
      <c r="L285" s="271">
        <f t="shared" si="128"/>
        <v>78</v>
      </c>
      <c r="M285" s="4"/>
      <c r="N285" s="232">
        <f t="shared" si="129"/>
        <v>3</v>
      </c>
      <c r="O285" s="119">
        <v>0</v>
      </c>
      <c r="P285" s="119"/>
      <c r="Q285" s="5"/>
      <c r="R285" s="248">
        <f t="shared" si="130"/>
        <v>352</v>
      </c>
      <c r="S285" s="218">
        <f t="shared" si="131"/>
        <v>591</v>
      </c>
      <c r="T285" s="233">
        <f t="shared" si="132"/>
        <v>0</v>
      </c>
      <c r="U285" s="250">
        <f t="shared" si="133"/>
        <v>44305</v>
      </c>
      <c r="V285" s="4">
        <f t="shared" si="134"/>
        <v>0</v>
      </c>
      <c r="W285" s="26">
        <f t="shared" si="135"/>
        <v>981</v>
      </c>
      <c r="X285" s="233">
        <f t="shared" si="136"/>
        <v>0</v>
      </c>
      <c r="Y285" s="4">
        <f t="shared" si="137"/>
        <v>0</v>
      </c>
      <c r="Z285" s="230">
        <f t="shared" si="138"/>
        <v>0</v>
      </c>
    </row>
    <row r="286" spans="1:26" ht="22.5" x14ac:dyDescent="0.55000000000000004">
      <c r="A286">
        <v>289</v>
      </c>
      <c r="B286" s="228"/>
      <c r="C286" s="44"/>
      <c r="D286" t="s">
        <v>576</v>
      </c>
      <c r="E286">
        <v>24</v>
      </c>
      <c r="F286">
        <v>248</v>
      </c>
      <c r="G286" s="1">
        <v>44306</v>
      </c>
      <c r="H286" s="119">
        <v>0</v>
      </c>
      <c r="I286" s="227">
        <f t="shared" si="126"/>
        <v>981</v>
      </c>
      <c r="J286" s="119"/>
      <c r="K286" s="232">
        <f t="shared" si="127"/>
        <v>977</v>
      </c>
      <c r="L286" s="271">
        <f t="shared" si="128"/>
        <v>78</v>
      </c>
      <c r="M286" s="4"/>
      <c r="N286" s="232">
        <f t="shared" si="129"/>
        <v>3</v>
      </c>
      <c r="O286" s="119">
        <v>0</v>
      </c>
      <c r="P286" s="119"/>
      <c r="Q286" s="5"/>
      <c r="R286" s="248">
        <f t="shared" si="130"/>
        <v>352</v>
      </c>
      <c r="S286" s="218">
        <f t="shared" si="131"/>
        <v>591</v>
      </c>
      <c r="T286" s="233">
        <f t="shared" si="132"/>
        <v>0</v>
      </c>
      <c r="U286" s="250">
        <f t="shared" si="133"/>
        <v>44306</v>
      </c>
      <c r="V286" s="4">
        <f t="shared" si="134"/>
        <v>0</v>
      </c>
      <c r="W286" s="26">
        <f t="shared" si="135"/>
        <v>981</v>
      </c>
      <c r="X286" s="233">
        <f t="shared" si="136"/>
        <v>0</v>
      </c>
      <c r="Y286" s="4">
        <f t="shared" si="137"/>
        <v>0</v>
      </c>
      <c r="Z286" s="230">
        <f t="shared" si="138"/>
        <v>0</v>
      </c>
    </row>
    <row r="287" spans="1:26" ht="22.5" x14ac:dyDescent="0.55000000000000004">
      <c r="A287">
        <v>290</v>
      </c>
      <c r="B287" s="228"/>
      <c r="C287" s="44"/>
      <c r="D287" t="s">
        <v>578</v>
      </c>
      <c r="E287">
        <v>24</v>
      </c>
      <c r="F287">
        <v>249</v>
      </c>
      <c r="G287" s="1">
        <v>44307</v>
      </c>
      <c r="H287" s="119">
        <v>0</v>
      </c>
      <c r="I287" s="227">
        <f t="shared" si="126"/>
        <v>981</v>
      </c>
      <c r="J287" s="119"/>
      <c r="K287" s="232">
        <f t="shared" si="127"/>
        <v>977</v>
      </c>
      <c r="L287" s="271">
        <f t="shared" si="128"/>
        <v>78</v>
      </c>
      <c r="M287" s="4"/>
      <c r="N287" s="232">
        <f t="shared" si="129"/>
        <v>3</v>
      </c>
      <c r="O287" s="119">
        <v>0</v>
      </c>
      <c r="P287" s="119"/>
      <c r="Q287" s="5"/>
      <c r="R287" s="248">
        <f t="shared" si="130"/>
        <v>352</v>
      </c>
      <c r="S287" s="218">
        <f t="shared" si="131"/>
        <v>591</v>
      </c>
      <c r="T287" s="233">
        <f t="shared" si="132"/>
        <v>0</v>
      </c>
      <c r="U287" s="250">
        <f t="shared" si="133"/>
        <v>44307</v>
      </c>
      <c r="V287" s="4">
        <f t="shared" si="134"/>
        <v>0</v>
      </c>
      <c r="W287" s="26">
        <f t="shared" si="135"/>
        <v>981</v>
      </c>
      <c r="X287" s="233">
        <f t="shared" si="136"/>
        <v>0</v>
      </c>
      <c r="Y287" s="4">
        <f t="shared" si="137"/>
        <v>0</v>
      </c>
      <c r="Z287" s="230">
        <f t="shared" si="138"/>
        <v>0</v>
      </c>
    </row>
    <row r="288" spans="1:26" ht="22.5" x14ac:dyDescent="0.55000000000000004">
      <c r="A288">
        <v>291</v>
      </c>
      <c r="B288" s="228"/>
      <c r="C288" s="44"/>
      <c r="D288" t="s">
        <v>579</v>
      </c>
      <c r="E288">
        <v>24</v>
      </c>
      <c r="F288">
        <v>250</v>
      </c>
      <c r="G288" s="1">
        <v>44308</v>
      </c>
      <c r="H288" s="119">
        <v>0</v>
      </c>
      <c r="I288" s="227">
        <f t="shared" si="126"/>
        <v>981</v>
      </c>
      <c r="J288" s="119"/>
      <c r="K288" s="232">
        <f t="shared" si="127"/>
        <v>977</v>
      </c>
      <c r="L288" s="271">
        <f t="shared" si="128"/>
        <v>78</v>
      </c>
      <c r="M288" s="4"/>
      <c r="N288" s="232">
        <f t="shared" si="129"/>
        <v>3</v>
      </c>
      <c r="O288" s="119">
        <v>0</v>
      </c>
      <c r="P288" s="119"/>
      <c r="Q288" s="5"/>
      <c r="R288" s="248">
        <f t="shared" si="130"/>
        <v>352</v>
      </c>
      <c r="S288" s="218">
        <f t="shared" si="131"/>
        <v>591</v>
      </c>
      <c r="T288" s="233">
        <f t="shared" si="132"/>
        <v>0</v>
      </c>
      <c r="U288" s="250">
        <f t="shared" si="133"/>
        <v>44308</v>
      </c>
      <c r="V288" s="4">
        <f t="shared" si="134"/>
        <v>0</v>
      </c>
      <c r="W288" s="26">
        <f t="shared" si="135"/>
        <v>981</v>
      </c>
      <c r="X288" s="233">
        <f t="shared" si="136"/>
        <v>0</v>
      </c>
      <c r="Y288" s="4">
        <f t="shared" si="137"/>
        <v>0</v>
      </c>
      <c r="Z288" s="230">
        <f t="shared" si="138"/>
        <v>0</v>
      </c>
    </row>
    <row r="289" spans="1:26" ht="22.5" x14ac:dyDescent="0.55000000000000004">
      <c r="A289">
        <v>292</v>
      </c>
      <c r="B289" s="228"/>
      <c r="C289" s="44"/>
      <c r="D289" t="s">
        <v>580</v>
      </c>
      <c r="E289">
        <v>24</v>
      </c>
      <c r="F289">
        <v>251</v>
      </c>
      <c r="G289" s="1">
        <v>44309</v>
      </c>
      <c r="H289" s="119">
        <v>0</v>
      </c>
      <c r="I289" s="227">
        <f t="shared" si="126"/>
        <v>981</v>
      </c>
      <c r="J289" s="119"/>
      <c r="K289" s="232">
        <f t="shared" si="127"/>
        <v>977</v>
      </c>
      <c r="L289" s="271">
        <f t="shared" si="128"/>
        <v>78</v>
      </c>
      <c r="M289" s="4"/>
      <c r="N289" s="232">
        <f t="shared" si="129"/>
        <v>3</v>
      </c>
      <c r="O289" s="119">
        <v>0</v>
      </c>
      <c r="P289" s="119"/>
      <c r="Q289" s="5"/>
      <c r="R289" s="248">
        <f t="shared" si="130"/>
        <v>352</v>
      </c>
      <c r="S289" s="218">
        <f t="shared" si="131"/>
        <v>591</v>
      </c>
      <c r="T289" s="233">
        <f t="shared" si="132"/>
        <v>0</v>
      </c>
      <c r="U289" s="250">
        <f t="shared" si="133"/>
        <v>44309</v>
      </c>
      <c r="V289" s="4">
        <f t="shared" si="134"/>
        <v>0</v>
      </c>
      <c r="W289" s="26">
        <f t="shared" si="135"/>
        <v>981</v>
      </c>
      <c r="X289" s="233">
        <f t="shared" si="136"/>
        <v>0</v>
      </c>
      <c r="Y289" s="4">
        <f t="shared" si="137"/>
        <v>0</v>
      </c>
      <c r="Z289" s="230">
        <f t="shared" si="138"/>
        <v>0</v>
      </c>
    </row>
    <row r="290" spans="1:26" ht="22.5" x14ac:dyDescent="0.55000000000000004">
      <c r="A290">
        <v>293</v>
      </c>
      <c r="B290" s="228"/>
      <c r="C290" s="44"/>
      <c r="D290" t="s">
        <v>581</v>
      </c>
      <c r="E290">
        <v>24</v>
      </c>
      <c r="F290">
        <v>252</v>
      </c>
      <c r="G290" s="1">
        <v>44310</v>
      </c>
      <c r="H290" s="119">
        <v>0</v>
      </c>
      <c r="I290" s="227">
        <f t="shared" si="126"/>
        <v>981</v>
      </c>
      <c r="J290" s="119"/>
      <c r="K290" s="232">
        <f t="shared" si="127"/>
        <v>977</v>
      </c>
      <c r="L290" s="271">
        <f t="shared" si="128"/>
        <v>78</v>
      </c>
      <c r="M290" s="4"/>
      <c r="N290" s="232">
        <f t="shared" si="129"/>
        <v>3</v>
      </c>
      <c r="O290" s="119">
        <v>0</v>
      </c>
      <c r="P290" s="119"/>
      <c r="Q290" s="5"/>
      <c r="R290" s="248">
        <f t="shared" si="130"/>
        <v>352</v>
      </c>
      <c r="S290" s="218">
        <f t="shared" si="131"/>
        <v>591</v>
      </c>
      <c r="T290" s="233">
        <f t="shared" si="132"/>
        <v>0</v>
      </c>
      <c r="U290" s="250">
        <f t="shared" si="133"/>
        <v>44310</v>
      </c>
      <c r="V290" s="4">
        <f t="shared" si="134"/>
        <v>0</v>
      </c>
      <c r="W290" s="26">
        <f t="shared" si="135"/>
        <v>981</v>
      </c>
      <c r="X290" s="233">
        <f t="shared" si="136"/>
        <v>0</v>
      </c>
      <c r="Y290" s="4">
        <f t="shared" si="137"/>
        <v>0</v>
      </c>
      <c r="Z290" s="230">
        <f t="shared" si="138"/>
        <v>0</v>
      </c>
    </row>
    <row r="291" spans="1:26" ht="22.5" x14ac:dyDescent="0.55000000000000004">
      <c r="A291">
        <v>294</v>
      </c>
      <c r="B291" s="228"/>
      <c r="C291" s="44"/>
      <c r="D291" t="s">
        <v>582</v>
      </c>
      <c r="E291">
        <v>24</v>
      </c>
      <c r="F291">
        <v>253</v>
      </c>
      <c r="G291" s="1">
        <v>44311</v>
      </c>
      <c r="H291" s="119">
        <v>0</v>
      </c>
      <c r="I291" s="227">
        <f t="shared" si="126"/>
        <v>981</v>
      </c>
      <c r="J291" s="119"/>
      <c r="K291" s="232">
        <f t="shared" si="127"/>
        <v>977</v>
      </c>
      <c r="L291" s="271">
        <f t="shared" si="128"/>
        <v>78</v>
      </c>
      <c r="M291" s="4"/>
      <c r="N291" s="232">
        <f t="shared" si="129"/>
        <v>3</v>
      </c>
      <c r="O291" s="119">
        <v>0</v>
      </c>
      <c r="P291" s="119"/>
      <c r="Q291" s="5"/>
      <c r="R291" s="248">
        <f t="shared" si="130"/>
        <v>352</v>
      </c>
      <c r="S291" s="218">
        <f t="shared" si="131"/>
        <v>591</v>
      </c>
      <c r="T291" s="233">
        <f t="shared" si="132"/>
        <v>0</v>
      </c>
      <c r="U291" s="250">
        <f t="shared" si="133"/>
        <v>44311</v>
      </c>
      <c r="V291" s="4">
        <f t="shared" si="134"/>
        <v>0</v>
      </c>
      <c r="W291" s="26">
        <f t="shared" si="135"/>
        <v>981</v>
      </c>
      <c r="X291" s="233">
        <f t="shared" si="136"/>
        <v>0</v>
      </c>
      <c r="Y291" s="4">
        <f t="shared" si="137"/>
        <v>0</v>
      </c>
      <c r="Z291" s="230">
        <f t="shared" si="138"/>
        <v>0</v>
      </c>
    </row>
    <row r="292" spans="1:26" ht="22.5" x14ac:dyDescent="0.55000000000000004">
      <c r="A292">
        <v>295</v>
      </c>
      <c r="B292" s="228"/>
      <c r="C292" s="44"/>
      <c r="D292" t="s">
        <v>583</v>
      </c>
      <c r="E292">
        <v>24</v>
      </c>
      <c r="F292">
        <v>254</v>
      </c>
      <c r="G292" s="1">
        <v>44312</v>
      </c>
      <c r="H292" s="119">
        <v>0</v>
      </c>
      <c r="I292" s="227">
        <f t="shared" si="126"/>
        <v>981</v>
      </c>
      <c r="J292" s="119"/>
      <c r="K292" s="232">
        <f t="shared" si="127"/>
        <v>977</v>
      </c>
      <c r="L292" s="271">
        <f t="shared" si="128"/>
        <v>78</v>
      </c>
      <c r="M292" s="4"/>
      <c r="N292" s="232">
        <f t="shared" si="129"/>
        <v>3</v>
      </c>
      <c r="O292" s="119">
        <v>0</v>
      </c>
      <c r="P292" s="119"/>
      <c r="Q292" s="5"/>
      <c r="R292" s="248">
        <f t="shared" si="130"/>
        <v>352</v>
      </c>
      <c r="S292" s="218">
        <f t="shared" si="131"/>
        <v>591</v>
      </c>
      <c r="T292" s="233">
        <f t="shared" si="132"/>
        <v>0</v>
      </c>
      <c r="U292" s="250">
        <f t="shared" si="133"/>
        <v>44312</v>
      </c>
      <c r="V292" s="4">
        <f t="shared" si="134"/>
        <v>0</v>
      </c>
      <c r="W292" s="26">
        <f t="shared" si="135"/>
        <v>981</v>
      </c>
      <c r="X292" s="233">
        <f t="shared" si="136"/>
        <v>0</v>
      </c>
      <c r="Y292" s="4">
        <f t="shared" si="137"/>
        <v>0</v>
      </c>
      <c r="Z292" s="230">
        <f t="shared" si="138"/>
        <v>0</v>
      </c>
    </row>
    <row r="293" spans="1:26" ht="22.5" x14ac:dyDescent="0.55000000000000004">
      <c r="A293">
        <v>296</v>
      </c>
      <c r="B293" s="228"/>
      <c r="C293" s="44"/>
      <c r="D293" t="s">
        <v>584</v>
      </c>
      <c r="E293">
        <v>24</v>
      </c>
      <c r="F293">
        <v>255</v>
      </c>
      <c r="G293" s="1">
        <v>44313</v>
      </c>
      <c r="H293" s="119">
        <v>0</v>
      </c>
      <c r="I293" s="227">
        <f t="shared" si="126"/>
        <v>981</v>
      </c>
      <c r="J293" s="119"/>
      <c r="K293" s="232">
        <f t="shared" si="127"/>
        <v>977</v>
      </c>
      <c r="L293" s="271">
        <f t="shared" si="128"/>
        <v>78</v>
      </c>
      <c r="M293" s="4"/>
      <c r="N293" s="232">
        <f t="shared" si="129"/>
        <v>3</v>
      </c>
      <c r="O293" s="119">
        <v>0</v>
      </c>
      <c r="P293" s="119"/>
      <c r="Q293" s="5"/>
      <c r="R293" s="248">
        <f t="shared" si="130"/>
        <v>352</v>
      </c>
      <c r="S293" s="218">
        <f t="shared" si="131"/>
        <v>591</v>
      </c>
      <c r="T293" s="233">
        <f t="shared" si="132"/>
        <v>0</v>
      </c>
      <c r="U293" s="250">
        <f t="shared" si="133"/>
        <v>44313</v>
      </c>
      <c r="V293" s="4">
        <f t="shared" si="134"/>
        <v>0</v>
      </c>
      <c r="W293" s="26">
        <f t="shared" si="135"/>
        <v>981</v>
      </c>
      <c r="X293" s="233">
        <f t="shared" si="136"/>
        <v>0</v>
      </c>
      <c r="Y293" s="4">
        <f t="shared" si="137"/>
        <v>0</v>
      </c>
      <c r="Z293" s="230">
        <f t="shared" si="138"/>
        <v>0</v>
      </c>
    </row>
    <row r="294" spans="1:26" ht="22.5" x14ac:dyDescent="0.55000000000000004">
      <c r="A294">
        <v>297</v>
      </c>
      <c r="B294" s="228"/>
      <c r="C294" s="44"/>
      <c r="D294" t="s">
        <v>585</v>
      </c>
      <c r="E294">
        <v>24</v>
      </c>
      <c r="F294">
        <v>256</v>
      </c>
      <c r="G294" s="1">
        <v>44314</v>
      </c>
      <c r="H294" s="119">
        <v>0</v>
      </c>
      <c r="I294" s="227">
        <f t="shared" si="126"/>
        <v>981</v>
      </c>
      <c r="J294" s="119"/>
      <c r="K294" s="232">
        <f t="shared" si="127"/>
        <v>977</v>
      </c>
      <c r="L294" s="271">
        <f t="shared" si="128"/>
        <v>78</v>
      </c>
      <c r="M294" s="4"/>
      <c r="N294" s="232">
        <f t="shared" si="129"/>
        <v>3</v>
      </c>
      <c r="O294" s="119">
        <v>0</v>
      </c>
      <c r="P294" s="119"/>
      <c r="Q294" s="5"/>
      <c r="R294" s="248">
        <f t="shared" si="130"/>
        <v>352</v>
      </c>
      <c r="S294" s="218">
        <f t="shared" si="131"/>
        <v>591</v>
      </c>
      <c r="T294" s="233">
        <f t="shared" si="132"/>
        <v>0</v>
      </c>
      <c r="U294" s="250">
        <f t="shared" si="133"/>
        <v>44314</v>
      </c>
      <c r="V294" s="4">
        <f t="shared" si="134"/>
        <v>0</v>
      </c>
      <c r="W294" s="26">
        <f t="shared" si="135"/>
        <v>981</v>
      </c>
      <c r="X294" s="233">
        <f t="shared" si="136"/>
        <v>0</v>
      </c>
      <c r="Y294" s="4">
        <f t="shared" si="137"/>
        <v>0</v>
      </c>
      <c r="Z294" s="230">
        <f t="shared" si="138"/>
        <v>0</v>
      </c>
    </row>
    <row r="295" spans="1:26" ht="22.5" x14ac:dyDescent="0.55000000000000004">
      <c r="A295">
        <v>298</v>
      </c>
      <c r="B295" s="228"/>
      <c r="C295" s="44"/>
      <c r="D295" t="s">
        <v>586</v>
      </c>
      <c r="E295">
        <v>24</v>
      </c>
      <c r="F295">
        <v>257</v>
      </c>
      <c r="G295" s="1">
        <v>44315</v>
      </c>
      <c r="H295" s="119">
        <v>0</v>
      </c>
      <c r="I295" s="227">
        <f t="shared" si="126"/>
        <v>981</v>
      </c>
      <c r="J295" s="119"/>
      <c r="K295" s="232">
        <f t="shared" si="127"/>
        <v>977</v>
      </c>
      <c r="L295" s="271">
        <f t="shared" si="128"/>
        <v>78</v>
      </c>
      <c r="M295" s="4"/>
      <c r="N295" s="232">
        <f t="shared" si="129"/>
        <v>3</v>
      </c>
      <c r="O295" s="119">
        <v>0</v>
      </c>
      <c r="P295" s="119"/>
      <c r="Q295" s="5"/>
      <c r="R295" s="248">
        <f t="shared" si="130"/>
        <v>352</v>
      </c>
      <c r="S295" s="218">
        <f t="shared" si="131"/>
        <v>591</v>
      </c>
      <c r="T295" s="233">
        <f t="shared" si="132"/>
        <v>0</v>
      </c>
      <c r="U295" s="250">
        <f t="shared" si="133"/>
        <v>44315</v>
      </c>
      <c r="V295" s="4">
        <f t="shared" si="134"/>
        <v>0</v>
      </c>
      <c r="W295" s="26">
        <f t="shared" si="135"/>
        <v>981</v>
      </c>
      <c r="X295" s="233">
        <f t="shared" si="136"/>
        <v>0</v>
      </c>
      <c r="Y295" s="4">
        <f t="shared" si="137"/>
        <v>0</v>
      </c>
      <c r="Z295" s="230">
        <f t="shared" si="138"/>
        <v>0</v>
      </c>
    </row>
    <row r="296" spans="1:26" ht="22.5" x14ac:dyDescent="0.55000000000000004">
      <c r="A296">
        <v>299</v>
      </c>
      <c r="B296" s="228"/>
      <c r="C296" s="44"/>
      <c r="D296" t="s">
        <v>587</v>
      </c>
      <c r="E296">
        <v>24</v>
      </c>
      <c r="F296">
        <v>258</v>
      </c>
      <c r="G296" s="1">
        <v>44316</v>
      </c>
      <c r="H296" s="119">
        <v>0</v>
      </c>
      <c r="I296" s="227">
        <f t="shared" si="126"/>
        <v>981</v>
      </c>
      <c r="J296" s="119"/>
      <c r="K296" s="232">
        <f t="shared" si="127"/>
        <v>977</v>
      </c>
      <c r="L296" s="271">
        <f t="shared" si="128"/>
        <v>78</v>
      </c>
      <c r="M296" s="4"/>
      <c r="N296" s="232">
        <f t="shared" si="129"/>
        <v>3</v>
      </c>
      <c r="O296" s="119">
        <v>0</v>
      </c>
      <c r="P296" s="119"/>
      <c r="Q296" s="5"/>
      <c r="R296" s="248">
        <f t="shared" si="130"/>
        <v>352</v>
      </c>
      <c r="S296" s="218">
        <f t="shared" si="131"/>
        <v>591</v>
      </c>
      <c r="T296" s="233">
        <f t="shared" si="132"/>
        <v>0</v>
      </c>
      <c r="U296" s="250">
        <f t="shared" si="133"/>
        <v>44316</v>
      </c>
      <c r="V296" s="4">
        <f t="shared" si="134"/>
        <v>0</v>
      </c>
      <c r="W296" s="26">
        <f t="shared" si="135"/>
        <v>981</v>
      </c>
      <c r="X296" s="233">
        <f t="shared" si="136"/>
        <v>0</v>
      </c>
      <c r="Y296" s="4">
        <f t="shared" si="137"/>
        <v>0</v>
      </c>
      <c r="Z296" s="230">
        <f t="shared" si="138"/>
        <v>0</v>
      </c>
    </row>
    <row r="297" spans="1:26" ht="22.5" x14ac:dyDescent="0.55000000000000004">
      <c r="A297">
        <v>300</v>
      </c>
      <c r="B297" s="228"/>
      <c r="C297" s="44"/>
      <c r="D297" t="s">
        <v>588</v>
      </c>
      <c r="E297">
        <v>24</v>
      </c>
      <c r="F297">
        <v>259</v>
      </c>
      <c r="G297" s="1">
        <v>44317</v>
      </c>
      <c r="H297" s="119">
        <v>0</v>
      </c>
      <c r="I297" s="227">
        <f t="shared" si="126"/>
        <v>981</v>
      </c>
      <c r="J297" s="119"/>
      <c r="K297" s="232">
        <f t="shared" si="127"/>
        <v>977</v>
      </c>
      <c r="L297" s="271">
        <f t="shared" si="128"/>
        <v>78</v>
      </c>
      <c r="M297" s="4"/>
      <c r="N297" s="232">
        <f t="shared" si="129"/>
        <v>3</v>
      </c>
      <c r="O297" s="119">
        <v>0</v>
      </c>
      <c r="P297" s="119"/>
      <c r="Q297" s="5"/>
      <c r="R297" s="248">
        <f t="shared" si="130"/>
        <v>352</v>
      </c>
      <c r="S297" s="218">
        <f t="shared" si="131"/>
        <v>591</v>
      </c>
      <c r="T297" s="233">
        <f t="shared" si="132"/>
        <v>0</v>
      </c>
      <c r="U297" s="250">
        <f t="shared" si="133"/>
        <v>44317</v>
      </c>
      <c r="V297" s="4">
        <f t="shared" si="134"/>
        <v>0</v>
      </c>
      <c r="W297" s="26">
        <f t="shared" si="135"/>
        <v>981</v>
      </c>
      <c r="X297" s="233">
        <f t="shared" si="136"/>
        <v>0</v>
      </c>
      <c r="Y297" s="4">
        <f t="shared" si="137"/>
        <v>0</v>
      </c>
      <c r="Z297" s="230">
        <f t="shared" si="138"/>
        <v>0</v>
      </c>
    </row>
    <row r="298" spans="1:26" ht="22.5" x14ac:dyDescent="0.55000000000000004">
      <c r="A298">
        <v>301</v>
      </c>
      <c r="B298" s="228"/>
      <c r="C298" s="44"/>
      <c r="D298" t="s">
        <v>589</v>
      </c>
      <c r="E298">
        <v>24</v>
      </c>
      <c r="F298">
        <v>260</v>
      </c>
      <c r="G298" s="1">
        <v>44318</v>
      </c>
      <c r="H298" s="119">
        <v>0</v>
      </c>
      <c r="I298" s="227">
        <f t="shared" si="126"/>
        <v>981</v>
      </c>
      <c r="J298" s="119"/>
      <c r="K298" s="232">
        <f t="shared" si="127"/>
        <v>977</v>
      </c>
      <c r="L298" s="271">
        <f t="shared" si="128"/>
        <v>78</v>
      </c>
      <c r="M298" s="4"/>
      <c r="N298" s="232">
        <f t="shared" si="129"/>
        <v>3</v>
      </c>
      <c r="O298" s="119">
        <v>0</v>
      </c>
      <c r="P298" s="119"/>
      <c r="Q298" s="5"/>
      <c r="R298" s="248">
        <f t="shared" si="130"/>
        <v>352</v>
      </c>
      <c r="S298" s="218">
        <f t="shared" si="131"/>
        <v>591</v>
      </c>
      <c r="T298" s="233">
        <f t="shared" si="132"/>
        <v>0</v>
      </c>
      <c r="U298" s="250">
        <f t="shared" si="133"/>
        <v>44318</v>
      </c>
      <c r="V298" s="4">
        <f t="shared" si="134"/>
        <v>0</v>
      </c>
      <c r="W298" s="26">
        <f t="shared" si="135"/>
        <v>981</v>
      </c>
      <c r="X298" s="233">
        <f t="shared" si="136"/>
        <v>0</v>
      </c>
      <c r="Y298" s="4">
        <f t="shared" si="137"/>
        <v>0</v>
      </c>
      <c r="Z298" s="230">
        <f t="shared" si="138"/>
        <v>0</v>
      </c>
    </row>
    <row r="299" spans="1:26" ht="22.5" x14ac:dyDescent="0.55000000000000004">
      <c r="A299">
        <v>302</v>
      </c>
      <c r="B299" s="228"/>
      <c r="C299" s="44"/>
      <c r="D299" t="s">
        <v>590</v>
      </c>
      <c r="E299">
        <v>24</v>
      </c>
      <c r="F299">
        <v>261</v>
      </c>
      <c r="G299" s="1">
        <v>44319</v>
      </c>
      <c r="H299" s="119">
        <v>0</v>
      </c>
      <c r="I299" s="227">
        <f t="shared" si="126"/>
        <v>981</v>
      </c>
      <c r="J299" s="119"/>
      <c r="K299" s="232">
        <f t="shared" si="127"/>
        <v>977</v>
      </c>
      <c r="L299" s="271">
        <f t="shared" si="128"/>
        <v>78</v>
      </c>
      <c r="M299" s="4"/>
      <c r="N299" s="232">
        <f t="shared" si="129"/>
        <v>3</v>
      </c>
      <c r="O299" s="119">
        <v>0</v>
      </c>
      <c r="P299" s="119"/>
      <c r="Q299" s="5"/>
      <c r="R299" s="248">
        <f t="shared" si="130"/>
        <v>352</v>
      </c>
      <c r="S299" s="218">
        <f t="shared" si="131"/>
        <v>591</v>
      </c>
      <c r="T299" s="233">
        <f t="shared" si="132"/>
        <v>0</v>
      </c>
      <c r="U299" s="250">
        <f t="shared" si="133"/>
        <v>44319</v>
      </c>
      <c r="V299" s="4">
        <f t="shared" si="134"/>
        <v>0</v>
      </c>
      <c r="W299" s="26">
        <f t="shared" si="135"/>
        <v>981</v>
      </c>
      <c r="X299" s="233">
        <f t="shared" si="136"/>
        <v>0</v>
      </c>
      <c r="Y299" s="4">
        <f t="shared" si="137"/>
        <v>0</v>
      </c>
      <c r="Z299" s="230">
        <f t="shared" si="138"/>
        <v>0</v>
      </c>
    </row>
    <row r="300" spans="1:26" ht="22.5" x14ac:dyDescent="0.55000000000000004">
      <c r="A300">
        <v>303</v>
      </c>
      <c r="B300" s="228"/>
      <c r="C300" s="44"/>
      <c r="D300" t="s">
        <v>591</v>
      </c>
      <c r="E300">
        <v>24</v>
      </c>
      <c r="F300">
        <v>262</v>
      </c>
      <c r="G300" s="1">
        <v>44320</v>
      </c>
      <c r="H300" s="119">
        <v>0</v>
      </c>
      <c r="I300" s="227">
        <f t="shared" si="126"/>
        <v>981</v>
      </c>
      <c r="J300" s="119"/>
      <c r="K300" s="232">
        <f t="shared" si="127"/>
        <v>977</v>
      </c>
      <c r="L300" s="271">
        <f t="shared" si="128"/>
        <v>78</v>
      </c>
      <c r="M300" s="4"/>
      <c r="N300" s="232">
        <f t="shared" si="129"/>
        <v>3</v>
      </c>
      <c r="O300" s="119">
        <v>0</v>
      </c>
      <c r="P300" s="119"/>
      <c r="Q300" s="5"/>
      <c r="R300" s="248">
        <f t="shared" si="130"/>
        <v>352</v>
      </c>
      <c r="S300" s="218">
        <f t="shared" si="131"/>
        <v>591</v>
      </c>
      <c r="T300" s="233">
        <f t="shared" si="132"/>
        <v>0</v>
      </c>
      <c r="U300" s="250">
        <f t="shared" si="133"/>
        <v>44320</v>
      </c>
      <c r="V300" s="4">
        <f t="shared" si="134"/>
        <v>0</v>
      </c>
      <c r="W300" s="26">
        <f t="shared" si="135"/>
        <v>981</v>
      </c>
      <c r="X300" s="233">
        <f t="shared" si="136"/>
        <v>0</v>
      </c>
      <c r="Y300" s="4">
        <f t="shared" si="137"/>
        <v>0</v>
      </c>
      <c r="Z300" s="230">
        <f t="shared" si="138"/>
        <v>0</v>
      </c>
    </row>
    <row r="301" spans="1:26" ht="22.5" x14ac:dyDescent="0.55000000000000004">
      <c r="A301">
        <v>304</v>
      </c>
      <c r="B301" s="228"/>
      <c r="C301" s="44"/>
      <c r="D301" t="s">
        <v>592</v>
      </c>
      <c r="E301">
        <v>24</v>
      </c>
      <c r="F301">
        <v>263</v>
      </c>
      <c r="G301" s="1">
        <v>44321</v>
      </c>
      <c r="H301" s="119">
        <v>0</v>
      </c>
      <c r="I301" s="227">
        <f t="shared" si="126"/>
        <v>981</v>
      </c>
      <c r="J301" s="119"/>
      <c r="K301" s="232">
        <f t="shared" si="127"/>
        <v>977</v>
      </c>
      <c r="L301" s="271">
        <f t="shared" si="128"/>
        <v>78</v>
      </c>
      <c r="M301" s="4"/>
      <c r="N301" s="232">
        <f t="shared" si="129"/>
        <v>3</v>
      </c>
      <c r="O301" s="119">
        <v>0</v>
      </c>
      <c r="P301" s="119"/>
      <c r="Q301" s="5"/>
      <c r="R301" s="248">
        <f t="shared" si="130"/>
        <v>352</v>
      </c>
      <c r="S301" s="218">
        <f t="shared" si="131"/>
        <v>591</v>
      </c>
      <c r="T301" s="233">
        <f t="shared" si="132"/>
        <v>0</v>
      </c>
      <c r="U301" s="250">
        <f t="shared" si="133"/>
        <v>44321</v>
      </c>
      <c r="V301" s="4">
        <f t="shared" si="134"/>
        <v>0</v>
      </c>
      <c r="W301" s="26">
        <f t="shared" si="135"/>
        <v>981</v>
      </c>
      <c r="X301" s="233">
        <f t="shared" si="136"/>
        <v>0</v>
      </c>
      <c r="Y301" s="4">
        <f t="shared" si="137"/>
        <v>0</v>
      </c>
      <c r="Z301" s="230">
        <f t="shared" si="138"/>
        <v>0</v>
      </c>
    </row>
    <row r="302" spans="1:26" ht="22.5" x14ac:dyDescent="0.55000000000000004">
      <c r="A302">
        <v>305</v>
      </c>
      <c r="B302" s="228"/>
      <c r="C302" s="44"/>
      <c r="D302" t="s">
        <v>593</v>
      </c>
      <c r="E302">
        <v>24</v>
      </c>
      <c r="F302">
        <v>264</v>
      </c>
      <c r="G302" s="1">
        <v>44322</v>
      </c>
      <c r="H302" s="119">
        <v>0</v>
      </c>
      <c r="I302" s="227">
        <f t="shared" si="126"/>
        <v>981</v>
      </c>
      <c r="J302" s="119"/>
      <c r="K302" s="232">
        <f t="shared" si="127"/>
        <v>977</v>
      </c>
      <c r="L302" s="271">
        <f t="shared" si="128"/>
        <v>78</v>
      </c>
      <c r="M302" s="4"/>
      <c r="N302" s="232">
        <f t="shared" si="129"/>
        <v>3</v>
      </c>
      <c r="O302" s="119">
        <v>0</v>
      </c>
      <c r="P302" s="119"/>
      <c r="Q302" s="5"/>
      <c r="R302" s="248">
        <f t="shared" si="130"/>
        <v>352</v>
      </c>
      <c r="S302" s="218">
        <f t="shared" si="131"/>
        <v>591</v>
      </c>
      <c r="T302" s="233">
        <f t="shared" si="132"/>
        <v>0</v>
      </c>
      <c r="U302" s="250">
        <f t="shared" si="133"/>
        <v>44322</v>
      </c>
      <c r="V302" s="4">
        <f t="shared" si="134"/>
        <v>0</v>
      </c>
      <c r="W302" s="26">
        <f t="shared" si="135"/>
        <v>981</v>
      </c>
      <c r="X302" s="233">
        <f t="shared" si="136"/>
        <v>0</v>
      </c>
      <c r="Y302" s="4">
        <f t="shared" si="137"/>
        <v>0</v>
      </c>
      <c r="Z302" s="230">
        <f t="shared" si="138"/>
        <v>0</v>
      </c>
    </row>
    <row r="303" spans="1:26" ht="22.5" x14ac:dyDescent="0.55000000000000004">
      <c r="A303">
        <v>306</v>
      </c>
      <c r="B303" s="228"/>
      <c r="C303" s="44"/>
      <c r="D303" t="s">
        <v>594</v>
      </c>
      <c r="E303">
        <v>24</v>
      </c>
      <c r="F303">
        <v>265</v>
      </c>
      <c r="G303" s="1">
        <v>44323</v>
      </c>
      <c r="H303" s="119">
        <v>0</v>
      </c>
      <c r="I303" s="227">
        <f t="shared" ref="I303:I366" si="139">+I302+H303</f>
        <v>981</v>
      </c>
      <c r="J303" s="119"/>
      <c r="K303" s="232">
        <f t="shared" ref="K303:K366" si="140">+K302+J303</f>
        <v>977</v>
      </c>
      <c r="L303" s="271">
        <f t="shared" ref="L303:L366" si="141">+L302+J303</f>
        <v>78</v>
      </c>
      <c r="M303" s="4"/>
      <c r="N303" s="232">
        <f t="shared" ref="N303:N366" si="142">+N302+M303</f>
        <v>3</v>
      </c>
      <c r="O303" s="119">
        <v>0</v>
      </c>
      <c r="P303" s="119"/>
      <c r="Q303" s="5"/>
      <c r="R303" s="248">
        <f t="shared" ref="R303:R366" si="143">+R302+Q303</f>
        <v>352</v>
      </c>
      <c r="S303" s="218">
        <f t="shared" ref="S303:S366" si="144">+S302+Q303</f>
        <v>591</v>
      </c>
      <c r="T303" s="233">
        <f t="shared" ref="T303:T366" si="145">+T302+O303-P303-Q303</f>
        <v>0</v>
      </c>
      <c r="U303" s="250">
        <f t="shared" ref="U303:U366" si="146">+G303</f>
        <v>44323</v>
      </c>
      <c r="V303" s="4">
        <f t="shared" ref="V303:V366" si="147">+H303</f>
        <v>0</v>
      </c>
      <c r="W303" s="26">
        <f t="shared" ref="W303:W366" si="148">+I303</f>
        <v>981</v>
      </c>
      <c r="X303" s="233">
        <f t="shared" ref="X303:X366" si="149">+X302+V303-J303</f>
        <v>0</v>
      </c>
      <c r="Y303" s="4">
        <f t="shared" ref="Y303:Y366" si="150">+O303</f>
        <v>0</v>
      </c>
      <c r="Z303" s="230">
        <f t="shared" ref="Z303:Z366" si="151">+Z302+Y303-P303-Q303</f>
        <v>0</v>
      </c>
    </row>
    <row r="304" spans="1:26" ht="22.5" x14ac:dyDescent="0.55000000000000004">
      <c r="A304">
        <v>307</v>
      </c>
      <c r="B304" s="228"/>
      <c r="C304" s="44"/>
      <c r="D304" t="s">
        <v>595</v>
      </c>
      <c r="E304">
        <v>24</v>
      </c>
      <c r="F304">
        <v>266</v>
      </c>
      <c r="G304" s="1">
        <v>44324</v>
      </c>
      <c r="H304" s="119">
        <v>0</v>
      </c>
      <c r="I304" s="227">
        <f t="shared" si="139"/>
        <v>981</v>
      </c>
      <c r="J304" s="119"/>
      <c r="K304" s="232">
        <f t="shared" si="140"/>
        <v>977</v>
      </c>
      <c r="L304" s="271">
        <f t="shared" si="141"/>
        <v>78</v>
      </c>
      <c r="M304" s="4"/>
      <c r="N304" s="232">
        <f t="shared" si="142"/>
        <v>3</v>
      </c>
      <c r="O304" s="119">
        <v>0</v>
      </c>
      <c r="P304" s="119"/>
      <c r="Q304" s="5"/>
      <c r="R304" s="248">
        <f t="shared" si="143"/>
        <v>352</v>
      </c>
      <c r="S304" s="218">
        <f t="shared" si="144"/>
        <v>591</v>
      </c>
      <c r="T304" s="233">
        <f t="shared" si="145"/>
        <v>0</v>
      </c>
      <c r="U304" s="250">
        <f t="shared" si="146"/>
        <v>44324</v>
      </c>
      <c r="V304" s="4">
        <f t="shared" si="147"/>
        <v>0</v>
      </c>
      <c r="W304" s="26">
        <f t="shared" si="148"/>
        <v>981</v>
      </c>
      <c r="X304" s="233">
        <f t="shared" si="149"/>
        <v>0</v>
      </c>
      <c r="Y304" s="4">
        <f t="shared" si="150"/>
        <v>0</v>
      </c>
      <c r="Z304" s="230">
        <f t="shared" si="151"/>
        <v>0</v>
      </c>
    </row>
    <row r="305" spans="1:26" ht="22.5" x14ac:dyDescent="0.55000000000000004">
      <c r="A305">
        <v>308</v>
      </c>
      <c r="B305" s="228"/>
      <c r="C305" s="44"/>
      <c r="D305" t="s">
        <v>596</v>
      </c>
      <c r="E305">
        <v>24</v>
      </c>
      <c r="F305">
        <v>267</v>
      </c>
      <c r="G305" s="1">
        <v>44325</v>
      </c>
      <c r="H305" s="119">
        <v>0</v>
      </c>
      <c r="I305" s="227">
        <f t="shared" si="139"/>
        <v>981</v>
      </c>
      <c r="J305" s="119"/>
      <c r="K305" s="232">
        <f t="shared" si="140"/>
        <v>977</v>
      </c>
      <c r="L305" s="271">
        <f t="shared" si="141"/>
        <v>78</v>
      </c>
      <c r="M305" s="4"/>
      <c r="N305" s="232">
        <f t="shared" si="142"/>
        <v>3</v>
      </c>
      <c r="O305" s="119">
        <v>0</v>
      </c>
      <c r="P305" s="119"/>
      <c r="Q305" s="5"/>
      <c r="R305" s="248">
        <f t="shared" si="143"/>
        <v>352</v>
      </c>
      <c r="S305" s="218">
        <f t="shared" si="144"/>
        <v>591</v>
      </c>
      <c r="T305" s="233">
        <f t="shared" si="145"/>
        <v>0</v>
      </c>
      <c r="U305" s="250">
        <f t="shared" si="146"/>
        <v>44325</v>
      </c>
      <c r="V305" s="4">
        <f t="shared" si="147"/>
        <v>0</v>
      </c>
      <c r="W305" s="26">
        <f t="shared" si="148"/>
        <v>981</v>
      </c>
      <c r="X305" s="233">
        <f t="shared" si="149"/>
        <v>0</v>
      </c>
      <c r="Y305" s="4">
        <f t="shared" si="150"/>
        <v>0</v>
      </c>
      <c r="Z305" s="230">
        <f t="shared" si="151"/>
        <v>0</v>
      </c>
    </row>
    <row r="306" spans="1:26" ht="22.5" x14ac:dyDescent="0.55000000000000004">
      <c r="A306">
        <v>309</v>
      </c>
      <c r="B306" s="228"/>
      <c r="C306" s="44"/>
      <c r="D306" t="s">
        <v>597</v>
      </c>
      <c r="E306">
        <v>24</v>
      </c>
      <c r="F306">
        <v>268</v>
      </c>
      <c r="G306" s="1">
        <v>44326</v>
      </c>
      <c r="H306" s="119">
        <v>0</v>
      </c>
      <c r="I306" s="227">
        <f t="shared" si="139"/>
        <v>981</v>
      </c>
      <c r="J306" s="119"/>
      <c r="K306" s="232">
        <f t="shared" si="140"/>
        <v>977</v>
      </c>
      <c r="L306" s="271">
        <f t="shared" si="141"/>
        <v>78</v>
      </c>
      <c r="M306" s="4"/>
      <c r="N306" s="232">
        <f t="shared" si="142"/>
        <v>3</v>
      </c>
      <c r="O306" s="119">
        <v>0</v>
      </c>
      <c r="P306" s="119"/>
      <c r="Q306" s="5"/>
      <c r="R306" s="248">
        <f t="shared" si="143"/>
        <v>352</v>
      </c>
      <c r="S306" s="218">
        <f t="shared" si="144"/>
        <v>591</v>
      </c>
      <c r="T306" s="233">
        <f t="shared" si="145"/>
        <v>0</v>
      </c>
      <c r="U306" s="250">
        <f t="shared" si="146"/>
        <v>44326</v>
      </c>
      <c r="V306" s="4">
        <f t="shared" si="147"/>
        <v>0</v>
      </c>
      <c r="W306" s="26">
        <f t="shared" si="148"/>
        <v>981</v>
      </c>
      <c r="X306" s="233">
        <f t="shared" si="149"/>
        <v>0</v>
      </c>
      <c r="Y306" s="4">
        <f t="shared" si="150"/>
        <v>0</v>
      </c>
      <c r="Z306" s="230">
        <f t="shared" si="151"/>
        <v>0</v>
      </c>
    </row>
    <row r="307" spans="1:26" ht="22.5" x14ac:dyDescent="0.55000000000000004">
      <c r="A307">
        <v>310</v>
      </c>
      <c r="B307" s="228"/>
      <c r="C307" s="44"/>
      <c r="D307" t="s">
        <v>598</v>
      </c>
      <c r="E307">
        <v>24</v>
      </c>
      <c r="F307">
        <v>269</v>
      </c>
      <c r="G307" s="1">
        <v>44327</v>
      </c>
      <c r="H307" s="119">
        <v>0</v>
      </c>
      <c r="I307" s="227">
        <f t="shared" si="139"/>
        <v>981</v>
      </c>
      <c r="J307" s="119"/>
      <c r="K307" s="232">
        <f t="shared" si="140"/>
        <v>977</v>
      </c>
      <c r="L307" s="271">
        <f t="shared" si="141"/>
        <v>78</v>
      </c>
      <c r="M307" s="4"/>
      <c r="N307" s="232">
        <f t="shared" si="142"/>
        <v>3</v>
      </c>
      <c r="O307" s="119">
        <v>0</v>
      </c>
      <c r="P307" s="119"/>
      <c r="Q307" s="5"/>
      <c r="R307" s="248">
        <f t="shared" si="143"/>
        <v>352</v>
      </c>
      <c r="S307" s="218">
        <f t="shared" si="144"/>
        <v>591</v>
      </c>
      <c r="T307" s="233">
        <f t="shared" si="145"/>
        <v>0</v>
      </c>
      <c r="U307" s="250">
        <f t="shared" si="146"/>
        <v>44327</v>
      </c>
      <c r="V307" s="4">
        <f t="shared" si="147"/>
        <v>0</v>
      </c>
      <c r="W307" s="26">
        <f t="shared" si="148"/>
        <v>981</v>
      </c>
      <c r="X307" s="233">
        <f t="shared" si="149"/>
        <v>0</v>
      </c>
      <c r="Y307" s="4">
        <f t="shared" si="150"/>
        <v>0</v>
      </c>
      <c r="Z307" s="230">
        <f t="shared" si="151"/>
        <v>0</v>
      </c>
    </row>
    <row r="308" spans="1:26" ht="22.5" x14ac:dyDescent="0.55000000000000004">
      <c r="A308">
        <v>311</v>
      </c>
      <c r="B308" s="228"/>
      <c r="C308" s="44"/>
      <c r="D308" t="s">
        <v>599</v>
      </c>
      <c r="E308">
        <v>24</v>
      </c>
      <c r="F308">
        <v>270</v>
      </c>
      <c r="G308" s="1">
        <v>44328</v>
      </c>
      <c r="H308" s="119">
        <v>0</v>
      </c>
      <c r="I308" s="227">
        <f t="shared" si="139"/>
        <v>981</v>
      </c>
      <c r="J308" s="119"/>
      <c r="K308" s="232">
        <f t="shared" si="140"/>
        <v>977</v>
      </c>
      <c r="L308" s="271">
        <f t="shared" si="141"/>
        <v>78</v>
      </c>
      <c r="M308" s="4"/>
      <c r="N308" s="232">
        <f t="shared" si="142"/>
        <v>3</v>
      </c>
      <c r="O308" s="119">
        <v>0</v>
      </c>
      <c r="P308" s="119"/>
      <c r="Q308" s="5"/>
      <c r="R308" s="248">
        <f t="shared" si="143"/>
        <v>352</v>
      </c>
      <c r="S308" s="218">
        <f t="shared" si="144"/>
        <v>591</v>
      </c>
      <c r="T308" s="233">
        <f t="shared" si="145"/>
        <v>0</v>
      </c>
      <c r="U308" s="250">
        <f t="shared" si="146"/>
        <v>44328</v>
      </c>
      <c r="V308" s="4">
        <f t="shared" si="147"/>
        <v>0</v>
      </c>
      <c r="W308" s="26">
        <f t="shared" si="148"/>
        <v>981</v>
      </c>
      <c r="X308" s="233">
        <f t="shared" si="149"/>
        <v>0</v>
      </c>
      <c r="Y308" s="4">
        <f t="shared" si="150"/>
        <v>0</v>
      </c>
      <c r="Z308" s="230">
        <f t="shared" si="151"/>
        <v>0</v>
      </c>
    </row>
    <row r="309" spans="1:26" ht="22.5" x14ac:dyDescent="0.55000000000000004">
      <c r="A309">
        <v>312</v>
      </c>
      <c r="B309" s="228"/>
      <c r="C309" s="44"/>
      <c r="D309" t="s">
        <v>600</v>
      </c>
      <c r="E309">
        <v>24</v>
      </c>
      <c r="F309">
        <v>271</v>
      </c>
      <c r="G309" s="1">
        <v>44329</v>
      </c>
      <c r="H309" s="119">
        <v>0</v>
      </c>
      <c r="I309" s="227">
        <f t="shared" si="139"/>
        <v>981</v>
      </c>
      <c r="J309" s="119"/>
      <c r="K309" s="232">
        <f t="shared" si="140"/>
        <v>977</v>
      </c>
      <c r="L309" s="271">
        <f t="shared" si="141"/>
        <v>78</v>
      </c>
      <c r="M309" s="4"/>
      <c r="N309" s="232">
        <f t="shared" si="142"/>
        <v>3</v>
      </c>
      <c r="O309" s="119">
        <v>0</v>
      </c>
      <c r="P309" s="119"/>
      <c r="Q309" s="5"/>
      <c r="R309" s="248">
        <f t="shared" si="143"/>
        <v>352</v>
      </c>
      <c r="S309" s="218">
        <f t="shared" si="144"/>
        <v>591</v>
      </c>
      <c r="T309" s="233">
        <f t="shared" si="145"/>
        <v>0</v>
      </c>
      <c r="U309" s="250">
        <f t="shared" si="146"/>
        <v>44329</v>
      </c>
      <c r="V309" s="4">
        <f t="shared" si="147"/>
        <v>0</v>
      </c>
      <c r="W309" s="26">
        <f t="shared" si="148"/>
        <v>981</v>
      </c>
      <c r="X309" s="233">
        <f t="shared" si="149"/>
        <v>0</v>
      </c>
      <c r="Y309" s="4">
        <f t="shared" si="150"/>
        <v>0</v>
      </c>
      <c r="Z309" s="230">
        <f t="shared" si="151"/>
        <v>0</v>
      </c>
    </row>
    <row r="310" spans="1:26" ht="22.5" x14ac:dyDescent="0.55000000000000004">
      <c r="A310">
        <v>313</v>
      </c>
      <c r="B310" s="228"/>
      <c r="C310" s="44"/>
      <c r="D310" t="s">
        <v>601</v>
      </c>
      <c r="E310">
        <v>24</v>
      </c>
      <c r="F310">
        <v>272</v>
      </c>
      <c r="G310" s="1">
        <v>44330</v>
      </c>
      <c r="H310" s="119">
        <v>0</v>
      </c>
      <c r="I310" s="227">
        <f t="shared" si="139"/>
        <v>981</v>
      </c>
      <c r="J310" s="119"/>
      <c r="K310" s="232">
        <f t="shared" si="140"/>
        <v>977</v>
      </c>
      <c r="L310" s="271">
        <f t="shared" si="141"/>
        <v>78</v>
      </c>
      <c r="M310" s="4"/>
      <c r="N310" s="232">
        <f t="shared" si="142"/>
        <v>3</v>
      </c>
      <c r="O310" s="119">
        <v>0</v>
      </c>
      <c r="P310" s="119"/>
      <c r="Q310" s="5"/>
      <c r="R310" s="248">
        <f t="shared" si="143"/>
        <v>352</v>
      </c>
      <c r="S310" s="218">
        <f t="shared" si="144"/>
        <v>591</v>
      </c>
      <c r="T310" s="233">
        <f t="shared" si="145"/>
        <v>0</v>
      </c>
      <c r="U310" s="250">
        <f t="shared" si="146"/>
        <v>44330</v>
      </c>
      <c r="V310" s="4">
        <f t="shared" si="147"/>
        <v>0</v>
      </c>
      <c r="W310" s="26">
        <f t="shared" si="148"/>
        <v>981</v>
      </c>
      <c r="X310" s="233">
        <f t="shared" si="149"/>
        <v>0</v>
      </c>
      <c r="Y310" s="4">
        <f t="shared" si="150"/>
        <v>0</v>
      </c>
      <c r="Z310" s="230">
        <f t="shared" si="151"/>
        <v>0</v>
      </c>
    </row>
    <row r="311" spans="1:26" ht="22.5" x14ac:dyDescent="0.55000000000000004">
      <c r="A311">
        <v>314</v>
      </c>
      <c r="B311" s="228"/>
      <c r="C311" s="44"/>
      <c r="D311" t="s">
        <v>602</v>
      </c>
      <c r="E311">
        <v>24</v>
      </c>
      <c r="F311">
        <v>273</v>
      </c>
      <c r="G311" s="1">
        <v>44331</v>
      </c>
      <c r="H311" s="119">
        <v>0</v>
      </c>
      <c r="I311" s="227">
        <f t="shared" si="139"/>
        <v>981</v>
      </c>
      <c r="J311" s="119"/>
      <c r="K311" s="232">
        <f t="shared" si="140"/>
        <v>977</v>
      </c>
      <c r="L311" s="271">
        <f t="shared" si="141"/>
        <v>78</v>
      </c>
      <c r="M311" s="4"/>
      <c r="N311" s="232">
        <f t="shared" si="142"/>
        <v>3</v>
      </c>
      <c r="O311" s="119">
        <v>0</v>
      </c>
      <c r="P311" s="119"/>
      <c r="Q311" s="5"/>
      <c r="R311" s="248">
        <f t="shared" si="143"/>
        <v>352</v>
      </c>
      <c r="S311" s="218">
        <f t="shared" si="144"/>
        <v>591</v>
      </c>
      <c r="T311" s="233">
        <f t="shared" si="145"/>
        <v>0</v>
      </c>
      <c r="U311" s="250">
        <f t="shared" si="146"/>
        <v>44331</v>
      </c>
      <c r="V311" s="4">
        <f t="shared" si="147"/>
        <v>0</v>
      </c>
      <c r="W311" s="26">
        <f t="shared" si="148"/>
        <v>981</v>
      </c>
      <c r="X311" s="233">
        <f t="shared" si="149"/>
        <v>0</v>
      </c>
      <c r="Y311" s="4">
        <f t="shared" si="150"/>
        <v>0</v>
      </c>
      <c r="Z311" s="230">
        <f t="shared" si="151"/>
        <v>0</v>
      </c>
    </row>
    <row r="312" spans="1:26" ht="22.5" x14ac:dyDescent="0.55000000000000004">
      <c r="A312">
        <v>315</v>
      </c>
      <c r="B312" s="228"/>
      <c r="C312" s="44"/>
      <c r="D312" t="s">
        <v>603</v>
      </c>
      <c r="E312">
        <v>24</v>
      </c>
      <c r="F312">
        <v>274</v>
      </c>
      <c r="G312" s="1">
        <v>44332</v>
      </c>
      <c r="H312" s="119">
        <v>0</v>
      </c>
      <c r="I312" s="227">
        <f t="shared" si="139"/>
        <v>981</v>
      </c>
      <c r="J312" s="119"/>
      <c r="K312" s="232">
        <f t="shared" si="140"/>
        <v>977</v>
      </c>
      <c r="L312" s="271">
        <f t="shared" si="141"/>
        <v>78</v>
      </c>
      <c r="M312" s="4"/>
      <c r="N312" s="232">
        <f t="shared" si="142"/>
        <v>3</v>
      </c>
      <c r="O312" s="119">
        <v>0</v>
      </c>
      <c r="P312" s="119"/>
      <c r="Q312" s="5"/>
      <c r="R312" s="248">
        <f t="shared" si="143"/>
        <v>352</v>
      </c>
      <c r="S312" s="218">
        <f t="shared" si="144"/>
        <v>591</v>
      </c>
      <c r="T312" s="233">
        <f t="shared" si="145"/>
        <v>0</v>
      </c>
      <c r="U312" s="250">
        <f t="shared" si="146"/>
        <v>44332</v>
      </c>
      <c r="V312" s="4">
        <f t="shared" si="147"/>
        <v>0</v>
      </c>
      <c r="W312" s="26">
        <f t="shared" si="148"/>
        <v>981</v>
      </c>
      <c r="X312" s="233">
        <f t="shared" si="149"/>
        <v>0</v>
      </c>
      <c r="Y312" s="4">
        <f t="shared" si="150"/>
        <v>0</v>
      </c>
      <c r="Z312" s="230">
        <f t="shared" si="151"/>
        <v>0</v>
      </c>
    </row>
    <row r="313" spans="1:26" ht="22.5" x14ac:dyDescent="0.55000000000000004">
      <c r="A313">
        <v>316</v>
      </c>
      <c r="B313" s="228"/>
      <c r="C313" s="44"/>
      <c r="D313" t="s">
        <v>604</v>
      </c>
      <c r="E313">
        <v>24</v>
      </c>
      <c r="F313">
        <v>275</v>
      </c>
      <c r="G313" s="1">
        <v>44333</v>
      </c>
      <c r="H313" s="119">
        <v>0</v>
      </c>
      <c r="I313" s="227">
        <f t="shared" si="139"/>
        <v>981</v>
      </c>
      <c r="J313" s="119"/>
      <c r="K313" s="232">
        <f t="shared" si="140"/>
        <v>977</v>
      </c>
      <c r="L313" s="271">
        <f t="shared" si="141"/>
        <v>78</v>
      </c>
      <c r="M313" s="4"/>
      <c r="N313" s="232">
        <f t="shared" si="142"/>
        <v>3</v>
      </c>
      <c r="O313" s="119">
        <v>0</v>
      </c>
      <c r="P313" s="119"/>
      <c r="Q313" s="5"/>
      <c r="R313" s="248">
        <f t="shared" si="143"/>
        <v>352</v>
      </c>
      <c r="S313" s="218">
        <f t="shared" si="144"/>
        <v>591</v>
      </c>
      <c r="T313" s="233">
        <f t="shared" si="145"/>
        <v>0</v>
      </c>
      <c r="U313" s="250">
        <f t="shared" si="146"/>
        <v>44333</v>
      </c>
      <c r="V313" s="4">
        <f t="shared" si="147"/>
        <v>0</v>
      </c>
      <c r="W313" s="26">
        <f t="shared" si="148"/>
        <v>981</v>
      </c>
      <c r="X313" s="233">
        <f t="shared" si="149"/>
        <v>0</v>
      </c>
      <c r="Y313" s="4">
        <f t="shared" si="150"/>
        <v>0</v>
      </c>
      <c r="Z313" s="230">
        <f t="shared" si="151"/>
        <v>0</v>
      </c>
    </row>
    <row r="314" spans="1:26" ht="22.5" x14ac:dyDescent="0.55000000000000004">
      <c r="A314">
        <v>317</v>
      </c>
      <c r="B314" s="228"/>
      <c r="C314" s="44"/>
      <c r="D314" t="s">
        <v>605</v>
      </c>
      <c r="E314">
        <v>24</v>
      </c>
      <c r="F314">
        <v>276</v>
      </c>
      <c r="G314" s="1">
        <v>44334</v>
      </c>
      <c r="H314" s="119">
        <v>0</v>
      </c>
      <c r="I314" s="227">
        <f t="shared" si="139"/>
        <v>981</v>
      </c>
      <c r="J314" s="119"/>
      <c r="K314" s="232">
        <f t="shared" si="140"/>
        <v>977</v>
      </c>
      <c r="L314" s="271">
        <f t="shared" si="141"/>
        <v>78</v>
      </c>
      <c r="M314" s="4"/>
      <c r="N314" s="232">
        <f t="shared" si="142"/>
        <v>3</v>
      </c>
      <c r="O314" s="119">
        <v>0</v>
      </c>
      <c r="P314" s="119"/>
      <c r="Q314" s="5"/>
      <c r="R314" s="248">
        <f t="shared" si="143"/>
        <v>352</v>
      </c>
      <c r="S314" s="218">
        <f t="shared" si="144"/>
        <v>591</v>
      </c>
      <c r="T314" s="233">
        <f t="shared" si="145"/>
        <v>0</v>
      </c>
      <c r="U314" s="250">
        <f t="shared" si="146"/>
        <v>44334</v>
      </c>
      <c r="V314" s="4">
        <f t="shared" si="147"/>
        <v>0</v>
      </c>
      <c r="W314" s="26">
        <f t="shared" si="148"/>
        <v>981</v>
      </c>
      <c r="X314" s="233">
        <f t="shared" si="149"/>
        <v>0</v>
      </c>
      <c r="Y314" s="4">
        <f t="shared" si="150"/>
        <v>0</v>
      </c>
      <c r="Z314" s="230">
        <f t="shared" si="151"/>
        <v>0</v>
      </c>
    </row>
    <row r="315" spans="1:26" ht="22.5" x14ac:dyDescent="0.55000000000000004">
      <c r="A315">
        <v>318</v>
      </c>
      <c r="B315" s="228"/>
      <c r="C315" s="44"/>
      <c r="D315" t="s">
        <v>606</v>
      </c>
      <c r="E315">
        <v>24</v>
      </c>
      <c r="F315">
        <v>277</v>
      </c>
      <c r="G315" s="1">
        <v>44335</v>
      </c>
      <c r="H315" s="119">
        <v>0</v>
      </c>
      <c r="I315" s="227">
        <f t="shared" si="139"/>
        <v>981</v>
      </c>
      <c r="J315" s="119"/>
      <c r="K315" s="232">
        <f t="shared" si="140"/>
        <v>977</v>
      </c>
      <c r="L315" s="271">
        <f t="shared" si="141"/>
        <v>78</v>
      </c>
      <c r="M315" s="4"/>
      <c r="N315" s="232">
        <f t="shared" si="142"/>
        <v>3</v>
      </c>
      <c r="O315" s="119">
        <v>0</v>
      </c>
      <c r="P315" s="119"/>
      <c r="Q315" s="5"/>
      <c r="R315" s="248">
        <f t="shared" si="143"/>
        <v>352</v>
      </c>
      <c r="S315" s="218">
        <f t="shared" si="144"/>
        <v>591</v>
      </c>
      <c r="T315" s="233">
        <f t="shared" si="145"/>
        <v>0</v>
      </c>
      <c r="U315" s="250">
        <f t="shared" si="146"/>
        <v>44335</v>
      </c>
      <c r="V315" s="4">
        <f t="shared" si="147"/>
        <v>0</v>
      </c>
      <c r="W315" s="26">
        <f t="shared" si="148"/>
        <v>981</v>
      </c>
      <c r="X315" s="233">
        <f t="shared" si="149"/>
        <v>0</v>
      </c>
      <c r="Y315" s="4">
        <f t="shared" si="150"/>
        <v>0</v>
      </c>
      <c r="Z315" s="230">
        <f t="shared" si="151"/>
        <v>0</v>
      </c>
    </row>
    <row r="316" spans="1:26" ht="22.5" x14ac:dyDescent="0.55000000000000004">
      <c r="A316">
        <v>319</v>
      </c>
      <c r="B316" s="228"/>
      <c r="C316" s="44"/>
      <c r="D316" t="s">
        <v>607</v>
      </c>
      <c r="E316">
        <v>24</v>
      </c>
      <c r="F316">
        <v>278</v>
      </c>
      <c r="G316" s="1">
        <v>44336</v>
      </c>
      <c r="H316" s="119">
        <v>0</v>
      </c>
      <c r="I316" s="227">
        <f t="shared" si="139"/>
        <v>981</v>
      </c>
      <c r="J316" s="119"/>
      <c r="K316" s="232">
        <f t="shared" si="140"/>
        <v>977</v>
      </c>
      <c r="L316" s="271">
        <f t="shared" si="141"/>
        <v>78</v>
      </c>
      <c r="M316" s="4"/>
      <c r="N316" s="232">
        <f t="shared" si="142"/>
        <v>3</v>
      </c>
      <c r="O316" s="119">
        <v>0</v>
      </c>
      <c r="P316" s="119"/>
      <c r="Q316" s="5"/>
      <c r="R316" s="248">
        <f t="shared" si="143"/>
        <v>352</v>
      </c>
      <c r="S316" s="218">
        <f t="shared" si="144"/>
        <v>591</v>
      </c>
      <c r="T316" s="233">
        <f t="shared" si="145"/>
        <v>0</v>
      </c>
      <c r="U316" s="250">
        <f t="shared" si="146"/>
        <v>44336</v>
      </c>
      <c r="V316" s="4">
        <f t="shared" si="147"/>
        <v>0</v>
      </c>
      <c r="W316" s="26">
        <f t="shared" si="148"/>
        <v>981</v>
      </c>
      <c r="X316" s="233">
        <f t="shared" si="149"/>
        <v>0</v>
      </c>
      <c r="Y316" s="4">
        <f t="shared" si="150"/>
        <v>0</v>
      </c>
      <c r="Z316" s="230">
        <f t="shared" si="151"/>
        <v>0</v>
      </c>
    </row>
    <row r="317" spans="1:26" ht="22.5" x14ac:dyDescent="0.55000000000000004">
      <c r="A317">
        <v>320</v>
      </c>
      <c r="B317" s="228"/>
      <c r="C317" s="44"/>
      <c r="D317" t="s">
        <v>608</v>
      </c>
      <c r="E317">
        <v>24</v>
      </c>
      <c r="F317">
        <v>279</v>
      </c>
      <c r="G317" s="1">
        <v>44337</v>
      </c>
      <c r="H317" s="119">
        <v>0</v>
      </c>
      <c r="I317" s="227">
        <f t="shared" si="139"/>
        <v>981</v>
      </c>
      <c r="J317" s="119"/>
      <c r="K317" s="232">
        <f t="shared" si="140"/>
        <v>977</v>
      </c>
      <c r="L317" s="271">
        <f t="shared" si="141"/>
        <v>78</v>
      </c>
      <c r="M317" s="4"/>
      <c r="N317" s="232">
        <f t="shared" si="142"/>
        <v>3</v>
      </c>
      <c r="O317" s="119">
        <v>0</v>
      </c>
      <c r="P317" s="119"/>
      <c r="Q317" s="5"/>
      <c r="R317" s="248">
        <f t="shared" si="143"/>
        <v>352</v>
      </c>
      <c r="S317" s="218">
        <f t="shared" si="144"/>
        <v>591</v>
      </c>
      <c r="T317" s="233">
        <f t="shared" si="145"/>
        <v>0</v>
      </c>
      <c r="U317" s="250">
        <f t="shared" si="146"/>
        <v>44337</v>
      </c>
      <c r="V317" s="4">
        <f t="shared" si="147"/>
        <v>0</v>
      </c>
      <c r="W317" s="26">
        <f t="shared" si="148"/>
        <v>981</v>
      </c>
      <c r="X317" s="233">
        <f t="shared" si="149"/>
        <v>0</v>
      </c>
      <c r="Y317" s="4">
        <f t="shared" si="150"/>
        <v>0</v>
      </c>
      <c r="Z317" s="230">
        <f t="shared" si="151"/>
        <v>0</v>
      </c>
    </row>
    <row r="318" spans="1:26" ht="22.5" x14ac:dyDescent="0.55000000000000004">
      <c r="A318">
        <v>321</v>
      </c>
      <c r="B318" s="228"/>
      <c r="C318" s="44"/>
      <c r="D318" t="s">
        <v>609</v>
      </c>
      <c r="E318">
        <v>24</v>
      </c>
      <c r="F318">
        <v>280</v>
      </c>
      <c r="G318" s="1">
        <v>44338</v>
      </c>
      <c r="H318" s="119">
        <v>0</v>
      </c>
      <c r="I318" s="227">
        <f t="shared" si="139"/>
        <v>981</v>
      </c>
      <c r="J318" s="119"/>
      <c r="K318" s="232">
        <f t="shared" si="140"/>
        <v>977</v>
      </c>
      <c r="L318" s="271">
        <f t="shared" si="141"/>
        <v>78</v>
      </c>
      <c r="M318" s="4"/>
      <c r="N318" s="232">
        <f t="shared" si="142"/>
        <v>3</v>
      </c>
      <c r="O318" s="119">
        <v>0</v>
      </c>
      <c r="P318" s="119"/>
      <c r="Q318" s="5"/>
      <c r="R318" s="248">
        <f t="shared" si="143"/>
        <v>352</v>
      </c>
      <c r="S318" s="218">
        <f t="shared" si="144"/>
        <v>591</v>
      </c>
      <c r="T318" s="233">
        <f t="shared" si="145"/>
        <v>0</v>
      </c>
      <c r="U318" s="250">
        <f t="shared" si="146"/>
        <v>44338</v>
      </c>
      <c r="V318" s="4">
        <f t="shared" si="147"/>
        <v>0</v>
      </c>
      <c r="W318" s="26">
        <f t="shared" si="148"/>
        <v>981</v>
      </c>
      <c r="X318" s="233">
        <f t="shared" si="149"/>
        <v>0</v>
      </c>
      <c r="Y318" s="4">
        <f t="shared" si="150"/>
        <v>0</v>
      </c>
      <c r="Z318" s="230">
        <f t="shared" si="151"/>
        <v>0</v>
      </c>
    </row>
    <row r="319" spans="1:26" ht="22.5" x14ac:dyDescent="0.55000000000000004">
      <c r="A319">
        <v>322</v>
      </c>
      <c r="B319" s="228"/>
      <c r="C319" s="44"/>
      <c r="D319" t="s">
        <v>610</v>
      </c>
      <c r="E319">
        <v>24</v>
      </c>
      <c r="F319">
        <v>281</v>
      </c>
      <c r="G319" s="1">
        <v>44339</v>
      </c>
      <c r="H319" s="119">
        <v>0</v>
      </c>
      <c r="I319" s="227">
        <f t="shared" si="139"/>
        <v>981</v>
      </c>
      <c r="J319" s="119"/>
      <c r="K319" s="232">
        <f t="shared" si="140"/>
        <v>977</v>
      </c>
      <c r="L319" s="271">
        <f t="shared" si="141"/>
        <v>78</v>
      </c>
      <c r="M319" s="4"/>
      <c r="N319" s="232">
        <f t="shared" si="142"/>
        <v>3</v>
      </c>
      <c r="O319" s="119">
        <v>0</v>
      </c>
      <c r="P319" s="119"/>
      <c r="Q319" s="5"/>
      <c r="R319" s="248">
        <f t="shared" si="143"/>
        <v>352</v>
      </c>
      <c r="S319" s="218">
        <f t="shared" si="144"/>
        <v>591</v>
      </c>
      <c r="T319" s="233">
        <f t="shared" si="145"/>
        <v>0</v>
      </c>
      <c r="U319" s="250">
        <f t="shared" si="146"/>
        <v>44339</v>
      </c>
      <c r="V319" s="4">
        <f t="shared" si="147"/>
        <v>0</v>
      </c>
      <c r="W319" s="26">
        <f t="shared" si="148"/>
        <v>981</v>
      </c>
      <c r="X319" s="233">
        <f t="shared" si="149"/>
        <v>0</v>
      </c>
      <c r="Y319" s="4">
        <f t="shared" si="150"/>
        <v>0</v>
      </c>
      <c r="Z319" s="230">
        <f t="shared" si="151"/>
        <v>0</v>
      </c>
    </row>
    <row r="320" spans="1:26" ht="22.5" x14ac:dyDescent="0.55000000000000004">
      <c r="A320">
        <v>323</v>
      </c>
      <c r="B320" s="228"/>
      <c r="C320" s="44"/>
      <c r="D320" t="s">
        <v>611</v>
      </c>
      <c r="E320">
        <v>24</v>
      </c>
      <c r="F320">
        <v>282</v>
      </c>
      <c r="G320" s="1">
        <v>44340</v>
      </c>
      <c r="H320" s="119">
        <v>0</v>
      </c>
      <c r="I320" s="227">
        <f t="shared" si="139"/>
        <v>981</v>
      </c>
      <c r="J320" s="119"/>
      <c r="K320" s="232">
        <f t="shared" si="140"/>
        <v>977</v>
      </c>
      <c r="L320" s="271">
        <f t="shared" si="141"/>
        <v>78</v>
      </c>
      <c r="M320" s="4"/>
      <c r="N320" s="232">
        <f t="shared" si="142"/>
        <v>3</v>
      </c>
      <c r="O320" s="119">
        <v>0</v>
      </c>
      <c r="P320" s="119"/>
      <c r="Q320" s="5"/>
      <c r="R320" s="248">
        <f t="shared" si="143"/>
        <v>352</v>
      </c>
      <c r="S320" s="218">
        <f t="shared" si="144"/>
        <v>591</v>
      </c>
      <c r="T320" s="233">
        <f t="shared" si="145"/>
        <v>0</v>
      </c>
      <c r="U320" s="250">
        <f t="shared" si="146"/>
        <v>44340</v>
      </c>
      <c r="V320" s="4">
        <f t="shared" si="147"/>
        <v>0</v>
      </c>
      <c r="W320" s="26">
        <f t="shared" si="148"/>
        <v>981</v>
      </c>
      <c r="X320" s="233">
        <f t="shared" si="149"/>
        <v>0</v>
      </c>
      <c r="Y320" s="4">
        <f t="shared" si="150"/>
        <v>0</v>
      </c>
      <c r="Z320" s="230">
        <f t="shared" si="151"/>
        <v>0</v>
      </c>
    </row>
    <row r="321" spans="1:26" ht="22.5" x14ac:dyDescent="0.55000000000000004">
      <c r="A321">
        <v>324</v>
      </c>
      <c r="B321" s="228"/>
      <c r="C321" s="44"/>
      <c r="D321" t="s">
        <v>612</v>
      </c>
      <c r="E321">
        <v>24</v>
      </c>
      <c r="F321">
        <v>283</v>
      </c>
      <c r="G321" s="1">
        <v>44341</v>
      </c>
      <c r="H321" s="119">
        <v>0</v>
      </c>
      <c r="I321" s="227">
        <f t="shared" si="139"/>
        <v>981</v>
      </c>
      <c r="J321" s="119"/>
      <c r="K321" s="232">
        <f t="shared" si="140"/>
        <v>977</v>
      </c>
      <c r="L321" s="271">
        <f t="shared" si="141"/>
        <v>78</v>
      </c>
      <c r="M321" s="4"/>
      <c r="N321" s="232">
        <f t="shared" si="142"/>
        <v>3</v>
      </c>
      <c r="O321" s="119">
        <v>0</v>
      </c>
      <c r="P321" s="119"/>
      <c r="Q321" s="5"/>
      <c r="R321" s="248">
        <f t="shared" si="143"/>
        <v>352</v>
      </c>
      <c r="S321" s="218">
        <f t="shared" si="144"/>
        <v>591</v>
      </c>
      <c r="T321" s="233">
        <f t="shared" si="145"/>
        <v>0</v>
      </c>
      <c r="U321" s="250">
        <f t="shared" si="146"/>
        <v>44341</v>
      </c>
      <c r="V321" s="4">
        <f t="shared" si="147"/>
        <v>0</v>
      </c>
      <c r="W321" s="26">
        <f t="shared" si="148"/>
        <v>981</v>
      </c>
      <c r="X321" s="233">
        <f t="shared" si="149"/>
        <v>0</v>
      </c>
      <c r="Y321" s="4">
        <f t="shared" si="150"/>
        <v>0</v>
      </c>
      <c r="Z321" s="230">
        <f t="shared" si="151"/>
        <v>0</v>
      </c>
    </row>
    <row r="322" spans="1:26" ht="22.5" x14ac:dyDescent="0.55000000000000004">
      <c r="A322">
        <v>325</v>
      </c>
      <c r="B322" s="228"/>
      <c r="C322" s="44"/>
      <c r="D322" t="s">
        <v>613</v>
      </c>
      <c r="E322">
        <v>24</v>
      </c>
      <c r="F322">
        <v>284</v>
      </c>
      <c r="G322" s="1">
        <v>44342</v>
      </c>
      <c r="H322" s="119">
        <v>0</v>
      </c>
      <c r="I322" s="227">
        <f t="shared" si="139"/>
        <v>981</v>
      </c>
      <c r="J322" s="119"/>
      <c r="K322" s="232">
        <f t="shared" si="140"/>
        <v>977</v>
      </c>
      <c r="L322" s="271">
        <f t="shared" si="141"/>
        <v>78</v>
      </c>
      <c r="M322" s="4"/>
      <c r="N322" s="232">
        <f t="shared" si="142"/>
        <v>3</v>
      </c>
      <c r="O322" s="119">
        <v>0</v>
      </c>
      <c r="P322" s="119"/>
      <c r="Q322" s="5"/>
      <c r="R322" s="248">
        <f t="shared" si="143"/>
        <v>352</v>
      </c>
      <c r="S322" s="218">
        <f t="shared" si="144"/>
        <v>591</v>
      </c>
      <c r="T322" s="233">
        <f t="shared" si="145"/>
        <v>0</v>
      </c>
      <c r="U322" s="250">
        <f t="shared" si="146"/>
        <v>44342</v>
      </c>
      <c r="V322" s="4">
        <f t="shared" si="147"/>
        <v>0</v>
      </c>
      <c r="W322" s="26">
        <f t="shared" si="148"/>
        <v>981</v>
      </c>
      <c r="X322" s="233">
        <f t="shared" si="149"/>
        <v>0</v>
      </c>
      <c r="Y322" s="4">
        <f t="shared" si="150"/>
        <v>0</v>
      </c>
      <c r="Z322" s="230">
        <f t="shared" si="151"/>
        <v>0</v>
      </c>
    </row>
    <row r="323" spans="1:26" ht="22.5" x14ac:dyDescent="0.55000000000000004">
      <c r="A323">
        <v>326</v>
      </c>
      <c r="B323" s="228"/>
      <c r="C323" s="44"/>
      <c r="D323" t="s">
        <v>614</v>
      </c>
      <c r="E323">
        <v>24</v>
      </c>
      <c r="F323">
        <v>285</v>
      </c>
      <c r="G323" s="1">
        <v>44343</v>
      </c>
      <c r="H323" s="119">
        <v>0</v>
      </c>
      <c r="I323" s="227">
        <f t="shared" si="139"/>
        <v>981</v>
      </c>
      <c r="J323" s="119"/>
      <c r="K323" s="232">
        <f t="shared" si="140"/>
        <v>977</v>
      </c>
      <c r="L323" s="271">
        <f t="shared" si="141"/>
        <v>78</v>
      </c>
      <c r="M323" s="4"/>
      <c r="N323" s="232">
        <f t="shared" si="142"/>
        <v>3</v>
      </c>
      <c r="O323" s="119">
        <v>0</v>
      </c>
      <c r="P323" s="119"/>
      <c r="Q323" s="5"/>
      <c r="R323" s="248">
        <f t="shared" si="143"/>
        <v>352</v>
      </c>
      <c r="S323" s="218">
        <f t="shared" si="144"/>
        <v>591</v>
      </c>
      <c r="T323" s="233">
        <f t="shared" si="145"/>
        <v>0</v>
      </c>
      <c r="U323" s="250">
        <f t="shared" si="146"/>
        <v>44343</v>
      </c>
      <c r="V323" s="4">
        <f t="shared" si="147"/>
        <v>0</v>
      </c>
      <c r="W323" s="26">
        <f t="shared" si="148"/>
        <v>981</v>
      </c>
      <c r="X323" s="233">
        <f t="shared" si="149"/>
        <v>0</v>
      </c>
      <c r="Y323" s="4">
        <f t="shared" si="150"/>
        <v>0</v>
      </c>
      <c r="Z323" s="230">
        <f t="shared" si="151"/>
        <v>0</v>
      </c>
    </row>
    <row r="324" spans="1:26" ht="22.5" x14ac:dyDescent="0.55000000000000004">
      <c r="A324">
        <v>327</v>
      </c>
      <c r="B324" s="228"/>
      <c r="C324" s="44"/>
      <c r="D324" t="s">
        <v>615</v>
      </c>
      <c r="E324">
        <v>24</v>
      </c>
      <c r="F324">
        <v>286</v>
      </c>
      <c r="G324" s="1">
        <v>44344</v>
      </c>
      <c r="H324" s="119">
        <v>0</v>
      </c>
      <c r="I324" s="227">
        <f t="shared" si="139"/>
        <v>981</v>
      </c>
      <c r="J324" s="119"/>
      <c r="K324" s="232">
        <f t="shared" si="140"/>
        <v>977</v>
      </c>
      <c r="L324" s="271">
        <f t="shared" si="141"/>
        <v>78</v>
      </c>
      <c r="M324" s="4"/>
      <c r="N324" s="232">
        <f t="shared" si="142"/>
        <v>3</v>
      </c>
      <c r="O324" s="119">
        <v>0</v>
      </c>
      <c r="P324" s="119"/>
      <c r="Q324" s="5"/>
      <c r="R324" s="248">
        <f t="shared" si="143"/>
        <v>352</v>
      </c>
      <c r="S324" s="218">
        <f t="shared" si="144"/>
        <v>591</v>
      </c>
      <c r="T324" s="233">
        <f t="shared" si="145"/>
        <v>0</v>
      </c>
      <c r="U324" s="250">
        <f t="shared" si="146"/>
        <v>44344</v>
      </c>
      <c r="V324" s="4">
        <f t="shared" si="147"/>
        <v>0</v>
      </c>
      <c r="W324" s="26">
        <f t="shared" si="148"/>
        <v>981</v>
      </c>
      <c r="X324" s="233">
        <f t="shared" si="149"/>
        <v>0</v>
      </c>
      <c r="Y324" s="4">
        <f t="shared" si="150"/>
        <v>0</v>
      </c>
      <c r="Z324" s="230">
        <f t="shared" si="151"/>
        <v>0</v>
      </c>
    </row>
    <row r="325" spans="1:26" ht="22.5" x14ac:dyDescent="0.55000000000000004">
      <c r="A325">
        <v>328</v>
      </c>
      <c r="B325" s="228"/>
      <c r="C325" s="44"/>
      <c r="D325" t="s">
        <v>616</v>
      </c>
      <c r="E325">
        <v>24</v>
      </c>
      <c r="F325">
        <v>287</v>
      </c>
      <c r="G325" s="1">
        <v>44345</v>
      </c>
      <c r="H325" s="119">
        <v>0</v>
      </c>
      <c r="I325" s="227">
        <f t="shared" si="139"/>
        <v>981</v>
      </c>
      <c r="J325" s="119"/>
      <c r="K325" s="232">
        <f t="shared" si="140"/>
        <v>977</v>
      </c>
      <c r="L325" s="271">
        <f t="shared" si="141"/>
        <v>78</v>
      </c>
      <c r="M325" s="4"/>
      <c r="N325" s="232">
        <f t="shared" si="142"/>
        <v>3</v>
      </c>
      <c r="O325" s="119">
        <v>0</v>
      </c>
      <c r="P325" s="119"/>
      <c r="Q325" s="5"/>
      <c r="R325" s="248">
        <f t="shared" si="143"/>
        <v>352</v>
      </c>
      <c r="S325" s="218">
        <f t="shared" si="144"/>
        <v>591</v>
      </c>
      <c r="T325" s="233">
        <f t="shared" si="145"/>
        <v>0</v>
      </c>
      <c r="U325" s="250">
        <f t="shared" si="146"/>
        <v>44345</v>
      </c>
      <c r="V325" s="4">
        <f t="shared" si="147"/>
        <v>0</v>
      </c>
      <c r="W325" s="26">
        <f t="shared" si="148"/>
        <v>981</v>
      </c>
      <c r="X325" s="233">
        <f t="shared" si="149"/>
        <v>0</v>
      </c>
      <c r="Y325" s="4">
        <f t="shared" si="150"/>
        <v>0</v>
      </c>
      <c r="Z325" s="230">
        <f t="shared" si="151"/>
        <v>0</v>
      </c>
    </row>
    <row r="326" spans="1:26" ht="22.5" x14ac:dyDescent="0.55000000000000004">
      <c r="A326">
        <v>329</v>
      </c>
      <c r="B326" s="228"/>
      <c r="C326" s="44"/>
      <c r="D326" t="s">
        <v>617</v>
      </c>
      <c r="E326">
        <v>24</v>
      </c>
      <c r="F326">
        <v>288</v>
      </c>
      <c r="G326" s="1">
        <v>44346</v>
      </c>
      <c r="H326" s="119">
        <v>0</v>
      </c>
      <c r="I326" s="227">
        <f t="shared" si="139"/>
        <v>981</v>
      </c>
      <c r="J326" s="119"/>
      <c r="K326" s="232">
        <f t="shared" si="140"/>
        <v>977</v>
      </c>
      <c r="L326" s="271">
        <f t="shared" si="141"/>
        <v>78</v>
      </c>
      <c r="M326" s="4"/>
      <c r="N326" s="232">
        <f t="shared" si="142"/>
        <v>3</v>
      </c>
      <c r="O326" s="119">
        <v>0</v>
      </c>
      <c r="P326" s="119"/>
      <c r="Q326" s="5"/>
      <c r="R326" s="248">
        <f t="shared" si="143"/>
        <v>352</v>
      </c>
      <c r="S326" s="218">
        <f t="shared" si="144"/>
        <v>591</v>
      </c>
      <c r="T326" s="233">
        <f t="shared" si="145"/>
        <v>0</v>
      </c>
      <c r="U326" s="250">
        <f t="shared" si="146"/>
        <v>44346</v>
      </c>
      <c r="V326" s="4">
        <f t="shared" si="147"/>
        <v>0</v>
      </c>
      <c r="W326" s="26">
        <f t="shared" si="148"/>
        <v>981</v>
      </c>
      <c r="X326" s="233">
        <f t="shared" si="149"/>
        <v>0</v>
      </c>
      <c r="Y326" s="4">
        <f t="shared" si="150"/>
        <v>0</v>
      </c>
      <c r="Z326" s="230">
        <f t="shared" si="151"/>
        <v>0</v>
      </c>
    </row>
    <row r="327" spans="1:26" ht="22.5" x14ac:dyDescent="0.55000000000000004">
      <c r="A327">
        <v>330</v>
      </c>
      <c r="B327" s="228"/>
      <c r="C327" s="44"/>
      <c r="D327" t="s">
        <v>618</v>
      </c>
      <c r="E327">
        <v>24</v>
      </c>
      <c r="F327">
        <v>289</v>
      </c>
      <c r="G327" s="1">
        <v>44347</v>
      </c>
      <c r="H327" s="119">
        <v>0</v>
      </c>
      <c r="I327" s="227">
        <f t="shared" si="139"/>
        <v>981</v>
      </c>
      <c r="J327" s="119"/>
      <c r="K327" s="232">
        <f t="shared" si="140"/>
        <v>977</v>
      </c>
      <c r="L327" s="271">
        <f t="shared" si="141"/>
        <v>78</v>
      </c>
      <c r="M327" s="4"/>
      <c r="N327" s="232">
        <f t="shared" si="142"/>
        <v>3</v>
      </c>
      <c r="O327" s="119">
        <v>0</v>
      </c>
      <c r="P327" s="119"/>
      <c r="Q327" s="5"/>
      <c r="R327" s="248">
        <f t="shared" si="143"/>
        <v>352</v>
      </c>
      <c r="S327" s="218">
        <f t="shared" si="144"/>
        <v>591</v>
      </c>
      <c r="T327" s="233">
        <f t="shared" si="145"/>
        <v>0</v>
      </c>
      <c r="U327" s="250">
        <f t="shared" si="146"/>
        <v>44347</v>
      </c>
      <c r="V327" s="4">
        <f t="shared" si="147"/>
        <v>0</v>
      </c>
      <c r="W327" s="26">
        <f t="shared" si="148"/>
        <v>981</v>
      </c>
      <c r="X327" s="233">
        <f t="shared" si="149"/>
        <v>0</v>
      </c>
      <c r="Y327" s="4">
        <f t="shared" si="150"/>
        <v>0</v>
      </c>
      <c r="Z327" s="230">
        <f t="shared" si="151"/>
        <v>0</v>
      </c>
    </row>
    <row r="328" spans="1:26" ht="22.5" x14ac:dyDescent="0.55000000000000004">
      <c r="A328">
        <v>331</v>
      </c>
      <c r="B328" s="228"/>
      <c r="C328" s="44"/>
      <c r="D328" t="s">
        <v>620</v>
      </c>
      <c r="E328">
        <v>24</v>
      </c>
      <c r="F328">
        <v>290</v>
      </c>
      <c r="G328" s="1">
        <v>44348</v>
      </c>
      <c r="H328" s="119">
        <v>0</v>
      </c>
      <c r="I328" s="227">
        <f t="shared" si="139"/>
        <v>981</v>
      </c>
      <c r="J328" s="119"/>
      <c r="K328" s="232">
        <f t="shared" si="140"/>
        <v>977</v>
      </c>
      <c r="L328" s="271">
        <f t="shared" si="141"/>
        <v>78</v>
      </c>
      <c r="M328" s="4"/>
      <c r="N328" s="232">
        <f t="shared" si="142"/>
        <v>3</v>
      </c>
      <c r="O328" s="119">
        <v>0</v>
      </c>
      <c r="P328" s="119"/>
      <c r="Q328" s="5"/>
      <c r="R328" s="248">
        <f t="shared" si="143"/>
        <v>352</v>
      </c>
      <c r="S328" s="218">
        <f t="shared" si="144"/>
        <v>591</v>
      </c>
      <c r="T328" s="233">
        <f t="shared" si="145"/>
        <v>0</v>
      </c>
      <c r="U328" s="250">
        <f t="shared" si="146"/>
        <v>44348</v>
      </c>
      <c r="V328" s="4">
        <f t="shared" si="147"/>
        <v>0</v>
      </c>
      <c r="W328" s="26">
        <f t="shared" si="148"/>
        <v>981</v>
      </c>
      <c r="X328" s="233">
        <f t="shared" si="149"/>
        <v>0</v>
      </c>
      <c r="Y328" s="4">
        <f t="shared" si="150"/>
        <v>0</v>
      </c>
      <c r="Z328" s="230">
        <f t="shared" si="151"/>
        <v>0</v>
      </c>
    </row>
    <row r="329" spans="1:26" ht="22.5" x14ac:dyDescent="0.55000000000000004">
      <c r="A329">
        <v>332</v>
      </c>
      <c r="B329" s="228"/>
      <c r="C329" s="44"/>
      <c r="D329" t="s">
        <v>621</v>
      </c>
      <c r="E329">
        <v>24</v>
      </c>
      <c r="F329">
        <v>291</v>
      </c>
      <c r="G329" s="1">
        <v>44349</v>
      </c>
      <c r="H329" s="119">
        <v>0</v>
      </c>
      <c r="I329" s="227">
        <f t="shared" si="139"/>
        <v>981</v>
      </c>
      <c r="J329" s="119"/>
      <c r="K329" s="232">
        <f t="shared" si="140"/>
        <v>977</v>
      </c>
      <c r="L329" s="271">
        <f t="shared" si="141"/>
        <v>78</v>
      </c>
      <c r="M329" s="4"/>
      <c r="N329" s="232">
        <f t="shared" si="142"/>
        <v>3</v>
      </c>
      <c r="O329" s="119">
        <v>0</v>
      </c>
      <c r="P329" s="119"/>
      <c r="Q329" s="5"/>
      <c r="R329" s="248">
        <f t="shared" si="143"/>
        <v>352</v>
      </c>
      <c r="S329" s="218">
        <f t="shared" si="144"/>
        <v>591</v>
      </c>
      <c r="T329" s="233">
        <f t="shared" si="145"/>
        <v>0</v>
      </c>
      <c r="U329" s="250">
        <f t="shared" si="146"/>
        <v>44349</v>
      </c>
      <c r="V329" s="4">
        <f t="shared" si="147"/>
        <v>0</v>
      </c>
      <c r="W329" s="26">
        <f t="shared" si="148"/>
        <v>981</v>
      </c>
      <c r="X329" s="233">
        <f t="shared" si="149"/>
        <v>0</v>
      </c>
      <c r="Y329" s="4">
        <f t="shared" si="150"/>
        <v>0</v>
      </c>
      <c r="Z329" s="230">
        <f t="shared" si="151"/>
        <v>0</v>
      </c>
    </row>
    <row r="330" spans="1:26" ht="22.5" x14ac:dyDescent="0.55000000000000004">
      <c r="A330">
        <v>333</v>
      </c>
      <c r="B330" s="228"/>
      <c r="C330" s="44"/>
      <c r="D330" t="s">
        <v>622</v>
      </c>
      <c r="E330">
        <v>24</v>
      </c>
      <c r="F330">
        <v>292</v>
      </c>
      <c r="G330" s="1">
        <v>44350</v>
      </c>
      <c r="H330" s="119">
        <v>0</v>
      </c>
      <c r="I330" s="227">
        <f t="shared" si="139"/>
        <v>981</v>
      </c>
      <c r="J330" s="119"/>
      <c r="K330" s="232">
        <f t="shared" si="140"/>
        <v>977</v>
      </c>
      <c r="L330" s="271">
        <f t="shared" si="141"/>
        <v>78</v>
      </c>
      <c r="M330" s="4"/>
      <c r="N330" s="232">
        <f t="shared" si="142"/>
        <v>3</v>
      </c>
      <c r="O330" s="119">
        <v>0</v>
      </c>
      <c r="P330" s="119"/>
      <c r="Q330" s="5"/>
      <c r="R330" s="248">
        <f t="shared" si="143"/>
        <v>352</v>
      </c>
      <c r="S330" s="218">
        <f t="shared" si="144"/>
        <v>591</v>
      </c>
      <c r="T330" s="233">
        <f t="shared" si="145"/>
        <v>0</v>
      </c>
      <c r="U330" s="250">
        <f t="shared" si="146"/>
        <v>44350</v>
      </c>
      <c r="V330" s="4">
        <f t="shared" si="147"/>
        <v>0</v>
      </c>
      <c r="W330" s="26">
        <f t="shared" si="148"/>
        <v>981</v>
      </c>
      <c r="X330" s="233">
        <f t="shared" si="149"/>
        <v>0</v>
      </c>
      <c r="Y330" s="4">
        <f t="shared" si="150"/>
        <v>0</v>
      </c>
      <c r="Z330" s="230">
        <f t="shared" si="151"/>
        <v>0</v>
      </c>
    </row>
    <row r="331" spans="1:26" ht="22.5" x14ac:dyDescent="0.55000000000000004">
      <c r="A331">
        <v>334</v>
      </c>
      <c r="B331" s="228"/>
      <c r="C331" s="44"/>
      <c r="D331" t="s">
        <v>623</v>
      </c>
      <c r="E331">
        <v>24</v>
      </c>
      <c r="F331">
        <v>293</v>
      </c>
      <c r="G331" s="1">
        <v>44351</v>
      </c>
      <c r="H331" s="119">
        <v>0</v>
      </c>
      <c r="I331" s="227">
        <f t="shared" si="139"/>
        <v>981</v>
      </c>
      <c r="J331" s="119"/>
      <c r="K331" s="232">
        <f t="shared" si="140"/>
        <v>977</v>
      </c>
      <c r="L331" s="271">
        <f t="shared" si="141"/>
        <v>78</v>
      </c>
      <c r="M331" s="4"/>
      <c r="N331" s="232">
        <f t="shared" si="142"/>
        <v>3</v>
      </c>
      <c r="O331" s="119">
        <v>0</v>
      </c>
      <c r="P331" s="119"/>
      <c r="Q331" s="5"/>
      <c r="R331" s="248">
        <f t="shared" si="143"/>
        <v>352</v>
      </c>
      <c r="S331" s="218">
        <f t="shared" si="144"/>
        <v>591</v>
      </c>
      <c r="T331" s="233">
        <f t="shared" si="145"/>
        <v>0</v>
      </c>
      <c r="U331" s="250">
        <f t="shared" si="146"/>
        <v>44351</v>
      </c>
      <c r="V331" s="4">
        <f t="shared" si="147"/>
        <v>0</v>
      </c>
      <c r="W331" s="26">
        <f t="shared" si="148"/>
        <v>981</v>
      </c>
      <c r="X331" s="233">
        <f t="shared" si="149"/>
        <v>0</v>
      </c>
      <c r="Y331" s="4">
        <f t="shared" si="150"/>
        <v>0</v>
      </c>
      <c r="Z331" s="230">
        <f t="shared" si="151"/>
        <v>0</v>
      </c>
    </row>
    <row r="332" spans="1:26" ht="22.5" x14ac:dyDescent="0.55000000000000004">
      <c r="A332">
        <v>335</v>
      </c>
      <c r="B332" s="228"/>
      <c r="C332" s="44"/>
      <c r="D332" t="s">
        <v>624</v>
      </c>
      <c r="E332">
        <v>24</v>
      </c>
      <c r="F332">
        <v>294</v>
      </c>
      <c r="G332" s="1">
        <v>44352</v>
      </c>
      <c r="H332" s="119">
        <v>0</v>
      </c>
      <c r="I332" s="227">
        <f t="shared" si="139"/>
        <v>981</v>
      </c>
      <c r="J332" s="119"/>
      <c r="K332" s="232">
        <f t="shared" si="140"/>
        <v>977</v>
      </c>
      <c r="L332" s="271">
        <f t="shared" si="141"/>
        <v>78</v>
      </c>
      <c r="M332" s="4"/>
      <c r="N332" s="232">
        <f t="shared" si="142"/>
        <v>3</v>
      </c>
      <c r="O332" s="119">
        <v>0</v>
      </c>
      <c r="P332" s="119"/>
      <c r="Q332" s="5"/>
      <c r="R332" s="248">
        <f t="shared" si="143"/>
        <v>352</v>
      </c>
      <c r="S332" s="218">
        <f t="shared" si="144"/>
        <v>591</v>
      </c>
      <c r="T332" s="233">
        <f t="shared" si="145"/>
        <v>0</v>
      </c>
      <c r="U332" s="250">
        <f t="shared" si="146"/>
        <v>44352</v>
      </c>
      <c r="V332" s="4">
        <f t="shared" si="147"/>
        <v>0</v>
      </c>
      <c r="W332" s="26">
        <f t="shared" si="148"/>
        <v>981</v>
      </c>
      <c r="X332" s="233">
        <f t="shared" si="149"/>
        <v>0</v>
      </c>
      <c r="Y332" s="4">
        <f t="shared" si="150"/>
        <v>0</v>
      </c>
      <c r="Z332" s="230">
        <f t="shared" si="151"/>
        <v>0</v>
      </c>
    </row>
    <row r="333" spans="1:26" ht="22.5" x14ac:dyDescent="0.55000000000000004">
      <c r="A333">
        <v>336</v>
      </c>
      <c r="B333" s="228"/>
      <c r="C333" s="44"/>
      <c r="D333" t="s">
        <v>625</v>
      </c>
      <c r="E333">
        <v>24</v>
      </c>
      <c r="F333">
        <v>295</v>
      </c>
      <c r="G333" s="1">
        <v>44353</v>
      </c>
      <c r="H333" s="119">
        <v>0</v>
      </c>
      <c r="I333" s="227">
        <f t="shared" si="139"/>
        <v>981</v>
      </c>
      <c r="J333" s="119"/>
      <c r="K333" s="232">
        <f t="shared" si="140"/>
        <v>977</v>
      </c>
      <c r="L333" s="271">
        <f t="shared" si="141"/>
        <v>78</v>
      </c>
      <c r="M333" s="4"/>
      <c r="N333" s="232">
        <f t="shared" si="142"/>
        <v>3</v>
      </c>
      <c r="O333" s="119">
        <v>0</v>
      </c>
      <c r="P333" s="119"/>
      <c r="Q333" s="5"/>
      <c r="R333" s="248">
        <f t="shared" si="143"/>
        <v>352</v>
      </c>
      <c r="S333" s="218">
        <f t="shared" si="144"/>
        <v>591</v>
      </c>
      <c r="T333" s="233">
        <f t="shared" si="145"/>
        <v>0</v>
      </c>
      <c r="U333" s="250">
        <f t="shared" si="146"/>
        <v>44353</v>
      </c>
      <c r="V333" s="4">
        <f t="shared" si="147"/>
        <v>0</v>
      </c>
      <c r="W333" s="26">
        <f t="shared" si="148"/>
        <v>981</v>
      </c>
      <c r="X333" s="233">
        <f t="shared" si="149"/>
        <v>0</v>
      </c>
      <c r="Y333" s="4">
        <f t="shared" si="150"/>
        <v>0</v>
      </c>
      <c r="Z333" s="230">
        <f t="shared" si="151"/>
        <v>0</v>
      </c>
    </row>
    <row r="334" spans="1:26" ht="22.5" x14ac:dyDescent="0.55000000000000004">
      <c r="A334">
        <v>337</v>
      </c>
      <c r="B334" s="228"/>
      <c r="C334" s="44"/>
      <c r="D334" t="s">
        <v>626</v>
      </c>
      <c r="E334">
        <v>24</v>
      </c>
      <c r="F334">
        <v>296</v>
      </c>
      <c r="G334" s="1">
        <v>44354</v>
      </c>
      <c r="H334" s="119">
        <v>0</v>
      </c>
      <c r="I334" s="227">
        <f t="shared" si="139"/>
        <v>981</v>
      </c>
      <c r="J334" s="119"/>
      <c r="K334" s="232">
        <f t="shared" si="140"/>
        <v>977</v>
      </c>
      <c r="L334" s="271">
        <f t="shared" si="141"/>
        <v>78</v>
      </c>
      <c r="M334" s="4"/>
      <c r="N334" s="232">
        <f t="shared" si="142"/>
        <v>3</v>
      </c>
      <c r="O334" s="119">
        <v>0</v>
      </c>
      <c r="P334" s="119"/>
      <c r="Q334" s="5"/>
      <c r="R334" s="248">
        <f t="shared" si="143"/>
        <v>352</v>
      </c>
      <c r="S334" s="218">
        <f t="shared" si="144"/>
        <v>591</v>
      </c>
      <c r="T334" s="233">
        <f t="shared" si="145"/>
        <v>0</v>
      </c>
      <c r="U334" s="250">
        <f t="shared" si="146"/>
        <v>44354</v>
      </c>
      <c r="V334" s="4">
        <f t="shared" si="147"/>
        <v>0</v>
      </c>
      <c r="W334" s="26">
        <f t="shared" si="148"/>
        <v>981</v>
      </c>
      <c r="X334" s="233">
        <f t="shared" si="149"/>
        <v>0</v>
      </c>
      <c r="Y334" s="4">
        <f t="shared" si="150"/>
        <v>0</v>
      </c>
      <c r="Z334" s="230">
        <f t="shared" si="151"/>
        <v>0</v>
      </c>
    </row>
    <row r="335" spans="1:26" ht="22.5" x14ac:dyDescent="0.55000000000000004">
      <c r="A335">
        <v>338</v>
      </c>
      <c r="B335" s="228"/>
      <c r="C335" s="44"/>
      <c r="D335" t="s">
        <v>627</v>
      </c>
      <c r="E335">
        <v>24</v>
      </c>
      <c r="F335">
        <v>297</v>
      </c>
      <c r="G335" s="1">
        <v>44355</v>
      </c>
      <c r="H335" s="119">
        <v>0</v>
      </c>
      <c r="I335" s="227">
        <f t="shared" si="139"/>
        <v>981</v>
      </c>
      <c r="J335" s="119"/>
      <c r="K335" s="232">
        <f t="shared" si="140"/>
        <v>977</v>
      </c>
      <c r="L335" s="271">
        <f t="shared" si="141"/>
        <v>78</v>
      </c>
      <c r="M335" s="4"/>
      <c r="N335" s="232">
        <f t="shared" si="142"/>
        <v>3</v>
      </c>
      <c r="O335" s="119">
        <v>0</v>
      </c>
      <c r="P335" s="119"/>
      <c r="Q335" s="5"/>
      <c r="R335" s="248">
        <f t="shared" si="143"/>
        <v>352</v>
      </c>
      <c r="S335" s="218">
        <f t="shared" si="144"/>
        <v>591</v>
      </c>
      <c r="T335" s="233">
        <f t="shared" si="145"/>
        <v>0</v>
      </c>
      <c r="U335" s="250">
        <f t="shared" si="146"/>
        <v>44355</v>
      </c>
      <c r="V335" s="4">
        <f t="shared" si="147"/>
        <v>0</v>
      </c>
      <c r="W335" s="26">
        <f t="shared" si="148"/>
        <v>981</v>
      </c>
      <c r="X335" s="233">
        <f t="shared" si="149"/>
        <v>0</v>
      </c>
      <c r="Y335" s="4">
        <f t="shared" si="150"/>
        <v>0</v>
      </c>
      <c r="Z335" s="230">
        <f t="shared" si="151"/>
        <v>0</v>
      </c>
    </row>
    <row r="336" spans="1:26" ht="22.5" x14ac:dyDescent="0.55000000000000004">
      <c r="A336">
        <v>339</v>
      </c>
      <c r="B336" s="228"/>
      <c r="C336" s="44"/>
      <c r="D336" t="s">
        <v>628</v>
      </c>
      <c r="E336">
        <v>24</v>
      </c>
      <c r="F336">
        <v>298</v>
      </c>
      <c r="G336" s="1">
        <v>44356</v>
      </c>
      <c r="H336" s="119">
        <v>0</v>
      </c>
      <c r="I336" s="227">
        <f t="shared" si="139"/>
        <v>981</v>
      </c>
      <c r="J336" s="119"/>
      <c r="K336" s="232">
        <f t="shared" si="140"/>
        <v>977</v>
      </c>
      <c r="L336" s="271">
        <f t="shared" si="141"/>
        <v>78</v>
      </c>
      <c r="M336" s="4"/>
      <c r="N336" s="232">
        <f t="shared" si="142"/>
        <v>3</v>
      </c>
      <c r="O336" s="119">
        <v>0</v>
      </c>
      <c r="P336" s="119"/>
      <c r="Q336" s="5"/>
      <c r="R336" s="248">
        <f t="shared" si="143"/>
        <v>352</v>
      </c>
      <c r="S336" s="218">
        <f t="shared" si="144"/>
        <v>591</v>
      </c>
      <c r="T336" s="233">
        <f t="shared" si="145"/>
        <v>0</v>
      </c>
      <c r="U336" s="250">
        <f t="shared" si="146"/>
        <v>44356</v>
      </c>
      <c r="V336" s="4">
        <f t="shared" si="147"/>
        <v>0</v>
      </c>
      <c r="W336" s="26">
        <f t="shared" si="148"/>
        <v>981</v>
      </c>
      <c r="X336" s="233">
        <f t="shared" si="149"/>
        <v>0</v>
      </c>
      <c r="Y336" s="4">
        <f t="shared" si="150"/>
        <v>0</v>
      </c>
      <c r="Z336" s="230">
        <f t="shared" si="151"/>
        <v>0</v>
      </c>
    </row>
    <row r="337" spans="1:26" ht="22.5" x14ac:dyDescent="0.55000000000000004">
      <c r="A337">
        <v>340</v>
      </c>
      <c r="B337" s="228"/>
      <c r="C337" s="44"/>
      <c r="D337" t="s">
        <v>629</v>
      </c>
      <c r="E337">
        <v>24</v>
      </c>
      <c r="F337">
        <v>299</v>
      </c>
      <c r="G337" s="1">
        <v>44357</v>
      </c>
      <c r="H337" s="119">
        <v>0</v>
      </c>
      <c r="I337" s="227">
        <f t="shared" si="139"/>
        <v>981</v>
      </c>
      <c r="J337" s="119"/>
      <c r="K337" s="232">
        <f t="shared" si="140"/>
        <v>977</v>
      </c>
      <c r="L337" s="271">
        <f t="shared" si="141"/>
        <v>78</v>
      </c>
      <c r="M337" s="4"/>
      <c r="N337" s="232">
        <f t="shared" si="142"/>
        <v>3</v>
      </c>
      <c r="O337" s="119">
        <v>0</v>
      </c>
      <c r="P337" s="119"/>
      <c r="Q337" s="5"/>
      <c r="R337" s="248">
        <f t="shared" si="143"/>
        <v>352</v>
      </c>
      <c r="S337" s="218">
        <f t="shared" si="144"/>
        <v>591</v>
      </c>
      <c r="T337" s="233">
        <f t="shared" si="145"/>
        <v>0</v>
      </c>
      <c r="U337" s="250">
        <f t="shared" si="146"/>
        <v>44357</v>
      </c>
      <c r="V337" s="4">
        <f t="shared" si="147"/>
        <v>0</v>
      </c>
      <c r="W337" s="26">
        <f t="shared" si="148"/>
        <v>981</v>
      </c>
      <c r="X337" s="233">
        <f t="shared" si="149"/>
        <v>0</v>
      </c>
      <c r="Y337" s="4">
        <f t="shared" si="150"/>
        <v>0</v>
      </c>
      <c r="Z337" s="230">
        <f t="shared" si="151"/>
        <v>0</v>
      </c>
    </row>
    <row r="338" spans="1:26" ht="22.5" x14ac:dyDescent="0.55000000000000004">
      <c r="A338">
        <v>341</v>
      </c>
      <c r="B338" s="228"/>
      <c r="C338" s="44"/>
      <c r="D338" t="s">
        <v>630</v>
      </c>
      <c r="E338">
        <v>24</v>
      </c>
      <c r="F338">
        <v>300</v>
      </c>
      <c r="G338" s="1">
        <v>44359</v>
      </c>
      <c r="H338" s="119">
        <v>0</v>
      </c>
      <c r="I338" s="227">
        <f t="shared" si="139"/>
        <v>981</v>
      </c>
      <c r="J338" s="119"/>
      <c r="K338" s="232">
        <f t="shared" si="140"/>
        <v>977</v>
      </c>
      <c r="L338" s="271">
        <f t="shared" si="141"/>
        <v>78</v>
      </c>
      <c r="M338" s="4"/>
      <c r="N338" s="232">
        <f t="shared" si="142"/>
        <v>3</v>
      </c>
      <c r="O338" s="119">
        <v>0</v>
      </c>
      <c r="P338" s="119"/>
      <c r="Q338" s="5"/>
      <c r="R338" s="248">
        <f t="shared" si="143"/>
        <v>352</v>
      </c>
      <c r="S338" s="218">
        <f t="shared" si="144"/>
        <v>591</v>
      </c>
      <c r="T338" s="233">
        <f t="shared" si="145"/>
        <v>0</v>
      </c>
      <c r="U338" s="250">
        <f t="shared" si="146"/>
        <v>44359</v>
      </c>
      <c r="V338" s="4">
        <f t="shared" si="147"/>
        <v>0</v>
      </c>
      <c r="W338" s="26">
        <f t="shared" si="148"/>
        <v>981</v>
      </c>
      <c r="X338" s="233">
        <f t="shared" si="149"/>
        <v>0</v>
      </c>
      <c r="Y338" s="4">
        <f t="shared" si="150"/>
        <v>0</v>
      </c>
      <c r="Z338" s="230">
        <f t="shared" si="151"/>
        <v>0</v>
      </c>
    </row>
    <row r="339" spans="1:26" ht="22.5" x14ac:dyDescent="0.55000000000000004">
      <c r="A339">
        <v>342</v>
      </c>
      <c r="B339" s="228"/>
      <c r="C339" s="44"/>
      <c r="D339" t="s">
        <v>631</v>
      </c>
      <c r="E339">
        <v>24</v>
      </c>
      <c r="F339">
        <v>301</v>
      </c>
      <c r="G339" s="1">
        <v>44360</v>
      </c>
      <c r="H339" s="119">
        <v>0</v>
      </c>
      <c r="I339" s="227">
        <f t="shared" si="139"/>
        <v>981</v>
      </c>
      <c r="J339" s="119"/>
      <c r="K339" s="232">
        <f t="shared" si="140"/>
        <v>977</v>
      </c>
      <c r="L339" s="271">
        <f t="shared" si="141"/>
        <v>78</v>
      </c>
      <c r="M339" s="4"/>
      <c r="N339" s="232">
        <f t="shared" si="142"/>
        <v>3</v>
      </c>
      <c r="O339" s="119">
        <v>0</v>
      </c>
      <c r="P339" s="119"/>
      <c r="Q339" s="5"/>
      <c r="R339" s="248">
        <f t="shared" si="143"/>
        <v>352</v>
      </c>
      <c r="S339" s="218">
        <f t="shared" si="144"/>
        <v>591</v>
      </c>
      <c r="T339" s="233">
        <f t="shared" si="145"/>
        <v>0</v>
      </c>
      <c r="U339" s="250">
        <f t="shared" si="146"/>
        <v>44360</v>
      </c>
      <c r="V339" s="4">
        <f t="shared" si="147"/>
        <v>0</v>
      </c>
      <c r="W339" s="26">
        <f t="shared" si="148"/>
        <v>981</v>
      </c>
      <c r="X339" s="233">
        <f t="shared" si="149"/>
        <v>0</v>
      </c>
      <c r="Y339" s="4">
        <f t="shared" si="150"/>
        <v>0</v>
      </c>
      <c r="Z339" s="230">
        <f t="shared" si="151"/>
        <v>0</v>
      </c>
    </row>
    <row r="340" spans="1:26" ht="22.5" x14ac:dyDescent="0.55000000000000004">
      <c r="A340">
        <v>343</v>
      </c>
      <c r="B340" s="228"/>
      <c r="C340" s="44"/>
      <c r="D340" t="s">
        <v>632</v>
      </c>
      <c r="E340">
        <v>24</v>
      </c>
      <c r="F340">
        <v>302</v>
      </c>
      <c r="G340" s="1">
        <v>44360</v>
      </c>
      <c r="H340" s="119">
        <v>0</v>
      </c>
      <c r="I340" s="227">
        <f t="shared" si="139"/>
        <v>981</v>
      </c>
      <c r="J340" s="119"/>
      <c r="K340" s="232">
        <f t="shared" si="140"/>
        <v>977</v>
      </c>
      <c r="L340" s="271">
        <f t="shared" si="141"/>
        <v>78</v>
      </c>
      <c r="M340" s="4"/>
      <c r="N340" s="232">
        <f t="shared" si="142"/>
        <v>3</v>
      </c>
      <c r="O340" s="119">
        <v>0</v>
      </c>
      <c r="P340" s="119"/>
      <c r="Q340" s="5"/>
      <c r="R340" s="248">
        <f t="shared" si="143"/>
        <v>352</v>
      </c>
      <c r="S340" s="218">
        <f t="shared" si="144"/>
        <v>591</v>
      </c>
      <c r="T340" s="233">
        <f t="shared" si="145"/>
        <v>0</v>
      </c>
      <c r="U340" s="250">
        <f t="shared" si="146"/>
        <v>44360</v>
      </c>
      <c r="V340" s="4">
        <f t="shared" si="147"/>
        <v>0</v>
      </c>
      <c r="W340" s="26">
        <f t="shared" si="148"/>
        <v>981</v>
      </c>
      <c r="X340" s="233">
        <f t="shared" si="149"/>
        <v>0</v>
      </c>
      <c r="Y340" s="4">
        <f t="shared" si="150"/>
        <v>0</v>
      </c>
      <c r="Z340" s="230">
        <f t="shared" si="151"/>
        <v>0</v>
      </c>
    </row>
    <row r="341" spans="1:26" ht="22.5" x14ac:dyDescent="0.55000000000000004">
      <c r="A341">
        <v>344</v>
      </c>
      <c r="B341" s="228"/>
      <c r="C341" s="44"/>
      <c r="D341" t="s">
        <v>633</v>
      </c>
      <c r="E341">
        <v>24</v>
      </c>
      <c r="F341">
        <v>303</v>
      </c>
      <c r="G341" s="1">
        <v>44361</v>
      </c>
      <c r="H341" s="119">
        <v>0</v>
      </c>
      <c r="I341" s="227">
        <f t="shared" si="139"/>
        <v>981</v>
      </c>
      <c r="J341" s="119"/>
      <c r="K341" s="232">
        <f t="shared" si="140"/>
        <v>977</v>
      </c>
      <c r="L341" s="271">
        <f t="shared" si="141"/>
        <v>78</v>
      </c>
      <c r="M341" s="4"/>
      <c r="N341" s="232">
        <f t="shared" si="142"/>
        <v>3</v>
      </c>
      <c r="O341" s="119">
        <v>0</v>
      </c>
      <c r="P341" s="119"/>
      <c r="Q341" s="5"/>
      <c r="R341" s="248">
        <f t="shared" si="143"/>
        <v>352</v>
      </c>
      <c r="S341" s="218">
        <f t="shared" si="144"/>
        <v>591</v>
      </c>
      <c r="T341" s="233">
        <f t="shared" si="145"/>
        <v>0</v>
      </c>
      <c r="U341" s="250">
        <f t="shared" si="146"/>
        <v>44361</v>
      </c>
      <c r="V341" s="4">
        <f t="shared" si="147"/>
        <v>0</v>
      </c>
      <c r="W341" s="26">
        <f t="shared" si="148"/>
        <v>981</v>
      </c>
      <c r="X341" s="233">
        <f t="shared" si="149"/>
        <v>0</v>
      </c>
      <c r="Y341" s="4">
        <f t="shared" si="150"/>
        <v>0</v>
      </c>
      <c r="Z341" s="230">
        <f t="shared" si="151"/>
        <v>0</v>
      </c>
    </row>
    <row r="342" spans="1:26" ht="22.5" x14ac:dyDescent="0.55000000000000004">
      <c r="A342">
        <v>345</v>
      </c>
      <c r="B342" s="228"/>
      <c r="C342" s="44"/>
      <c r="D342" t="s">
        <v>634</v>
      </c>
      <c r="E342">
        <v>24</v>
      </c>
      <c r="F342">
        <v>304</v>
      </c>
      <c r="G342" s="1">
        <v>44362</v>
      </c>
      <c r="H342" s="119">
        <v>0</v>
      </c>
      <c r="I342" s="227">
        <f t="shared" si="139"/>
        <v>981</v>
      </c>
      <c r="J342" s="119"/>
      <c r="K342" s="232">
        <f t="shared" si="140"/>
        <v>977</v>
      </c>
      <c r="L342" s="271">
        <f t="shared" si="141"/>
        <v>78</v>
      </c>
      <c r="M342" s="4"/>
      <c r="N342" s="232">
        <f t="shared" si="142"/>
        <v>3</v>
      </c>
      <c r="O342" s="119">
        <v>0</v>
      </c>
      <c r="P342" s="119"/>
      <c r="Q342" s="5"/>
      <c r="R342" s="248">
        <f t="shared" si="143"/>
        <v>352</v>
      </c>
      <c r="S342" s="218">
        <f t="shared" si="144"/>
        <v>591</v>
      </c>
      <c r="T342" s="233">
        <f t="shared" si="145"/>
        <v>0</v>
      </c>
      <c r="U342" s="250">
        <f t="shared" si="146"/>
        <v>44362</v>
      </c>
      <c r="V342" s="4">
        <f t="shared" si="147"/>
        <v>0</v>
      </c>
      <c r="W342" s="26">
        <f t="shared" si="148"/>
        <v>981</v>
      </c>
      <c r="X342" s="233">
        <f t="shared" si="149"/>
        <v>0</v>
      </c>
      <c r="Y342" s="4">
        <f t="shared" si="150"/>
        <v>0</v>
      </c>
      <c r="Z342" s="230">
        <f t="shared" si="151"/>
        <v>0</v>
      </c>
    </row>
    <row r="343" spans="1:26" ht="22.5" x14ac:dyDescent="0.55000000000000004">
      <c r="A343">
        <v>346</v>
      </c>
      <c r="B343" s="228"/>
      <c r="C343" s="44"/>
      <c r="D343" t="s">
        <v>635</v>
      </c>
      <c r="E343">
        <v>24</v>
      </c>
      <c r="F343">
        <v>305</v>
      </c>
      <c r="G343" s="1">
        <v>44363</v>
      </c>
      <c r="H343" s="119">
        <v>0</v>
      </c>
      <c r="I343" s="227">
        <f t="shared" si="139"/>
        <v>981</v>
      </c>
      <c r="J343" s="119"/>
      <c r="K343" s="232">
        <f t="shared" si="140"/>
        <v>977</v>
      </c>
      <c r="L343" s="271">
        <f t="shared" si="141"/>
        <v>78</v>
      </c>
      <c r="M343" s="4"/>
      <c r="N343" s="232">
        <f t="shared" si="142"/>
        <v>3</v>
      </c>
      <c r="O343" s="119">
        <v>0</v>
      </c>
      <c r="P343" s="119"/>
      <c r="Q343" s="5"/>
      <c r="R343" s="248">
        <f t="shared" si="143"/>
        <v>352</v>
      </c>
      <c r="S343" s="218">
        <f t="shared" si="144"/>
        <v>591</v>
      </c>
      <c r="T343" s="233">
        <f t="shared" si="145"/>
        <v>0</v>
      </c>
      <c r="U343" s="250">
        <f t="shared" si="146"/>
        <v>44363</v>
      </c>
      <c r="V343" s="4">
        <f t="shared" si="147"/>
        <v>0</v>
      </c>
      <c r="W343" s="26">
        <f t="shared" si="148"/>
        <v>981</v>
      </c>
      <c r="X343" s="233">
        <f t="shared" si="149"/>
        <v>0</v>
      </c>
      <c r="Y343" s="4">
        <f t="shared" si="150"/>
        <v>0</v>
      </c>
      <c r="Z343" s="230">
        <f t="shared" si="151"/>
        <v>0</v>
      </c>
    </row>
    <row r="344" spans="1:26" ht="22.5" x14ac:dyDescent="0.55000000000000004">
      <c r="A344">
        <v>346</v>
      </c>
      <c r="B344" s="228"/>
      <c r="C344" s="44"/>
      <c r="D344" t="s">
        <v>636</v>
      </c>
      <c r="E344">
        <v>24</v>
      </c>
      <c r="F344">
        <v>306</v>
      </c>
      <c r="G344" s="1">
        <v>44364</v>
      </c>
      <c r="H344" s="119">
        <v>0</v>
      </c>
      <c r="I344" s="227">
        <f t="shared" si="139"/>
        <v>981</v>
      </c>
      <c r="J344" s="119"/>
      <c r="K344" s="232">
        <f t="shared" si="140"/>
        <v>977</v>
      </c>
      <c r="L344" s="271">
        <f t="shared" si="141"/>
        <v>78</v>
      </c>
      <c r="M344" s="4"/>
      <c r="N344" s="232">
        <f t="shared" si="142"/>
        <v>3</v>
      </c>
      <c r="O344" s="119">
        <v>0</v>
      </c>
      <c r="P344" s="119"/>
      <c r="Q344" s="5"/>
      <c r="R344" s="248">
        <f t="shared" si="143"/>
        <v>352</v>
      </c>
      <c r="S344" s="218">
        <f t="shared" si="144"/>
        <v>591</v>
      </c>
      <c r="T344" s="233">
        <f t="shared" si="145"/>
        <v>0</v>
      </c>
      <c r="U344" s="250">
        <f t="shared" si="146"/>
        <v>44364</v>
      </c>
      <c r="V344" s="4">
        <f t="shared" si="147"/>
        <v>0</v>
      </c>
      <c r="W344" s="26">
        <f t="shared" si="148"/>
        <v>981</v>
      </c>
      <c r="X344" s="233">
        <f t="shared" si="149"/>
        <v>0</v>
      </c>
      <c r="Y344" s="4">
        <f t="shared" si="150"/>
        <v>0</v>
      </c>
      <c r="Z344" s="230">
        <f t="shared" si="151"/>
        <v>0</v>
      </c>
    </row>
    <row r="345" spans="1:26" ht="22.5" x14ac:dyDescent="0.55000000000000004">
      <c r="A345">
        <v>347</v>
      </c>
      <c r="B345" s="228"/>
      <c r="C345" s="44"/>
      <c r="D345" t="s">
        <v>637</v>
      </c>
      <c r="E345">
        <v>24</v>
      </c>
      <c r="F345">
        <v>307</v>
      </c>
      <c r="G345" s="1">
        <v>44365</v>
      </c>
      <c r="H345" s="119">
        <v>0</v>
      </c>
      <c r="I345" s="227">
        <f t="shared" si="139"/>
        <v>981</v>
      </c>
      <c r="J345" s="119"/>
      <c r="K345" s="232">
        <f t="shared" si="140"/>
        <v>977</v>
      </c>
      <c r="L345" s="271">
        <f t="shared" si="141"/>
        <v>78</v>
      </c>
      <c r="M345" s="4"/>
      <c r="N345" s="232">
        <f t="shared" si="142"/>
        <v>3</v>
      </c>
      <c r="O345" s="119">
        <v>0</v>
      </c>
      <c r="P345" s="119"/>
      <c r="Q345" s="5"/>
      <c r="R345" s="248">
        <f t="shared" si="143"/>
        <v>352</v>
      </c>
      <c r="S345" s="218">
        <f t="shared" si="144"/>
        <v>591</v>
      </c>
      <c r="T345" s="233">
        <f t="shared" si="145"/>
        <v>0</v>
      </c>
      <c r="U345" s="250">
        <f t="shared" si="146"/>
        <v>44365</v>
      </c>
      <c r="V345" s="4">
        <f t="shared" si="147"/>
        <v>0</v>
      </c>
      <c r="W345" s="26">
        <f t="shared" si="148"/>
        <v>981</v>
      </c>
      <c r="X345" s="233">
        <f t="shared" si="149"/>
        <v>0</v>
      </c>
      <c r="Y345" s="4">
        <f t="shared" si="150"/>
        <v>0</v>
      </c>
      <c r="Z345" s="230">
        <f t="shared" si="151"/>
        <v>0</v>
      </c>
    </row>
    <row r="346" spans="1:26" ht="22.5" x14ac:dyDescent="0.55000000000000004">
      <c r="A346">
        <v>348</v>
      </c>
      <c r="B346" s="228"/>
      <c r="C346" s="44"/>
      <c r="D346" t="s">
        <v>641</v>
      </c>
      <c r="E346">
        <v>24</v>
      </c>
      <c r="F346">
        <v>308</v>
      </c>
      <c r="G346" s="1">
        <v>44366</v>
      </c>
      <c r="H346" s="119">
        <v>0</v>
      </c>
      <c r="I346" s="227">
        <f t="shared" si="139"/>
        <v>981</v>
      </c>
      <c r="J346" s="119"/>
      <c r="K346" s="232">
        <f t="shared" si="140"/>
        <v>977</v>
      </c>
      <c r="L346" s="271">
        <f t="shared" si="141"/>
        <v>78</v>
      </c>
      <c r="M346" s="4"/>
      <c r="N346" s="232">
        <f t="shared" si="142"/>
        <v>3</v>
      </c>
      <c r="O346" s="119">
        <v>0</v>
      </c>
      <c r="P346" s="119"/>
      <c r="Q346" s="5"/>
      <c r="R346" s="248">
        <f t="shared" si="143"/>
        <v>352</v>
      </c>
      <c r="S346" s="218">
        <f t="shared" si="144"/>
        <v>591</v>
      </c>
      <c r="T346" s="233">
        <f t="shared" si="145"/>
        <v>0</v>
      </c>
      <c r="U346" s="250">
        <f t="shared" si="146"/>
        <v>44366</v>
      </c>
      <c r="V346" s="4">
        <f t="shared" si="147"/>
        <v>0</v>
      </c>
      <c r="W346" s="26">
        <f t="shared" si="148"/>
        <v>981</v>
      </c>
      <c r="X346" s="233">
        <f t="shared" si="149"/>
        <v>0</v>
      </c>
      <c r="Y346" s="4">
        <f t="shared" si="150"/>
        <v>0</v>
      </c>
      <c r="Z346" s="230">
        <f t="shared" si="151"/>
        <v>0</v>
      </c>
    </row>
    <row r="347" spans="1:26" ht="22.5" x14ac:dyDescent="0.55000000000000004">
      <c r="A347">
        <v>349</v>
      </c>
      <c r="B347" s="228"/>
      <c r="C347" s="44"/>
      <c r="D347" t="s">
        <v>642</v>
      </c>
      <c r="E347">
        <v>24</v>
      </c>
      <c r="F347">
        <v>309</v>
      </c>
      <c r="G347" s="1">
        <v>44367</v>
      </c>
      <c r="H347" s="119">
        <v>0</v>
      </c>
      <c r="I347" s="227">
        <f t="shared" si="139"/>
        <v>981</v>
      </c>
      <c r="J347" s="119"/>
      <c r="K347" s="232">
        <f t="shared" si="140"/>
        <v>977</v>
      </c>
      <c r="L347" s="271">
        <f t="shared" si="141"/>
        <v>78</v>
      </c>
      <c r="M347" s="4"/>
      <c r="N347" s="232">
        <f t="shared" si="142"/>
        <v>3</v>
      </c>
      <c r="O347" s="119">
        <v>0</v>
      </c>
      <c r="P347" s="119"/>
      <c r="Q347" s="5"/>
      <c r="R347" s="248">
        <f t="shared" si="143"/>
        <v>352</v>
      </c>
      <c r="S347" s="218">
        <f t="shared" si="144"/>
        <v>591</v>
      </c>
      <c r="T347" s="233">
        <f t="shared" si="145"/>
        <v>0</v>
      </c>
      <c r="U347" s="250">
        <f t="shared" si="146"/>
        <v>44367</v>
      </c>
      <c r="V347" s="4">
        <f t="shared" si="147"/>
        <v>0</v>
      </c>
      <c r="W347" s="26">
        <f t="shared" si="148"/>
        <v>981</v>
      </c>
      <c r="X347" s="233">
        <f t="shared" si="149"/>
        <v>0</v>
      </c>
      <c r="Y347" s="4">
        <f t="shared" si="150"/>
        <v>0</v>
      </c>
      <c r="Z347" s="230">
        <f t="shared" si="151"/>
        <v>0</v>
      </c>
    </row>
    <row r="348" spans="1:26" ht="22.5" x14ac:dyDescent="0.55000000000000004">
      <c r="A348">
        <v>350</v>
      </c>
      <c r="B348" s="228"/>
      <c r="C348" s="44"/>
      <c r="D348" t="s">
        <v>643</v>
      </c>
      <c r="E348">
        <v>24</v>
      </c>
      <c r="F348">
        <v>310</v>
      </c>
      <c r="G348" s="1">
        <v>44368</v>
      </c>
      <c r="H348" s="119">
        <v>0</v>
      </c>
      <c r="I348" s="227">
        <f t="shared" si="139"/>
        <v>981</v>
      </c>
      <c r="J348" s="119"/>
      <c r="K348" s="232">
        <f t="shared" si="140"/>
        <v>977</v>
      </c>
      <c r="L348" s="271">
        <f t="shared" si="141"/>
        <v>78</v>
      </c>
      <c r="M348" s="4"/>
      <c r="N348" s="232">
        <f t="shared" si="142"/>
        <v>3</v>
      </c>
      <c r="O348" s="119">
        <v>0</v>
      </c>
      <c r="P348" s="119"/>
      <c r="Q348" s="5"/>
      <c r="R348" s="248">
        <f t="shared" si="143"/>
        <v>352</v>
      </c>
      <c r="S348" s="218">
        <f t="shared" si="144"/>
        <v>591</v>
      </c>
      <c r="T348" s="233">
        <f t="shared" si="145"/>
        <v>0</v>
      </c>
      <c r="U348" s="250">
        <f t="shared" si="146"/>
        <v>44368</v>
      </c>
      <c r="V348" s="4">
        <f t="shared" si="147"/>
        <v>0</v>
      </c>
      <c r="W348" s="26">
        <f t="shared" si="148"/>
        <v>981</v>
      </c>
      <c r="X348" s="233">
        <f t="shared" si="149"/>
        <v>0</v>
      </c>
      <c r="Y348" s="4">
        <f t="shared" si="150"/>
        <v>0</v>
      </c>
      <c r="Z348" s="230">
        <f t="shared" si="151"/>
        <v>0</v>
      </c>
    </row>
    <row r="349" spans="1:26" ht="22.5" x14ac:dyDescent="0.55000000000000004">
      <c r="A349">
        <v>351</v>
      </c>
      <c r="B349" s="228"/>
      <c r="C349" s="44"/>
      <c r="D349" t="s">
        <v>644</v>
      </c>
      <c r="E349">
        <v>24</v>
      </c>
      <c r="F349">
        <v>311</v>
      </c>
      <c r="G349" s="1">
        <v>44369</v>
      </c>
      <c r="H349" s="119">
        <v>0</v>
      </c>
      <c r="I349" s="227">
        <f t="shared" si="139"/>
        <v>981</v>
      </c>
      <c r="J349" s="119"/>
      <c r="K349" s="232">
        <f t="shared" si="140"/>
        <v>977</v>
      </c>
      <c r="L349" s="271">
        <f t="shared" si="141"/>
        <v>78</v>
      </c>
      <c r="M349" s="4"/>
      <c r="N349" s="232">
        <f t="shared" si="142"/>
        <v>3</v>
      </c>
      <c r="O349" s="119">
        <v>0</v>
      </c>
      <c r="P349" s="119"/>
      <c r="Q349" s="5"/>
      <c r="R349" s="248">
        <f t="shared" si="143"/>
        <v>352</v>
      </c>
      <c r="S349" s="218">
        <f t="shared" si="144"/>
        <v>591</v>
      </c>
      <c r="T349" s="233">
        <f t="shared" si="145"/>
        <v>0</v>
      </c>
      <c r="U349" s="250">
        <f t="shared" si="146"/>
        <v>44369</v>
      </c>
      <c r="V349" s="4">
        <f t="shared" si="147"/>
        <v>0</v>
      </c>
      <c r="W349" s="26">
        <f t="shared" si="148"/>
        <v>981</v>
      </c>
      <c r="X349" s="233">
        <f t="shared" si="149"/>
        <v>0</v>
      </c>
      <c r="Y349" s="4">
        <f t="shared" si="150"/>
        <v>0</v>
      </c>
      <c r="Z349" s="230">
        <f t="shared" si="151"/>
        <v>0</v>
      </c>
    </row>
    <row r="350" spans="1:26" ht="22.5" x14ac:dyDescent="0.55000000000000004">
      <c r="A350">
        <v>352</v>
      </c>
      <c r="B350" s="228"/>
      <c r="C350" s="44"/>
      <c r="D350" t="s">
        <v>645</v>
      </c>
      <c r="E350">
        <v>24</v>
      </c>
      <c r="F350">
        <v>312</v>
      </c>
      <c r="G350" s="1">
        <v>44370</v>
      </c>
      <c r="H350" s="119">
        <v>0</v>
      </c>
      <c r="I350" s="227">
        <f t="shared" si="139"/>
        <v>981</v>
      </c>
      <c r="J350" s="119"/>
      <c r="K350" s="232">
        <f t="shared" si="140"/>
        <v>977</v>
      </c>
      <c r="L350" s="271">
        <f t="shared" si="141"/>
        <v>78</v>
      </c>
      <c r="M350" s="4"/>
      <c r="N350" s="232">
        <f t="shared" si="142"/>
        <v>3</v>
      </c>
      <c r="O350" s="119">
        <v>0</v>
      </c>
      <c r="P350" s="119"/>
      <c r="Q350" s="5"/>
      <c r="R350" s="248">
        <f t="shared" si="143"/>
        <v>352</v>
      </c>
      <c r="S350" s="218">
        <f t="shared" si="144"/>
        <v>591</v>
      </c>
      <c r="T350" s="233">
        <f t="shared" si="145"/>
        <v>0</v>
      </c>
      <c r="U350" s="250">
        <f t="shared" si="146"/>
        <v>44370</v>
      </c>
      <c r="V350" s="4">
        <f t="shared" si="147"/>
        <v>0</v>
      </c>
      <c r="W350" s="26">
        <f t="shared" si="148"/>
        <v>981</v>
      </c>
      <c r="X350" s="233">
        <f t="shared" si="149"/>
        <v>0</v>
      </c>
      <c r="Y350" s="4">
        <f t="shared" si="150"/>
        <v>0</v>
      </c>
      <c r="Z350" s="230">
        <f t="shared" si="151"/>
        <v>0</v>
      </c>
    </row>
    <row r="351" spans="1:26" ht="22.5" x14ac:dyDescent="0.55000000000000004">
      <c r="A351">
        <v>353</v>
      </c>
      <c r="B351" s="228"/>
      <c r="C351" s="44"/>
      <c r="D351" t="s">
        <v>646</v>
      </c>
      <c r="E351">
        <v>24</v>
      </c>
      <c r="F351">
        <v>313</v>
      </c>
      <c r="G351" s="1">
        <v>44371</v>
      </c>
      <c r="H351" s="119">
        <v>0</v>
      </c>
      <c r="I351" s="227">
        <f t="shared" si="139"/>
        <v>981</v>
      </c>
      <c r="J351" s="119"/>
      <c r="K351" s="232">
        <f t="shared" si="140"/>
        <v>977</v>
      </c>
      <c r="L351" s="271">
        <f t="shared" si="141"/>
        <v>78</v>
      </c>
      <c r="M351" s="4"/>
      <c r="N351" s="232">
        <f t="shared" si="142"/>
        <v>3</v>
      </c>
      <c r="O351" s="119">
        <v>0</v>
      </c>
      <c r="P351" s="119"/>
      <c r="Q351" s="5"/>
      <c r="R351" s="248">
        <f t="shared" si="143"/>
        <v>352</v>
      </c>
      <c r="S351" s="218">
        <f t="shared" si="144"/>
        <v>591</v>
      </c>
      <c r="T351" s="233">
        <f t="shared" si="145"/>
        <v>0</v>
      </c>
      <c r="U351" s="250">
        <f t="shared" si="146"/>
        <v>44371</v>
      </c>
      <c r="V351" s="4">
        <f t="shared" si="147"/>
        <v>0</v>
      </c>
      <c r="W351" s="26">
        <f t="shared" si="148"/>
        <v>981</v>
      </c>
      <c r="X351" s="233">
        <f t="shared" si="149"/>
        <v>0</v>
      </c>
      <c r="Y351" s="4">
        <f t="shared" si="150"/>
        <v>0</v>
      </c>
      <c r="Z351" s="230">
        <f t="shared" si="151"/>
        <v>0</v>
      </c>
    </row>
    <row r="352" spans="1:26" ht="22.5" x14ac:dyDescent="0.55000000000000004">
      <c r="A352">
        <v>354</v>
      </c>
      <c r="B352" s="228"/>
      <c r="C352" s="44"/>
      <c r="D352" t="s">
        <v>647</v>
      </c>
      <c r="E352">
        <v>24</v>
      </c>
      <c r="F352">
        <v>314</v>
      </c>
      <c r="G352" s="1">
        <v>44372</v>
      </c>
      <c r="H352" s="119">
        <v>0</v>
      </c>
      <c r="I352" s="227">
        <f t="shared" si="139"/>
        <v>981</v>
      </c>
      <c r="J352" s="119"/>
      <c r="K352" s="232">
        <f t="shared" si="140"/>
        <v>977</v>
      </c>
      <c r="L352" s="271">
        <f t="shared" si="141"/>
        <v>78</v>
      </c>
      <c r="M352" s="4"/>
      <c r="N352" s="232">
        <f t="shared" si="142"/>
        <v>3</v>
      </c>
      <c r="O352" s="119">
        <v>0</v>
      </c>
      <c r="P352" s="119"/>
      <c r="Q352" s="5"/>
      <c r="R352" s="248">
        <f t="shared" si="143"/>
        <v>352</v>
      </c>
      <c r="S352" s="218">
        <f t="shared" si="144"/>
        <v>591</v>
      </c>
      <c r="T352" s="233">
        <f t="shared" si="145"/>
        <v>0</v>
      </c>
      <c r="U352" s="250">
        <f t="shared" si="146"/>
        <v>44372</v>
      </c>
      <c r="V352" s="4">
        <f t="shared" si="147"/>
        <v>0</v>
      </c>
      <c r="W352" s="26">
        <f t="shared" si="148"/>
        <v>981</v>
      </c>
      <c r="X352" s="233">
        <f t="shared" si="149"/>
        <v>0</v>
      </c>
      <c r="Y352" s="4">
        <f t="shared" si="150"/>
        <v>0</v>
      </c>
      <c r="Z352" s="230">
        <f t="shared" si="151"/>
        <v>0</v>
      </c>
    </row>
    <row r="353" spans="1:26" ht="22.5" x14ac:dyDescent="0.55000000000000004">
      <c r="A353">
        <v>355</v>
      </c>
      <c r="B353" s="228"/>
      <c r="C353" s="44"/>
      <c r="D353" t="s">
        <v>648</v>
      </c>
      <c r="E353">
        <v>24</v>
      </c>
      <c r="F353">
        <v>315</v>
      </c>
      <c r="G353" s="1">
        <v>44373</v>
      </c>
      <c r="H353" s="119">
        <v>0</v>
      </c>
      <c r="I353" s="227">
        <f t="shared" si="139"/>
        <v>981</v>
      </c>
      <c r="J353" s="119"/>
      <c r="K353" s="232">
        <f t="shared" si="140"/>
        <v>977</v>
      </c>
      <c r="L353" s="271">
        <f t="shared" si="141"/>
        <v>78</v>
      </c>
      <c r="M353" s="4"/>
      <c r="N353" s="232">
        <f t="shared" si="142"/>
        <v>3</v>
      </c>
      <c r="O353" s="119">
        <v>0</v>
      </c>
      <c r="P353" s="119"/>
      <c r="Q353" s="5"/>
      <c r="R353" s="248">
        <f t="shared" si="143"/>
        <v>352</v>
      </c>
      <c r="S353" s="218">
        <f t="shared" si="144"/>
        <v>591</v>
      </c>
      <c r="T353" s="233">
        <f t="shared" si="145"/>
        <v>0</v>
      </c>
      <c r="U353" s="250">
        <f t="shared" si="146"/>
        <v>44373</v>
      </c>
      <c r="V353" s="4">
        <f t="shared" si="147"/>
        <v>0</v>
      </c>
      <c r="W353" s="26">
        <f t="shared" si="148"/>
        <v>981</v>
      </c>
      <c r="X353" s="233">
        <f t="shared" si="149"/>
        <v>0</v>
      </c>
      <c r="Y353" s="4">
        <f t="shared" si="150"/>
        <v>0</v>
      </c>
      <c r="Z353" s="230">
        <f t="shared" si="151"/>
        <v>0</v>
      </c>
    </row>
    <row r="354" spans="1:26" ht="22.5" x14ac:dyDescent="0.55000000000000004">
      <c r="A354">
        <v>356</v>
      </c>
      <c r="B354" s="228"/>
      <c r="C354" s="44"/>
      <c r="D354" t="s">
        <v>649</v>
      </c>
      <c r="E354">
        <v>24</v>
      </c>
      <c r="F354">
        <v>316</v>
      </c>
      <c r="G354" s="1">
        <v>44374</v>
      </c>
      <c r="H354" s="119">
        <v>0</v>
      </c>
      <c r="I354" s="227">
        <f t="shared" si="139"/>
        <v>981</v>
      </c>
      <c r="J354" s="119"/>
      <c r="K354" s="232">
        <f t="shared" si="140"/>
        <v>977</v>
      </c>
      <c r="L354" s="271">
        <f t="shared" si="141"/>
        <v>78</v>
      </c>
      <c r="M354" s="4"/>
      <c r="N354" s="232">
        <f t="shared" si="142"/>
        <v>3</v>
      </c>
      <c r="O354" s="119">
        <v>0</v>
      </c>
      <c r="P354" s="119"/>
      <c r="Q354" s="5"/>
      <c r="R354" s="248">
        <f t="shared" si="143"/>
        <v>352</v>
      </c>
      <c r="S354" s="218">
        <f t="shared" si="144"/>
        <v>591</v>
      </c>
      <c r="T354" s="233">
        <f t="shared" si="145"/>
        <v>0</v>
      </c>
      <c r="U354" s="250">
        <f t="shared" si="146"/>
        <v>44374</v>
      </c>
      <c r="V354" s="4">
        <f t="shared" si="147"/>
        <v>0</v>
      </c>
      <c r="W354" s="26">
        <f t="shared" si="148"/>
        <v>981</v>
      </c>
      <c r="X354" s="233">
        <f t="shared" si="149"/>
        <v>0</v>
      </c>
      <c r="Y354" s="4">
        <f t="shared" si="150"/>
        <v>0</v>
      </c>
      <c r="Z354" s="230">
        <f t="shared" si="151"/>
        <v>0</v>
      </c>
    </row>
    <row r="355" spans="1:26" ht="22.5" x14ac:dyDescent="0.55000000000000004">
      <c r="A355">
        <v>357</v>
      </c>
      <c r="B355" s="228"/>
      <c r="C355" s="44"/>
      <c r="D355" t="s">
        <v>650</v>
      </c>
      <c r="E355">
        <v>24</v>
      </c>
      <c r="F355">
        <v>317</v>
      </c>
      <c r="G355" s="1">
        <v>44375</v>
      </c>
      <c r="H355" s="119">
        <v>0</v>
      </c>
      <c r="I355" s="227">
        <f t="shared" si="139"/>
        <v>981</v>
      </c>
      <c r="J355" s="119"/>
      <c r="K355" s="232">
        <f t="shared" si="140"/>
        <v>977</v>
      </c>
      <c r="L355" s="271">
        <f t="shared" si="141"/>
        <v>78</v>
      </c>
      <c r="M355" s="4"/>
      <c r="N355" s="232">
        <f t="shared" si="142"/>
        <v>3</v>
      </c>
      <c r="O355" s="119">
        <v>0</v>
      </c>
      <c r="P355" s="119"/>
      <c r="Q355" s="5"/>
      <c r="R355" s="248">
        <f t="shared" si="143"/>
        <v>352</v>
      </c>
      <c r="S355" s="218">
        <f t="shared" si="144"/>
        <v>591</v>
      </c>
      <c r="T355" s="233">
        <f t="shared" si="145"/>
        <v>0</v>
      </c>
      <c r="U355" s="250">
        <f t="shared" si="146"/>
        <v>44375</v>
      </c>
      <c r="V355" s="4">
        <f t="shared" si="147"/>
        <v>0</v>
      </c>
      <c r="W355" s="26">
        <f t="shared" si="148"/>
        <v>981</v>
      </c>
      <c r="X355" s="233">
        <f t="shared" si="149"/>
        <v>0</v>
      </c>
      <c r="Y355" s="4">
        <f t="shared" si="150"/>
        <v>0</v>
      </c>
      <c r="Z355" s="230">
        <f t="shared" si="151"/>
        <v>0</v>
      </c>
    </row>
    <row r="356" spans="1:26" ht="22.5" x14ac:dyDescent="0.55000000000000004">
      <c r="A356">
        <v>358</v>
      </c>
      <c r="B356" s="228"/>
      <c r="C356" s="44"/>
      <c r="D356" t="s">
        <v>651</v>
      </c>
      <c r="E356">
        <v>24</v>
      </c>
      <c r="F356">
        <v>318</v>
      </c>
      <c r="G356" s="1">
        <v>44376</v>
      </c>
      <c r="H356" s="119">
        <v>0</v>
      </c>
      <c r="I356" s="227">
        <f t="shared" si="139"/>
        <v>981</v>
      </c>
      <c r="J356" s="119"/>
      <c r="K356" s="232">
        <f t="shared" si="140"/>
        <v>977</v>
      </c>
      <c r="L356" s="271">
        <f t="shared" si="141"/>
        <v>78</v>
      </c>
      <c r="M356" s="4"/>
      <c r="N356" s="232">
        <f t="shared" si="142"/>
        <v>3</v>
      </c>
      <c r="O356" s="119">
        <v>0</v>
      </c>
      <c r="P356" s="119"/>
      <c r="Q356" s="5"/>
      <c r="R356" s="248">
        <f t="shared" si="143"/>
        <v>352</v>
      </c>
      <c r="S356" s="218">
        <f t="shared" si="144"/>
        <v>591</v>
      </c>
      <c r="T356" s="233">
        <f t="shared" si="145"/>
        <v>0</v>
      </c>
      <c r="U356" s="250">
        <f t="shared" si="146"/>
        <v>44376</v>
      </c>
      <c r="V356" s="4">
        <f t="shared" si="147"/>
        <v>0</v>
      </c>
      <c r="W356" s="26">
        <f t="shared" si="148"/>
        <v>981</v>
      </c>
      <c r="X356" s="233">
        <f t="shared" si="149"/>
        <v>0</v>
      </c>
      <c r="Y356" s="4">
        <f t="shared" si="150"/>
        <v>0</v>
      </c>
      <c r="Z356" s="230">
        <f t="shared" si="151"/>
        <v>0</v>
      </c>
    </row>
    <row r="357" spans="1:26" ht="22.5" x14ac:dyDescent="0.55000000000000004">
      <c r="A357">
        <v>359</v>
      </c>
      <c r="B357" s="228"/>
      <c r="C357" s="44"/>
      <c r="D357" t="s">
        <v>652</v>
      </c>
      <c r="E357">
        <v>24</v>
      </c>
      <c r="F357">
        <v>319</v>
      </c>
      <c r="G357" s="1">
        <v>44377</v>
      </c>
      <c r="H357" s="119">
        <v>0</v>
      </c>
      <c r="I357" s="227">
        <f t="shared" si="139"/>
        <v>981</v>
      </c>
      <c r="J357" s="119"/>
      <c r="K357" s="232">
        <f t="shared" si="140"/>
        <v>977</v>
      </c>
      <c r="L357" s="271">
        <f t="shared" si="141"/>
        <v>78</v>
      </c>
      <c r="M357" s="4"/>
      <c r="N357" s="232">
        <f t="shared" si="142"/>
        <v>3</v>
      </c>
      <c r="O357" s="119">
        <v>0</v>
      </c>
      <c r="P357" s="119"/>
      <c r="Q357" s="5"/>
      <c r="R357" s="248">
        <f t="shared" si="143"/>
        <v>352</v>
      </c>
      <c r="S357" s="218">
        <f t="shared" si="144"/>
        <v>591</v>
      </c>
      <c r="T357" s="233">
        <f t="shared" si="145"/>
        <v>0</v>
      </c>
      <c r="U357" s="250">
        <f t="shared" si="146"/>
        <v>44377</v>
      </c>
      <c r="V357" s="4">
        <f t="shared" si="147"/>
        <v>0</v>
      </c>
      <c r="W357" s="26">
        <f t="shared" si="148"/>
        <v>981</v>
      </c>
      <c r="X357" s="233">
        <f t="shared" si="149"/>
        <v>0</v>
      </c>
      <c r="Y357" s="4">
        <f t="shared" si="150"/>
        <v>0</v>
      </c>
      <c r="Z357" s="230">
        <f t="shared" si="151"/>
        <v>0</v>
      </c>
    </row>
    <row r="358" spans="1:26" ht="24" customHeight="1" x14ac:dyDescent="0.55000000000000004">
      <c r="A358">
        <v>360</v>
      </c>
      <c r="B358" s="228"/>
      <c r="C358" s="44"/>
      <c r="D358" t="s">
        <v>653</v>
      </c>
      <c r="E358">
        <v>24</v>
      </c>
      <c r="F358">
        <v>320</v>
      </c>
      <c r="G358" s="1">
        <v>44378</v>
      </c>
      <c r="H358" s="119">
        <v>0</v>
      </c>
      <c r="I358" s="227">
        <f t="shared" si="139"/>
        <v>981</v>
      </c>
      <c r="J358" s="119"/>
      <c r="K358" s="232">
        <f t="shared" si="140"/>
        <v>977</v>
      </c>
      <c r="L358" s="271">
        <f t="shared" si="141"/>
        <v>78</v>
      </c>
      <c r="M358" s="4"/>
      <c r="N358" s="232">
        <f t="shared" si="142"/>
        <v>3</v>
      </c>
      <c r="O358" s="119">
        <v>0</v>
      </c>
      <c r="P358" s="119"/>
      <c r="Q358" s="5"/>
      <c r="R358" s="248">
        <f t="shared" si="143"/>
        <v>352</v>
      </c>
      <c r="S358" s="218">
        <f t="shared" si="144"/>
        <v>591</v>
      </c>
      <c r="T358" s="233">
        <f t="shared" si="145"/>
        <v>0</v>
      </c>
      <c r="U358" s="250">
        <f t="shared" si="146"/>
        <v>44378</v>
      </c>
      <c r="V358" s="4">
        <f t="shared" si="147"/>
        <v>0</v>
      </c>
      <c r="W358" s="26">
        <f t="shared" si="148"/>
        <v>981</v>
      </c>
      <c r="X358" s="233">
        <f t="shared" si="149"/>
        <v>0</v>
      </c>
      <c r="Y358" s="4">
        <f t="shared" si="150"/>
        <v>0</v>
      </c>
      <c r="Z358" s="230">
        <f t="shared" si="151"/>
        <v>0</v>
      </c>
    </row>
    <row r="359" spans="1:26" ht="24" customHeight="1" x14ac:dyDescent="0.55000000000000004">
      <c r="A359">
        <v>361</v>
      </c>
      <c r="B359" s="228"/>
      <c r="C359" s="44"/>
      <c r="D359" t="s">
        <v>654</v>
      </c>
      <c r="E359">
        <v>24</v>
      </c>
      <c r="F359">
        <v>321</v>
      </c>
      <c r="G359" s="1">
        <v>44379</v>
      </c>
      <c r="H359" s="119">
        <v>0</v>
      </c>
      <c r="I359" s="227">
        <f t="shared" si="139"/>
        <v>981</v>
      </c>
      <c r="J359" s="119"/>
      <c r="K359" s="232">
        <f t="shared" si="140"/>
        <v>977</v>
      </c>
      <c r="L359" s="271">
        <f t="shared" si="141"/>
        <v>78</v>
      </c>
      <c r="M359" s="4"/>
      <c r="N359" s="232">
        <f t="shared" si="142"/>
        <v>3</v>
      </c>
      <c r="O359" s="119">
        <v>0</v>
      </c>
      <c r="P359" s="119"/>
      <c r="Q359" s="5"/>
      <c r="R359" s="248">
        <f t="shared" si="143"/>
        <v>352</v>
      </c>
      <c r="S359" s="218">
        <f t="shared" si="144"/>
        <v>591</v>
      </c>
      <c r="T359" s="233">
        <f t="shared" si="145"/>
        <v>0</v>
      </c>
      <c r="U359" s="250">
        <f t="shared" si="146"/>
        <v>44379</v>
      </c>
      <c r="V359" s="4">
        <f t="shared" si="147"/>
        <v>0</v>
      </c>
      <c r="W359" s="26">
        <f t="shared" si="148"/>
        <v>981</v>
      </c>
      <c r="X359" s="233">
        <f t="shared" si="149"/>
        <v>0</v>
      </c>
      <c r="Y359" s="4">
        <f t="shared" si="150"/>
        <v>0</v>
      </c>
      <c r="Z359" s="230">
        <f t="shared" si="151"/>
        <v>0</v>
      </c>
    </row>
    <row r="360" spans="1:26" ht="24" customHeight="1" x14ac:dyDescent="0.55000000000000004">
      <c r="A360">
        <v>362</v>
      </c>
      <c r="B360" s="228"/>
      <c r="C360" s="44"/>
      <c r="D360" t="s">
        <v>655</v>
      </c>
      <c r="E360">
        <v>24</v>
      </c>
      <c r="F360">
        <v>322</v>
      </c>
      <c r="G360" s="1">
        <v>44380</v>
      </c>
      <c r="H360" s="119">
        <v>0</v>
      </c>
      <c r="I360" s="227">
        <f t="shared" si="139"/>
        <v>981</v>
      </c>
      <c r="J360" s="119"/>
      <c r="K360" s="232">
        <f t="shared" si="140"/>
        <v>977</v>
      </c>
      <c r="L360" s="271">
        <f t="shared" si="141"/>
        <v>78</v>
      </c>
      <c r="M360" s="4"/>
      <c r="N360" s="232">
        <f t="shared" si="142"/>
        <v>3</v>
      </c>
      <c r="O360" s="119">
        <v>0</v>
      </c>
      <c r="P360" s="119"/>
      <c r="Q360" s="5"/>
      <c r="R360" s="248">
        <f t="shared" si="143"/>
        <v>352</v>
      </c>
      <c r="S360" s="218">
        <f t="shared" si="144"/>
        <v>591</v>
      </c>
      <c r="T360" s="233">
        <f t="shared" si="145"/>
        <v>0</v>
      </c>
      <c r="U360" s="250">
        <f t="shared" si="146"/>
        <v>44380</v>
      </c>
      <c r="V360" s="4">
        <f t="shared" si="147"/>
        <v>0</v>
      </c>
      <c r="W360" s="26">
        <f t="shared" si="148"/>
        <v>981</v>
      </c>
      <c r="X360" s="233">
        <f t="shared" si="149"/>
        <v>0</v>
      </c>
      <c r="Y360" s="4">
        <f t="shared" si="150"/>
        <v>0</v>
      </c>
      <c r="Z360" s="230">
        <f t="shared" si="151"/>
        <v>0</v>
      </c>
    </row>
    <row r="361" spans="1:26" ht="24" customHeight="1" x14ac:dyDescent="0.55000000000000004">
      <c r="A361">
        <v>363</v>
      </c>
      <c r="B361" s="228"/>
      <c r="C361" s="44"/>
      <c r="D361" t="s">
        <v>656</v>
      </c>
      <c r="E361">
        <v>24</v>
      </c>
      <c r="F361">
        <v>323</v>
      </c>
      <c r="G361" s="1">
        <v>44381</v>
      </c>
      <c r="H361" s="119">
        <v>0</v>
      </c>
      <c r="I361" s="227">
        <f t="shared" si="139"/>
        <v>981</v>
      </c>
      <c r="J361" s="119"/>
      <c r="K361" s="232">
        <f t="shared" si="140"/>
        <v>977</v>
      </c>
      <c r="L361" s="271">
        <f t="shared" si="141"/>
        <v>78</v>
      </c>
      <c r="M361" s="4"/>
      <c r="N361" s="232">
        <f t="shared" si="142"/>
        <v>3</v>
      </c>
      <c r="O361" s="119">
        <v>0</v>
      </c>
      <c r="P361" s="119"/>
      <c r="Q361" s="5"/>
      <c r="R361" s="248">
        <f t="shared" si="143"/>
        <v>352</v>
      </c>
      <c r="S361" s="218">
        <f t="shared" si="144"/>
        <v>591</v>
      </c>
      <c r="T361" s="233">
        <f t="shared" si="145"/>
        <v>0</v>
      </c>
      <c r="U361" s="250">
        <f t="shared" si="146"/>
        <v>44381</v>
      </c>
      <c r="V361" s="4">
        <f t="shared" si="147"/>
        <v>0</v>
      </c>
      <c r="W361" s="26">
        <f t="shared" si="148"/>
        <v>981</v>
      </c>
      <c r="X361" s="233">
        <f t="shared" si="149"/>
        <v>0</v>
      </c>
      <c r="Y361" s="4">
        <f t="shared" si="150"/>
        <v>0</v>
      </c>
      <c r="Z361" s="230">
        <f t="shared" si="151"/>
        <v>0</v>
      </c>
    </row>
    <row r="362" spans="1:26" ht="24" customHeight="1" x14ac:dyDescent="0.55000000000000004">
      <c r="A362">
        <v>364</v>
      </c>
      <c r="B362" s="228"/>
      <c r="C362" s="44"/>
      <c r="D362" t="s">
        <v>660</v>
      </c>
      <c r="E362">
        <v>24</v>
      </c>
      <c r="F362">
        <v>324</v>
      </c>
      <c r="G362" s="1">
        <v>44382</v>
      </c>
      <c r="H362" s="119">
        <v>0</v>
      </c>
      <c r="I362" s="227">
        <f t="shared" si="139"/>
        <v>981</v>
      </c>
      <c r="J362" s="119"/>
      <c r="K362" s="232">
        <f t="shared" si="140"/>
        <v>977</v>
      </c>
      <c r="L362" s="271">
        <f t="shared" si="141"/>
        <v>78</v>
      </c>
      <c r="M362" s="4"/>
      <c r="N362" s="232">
        <f t="shared" si="142"/>
        <v>3</v>
      </c>
      <c r="O362" s="119">
        <v>0</v>
      </c>
      <c r="P362" s="119"/>
      <c r="Q362" s="5"/>
      <c r="R362" s="248">
        <f t="shared" si="143"/>
        <v>352</v>
      </c>
      <c r="S362" s="218">
        <f t="shared" si="144"/>
        <v>591</v>
      </c>
      <c r="T362" s="233">
        <f t="shared" si="145"/>
        <v>0</v>
      </c>
      <c r="U362" s="250">
        <f t="shared" si="146"/>
        <v>44382</v>
      </c>
      <c r="V362" s="4">
        <f t="shared" si="147"/>
        <v>0</v>
      </c>
      <c r="W362" s="26">
        <f t="shared" si="148"/>
        <v>981</v>
      </c>
      <c r="X362" s="233">
        <f t="shared" si="149"/>
        <v>0</v>
      </c>
      <c r="Y362" s="4">
        <f t="shared" si="150"/>
        <v>0</v>
      </c>
      <c r="Z362" s="230">
        <f t="shared" si="151"/>
        <v>0</v>
      </c>
    </row>
    <row r="363" spans="1:26" ht="24" customHeight="1" x14ac:dyDescent="0.55000000000000004">
      <c r="A363">
        <v>365</v>
      </c>
      <c r="B363" s="228"/>
      <c r="C363" s="44"/>
      <c r="D363" t="s">
        <v>661</v>
      </c>
      <c r="E363">
        <v>24</v>
      </c>
      <c r="F363">
        <v>325</v>
      </c>
      <c r="G363" s="1">
        <v>44383</v>
      </c>
      <c r="H363" s="119">
        <v>0</v>
      </c>
      <c r="I363" s="227">
        <f t="shared" si="139"/>
        <v>981</v>
      </c>
      <c r="J363" s="119"/>
      <c r="K363" s="232">
        <f t="shared" si="140"/>
        <v>977</v>
      </c>
      <c r="L363" s="271">
        <f t="shared" si="141"/>
        <v>78</v>
      </c>
      <c r="M363" s="4"/>
      <c r="N363" s="232">
        <f t="shared" si="142"/>
        <v>3</v>
      </c>
      <c r="O363" s="119">
        <v>0</v>
      </c>
      <c r="P363" s="119"/>
      <c r="Q363" s="5"/>
      <c r="R363" s="248">
        <f t="shared" si="143"/>
        <v>352</v>
      </c>
      <c r="S363" s="218">
        <f t="shared" si="144"/>
        <v>591</v>
      </c>
      <c r="T363" s="233">
        <f t="shared" si="145"/>
        <v>0</v>
      </c>
      <c r="U363" s="250">
        <f t="shared" si="146"/>
        <v>44383</v>
      </c>
      <c r="V363" s="4">
        <f t="shared" si="147"/>
        <v>0</v>
      </c>
      <c r="W363" s="26">
        <f t="shared" si="148"/>
        <v>981</v>
      </c>
      <c r="X363" s="233">
        <f t="shared" si="149"/>
        <v>0</v>
      </c>
      <c r="Y363" s="4">
        <f t="shared" si="150"/>
        <v>0</v>
      </c>
      <c r="Z363" s="230">
        <f t="shared" si="151"/>
        <v>0</v>
      </c>
    </row>
    <row r="364" spans="1:26" ht="24" customHeight="1" x14ac:dyDescent="0.55000000000000004">
      <c r="A364">
        <v>366</v>
      </c>
      <c r="B364" s="228"/>
      <c r="C364" s="44"/>
      <c r="D364" t="s">
        <v>662</v>
      </c>
      <c r="E364">
        <v>24</v>
      </c>
      <c r="F364">
        <v>326</v>
      </c>
      <c r="G364" s="1">
        <v>44384</v>
      </c>
      <c r="H364" s="119">
        <v>0</v>
      </c>
      <c r="I364" s="227">
        <f t="shared" si="139"/>
        <v>981</v>
      </c>
      <c r="J364" s="119"/>
      <c r="K364" s="232">
        <f t="shared" si="140"/>
        <v>977</v>
      </c>
      <c r="L364" s="271">
        <f t="shared" si="141"/>
        <v>78</v>
      </c>
      <c r="M364" s="4"/>
      <c r="N364" s="232">
        <f t="shared" si="142"/>
        <v>3</v>
      </c>
      <c r="O364" s="119">
        <v>0</v>
      </c>
      <c r="P364" s="119"/>
      <c r="Q364" s="5"/>
      <c r="R364" s="248">
        <f t="shared" si="143"/>
        <v>352</v>
      </c>
      <c r="S364" s="218">
        <f t="shared" si="144"/>
        <v>591</v>
      </c>
      <c r="T364" s="233">
        <f t="shared" si="145"/>
        <v>0</v>
      </c>
      <c r="U364" s="250">
        <f t="shared" si="146"/>
        <v>44384</v>
      </c>
      <c r="V364" s="4">
        <f t="shared" si="147"/>
        <v>0</v>
      </c>
      <c r="W364" s="26">
        <f t="shared" si="148"/>
        <v>981</v>
      </c>
      <c r="X364" s="233">
        <f t="shared" si="149"/>
        <v>0</v>
      </c>
      <c r="Y364" s="4">
        <f t="shared" si="150"/>
        <v>0</v>
      </c>
      <c r="Z364" s="230">
        <f t="shared" si="151"/>
        <v>0</v>
      </c>
    </row>
    <row r="365" spans="1:26" ht="24" customHeight="1" x14ac:dyDescent="0.55000000000000004">
      <c r="A365">
        <v>367</v>
      </c>
      <c r="B365" s="228"/>
      <c r="C365" s="44"/>
      <c r="D365" t="s">
        <v>663</v>
      </c>
      <c r="E365">
        <v>24</v>
      </c>
      <c r="F365">
        <v>327</v>
      </c>
      <c r="G365" s="1">
        <v>44385</v>
      </c>
      <c r="H365" s="119">
        <v>0</v>
      </c>
      <c r="I365" s="227">
        <f t="shared" si="139"/>
        <v>981</v>
      </c>
      <c r="J365" s="119"/>
      <c r="K365" s="232">
        <f t="shared" si="140"/>
        <v>977</v>
      </c>
      <c r="L365" s="271">
        <f t="shared" si="141"/>
        <v>78</v>
      </c>
      <c r="M365" s="4"/>
      <c r="N365" s="232">
        <f t="shared" si="142"/>
        <v>3</v>
      </c>
      <c r="O365" s="119">
        <v>0</v>
      </c>
      <c r="P365" s="119"/>
      <c r="Q365" s="5"/>
      <c r="R365" s="248">
        <f t="shared" si="143"/>
        <v>352</v>
      </c>
      <c r="S365" s="218">
        <f t="shared" si="144"/>
        <v>591</v>
      </c>
      <c r="T365" s="233">
        <f t="shared" si="145"/>
        <v>0</v>
      </c>
      <c r="U365" s="250">
        <f t="shared" si="146"/>
        <v>44385</v>
      </c>
      <c r="V365" s="4">
        <f t="shared" si="147"/>
        <v>0</v>
      </c>
      <c r="W365" s="26">
        <f t="shared" si="148"/>
        <v>981</v>
      </c>
      <c r="X365" s="233">
        <f t="shared" si="149"/>
        <v>0</v>
      </c>
      <c r="Y365" s="4">
        <f t="shared" si="150"/>
        <v>0</v>
      </c>
      <c r="Z365" s="230">
        <f t="shared" si="151"/>
        <v>0</v>
      </c>
    </row>
    <row r="366" spans="1:26" ht="24" customHeight="1" x14ac:dyDescent="0.55000000000000004">
      <c r="A366">
        <v>368</v>
      </c>
      <c r="B366" s="228"/>
      <c r="C366" s="44"/>
      <c r="D366" t="s">
        <v>664</v>
      </c>
      <c r="E366">
        <v>24</v>
      </c>
      <c r="F366">
        <v>328</v>
      </c>
      <c r="G366" s="1">
        <v>44386</v>
      </c>
      <c r="H366" s="119">
        <v>0</v>
      </c>
      <c r="I366" s="227">
        <f t="shared" si="139"/>
        <v>981</v>
      </c>
      <c r="J366" s="119"/>
      <c r="K366" s="232">
        <f t="shared" si="140"/>
        <v>977</v>
      </c>
      <c r="L366" s="271">
        <f t="shared" si="141"/>
        <v>78</v>
      </c>
      <c r="M366" s="4"/>
      <c r="N366" s="232">
        <f t="shared" si="142"/>
        <v>3</v>
      </c>
      <c r="O366" s="119">
        <v>0</v>
      </c>
      <c r="P366" s="119"/>
      <c r="Q366" s="5"/>
      <c r="R366" s="248">
        <f t="shared" si="143"/>
        <v>352</v>
      </c>
      <c r="S366" s="218">
        <f t="shared" si="144"/>
        <v>591</v>
      </c>
      <c r="T366" s="233">
        <f t="shared" si="145"/>
        <v>0</v>
      </c>
      <c r="U366" s="250">
        <f t="shared" si="146"/>
        <v>44386</v>
      </c>
      <c r="V366" s="4">
        <f t="shared" si="147"/>
        <v>0</v>
      </c>
      <c r="W366" s="26">
        <f t="shared" si="148"/>
        <v>981</v>
      </c>
      <c r="X366" s="233">
        <f t="shared" si="149"/>
        <v>0</v>
      </c>
      <c r="Y366" s="4">
        <f t="shared" si="150"/>
        <v>0</v>
      </c>
      <c r="Z366" s="230">
        <f t="shared" si="151"/>
        <v>0</v>
      </c>
    </row>
    <row r="367" spans="1:26" ht="24" customHeight="1" x14ac:dyDescent="0.55000000000000004">
      <c r="A367">
        <v>369</v>
      </c>
      <c r="B367" s="228"/>
      <c r="C367" s="44"/>
      <c r="D367" t="s">
        <v>665</v>
      </c>
      <c r="E367">
        <v>24</v>
      </c>
      <c r="F367">
        <v>329</v>
      </c>
      <c r="G367" s="1">
        <v>44387</v>
      </c>
      <c r="H367" s="119">
        <v>0</v>
      </c>
      <c r="I367" s="227">
        <f t="shared" ref="I367:I430" si="152">+I366+H367</f>
        <v>981</v>
      </c>
      <c r="J367" s="119"/>
      <c r="K367" s="232">
        <f t="shared" ref="K367:K430" si="153">+K366+J367</f>
        <v>977</v>
      </c>
      <c r="L367" s="271">
        <f t="shared" ref="L367:L430" si="154">+L366+J367</f>
        <v>78</v>
      </c>
      <c r="M367" s="4"/>
      <c r="N367" s="232">
        <f t="shared" ref="N367:N430" si="155">+N366+M367</f>
        <v>3</v>
      </c>
      <c r="O367" s="119">
        <v>0</v>
      </c>
      <c r="P367" s="119"/>
      <c r="Q367" s="5"/>
      <c r="R367" s="248">
        <f t="shared" ref="R367:R430" si="156">+R366+Q367</f>
        <v>352</v>
      </c>
      <c r="S367" s="218">
        <f t="shared" ref="S367:S430" si="157">+S366+Q367</f>
        <v>591</v>
      </c>
      <c r="T367" s="233">
        <f t="shared" ref="T367:T430" si="158">+T366+O367-P367-Q367</f>
        <v>0</v>
      </c>
      <c r="U367" s="250">
        <f t="shared" ref="U367:U430" si="159">+G367</f>
        <v>44387</v>
      </c>
      <c r="V367" s="4">
        <f t="shared" ref="V367:V430" si="160">+H367</f>
        <v>0</v>
      </c>
      <c r="W367" s="26">
        <f t="shared" ref="W367:W430" si="161">+I367</f>
        <v>981</v>
      </c>
      <c r="X367" s="233">
        <f t="shared" ref="X367:X430" si="162">+X366+V367-J367</f>
        <v>0</v>
      </c>
      <c r="Y367" s="4">
        <f t="shared" ref="Y367:Y430" si="163">+O367</f>
        <v>0</v>
      </c>
      <c r="Z367" s="230">
        <f t="shared" ref="Z367:Z430" si="164">+Z366+Y367-P367-Q367</f>
        <v>0</v>
      </c>
    </row>
    <row r="368" spans="1:26" ht="24" customHeight="1" x14ac:dyDescent="0.55000000000000004">
      <c r="A368">
        <v>370</v>
      </c>
      <c r="B368" s="228"/>
      <c r="C368" s="44"/>
      <c r="D368" t="s">
        <v>666</v>
      </c>
      <c r="E368">
        <v>24</v>
      </c>
      <c r="F368">
        <v>330</v>
      </c>
      <c r="G368" s="1">
        <v>44388</v>
      </c>
      <c r="H368" s="119">
        <v>0</v>
      </c>
      <c r="I368" s="227">
        <f t="shared" si="152"/>
        <v>981</v>
      </c>
      <c r="J368" s="119"/>
      <c r="K368" s="232">
        <f t="shared" si="153"/>
        <v>977</v>
      </c>
      <c r="L368" s="271">
        <f t="shared" si="154"/>
        <v>78</v>
      </c>
      <c r="M368" s="4"/>
      <c r="N368" s="232">
        <f t="shared" si="155"/>
        <v>3</v>
      </c>
      <c r="O368" s="119">
        <v>0</v>
      </c>
      <c r="P368" s="119"/>
      <c r="Q368" s="5"/>
      <c r="R368" s="248">
        <f t="shared" si="156"/>
        <v>352</v>
      </c>
      <c r="S368" s="218">
        <f t="shared" si="157"/>
        <v>591</v>
      </c>
      <c r="T368" s="233">
        <f t="shared" si="158"/>
        <v>0</v>
      </c>
      <c r="U368" s="250">
        <f t="shared" si="159"/>
        <v>44388</v>
      </c>
      <c r="V368" s="4">
        <f t="shared" si="160"/>
        <v>0</v>
      </c>
      <c r="W368" s="26">
        <f t="shared" si="161"/>
        <v>981</v>
      </c>
      <c r="X368" s="233">
        <f t="shared" si="162"/>
        <v>0</v>
      </c>
      <c r="Y368" s="4">
        <f t="shared" si="163"/>
        <v>0</v>
      </c>
      <c r="Z368" s="230">
        <f t="shared" si="164"/>
        <v>0</v>
      </c>
    </row>
    <row r="369" spans="1:26" ht="24" customHeight="1" x14ac:dyDescent="0.55000000000000004">
      <c r="A369">
        <v>371</v>
      </c>
      <c r="B369" s="228"/>
      <c r="C369" s="44"/>
      <c r="D369" t="s">
        <v>667</v>
      </c>
      <c r="E369">
        <v>24</v>
      </c>
      <c r="F369">
        <v>331</v>
      </c>
      <c r="G369" s="1">
        <v>44389</v>
      </c>
      <c r="H369" s="119">
        <v>0</v>
      </c>
      <c r="I369" s="227">
        <f t="shared" si="152"/>
        <v>981</v>
      </c>
      <c r="J369" s="119"/>
      <c r="K369" s="232">
        <f t="shared" si="153"/>
        <v>977</v>
      </c>
      <c r="L369" s="271">
        <f t="shared" si="154"/>
        <v>78</v>
      </c>
      <c r="M369" s="4"/>
      <c r="N369" s="232">
        <f t="shared" si="155"/>
        <v>3</v>
      </c>
      <c r="O369" s="119">
        <v>0</v>
      </c>
      <c r="P369" s="119"/>
      <c r="Q369" s="5"/>
      <c r="R369" s="248">
        <f t="shared" si="156"/>
        <v>352</v>
      </c>
      <c r="S369" s="218">
        <f t="shared" si="157"/>
        <v>591</v>
      </c>
      <c r="T369" s="233">
        <f t="shared" si="158"/>
        <v>0</v>
      </c>
      <c r="U369" s="250">
        <f t="shared" si="159"/>
        <v>44389</v>
      </c>
      <c r="V369" s="4">
        <f t="shared" si="160"/>
        <v>0</v>
      </c>
      <c r="W369" s="26">
        <f t="shared" si="161"/>
        <v>981</v>
      </c>
      <c r="X369" s="233">
        <f t="shared" si="162"/>
        <v>0</v>
      </c>
      <c r="Y369" s="4">
        <f t="shared" si="163"/>
        <v>0</v>
      </c>
      <c r="Z369" s="230">
        <f t="shared" si="164"/>
        <v>0</v>
      </c>
    </row>
    <row r="370" spans="1:26" ht="24" customHeight="1" x14ac:dyDescent="0.55000000000000004">
      <c r="A370">
        <v>372</v>
      </c>
      <c r="B370" s="228"/>
      <c r="C370" s="44"/>
      <c r="D370" t="s">
        <v>668</v>
      </c>
      <c r="E370">
        <v>24</v>
      </c>
      <c r="F370">
        <v>332</v>
      </c>
      <c r="G370" s="1">
        <v>44390</v>
      </c>
      <c r="H370" s="119">
        <v>0</v>
      </c>
      <c r="I370" s="227">
        <f t="shared" si="152"/>
        <v>981</v>
      </c>
      <c r="J370" s="119"/>
      <c r="K370" s="232">
        <f t="shared" si="153"/>
        <v>977</v>
      </c>
      <c r="L370" s="271">
        <f t="shared" si="154"/>
        <v>78</v>
      </c>
      <c r="M370" s="4"/>
      <c r="N370" s="232">
        <f t="shared" si="155"/>
        <v>3</v>
      </c>
      <c r="O370" s="119">
        <v>0</v>
      </c>
      <c r="P370" s="119"/>
      <c r="Q370" s="5"/>
      <c r="R370" s="248">
        <f t="shared" si="156"/>
        <v>352</v>
      </c>
      <c r="S370" s="218">
        <f t="shared" si="157"/>
        <v>591</v>
      </c>
      <c r="T370" s="233">
        <f t="shared" si="158"/>
        <v>0</v>
      </c>
      <c r="U370" s="250">
        <f t="shared" si="159"/>
        <v>44390</v>
      </c>
      <c r="V370" s="4">
        <f t="shared" si="160"/>
        <v>0</v>
      </c>
      <c r="W370" s="26">
        <f t="shared" si="161"/>
        <v>981</v>
      </c>
      <c r="X370" s="233">
        <f t="shared" si="162"/>
        <v>0</v>
      </c>
      <c r="Y370" s="4">
        <f t="shared" si="163"/>
        <v>0</v>
      </c>
      <c r="Z370" s="230">
        <f t="shared" si="164"/>
        <v>0</v>
      </c>
    </row>
    <row r="371" spans="1:26" ht="24" customHeight="1" x14ac:dyDescent="0.55000000000000004">
      <c r="A371">
        <v>373</v>
      </c>
      <c r="B371" s="228"/>
      <c r="C371" s="44"/>
      <c r="D371" t="s">
        <v>669</v>
      </c>
      <c r="E371">
        <v>24</v>
      </c>
      <c r="F371">
        <v>333</v>
      </c>
      <c r="G371" s="1">
        <v>44391</v>
      </c>
      <c r="H371" s="119">
        <v>0</v>
      </c>
      <c r="I371" s="227">
        <f t="shared" si="152"/>
        <v>981</v>
      </c>
      <c r="J371" s="119"/>
      <c r="K371" s="232">
        <f t="shared" si="153"/>
        <v>977</v>
      </c>
      <c r="L371" s="271">
        <f t="shared" si="154"/>
        <v>78</v>
      </c>
      <c r="M371" s="4"/>
      <c r="N371" s="232">
        <f t="shared" si="155"/>
        <v>3</v>
      </c>
      <c r="O371" s="119">
        <v>0</v>
      </c>
      <c r="P371" s="119"/>
      <c r="Q371" s="5"/>
      <c r="R371" s="248">
        <f t="shared" si="156"/>
        <v>352</v>
      </c>
      <c r="S371" s="218">
        <f t="shared" si="157"/>
        <v>591</v>
      </c>
      <c r="T371" s="233">
        <f t="shared" si="158"/>
        <v>0</v>
      </c>
      <c r="U371" s="250">
        <f t="shared" si="159"/>
        <v>44391</v>
      </c>
      <c r="V371" s="4">
        <f t="shared" si="160"/>
        <v>0</v>
      </c>
      <c r="W371" s="26">
        <f t="shared" si="161"/>
        <v>981</v>
      </c>
      <c r="X371" s="233">
        <f t="shared" si="162"/>
        <v>0</v>
      </c>
      <c r="Y371" s="4">
        <f t="shared" si="163"/>
        <v>0</v>
      </c>
      <c r="Z371" s="230">
        <f t="shared" si="164"/>
        <v>0</v>
      </c>
    </row>
    <row r="372" spans="1:26" ht="24" customHeight="1" x14ac:dyDescent="0.55000000000000004">
      <c r="A372">
        <v>374</v>
      </c>
      <c r="B372" s="228">
        <v>374</v>
      </c>
      <c r="C372" s="44"/>
      <c r="D372" t="s">
        <v>670</v>
      </c>
      <c r="E372">
        <v>24</v>
      </c>
      <c r="F372">
        <v>334</v>
      </c>
      <c r="G372" s="1">
        <v>44392</v>
      </c>
      <c r="H372" s="119">
        <v>0</v>
      </c>
      <c r="I372" s="227">
        <f t="shared" si="152"/>
        <v>981</v>
      </c>
      <c r="J372" s="119"/>
      <c r="K372" s="232">
        <f t="shared" si="153"/>
        <v>977</v>
      </c>
      <c r="L372" s="271">
        <f t="shared" si="154"/>
        <v>78</v>
      </c>
      <c r="M372" s="4"/>
      <c r="N372" s="232">
        <f t="shared" si="155"/>
        <v>3</v>
      </c>
      <c r="O372" s="119">
        <v>0</v>
      </c>
      <c r="P372" s="119"/>
      <c r="Q372" s="5"/>
      <c r="R372" s="248">
        <f t="shared" si="156"/>
        <v>352</v>
      </c>
      <c r="S372" s="218">
        <f t="shared" si="157"/>
        <v>591</v>
      </c>
      <c r="T372" s="233">
        <f t="shared" si="158"/>
        <v>0</v>
      </c>
      <c r="U372" s="250">
        <f t="shared" si="159"/>
        <v>44392</v>
      </c>
      <c r="V372" s="4">
        <f t="shared" si="160"/>
        <v>0</v>
      </c>
      <c r="W372" s="26">
        <f t="shared" si="161"/>
        <v>981</v>
      </c>
      <c r="X372" s="233">
        <f t="shared" si="162"/>
        <v>0</v>
      </c>
      <c r="Y372" s="4">
        <f t="shared" si="163"/>
        <v>0</v>
      </c>
      <c r="Z372" s="230">
        <f t="shared" si="164"/>
        <v>0</v>
      </c>
    </row>
    <row r="373" spans="1:26" ht="24" customHeight="1" x14ac:dyDescent="0.55000000000000004">
      <c r="A373">
        <v>375</v>
      </c>
      <c r="B373" s="228">
        <v>374</v>
      </c>
      <c r="C373" s="44"/>
      <c r="D373" t="s">
        <v>671</v>
      </c>
      <c r="E373">
        <v>24</v>
      </c>
      <c r="F373">
        <v>335</v>
      </c>
      <c r="G373" s="1">
        <v>44393</v>
      </c>
      <c r="H373" s="119">
        <v>0</v>
      </c>
      <c r="I373" s="227">
        <f t="shared" si="152"/>
        <v>981</v>
      </c>
      <c r="J373" s="119"/>
      <c r="K373" s="232">
        <f t="shared" si="153"/>
        <v>977</v>
      </c>
      <c r="L373" s="271">
        <f t="shared" si="154"/>
        <v>78</v>
      </c>
      <c r="M373" s="4"/>
      <c r="N373" s="232">
        <f t="shared" si="155"/>
        <v>3</v>
      </c>
      <c r="O373" s="119">
        <v>0</v>
      </c>
      <c r="P373" s="119"/>
      <c r="Q373" s="5"/>
      <c r="R373" s="248">
        <f t="shared" si="156"/>
        <v>352</v>
      </c>
      <c r="S373" s="218">
        <f t="shared" si="157"/>
        <v>591</v>
      </c>
      <c r="T373" s="233">
        <f t="shared" si="158"/>
        <v>0</v>
      </c>
      <c r="U373" s="250">
        <f t="shared" si="159"/>
        <v>44393</v>
      </c>
      <c r="V373" s="4">
        <f t="shared" si="160"/>
        <v>0</v>
      </c>
      <c r="W373" s="26">
        <f t="shared" si="161"/>
        <v>981</v>
      </c>
      <c r="X373" s="233">
        <f t="shared" si="162"/>
        <v>0</v>
      </c>
      <c r="Y373" s="4">
        <f t="shared" si="163"/>
        <v>0</v>
      </c>
      <c r="Z373" s="230">
        <f t="shared" si="164"/>
        <v>0</v>
      </c>
    </row>
    <row r="374" spans="1:26" ht="24" customHeight="1" x14ac:dyDescent="0.55000000000000004">
      <c r="A374">
        <v>376</v>
      </c>
      <c r="B374" s="228">
        <v>374</v>
      </c>
      <c r="C374" s="44"/>
      <c r="D374" t="s">
        <v>672</v>
      </c>
      <c r="E374">
        <v>24</v>
      </c>
      <c r="F374">
        <v>336</v>
      </c>
      <c r="G374" s="1">
        <v>44394</v>
      </c>
      <c r="H374" s="119">
        <v>0</v>
      </c>
      <c r="I374" s="227">
        <f t="shared" si="152"/>
        <v>981</v>
      </c>
      <c r="J374" s="119"/>
      <c r="K374" s="232">
        <f t="shared" si="153"/>
        <v>977</v>
      </c>
      <c r="L374" s="271">
        <f t="shared" si="154"/>
        <v>78</v>
      </c>
      <c r="M374" s="4"/>
      <c r="N374" s="232">
        <f t="shared" si="155"/>
        <v>3</v>
      </c>
      <c r="O374" s="119">
        <v>0</v>
      </c>
      <c r="P374" s="119"/>
      <c r="Q374" s="5"/>
      <c r="R374" s="248">
        <f t="shared" si="156"/>
        <v>352</v>
      </c>
      <c r="S374" s="218">
        <f t="shared" si="157"/>
        <v>591</v>
      </c>
      <c r="T374" s="233">
        <f t="shared" si="158"/>
        <v>0</v>
      </c>
      <c r="U374" s="250">
        <f t="shared" si="159"/>
        <v>44394</v>
      </c>
      <c r="V374" s="4">
        <f t="shared" si="160"/>
        <v>0</v>
      </c>
      <c r="W374" s="26">
        <f t="shared" si="161"/>
        <v>981</v>
      </c>
      <c r="X374" s="233">
        <f t="shared" si="162"/>
        <v>0</v>
      </c>
      <c r="Y374" s="4">
        <f t="shared" si="163"/>
        <v>0</v>
      </c>
      <c r="Z374" s="230">
        <f t="shared" si="164"/>
        <v>0</v>
      </c>
    </row>
    <row r="375" spans="1:26" ht="24" customHeight="1" x14ac:dyDescent="0.55000000000000004">
      <c r="A375">
        <v>377</v>
      </c>
      <c r="B375" s="228">
        <v>374</v>
      </c>
      <c r="C375" s="44"/>
      <c r="D375" t="s">
        <v>673</v>
      </c>
      <c r="E375">
        <v>24</v>
      </c>
      <c r="F375">
        <v>337</v>
      </c>
      <c r="G375" s="1">
        <v>44395</v>
      </c>
      <c r="H375" s="119">
        <v>0</v>
      </c>
      <c r="I375" s="227">
        <f t="shared" si="152"/>
        <v>981</v>
      </c>
      <c r="J375" s="119"/>
      <c r="K375" s="232">
        <f t="shared" si="153"/>
        <v>977</v>
      </c>
      <c r="L375" s="271">
        <f t="shared" si="154"/>
        <v>78</v>
      </c>
      <c r="M375" s="4"/>
      <c r="N375" s="232">
        <f t="shared" si="155"/>
        <v>3</v>
      </c>
      <c r="O375" s="119">
        <v>0</v>
      </c>
      <c r="P375" s="119"/>
      <c r="Q375" s="5"/>
      <c r="R375" s="248">
        <f t="shared" si="156"/>
        <v>352</v>
      </c>
      <c r="S375" s="218">
        <f t="shared" si="157"/>
        <v>591</v>
      </c>
      <c r="T375" s="233">
        <f t="shared" si="158"/>
        <v>0</v>
      </c>
      <c r="U375" s="250">
        <f t="shared" si="159"/>
        <v>44395</v>
      </c>
      <c r="V375" s="4">
        <f t="shared" si="160"/>
        <v>0</v>
      </c>
      <c r="W375" s="26">
        <f t="shared" si="161"/>
        <v>981</v>
      </c>
      <c r="X375" s="233">
        <f t="shared" si="162"/>
        <v>0</v>
      </c>
      <c r="Y375" s="4">
        <f t="shared" si="163"/>
        <v>0</v>
      </c>
      <c r="Z375" s="230">
        <f t="shared" si="164"/>
        <v>0</v>
      </c>
    </row>
    <row r="376" spans="1:26" ht="24" customHeight="1" x14ac:dyDescent="0.55000000000000004">
      <c r="A376">
        <v>378</v>
      </c>
      <c r="B376" s="228">
        <v>374</v>
      </c>
      <c r="C376" s="44"/>
      <c r="D376" t="s">
        <v>674</v>
      </c>
      <c r="E376">
        <v>24</v>
      </c>
      <c r="F376">
        <v>338</v>
      </c>
      <c r="G376" s="1">
        <v>44396</v>
      </c>
      <c r="H376" s="119">
        <v>0</v>
      </c>
      <c r="I376" s="227">
        <f t="shared" si="152"/>
        <v>981</v>
      </c>
      <c r="J376" s="119"/>
      <c r="K376" s="232">
        <f t="shared" si="153"/>
        <v>977</v>
      </c>
      <c r="L376" s="271">
        <f t="shared" si="154"/>
        <v>78</v>
      </c>
      <c r="M376" s="4"/>
      <c r="N376" s="232">
        <f t="shared" si="155"/>
        <v>3</v>
      </c>
      <c r="O376" s="119">
        <v>0</v>
      </c>
      <c r="P376" s="119"/>
      <c r="Q376" s="5"/>
      <c r="R376" s="248">
        <f t="shared" si="156"/>
        <v>352</v>
      </c>
      <c r="S376" s="218">
        <f t="shared" si="157"/>
        <v>591</v>
      </c>
      <c r="T376" s="233">
        <f t="shared" si="158"/>
        <v>0</v>
      </c>
      <c r="U376" s="250">
        <f t="shared" si="159"/>
        <v>44396</v>
      </c>
      <c r="V376" s="4">
        <f t="shared" si="160"/>
        <v>0</v>
      </c>
      <c r="W376" s="26">
        <f t="shared" si="161"/>
        <v>981</v>
      </c>
      <c r="X376" s="233">
        <f t="shared" si="162"/>
        <v>0</v>
      </c>
      <c r="Y376" s="4">
        <f t="shared" si="163"/>
        <v>0</v>
      </c>
      <c r="Z376" s="230">
        <f t="shared" si="164"/>
        <v>0</v>
      </c>
    </row>
    <row r="377" spans="1:26" ht="24" customHeight="1" x14ac:dyDescent="0.55000000000000004">
      <c r="A377">
        <v>379</v>
      </c>
      <c r="B377" s="228">
        <v>374</v>
      </c>
      <c r="C377" s="44"/>
      <c r="D377" t="s">
        <v>675</v>
      </c>
      <c r="E377">
        <v>24</v>
      </c>
      <c r="F377">
        <v>339</v>
      </c>
      <c r="G377" s="1">
        <v>44397</v>
      </c>
      <c r="H377" s="119">
        <v>0</v>
      </c>
      <c r="I377" s="227">
        <f t="shared" si="152"/>
        <v>981</v>
      </c>
      <c r="J377" s="119"/>
      <c r="K377" s="232">
        <f t="shared" si="153"/>
        <v>977</v>
      </c>
      <c r="L377" s="271">
        <f t="shared" si="154"/>
        <v>78</v>
      </c>
      <c r="M377" s="4"/>
      <c r="N377" s="232">
        <f t="shared" si="155"/>
        <v>3</v>
      </c>
      <c r="O377" s="119">
        <v>0</v>
      </c>
      <c r="P377" s="119"/>
      <c r="Q377" s="5"/>
      <c r="R377" s="248">
        <f t="shared" si="156"/>
        <v>352</v>
      </c>
      <c r="S377" s="218">
        <f t="shared" si="157"/>
        <v>591</v>
      </c>
      <c r="T377" s="233">
        <f t="shared" si="158"/>
        <v>0</v>
      </c>
      <c r="U377" s="250">
        <f t="shared" si="159"/>
        <v>44397</v>
      </c>
      <c r="V377" s="4">
        <f t="shared" si="160"/>
        <v>0</v>
      </c>
      <c r="W377" s="26">
        <f t="shared" si="161"/>
        <v>981</v>
      </c>
      <c r="X377" s="233">
        <f t="shared" si="162"/>
        <v>0</v>
      </c>
      <c r="Y377" s="4">
        <f t="shared" si="163"/>
        <v>0</v>
      </c>
      <c r="Z377" s="230">
        <f t="shared" si="164"/>
        <v>0</v>
      </c>
    </row>
    <row r="378" spans="1:26" ht="24" customHeight="1" x14ac:dyDescent="0.55000000000000004">
      <c r="A378">
        <v>380</v>
      </c>
      <c r="B378" s="228">
        <v>374</v>
      </c>
      <c r="C378" s="44"/>
      <c r="D378" t="s">
        <v>676</v>
      </c>
      <c r="E378">
        <v>24</v>
      </c>
      <c r="F378">
        <v>340</v>
      </c>
      <c r="G378" s="1">
        <v>44398</v>
      </c>
      <c r="H378" s="119">
        <v>0</v>
      </c>
      <c r="I378" s="227">
        <f t="shared" si="152"/>
        <v>981</v>
      </c>
      <c r="J378" s="119"/>
      <c r="K378" s="232">
        <f t="shared" si="153"/>
        <v>977</v>
      </c>
      <c r="L378" s="271">
        <f t="shared" si="154"/>
        <v>78</v>
      </c>
      <c r="M378" s="4"/>
      <c r="N378" s="232">
        <f t="shared" si="155"/>
        <v>3</v>
      </c>
      <c r="O378" s="119">
        <v>0</v>
      </c>
      <c r="P378" s="119"/>
      <c r="Q378" s="5"/>
      <c r="R378" s="248">
        <f t="shared" si="156"/>
        <v>352</v>
      </c>
      <c r="S378" s="218">
        <f t="shared" si="157"/>
        <v>591</v>
      </c>
      <c r="T378" s="233">
        <f t="shared" si="158"/>
        <v>0</v>
      </c>
      <c r="U378" s="250">
        <f t="shared" si="159"/>
        <v>44398</v>
      </c>
      <c r="V378" s="4">
        <f t="shared" si="160"/>
        <v>0</v>
      </c>
      <c r="W378" s="26">
        <f t="shared" si="161"/>
        <v>981</v>
      </c>
      <c r="X378" s="233">
        <f t="shared" si="162"/>
        <v>0</v>
      </c>
      <c r="Y378" s="4">
        <f t="shared" si="163"/>
        <v>0</v>
      </c>
      <c r="Z378" s="230">
        <f t="shared" si="164"/>
        <v>0</v>
      </c>
    </row>
    <row r="379" spans="1:26" ht="24" customHeight="1" x14ac:dyDescent="0.55000000000000004">
      <c r="A379">
        <v>381</v>
      </c>
      <c r="B379" s="228">
        <v>374</v>
      </c>
      <c r="C379" s="44"/>
      <c r="D379" t="s">
        <v>677</v>
      </c>
      <c r="E379">
        <v>24</v>
      </c>
      <c r="F379">
        <v>341</v>
      </c>
      <c r="G379" s="1">
        <v>44399</v>
      </c>
      <c r="H379" s="119">
        <v>0</v>
      </c>
      <c r="I379" s="227">
        <f t="shared" si="152"/>
        <v>981</v>
      </c>
      <c r="J379" s="119"/>
      <c r="K379" s="232">
        <f t="shared" si="153"/>
        <v>977</v>
      </c>
      <c r="L379" s="271">
        <f t="shared" si="154"/>
        <v>78</v>
      </c>
      <c r="M379" s="4"/>
      <c r="N379" s="232">
        <f t="shared" si="155"/>
        <v>3</v>
      </c>
      <c r="O379" s="119">
        <v>0</v>
      </c>
      <c r="P379" s="119"/>
      <c r="Q379" s="5"/>
      <c r="R379" s="248">
        <f t="shared" si="156"/>
        <v>352</v>
      </c>
      <c r="S379" s="218">
        <f t="shared" si="157"/>
        <v>591</v>
      </c>
      <c r="T379" s="233">
        <f t="shared" si="158"/>
        <v>0</v>
      </c>
      <c r="U379" s="250">
        <f t="shared" si="159"/>
        <v>44399</v>
      </c>
      <c r="V379" s="4">
        <f t="shared" si="160"/>
        <v>0</v>
      </c>
      <c r="W379" s="26">
        <f t="shared" si="161"/>
        <v>981</v>
      </c>
      <c r="X379" s="233">
        <f t="shared" si="162"/>
        <v>0</v>
      </c>
      <c r="Y379" s="4">
        <f t="shared" si="163"/>
        <v>0</v>
      </c>
      <c r="Z379" s="230">
        <f t="shared" si="164"/>
        <v>0</v>
      </c>
    </row>
    <row r="380" spans="1:26" ht="24" customHeight="1" x14ac:dyDescent="0.55000000000000004">
      <c r="A380">
        <v>382</v>
      </c>
      <c r="B380" s="228">
        <v>374</v>
      </c>
      <c r="C380" s="44"/>
      <c r="D380" t="s">
        <v>678</v>
      </c>
      <c r="E380">
        <v>24</v>
      </c>
      <c r="F380">
        <v>342</v>
      </c>
      <c r="G380" s="1">
        <v>44400</v>
      </c>
      <c r="H380" s="119">
        <v>0</v>
      </c>
      <c r="I380" s="227">
        <f t="shared" si="152"/>
        <v>981</v>
      </c>
      <c r="J380" s="119"/>
      <c r="K380" s="232">
        <f t="shared" si="153"/>
        <v>977</v>
      </c>
      <c r="L380" s="271">
        <f t="shared" si="154"/>
        <v>78</v>
      </c>
      <c r="M380" s="4"/>
      <c r="N380" s="232">
        <f t="shared" si="155"/>
        <v>3</v>
      </c>
      <c r="O380" s="119">
        <v>0</v>
      </c>
      <c r="P380" s="119"/>
      <c r="Q380" s="5"/>
      <c r="R380" s="248">
        <f t="shared" si="156"/>
        <v>352</v>
      </c>
      <c r="S380" s="218">
        <f t="shared" si="157"/>
        <v>591</v>
      </c>
      <c r="T380" s="233">
        <f t="shared" si="158"/>
        <v>0</v>
      </c>
      <c r="U380" s="250">
        <f t="shared" si="159"/>
        <v>44400</v>
      </c>
      <c r="V380" s="4">
        <f t="shared" si="160"/>
        <v>0</v>
      </c>
      <c r="W380" s="26">
        <f t="shared" si="161"/>
        <v>981</v>
      </c>
      <c r="X380" s="233">
        <f t="shared" si="162"/>
        <v>0</v>
      </c>
      <c r="Y380" s="4">
        <f t="shared" si="163"/>
        <v>0</v>
      </c>
      <c r="Z380" s="230">
        <f t="shared" si="164"/>
        <v>0</v>
      </c>
    </row>
    <row r="381" spans="1:26" ht="24" customHeight="1" x14ac:dyDescent="0.55000000000000004">
      <c r="A381">
        <v>383</v>
      </c>
      <c r="B381" s="228">
        <v>374</v>
      </c>
      <c r="C381" s="44"/>
      <c r="D381" t="s">
        <v>679</v>
      </c>
      <c r="E381">
        <v>24</v>
      </c>
      <c r="F381">
        <v>343</v>
      </c>
      <c r="G381" s="1">
        <v>44401</v>
      </c>
      <c r="H381" s="119">
        <v>0</v>
      </c>
      <c r="I381" s="227">
        <f t="shared" si="152"/>
        <v>981</v>
      </c>
      <c r="J381" s="119"/>
      <c r="K381" s="232">
        <f t="shared" si="153"/>
        <v>977</v>
      </c>
      <c r="L381" s="271">
        <f t="shared" si="154"/>
        <v>78</v>
      </c>
      <c r="M381" s="4"/>
      <c r="N381" s="232">
        <f t="shared" si="155"/>
        <v>3</v>
      </c>
      <c r="O381" s="119">
        <v>0</v>
      </c>
      <c r="P381" s="119"/>
      <c r="Q381" s="5"/>
      <c r="R381" s="248">
        <f t="shared" si="156"/>
        <v>352</v>
      </c>
      <c r="S381" s="218">
        <f t="shared" si="157"/>
        <v>591</v>
      </c>
      <c r="T381" s="233">
        <f t="shared" si="158"/>
        <v>0</v>
      </c>
      <c r="U381" s="250">
        <f t="shared" si="159"/>
        <v>44401</v>
      </c>
      <c r="V381" s="4">
        <f t="shared" si="160"/>
        <v>0</v>
      </c>
      <c r="W381" s="26">
        <f t="shared" si="161"/>
        <v>981</v>
      </c>
      <c r="X381" s="233">
        <f t="shared" si="162"/>
        <v>0</v>
      </c>
      <c r="Y381" s="4">
        <f t="shared" si="163"/>
        <v>0</v>
      </c>
      <c r="Z381" s="230">
        <f t="shared" si="164"/>
        <v>0</v>
      </c>
    </row>
    <row r="382" spans="1:26" ht="24" customHeight="1" x14ac:dyDescent="0.55000000000000004">
      <c r="A382">
        <v>384</v>
      </c>
      <c r="B382" s="228">
        <v>374</v>
      </c>
      <c r="C382" s="44"/>
      <c r="D382" t="s">
        <v>680</v>
      </c>
      <c r="E382">
        <v>24</v>
      </c>
      <c r="F382">
        <v>344</v>
      </c>
      <c r="G382" s="1">
        <v>44402</v>
      </c>
      <c r="H382" s="119">
        <v>0</v>
      </c>
      <c r="I382" s="227">
        <f t="shared" si="152"/>
        <v>981</v>
      </c>
      <c r="J382" s="119"/>
      <c r="K382" s="232">
        <f t="shared" si="153"/>
        <v>977</v>
      </c>
      <c r="L382" s="271">
        <f t="shared" si="154"/>
        <v>78</v>
      </c>
      <c r="M382" s="4"/>
      <c r="N382" s="232">
        <f t="shared" si="155"/>
        <v>3</v>
      </c>
      <c r="O382" s="119">
        <v>0</v>
      </c>
      <c r="P382" s="119"/>
      <c r="Q382" s="5"/>
      <c r="R382" s="248">
        <f t="shared" si="156"/>
        <v>352</v>
      </c>
      <c r="S382" s="218">
        <f t="shared" si="157"/>
        <v>591</v>
      </c>
      <c r="T382" s="233">
        <f t="shared" si="158"/>
        <v>0</v>
      </c>
      <c r="U382" s="250">
        <f t="shared" si="159"/>
        <v>44402</v>
      </c>
      <c r="V382" s="4">
        <f t="shared" si="160"/>
        <v>0</v>
      </c>
      <c r="W382" s="26">
        <f t="shared" si="161"/>
        <v>981</v>
      </c>
      <c r="X382" s="233">
        <f t="shared" si="162"/>
        <v>0</v>
      </c>
      <c r="Y382" s="4">
        <f t="shared" si="163"/>
        <v>0</v>
      </c>
      <c r="Z382" s="230">
        <f t="shared" si="164"/>
        <v>0</v>
      </c>
    </row>
    <row r="383" spans="1:26" ht="24" customHeight="1" x14ac:dyDescent="0.55000000000000004">
      <c r="A383">
        <v>385</v>
      </c>
      <c r="B383" s="228">
        <v>374</v>
      </c>
      <c r="C383" s="44"/>
      <c r="D383" t="s">
        <v>681</v>
      </c>
      <c r="E383">
        <v>24</v>
      </c>
      <c r="F383">
        <v>345</v>
      </c>
      <c r="G383" s="1">
        <v>44403</v>
      </c>
      <c r="H383" s="119">
        <v>0</v>
      </c>
      <c r="I383" s="227">
        <f t="shared" si="152"/>
        <v>981</v>
      </c>
      <c r="J383" s="119"/>
      <c r="K383" s="232">
        <f t="shared" si="153"/>
        <v>977</v>
      </c>
      <c r="L383" s="271">
        <f t="shared" si="154"/>
        <v>78</v>
      </c>
      <c r="M383" s="4"/>
      <c r="N383" s="232">
        <f t="shared" si="155"/>
        <v>3</v>
      </c>
      <c r="O383" s="119">
        <v>0</v>
      </c>
      <c r="P383" s="119"/>
      <c r="Q383" s="5"/>
      <c r="R383" s="248">
        <f t="shared" si="156"/>
        <v>352</v>
      </c>
      <c r="S383" s="218">
        <f t="shared" si="157"/>
        <v>591</v>
      </c>
      <c r="T383" s="233">
        <f t="shared" si="158"/>
        <v>0</v>
      </c>
      <c r="U383" s="250">
        <f t="shared" si="159"/>
        <v>44403</v>
      </c>
      <c r="V383" s="4">
        <f t="shared" si="160"/>
        <v>0</v>
      </c>
      <c r="W383" s="26">
        <f t="shared" si="161"/>
        <v>981</v>
      </c>
      <c r="X383" s="233">
        <f t="shared" si="162"/>
        <v>0</v>
      </c>
      <c r="Y383" s="4">
        <f t="shared" si="163"/>
        <v>0</v>
      </c>
      <c r="Z383" s="230">
        <f t="shared" si="164"/>
        <v>0</v>
      </c>
    </row>
    <row r="384" spans="1:26" ht="24" customHeight="1" x14ac:dyDescent="0.55000000000000004">
      <c r="A384">
        <v>386</v>
      </c>
      <c r="B384" s="228">
        <v>374</v>
      </c>
      <c r="C384" s="44"/>
      <c r="D384" t="s">
        <v>682</v>
      </c>
      <c r="E384">
        <v>24</v>
      </c>
      <c r="F384">
        <v>346</v>
      </c>
      <c r="G384" s="1">
        <v>44404</v>
      </c>
      <c r="H384" s="119">
        <v>0</v>
      </c>
      <c r="I384" s="227">
        <f t="shared" si="152"/>
        <v>981</v>
      </c>
      <c r="J384" s="119"/>
      <c r="K384" s="232">
        <f t="shared" si="153"/>
        <v>977</v>
      </c>
      <c r="L384" s="271">
        <f t="shared" si="154"/>
        <v>78</v>
      </c>
      <c r="M384" s="4"/>
      <c r="N384" s="232">
        <f t="shared" si="155"/>
        <v>3</v>
      </c>
      <c r="O384" s="119">
        <v>0</v>
      </c>
      <c r="P384" s="119"/>
      <c r="Q384" s="5"/>
      <c r="R384" s="248">
        <f t="shared" si="156"/>
        <v>352</v>
      </c>
      <c r="S384" s="218">
        <f t="shared" si="157"/>
        <v>591</v>
      </c>
      <c r="T384" s="233">
        <f t="shared" si="158"/>
        <v>0</v>
      </c>
      <c r="U384" s="250">
        <f t="shared" si="159"/>
        <v>44404</v>
      </c>
      <c r="V384" s="4">
        <f t="shared" si="160"/>
        <v>0</v>
      </c>
      <c r="W384" s="26">
        <f t="shared" si="161"/>
        <v>981</v>
      </c>
      <c r="X384" s="233">
        <f t="shared" si="162"/>
        <v>0</v>
      </c>
      <c r="Y384" s="4">
        <f t="shared" si="163"/>
        <v>0</v>
      </c>
      <c r="Z384" s="230">
        <f t="shared" si="164"/>
        <v>0</v>
      </c>
    </row>
    <row r="385" spans="1:26" ht="24" customHeight="1" x14ac:dyDescent="0.55000000000000004">
      <c r="A385">
        <v>387</v>
      </c>
      <c r="B385" s="228">
        <v>374</v>
      </c>
      <c r="C385" s="44"/>
      <c r="D385" t="s">
        <v>683</v>
      </c>
      <c r="E385">
        <v>24</v>
      </c>
      <c r="F385">
        <v>347</v>
      </c>
      <c r="G385" s="1">
        <v>44405</v>
      </c>
      <c r="H385" s="119">
        <v>0</v>
      </c>
      <c r="I385" s="227">
        <f t="shared" si="152"/>
        <v>981</v>
      </c>
      <c r="J385" s="119"/>
      <c r="K385" s="232">
        <f t="shared" si="153"/>
        <v>977</v>
      </c>
      <c r="L385" s="271">
        <f t="shared" si="154"/>
        <v>78</v>
      </c>
      <c r="M385" s="4"/>
      <c r="N385" s="232">
        <f t="shared" si="155"/>
        <v>3</v>
      </c>
      <c r="O385" s="119">
        <v>0</v>
      </c>
      <c r="P385" s="119"/>
      <c r="Q385" s="5"/>
      <c r="R385" s="248">
        <f t="shared" si="156"/>
        <v>352</v>
      </c>
      <c r="S385" s="218">
        <f t="shared" si="157"/>
        <v>591</v>
      </c>
      <c r="T385" s="233">
        <f t="shared" si="158"/>
        <v>0</v>
      </c>
      <c r="U385" s="250">
        <f t="shared" si="159"/>
        <v>44405</v>
      </c>
      <c r="V385" s="4">
        <f t="shared" si="160"/>
        <v>0</v>
      </c>
      <c r="W385" s="26">
        <f t="shared" si="161"/>
        <v>981</v>
      </c>
      <c r="X385" s="233">
        <f t="shared" si="162"/>
        <v>0</v>
      </c>
      <c r="Y385" s="4">
        <f t="shared" si="163"/>
        <v>0</v>
      </c>
      <c r="Z385" s="230">
        <f t="shared" si="164"/>
        <v>0</v>
      </c>
    </row>
    <row r="386" spans="1:26" ht="24" customHeight="1" x14ac:dyDescent="0.55000000000000004">
      <c r="A386">
        <v>388</v>
      </c>
      <c r="B386" s="228">
        <v>374</v>
      </c>
      <c r="C386" s="44"/>
      <c r="D386" t="s">
        <v>686</v>
      </c>
      <c r="E386">
        <v>24</v>
      </c>
      <c r="F386">
        <v>348</v>
      </c>
      <c r="G386" s="1">
        <v>44406</v>
      </c>
      <c r="H386" s="119">
        <v>0</v>
      </c>
      <c r="I386" s="227">
        <f t="shared" si="152"/>
        <v>981</v>
      </c>
      <c r="J386" s="119"/>
      <c r="K386" s="232">
        <f t="shared" si="153"/>
        <v>977</v>
      </c>
      <c r="L386" s="271">
        <f t="shared" si="154"/>
        <v>78</v>
      </c>
      <c r="M386" s="4"/>
      <c r="N386" s="232">
        <f t="shared" si="155"/>
        <v>3</v>
      </c>
      <c r="O386" s="119">
        <v>0</v>
      </c>
      <c r="P386" s="119"/>
      <c r="Q386" s="5"/>
      <c r="R386" s="248">
        <f t="shared" si="156"/>
        <v>352</v>
      </c>
      <c r="S386" s="218">
        <f t="shared" si="157"/>
        <v>591</v>
      </c>
      <c r="T386" s="233">
        <f t="shared" si="158"/>
        <v>0</v>
      </c>
      <c r="U386" s="250">
        <f t="shared" si="159"/>
        <v>44406</v>
      </c>
      <c r="V386" s="4">
        <f t="shared" si="160"/>
        <v>0</v>
      </c>
      <c r="W386" s="26">
        <f t="shared" si="161"/>
        <v>981</v>
      </c>
      <c r="X386" s="233">
        <f t="shared" si="162"/>
        <v>0</v>
      </c>
      <c r="Y386" s="4">
        <f t="shared" si="163"/>
        <v>0</v>
      </c>
      <c r="Z386" s="230">
        <f t="shared" si="164"/>
        <v>0</v>
      </c>
    </row>
    <row r="387" spans="1:26" ht="24" customHeight="1" x14ac:dyDescent="0.55000000000000004">
      <c r="A387">
        <v>389</v>
      </c>
      <c r="B387" s="228">
        <v>374</v>
      </c>
      <c r="C387" s="44"/>
      <c r="D387" t="s">
        <v>687</v>
      </c>
      <c r="E387">
        <v>24</v>
      </c>
      <c r="F387">
        <v>349</v>
      </c>
      <c r="G387" s="1">
        <v>44407</v>
      </c>
      <c r="H387" s="119">
        <v>0</v>
      </c>
      <c r="I387" s="227">
        <f t="shared" si="152"/>
        <v>981</v>
      </c>
      <c r="J387" s="119"/>
      <c r="K387" s="232">
        <f t="shared" si="153"/>
        <v>977</v>
      </c>
      <c r="L387" s="271">
        <f t="shared" si="154"/>
        <v>78</v>
      </c>
      <c r="M387" s="4"/>
      <c r="N387" s="232">
        <f t="shared" si="155"/>
        <v>3</v>
      </c>
      <c r="O387" s="119">
        <v>0</v>
      </c>
      <c r="P387" s="119"/>
      <c r="Q387" s="5"/>
      <c r="R387" s="248">
        <f t="shared" si="156"/>
        <v>352</v>
      </c>
      <c r="S387" s="218">
        <f t="shared" si="157"/>
        <v>591</v>
      </c>
      <c r="T387" s="233">
        <f t="shared" si="158"/>
        <v>0</v>
      </c>
      <c r="U387" s="250">
        <f t="shared" si="159"/>
        <v>44407</v>
      </c>
      <c r="V387" s="4">
        <f t="shared" si="160"/>
        <v>0</v>
      </c>
      <c r="W387" s="26">
        <f t="shared" si="161"/>
        <v>981</v>
      </c>
      <c r="X387" s="233">
        <f t="shared" si="162"/>
        <v>0</v>
      </c>
      <c r="Y387" s="4">
        <f t="shared" si="163"/>
        <v>0</v>
      </c>
      <c r="Z387" s="230">
        <f t="shared" si="164"/>
        <v>0</v>
      </c>
    </row>
    <row r="388" spans="1:26" ht="24" customHeight="1" x14ac:dyDescent="0.55000000000000004">
      <c r="A388">
        <v>390</v>
      </c>
      <c r="B388" s="228">
        <v>374</v>
      </c>
      <c r="C388" s="44"/>
      <c r="D388" t="s">
        <v>688</v>
      </c>
      <c r="E388">
        <v>24</v>
      </c>
      <c r="F388">
        <v>350</v>
      </c>
      <c r="G388" s="1">
        <v>44408</v>
      </c>
      <c r="H388" s="119">
        <v>0</v>
      </c>
      <c r="I388" s="227">
        <f t="shared" si="152"/>
        <v>981</v>
      </c>
      <c r="J388" s="119"/>
      <c r="K388" s="232">
        <f t="shared" si="153"/>
        <v>977</v>
      </c>
      <c r="L388" s="271">
        <f t="shared" si="154"/>
        <v>78</v>
      </c>
      <c r="M388" s="4"/>
      <c r="N388" s="232">
        <f t="shared" si="155"/>
        <v>3</v>
      </c>
      <c r="O388" s="119">
        <v>0</v>
      </c>
      <c r="P388" s="119"/>
      <c r="Q388" s="5"/>
      <c r="R388" s="248">
        <f t="shared" si="156"/>
        <v>352</v>
      </c>
      <c r="S388" s="218">
        <f t="shared" si="157"/>
        <v>591</v>
      </c>
      <c r="T388" s="233">
        <f t="shared" si="158"/>
        <v>0</v>
      </c>
      <c r="U388" s="250">
        <f t="shared" si="159"/>
        <v>44408</v>
      </c>
      <c r="V388" s="4">
        <f t="shared" si="160"/>
        <v>0</v>
      </c>
      <c r="W388" s="26">
        <f t="shared" si="161"/>
        <v>981</v>
      </c>
      <c r="X388" s="233">
        <f t="shared" si="162"/>
        <v>0</v>
      </c>
      <c r="Y388" s="4">
        <f t="shared" si="163"/>
        <v>0</v>
      </c>
      <c r="Z388" s="230">
        <f t="shared" si="164"/>
        <v>0</v>
      </c>
    </row>
    <row r="389" spans="1:26" ht="24" customHeight="1" x14ac:dyDescent="0.55000000000000004">
      <c r="A389">
        <v>391</v>
      </c>
      <c r="B389" s="228">
        <v>374</v>
      </c>
      <c r="C389" s="44"/>
      <c r="D389" t="s">
        <v>689</v>
      </c>
      <c r="E389">
        <v>24</v>
      </c>
      <c r="F389">
        <v>351</v>
      </c>
      <c r="G389" s="1">
        <v>44409</v>
      </c>
      <c r="H389" s="119">
        <v>0</v>
      </c>
      <c r="I389" s="227">
        <f t="shared" si="152"/>
        <v>981</v>
      </c>
      <c r="J389" s="119"/>
      <c r="K389" s="232">
        <f t="shared" si="153"/>
        <v>977</v>
      </c>
      <c r="L389" s="271">
        <f t="shared" si="154"/>
        <v>78</v>
      </c>
      <c r="M389" s="4"/>
      <c r="N389" s="232">
        <f t="shared" si="155"/>
        <v>3</v>
      </c>
      <c r="O389" s="119">
        <v>0</v>
      </c>
      <c r="P389" s="119"/>
      <c r="Q389" s="5"/>
      <c r="R389" s="248">
        <f t="shared" si="156"/>
        <v>352</v>
      </c>
      <c r="S389" s="218">
        <f t="shared" si="157"/>
        <v>591</v>
      </c>
      <c r="T389" s="233">
        <f t="shared" si="158"/>
        <v>0</v>
      </c>
      <c r="U389" s="250">
        <f t="shared" si="159"/>
        <v>44409</v>
      </c>
      <c r="V389" s="4">
        <f t="shared" si="160"/>
        <v>0</v>
      </c>
      <c r="W389" s="26">
        <f t="shared" si="161"/>
        <v>981</v>
      </c>
      <c r="X389" s="233">
        <f t="shared" si="162"/>
        <v>0</v>
      </c>
      <c r="Y389" s="4">
        <f t="shared" si="163"/>
        <v>0</v>
      </c>
      <c r="Z389" s="230">
        <f t="shared" si="164"/>
        <v>0</v>
      </c>
    </row>
    <row r="390" spans="1:26" ht="24" customHeight="1" x14ac:dyDescent="0.55000000000000004">
      <c r="A390">
        <v>392</v>
      </c>
      <c r="B390" s="228">
        <v>374</v>
      </c>
      <c r="C390" s="44"/>
      <c r="D390" t="s">
        <v>690</v>
      </c>
      <c r="E390">
        <v>24</v>
      </c>
      <c r="F390">
        <v>352</v>
      </c>
      <c r="G390" s="1">
        <v>44410</v>
      </c>
      <c r="H390" s="119">
        <v>0</v>
      </c>
      <c r="I390" s="227">
        <f t="shared" si="152"/>
        <v>981</v>
      </c>
      <c r="J390" s="119"/>
      <c r="K390" s="232">
        <f t="shared" si="153"/>
        <v>977</v>
      </c>
      <c r="L390" s="271">
        <f t="shared" si="154"/>
        <v>78</v>
      </c>
      <c r="M390" s="4"/>
      <c r="N390" s="232">
        <f t="shared" si="155"/>
        <v>3</v>
      </c>
      <c r="O390" s="119">
        <v>0</v>
      </c>
      <c r="P390" s="119"/>
      <c r="Q390" s="5"/>
      <c r="R390" s="248">
        <f t="shared" si="156"/>
        <v>352</v>
      </c>
      <c r="S390" s="218">
        <f t="shared" si="157"/>
        <v>591</v>
      </c>
      <c r="T390" s="233">
        <f t="shared" si="158"/>
        <v>0</v>
      </c>
      <c r="U390" s="250">
        <f t="shared" si="159"/>
        <v>44410</v>
      </c>
      <c r="V390" s="4">
        <f t="shared" si="160"/>
        <v>0</v>
      </c>
      <c r="W390" s="26">
        <f t="shared" si="161"/>
        <v>981</v>
      </c>
      <c r="X390" s="233">
        <f t="shared" si="162"/>
        <v>0</v>
      </c>
      <c r="Y390" s="4">
        <f t="shared" si="163"/>
        <v>0</v>
      </c>
      <c r="Z390" s="230">
        <f t="shared" si="164"/>
        <v>0</v>
      </c>
    </row>
    <row r="391" spans="1:26" ht="24" customHeight="1" x14ac:dyDescent="0.55000000000000004">
      <c r="A391">
        <v>393</v>
      </c>
      <c r="B391" s="228">
        <v>374</v>
      </c>
      <c r="C391" s="44"/>
      <c r="D391" t="s">
        <v>691</v>
      </c>
      <c r="E391">
        <v>24</v>
      </c>
      <c r="F391">
        <v>353</v>
      </c>
      <c r="G391" s="1">
        <v>44411</v>
      </c>
      <c r="H391" s="119">
        <v>0</v>
      </c>
      <c r="I391" s="227">
        <f t="shared" si="152"/>
        <v>981</v>
      </c>
      <c r="J391" s="119"/>
      <c r="K391" s="232">
        <f t="shared" si="153"/>
        <v>977</v>
      </c>
      <c r="L391" s="271">
        <f t="shared" si="154"/>
        <v>78</v>
      </c>
      <c r="M391" s="4"/>
      <c r="N391" s="232">
        <f t="shared" si="155"/>
        <v>3</v>
      </c>
      <c r="O391" s="119">
        <v>0</v>
      </c>
      <c r="P391" s="119"/>
      <c r="Q391" s="5"/>
      <c r="R391" s="248">
        <f t="shared" si="156"/>
        <v>352</v>
      </c>
      <c r="S391" s="218">
        <f t="shared" si="157"/>
        <v>591</v>
      </c>
      <c r="T391" s="233">
        <f t="shared" si="158"/>
        <v>0</v>
      </c>
      <c r="U391" s="250">
        <f t="shared" si="159"/>
        <v>44411</v>
      </c>
      <c r="V391" s="4">
        <f t="shared" si="160"/>
        <v>0</v>
      </c>
      <c r="W391" s="26">
        <f t="shared" si="161"/>
        <v>981</v>
      </c>
      <c r="X391" s="233">
        <f t="shared" si="162"/>
        <v>0</v>
      </c>
      <c r="Y391" s="4">
        <f t="shared" si="163"/>
        <v>0</v>
      </c>
      <c r="Z391" s="230">
        <f t="shared" si="164"/>
        <v>0</v>
      </c>
    </row>
    <row r="392" spans="1:26" ht="24" customHeight="1" x14ac:dyDescent="0.55000000000000004">
      <c r="A392">
        <v>394</v>
      </c>
      <c r="B392" s="228">
        <v>374</v>
      </c>
      <c r="C392" s="44"/>
      <c r="D392" t="s">
        <v>692</v>
      </c>
      <c r="E392">
        <v>24</v>
      </c>
      <c r="F392">
        <v>354</v>
      </c>
      <c r="G392" s="1">
        <v>44412</v>
      </c>
      <c r="H392" s="119">
        <v>0</v>
      </c>
      <c r="I392" s="227">
        <f t="shared" si="152"/>
        <v>981</v>
      </c>
      <c r="J392" s="119"/>
      <c r="K392" s="232">
        <f t="shared" si="153"/>
        <v>977</v>
      </c>
      <c r="L392" s="271">
        <f t="shared" si="154"/>
        <v>78</v>
      </c>
      <c r="M392" s="4"/>
      <c r="N392" s="232">
        <f t="shared" si="155"/>
        <v>3</v>
      </c>
      <c r="O392" s="119">
        <v>0</v>
      </c>
      <c r="P392" s="119"/>
      <c r="Q392" s="5"/>
      <c r="R392" s="248">
        <f t="shared" si="156"/>
        <v>352</v>
      </c>
      <c r="S392" s="218">
        <f t="shared" si="157"/>
        <v>591</v>
      </c>
      <c r="T392" s="233">
        <f t="shared" si="158"/>
        <v>0</v>
      </c>
      <c r="U392" s="250">
        <f t="shared" si="159"/>
        <v>44412</v>
      </c>
      <c r="V392" s="4">
        <f t="shared" si="160"/>
        <v>0</v>
      </c>
      <c r="W392" s="26">
        <f t="shared" si="161"/>
        <v>981</v>
      </c>
      <c r="X392" s="233">
        <f t="shared" si="162"/>
        <v>0</v>
      </c>
      <c r="Y392" s="4">
        <f t="shared" si="163"/>
        <v>0</v>
      </c>
      <c r="Z392" s="230">
        <f t="shared" si="164"/>
        <v>0</v>
      </c>
    </row>
    <row r="393" spans="1:26" ht="24" customHeight="1" x14ac:dyDescent="0.55000000000000004">
      <c r="A393">
        <v>395</v>
      </c>
      <c r="B393" s="228">
        <v>374</v>
      </c>
      <c r="C393" s="44"/>
      <c r="D393" t="s">
        <v>693</v>
      </c>
      <c r="E393">
        <v>24</v>
      </c>
      <c r="F393">
        <v>355</v>
      </c>
      <c r="G393" s="1">
        <v>44413</v>
      </c>
      <c r="H393" s="119">
        <v>0</v>
      </c>
      <c r="I393" s="227">
        <f t="shared" si="152"/>
        <v>981</v>
      </c>
      <c r="J393" s="119"/>
      <c r="K393" s="232">
        <f t="shared" si="153"/>
        <v>977</v>
      </c>
      <c r="L393" s="271">
        <f t="shared" si="154"/>
        <v>78</v>
      </c>
      <c r="M393" s="4"/>
      <c r="N393" s="232">
        <f t="shared" si="155"/>
        <v>3</v>
      </c>
      <c r="O393" s="119">
        <v>0</v>
      </c>
      <c r="P393" s="119"/>
      <c r="Q393" s="5"/>
      <c r="R393" s="248">
        <f t="shared" si="156"/>
        <v>352</v>
      </c>
      <c r="S393" s="218">
        <f t="shared" si="157"/>
        <v>591</v>
      </c>
      <c r="T393" s="233">
        <f t="shared" si="158"/>
        <v>0</v>
      </c>
      <c r="U393" s="250">
        <f t="shared" si="159"/>
        <v>44413</v>
      </c>
      <c r="V393" s="4">
        <f t="shared" si="160"/>
        <v>0</v>
      </c>
      <c r="W393" s="26">
        <f t="shared" si="161"/>
        <v>981</v>
      </c>
      <c r="X393" s="233">
        <f t="shared" si="162"/>
        <v>0</v>
      </c>
      <c r="Y393" s="4">
        <f t="shared" si="163"/>
        <v>0</v>
      </c>
      <c r="Z393" s="230">
        <f t="shared" si="164"/>
        <v>0</v>
      </c>
    </row>
    <row r="394" spans="1:26" ht="24" customHeight="1" x14ac:dyDescent="0.55000000000000004">
      <c r="A394">
        <v>396</v>
      </c>
      <c r="B394" s="228">
        <v>374</v>
      </c>
      <c r="C394" s="44"/>
      <c r="D394" t="s">
        <v>694</v>
      </c>
      <c r="E394">
        <v>24</v>
      </c>
      <c r="F394">
        <v>356</v>
      </c>
      <c r="G394" s="1">
        <v>44414</v>
      </c>
      <c r="H394" s="119">
        <v>0</v>
      </c>
      <c r="I394" s="227">
        <f t="shared" si="152"/>
        <v>981</v>
      </c>
      <c r="J394" s="119"/>
      <c r="K394" s="232">
        <f t="shared" si="153"/>
        <v>977</v>
      </c>
      <c r="L394" s="271">
        <f t="shared" si="154"/>
        <v>78</v>
      </c>
      <c r="M394" s="4"/>
      <c r="N394" s="232">
        <f t="shared" si="155"/>
        <v>3</v>
      </c>
      <c r="O394" s="119">
        <v>0</v>
      </c>
      <c r="P394" s="119"/>
      <c r="Q394" s="5"/>
      <c r="R394" s="248">
        <f t="shared" si="156"/>
        <v>352</v>
      </c>
      <c r="S394" s="218">
        <f t="shared" si="157"/>
        <v>591</v>
      </c>
      <c r="T394" s="233">
        <f t="shared" si="158"/>
        <v>0</v>
      </c>
      <c r="U394" s="250">
        <f t="shared" si="159"/>
        <v>44414</v>
      </c>
      <c r="V394" s="4">
        <f t="shared" si="160"/>
        <v>0</v>
      </c>
      <c r="W394" s="26">
        <f t="shared" si="161"/>
        <v>981</v>
      </c>
      <c r="X394" s="233">
        <f t="shared" si="162"/>
        <v>0</v>
      </c>
      <c r="Y394" s="4">
        <f t="shared" si="163"/>
        <v>0</v>
      </c>
      <c r="Z394" s="230">
        <f t="shared" si="164"/>
        <v>0</v>
      </c>
    </row>
    <row r="395" spans="1:26" ht="24" customHeight="1" x14ac:dyDescent="0.55000000000000004">
      <c r="A395">
        <v>397</v>
      </c>
      <c r="B395" s="228">
        <v>374</v>
      </c>
      <c r="C395" s="44"/>
      <c r="D395" t="s">
        <v>695</v>
      </c>
      <c r="E395">
        <v>24</v>
      </c>
      <c r="F395">
        <v>357</v>
      </c>
      <c r="G395" s="1">
        <v>44415</v>
      </c>
      <c r="H395" s="119">
        <v>0</v>
      </c>
      <c r="I395" s="227">
        <f t="shared" si="152"/>
        <v>981</v>
      </c>
      <c r="J395" s="119"/>
      <c r="K395" s="232">
        <f t="shared" si="153"/>
        <v>977</v>
      </c>
      <c r="L395" s="271">
        <f t="shared" si="154"/>
        <v>78</v>
      </c>
      <c r="M395" s="4"/>
      <c r="N395" s="232">
        <f t="shared" si="155"/>
        <v>3</v>
      </c>
      <c r="O395" s="119">
        <v>0</v>
      </c>
      <c r="P395" s="119"/>
      <c r="Q395" s="5"/>
      <c r="R395" s="248">
        <f t="shared" si="156"/>
        <v>352</v>
      </c>
      <c r="S395" s="218">
        <f t="shared" si="157"/>
        <v>591</v>
      </c>
      <c r="T395" s="233">
        <f t="shared" si="158"/>
        <v>0</v>
      </c>
      <c r="U395" s="250">
        <f t="shared" si="159"/>
        <v>44415</v>
      </c>
      <c r="V395" s="4">
        <f t="shared" si="160"/>
        <v>0</v>
      </c>
      <c r="W395" s="26">
        <f t="shared" si="161"/>
        <v>981</v>
      </c>
      <c r="X395" s="233">
        <f t="shared" si="162"/>
        <v>0</v>
      </c>
      <c r="Y395" s="4">
        <f t="shared" si="163"/>
        <v>0</v>
      </c>
      <c r="Z395" s="230">
        <f t="shared" si="164"/>
        <v>0</v>
      </c>
    </row>
    <row r="396" spans="1:26" ht="24" customHeight="1" x14ac:dyDescent="0.55000000000000004">
      <c r="A396">
        <v>398</v>
      </c>
      <c r="B396" s="228">
        <v>374</v>
      </c>
      <c r="C396" s="44"/>
      <c r="D396" t="s">
        <v>696</v>
      </c>
      <c r="E396">
        <v>24</v>
      </c>
      <c r="F396">
        <v>358</v>
      </c>
      <c r="G396" s="1">
        <v>44416</v>
      </c>
      <c r="H396" s="119">
        <v>0</v>
      </c>
      <c r="I396" s="227">
        <f t="shared" si="152"/>
        <v>981</v>
      </c>
      <c r="J396" s="119"/>
      <c r="K396" s="232">
        <f t="shared" si="153"/>
        <v>977</v>
      </c>
      <c r="L396" s="271">
        <f t="shared" si="154"/>
        <v>78</v>
      </c>
      <c r="M396" s="4"/>
      <c r="N396" s="232">
        <f t="shared" si="155"/>
        <v>3</v>
      </c>
      <c r="O396" s="119">
        <v>0</v>
      </c>
      <c r="P396" s="119"/>
      <c r="Q396" s="5"/>
      <c r="R396" s="248">
        <f t="shared" si="156"/>
        <v>352</v>
      </c>
      <c r="S396" s="218">
        <f t="shared" si="157"/>
        <v>591</v>
      </c>
      <c r="T396" s="233">
        <f t="shared" si="158"/>
        <v>0</v>
      </c>
      <c r="U396" s="250">
        <f t="shared" si="159"/>
        <v>44416</v>
      </c>
      <c r="V396" s="4">
        <f t="shared" si="160"/>
        <v>0</v>
      </c>
      <c r="W396" s="26">
        <f t="shared" si="161"/>
        <v>981</v>
      </c>
      <c r="X396" s="233">
        <f t="shared" si="162"/>
        <v>0</v>
      </c>
      <c r="Y396" s="4">
        <f t="shared" si="163"/>
        <v>0</v>
      </c>
      <c r="Z396" s="230">
        <f t="shared" si="164"/>
        <v>0</v>
      </c>
    </row>
    <row r="397" spans="1:26" ht="24" customHeight="1" x14ac:dyDescent="0.55000000000000004">
      <c r="A397">
        <v>399</v>
      </c>
      <c r="B397" s="228">
        <v>374</v>
      </c>
      <c r="C397" s="44"/>
      <c r="D397" t="s">
        <v>697</v>
      </c>
      <c r="E397">
        <v>24</v>
      </c>
      <c r="F397">
        <v>359</v>
      </c>
      <c r="G397" s="1">
        <v>44417</v>
      </c>
      <c r="H397" s="119">
        <v>0</v>
      </c>
      <c r="I397" s="227">
        <f t="shared" si="152"/>
        <v>981</v>
      </c>
      <c r="J397" s="119"/>
      <c r="K397" s="232">
        <f t="shared" si="153"/>
        <v>977</v>
      </c>
      <c r="L397" s="271">
        <f t="shared" si="154"/>
        <v>78</v>
      </c>
      <c r="M397" s="4"/>
      <c r="N397" s="232">
        <f t="shared" si="155"/>
        <v>3</v>
      </c>
      <c r="O397" s="119">
        <v>0</v>
      </c>
      <c r="P397" s="119"/>
      <c r="Q397" s="5"/>
      <c r="R397" s="248">
        <f t="shared" si="156"/>
        <v>352</v>
      </c>
      <c r="S397" s="218">
        <f t="shared" si="157"/>
        <v>591</v>
      </c>
      <c r="T397" s="233">
        <f t="shared" si="158"/>
        <v>0</v>
      </c>
      <c r="U397" s="250">
        <f t="shared" si="159"/>
        <v>44417</v>
      </c>
      <c r="V397" s="4">
        <f t="shared" si="160"/>
        <v>0</v>
      </c>
      <c r="W397" s="26">
        <f t="shared" si="161"/>
        <v>981</v>
      </c>
      <c r="X397" s="233">
        <f t="shared" si="162"/>
        <v>0</v>
      </c>
      <c r="Y397" s="4">
        <f t="shared" si="163"/>
        <v>0</v>
      </c>
      <c r="Z397" s="230">
        <f t="shared" si="164"/>
        <v>0</v>
      </c>
    </row>
    <row r="398" spans="1:26" ht="24" customHeight="1" x14ac:dyDescent="0.55000000000000004">
      <c r="A398">
        <v>400</v>
      </c>
      <c r="B398" s="228">
        <v>374</v>
      </c>
      <c r="C398" s="44"/>
      <c r="D398" t="s">
        <v>698</v>
      </c>
      <c r="E398">
        <v>24</v>
      </c>
      <c r="F398">
        <v>360</v>
      </c>
      <c r="G398" s="1">
        <v>44418</v>
      </c>
      <c r="H398" s="119">
        <v>0</v>
      </c>
      <c r="I398" s="227">
        <f t="shared" si="152"/>
        <v>981</v>
      </c>
      <c r="J398" s="119"/>
      <c r="K398" s="232">
        <f t="shared" si="153"/>
        <v>977</v>
      </c>
      <c r="L398" s="271">
        <f t="shared" si="154"/>
        <v>78</v>
      </c>
      <c r="M398" s="4"/>
      <c r="N398" s="232">
        <f t="shared" si="155"/>
        <v>3</v>
      </c>
      <c r="O398" s="119">
        <v>0</v>
      </c>
      <c r="P398" s="119"/>
      <c r="Q398" s="5"/>
      <c r="R398" s="248">
        <f t="shared" si="156"/>
        <v>352</v>
      </c>
      <c r="S398" s="218">
        <f t="shared" si="157"/>
        <v>591</v>
      </c>
      <c r="T398" s="233">
        <f t="shared" si="158"/>
        <v>0</v>
      </c>
      <c r="U398" s="250">
        <f t="shared" si="159"/>
        <v>44418</v>
      </c>
      <c r="V398" s="4">
        <f t="shared" si="160"/>
        <v>0</v>
      </c>
      <c r="W398" s="26">
        <f t="shared" si="161"/>
        <v>981</v>
      </c>
      <c r="X398" s="233">
        <f t="shared" si="162"/>
        <v>0</v>
      </c>
      <c r="Y398" s="4">
        <f t="shared" si="163"/>
        <v>0</v>
      </c>
      <c r="Z398" s="230">
        <f t="shared" si="164"/>
        <v>0</v>
      </c>
    </row>
    <row r="399" spans="1:26" ht="24" customHeight="1" x14ac:dyDescent="0.55000000000000004">
      <c r="A399">
        <v>401</v>
      </c>
      <c r="B399" s="228">
        <v>374</v>
      </c>
      <c r="C399" s="44"/>
      <c r="D399" t="s">
        <v>699</v>
      </c>
      <c r="E399">
        <v>24</v>
      </c>
      <c r="F399">
        <v>361</v>
      </c>
      <c r="G399" s="1">
        <v>44419</v>
      </c>
      <c r="H399" s="119">
        <v>0</v>
      </c>
      <c r="I399" s="227">
        <f t="shared" si="152"/>
        <v>981</v>
      </c>
      <c r="J399" s="119"/>
      <c r="K399" s="232">
        <f t="shared" si="153"/>
        <v>977</v>
      </c>
      <c r="L399" s="271">
        <f t="shared" si="154"/>
        <v>78</v>
      </c>
      <c r="M399" s="4"/>
      <c r="N399" s="232">
        <f t="shared" si="155"/>
        <v>3</v>
      </c>
      <c r="O399" s="119">
        <v>0</v>
      </c>
      <c r="P399" s="119"/>
      <c r="Q399" s="5"/>
      <c r="R399" s="248">
        <f t="shared" si="156"/>
        <v>352</v>
      </c>
      <c r="S399" s="218">
        <f t="shared" si="157"/>
        <v>591</v>
      </c>
      <c r="T399" s="233">
        <f t="shared" si="158"/>
        <v>0</v>
      </c>
      <c r="U399" s="250">
        <f t="shared" si="159"/>
        <v>44419</v>
      </c>
      <c r="V399" s="4">
        <f t="shared" si="160"/>
        <v>0</v>
      </c>
      <c r="W399" s="26">
        <f t="shared" si="161"/>
        <v>981</v>
      </c>
      <c r="X399" s="233">
        <f t="shared" si="162"/>
        <v>0</v>
      </c>
      <c r="Y399" s="4">
        <f t="shared" si="163"/>
        <v>0</v>
      </c>
      <c r="Z399" s="230">
        <f t="shared" si="164"/>
        <v>0</v>
      </c>
    </row>
    <row r="400" spans="1:26" ht="24" customHeight="1" x14ac:dyDescent="0.55000000000000004">
      <c r="A400">
        <v>402</v>
      </c>
      <c r="B400" s="228">
        <v>374</v>
      </c>
      <c r="C400" s="44"/>
      <c r="D400" t="s">
        <v>700</v>
      </c>
      <c r="E400">
        <v>24</v>
      </c>
      <c r="F400">
        <v>362</v>
      </c>
      <c r="G400" s="1">
        <v>44420</v>
      </c>
      <c r="H400" s="119">
        <v>0</v>
      </c>
      <c r="I400" s="227">
        <f t="shared" si="152"/>
        <v>981</v>
      </c>
      <c r="J400" s="119"/>
      <c r="K400" s="232">
        <f t="shared" si="153"/>
        <v>977</v>
      </c>
      <c r="L400" s="271">
        <f t="shared" si="154"/>
        <v>78</v>
      </c>
      <c r="M400" s="4"/>
      <c r="N400" s="232">
        <f t="shared" si="155"/>
        <v>3</v>
      </c>
      <c r="O400" s="119">
        <v>0</v>
      </c>
      <c r="P400" s="119"/>
      <c r="Q400" s="5"/>
      <c r="R400" s="248">
        <f t="shared" si="156"/>
        <v>352</v>
      </c>
      <c r="S400" s="218">
        <f t="shared" si="157"/>
        <v>591</v>
      </c>
      <c r="T400" s="233">
        <f t="shared" si="158"/>
        <v>0</v>
      </c>
      <c r="U400" s="250">
        <f t="shared" si="159"/>
        <v>44420</v>
      </c>
      <c r="V400" s="4">
        <f t="shared" si="160"/>
        <v>0</v>
      </c>
      <c r="W400" s="26">
        <f t="shared" si="161"/>
        <v>981</v>
      </c>
      <c r="X400" s="233">
        <f t="shared" si="162"/>
        <v>0</v>
      </c>
      <c r="Y400" s="4">
        <f t="shared" si="163"/>
        <v>0</v>
      </c>
      <c r="Z400" s="230">
        <f t="shared" si="164"/>
        <v>0</v>
      </c>
    </row>
    <row r="401" spans="1:26" ht="24" customHeight="1" x14ac:dyDescent="0.55000000000000004">
      <c r="A401">
        <v>403</v>
      </c>
      <c r="B401" s="228">
        <v>374</v>
      </c>
      <c r="C401" s="44"/>
      <c r="D401" t="s">
        <v>701</v>
      </c>
      <c r="E401">
        <v>24</v>
      </c>
      <c r="F401">
        <v>363</v>
      </c>
      <c r="G401" s="1">
        <v>44421</v>
      </c>
      <c r="H401" s="119">
        <v>0</v>
      </c>
      <c r="I401" s="227">
        <f t="shared" si="152"/>
        <v>981</v>
      </c>
      <c r="J401" s="119"/>
      <c r="K401" s="232">
        <f t="shared" si="153"/>
        <v>977</v>
      </c>
      <c r="L401" s="271">
        <f t="shared" si="154"/>
        <v>78</v>
      </c>
      <c r="M401" s="4"/>
      <c r="N401" s="232">
        <f t="shared" si="155"/>
        <v>3</v>
      </c>
      <c r="O401" s="119">
        <v>0</v>
      </c>
      <c r="P401" s="119"/>
      <c r="Q401" s="5"/>
      <c r="R401" s="248">
        <f t="shared" si="156"/>
        <v>352</v>
      </c>
      <c r="S401" s="218">
        <f t="shared" si="157"/>
        <v>591</v>
      </c>
      <c r="T401" s="233">
        <f t="shared" si="158"/>
        <v>0</v>
      </c>
      <c r="U401" s="250">
        <f t="shared" si="159"/>
        <v>44421</v>
      </c>
      <c r="V401" s="4">
        <f t="shared" si="160"/>
        <v>0</v>
      </c>
      <c r="W401" s="26">
        <f t="shared" si="161"/>
        <v>981</v>
      </c>
      <c r="X401" s="233">
        <f t="shared" si="162"/>
        <v>0</v>
      </c>
      <c r="Y401" s="4">
        <f t="shared" si="163"/>
        <v>0</v>
      </c>
      <c r="Z401" s="230">
        <f t="shared" si="164"/>
        <v>0</v>
      </c>
    </row>
    <row r="402" spans="1:26" ht="24" customHeight="1" x14ac:dyDescent="0.55000000000000004">
      <c r="A402">
        <v>404</v>
      </c>
      <c r="B402" s="228">
        <v>374</v>
      </c>
      <c r="C402" s="44"/>
      <c r="D402" t="s">
        <v>702</v>
      </c>
      <c r="E402">
        <v>24</v>
      </c>
      <c r="F402">
        <v>364</v>
      </c>
      <c r="G402" s="1">
        <v>44422</v>
      </c>
      <c r="H402" s="119">
        <v>0</v>
      </c>
      <c r="I402" s="227">
        <f t="shared" si="152"/>
        <v>981</v>
      </c>
      <c r="J402" s="119"/>
      <c r="K402" s="232">
        <f t="shared" si="153"/>
        <v>977</v>
      </c>
      <c r="L402" s="271">
        <f t="shared" si="154"/>
        <v>78</v>
      </c>
      <c r="M402" s="4"/>
      <c r="N402" s="232">
        <f t="shared" si="155"/>
        <v>3</v>
      </c>
      <c r="O402" s="119">
        <v>0</v>
      </c>
      <c r="P402" s="119"/>
      <c r="Q402" s="5"/>
      <c r="R402" s="248">
        <f t="shared" si="156"/>
        <v>352</v>
      </c>
      <c r="S402" s="218">
        <f t="shared" si="157"/>
        <v>591</v>
      </c>
      <c r="T402" s="233">
        <f t="shared" si="158"/>
        <v>0</v>
      </c>
      <c r="U402" s="250">
        <f t="shared" si="159"/>
        <v>44422</v>
      </c>
      <c r="V402" s="4">
        <f t="shared" si="160"/>
        <v>0</v>
      </c>
      <c r="W402" s="26">
        <f t="shared" si="161"/>
        <v>981</v>
      </c>
      <c r="X402" s="233">
        <f t="shared" si="162"/>
        <v>0</v>
      </c>
      <c r="Y402" s="4">
        <f t="shared" si="163"/>
        <v>0</v>
      </c>
      <c r="Z402" s="230">
        <f t="shared" si="164"/>
        <v>0</v>
      </c>
    </row>
    <row r="403" spans="1:26" ht="24" customHeight="1" x14ac:dyDescent="0.55000000000000004">
      <c r="A403">
        <v>405</v>
      </c>
      <c r="B403" s="228">
        <v>374</v>
      </c>
      <c r="C403" s="44"/>
      <c r="D403" t="s">
        <v>703</v>
      </c>
      <c r="E403">
        <v>24</v>
      </c>
      <c r="F403">
        <v>365</v>
      </c>
      <c r="G403" s="1">
        <v>44423</v>
      </c>
      <c r="H403" s="119">
        <v>0</v>
      </c>
      <c r="I403" s="227">
        <f t="shared" si="152"/>
        <v>981</v>
      </c>
      <c r="J403" s="119"/>
      <c r="K403" s="232">
        <f t="shared" si="153"/>
        <v>977</v>
      </c>
      <c r="L403" s="271">
        <f t="shared" si="154"/>
        <v>78</v>
      </c>
      <c r="M403" s="4"/>
      <c r="N403" s="232">
        <f t="shared" si="155"/>
        <v>3</v>
      </c>
      <c r="O403" s="119">
        <v>0</v>
      </c>
      <c r="P403" s="119"/>
      <c r="Q403" s="5"/>
      <c r="R403" s="248">
        <f t="shared" si="156"/>
        <v>352</v>
      </c>
      <c r="S403" s="218">
        <f t="shared" si="157"/>
        <v>591</v>
      </c>
      <c r="T403" s="233">
        <f t="shared" si="158"/>
        <v>0</v>
      </c>
      <c r="U403" s="250">
        <f t="shared" si="159"/>
        <v>44423</v>
      </c>
      <c r="V403" s="4">
        <f t="shared" si="160"/>
        <v>0</v>
      </c>
      <c r="W403" s="26">
        <f t="shared" si="161"/>
        <v>981</v>
      </c>
      <c r="X403" s="233">
        <f t="shared" si="162"/>
        <v>0</v>
      </c>
      <c r="Y403" s="4">
        <f t="shared" si="163"/>
        <v>0</v>
      </c>
      <c r="Z403" s="230">
        <f t="shared" si="164"/>
        <v>0</v>
      </c>
    </row>
    <row r="404" spans="1:26" ht="24" customHeight="1" x14ac:dyDescent="0.55000000000000004">
      <c r="A404">
        <v>406</v>
      </c>
      <c r="B404" s="228">
        <v>374</v>
      </c>
      <c r="C404" s="44"/>
      <c r="D404" t="s">
        <v>704</v>
      </c>
      <c r="E404">
        <v>24</v>
      </c>
      <c r="F404">
        <v>366</v>
      </c>
      <c r="G404" s="1">
        <v>44424</v>
      </c>
      <c r="H404" s="119">
        <v>0</v>
      </c>
      <c r="I404" s="227">
        <f t="shared" si="152"/>
        <v>981</v>
      </c>
      <c r="J404" s="119"/>
      <c r="K404" s="232">
        <f t="shared" si="153"/>
        <v>977</v>
      </c>
      <c r="L404" s="271">
        <f t="shared" si="154"/>
        <v>78</v>
      </c>
      <c r="M404" s="4"/>
      <c r="N404" s="232">
        <f t="shared" si="155"/>
        <v>3</v>
      </c>
      <c r="O404" s="119">
        <v>0</v>
      </c>
      <c r="P404" s="119"/>
      <c r="Q404" s="5"/>
      <c r="R404" s="248">
        <f t="shared" si="156"/>
        <v>352</v>
      </c>
      <c r="S404" s="218">
        <f t="shared" si="157"/>
        <v>591</v>
      </c>
      <c r="T404" s="233">
        <f t="shared" si="158"/>
        <v>0</v>
      </c>
      <c r="U404" s="250">
        <f t="shared" si="159"/>
        <v>44424</v>
      </c>
      <c r="V404" s="4">
        <f t="shared" si="160"/>
        <v>0</v>
      </c>
      <c r="W404" s="26">
        <f t="shared" si="161"/>
        <v>981</v>
      </c>
      <c r="X404" s="233">
        <f t="shared" si="162"/>
        <v>0</v>
      </c>
      <c r="Y404" s="4">
        <f t="shared" si="163"/>
        <v>0</v>
      </c>
      <c r="Z404" s="230">
        <f t="shared" si="164"/>
        <v>0</v>
      </c>
    </row>
    <row r="405" spans="1:26" ht="24" customHeight="1" x14ac:dyDescent="0.55000000000000004">
      <c r="A405">
        <v>407</v>
      </c>
      <c r="B405" s="228">
        <v>374</v>
      </c>
      <c r="C405" s="44"/>
      <c r="D405" t="s">
        <v>705</v>
      </c>
      <c r="E405">
        <v>24</v>
      </c>
      <c r="F405">
        <v>367</v>
      </c>
      <c r="G405" s="1">
        <v>44425</v>
      </c>
      <c r="H405" s="119">
        <v>0</v>
      </c>
      <c r="I405" s="227">
        <f t="shared" si="152"/>
        <v>981</v>
      </c>
      <c r="J405" s="119"/>
      <c r="K405" s="232">
        <f t="shared" si="153"/>
        <v>977</v>
      </c>
      <c r="L405" s="271">
        <f t="shared" si="154"/>
        <v>78</v>
      </c>
      <c r="M405" s="4"/>
      <c r="N405" s="232">
        <f t="shared" si="155"/>
        <v>3</v>
      </c>
      <c r="O405" s="119">
        <v>0</v>
      </c>
      <c r="P405" s="119"/>
      <c r="Q405" s="5"/>
      <c r="R405" s="248">
        <f t="shared" si="156"/>
        <v>352</v>
      </c>
      <c r="S405" s="218">
        <f t="shared" si="157"/>
        <v>591</v>
      </c>
      <c r="T405" s="233">
        <f t="shared" si="158"/>
        <v>0</v>
      </c>
      <c r="U405" s="250">
        <f t="shared" si="159"/>
        <v>44425</v>
      </c>
      <c r="V405" s="4">
        <f t="shared" si="160"/>
        <v>0</v>
      </c>
      <c r="W405" s="26">
        <f t="shared" si="161"/>
        <v>981</v>
      </c>
      <c r="X405" s="233">
        <f t="shared" si="162"/>
        <v>0</v>
      </c>
      <c r="Y405" s="4">
        <f t="shared" si="163"/>
        <v>0</v>
      </c>
      <c r="Z405" s="230">
        <f t="shared" si="164"/>
        <v>0</v>
      </c>
    </row>
    <row r="406" spans="1:26" ht="24" customHeight="1" x14ac:dyDescent="0.55000000000000004">
      <c r="A406">
        <v>408</v>
      </c>
      <c r="B406" s="228">
        <v>374</v>
      </c>
      <c r="C406" s="44"/>
      <c r="D406" t="s">
        <v>706</v>
      </c>
      <c r="E406">
        <v>24</v>
      </c>
      <c r="F406">
        <v>368</v>
      </c>
      <c r="G406" s="1">
        <v>44426</v>
      </c>
      <c r="H406" s="119">
        <v>0</v>
      </c>
      <c r="I406" s="227">
        <f t="shared" si="152"/>
        <v>981</v>
      </c>
      <c r="J406" s="119"/>
      <c r="K406" s="232">
        <f t="shared" si="153"/>
        <v>977</v>
      </c>
      <c r="L406" s="271">
        <f t="shared" si="154"/>
        <v>78</v>
      </c>
      <c r="M406" s="4"/>
      <c r="N406" s="232">
        <f t="shared" si="155"/>
        <v>3</v>
      </c>
      <c r="O406" s="119">
        <v>0</v>
      </c>
      <c r="P406" s="119"/>
      <c r="Q406" s="5"/>
      <c r="R406" s="248">
        <f t="shared" si="156"/>
        <v>352</v>
      </c>
      <c r="S406" s="218">
        <f t="shared" si="157"/>
        <v>591</v>
      </c>
      <c r="T406" s="233">
        <f t="shared" si="158"/>
        <v>0</v>
      </c>
      <c r="U406" s="250">
        <f t="shared" si="159"/>
        <v>44426</v>
      </c>
      <c r="V406" s="4">
        <f t="shared" si="160"/>
        <v>0</v>
      </c>
      <c r="W406" s="26">
        <f t="shared" si="161"/>
        <v>981</v>
      </c>
      <c r="X406" s="233">
        <f t="shared" si="162"/>
        <v>0</v>
      </c>
      <c r="Y406" s="4">
        <f t="shared" si="163"/>
        <v>0</v>
      </c>
      <c r="Z406" s="230">
        <f t="shared" si="164"/>
        <v>0</v>
      </c>
    </row>
    <row r="407" spans="1:26" ht="24" customHeight="1" x14ac:dyDescent="0.55000000000000004">
      <c r="A407">
        <v>409</v>
      </c>
      <c r="B407" s="228">
        <v>374</v>
      </c>
      <c r="C407" s="44"/>
      <c r="D407" t="s">
        <v>707</v>
      </c>
      <c r="E407">
        <v>24</v>
      </c>
      <c r="F407">
        <v>369</v>
      </c>
      <c r="G407" s="1">
        <v>44427</v>
      </c>
      <c r="H407" s="119">
        <v>0</v>
      </c>
      <c r="I407" s="227">
        <f t="shared" si="152"/>
        <v>981</v>
      </c>
      <c r="J407" s="119"/>
      <c r="K407" s="232">
        <f t="shared" si="153"/>
        <v>977</v>
      </c>
      <c r="L407" s="271">
        <f t="shared" si="154"/>
        <v>78</v>
      </c>
      <c r="M407" s="4"/>
      <c r="N407" s="232">
        <f t="shared" si="155"/>
        <v>3</v>
      </c>
      <c r="O407" s="119">
        <v>0</v>
      </c>
      <c r="P407" s="119"/>
      <c r="Q407" s="5"/>
      <c r="R407" s="248">
        <f t="shared" si="156"/>
        <v>352</v>
      </c>
      <c r="S407" s="218">
        <f t="shared" si="157"/>
        <v>591</v>
      </c>
      <c r="T407" s="233">
        <f t="shared" si="158"/>
        <v>0</v>
      </c>
      <c r="U407" s="250">
        <f t="shared" si="159"/>
        <v>44427</v>
      </c>
      <c r="V407" s="4">
        <f t="shared" si="160"/>
        <v>0</v>
      </c>
      <c r="W407" s="26">
        <f t="shared" si="161"/>
        <v>981</v>
      </c>
      <c r="X407" s="233">
        <f t="shared" si="162"/>
        <v>0</v>
      </c>
      <c r="Y407" s="4">
        <f t="shared" si="163"/>
        <v>0</v>
      </c>
      <c r="Z407" s="230">
        <f t="shared" si="164"/>
        <v>0</v>
      </c>
    </row>
    <row r="408" spans="1:26" ht="24" customHeight="1" x14ac:dyDescent="0.55000000000000004">
      <c r="A408">
        <v>410</v>
      </c>
      <c r="B408" s="228">
        <v>374</v>
      </c>
      <c r="C408" s="44"/>
      <c r="D408" t="s">
        <v>708</v>
      </c>
      <c r="E408">
        <v>24</v>
      </c>
      <c r="F408">
        <v>370</v>
      </c>
      <c r="G408" s="1">
        <v>44428</v>
      </c>
      <c r="H408" s="119">
        <v>0</v>
      </c>
      <c r="I408" s="227">
        <f t="shared" si="152"/>
        <v>981</v>
      </c>
      <c r="J408" s="119"/>
      <c r="K408" s="232">
        <f t="shared" si="153"/>
        <v>977</v>
      </c>
      <c r="L408" s="271">
        <f t="shared" si="154"/>
        <v>78</v>
      </c>
      <c r="M408" s="4"/>
      <c r="N408" s="232">
        <f t="shared" si="155"/>
        <v>3</v>
      </c>
      <c r="O408" s="119">
        <v>0</v>
      </c>
      <c r="P408" s="119"/>
      <c r="Q408" s="5"/>
      <c r="R408" s="248">
        <f t="shared" si="156"/>
        <v>352</v>
      </c>
      <c r="S408" s="218">
        <f t="shared" si="157"/>
        <v>591</v>
      </c>
      <c r="T408" s="233">
        <f t="shared" si="158"/>
        <v>0</v>
      </c>
      <c r="U408" s="250">
        <f t="shared" si="159"/>
        <v>44428</v>
      </c>
      <c r="V408" s="4">
        <f t="shared" si="160"/>
        <v>0</v>
      </c>
      <c r="W408" s="26">
        <f t="shared" si="161"/>
        <v>981</v>
      </c>
      <c r="X408" s="233">
        <f t="shared" si="162"/>
        <v>0</v>
      </c>
      <c r="Y408" s="4">
        <f t="shared" si="163"/>
        <v>0</v>
      </c>
      <c r="Z408" s="230">
        <f t="shared" si="164"/>
        <v>0</v>
      </c>
    </row>
    <row r="409" spans="1:26" ht="24" customHeight="1" x14ac:dyDescent="0.55000000000000004">
      <c r="A409">
        <v>411</v>
      </c>
      <c r="B409" s="228">
        <v>374</v>
      </c>
      <c r="C409" s="44"/>
      <c r="D409" t="s">
        <v>709</v>
      </c>
      <c r="E409">
        <v>24</v>
      </c>
      <c r="F409">
        <v>371</v>
      </c>
      <c r="G409" s="1">
        <v>44429</v>
      </c>
      <c r="H409" s="119">
        <v>0</v>
      </c>
      <c r="I409" s="227">
        <f t="shared" si="152"/>
        <v>981</v>
      </c>
      <c r="J409" s="119"/>
      <c r="K409" s="232">
        <f t="shared" si="153"/>
        <v>977</v>
      </c>
      <c r="L409" s="271">
        <f t="shared" si="154"/>
        <v>78</v>
      </c>
      <c r="M409" s="4"/>
      <c r="N409" s="232">
        <f t="shared" si="155"/>
        <v>3</v>
      </c>
      <c r="O409" s="119">
        <v>0</v>
      </c>
      <c r="P409" s="119"/>
      <c r="Q409" s="5"/>
      <c r="R409" s="248">
        <f t="shared" si="156"/>
        <v>352</v>
      </c>
      <c r="S409" s="218">
        <f t="shared" si="157"/>
        <v>591</v>
      </c>
      <c r="T409" s="233">
        <f t="shared" si="158"/>
        <v>0</v>
      </c>
      <c r="U409" s="250">
        <f t="shared" si="159"/>
        <v>44429</v>
      </c>
      <c r="V409" s="4">
        <f t="shared" si="160"/>
        <v>0</v>
      </c>
      <c r="W409" s="26">
        <f t="shared" si="161"/>
        <v>981</v>
      </c>
      <c r="X409" s="233">
        <f t="shared" si="162"/>
        <v>0</v>
      </c>
      <c r="Y409" s="4">
        <f t="shared" si="163"/>
        <v>0</v>
      </c>
      <c r="Z409" s="230">
        <f t="shared" si="164"/>
        <v>0</v>
      </c>
    </row>
    <row r="410" spans="1:26" ht="24" customHeight="1" x14ac:dyDescent="0.55000000000000004">
      <c r="A410">
        <v>412</v>
      </c>
      <c r="B410" s="228">
        <v>374</v>
      </c>
      <c r="C410" s="44"/>
      <c r="D410" t="s">
        <v>710</v>
      </c>
      <c r="E410">
        <v>24</v>
      </c>
      <c r="F410">
        <v>372</v>
      </c>
      <c r="G410" s="1">
        <v>44430</v>
      </c>
      <c r="H410" s="119">
        <v>0</v>
      </c>
      <c r="I410" s="227">
        <f t="shared" si="152"/>
        <v>981</v>
      </c>
      <c r="J410" s="119"/>
      <c r="K410" s="232">
        <f t="shared" si="153"/>
        <v>977</v>
      </c>
      <c r="L410" s="271">
        <f t="shared" si="154"/>
        <v>78</v>
      </c>
      <c r="M410" s="4"/>
      <c r="N410" s="232">
        <f t="shared" si="155"/>
        <v>3</v>
      </c>
      <c r="O410" s="119">
        <v>0</v>
      </c>
      <c r="P410" s="119"/>
      <c r="Q410" s="5"/>
      <c r="R410" s="248">
        <f t="shared" si="156"/>
        <v>352</v>
      </c>
      <c r="S410" s="218">
        <f t="shared" si="157"/>
        <v>591</v>
      </c>
      <c r="T410" s="233">
        <f t="shared" si="158"/>
        <v>0</v>
      </c>
      <c r="U410" s="250">
        <f t="shared" si="159"/>
        <v>44430</v>
      </c>
      <c r="V410" s="4">
        <f t="shared" si="160"/>
        <v>0</v>
      </c>
      <c r="W410" s="26">
        <f t="shared" si="161"/>
        <v>981</v>
      </c>
      <c r="X410" s="233">
        <f t="shared" si="162"/>
        <v>0</v>
      </c>
      <c r="Y410" s="4">
        <f t="shared" si="163"/>
        <v>0</v>
      </c>
      <c r="Z410" s="230">
        <f t="shared" si="164"/>
        <v>0</v>
      </c>
    </row>
    <row r="411" spans="1:26" ht="24" customHeight="1" x14ac:dyDescent="0.55000000000000004">
      <c r="A411">
        <v>413</v>
      </c>
      <c r="B411" s="228">
        <v>374</v>
      </c>
      <c r="C411" s="44"/>
      <c r="D411" t="s">
        <v>711</v>
      </c>
      <c r="E411">
        <v>24</v>
      </c>
      <c r="F411">
        <v>373</v>
      </c>
      <c r="G411" s="1">
        <v>44431</v>
      </c>
      <c r="H411" s="119">
        <v>0</v>
      </c>
      <c r="I411" s="227">
        <f t="shared" si="152"/>
        <v>981</v>
      </c>
      <c r="J411" s="119"/>
      <c r="K411" s="232">
        <f t="shared" si="153"/>
        <v>977</v>
      </c>
      <c r="L411" s="271">
        <f t="shared" si="154"/>
        <v>78</v>
      </c>
      <c r="M411" s="4"/>
      <c r="N411" s="232">
        <f t="shared" si="155"/>
        <v>3</v>
      </c>
      <c r="O411" s="119">
        <v>0</v>
      </c>
      <c r="P411" s="119"/>
      <c r="Q411" s="5"/>
      <c r="R411" s="248">
        <f t="shared" si="156"/>
        <v>352</v>
      </c>
      <c r="S411" s="218">
        <f t="shared" si="157"/>
        <v>591</v>
      </c>
      <c r="T411" s="233">
        <f t="shared" si="158"/>
        <v>0</v>
      </c>
      <c r="U411" s="250">
        <f t="shared" si="159"/>
        <v>44431</v>
      </c>
      <c r="V411" s="4">
        <f t="shared" si="160"/>
        <v>0</v>
      </c>
      <c r="W411" s="26">
        <f t="shared" si="161"/>
        <v>981</v>
      </c>
      <c r="X411" s="233">
        <f t="shared" si="162"/>
        <v>0</v>
      </c>
      <c r="Y411" s="4">
        <f t="shared" si="163"/>
        <v>0</v>
      </c>
      <c r="Z411" s="230">
        <f t="shared" si="164"/>
        <v>0</v>
      </c>
    </row>
    <row r="412" spans="1:26" ht="24" customHeight="1" x14ac:dyDescent="0.55000000000000004">
      <c r="A412">
        <v>414</v>
      </c>
      <c r="B412" s="228">
        <v>374</v>
      </c>
      <c r="C412" s="44"/>
      <c r="D412" t="s">
        <v>712</v>
      </c>
      <c r="E412">
        <v>24</v>
      </c>
      <c r="F412">
        <v>374</v>
      </c>
      <c r="G412" s="1">
        <v>44432</v>
      </c>
      <c r="H412" s="119">
        <v>0</v>
      </c>
      <c r="I412" s="227">
        <f t="shared" si="152"/>
        <v>981</v>
      </c>
      <c r="J412" s="119"/>
      <c r="K412" s="232">
        <f t="shared" si="153"/>
        <v>977</v>
      </c>
      <c r="L412" s="271">
        <f t="shared" si="154"/>
        <v>78</v>
      </c>
      <c r="M412" s="4"/>
      <c r="N412" s="232">
        <f t="shared" si="155"/>
        <v>3</v>
      </c>
      <c r="O412" s="119">
        <v>0</v>
      </c>
      <c r="P412" s="119"/>
      <c r="Q412" s="5"/>
      <c r="R412" s="248">
        <f t="shared" si="156"/>
        <v>352</v>
      </c>
      <c r="S412" s="218">
        <f t="shared" si="157"/>
        <v>591</v>
      </c>
      <c r="T412" s="233">
        <f t="shared" si="158"/>
        <v>0</v>
      </c>
      <c r="U412" s="250">
        <f t="shared" si="159"/>
        <v>44432</v>
      </c>
      <c r="V412" s="4">
        <f t="shared" si="160"/>
        <v>0</v>
      </c>
      <c r="W412" s="26">
        <f t="shared" si="161"/>
        <v>981</v>
      </c>
      <c r="X412" s="233">
        <f t="shared" si="162"/>
        <v>0</v>
      </c>
      <c r="Y412" s="4">
        <f t="shared" si="163"/>
        <v>0</v>
      </c>
      <c r="Z412" s="230">
        <f t="shared" si="164"/>
        <v>0</v>
      </c>
    </row>
    <row r="413" spans="1:26" ht="24" customHeight="1" x14ac:dyDescent="0.55000000000000004">
      <c r="A413">
        <v>415</v>
      </c>
      <c r="B413" s="228">
        <v>374</v>
      </c>
      <c r="C413" s="44"/>
      <c r="D413" t="s">
        <v>713</v>
      </c>
      <c r="E413">
        <v>24</v>
      </c>
      <c r="F413">
        <v>375</v>
      </c>
      <c r="G413" s="1">
        <v>44433</v>
      </c>
      <c r="H413" s="119">
        <v>0</v>
      </c>
      <c r="I413" s="227">
        <f t="shared" si="152"/>
        <v>981</v>
      </c>
      <c r="J413" s="119"/>
      <c r="K413" s="232">
        <f t="shared" si="153"/>
        <v>977</v>
      </c>
      <c r="L413" s="271">
        <f t="shared" si="154"/>
        <v>78</v>
      </c>
      <c r="M413" s="4"/>
      <c r="N413" s="232">
        <f t="shared" si="155"/>
        <v>3</v>
      </c>
      <c r="O413" s="119">
        <v>0</v>
      </c>
      <c r="P413" s="119"/>
      <c r="Q413" s="5"/>
      <c r="R413" s="248">
        <f t="shared" si="156"/>
        <v>352</v>
      </c>
      <c r="S413" s="218">
        <f t="shared" si="157"/>
        <v>591</v>
      </c>
      <c r="T413" s="233">
        <f t="shared" si="158"/>
        <v>0</v>
      </c>
      <c r="U413" s="250">
        <f t="shared" si="159"/>
        <v>44433</v>
      </c>
      <c r="V413" s="4">
        <f t="shared" si="160"/>
        <v>0</v>
      </c>
      <c r="W413" s="26">
        <f t="shared" si="161"/>
        <v>981</v>
      </c>
      <c r="X413" s="233">
        <f t="shared" si="162"/>
        <v>0</v>
      </c>
      <c r="Y413" s="4">
        <f t="shared" si="163"/>
        <v>0</v>
      </c>
      <c r="Z413" s="230">
        <f t="shared" si="164"/>
        <v>0</v>
      </c>
    </row>
    <row r="414" spans="1:26" ht="24" customHeight="1" x14ac:dyDescent="0.55000000000000004">
      <c r="A414">
        <v>416</v>
      </c>
      <c r="B414" s="228">
        <v>374</v>
      </c>
      <c r="C414" s="44"/>
      <c r="D414" t="s">
        <v>714</v>
      </c>
      <c r="E414">
        <v>24</v>
      </c>
      <c r="F414">
        <v>376</v>
      </c>
      <c r="G414" s="1">
        <v>44434</v>
      </c>
      <c r="H414" s="119">
        <v>0</v>
      </c>
      <c r="I414" s="227">
        <f t="shared" si="152"/>
        <v>981</v>
      </c>
      <c r="J414" s="119"/>
      <c r="K414" s="232">
        <f t="shared" si="153"/>
        <v>977</v>
      </c>
      <c r="L414" s="271">
        <f t="shared" si="154"/>
        <v>78</v>
      </c>
      <c r="M414" s="4"/>
      <c r="N414" s="232">
        <f t="shared" si="155"/>
        <v>3</v>
      </c>
      <c r="O414" s="119">
        <v>0</v>
      </c>
      <c r="P414" s="119"/>
      <c r="Q414" s="5"/>
      <c r="R414" s="248">
        <f t="shared" si="156"/>
        <v>352</v>
      </c>
      <c r="S414" s="218">
        <f t="shared" si="157"/>
        <v>591</v>
      </c>
      <c r="T414" s="233">
        <f t="shared" si="158"/>
        <v>0</v>
      </c>
      <c r="U414" s="250">
        <f t="shared" si="159"/>
        <v>44434</v>
      </c>
      <c r="V414" s="4">
        <f t="shared" si="160"/>
        <v>0</v>
      </c>
      <c r="W414" s="26">
        <f t="shared" si="161"/>
        <v>981</v>
      </c>
      <c r="X414" s="233">
        <f t="shared" si="162"/>
        <v>0</v>
      </c>
      <c r="Y414" s="4">
        <f t="shared" si="163"/>
        <v>0</v>
      </c>
      <c r="Z414" s="230">
        <f t="shared" si="164"/>
        <v>0</v>
      </c>
    </row>
    <row r="415" spans="1:26" ht="24" customHeight="1" x14ac:dyDescent="0.55000000000000004">
      <c r="A415">
        <v>417</v>
      </c>
      <c r="B415" s="228">
        <v>374</v>
      </c>
      <c r="C415" s="44"/>
      <c r="D415" t="s">
        <v>715</v>
      </c>
      <c r="E415">
        <v>24</v>
      </c>
      <c r="F415">
        <v>377</v>
      </c>
      <c r="G415" s="1">
        <v>44435</v>
      </c>
      <c r="H415" s="119">
        <v>0</v>
      </c>
      <c r="I415" s="227">
        <f t="shared" si="152"/>
        <v>981</v>
      </c>
      <c r="J415" s="119"/>
      <c r="K415" s="232">
        <f t="shared" si="153"/>
        <v>977</v>
      </c>
      <c r="L415" s="271">
        <f t="shared" si="154"/>
        <v>78</v>
      </c>
      <c r="M415" s="4"/>
      <c r="N415" s="232">
        <f t="shared" si="155"/>
        <v>3</v>
      </c>
      <c r="O415" s="119">
        <v>0</v>
      </c>
      <c r="P415" s="119"/>
      <c r="Q415" s="5"/>
      <c r="R415" s="248">
        <f t="shared" si="156"/>
        <v>352</v>
      </c>
      <c r="S415" s="218">
        <f t="shared" si="157"/>
        <v>591</v>
      </c>
      <c r="T415" s="233">
        <f t="shared" si="158"/>
        <v>0</v>
      </c>
      <c r="U415" s="250">
        <f t="shared" si="159"/>
        <v>44435</v>
      </c>
      <c r="V415" s="4">
        <f t="shared" si="160"/>
        <v>0</v>
      </c>
      <c r="W415" s="26">
        <f t="shared" si="161"/>
        <v>981</v>
      </c>
      <c r="X415" s="233">
        <f t="shared" si="162"/>
        <v>0</v>
      </c>
      <c r="Y415" s="4">
        <f t="shared" si="163"/>
        <v>0</v>
      </c>
      <c r="Z415" s="230">
        <f t="shared" si="164"/>
        <v>0</v>
      </c>
    </row>
    <row r="416" spans="1:26" ht="24" customHeight="1" x14ac:dyDescent="0.55000000000000004">
      <c r="A416">
        <v>418</v>
      </c>
      <c r="B416" s="228">
        <v>374</v>
      </c>
      <c r="C416" s="44"/>
      <c r="D416" t="s">
        <v>716</v>
      </c>
      <c r="E416">
        <v>24</v>
      </c>
      <c r="F416">
        <v>378</v>
      </c>
      <c r="G416" s="1">
        <v>44436</v>
      </c>
      <c r="H416" s="119">
        <v>0</v>
      </c>
      <c r="I416" s="227">
        <f t="shared" si="152"/>
        <v>981</v>
      </c>
      <c r="J416" s="119"/>
      <c r="K416" s="232">
        <f t="shared" si="153"/>
        <v>977</v>
      </c>
      <c r="L416" s="271">
        <f t="shared" si="154"/>
        <v>78</v>
      </c>
      <c r="M416" s="4"/>
      <c r="N416" s="232">
        <f t="shared" si="155"/>
        <v>3</v>
      </c>
      <c r="O416" s="119">
        <v>0</v>
      </c>
      <c r="P416" s="119"/>
      <c r="Q416" s="5"/>
      <c r="R416" s="248">
        <f t="shared" si="156"/>
        <v>352</v>
      </c>
      <c r="S416" s="218">
        <f t="shared" si="157"/>
        <v>591</v>
      </c>
      <c r="T416" s="233">
        <f t="shared" si="158"/>
        <v>0</v>
      </c>
      <c r="U416" s="250">
        <f t="shared" si="159"/>
        <v>44436</v>
      </c>
      <c r="V416" s="4">
        <f t="shared" si="160"/>
        <v>0</v>
      </c>
      <c r="W416" s="26">
        <f t="shared" si="161"/>
        <v>981</v>
      </c>
      <c r="X416" s="233">
        <f t="shared" si="162"/>
        <v>0</v>
      </c>
      <c r="Y416" s="4">
        <f t="shared" si="163"/>
        <v>0</v>
      </c>
      <c r="Z416" s="230">
        <f t="shared" si="164"/>
        <v>0</v>
      </c>
    </row>
    <row r="417" spans="1:26" ht="24" customHeight="1" x14ac:dyDescent="0.55000000000000004">
      <c r="A417">
        <v>419</v>
      </c>
      <c r="B417" s="228">
        <v>374</v>
      </c>
      <c r="C417" s="44"/>
      <c r="D417" t="s">
        <v>717</v>
      </c>
      <c r="E417">
        <v>24</v>
      </c>
      <c r="F417">
        <v>379</v>
      </c>
      <c r="G417" s="1">
        <v>44437</v>
      </c>
      <c r="H417" s="119">
        <v>0</v>
      </c>
      <c r="I417" s="227">
        <f t="shared" si="152"/>
        <v>981</v>
      </c>
      <c r="J417" s="119"/>
      <c r="K417" s="232">
        <f t="shared" si="153"/>
        <v>977</v>
      </c>
      <c r="L417" s="271">
        <f t="shared" si="154"/>
        <v>78</v>
      </c>
      <c r="M417" s="4"/>
      <c r="N417" s="232">
        <f t="shared" si="155"/>
        <v>3</v>
      </c>
      <c r="O417" s="119">
        <v>0</v>
      </c>
      <c r="P417" s="119"/>
      <c r="Q417" s="5"/>
      <c r="R417" s="248">
        <f t="shared" si="156"/>
        <v>352</v>
      </c>
      <c r="S417" s="218">
        <f t="shared" si="157"/>
        <v>591</v>
      </c>
      <c r="T417" s="233">
        <f t="shared" si="158"/>
        <v>0</v>
      </c>
      <c r="U417" s="250">
        <f t="shared" si="159"/>
        <v>44437</v>
      </c>
      <c r="V417" s="4">
        <f t="shared" si="160"/>
        <v>0</v>
      </c>
      <c r="W417" s="26">
        <f t="shared" si="161"/>
        <v>981</v>
      </c>
      <c r="X417" s="233">
        <f t="shared" si="162"/>
        <v>0</v>
      </c>
      <c r="Y417" s="4">
        <f t="shared" si="163"/>
        <v>0</v>
      </c>
      <c r="Z417" s="230">
        <f t="shared" si="164"/>
        <v>0</v>
      </c>
    </row>
    <row r="418" spans="1:26" ht="24" customHeight="1" x14ac:dyDescent="0.55000000000000004">
      <c r="A418">
        <v>420</v>
      </c>
      <c r="B418" s="228">
        <v>374</v>
      </c>
      <c r="C418" s="44"/>
      <c r="D418" t="s">
        <v>718</v>
      </c>
      <c r="E418">
        <v>24</v>
      </c>
      <c r="F418">
        <v>380</v>
      </c>
      <c r="G418" s="1">
        <v>44438</v>
      </c>
      <c r="H418" s="119">
        <v>0</v>
      </c>
      <c r="I418" s="227">
        <f t="shared" si="152"/>
        <v>981</v>
      </c>
      <c r="J418" s="119"/>
      <c r="K418" s="232">
        <f t="shared" si="153"/>
        <v>977</v>
      </c>
      <c r="L418" s="271">
        <f t="shared" si="154"/>
        <v>78</v>
      </c>
      <c r="M418" s="4"/>
      <c r="N418" s="232">
        <f t="shared" si="155"/>
        <v>3</v>
      </c>
      <c r="O418" s="119">
        <v>0</v>
      </c>
      <c r="P418" s="119"/>
      <c r="Q418" s="5"/>
      <c r="R418" s="248">
        <f t="shared" si="156"/>
        <v>352</v>
      </c>
      <c r="S418" s="218">
        <f t="shared" si="157"/>
        <v>591</v>
      </c>
      <c r="T418" s="233">
        <f t="shared" si="158"/>
        <v>0</v>
      </c>
      <c r="U418" s="250">
        <f t="shared" si="159"/>
        <v>44438</v>
      </c>
      <c r="V418" s="4">
        <f t="shared" si="160"/>
        <v>0</v>
      </c>
      <c r="W418" s="26">
        <f t="shared" si="161"/>
        <v>981</v>
      </c>
      <c r="X418" s="233">
        <f t="shared" si="162"/>
        <v>0</v>
      </c>
      <c r="Y418" s="4">
        <f t="shared" si="163"/>
        <v>0</v>
      </c>
      <c r="Z418" s="230">
        <f t="shared" si="164"/>
        <v>0</v>
      </c>
    </row>
    <row r="419" spans="1:26" ht="24" customHeight="1" x14ac:dyDescent="0.55000000000000004">
      <c r="A419">
        <v>421</v>
      </c>
      <c r="B419" s="228">
        <v>374</v>
      </c>
      <c r="C419" s="44"/>
      <c r="D419" t="s">
        <v>719</v>
      </c>
      <c r="E419">
        <v>24</v>
      </c>
      <c r="F419">
        <v>381</v>
      </c>
      <c r="G419" s="1">
        <v>44439</v>
      </c>
      <c r="H419" s="119">
        <v>0</v>
      </c>
      <c r="I419" s="227">
        <f t="shared" si="152"/>
        <v>981</v>
      </c>
      <c r="J419" s="119"/>
      <c r="K419" s="232">
        <f t="shared" si="153"/>
        <v>977</v>
      </c>
      <c r="L419" s="271">
        <f t="shared" si="154"/>
        <v>78</v>
      </c>
      <c r="M419" s="4"/>
      <c r="N419" s="232">
        <f t="shared" si="155"/>
        <v>3</v>
      </c>
      <c r="O419" s="119">
        <v>0</v>
      </c>
      <c r="P419" s="119"/>
      <c r="Q419" s="5"/>
      <c r="R419" s="248">
        <f t="shared" si="156"/>
        <v>352</v>
      </c>
      <c r="S419" s="218">
        <f t="shared" si="157"/>
        <v>591</v>
      </c>
      <c r="T419" s="233">
        <f t="shared" si="158"/>
        <v>0</v>
      </c>
      <c r="U419" s="250">
        <f t="shared" si="159"/>
        <v>44439</v>
      </c>
      <c r="V419" s="4">
        <f t="shared" si="160"/>
        <v>0</v>
      </c>
      <c r="W419" s="26">
        <f t="shared" si="161"/>
        <v>981</v>
      </c>
      <c r="X419" s="233">
        <f t="shared" si="162"/>
        <v>0</v>
      </c>
      <c r="Y419" s="4">
        <f t="shared" si="163"/>
        <v>0</v>
      </c>
      <c r="Z419" s="230">
        <f t="shared" si="164"/>
        <v>0</v>
      </c>
    </row>
    <row r="420" spans="1:26" ht="24" customHeight="1" x14ac:dyDescent="0.55000000000000004">
      <c r="A420">
        <v>422</v>
      </c>
      <c r="B420" s="228">
        <v>374</v>
      </c>
      <c r="C420" s="44"/>
      <c r="D420" t="s">
        <v>720</v>
      </c>
      <c r="E420">
        <v>24</v>
      </c>
      <c r="F420">
        <v>382</v>
      </c>
      <c r="G420" s="1">
        <v>44440</v>
      </c>
      <c r="H420" s="119">
        <v>0</v>
      </c>
      <c r="I420" s="227">
        <f t="shared" si="152"/>
        <v>981</v>
      </c>
      <c r="J420" s="119"/>
      <c r="K420" s="232">
        <f t="shared" si="153"/>
        <v>977</v>
      </c>
      <c r="L420" s="271">
        <f t="shared" si="154"/>
        <v>78</v>
      </c>
      <c r="M420" s="4"/>
      <c r="N420" s="232">
        <f t="shared" si="155"/>
        <v>3</v>
      </c>
      <c r="O420" s="119">
        <v>0</v>
      </c>
      <c r="P420" s="119"/>
      <c r="Q420" s="5"/>
      <c r="R420" s="248">
        <f t="shared" si="156"/>
        <v>352</v>
      </c>
      <c r="S420" s="218">
        <f t="shared" si="157"/>
        <v>591</v>
      </c>
      <c r="T420" s="233">
        <f t="shared" si="158"/>
        <v>0</v>
      </c>
      <c r="U420" s="250">
        <f t="shared" si="159"/>
        <v>44440</v>
      </c>
      <c r="V420" s="4">
        <f t="shared" si="160"/>
        <v>0</v>
      </c>
      <c r="W420" s="26">
        <f t="shared" si="161"/>
        <v>981</v>
      </c>
      <c r="X420" s="233">
        <f t="shared" si="162"/>
        <v>0</v>
      </c>
      <c r="Y420" s="4">
        <f t="shared" si="163"/>
        <v>0</v>
      </c>
      <c r="Z420" s="230">
        <f t="shared" si="164"/>
        <v>0</v>
      </c>
    </row>
    <row r="421" spans="1:26" ht="24" customHeight="1" x14ac:dyDescent="0.55000000000000004">
      <c r="A421">
        <v>423</v>
      </c>
      <c r="B421" s="228">
        <v>374</v>
      </c>
      <c r="C421" s="44"/>
      <c r="D421" t="s">
        <v>721</v>
      </c>
      <c r="E421">
        <v>24</v>
      </c>
      <c r="F421">
        <v>383</v>
      </c>
      <c r="G421" s="1">
        <v>44441</v>
      </c>
      <c r="H421" s="119">
        <v>0</v>
      </c>
      <c r="I421" s="227">
        <f t="shared" si="152"/>
        <v>981</v>
      </c>
      <c r="J421" s="119"/>
      <c r="K421" s="232">
        <f t="shared" si="153"/>
        <v>977</v>
      </c>
      <c r="L421" s="271">
        <f t="shared" si="154"/>
        <v>78</v>
      </c>
      <c r="M421" s="4"/>
      <c r="N421" s="232">
        <f t="shared" si="155"/>
        <v>3</v>
      </c>
      <c r="O421" s="119">
        <v>0</v>
      </c>
      <c r="P421" s="119"/>
      <c r="Q421" s="5"/>
      <c r="R421" s="248">
        <f t="shared" si="156"/>
        <v>352</v>
      </c>
      <c r="S421" s="218">
        <f t="shared" si="157"/>
        <v>591</v>
      </c>
      <c r="T421" s="233">
        <f t="shared" si="158"/>
        <v>0</v>
      </c>
      <c r="U421" s="250">
        <f t="shared" si="159"/>
        <v>44441</v>
      </c>
      <c r="V421" s="4">
        <f t="shared" si="160"/>
        <v>0</v>
      </c>
      <c r="W421" s="26">
        <f t="shared" si="161"/>
        <v>981</v>
      </c>
      <c r="X421" s="233">
        <f t="shared" si="162"/>
        <v>0</v>
      </c>
      <c r="Y421" s="4">
        <f t="shared" si="163"/>
        <v>0</v>
      </c>
      <c r="Z421" s="230">
        <f t="shared" si="164"/>
        <v>0</v>
      </c>
    </row>
    <row r="422" spans="1:26" ht="24" customHeight="1" x14ac:dyDescent="0.55000000000000004">
      <c r="A422">
        <v>424</v>
      </c>
      <c r="B422" s="228">
        <v>374</v>
      </c>
      <c r="C422" s="44"/>
      <c r="D422" t="s">
        <v>722</v>
      </c>
      <c r="E422">
        <v>24</v>
      </c>
      <c r="F422">
        <v>384</v>
      </c>
      <c r="G422" s="1">
        <v>44442</v>
      </c>
      <c r="H422" s="119">
        <v>0</v>
      </c>
      <c r="I422" s="227">
        <f t="shared" si="152"/>
        <v>981</v>
      </c>
      <c r="J422" s="119"/>
      <c r="K422" s="232">
        <f t="shared" si="153"/>
        <v>977</v>
      </c>
      <c r="L422" s="271">
        <f t="shared" si="154"/>
        <v>78</v>
      </c>
      <c r="M422" s="4"/>
      <c r="N422" s="232">
        <f t="shared" si="155"/>
        <v>3</v>
      </c>
      <c r="O422" s="119">
        <v>0</v>
      </c>
      <c r="P422" s="119"/>
      <c r="Q422" s="5"/>
      <c r="R422" s="248">
        <f t="shared" si="156"/>
        <v>352</v>
      </c>
      <c r="S422" s="218">
        <f t="shared" si="157"/>
        <v>591</v>
      </c>
      <c r="T422" s="233">
        <f t="shared" si="158"/>
        <v>0</v>
      </c>
      <c r="U422" s="250">
        <f t="shared" si="159"/>
        <v>44442</v>
      </c>
      <c r="V422" s="4">
        <f t="shared" si="160"/>
        <v>0</v>
      </c>
      <c r="W422" s="26">
        <f t="shared" si="161"/>
        <v>981</v>
      </c>
      <c r="X422" s="233">
        <f t="shared" si="162"/>
        <v>0</v>
      </c>
      <c r="Y422" s="4">
        <f t="shared" si="163"/>
        <v>0</v>
      </c>
      <c r="Z422" s="230">
        <f t="shared" si="164"/>
        <v>0</v>
      </c>
    </row>
    <row r="423" spans="1:26" ht="24" customHeight="1" x14ac:dyDescent="0.55000000000000004">
      <c r="A423">
        <v>425</v>
      </c>
      <c r="B423" s="228">
        <v>374</v>
      </c>
      <c r="C423" s="44"/>
      <c r="D423" t="s">
        <v>723</v>
      </c>
      <c r="E423">
        <v>24</v>
      </c>
      <c r="F423">
        <v>385</v>
      </c>
      <c r="G423" s="1">
        <v>44443</v>
      </c>
      <c r="H423" s="119">
        <v>0</v>
      </c>
      <c r="I423" s="227">
        <f t="shared" si="152"/>
        <v>981</v>
      </c>
      <c r="J423" s="119"/>
      <c r="K423" s="232">
        <f t="shared" si="153"/>
        <v>977</v>
      </c>
      <c r="L423" s="271">
        <f t="shared" si="154"/>
        <v>78</v>
      </c>
      <c r="M423" s="4"/>
      <c r="N423" s="232">
        <f t="shared" si="155"/>
        <v>3</v>
      </c>
      <c r="O423" s="119">
        <v>0</v>
      </c>
      <c r="P423" s="119"/>
      <c r="Q423" s="5"/>
      <c r="R423" s="248">
        <f t="shared" si="156"/>
        <v>352</v>
      </c>
      <c r="S423" s="218">
        <f t="shared" si="157"/>
        <v>591</v>
      </c>
      <c r="T423" s="233">
        <f t="shared" si="158"/>
        <v>0</v>
      </c>
      <c r="U423" s="250">
        <f t="shared" si="159"/>
        <v>44443</v>
      </c>
      <c r="V423" s="4">
        <f t="shared" si="160"/>
        <v>0</v>
      </c>
      <c r="W423" s="26">
        <f t="shared" si="161"/>
        <v>981</v>
      </c>
      <c r="X423" s="233">
        <f t="shared" si="162"/>
        <v>0</v>
      </c>
      <c r="Y423" s="4">
        <f t="shared" si="163"/>
        <v>0</v>
      </c>
      <c r="Z423" s="230">
        <f t="shared" si="164"/>
        <v>0</v>
      </c>
    </row>
    <row r="424" spans="1:26" ht="24" customHeight="1" x14ac:dyDescent="0.55000000000000004">
      <c r="A424">
        <v>426</v>
      </c>
      <c r="B424" s="228">
        <v>374</v>
      </c>
      <c r="C424" s="44"/>
      <c r="D424" t="s">
        <v>724</v>
      </c>
      <c r="E424">
        <v>24</v>
      </c>
      <c r="F424">
        <v>386</v>
      </c>
      <c r="G424" s="1">
        <v>44444</v>
      </c>
      <c r="H424" s="119">
        <v>0</v>
      </c>
      <c r="I424" s="227">
        <f t="shared" si="152"/>
        <v>981</v>
      </c>
      <c r="J424" s="119"/>
      <c r="K424" s="232">
        <f t="shared" si="153"/>
        <v>977</v>
      </c>
      <c r="L424" s="271">
        <f t="shared" si="154"/>
        <v>78</v>
      </c>
      <c r="M424" s="4"/>
      <c r="N424" s="232">
        <f t="shared" si="155"/>
        <v>3</v>
      </c>
      <c r="O424" s="119">
        <v>0</v>
      </c>
      <c r="P424" s="119"/>
      <c r="Q424" s="5"/>
      <c r="R424" s="248">
        <f t="shared" si="156"/>
        <v>352</v>
      </c>
      <c r="S424" s="218">
        <f t="shared" si="157"/>
        <v>591</v>
      </c>
      <c r="T424" s="233">
        <f t="shared" si="158"/>
        <v>0</v>
      </c>
      <c r="U424" s="250">
        <f t="shared" si="159"/>
        <v>44444</v>
      </c>
      <c r="V424" s="4">
        <f t="shared" si="160"/>
        <v>0</v>
      </c>
      <c r="W424" s="26">
        <f t="shared" si="161"/>
        <v>981</v>
      </c>
      <c r="X424" s="233">
        <f t="shared" si="162"/>
        <v>0</v>
      </c>
      <c r="Y424" s="4">
        <f t="shared" si="163"/>
        <v>0</v>
      </c>
      <c r="Z424" s="230">
        <f t="shared" si="164"/>
        <v>0</v>
      </c>
    </row>
    <row r="425" spans="1:26" ht="24" customHeight="1" x14ac:dyDescent="0.55000000000000004">
      <c r="A425">
        <v>427</v>
      </c>
      <c r="B425" s="228">
        <v>374</v>
      </c>
      <c r="C425" s="44"/>
      <c r="D425" t="s">
        <v>725</v>
      </c>
      <c r="E425">
        <v>24</v>
      </c>
      <c r="F425">
        <v>387</v>
      </c>
      <c r="G425" s="1">
        <v>44445</v>
      </c>
      <c r="H425" s="119">
        <v>0</v>
      </c>
      <c r="I425" s="227">
        <f t="shared" si="152"/>
        <v>981</v>
      </c>
      <c r="J425" s="119"/>
      <c r="K425" s="232">
        <f t="shared" si="153"/>
        <v>977</v>
      </c>
      <c r="L425" s="271">
        <f t="shared" si="154"/>
        <v>78</v>
      </c>
      <c r="M425" s="4"/>
      <c r="N425" s="232">
        <f t="shared" si="155"/>
        <v>3</v>
      </c>
      <c r="O425" s="119">
        <v>0</v>
      </c>
      <c r="P425" s="119"/>
      <c r="Q425" s="5"/>
      <c r="R425" s="248">
        <f t="shared" si="156"/>
        <v>352</v>
      </c>
      <c r="S425" s="218">
        <f t="shared" si="157"/>
        <v>591</v>
      </c>
      <c r="T425" s="233">
        <f t="shared" si="158"/>
        <v>0</v>
      </c>
      <c r="U425" s="250">
        <f t="shared" si="159"/>
        <v>44445</v>
      </c>
      <c r="V425" s="4">
        <f t="shared" si="160"/>
        <v>0</v>
      </c>
      <c r="W425" s="26">
        <f t="shared" si="161"/>
        <v>981</v>
      </c>
      <c r="X425" s="233">
        <f t="shared" si="162"/>
        <v>0</v>
      </c>
      <c r="Y425" s="4">
        <f t="shared" si="163"/>
        <v>0</v>
      </c>
      <c r="Z425" s="230">
        <f t="shared" si="164"/>
        <v>0</v>
      </c>
    </row>
    <row r="426" spans="1:26" ht="24" customHeight="1" x14ac:dyDescent="0.55000000000000004">
      <c r="A426">
        <v>428</v>
      </c>
      <c r="B426" s="228">
        <v>374</v>
      </c>
      <c r="C426" s="44"/>
      <c r="D426" t="s">
        <v>726</v>
      </c>
      <c r="E426">
        <v>24</v>
      </c>
      <c r="F426">
        <v>388</v>
      </c>
      <c r="G426" s="1">
        <v>44446</v>
      </c>
      <c r="H426" s="119">
        <v>0</v>
      </c>
      <c r="I426" s="227">
        <f t="shared" si="152"/>
        <v>981</v>
      </c>
      <c r="J426" s="119"/>
      <c r="K426" s="232">
        <f t="shared" si="153"/>
        <v>977</v>
      </c>
      <c r="L426" s="271">
        <f t="shared" si="154"/>
        <v>78</v>
      </c>
      <c r="M426" s="4"/>
      <c r="N426" s="232">
        <f t="shared" si="155"/>
        <v>3</v>
      </c>
      <c r="O426" s="119">
        <v>0</v>
      </c>
      <c r="P426" s="119"/>
      <c r="Q426" s="5"/>
      <c r="R426" s="248">
        <f t="shared" si="156"/>
        <v>352</v>
      </c>
      <c r="S426" s="218">
        <f t="shared" si="157"/>
        <v>591</v>
      </c>
      <c r="T426" s="233">
        <f t="shared" si="158"/>
        <v>0</v>
      </c>
      <c r="U426" s="250">
        <f t="shared" si="159"/>
        <v>44446</v>
      </c>
      <c r="V426" s="4">
        <f t="shared" si="160"/>
        <v>0</v>
      </c>
      <c r="W426" s="26">
        <f t="shared" si="161"/>
        <v>981</v>
      </c>
      <c r="X426" s="233">
        <f t="shared" si="162"/>
        <v>0</v>
      </c>
      <c r="Y426" s="4">
        <f t="shared" si="163"/>
        <v>0</v>
      </c>
      <c r="Z426" s="230">
        <f t="shared" si="164"/>
        <v>0</v>
      </c>
    </row>
    <row r="427" spans="1:26" ht="24" customHeight="1" x14ac:dyDescent="0.55000000000000004">
      <c r="A427">
        <v>429</v>
      </c>
      <c r="B427" s="228">
        <v>374</v>
      </c>
      <c r="C427" s="44"/>
      <c r="D427" t="s">
        <v>727</v>
      </c>
      <c r="E427">
        <v>24</v>
      </c>
      <c r="F427">
        <v>339</v>
      </c>
      <c r="G427" s="1">
        <v>44447</v>
      </c>
      <c r="H427" s="119">
        <v>0</v>
      </c>
      <c r="I427" s="227">
        <f t="shared" si="152"/>
        <v>981</v>
      </c>
      <c r="J427" s="119"/>
      <c r="K427" s="232">
        <f t="shared" si="153"/>
        <v>977</v>
      </c>
      <c r="L427" s="271">
        <f t="shared" si="154"/>
        <v>78</v>
      </c>
      <c r="M427" s="4"/>
      <c r="N427" s="232">
        <f t="shared" si="155"/>
        <v>3</v>
      </c>
      <c r="O427" s="119">
        <v>0</v>
      </c>
      <c r="P427" s="119"/>
      <c r="Q427" s="5"/>
      <c r="R427" s="248">
        <f t="shared" si="156"/>
        <v>352</v>
      </c>
      <c r="S427" s="218">
        <f t="shared" si="157"/>
        <v>591</v>
      </c>
      <c r="T427" s="233">
        <f t="shared" si="158"/>
        <v>0</v>
      </c>
      <c r="U427" s="250">
        <f t="shared" si="159"/>
        <v>44447</v>
      </c>
      <c r="V427" s="4">
        <f t="shared" si="160"/>
        <v>0</v>
      </c>
      <c r="W427" s="26">
        <f t="shared" si="161"/>
        <v>981</v>
      </c>
      <c r="X427" s="233">
        <f t="shared" si="162"/>
        <v>0</v>
      </c>
      <c r="Y427" s="4">
        <f t="shared" si="163"/>
        <v>0</v>
      </c>
      <c r="Z427" s="230">
        <f t="shared" si="164"/>
        <v>0</v>
      </c>
    </row>
    <row r="428" spans="1:26" ht="24" customHeight="1" x14ac:dyDescent="0.55000000000000004">
      <c r="A428">
        <v>430</v>
      </c>
      <c r="B428" s="228">
        <v>374</v>
      </c>
      <c r="C428" s="44"/>
      <c r="D428" t="s">
        <v>728</v>
      </c>
      <c r="E428">
        <v>24</v>
      </c>
      <c r="F428">
        <v>340</v>
      </c>
      <c r="G428" s="1">
        <v>44448</v>
      </c>
      <c r="H428" s="119">
        <v>0</v>
      </c>
      <c r="I428" s="227">
        <f t="shared" si="152"/>
        <v>981</v>
      </c>
      <c r="J428" s="119"/>
      <c r="K428" s="232">
        <f t="shared" si="153"/>
        <v>977</v>
      </c>
      <c r="L428" s="271">
        <f t="shared" si="154"/>
        <v>78</v>
      </c>
      <c r="M428" s="4"/>
      <c r="N428" s="232">
        <f t="shared" si="155"/>
        <v>3</v>
      </c>
      <c r="O428" s="119">
        <v>0</v>
      </c>
      <c r="P428" s="119"/>
      <c r="Q428" s="5"/>
      <c r="R428" s="248">
        <f t="shared" si="156"/>
        <v>352</v>
      </c>
      <c r="S428" s="218">
        <f t="shared" si="157"/>
        <v>591</v>
      </c>
      <c r="T428" s="233">
        <f t="shared" si="158"/>
        <v>0</v>
      </c>
      <c r="U428" s="250">
        <f t="shared" si="159"/>
        <v>44448</v>
      </c>
      <c r="V428" s="4">
        <f t="shared" si="160"/>
        <v>0</v>
      </c>
      <c r="W428" s="26">
        <f t="shared" si="161"/>
        <v>981</v>
      </c>
      <c r="X428" s="233">
        <f t="shared" si="162"/>
        <v>0</v>
      </c>
      <c r="Y428" s="4">
        <f t="shared" si="163"/>
        <v>0</v>
      </c>
      <c r="Z428" s="230">
        <f t="shared" si="164"/>
        <v>0</v>
      </c>
    </row>
    <row r="429" spans="1:26" ht="24" customHeight="1" x14ac:dyDescent="0.55000000000000004">
      <c r="A429">
        <v>431</v>
      </c>
      <c r="B429" s="228">
        <v>374</v>
      </c>
      <c r="C429" s="44"/>
      <c r="D429" t="s">
        <v>729</v>
      </c>
      <c r="E429">
        <v>24</v>
      </c>
      <c r="F429">
        <v>341</v>
      </c>
      <c r="G429" s="1">
        <v>44449</v>
      </c>
      <c r="H429" s="119">
        <v>0</v>
      </c>
      <c r="I429" s="227">
        <f t="shared" si="152"/>
        <v>981</v>
      </c>
      <c r="J429" s="119"/>
      <c r="K429" s="232">
        <f t="shared" si="153"/>
        <v>977</v>
      </c>
      <c r="L429" s="271">
        <f t="shared" si="154"/>
        <v>78</v>
      </c>
      <c r="M429" s="4"/>
      <c r="N429" s="232">
        <f t="shared" si="155"/>
        <v>3</v>
      </c>
      <c r="O429" s="119">
        <v>0</v>
      </c>
      <c r="P429" s="119"/>
      <c r="Q429" s="5"/>
      <c r="R429" s="248">
        <f t="shared" si="156"/>
        <v>352</v>
      </c>
      <c r="S429" s="218">
        <f t="shared" si="157"/>
        <v>591</v>
      </c>
      <c r="T429" s="233">
        <f t="shared" si="158"/>
        <v>0</v>
      </c>
      <c r="U429" s="250">
        <f t="shared" si="159"/>
        <v>44449</v>
      </c>
      <c r="V429" s="4">
        <f t="shared" si="160"/>
        <v>0</v>
      </c>
      <c r="W429" s="26">
        <f t="shared" si="161"/>
        <v>981</v>
      </c>
      <c r="X429" s="233">
        <f t="shared" si="162"/>
        <v>0</v>
      </c>
      <c r="Y429" s="4">
        <f t="shared" si="163"/>
        <v>0</v>
      </c>
      <c r="Z429" s="230">
        <f t="shared" si="164"/>
        <v>0</v>
      </c>
    </row>
    <row r="430" spans="1:26" ht="24" customHeight="1" x14ac:dyDescent="0.55000000000000004">
      <c r="A430">
        <v>432</v>
      </c>
      <c r="B430" s="228">
        <v>374</v>
      </c>
      <c r="C430" s="44"/>
      <c r="D430" t="s">
        <v>730</v>
      </c>
      <c r="E430">
        <v>24</v>
      </c>
      <c r="F430">
        <v>342</v>
      </c>
      <c r="G430" s="1">
        <v>44450</v>
      </c>
      <c r="H430" s="119">
        <v>0</v>
      </c>
      <c r="I430" s="227">
        <f t="shared" si="152"/>
        <v>981</v>
      </c>
      <c r="J430" s="119"/>
      <c r="K430" s="232">
        <f t="shared" si="153"/>
        <v>977</v>
      </c>
      <c r="L430" s="271">
        <f t="shared" si="154"/>
        <v>78</v>
      </c>
      <c r="M430" s="4"/>
      <c r="N430" s="232">
        <f t="shared" si="155"/>
        <v>3</v>
      </c>
      <c r="O430" s="119">
        <v>0</v>
      </c>
      <c r="P430" s="119"/>
      <c r="Q430" s="5"/>
      <c r="R430" s="248">
        <f t="shared" si="156"/>
        <v>352</v>
      </c>
      <c r="S430" s="218">
        <f t="shared" si="157"/>
        <v>591</v>
      </c>
      <c r="T430" s="233">
        <f t="shared" si="158"/>
        <v>0</v>
      </c>
      <c r="U430" s="250">
        <f t="shared" si="159"/>
        <v>44450</v>
      </c>
      <c r="V430" s="4">
        <f t="shared" si="160"/>
        <v>0</v>
      </c>
      <c r="W430" s="26">
        <f t="shared" si="161"/>
        <v>981</v>
      </c>
      <c r="X430" s="233">
        <f t="shared" si="162"/>
        <v>0</v>
      </c>
      <c r="Y430" s="4">
        <f t="shared" si="163"/>
        <v>0</v>
      </c>
      <c r="Z430" s="230">
        <f t="shared" si="164"/>
        <v>0</v>
      </c>
    </row>
    <row r="431" spans="1:26" ht="24" customHeight="1" x14ac:dyDescent="0.55000000000000004">
      <c r="A431">
        <v>433</v>
      </c>
      <c r="B431" s="228">
        <v>374</v>
      </c>
      <c r="C431" s="44"/>
      <c r="D431" t="s">
        <v>731</v>
      </c>
      <c r="E431">
        <v>24</v>
      </c>
      <c r="F431">
        <v>343</v>
      </c>
      <c r="G431" s="1">
        <v>44451</v>
      </c>
      <c r="H431" s="119">
        <v>0</v>
      </c>
      <c r="I431" s="227">
        <f t="shared" ref="I431:I494" si="165">+I430+H431</f>
        <v>981</v>
      </c>
      <c r="J431" s="119"/>
      <c r="K431" s="232">
        <f t="shared" ref="K431:K494" si="166">+K430+J431</f>
        <v>977</v>
      </c>
      <c r="L431" s="271">
        <f t="shared" ref="L431:L494" si="167">+L430+J431</f>
        <v>78</v>
      </c>
      <c r="M431" s="4"/>
      <c r="N431" s="232">
        <f t="shared" ref="N431:N494" si="168">+N430+M431</f>
        <v>3</v>
      </c>
      <c r="O431" s="119">
        <v>0</v>
      </c>
      <c r="P431" s="119"/>
      <c r="Q431" s="5"/>
      <c r="R431" s="248">
        <f t="shared" ref="R431:R494" si="169">+R430+Q431</f>
        <v>352</v>
      </c>
      <c r="S431" s="218">
        <f t="shared" ref="S431:S494" si="170">+S430+Q431</f>
        <v>591</v>
      </c>
      <c r="T431" s="233">
        <f t="shared" ref="T431:T494" si="171">+T430+O431-P431-Q431</f>
        <v>0</v>
      </c>
      <c r="U431" s="250">
        <f t="shared" ref="U431:U494" si="172">+G431</f>
        <v>44451</v>
      </c>
      <c r="V431" s="4">
        <f t="shared" ref="V431:V494" si="173">+H431</f>
        <v>0</v>
      </c>
      <c r="W431" s="26">
        <f t="shared" ref="W431:W494" si="174">+I431</f>
        <v>981</v>
      </c>
      <c r="X431" s="233">
        <f t="shared" ref="X431:X494" si="175">+X430+V431-J431</f>
        <v>0</v>
      </c>
      <c r="Y431" s="4">
        <f t="shared" ref="Y431:Y494" si="176">+O431</f>
        <v>0</v>
      </c>
      <c r="Z431" s="230">
        <f t="shared" ref="Z431:Z494" si="177">+Z430+Y431-P431-Q431</f>
        <v>0</v>
      </c>
    </row>
    <row r="432" spans="1:26" ht="24" customHeight="1" x14ac:dyDescent="0.55000000000000004">
      <c r="A432">
        <v>434</v>
      </c>
      <c r="B432" s="228">
        <v>374</v>
      </c>
      <c r="C432" s="44"/>
      <c r="D432" t="s">
        <v>732</v>
      </c>
      <c r="E432">
        <v>24</v>
      </c>
      <c r="F432">
        <v>344</v>
      </c>
      <c r="G432" s="1">
        <v>44452</v>
      </c>
      <c r="H432" s="119">
        <v>0</v>
      </c>
      <c r="I432" s="227">
        <f t="shared" si="165"/>
        <v>981</v>
      </c>
      <c r="J432" s="119"/>
      <c r="K432" s="232">
        <f t="shared" si="166"/>
        <v>977</v>
      </c>
      <c r="L432" s="271">
        <f t="shared" si="167"/>
        <v>78</v>
      </c>
      <c r="M432" s="4"/>
      <c r="N432" s="232">
        <f t="shared" si="168"/>
        <v>3</v>
      </c>
      <c r="O432" s="119">
        <v>0</v>
      </c>
      <c r="P432" s="119"/>
      <c r="Q432" s="5"/>
      <c r="R432" s="248">
        <f t="shared" si="169"/>
        <v>352</v>
      </c>
      <c r="S432" s="218">
        <f t="shared" si="170"/>
        <v>591</v>
      </c>
      <c r="T432" s="233">
        <f t="shared" si="171"/>
        <v>0</v>
      </c>
      <c r="U432" s="250">
        <f t="shared" si="172"/>
        <v>44452</v>
      </c>
      <c r="V432" s="4">
        <f t="shared" si="173"/>
        <v>0</v>
      </c>
      <c r="W432" s="26">
        <f t="shared" si="174"/>
        <v>981</v>
      </c>
      <c r="X432" s="233">
        <f t="shared" si="175"/>
        <v>0</v>
      </c>
      <c r="Y432" s="4">
        <f t="shared" si="176"/>
        <v>0</v>
      </c>
      <c r="Z432" s="230">
        <f t="shared" si="177"/>
        <v>0</v>
      </c>
    </row>
    <row r="433" spans="1:26" ht="24" customHeight="1" x14ac:dyDescent="0.55000000000000004">
      <c r="A433">
        <v>435</v>
      </c>
      <c r="B433" s="228">
        <v>374</v>
      </c>
      <c r="C433" s="44"/>
      <c r="D433" t="s">
        <v>733</v>
      </c>
      <c r="E433">
        <v>24</v>
      </c>
      <c r="F433">
        <v>345</v>
      </c>
      <c r="G433" s="1">
        <v>44453</v>
      </c>
      <c r="H433" s="119">
        <v>0</v>
      </c>
      <c r="I433" s="227">
        <f t="shared" si="165"/>
        <v>981</v>
      </c>
      <c r="J433" s="119"/>
      <c r="K433" s="232">
        <f t="shared" si="166"/>
        <v>977</v>
      </c>
      <c r="L433" s="271">
        <f t="shared" si="167"/>
        <v>78</v>
      </c>
      <c r="M433" s="4"/>
      <c r="N433" s="232">
        <f t="shared" si="168"/>
        <v>3</v>
      </c>
      <c r="O433" s="119">
        <v>0</v>
      </c>
      <c r="P433" s="119"/>
      <c r="Q433" s="5"/>
      <c r="R433" s="248">
        <f t="shared" si="169"/>
        <v>352</v>
      </c>
      <c r="S433" s="218">
        <f t="shared" si="170"/>
        <v>591</v>
      </c>
      <c r="T433" s="233">
        <f t="shared" si="171"/>
        <v>0</v>
      </c>
      <c r="U433" s="250">
        <f t="shared" si="172"/>
        <v>44453</v>
      </c>
      <c r="V433" s="4">
        <f t="shared" si="173"/>
        <v>0</v>
      </c>
      <c r="W433" s="26">
        <f t="shared" si="174"/>
        <v>981</v>
      </c>
      <c r="X433" s="233">
        <f t="shared" si="175"/>
        <v>0</v>
      </c>
      <c r="Y433" s="4">
        <f t="shared" si="176"/>
        <v>0</v>
      </c>
      <c r="Z433" s="230">
        <f t="shared" si="177"/>
        <v>0</v>
      </c>
    </row>
    <row r="434" spans="1:26" ht="24" customHeight="1" x14ac:dyDescent="0.55000000000000004">
      <c r="A434">
        <v>436</v>
      </c>
      <c r="B434" s="228">
        <v>374</v>
      </c>
      <c r="C434" s="44"/>
      <c r="D434" t="s">
        <v>734</v>
      </c>
      <c r="E434">
        <v>24</v>
      </c>
      <c r="F434">
        <v>346</v>
      </c>
      <c r="G434" s="1">
        <v>44454</v>
      </c>
      <c r="H434" s="119">
        <v>0</v>
      </c>
      <c r="I434" s="227">
        <f t="shared" si="165"/>
        <v>981</v>
      </c>
      <c r="J434" s="119"/>
      <c r="K434" s="232">
        <f t="shared" si="166"/>
        <v>977</v>
      </c>
      <c r="L434" s="271">
        <f t="shared" si="167"/>
        <v>78</v>
      </c>
      <c r="M434" s="4"/>
      <c r="N434" s="232">
        <f t="shared" si="168"/>
        <v>3</v>
      </c>
      <c r="O434" s="119">
        <v>0</v>
      </c>
      <c r="P434" s="119"/>
      <c r="Q434" s="5"/>
      <c r="R434" s="248">
        <f t="shared" si="169"/>
        <v>352</v>
      </c>
      <c r="S434" s="218">
        <f t="shared" si="170"/>
        <v>591</v>
      </c>
      <c r="T434" s="233">
        <f t="shared" si="171"/>
        <v>0</v>
      </c>
      <c r="U434" s="250">
        <f t="shared" si="172"/>
        <v>44454</v>
      </c>
      <c r="V434" s="4">
        <f t="shared" si="173"/>
        <v>0</v>
      </c>
      <c r="W434" s="26">
        <f t="shared" si="174"/>
        <v>981</v>
      </c>
      <c r="X434" s="233">
        <f t="shared" si="175"/>
        <v>0</v>
      </c>
      <c r="Y434" s="4">
        <f t="shared" si="176"/>
        <v>0</v>
      </c>
      <c r="Z434" s="230">
        <f t="shared" si="177"/>
        <v>0</v>
      </c>
    </row>
    <row r="435" spans="1:26" ht="24" customHeight="1" x14ac:dyDescent="0.55000000000000004">
      <c r="A435">
        <v>437</v>
      </c>
      <c r="B435" s="228">
        <v>374</v>
      </c>
      <c r="C435" s="44"/>
      <c r="D435" t="s">
        <v>735</v>
      </c>
      <c r="E435">
        <v>24</v>
      </c>
      <c r="F435">
        <v>347</v>
      </c>
      <c r="G435" s="1">
        <v>44455</v>
      </c>
      <c r="H435" s="119">
        <v>0</v>
      </c>
      <c r="I435" s="227">
        <f t="shared" si="165"/>
        <v>981</v>
      </c>
      <c r="J435" s="119"/>
      <c r="K435" s="232">
        <f t="shared" si="166"/>
        <v>977</v>
      </c>
      <c r="L435" s="271">
        <f t="shared" si="167"/>
        <v>78</v>
      </c>
      <c r="M435" s="4"/>
      <c r="N435" s="232">
        <f t="shared" si="168"/>
        <v>3</v>
      </c>
      <c r="O435" s="119">
        <v>0</v>
      </c>
      <c r="P435" s="119"/>
      <c r="Q435" s="5"/>
      <c r="R435" s="248">
        <f t="shared" si="169"/>
        <v>352</v>
      </c>
      <c r="S435" s="218">
        <f t="shared" si="170"/>
        <v>591</v>
      </c>
      <c r="T435" s="233">
        <f t="shared" si="171"/>
        <v>0</v>
      </c>
      <c r="U435" s="250">
        <f t="shared" si="172"/>
        <v>44455</v>
      </c>
      <c r="V435" s="4">
        <f t="shared" si="173"/>
        <v>0</v>
      </c>
      <c r="W435" s="26">
        <f t="shared" si="174"/>
        <v>981</v>
      </c>
      <c r="X435" s="233">
        <f t="shared" si="175"/>
        <v>0</v>
      </c>
      <c r="Y435" s="4">
        <f t="shared" si="176"/>
        <v>0</v>
      </c>
      <c r="Z435" s="230">
        <f t="shared" si="177"/>
        <v>0</v>
      </c>
    </row>
    <row r="436" spans="1:26" ht="24" customHeight="1" x14ac:dyDescent="0.55000000000000004">
      <c r="A436">
        <v>438</v>
      </c>
      <c r="B436" s="228">
        <v>374</v>
      </c>
      <c r="C436" s="44"/>
      <c r="D436" t="s">
        <v>736</v>
      </c>
      <c r="E436">
        <v>24</v>
      </c>
      <c r="F436">
        <v>348</v>
      </c>
      <c r="G436" s="1">
        <v>44456</v>
      </c>
      <c r="H436" s="119">
        <v>0</v>
      </c>
      <c r="I436" s="227">
        <f t="shared" si="165"/>
        <v>981</v>
      </c>
      <c r="J436" s="119"/>
      <c r="K436" s="232">
        <f t="shared" si="166"/>
        <v>977</v>
      </c>
      <c r="L436" s="271">
        <f t="shared" si="167"/>
        <v>78</v>
      </c>
      <c r="M436" s="4"/>
      <c r="N436" s="232">
        <f t="shared" si="168"/>
        <v>3</v>
      </c>
      <c r="O436" s="119">
        <v>0</v>
      </c>
      <c r="P436" s="119"/>
      <c r="Q436" s="5"/>
      <c r="R436" s="248">
        <f t="shared" si="169"/>
        <v>352</v>
      </c>
      <c r="S436" s="218">
        <f t="shared" si="170"/>
        <v>591</v>
      </c>
      <c r="T436" s="233">
        <f t="shared" si="171"/>
        <v>0</v>
      </c>
      <c r="U436" s="250">
        <f t="shared" si="172"/>
        <v>44456</v>
      </c>
      <c r="V436" s="4">
        <f t="shared" si="173"/>
        <v>0</v>
      </c>
      <c r="W436" s="26">
        <f t="shared" si="174"/>
        <v>981</v>
      </c>
      <c r="X436" s="233">
        <f t="shared" si="175"/>
        <v>0</v>
      </c>
      <c r="Y436" s="4">
        <f t="shared" si="176"/>
        <v>0</v>
      </c>
      <c r="Z436" s="230">
        <f t="shared" si="177"/>
        <v>0</v>
      </c>
    </row>
    <row r="437" spans="1:26" ht="24" customHeight="1" x14ac:dyDescent="0.55000000000000004">
      <c r="A437">
        <v>439</v>
      </c>
      <c r="B437" s="228">
        <v>374</v>
      </c>
      <c r="C437" s="44"/>
      <c r="D437" t="s">
        <v>737</v>
      </c>
      <c r="E437">
        <v>24</v>
      </c>
      <c r="F437">
        <v>349</v>
      </c>
      <c r="G437" s="1">
        <v>44457</v>
      </c>
      <c r="H437" s="119">
        <v>0</v>
      </c>
      <c r="I437" s="227">
        <f t="shared" si="165"/>
        <v>981</v>
      </c>
      <c r="J437" s="119"/>
      <c r="K437" s="232">
        <f t="shared" si="166"/>
        <v>977</v>
      </c>
      <c r="L437" s="271">
        <f t="shared" si="167"/>
        <v>78</v>
      </c>
      <c r="M437" s="4"/>
      <c r="N437" s="232">
        <f t="shared" si="168"/>
        <v>3</v>
      </c>
      <c r="O437" s="119">
        <v>0</v>
      </c>
      <c r="P437" s="119"/>
      <c r="Q437" s="5"/>
      <c r="R437" s="248">
        <f t="shared" si="169"/>
        <v>352</v>
      </c>
      <c r="S437" s="218">
        <f t="shared" si="170"/>
        <v>591</v>
      </c>
      <c r="T437" s="233">
        <f t="shared" si="171"/>
        <v>0</v>
      </c>
      <c r="U437" s="250">
        <f t="shared" si="172"/>
        <v>44457</v>
      </c>
      <c r="V437" s="4">
        <f t="shared" si="173"/>
        <v>0</v>
      </c>
      <c r="W437" s="26">
        <f t="shared" si="174"/>
        <v>981</v>
      </c>
      <c r="X437" s="233">
        <f t="shared" si="175"/>
        <v>0</v>
      </c>
      <c r="Y437" s="4">
        <f t="shared" si="176"/>
        <v>0</v>
      </c>
      <c r="Z437" s="230">
        <f t="shared" si="177"/>
        <v>0</v>
      </c>
    </row>
    <row r="438" spans="1:26" ht="24" customHeight="1" x14ac:dyDescent="0.55000000000000004">
      <c r="A438">
        <v>440</v>
      </c>
      <c r="B438" s="228">
        <v>374</v>
      </c>
      <c r="C438" s="44"/>
      <c r="D438" t="s">
        <v>738</v>
      </c>
      <c r="E438">
        <v>24</v>
      </c>
      <c r="F438">
        <v>350</v>
      </c>
      <c r="G438" s="1">
        <v>44458</v>
      </c>
      <c r="H438" s="119">
        <v>0</v>
      </c>
      <c r="I438" s="227">
        <f t="shared" si="165"/>
        <v>981</v>
      </c>
      <c r="J438" s="119"/>
      <c r="K438" s="232">
        <f t="shared" si="166"/>
        <v>977</v>
      </c>
      <c r="L438" s="271">
        <f t="shared" si="167"/>
        <v>78</v>
      </c>
      <c r="M438" s="4"/>
      <c r="N438" s="232">
        <f t="shared" si="168"/>
        <v>3</v>
      </c>
      <c r="O438" s="119">
        <v>0</v>
      </c>
      <c r="P438" s="119"/>
      <c r="Q438" s="5"/>
      <c r="R438" s="248">
        <f t="shared" si="169"/>
        <v>352</v>
      </c>
      <c r="S438" s="218">
        <f t="shared" si="170"/>
        <v>591</v>
      </c>
      <c r="T438" s="233">
        <f t="shared" si="171"/>
        <v>0</v>
      </c>
      <c r="U438" s="250">
        <f t="shared" si="172"/>
        <v>44458</v>
      </c>
      <c r="V438" s="4">
        <f t="shared" si="173"/>
        <v>0</v>
      </c>
      <c r="W438" s="26">
        <f t="shared" si="174"/>
        <v>981</v>
      </c>
      <c r="X438" s="233">
        <f t="shared" si="175"/>
        <v>0</v>
      </c>
      <c r="Y438" s="4">
        <f t="shared" si="176"/>
        <v>0</v>
      </c>
      <c r="Z438" s="230">
        <f t="shared" si="177"/>
        <v>0</v>
      </c>
    </row>
    <row r="439" spans="1:26" ht="24" customHeight="1" x14ac:dyDescent="0.55000000000000004">
      <c r="A439">
        <v>441</v>
      </c>
      <c r="B439" s="228">
        <v>374</v>
      </c>
      <c r="C439" s="44"/>
      <c r="D439" t="s">
        <v>739</v>
      </c>
      <c r="E439">
        <v>24</v>
      </c>
      <c r="F439">
        <v>351</v>
      </c>
      <c r="G439" s="1">
        <v>44459</v>
      </c>
      <c r="H439" s="119">
        <v>0</v>
      </c>
      <c r="I439" s="227">
        <f t="shared" si="165"/>
        <v>981</v>
      </c>
      <c r="J439" s="119"/>
      <c r="K439" s="232">
        <f t="shared" si="166"/>
        <v>977</v>
      </c>
      <c r="L439" s="271">
        <f t="shared" si="167"/>
        <v>78</v>
      </c>
      <c r="M439" s="4"/>
      <c r="N439" s="232">
        <f t="shared" si="168"/>
        <v>3</v>
      </c>
      <c r="O439" s="119">
        <v>0</v>
      </c>
      <c r="P439" s="119"/>
      <c r="Q439" s="5"/>
      <c r="R439" s="248">
        <f t="shared" si="169"/>
        <v>352</v>
      </c>
      <c r="S439" s="218">
        <f t="shared" si="170"/>
        <v>591</v>
      </c>
      <c r="T439" s="233">
        <f t="shared" si="171"/>
        <v>0</v>
      </c>
      <c r="U439" s="250">
        <f t="shared" si="172"/>
        <v>44459</v>
      </c>
      <c r="V439" s="4">
        <f t="shared" si="173"/>
        <v>0</v>
      </c>
      <c r="W439" s="26">
        <f t="shared" si="174"/>
        <v>981</v>
      </c>
      <c r="X439" s="233">
        <f t="shared" si="175"/>
        <v>0</v>
      </c>
      <c r="Y439" s="4">
        <f t="shared" si="176"/>
        <v>0</v>
      </c>
      <c r="Z439" s="230">
        <f t="shared" si="177"/>
        <v>0</v>
      </c>
    </row>
    <row r="440" spans="1:26" ht="24" customHeight="1" x14ac:dyDescent="0.55000000000000004">
      <c r="A440">
        <v>442</v>
      </c>
      <c r="B440" s="228"/>
      <c r="C440" s="44"/>
      <c r="D440" t="s">
        <v>740</v>
      </c>
      <c r="E440">
        <v>24</v>
      </c>
      <c r="F440">
        <v>352</v>
      </c>
      <c r="G440" s="1">
        <v>44460</v>
      </c>
      <c r="H440" s="119">
        <v>0</v>
      </c>
      <c r="I440" s="227">
        <f t="shared" si="165"/>
        <v>981</v>
      </c>
      <c r="J440" s="119"/>
      <c r="K440" s="232">
        <f t="shared" si="166"/>
        <v>977</v>
      </c>
      <c r="L440" s="271">
        <f t="shared" si="167"/>
        <v>78</v>
      </c>
      <c r="M440" s="4"/>
      <c r="N440" s="232">
        <f t="shared" si="168"/>
        <v>3</v>
      </c>
      <c r="O440" s="119">
        <v>0</v>
      </c>
      <c r="P440" s="119"/>
      <c r="Q440" s="5"/>
      <c r="R440" s="248">
        <f t="shared" si="169"/>
        <v>352</v>
      </c>
      <c r="S440" s="218">
        <f t="shared" si="170"/>
        <v>591</v>
      </c>
      <c r="T440" s="233">
        <f t="shared" si="171"/>
        <v>0</v>
      </c>
      <c r="U440" s="250">
        <f t="shared" si="172"/>
        <v>44460</v>
      </c>
      <c r="V440" s="4">
        <f t="shared" si="173"/>
        <v>0</v>
      </c>
      <c r="W440" s="26">
        <f t="shared" si="174"/>
        <v>981</v>
      </c>
      <c r="X440" s="233">
        <f t="shared" si="175"/>
        <v>0</v>
      </c>
      <c r="Y440" s="4">
        <f t="shared" si="176"/>
        <v>0</v>
      </c>
      <c r="Z440" s="230">
        <f t="shared" si="177"/>
        <v>0</v>
      </c>
    </row>
    <row r="441" spans="1:26" ht="24" customHeight="1" x14ac:dyDescent="0.55000000000000004">
      <c r="A441">
        <v>443</v>
      </c>
      <c r="B441" s="228"/>
      <c r="C441" s="44"/>
      <c r="D441" t="s">
        <v>741</v>
      </c>
      <c r="E441">
        <v>24</v>
      </c>
      <c r="F441">
        <v>353</v>
      </c>
      <c r="G441" s="1">
        <v>44461</v>
      </c>
      <c r="H441" s="119">
        <v>0</v>
      </c>
      <c r="I441" s="227">
        <f t="shared" si="165"/>
        <v>981</v>
      </c>
      <c r="J441" s="119"/>
      <c r="K441" s="232">
        <f t="shared" si="166"/>
        <v>977</v>
      </c>
      <c r="L441" s="271">
        <f t="shared" si="167"/>
        <v>78</v>
      </c>
      <c r="M441" s="4"/>
      <c r="N441" s="232">
        <f t="shared" si="168"/>
        <v>3</v>
      </c>
      <c r="O441" s="119">
        <v>0</v>
      </c>
      <c r="P441" s="119"/>
      <c r="Q441" s="5"/>
      <c r="R441" s="248">
        <f t="shared" si="169"/>
        <v>352</v>
      </c>
      <c r="S441" s="218">
        <f t="shared" si="170"/>
        <v>591</v>
      </c>
      <c r="T441" s="233">
        <f t="shared" si="171"/>
        <v>0</v>
      </c>
      <c r="U441" s="250">
        <f t="shared" si="172"/>
        <v>44461</v>
      </c>
      <c r="V441" s="4">
        <f t="shared" si="173"/>
        <v>0</v>
      </c>
      <c r="W441" s="26">
        <f t="shared" si="174"/>
        <v>981</v>
      </c>
      <c r="X441" s="233">
        <f t="shared" si="175"/>
        <v>0</v>
      </c>
      <c r="Y441" s="4">
        <f t="shared" si="176"/>
        <v>0</v>
      </c>
      <c r="Z441" s="230">
        <f t="shared" si="177"/>
        <v>0</v>
      </c>
    </row>
    <row r="442" spans="1:26" ht="24" customHeight="1" x14ac:dyDescent="0.55000000000000004">
      <c r="A442">
        <v>444</v>
      </c>
      <c r="B442" s="228"/>
      <c r="C442" s="44"/>
      <c r="D442" t="s">
        <v>742</v>
      </c>
      <c r="E442">
        <v>24</v>
      </c>
      <c r="F442">
        <v>354</v>
      </c>
      <c r="G442" s="1">
        <v>44462</v>
      </c>
      <c r="H442" s="119">
        <v>0</v>
      </c>
      <c r="I442" s="227">
        <f t="shared" si="165"/>
        <v>981</v>
      </c>
      <c r="J442" s="119"/>
      <c r="K442" s="232">
        <f t="shared" si="166"/>
        <v>977</v>
      </c>
      <c r="L442" s="271">
        <f t="shared" si="167"/>
        <v>78</v>
      </c>
      <c r="M442" s="4"/>
      <c r="N442" s="232">
        <f t="shared" si="168"/>
        <v>3</v>
      </c>
      <c r="O442" s="119">
        <v>0</v>
      </c>
      <c r="P442" s="119"/>
      <c r="Q442" s="5"/>
      <c r="R442" s="248">
        <f t="shared" si="169"/>
        <v>352</v>
      </c>
      <c r="S442" s="218">
        <f t="shared" si="170"/>
        <v>591</v>
      </c>
      <c r="T442" s="233">
        <f t="shared" si="171"/>
        <v>0</v>
      </c>
      <c r="U442" s="250">
        <f t="shared" si="172"/>
        <v>44462</v>
      </c>
      <c r="V442" s="4">
        <f t="shared" si="173"/>
        <v>0</v>
      </c>
      <c r="W442" s="26">
        <f t="shared" si="174"/>
        <v>981</v>
      </c>
      <c r="X442" s="233">
        <f t="shared" si="175"/>
        <v>0</v>
      </c>
      <c r="Y442" s="4">
        <f t="shared" si="176"/>
        <v>0</v>
      </c>
      <c r="Z442" s="230">
        <f t="shared" si="177"/>
        <v>0</v>
      </c>
    </row>
    <row r="443" spans="1:26" ht="24" customHeight="1" x14ac:dyDescent="0.55000000000000004">
      <c r="A443">
        <v>445</v>
      </c>
      <c r="B443" s="228"/>
      <c r="C443" s="44"/>
      <c r="D443" t="s">
        <v>743</v>
      </c>
      <c r="E443">
        <v>24</v>
      </c>
      <c r="F443">
        <v>355</v>
      </c>
      <c r="G443" s="1">
        <v>44463</v>
      </c>
      <c r="H443" s="119">
        <v>0</v>
      </c>
      <c r="I443" s="227">
        <f t="shared" si="165"/>
        <v>981</v>
      </c>
      <c r="J443" s="119"/>
      <c r="K443" s="232">
        <f t="shared" si="166"/>
        <v>977</v>
      </c>
      <c r="L443" s="271">
        <f t="shared" si="167"/>
        <v>78</v>
      </c>
      <c r="M443" s="4"/>
      <c r="N443" s="232">
        <f t="shared" si="168"/>
        <v>3</v>
      </c>
      <c r="O443" s="119">
        <v>0</v>
      </c>
      <c r="P443" s="119"/>
      <c r="Q443" s="5"/>
      <c r="R443" s="248">
        <f t="shared" si="169"/>
        <v>352</v>
      </c>
      <c r="S443" s="218">
        <f t="shared" si="170"/>
        <v>591</v>
      </c>
      <c r="T443" s="233">
        <f t="shared" si="171"/>
        <v>0</v>
      </c>
      <c r="U443" s="250">
        <f t="shared" si="172"/>
        <v>44463</v>
      </c>
      <c r="V443" s="4">
        <f t="shared" si="173"/>
        <v>0</v>
      </c>
      <c r="W443" s="26">
        <f t="shared" si="174"/>
        <v>981</v>
      </c>
      <c r="X443" s="233">
        <f t="shared" si="175"/>
        <v>0</v>
      </c>
      <c r="Y443" s="4">
        <f t="shared" si="176"/>
        <v>0</v>
      </c>
      <c r="Z443" s="230">
        <f t="shared" si="177"/>
        <v>0</v>
      </c>
    </row>
    <row r="444" spans="1:26" ht="24" customHeight="1" x14ac:dyDescent="0.55000000000000004">
      <c r="A444">
        <v>446</v>
      </c>
      <c r="B444" s="228"/>
      <c r="C444" s="44"/>
      <c r="D444" t="s">
        <v>744</v>
      </c>
      <c r="E444">
        <v>24</v>
      </c>
      <c r="F444">
        <v>356</v>
      </c>
      <c r="G444" s="1">
        <v>44464</v>
      </c>
      <c r="H444" s="119">
        <v>0</v>
      </c>
      <c r="I444" s="227">
        <f t="shared" si="165"/>
        <v>981</v>
      </c>
      <c r="J444" s="119"/>
      <c r="K444" s="232">
        <f t="shared" si="166"/>
        <v>977</v>
      </c>
      <c r="L444" s="271">
        <f t="shared" si="167"/>
        <v>78</v>
      </c>
      <c r="M444" s="4"/>
      <c r="N444" s="232">
        <f t="shared" si="168"/>
        <v>3</v>
      </c>
      <c r="O444" s="119">
        <v>0</v>
      </c>
      <c r="P444" s="119"/>
      <c r="Q444" s="5"/>
      <c r="R444" s="248">
        <f t="shared" si="169"/>
        <v>352</v>
      </c>
      <c r="S444" s="218">
        <f t="shared" si="170"/>
        <v>591</v>
      </c>
      <c r="T444" s="233">
        <f t="shared" si="171"/>
        <v>0</v>
      </c>
      <c r="U444" s="250">
        <f t="shared" si="172"/>
        <v>44464</v>
      </c>
      <c r="V444" s="4">
        <f t="shared" si="173"/>
        <v>0</v>
      </c>
      <c r="W444" s="26">
        <f t="shared" si="174"/>
        <v>981</v>
      </c>
      <c r="X444" s="233">
        <f t="shared" si="175"/>
        <v>0</v>
      </c>
      <c r="Y444" s="4">
        <f t="shared" si="176"/>
        <v>0</v>
      </c>
      <c r="Z444" s="230">
        <f t="shared" si="177"/>
        <v>0</v>
      </c>
    </row>
    <row r="445" spans="1:26" ht="24" customHeight="1" x14ac:dyDescent="0.55000000000000004">
      <c r="A445">
        <v>447</v>
      </c>
      <c r="B445" s="228"/>
      <c r="C445" s="44"/>
      <c r="D445" t="s">
        <v>745</v>
      </c>
      <c r="E445">
        <v>24</v>
      </c>
      <c r="F445">
        <v>357</v>
      </c>
      <c r="G445" s="1">
        <v>44465</v>
      </c>
      <c r="H445" s="119">
        <v>0</v>
      </c>
      <c r="I445" s="227">
        <f t="shared" si="165"/>
        <v>981</v>
      </c>
      <c r="J445" s="119"/>
      <c r="K445" s="232">
        <f t="shared" si="166"/>
        <v>977</v>
      </c>
      <c r="L445" s="271">
        <f t="shared" si="167"/>
        <v>78</v>
      </c>
      <c r="M445" s="4"/>
      <c r="N445" s="232">
        <f t="shared" si="168"/>
        <v>3</v>
      </c>
      <c r="O445" s="119">
        <v>0</v>
      </c>
      <c r="P445" s="119"/>
      <c r="Q445" s="5"/>
      <c r="R445" s="248">
        <f t="shared" si="169"/>
        <v>352</v>
      </c>
      <c r="S445" s="218">
        <f t="shared" si="170"/>
        <v>591</v>
      </c>
      <c r="T445" s="233">
        <f t="shared" si="171"/>
        <v>0</v>
      </c>
      <c r="U445" s="250">
        <f t="shared" si="172"/>
        <v>44465</v>
      </c>
      <c r="V445" s="4">
        <f t="shared" si="173"/>
        <v>0</v>
      </c>
      <c r="W445" s="26">
        <f t="shared" si="174"/>
        <v>981</v>
      </c>
      <c r="X445" s="233">
        <f t="shared" si="175"/>
        <v>0</v>
      </c>
      <c r="Y445" s="4">
        <f t="shared" si="176"/>
        <v>0</v>
      </c>
      <c r="Z445" s="230">
        <f t="shared" si="177"/>
        <v>0</v>
      </c>
    </row>
    <row r="446" spans="1:26" ht="24" customHeight="1" x14ac:dyDescent="0.55000000000000004">
      <c r="A446">
        <v>448</v>
      </c>
      <c r="B446" s="228"/>
      <c r="C446" s="44"/>
      <c r="D446" t="s">
        <v>746</v>
      </c>
      <c r="E446">
        <v>24</v>
      </c>
      <c r="F446">
        <v>358</v>
      </c>
      <c r="G446" s="1">
        <v>44466</v>
      </c>
      <c r="H446" s="119">
        <v>0</v>
      </c>
      <c r="I446" s="227">
        <f t="shared" si="165"/>
        <v>981</v>
      </c>
      <c r="J446" s="119"/>
      <c r="K446" s="232">
        <f t="shared" si="166"/>
        <v>977</v>
      </c>
      <c r="L446" s="271">
        <f t="shared" si="167"/>
        <v>78</v>
      </c>
      <c r="M446" s="4"/>
      <c r="N446" s="232">
        <f t="shared" si="168"/>
        <v>3</v>
      </c>
      <c r="O446" s="119">
        <v>0</v>
      </c>
      <c r="P446" s="119"/>
      <c r="Q446" s="5"/>
      <c r="R446" s="248">
        <f t="shared" si="169"/>
        <v>352</v>
      </c>
      <c r="S446" s="218">
        <f t="shared" si="170"/>
        <v>591</v>
      </c>
      <c r="T446" s="233">
        <f t="shared" si="171"/>
        <v>0</v>
      </c>
      <c r="U446" s="250">
        <f t="shared" si="172"/>
        <v>44466</v>
      </c>
      <c r="V446" s="4">
        <f t="shared" si="173"/>
        <v>0</v>
      </c>
      <c r="W446" s="26">
        <f t="shared" si="174"/>
        <v>981</v>
      </c>
      <c r="X446" s="233">
        <f t="shared" si="175"/>
        <v>0</v>
      </c>
      <c r="Y446" s="4">
        <f t="shared" si="176"/>
        <v>0</v>
      </c>
      <c r="Z446" s="230">
        <f t="shared" si="177"/>
        <v>0</v>
      </c>
    </row>
    <row r="447" spans="1:26" ht="24" customHeight="1" x14ac:dyDescent="0.55000000000000004">
      <c r="A447">
        <v>449</v>
      </c>
      <c r="B447" s="228"/>
      <c r="C447" s="44"/>
      <c r="D447" t="s">
        <v>748</v>
      </c>
      <c r="E447">
        <v>24</v>
      </c>
      <c r="F447">
        <v>359</v>
      </c>
      <c r="G447" s="1">
        <v>44467</v>
      </c>
      <c r="H447" s="119">
        <v>0</v>
      </c>
      <c r="I447" s="227">
        <f t="shared" si="165"/>
        <v>981</v>
      </c>
      <c r="J447" s="119"/>
      <c r="K447" s="232">
        <f t="shared" si="166"/>
        <v>977</v>
      </c>
      <c r="L447" s="271">
        <f t="shared" si="167"/>
        <v>78</v>
      </c>
      <c r="M447" s="4"/>
      <c r="N447" s="232">
        <f t="shared" si="168"/>
        <v>3</v>
      </c>
      <c r="O447" s="119">
        <v>0</v>
      </c>
      <c r="P447" s="119"/>
      <c r="Q447" s="5"/>
      <c r="R447" s="248">
        <f t="shared" si="169"/>
        <v>352</v>
      </c>
      <c r="S447" s="218">
        <f t="shared" si="170"/>
        <v>591</v>
      </c>
      <c r="T447" s="233">
        <f t="shared" si="171"/>
        <v>0</v>
      </c>
      <c r="U447" s="250">
        <f t="shared" si="172"/>
        <v>44467</v>
      </c>
      <c r="V447" s="4">
        <f t="shared" si="173"/>
        <v>0</v>
      </c>
      <c r="W447" s="26">
        <f t="shared" si="174"/>
        <v>981</v>
      </c>
      <c r="X447" s="233">
        <f t="shared" si="175"/>
        <v>0</v>
      </c>
      <c r="Y447" s="4">
        <f t="shared" si="176"/>
        <v>0</v>
      </c>
      <c r="Z447" s="230">
        <f t="shared" si="177"/>
        <v>0</v>
      </c>
    </row>
    <row r="448" spans="1:26" ht="24" customHeight="1" x14ac:dyDescent="0.55000000000000004">
      <c r="A448">
        <v>450</v>
      </c>
      <c r="B448" s="228"/>
      <c r="C448" s="44"/>
      <c r="D448" t="s">
        <v>749</v>
      </c>
      <c r="E448">
        <v>24</v>
      </c>
      <c r="F448">
        <v>360</v>
      </c>
      <c r="G448" s="1">
        <v>44468</v>
      </c>
      <c r="H448" s="119">
        <v>0</v>
      </c>
      <c r="I448" s="227">
        <f t="shared" si="165"/>
        <v>981</v>
      </c>
      <c r="J448" s="119"/>
      <c r="K448" s="232">
        <f t="shared" si="166"/>
        <v>977</v>
      </c>
      <c r="L448" s="271">
        <f t="shared" si="167"/>
        <v>78</v>
      </c>
      <c r="M448" s="4"/>
      <c r="N448" s="232">
        <f t="shared" si="168"/>
        <v>3</v>
      </c>
      <c r="O448" s="119">
        <v>0</v>
      </c>
      <c r="P448" s="119"/>
      <c r="Q448" s="5"/>
      <c r="R448" s="248">
        <f t="shared" si="169"/>
        <v>352</v>
      </c>
      <c r="S448" s="218">
        <f t="shared" si="170"/>
        <v>591</v>
      </c>
      <c r="T448" s="233">
        <f t="shared" si="171"/>
        <v>0</v>
      </c>
      <c r="U448" s="250">
        <f t="shared" si="172"/>
        <v>44468</v>
      </c>
      <c r="V448" s="4">
        <f t="shared" si="173"/>
        <v>0</v>
      </c>
      <c r="W448" s="26">
        <f t="shared" si="174"/>
        <v>981</v>
      </c>
      <c r="X448" s="233">
        <f t="shared" si="175"/>
        <v>0</v>
      </c>
      <c r="Y448" s="4">
        <f t="shared" si="176"/>
        <v>0</v>
      </c>
      <c r="Z448" s="230">
        <f t="shared" si="177"/>
        <v>0</v>
      </c>
    </row>
    <row r="449" spans="1:26" ht="24" customHeight="1" x14ac:dyDescent="0.55000000000000004">
      <c r="A449">
        <v>451</v>
      </c>
      <c r="B449" s="228"/>
      <c r="C449" s="44"/>
      <c r="D449" t="s">
        <v>750</v>
      </c>
      <c r="E449">
        <v>24</v>
      </c>
      <c r="F449">
        <v>361</v>
      </c>
      <c r="G449" s="1">
        <v>44469</v>
      </c>
      <c r="H449" s="119">
        <v>0</v>
      </c>
      <c r="I449" s="227">
        <f t="shared" si="165"/>
        <v>981</v>
      </c>
      <c r="J449" s="119"/>
      <c r="K449" s="232">
        <f t="shared" si="166"/>
        <v>977</v>
      </c>
      <c r="L449" s="271">
        <f t="shared" si="167"/>
        <v>78</v>
      </c>
      <c r="M449" s="4"/>
      <c r="N449" s="232">
        <f t="shared" si="168"/>
        <v>3</v>
      </c>
      <c r="O449" s="119">
        <v>0</v>
      </c>
      <c r="P449" s="119"/>
      <c r="Q449" s="5"/>
      <c r="R449" s="248">
        <f t="shared" si="169"/>
        <v>352</v>
      </c>
      <c r="S449" s="218">
        <f t="shared" si="170"/>
        <v>591</v>
      </c>
      <c r="T449" s="233">
        <f t="shared" si="171"/>
        <v>0</v>
      </c>
      <c r="U449" s="250">
        <f t="shared" si="172"/>
        <v>44469</v>
      </c>
      <c r="V449" s="4">
        <f t="shared" si="173"/>
        <v>0</v>
      </c>
      <c r="W449" s="26">
        <f t="shared" si="174"/>
        <v>981</v>
      </c>
      <c r="X449" s="233">
        <f t="shared" si="175"/>
        <v>0</v>
      </c>
      <c r="Y449" s="4">
        <f t="shared" si="176"/>
        <v>0</v>
      </c>
      <c r="Z449" s="230">
        <f t="shared" si="177"/>
        <v>0</v>
      </c>
    </row>
    <row r="450" spans="1:26" ht="24" customHeight="1" x14ac:dyDescent="0.55000000000000004">
      <c r="A450">
        <v>452</v>
      </c>
      <c r="B450" s="228"/>
      <c r="C450" s="44"/>
      <c r="D450" t="s">
        <v>343</v>
      </c>
      <c r="E450">
        <v>24</v>
      </c>
      <c r="F450">
        <v>362</v>
      </c>
      <c r="G450" s="1">
        <v>44470</v>
      </c>
      <c r="H450" s="119">
        <v>0</v>
      </c>
      <c r="I450" s="227">
        <f t="shared" si="165"/>
        <v>981</v>
      </c>
      <c r="J450" s="119"/>
      <c r="K450" s="232">
        <f t="shared" si="166"/>
        <v>977</v>
      </c>
      <c r="L450" s="271">
        <f t="shared" si="167"/>
        <v>78</v>
      </c>
      <c r="M450" s="4"/>
      <c r="N450" s="232">
        <f t="shared" si="168"/>
        <v>3</v>
      </c>
      <c r="O450" s="119">
        <v>0</v>
      </c>
      <c r="P450" s="119"/>
      <c r="Q450" s="5"/>
      <c r="R450" s="248">
        <f t="shared" si="169"/>
        <v>352</v>
      </c>
      <c r="S450" s="218">
        <f t="shared" si="170"/>
        <v>591</v>
      </c>
      <c r="T450" s="233">
        <f t="shared" si="171"/>
        <v>0</v>
      </c>
      <c r="U450" s="250">
        <f t="shared" si="172"/>
        <v>44470</v>
      </c>
      <c r="V450" s="4">
        <f t="shared" si="173"/>
        <v>0</v>
      </c>
      <c r="W450" s="26">
        <f t="shared" si="174"/>
        <v>981</v>
      </c>
      <c r="X450" s="233">
        <f t="shared" si="175"/>
        <v>0</v>
      </c>
      <c r="Y450" s="4">
        <f t="shared" si="176"/>
        <v>0</v>
      </c>
      <c r="Z450" s="230">
        <f t="shared" si="177"/>
        <v>0</v>
      </c>
    </row>
    <row r="451" spans="1:26" ht="24" customHeight="1" x14ac:dyDescent="0.55000000000000004">
      <c r="A451">
        <v>453</v>
      </c>
      <c r="B451" s="228"/>
      <c r="C451" s="44"/>
      <c r="D451" t="s">
        <v>344</v>
      </c>
      <c r="E451">
        <v>24</v>
      </c>
      <c r="F451">
        <v>363</v>
      </c>
      <c r="G451" s="1">
        <v>44471</v>
      </c>
      <c r="H451" s="119">
        <v>0</v>
      </c>
      <c r="I451" s="227">
        <f t="shared" si="165"/>
        <v>981</v>
      </c>
      <c r="J451" s="119"/>
      <c r="K451" s="232">
        <f t="shared" si="166"/>
        <v>977</v>
      </c>
      <c r="L451" s="271">
        <f t="shared" si="167"/>
        <v>78</v>
      </c>
      <c r="M451" s="4"/>
      <c r="N451" s="232">
        <f t="shared" si="168"/>
        <v>3</v>
      </c>
      <c r="O451" s="119">
        <v>0</v>
      </c>
      <c r="P451" s="119"/>
      <c r="Q451" s="5"/>
      <c r="R451" s="248">
        <f t="shared" si="169"/>
        <v>352</v>
      </c>
      <c r="S451" s="218">
        <f t="shared" si="170"/>
        <v>591</v>
      </c>
      <c r="T451" s="233">
        <f t="shared" si="171"/>
        <v>0</v>
      </c>
      <c r="U451" s="250">
        <f t="shared" si="172"/>
        <v>44471</v>
      </c>
      <c r="V451" s="4">
        <f t="shared" si="173"/>
        <v>0</v>
      </c>
      <c r="W451" s="26">
        <f t="shared" si="174"/>
        <v>981</v>
      </c>
      <c r="X451" s="233">
        <f t="shared" si="175"/>
        <v>0</v>
      </c>
      <c r="Y451" s="4">
        <f t="shared" si="176"/>
        <v>0</v>
      </c>
      <c r="Z451" s="230">
        <f t="shared" si="177"/>
        <v>0</v>
      </c>
    </row>
    <row r="452" spans="1:26" ht="24" customHeight="1" x14ac:dyDescent="0.55000000000000004">
      <c r="A452">
        <v>454</v>
      </c>
      <c r="B452" s="228"/>
      <c r="C452" s="44"/>
      <c r="D452" t="s">
        <v>346</v>
      </c>
      <c r="E452">
        <v>24</v>
      </c>
      <c r="F452">
        <v>364</v>
      </c>
      <c r="G452" s="1">
        <v>44472</v>
      </c>
      <c r="H452" s="119">
        <v>0</v>
      </c>
      <c r="I452" s="227">
        <f t="shared" si="165"/>
        <v>981</v>
      </c>
      <c r="J452" s="119"/>
      <c r="K452" s="232">
        <f t="shared" si="166"/>
        <v>977</v>
      </c>
      <c r="L452" s="271">
        <f t="shared" si="167"/>
        <v>78</v>
      </c>
      <c r="M452" s="4"/>
      <c r="N452" s="232">
        <f t="shared" si="168"/>
        <v>3</v>
      </c>
      <c r="O452" s="119">
        <v>0</v>
      </c>
      <c r="P452" s="119"/>
      <c r="Q452" s="5"/>
      <c r="R452" s="248">
        <f t="shared" si="169"/>
        <v>352</v>
      </c>
      <c r="S452" s="218">
        <f t="shared" si="170"/>
        <v>591</v>
      </c>
      <c r="T452" s="233">
        <f t="shared" si="171"/>
        <v>0</v>
      </c>
      <c r="U452" s="250">
        <f t="shared" si="172"/>
        <v>44472</v>
      </c>
      <c r="V452" s="4">
        <f t="shared" si="173"/>
        <v>0</v>
      </c>
      <c r="W452" s="26">
        <f t="shared" si="174"/>
        <v>981</v>
      </c>
      <c r="X452" s="233">
        <f t="shared" si="175"/>
        <v>0</v>
      </c>
      <c r="Y452" s="4">
        <f t="shared" si="176"/>
        <v>0</v>
      </c>
      <c r="Z452" s="230">
        <f t="shared" si="177"/>
        <v>0</v>
      </c>
    </row>
    <row r="453" spans="1:26" ht="24" customHeight="1" x14ac:dyDescent="0.55000000000000004">
      <c r="A453">
        <v>455</v>
      </c>
      <c r="B453" s="228"/>
      <c r="C453" s="44"/>
      <c r="D453" t="s">
        <v>347</v>
      </c>
      <c r="E453">
        <v>24</v>
      </c>
      <c r="F453">
        <v>365</v>
      </c>
      <c r="G453" s="1">
        <v>44473</v>
      </c>
      <c r="H453" s="119">
        <v>0</v>
      </c>
      <c r="I453" s="227">
        <f t="shared" si="165"/>
        <v>981</v>
      </c>
      <c r="J453" s="119"/>
      <c r="K453" s="232">
        <f t="shared" si="166"/>
        <v>977</v>
      </c>
      <c r="L453" s="271">
        <f t="shared" si="167"/>
        <v>78</v>
      </c>
      <c r="M453" s="4"/>
      <c r="N453" s="232">
        <f t="shared" si="168"/>
        <v>3</v>
      </c>
      <c r="O453" s="119">
        <v>0</v>
      </c>
      <c r="P453" s="119"/>
      <c r="Q453" s="5"/>
      <c r="R453" s="248">
        <f t="shared" si="169"/>
        <v>352</v>
      </c>
      <c r="S453" s="218">
        <f t="shared" si="170"/>
        <v>591</v>
      </c>
      <c r="T453" s="233">
        <f t="shared" si="171"/>
        <v>0</v>
      </c>
      <c r="U453" s="250">
        <f t="shared" si="172"/>
        <v>44473</v>
      </c>
      <c r="V453" s="4">
        <f t="shared" si="173"/>
        <v>0</v>
      </c>
      <c r="W453" s="26">
        <f t="shared" si="174"/>
        <v>981</v>
      </c>
      <c r="X453" s="233">
        <f t="shared" si="175"/>
        <v>0</v>
      </c>
      <c r="Y453" s="4">
        <f t="shared" si="176"/>
        <v>0</v>
      </c>
      <c r="Z453" s="230">
        <f t="shared" si="177"/>
        <v>0</v>
      </c>
    </row>
    <row r="454" spans="1:26" ht="24" customHeight="1" x14ac:dyDescent="0.55000000000000004">
      <c r="A454">
        <v>456</v>
      </c>
      <c r="B454" s="228"/>
      <c r="C454" s="44"/>
      <c r="D454" t="s">
        <v>349</v>
      </c>
      <c r="E454">
        <v>24</v>
      </c>
      <c r="F454">
        <v>366</v>
      </c>
      <c r="G454" s="1">
        <v>44474</v>
      </c>
      <c r="H454" s="119">
        <v>1</v>
      </c>
      <c r="I454" s="227">
        <f t="shared" si="165"/>
        <v>982</v>
      </c>
      <c r="J454" s="119"/>
      <c r="K454" s="232">
        <f t="shared" si="166"/>
        <v>977</v>
      </c>
      <c r="L454" s="271">
        <f t="shared" si="167"/>
        <v>78</v>
      </c>
      <c r="M454" s="4"/>
      <c r="N454" s="232">
        <f t="shared" si="168"/>
        <v>3</v>
      </c>
      <c r="O454" s="119">
        <v>0</v>
      </c>
      <c r="P454" s="119"/>
      <c r="Q454" s="5"/>
      <c r="R454" s="248">
        <f t="shared" si="169"/>
        <v>352</v>
      </c>
      <c r="S454" s="218">
        <f t="shared" si="170"/>
        <v>591</v>
      </c>
      <c r="T454" s="233">
        <f t="shared" si="171"/>
        <v>0</v>
      </c>
      <c r="U454" s="250">
        <f t="shared" si="172"/>
        <v>44474</v>
      </c>
      <c r="V454" s="4">
        <f t="shared" si="173"/>
        <v>1</v>
      </c>
      <c r="W454" s="26">
        <f t="shared" si="174"/>
        <v>982</v>
      </c>
      <c r="X454" s="233">
        <f t="shared" si="175"/>
        <v>1</v>
      </c>
      <c r="Y454" s="4">
        <f t="shared" si="176"/>
        <v>0</v>
      </c>
      <c r="Z454" s="230">
        <f t="shared" si="177"/>
        <v>0</v>
      </c>
    </row>
    <row r="455" spans="1:26" ht="24" customHeight="1" x14ac:dyDescent="0.55000000000000004">
      <c r="A455">
        <v>457</v>
      </c>
      <c r="B455" s="228"/>
      <c r="C455" s="44"/>
      <c r="D455" t="s">
        <v>350</v>
      </c>
      <c r="E455">
        <v>24</v>
      </c>
      <c r="F455">
        <v>367</v>
      </c>
      <c r="G455" s="1">
        <v>44475</v>
      </c>
      <c r="H455" s="119">
        <v>0</v>
      </c>
      <c r="I455" s="227">
        <f t="shared" si="165"/>
        <v>982</v>
      </c>
      <c r="J455" s="119"/>
      <c r="K455" s="232">
        <f t="shared" si="166"/>
        <v>977</v>
      </c>
      <c r="L455" s="271">
        <f t="shared" si="167"/>
        <v>78</v>
      </c>
      <c r="M455" s="4"/>
      <c r="N455" s="232">
        <f t="shared" si="168"/>
        <v>3</v>
      </c>
      <c r="O455" s="119">
        <v>0</v>
      </c>
      <c r="P455" s="119"/>
      <c r="Q455" s="5"/>
      <c r="R455" s="248">
        <f t="shared" si="169"/>
        <v>352</v>
      </c>
      <c r="S455" s="218">
        <f t="shared" si="170"/>
        <v>591</v>
      </c>
      <c r="T455" s="233">
        <f t="shared" si="171"/>
        <v>0</v>
      </c>
      <c r="U455" s="250">
        <f t="shared" si="172"/>
        <v>44475</v>
      </c>
      <c r="V455" s="4">
        <f t="shared" si="173"/>
        <v>0</v>
      </c>
      <c r="W455" s="26">
        <f t="shared" si="174"/>
        <v>982</v>
      </c>
      <c r="X455" s="233">
        <f t="shared" si="175"/>
        <v>1</v>
      </c>
      <c r="Y455" s="4">
        <f t="shared" si="176"/>
        <v>0</v>
      </c>
      <c r="Z455" s="230">
        <f t="shared" si="177"/>
        <v>0</v>
      </c>
    </row>
    <row r="456" spans="1:26" ht="24" customHeight="1" x14ac:dyDescent="0.55000000000000004">
      <c r="A456">
        <v>458</v>
      </c>
      <c r="B456" s="228"/>
      <c r="C456" s="44"/>
      <c r="D456" t="s">
        <v>351</v>
      </c>
      <c r="E456">
        <v>24</v>
      </c>
      <c r="F456">
        <v>368</v>
      </c>
      <c r="G456" s="1">
        <v>44476</v>
      </c>
      <c r="H456" s="119">
        <v>0</v>
      </c>
      <c r="I456" s="227">
        <f t="shared" si="165"/>
        <v>982</v>
      </c>
      <c r="J456" s="119"/>
      <c r="K456" s="232">
        <f t="shared" si="166"/>
        <v>977</v>
      </c>
      <c r="L456" s="271">
        <f t="shared" si="167"/>
        <v>78</v>
      </c>
      <c r="M456" s="4"/>
      <c r="N456" s="232">
        <f t="shared" si="168"/>
        <v>3</v>
      </c>
      <c r="O456" s="119">
        <v>0</v>
      </c>
      <c r="P456" s="119"/>
      <c r="Q456" s="5"/>
      <c r="R456" s="248">
        <f t="shared" si="169"/>
        <v>352</v>
      </c>
      <c r="S456" s="218">
        <f t="shared" si="170"/>
        <v>591</v>
      </c>
      <c r="T456" s="233">
        <f t="shared" si="171"/>
        <v>0</v>
      </c>
      <c r="U456" s="250">
        <f t="shared" si="172"/>
        <v>44476</v>
      </c>
      <c r="V456" s="4">
        <f t="shared" si="173"/>
        <v>0</v>
      </c>
      <c r="W456" s="26">
        <f t="shared" si="174"/>
        <v>982</v>
      </c>
      <c r="X456" s="233">
        <f t="shared" si="175"/>
        <v>1</v>
      </c>
      <c r="Y456" s="4">
        <f t="shared" si="176"/>
        <v>0</v>
      </c>
      <c r="Z456" s="230">
        <f t="shared" si="177"/>
        <v>0</v>
      </c>
    </row>
    <row r="457" spans="1:26" ht="24" customHeight="1" x14ac:dyDescent="0.55000000000000004">
      <c r="A457">
        <v>459</v>
      </c>
      <c r="B457" s="228"/>
      <c r="C457" s="44"/>
      <c r="D457" t="s">
        <v>352</v>
      </c>
      <c r="E457">
        <v>24</v>
      </c>
      <c r="F457">
        <v>369</v>
      </c>
      <c r="G457" s="1">
        <v>44477</v>
      </c>
      <c r="H457" s="119">
        <v>0</v>
      </c>
      <c r="I457" s="227">
        <f t="shared" si="165"/>
        <v>982</v>
      </c>
      <c r="J457" s="119"/>
      <c r="K457" s="232">
        <f t="shared" si="166"/>
        <v>977</v>
      </c>
      <c r="L457" s="271">
        <f t="shared" si="167"/>
        <v>78</v>
      </c>
      <c r="M457" s="4"/>
      <c r="N457" s="232">
        <f t="shared" si="168"/>
        <v>3</v>
      </c>
      <c r="O457" s="119">
        <v>0</v>
      </c>
      <c r="P457" s="119"/>
      <c r="Q457" s="5"/>
      <c r="R457" s="248">
        <f t="shared" si="169"/>
        <v>352</v>
      </c>
      <c r="S457" s="218">
        <f t="shared" si="170"/>
        <v>591</v>
      </c>
      <c r="T457" s="233">
        <f t="shared" si="171"/>
        <v>0</v>
      </c>
      <c r="U457" s="250">
        <f t="shared" si="172"/>
        <v>44477</v>
      </c>
      <c r="V457" s="4">
        <f t="shared" si="173"/>
        <v>0</v>
      </c>
      <c r="W457" s="26">
        <f t="shared" si="174"/>
        <v>982</v>
      </c>
      <c r="X457" s="233">
        <f t="shared" si="175"/>
        <v>1</v>
      </c>
      <c r="Y457" s="4">
        <f t="shared" si="176"/>
        <v>0</v>
      </c>
      <c r="Z457" s="230">
        <f t="shared" si="177"/>
        <v>0</v>
      </c>
    </row>
    <row r="458" spans="1:26" ht="24" customHeight="1" x14ac:dyDescent="0.55000000000000004">
      <c r="A458">
        <v>460</v>
      </c>
      <c r="B458" s="228"/>
      <c r="C458" s="44"/>
      <c r="D458" t="s">
        <v>353</v>
      </c>
      <c r="E458">
        <v>24</v>
      </c>
      <c r="F458">
        <v>370</v>
      </c>
      <c r="G458" s="1">
        <v>44478</v>
      </c>
      <c r="H458" s="119">
        <v>0</v>
      </c>
      <c r="I458" s="227">
        <f t="shared" si="165"/>
        <v>982</v>
      </c>
      <c r="J458" s="119"/>
      <c r="K458" s="232">
        <f t="shared" si="166"/>
        <v>977</v>
      </c>
      <c r="L458" s="271">
        <f t="shared" si="167"/>
        <v>78</v>
      </c>
      <c r="M458" s="4"/>
      <c r="N458" s="232">
        <f t="shared" si="168"/>
        <v>3</v>
      </c>
      <c r="O458" s="119">
        <v>0</v>
      </c>
      <c r="P458" s="119"/>
      <c r="Q458" s="5"/>
      <c r="R458" s="248">
        <f t="shared" si="169"/>
        <v>352</v>
      </c>
      <c r="S458" s="218">
        <f t="shared" si="170"/>
        <v>591</v>
      </c>
      <c r="T458" s="233">
        <f t="shared" si="171"/>
        <v>0</v>
      </c>
      <c r="U458" s="250">
        <f t="shared" si="172"/>
        <v>44478</v>
      </c>
      <c r="V458" s="4">
        <f t="shared" si="173"/>
        <v>0</v>
      </c>
      <c r="W458" s="26">
        <f t="shared" si="174"/>
        <v>982</v>
      </c>
      <c r="X458" s="233">
        <f t="shared" si="175"/>
        <v>1</v>
      </c>
      <c r="Y458" s="4">
        <f t="shared" si="176"/>
        <v>0</v>
      </c>
      <c r="Z458" s="230">
        <f t="shared" si="177"/>
        <v>0</v>
      </c>
    </row>
    <row r="459" spans="1:26" ht="24" customHeight="1" x14ac:dyDescent="0.55000000000000004">
      <c r="A459">
        <v>461</v>
      </c>
      <c r="B459" s="228"/>
      <c r="C459" s="44"/>
      <c r="D459" t="s">
        <v>354</v>
      </c>
      <c r="E459">
        <v>24</v>
      </c>
      <c r="F459">
        <v>371</v>
      </c>
      <c r="G459" s="1">
        <v>44479</v>
      </c>
      <c r="H459" s="119">
        <v>0</v>
      </c>
      <c r="I459" s="227">
        <f t="shared" si="165"/>
        <v>982</v>
      </c>
      <c r="J459" s="119"/>
      <c r="K459" s="232">
        <f t="shared" si="166"/>
        <v>977</v>
      </c>
      <c r="L459" s="271">
        <f t="shared" si="167"/>
        <v>78</v>
      </c>
      <c r="M459" s="4"/>
      <c r="N459" s="232">
        <f t="shared" si="168"/>
        <v>3</v>
      </c>
      <c r="O459" s="119">
        <v>0</v>
      </c>
      <c r="P459" s="119"/>
      <c r="Q459" s="5"/>
      <c r="R459" s="248">
        <f t="shared" si="169"/>
        <v>352</v>
      </c>
      <c r="S459" s="218">
        <f t="shared" si="170"/>
        <v>591</v>
      </c>
      <c r="T459" s="233">
        <f t="shared" si="171"/>
        <v>0</v>
      </c>
      <c r="U459" s="250">
        <f t="shared" si="172"/>
        <v>44479</v>
      </c>
      <c r="V459" s="4">
        <f t="shared" si="173"/>
        <v>0</v>
      </c>
      <c r="W459" s="26">
        <f t="shared" si="174"/>
        <v>982</v>
      </c>
      <c r="X459" s="233">
        <f t="shared" si="175"/>
        <v>1</v>
      </c>
      <c r="Y459" s="4">
        <f t="shared" si="176"/>
        <v>0</v>
      </c>
      <c r="Z459" s="230">
        <f t="shared" si="177"/>
        <v>0</v>
      </c>
    </row>
    <row r="460" spans="1:26" ht="24" customHeight="1" x14ac:dyDescent="0.55000000000000004">
      <c r="A460">
        <v>462</v>
      </c>
      <c r="B460" s="228"/>
      <c r="C460" s="44"/>
      <c r="D460" t="s">
        <v>355</v>
      </c>
      <c r="E460">
        <v>24</v>
      </c>
      <c r="F460">
        <v>372</v>
      </c>
      <c r="G460" s="1">
        <v>44480</v>
      </c>
      <c r="H460" s="119">
        <v>0</v>
      </c>
      <c r="I460" s="227">
        <f t="shared" si="165"/>
        <v>982</v>
      </c>
      <c r="J460" s="119"/>
      <c r="K460" s="232">
        <f t="shared" si="166"/>
        <v>977</v>
      </c>
      <c r="L460" s="271">
        <f t="shared" si="167"/>
        <v>78</v>
      </c>
      <c r="M460" s="4"/>
      <c r="N460" s="232">
        <f t="shared" si="168"/>
        <v>3</v>
      </c>
      <c r="O460" s="119">
        <v>0</v>
      </c>
      <c r="P460" s="119"/>
      <c r="Q460" s="5"/>
      <c r="R460" s="248">
        <f t="shared" si="169"/>
        <v>352</v>
      </c>
      <c r="S460" s="218">
        <f t="shared" si="170"/>
        <v>591</v>
      </c>
      <c r="T460" s="233">
        <f t="shared" si="171"/>
        <v>0</v>
      </c>
      <c r="U460" s="250">
        <f t="shared" si="172"/>
        <v>44480</v>
      </c>
      <c r="V460" s="4">
        <f t="shared" si="173"/>
        <v>0</v>
      </c>
      <c r="W460" s="26">
        <f t="shared" si="174"/>
        <v>982</v>
      </c>
      <c r="X460" s="233">
        <f t="shared" si="175"/>
        <v>1</v>
      </c>
      <c r="Y460" s="4">
        <f t="shared" si="176"/>
        <v>0</v>
      </c>
      <c r="Z460" s="230">
        <f t="shared" si="177"/>
        <v>0</v>
      </c>
    </row>
    <row r="461" spans="1:26" ht="24" customHeight="1" x14ac:dyDescent="0.55000000000000004">
      <c r="A461">
        <v>463</v>
      </c>
      <c r="B461" s="228"/>
      <c r="C461" s="44"/>
      <c r="D461" t="s">
        <v>372</v>
      </c>
      <c r="E461">
        <v>24</v>
      </c>
      <c r="F461">
        <v>373</v>
      </c>
      <c r="G461" s="1">
        <v>44481</v>
      </c>
      <c r="H461" s="119">
        <v>0</v>
      </c>
      <c r="I461" s="227">
        <f t="shared" si="165"/>
        <v>982</v>
      </c>
      <c r="J461" s="119"/>
      <c r="K461" s="232">
        <f t="shared" si="166"/>
        <v>977</v>
      </c>
      <c r="L461" s="271">
        <f t="shared" si="167"/>
        <v>78</v>
      </c>
      <c r="M461" s="4"/>
      <c r="N461" s="232">
        <f t="shared" si="168"/>
        <v>3</v>
      </c>
      <c r="O461" s="119">
        <v>0</v>
      </c>
      <c r="P461" s="119"/>
      <c r="Q461" s="5"/>
      <c r="R461" s="248">
        <f t="shared" si="169"/>
        <v>352</v>
      </c>
      <c r="S461" s="218">
        <f t="shared" si="170"/>
        <v>591</v>
      </c>
      <c r="T461" s="233">
        <f t="shared" si="171"/>
        <v>0</v>
      </c>
      <c r="U461" s="250">
        <f t="shared" si="172"/>
        <v>44481</v>
      </c>
      <c r="V461" s="4">
        <f t="shared" si="173"/>
        <v>0</v>
      </c>
      <c r="W461" s="26">
        <f t="shared" si="174"/>
        <v>982</v>
      </c>
      <c r="X461" s="233">
        <f t="shared" si="175"/>
        <v>1</v>
      </c>
      <c r="Y461" s="4">
        <f t="shared" si="176"/>
        <v>0</v>
      </c>
      <c r="Z461" s="230">
        <f t="shared" si="177"/>
        <v>0</v>
      </c>
    </row>
    <row r="462" spans="1:26" ht="24" customHeight="1" x14ac:dyDescent="0.55000000000000004">
      <c r="A462">
        <v>464</v>
      </c>
      <c r="B462" s="228"/>
      <c r="C462" s="44"/>
      <c r="D462" t="s">
        <v>373</v>
      </c>
      <c r="E462">
        <v>24</v>
      </c>
      <c r="F462">
        <v>374</v>
      </c>
      <c r="G462" s="1">
        <v>44482</v>
      </c>
      <c r="H462" s="119">
        <v>0</v>
      </c>
      <c r="I462" s="227">
        <f t="shared" si="165"/>
        <v>982</v>
      </c>
      <c r="J462" s="119"/>
      <c r="K462" s="232">
        <f t="shared" si="166"/>
        <v>977</v>
      </c>
      <c r="L462" s="271">
        <f t="shared" si="167"/>
        <v>78</v>
      </c>
      <c r="M462" s="4"/>
      <c r="N462" s="232">
        <f t="shared" si="168"/>
        <v>3</v>
      </c>
      <c r="O462" s="119">
        <v>0</v>
      </c>
      <c r="P462" s="119"/>
      <c r="Q462" s="5"/>
      <c r="R462" s="248">
        <f t="shared" si="169"/>
        <v>352</v>
      </c>
      <c r="S462" s="218">
        <f t="shared" si="170"/>
        <v>591</v>
      </c>
      <c r="T462" s="233">
        <f t="shared" si="171"/>
        <v>0</v>
      </c>
      <c r="U462" s="250">
        <f t="shared" si="172"/>
        <v>44482</v>
      </c>
      <c r="V462" s="4">
        <f t="shared" si="173"/>
        <v>0</v>
      </c>
      <c r="W462" s="26">
        <f t="shared" si="174"/>
        <v>982</v>
      </c>
      <c r="X462" s="233">
        <f t="shared" si="175"/>
        <v>1</v>
      </c>
      <c r="Y462" s="4">
        <f t="shared" si="176"/>
        <v>0</v>
      </c>
      <c r="Z462" s="230">
        <f t="shared" si="177"/>
        <v>0</v>
      </c>
    </row>
    <row r="463" spans="1:26" ht="24" customHeight="1" x14ac:dyDescent="0.55000000000000004">
      <c r="A463">
        <v>465</v>
      </c>
      <c r="B463" s="228"/>
      <c r="C463" s="44"/>
      <c r="D463" t="s">
        <v>374</v>
      </c>
      <c r="E463">
        <v>24</v>
      </c>
      <c r="F463">
        <v>375</v>
      </c>
      <c r="G463" s="1">
        <v>44483</v>
      </c>
      <c r="H463" s="119">
        <v>0</v>
      </c>
      <c r="I463" s="227">
        <f t="shared" si="165"/>
        <v>982</v>
      </c>
      <c r="J463" s="119"/>
      <c r="K463" s="232">
        <f t="shared" si="166"/>
        <v>977</v>
      </c>
      <c r="L463" s="271">
        <f t="shared" si="167"/>
        <v>78</v>
      </c>
      <c r="M463" s="4"/>
      <c r="N463" s="232">
        <f t="shared" si="168"/>
        <v>3</v>
      </c>
      <c r="O463" s="119">
        <v>0</v>
      </c>
      <c r="P463" s="119"/>
      <c r="Q463" s="5"/>
      <c r="R463" s="248">
        <f t="shared" si="169"/>
        <v>352</v>
      </c>
      <c r="S463" s="218">
        <f t="shared" si="170"/>
        <v>591</v>
      </c>
      <c r="T463" s="233">
        <f t="shared" si="171"/>
        <v>0</v>
      </c>
      <c r="U463" s="250">
        <f t="shared" si="172"/>
        <v>44483</v>
      </c>
      <c r="V463" s="4">
        <f t="shared" si="173"/>
        <v>0</v>
      </c>
      <c r="W463" s="26">
        <f t="shared" si="174"/>
        <v>982</v>
      </c>
      <c r="X463" s="233">
        <f t="shared" si="175"/>
        <v>1</v>
      </c>
      <c r="Y463" s="4">
        <f t="shared" si="176"/>
        <v>0</v>
      </c>
      <c r="Z463" s="230">
        <f t="shared" si="177"/>
        <v>0</v>
      </c>
    </row>
    <row r="464" spans="1:26" ht="24" customHeight="1" x14ac:dyDescent="0.55000000000000004">
      <c r="A464">
        <v>466</v>
      </c>
      <c r="B464" s="228"/>
      <c r="C464" s="44"/>
      <c r="D464" t="s">
        <v>376</v>
      </c>
      <c r="E464">
        <v>24</v>
      </c>
      <c r="F464">
        <v>376</v>
      </c>
      <c r="G464" s="1">
        <v>44484</v>
      </c>
      <c r="H464" s="119">
        <v>0</v>
      </c>
      <c r="I464" s="227">
        <f t="shared" si="165"/>
        <v>982</v>
      </c>
      <c r="J464" s="119"/>
      <c r="K464" s="232">
        <f t="shared" si="166"/>
        <v>977</v>
      </c>
      <c r="L464" s="271">
        <f t="shared" si="167"/>
        <v>78</v>
      </c>
      <c r="M464" s="4"/>
      <c r="N464" s="232">
        <f t="shared" si="168"/>
        <v>3</v>
      </c>
      <c r="O464" s="119">
        <v>0</v>
      </c>
      <c r="P464" s="119"/>
      <c r="Q464" s="5"/>
      <c r="R464" s="248">
        <f t="shared" si="169"/>
        <v>352</v>
      </c>
      <c r="S464" s="218">
        <f t="shared" si="170"/>
        <v>591</v>
      </c>
      <c r="T464" s="233">
        <f t="shared" si="171"/>
        <v>0</v>
      </c>
      <c r="U464" s="250">
        <f t="shared" si="172"/>
        <v>44484</v>
      </c>
      <c r="V464" s="4">
        <f t="shared" si="173"/>
        <v>0</v>
      </c>
      <c r="W464" s="26">
        <f t="shared" si="174"/>
        <v>982</v>
      </c>
      <c r="X464" s="233">
        <f t="shared" si="175"/>
        <v>1</v>
      </c>
      <c r="Y464" s="4">
        <f t="shared" si="176"/>
        <v>0</v>
      </c>
      <c r="Z464" s="230">
        <f t="shared" si="177"/>
        <v>0</v>
      </c>
    </row>
    <row r="465" spans="1:26" ht="24" customHeight="1" x14ac:dyDescent="0.55000000000000004">
      <c r="A465">
        <v>467</v>
      </c>
      <c r="B465" s="228"/>
      <c r="C465" s="44"/>
      <c r="D465" t="s">
        <v>377</v>
      </c>
      <c r="E465">
        <v>24</v>
      </c>
      <c r="F465">
        <v>377</v>
      </c>
      <c r="G465" s="1">
        <v>44485</v>
      </c>
      <c r="H465" s="119">
        <v>0</v>
      </c>
      <c r="I465" s="227">
        <f t="shared" si="165"/>
        <v>982</v>
      </c>
      <c r="J465" s="119"/>
      <c r="K465" s="232">
        <f t="shared" si="166"/>
        <v>977</v>
      </c>
      <c r="L465" s="271">
        <f t="shared" si="167"/>
        <v>78</v>
      </c>
      <c r="M465" s="4"/>
      <c r="N465" s="232">
        <f t="shared" si="168"/>
        <v>3</v>
      </c>
      <c r="O465" s="119">
        <v>0</v>
      </c>
      <c r="P465" s="119"/>
      <c r="Q465" s="5"/>
      <c r="R465" s="248">
        <f t="shared" si="169"/>
        <v>352</v>
      </c>
      <c r="S465" s="218">
        <f t="shared" si="170"/>
        <v>591</v>
      </c>
      <c r="T465" s="233">
        <f t="shared" si="171"/>
        <v>0</v>
      </c>
      <c r="U465" s="250">
        <f t="shared" si="172"/>
        <v>44485</v>
      </c>
      <c r="V465" s="4">
        <f t="shared" si="173"/>
        <v>0</v>
      </c>
      <c r="W465" s="26">
        <f t="shared" si="174"/>
        <v>982</v>
      </c>
      <c r="X465" s="233">
        <f t="shared" si="175"/>
        <v>1</v>
      </c>
      <c r="Y465" s="4">
        <f t="shared" si="176"/>
        <v>0</v>
      </c>
      <c r="Z465" s="230">
        <f t="shared" si="177"/>
        <v>0</v>
      </c>
    </row>
    <row r="466" spans="1:26" ht="24" customHeight="1" x14ac:dyDescent="0.55000000000000004">
      <c r="A466">
        <v>468</v>
      </c>
      <c r="B466" s="228"/>
      <c r="C466" s="44"/>
      <c r="D466" t="s">
        <v>378</v>
      </c>
      <c r="E466">
        <v>24</v>
      </c>
      <c r="F466">
        <v>378</v>
      </c>
      <c r="G466" s="1">
        <v>44486</v>
      </c>
      <c r="H466" s="119">
        <v>0</v>
      </c>
      <c r="I466" s="227">
        <f t="shared" si="165"/>
        <v>982</v>
      </c>
      <c r="J466" s="119"/>
      <c r="K466" s="232">
        <f t="shared" si="166"/>
        <v>977</v>
      </c>
      <c r="L466" s="271">
        <f t="shared" si="167"/>
        <v>78</v>
      </c>
      <c r="M466" s="4"/>
      <c r="N466" s="232">
        <f t="shared" si="168"/>
        <v>3</v>
      </c>
      <c r="O466" s="119">
        <v>0</v>
      </c>
      <c r="P466" s="119"/>
      <c r="Q466" s="5"/>
      <c r="R466" s="248">
        <f t="shared" si="169"/>
        <v>352</v>
      </c>
      <c r="S466" s="218">
        <f t="shared" si="170"/>
        <v>591</v>
      </c>
      <c r="T466" s="233">
        <f t="shared" si="171"/>
        <v>0</v>
      </c>
      <c r="U466" s="250">
        <f t="shared" si="172"/>
        <v>44486</v>
      </c>
      <c r="V466" s="4">
        <f t="shared" si="173"/>
        <v>0</v>
      </c>
      <c r="W466" s="26">
        <f t="shared" si="174"/>
        <v>982</v>
      </c>
      <c r="X466" s="233">
        <f t="shared" si="175"/>
        <v>1</v>
      </c>
      <c r="Y466" s="4">
        <f t="shared" si="176"/>
        <v>0</v>
      </c>
      <c r="Z466" s="230">
        <f t="shared" si="177"/>
        <v>0</v>
      </c>
    </row>
    <row r="467" spans="1:26" ht="24" customHeight="1" x14ac:dyDescent="0.55000000000000004">
      <c r="A467">
        <v>469</v>
      </c>
      <c r="B467" s="228"/>
      <c r="C467" s="44"/>
      <c r="D467" t="s">
        <v>379</v>
      </c>
      <c r="E467">
        <v>24</v>
      </c>
      <c r="F467">
        <v>379</v>
      </c>
      <c r="G467" s="1">
        <v>44487</v>
      </c>
      <c r="H467" s="119">
        <v>0</v>
      </c>
      <c r="I467" s="227">
        <f t="shared" si="165"/>
        <v>982</v>
      </c>
      <c r="J467" s="119"/>
      <c r="K467" s="232">
        <f t="shared" si="166"/>
        <v>977</v>
      </c>
      <c r="L467" s="271">
        <f t="shared" si="167"/>
        <v>78</v>
      </c>
      <c r="M467" s="4"/>
      <c r="N467" s="232">
        <f t="shared" si="168"/>
        <v>3</v>
      </c>
      <c r="O467" s="119">
        <v>0</v>
      </c>
      <c r="P467" s="119"/>
      <c r="Q467" s="5"/>
      <c r="R467" s="248">
        <f t="shared" si="169"/>
        <v>352</v>
      </c>
      <c r="S467" s="218">
        <f t="shared" si="170"/>
        <v>591</v>
      </c>
      <c r="T467" s="233">
        <f t="shared" si="171"/>
        <v>0</v>
      </c>
      <c r="U467" s="250">
        <f t="shared" si="172"/>
        <v>44487</v>
      </c>
      <c r="V467" s="4">
        <f t="shared" si="173"/>
        <v>0</v>
      </c>
      <c r="W467" s="26">
        <f t="shared" si="174"/>
        <v>982</v>
      </c>
      <c r="X467" s="233">
        <f t="shared" si="175"/>
        <v>1</v>
      </c>
      <c r="Y467" s="4">
        <f t="shared" si="176"/>
        <v>0</v>
      </c>
      <c r="Z467" s="230">
        <f t="shared" si="177"/>
        <v>0</v>
      </c>
    </row>
    <row r="468" spans="1:26" ht="24" customHeight="1" x14ac:dyDescent="0.55000000000000004">
      <c r="A468">
        <v>470</v>
      </c>
      <c r="B468" s="228"/>
      <c r="C468" s="44"/>
      <c r="D468" t="s">
        <v>380</v>
      </c>
      <c r="E468">
        <v>24</v>
      </c>
      <c r="F468">
        <v>380</v>
      </c>
      <c r="G468" s="1">
        <v>44488</v>
      </c>
      <c r="H468" s="119">
        <v>0</v>
      </c>
      <c r="I468" s="227">
        <f t="shared" si="165"/>
        <v>982</v>
      </c>
      <c r="J468" s="119"/>
      <c r="K468" s="232">
        <f t="shared" si="166"/>
        <v>977</v>
      </c>
      <c r="L468" s="271">
        <f t="shared" si="167"/>
        <v>78</v>
      </c>
      <c r="M468" s="4"/>
      <c r="N468" s="232">
        <f t="shared" si="168"/>
        <v>3</v>
      </c>
      <c r="O468" s="119">
        <v>0</v>
      </c>
      <c r="P468" s="119"/>
      <c r="Q468" s="5"/>
      <c r="R468" s="248">
        <f t="shared" si="169"/>
        <v>352</v>
      </c>
      <c r="S468" s="218">
        <f t="shared" si="170"/>
        <v>591</v>
      </c>
      <c r="T468" s="233">
        <f t="shared" si="171"/>
        <v>0</v>
      </c>
      <c r="U468" s="250">
        <f t="shared" si="172"/>
        <v>44488</v>
      </c>
      <c r="V468" s="4">
        <f t="shared" si="173"/>
        <v>0</v>
      </c>
      <c r="W468" s="26">
        <f t="shared" si="174"/>
        <v>982</v>
      </c>
      <c r="X468" s="233">
        <f t="shared" si="175"/>
        <v>1</v>
      </c>
      <c r="Y468" s="4">
        <f t="shared" si="176"/>
        <v>0</v>
      </c>
      <c r="Z468" s="230">
        <f t="shared" si="177"/>
        <v>0</v>
      </c>
    </row>
    <row r="469" spans="1:26" ht="24" customHeight="1" x14ac:dyDescent="0.55000000000000004">
      <c r="A469">
        <v>471</v>
      </c>
      <c r="B469" s="228"/>
      <c r="C469" s="44"/>
      <c r="D469" t="s">
        <v>381</v>
      </c>
      <c r="E469">
        <v>24</v>
      </c>
      <c r="F469">
        <v>381</v>
      </c>
      <c r="G469" s="1">
        <v>44489</v>
      </c>
      <c r="H469" s="119">
        <v>0</v>
      </c>
      <c r="I469" s="227">
        <f t="shared" si="165"/>
        <v>982</v>
      </c>
      <c r="J469" s="119"/>
      <c r="K469" s="232">
        <f t="shared" si="166"/>
        <v>977</v>
      </c>
      <c r="L469" s="271">
        <f t="shared" si="167"/>
        <v>78</v>
      </c>
      <c r="M469" s="4"/>
      <c r="N469" s="232">
        <f t="shared" si="168"/>
        <v>3</v>
      </c>
      <c r="O469" s="119">
        <v>0</v>
      </c>
      <c r="P469" s="119"/>
      <c r="Q469" s="5"/>
      <c r="R469" s="248">
        <f t="shared" si="169"/>
        <v>352</v>
      </c>
      <c r="S469" s="218">
        <f t="shared" si="170"/>
        <v>591</v>
      </c>
      <c r="T469" s="233">
        <f t="shared" si="171"/>
        <v>0</v>
      </c>
      <c r="U469" s="250">
        <f t="shared" si="172"/>
        <v>44489</v>
      </c>
      <c r="V469" s="4">
        <f t="shared" si="173"/>
        <v>0</v>
      </c>
      <c r="W469" s="26">
        <f t="shared" si="174"/>
        <v>982</v>
      </c>
      <c r="X469" s="233">
        <f t="shared" si="175"/>
        <v>1</v>
      </c>
      <c r="Y469" s="4">
        <f t="shared" si="176"/>
        <v>0</v>
      </c>
      <c r="Z469" s="230">
        <f t="shared" si="177"/>
        <v>0</v>
      </c>
    </row>
    <row r="470" spans="1:26" ht="24" customHeight="1" x14ac:dyDescent="0.55000000000000004">
      <c r="A470">
        <v>472</v>
      </c>
      <c r="B470" s="228"/>
      <c r="C470" s="44"/>
      <c r="D470" t="s">
        <v>382</v>
      </c>
      <c r="E470">
        <v>24</v>
      </c>
      <c r="F470">
        <v>382</v>
      </c>
      <c r="G470" s="1">
        <v>44490</v>
      </c>
      <c r="H470" s="119">
        <v>0</v>
      </c>
      <c r="I470" s="227">
        <f t="shared" si="165"/>
        <v>982</v>
      </c>
      <c r="J470" s="119"/>
      <c r="K470" s="232">
        <f t="shared" si="166"/>
        <v>977</v>
      </c>
      <c r="L470" s="271">
        <f t="shared" si="167"/>
        <v>78</v>
      </c>
      <c r="M470" s="4"/>
      <c r="N470" s="232">
        <f t="shared" si="168"/>
        <v>3</v>
      </c>
      <c r="O470" s="119">
        <v>0</v>
      </c>
      <c r="P470" s="119"/>
      <c r="Q470" s="5"/>
      <c r="R470" s="248">
        <f t="shared" si="169"/>
        <v>352</v>
      </c>
      <c r="S470" s="218">
        <f t="shared" si="170"/>
        <v>591</v>
      </c>
      <c r="T470" s="233">
        <f t="shared" si="171"/>
        <v>0</v>
      </c>
      <c r="U470" s="250">
        <f t="shared" si="172"/>
        <v>44490</v>
      </c>
      <c r="V470" s="4">
        <f t="shared" si="173"/>
        <v>0</v>
      </c>
      <c r="W470" s="26">
        <f t="shared" si="174"/>
        <v>982</v>
      </c>
      <c r="X470" s="233">
        <f t="shared" si="175"/>
        <v>1</v>
      </c>
      <c r="Y470" s="4">
        <f t="shared" si="176"/>
        <v>0</v>
      </c>
      <c r="Z470" s="230">
        <f t="shared" si="177"/>
        <v>0</v>
      </c>
    </row>
    <row r="471" spans="1:26" ht="24" customHeight="1" x14ac:dyDescent="0.55000000000000004">
      <c r="A471">
        <v>473</v>
      </c>
      <c r="B471" s="228"/>
      <c r="C471" s="44"/>
      <c r="D471" t="s">
        <v>383</v>
      </c>
      <c r="E471">
        <v>24</v>
      </c>
      <c r="F471">
        <v>383</v>
      </c>
      <c r="G471" s="1">
        <v>44491</v>
      </c>
      <c r="H471" s="119">
        <v>0</v>
      </c>
      <c r="I471" s="227">
        <f t="shared" si="165"/>
        <v>982</v>
      </c>
      <c r="J471" s="119"/>
      <c r="K471" s="232">
        <f t="shared" si="166"/>
        <v>977</v>
      </c>
      <c r="L471" s="271">
        <f t="shared" si="167"/>
        <v>78</v>
      </c>
      <c r="M471" s="4"/>
      <c r="N471" s="232">
        <f t="shared" si="168"/>
        <v>3</v>
      </c>
      <c r="O471" s="119">
        <v>0</v>
      </c>
      <c r="P471" s="119"/>
      <c r="Q471" s="5"/>
      <c r="R471" s="248">
        <f t="shared" si="169"/>
        <v>352</v>
      </c>
      <c r="S471" s="218">
        <f t="shared" si="170"/>
        <v>591</v>
      </c>
      <c r="T471" s="233">
        <f t="shared" si="171"/>
        <v>0</v>
      </c>
      <c r="U471" s="250">
        <f t="shared" si="172"/>
        <v>44491</v>
      </c>
      <c r="V471" s="4">
        <f t="shared" si="173"/>
        <v>0</v>
      </c>
      <c r="W471" s="26">
        <f t="shared" si="174"/>
        <v>982</v>
      </c>
      <c r="X471" s="233">
        <f t="shared" si="175"/>
        <v>1</v>
      </c>
      <c r="Y471" s="4">
        <f t="shared" si="176"/>
        <v>0</v>
      </c>
      <c r="Z471" s="230">
        <f t="shared" si="177"/>
        <v>0</v>
      </c>
    </row>
    <row r="472" spans="1:26" ht="24" customHeight="1" x14ac:dyDescent="0.55000000000000004">
      <c r="A472">
        <v>474</v>
      </c>
      <c r="B472" s="228"/>
      <c r="C472" s="44"/>
      <c r="D472" t="s">
        <v>384</v>
      </c>
      <c r="E472">
        <v>24</v>
      </c>
      <c r="F472">
        <v>384</v>
      </c>
      <c r="G472" s="1">
        <v>44492</v>
      </c>
      <c r="H472" s="119">
        <v>0</v>
      </c>
      <c r="I472" s="227">
        <f t="shared" si="165"/>
        <v>982</v>
      </c>
      <c r="J472" s="119"/>
      <c r="K472" s="232">
        <f t="shared" si="166"/>
        <v>977</v>
      </c>
      <c r="L472" s="271">
        <f t="shared" si="167"/>
        <v>78</v>
      </c>
      <c r="M472" s="4"/>
      <c r="N472" s="232">
        <f t="shared" si="168"/>
        <v>3</v>
      </c>
      <c r="O472" s="119">
        <v>0</v>
      </c>
      <c r="P472" s="119"/>
      <c r="Q472" s="5"/>
      <c r="R472" s="248">
        <f t="shared" si="169"/>
        <v>352</v>
      </c>
      <c r="S472" s="218">
        <f t="shared" si="170"/>
        <v>591</v>
      </c>
      <c r="T472" s="233">
        <f t="shared" si="171"/>
        <v>0</v>
      </c>
      <c r="U472" s="250">
        <f t="shared" si="172"/>
        <v>44492</v>
      </c>
      <c r="V472" s="4">
        <f t="shared" si="173"/>
        <v>0</v>
      </c>
      <c r="W472" s="26">
        <f t="shared" si="174"/>
        <v>982</v>
      </c>
      <c r="X472" s="233">
        <f t="shared" si="175"/>
        <v>1</v>
      </c>
      <c r="Y472" s="4">
        <f t="shared" si="176"/>
        <v>0</v>
      </c>
      <c r="Z472" s="230">
        <f t="shared" si="177"/>
        <v>0</v>
      </c>
    </row>
    <row r="473" spans="1:26" ht="24" customHeight="1" x14ac:dyDescent="0.55000000000000004">
      <c r="A473">
        <v>475</v>
      </c>
      <c r="B473" s="228"/>
      <c r="C473" s="44"/>
      <c r="D473" t="s">
        <v>385</v>
      </c>
      <c r="E473">
        <v>24</v>
      </c>
      <c r="F473">
        <v>385</v>
      </c>
      <c r="G473" s="1">
        <v>44493</v>
      </c>
      <c r="H473" s="119">
        <v>0</v>
      </c>
      <c r="I473" s="227">
        <f t="shared" si="165"/>
        <v>982</v>
      </c>
      <c r="J473" s="119"/>
      <c r="K473" s="232">
        <f t="shared" si="166"/>
        <v>977</v>
      </c>
      <c r="L473" s="271">
        <f t="shared" si="167"/>
        <v>78</v>
      </c>
      <c r="M473" s="4"/>
      <c r="N473" s="232">
        <f t="shared" si="168"/>
        <v>3</v>
      </c>
      <c r="O473" s="119">
        <v>0</v>
      </c>
      <c r="P473" s="119"/>
      <c r="Q473" s="5"/>
      <c r="R473" s="248">
        <f t="shared" si="169"/>
        <v>352</v>
      </c>
      <c r="S473" s="218">
        <f t="shared" si="170"/>
        <v>591</v>
      </c>
      <c r="T473" s="233">
        <f t="shared" si="171"/>
        <v>0</v>
      </c>
      <c r="U473" s="250">
        <f t="shared" si="172"/>
        <v>44493</v>
      </c>
      <c r="V473" s="4">
        <f t="shared" si="173"/>
        <v>0</v>
      </c>
      <c r="W473" s="26">
        <f t="shared" si="174"/>
        <v>982</v>
      </c>
      <c r="X473" s="233">
        <f t="shared" si="175"/>
        <v>1</v>
      </c>
      <c r="Y473" s="4">
        <f t="shared" si="176"/>
        <v>0</v>
      </c>
      <c r="Z473" s="230">
        <f t="shared" si="177"/>
        <v>0</v>
      </c>
    </row>
    <row r="474" spans="1:26" ht="24" customHeight="1" x14ac:dyDescent="0.55000000000000004">
      <c r="A474">
        <v>476</v>
      </c>
      <c r="B474" s="228"/>
      <c r="C474" s="44"/>
      <c r="D474" t="s">
        <v>386</v>
      </c>
      <c r="E474">
        <v>24</v>
      </c>
      <c r="F474">
        <v>386</v>
      </c>
      <c r="G474" s="1">
        <v>44494</v>
      </c>
      <c r="H474" s="119">
        <v>0</v>
      </c>
      <c r="I474" s="227">
        <f t="shared" si="165"/>
        <v>982</v>
      </c>
      <c r="J474" s="119"/>
      <c r="K474" s="232">
        <f t="shared" si="166"/>
        <v>977</v>
      </c>
      <c r="L474" s="271">
        <f t="shared" si="167"/>
        <v>78</v>
      </c>
      <c r="M474" s="4"/>
      <c r="N474" s="232">
        <f t="shared" si="168"/>
        <v>3</v>
      </c>
      <c r="O474" s="119">
        <v>0</v>
      </c>
      <c r="P474" s="119"/>
      <c r="Q474" s="5"/>
      <c r="R474" s="248">
        <f t="shared" si="169"/>
        <v>352</v>
      </c>
      <c r="S474" s="218">
        <f t="shared" si="170"/>
        <v>591</v>
      </c>
      <c r="T474" s="233">
        <f t="shared" si="171"/>
        <v>0</v>
      </c>
      <c r="U474" s="250">
        <f t="shared" si="172"/>
        <v>44494</v>
      </c>
      <c r="V474" s="4">
        <f t="shared" si="173"/>
        <v>0</v>
      </c>
      <c r="W474" s="26">
        <f t="shared" si="174"/>
        <v>982</v>
      </c>
      <c r="X474" s="233">
        <f t="shared" si="175"/>
        <v>1</v>
      </c>
      <c r="Y474" s="4">
        <f t="shared" si="176"/>
        <v>0</v>
      </c>
      <c r="Z474" s="230">
        <f t="shared" si="177"/>
        <v>0</v>
      </c>
    </row>
    <row r="475" spans="1:26" ht="24" customHeight="1" x14ac:dyDescent="0.55000000000000004">
      <c r="A475">
        <v>477</v>
      </c>
      <c r="B475" s="228"/>
      <c r="C475" s="44"/>
      <c r="D475" t="s">
        <v>387</v>
      </c>
      <c r="E475">
        <v>24</v>
      </c>
      <c r="F475">
        <v>387</v>
      </c>
      <c r="G475" s="1">
        <v>44495</v>
      </c>
      <c r="H475" s="119">
        <v>0</v>
      </c>
      <c r="I475" s="227">
        <f t="shared" si="165"/>
        <v>982</v>
      </c>
      <c r="J475" s="119"/>
      <c r="K475" s="232">
        <f t="shared" si="166"/>
        <v>977</v>
      </c>
      <c r="L475" s="271">
        <f t="shared" si="167"/>
        <v>78</v>
      </c>
      <c r="M475" s="4"/>
      <c r="N475" s="232">
        <f t="shared" si="168"/>
        <v>3</v>
      </c>
      <c r="O475" s="119">
        <v>0</v>
      </c>
      <c r="P475" s="119"/>
      <c r="Q475" s="5"/>
      <c r="R475" s="248">
        <f t="shared" si="169"/>
        <v>352</v>
      </c>
      <c r="S475" s="218">
        <f t="shared" si="170"/>
        <v>591</v>
      </c>
      <c r="T475" s="233">
        <f t="shared" si="171"/>
        <v>0</v>
      </c>
      <c r="U475" s="250">
        <f t="shared" si="172"/>
        <v>44495</v>
      </c>
      <c r="V475" s="4">
        <f t="shared" si="173"/>
        <v>0</v>
      </c>
      <c r="W475" s="26">
        <f t="shared" si="174"/>
        <v>982</v>
      </c>
      <c r="X475" s="233">
        <f t="shared" si="175"/>
        <v>1</v>
      </c>
      <c r="Y475" s="4">
        <f t="shared" si="176"/>
        <v>0</v>
      </c>
      <c r="Z475" s="230">
        <f t="shared" si="177"/>
        <v>0</v>
      </c>
    </row>
    <row r="476" spans="1:26" ht="24" customHeight="1" x14ac:dyDescent="0.55000000000000004">
      <c r="A476">
        <v>478</v>
      </c>
      <c r="B476" s="228"/>
      <c r="C476" s="44"/>
      <c r="D476" t="s">
        <v>389</v>
      </c>
      <c r="E476">
        <v>24</v>
      </c>
      <c r="F476">
        <v>388</v>
      </c>
      <c r="G476" s="1">
        <v>44496</v>
      </c>
      <c r="H476" s="119">
        <v>0</v>
      </c>
      <c r="I476" s="227">
        <f t="shared" si="165"/>
        <v>982</v>
      </c>
      <c r="J476" s="119"/>
      <c r="K476" s="232">
        <f t="shared" si="166"/>
        <v>977</v>
      </c>
      <c r="L476" s="271">
        <f t="shared" si="167"/>
        <v>78</v>
      </c>
      <c r="M476" s="4"/>
      <c r="N476" s="232">
        <f t="shared" si="168"/>
        <v>3</v>
      </c>
      <c r="O476" s="119">
        <v>0</v>
      </c>
      <c r="P476" s="119"/>
      <c r="Q476" s="5"/>
      <c r="R476" s="248">
        <f t="shared" si="169"/>
        <v>352</v>
      </c>
      <c r="S476" s="218">
        <f t="shared" si="170"/>
        <v>591</v>
      </c>
      <c r="T476" s="233">
        <f t="shared" si="171"/>
        <v>0</v>
      </c>
      <c r="U476" s="250">
        <f t="shared" si="172"/>
        <v>44496</v>
      </c>
      <c r="V476" s="4">
        <f t="shared" si="173"/>
        <v>0</v>
      </c>
      <c r="W476" s="26">
        <f t="shared" si="174"/>
        <v>982</v>
      </c>
      <c r="X476" s="233">
        <f t="shared" si="175"/>
        <v>1</v>
      </c>
      <c r="Y476" s="4">
        <f t="shared" si="176"/>
        <v>0</v>
      </c>
      <c r="Z476" s="230">
        <f t="shared" si="177"/>
        <v>0</v>
      </c>
    </row>
    <row r="477" spans="1:26" ht="24" customHeight="1" x14ac:dyDescent="0.55000000000000004">
      <c r="A477">
        <v>479</v>
      </c>
      <c r="B477" s="228"/>
      <c r="C477" s="44"/>
      <c r="D477" t="s">
        <v>390</v>
      </c>
      <c r="E477">
        <v>24</v>
      </c>
      <c r="F477">
        <v>389</v>
      </c>
      <c r="G477" s="1">
        <v>44497</v>
      </c>
      <c r="H477" s="119">
        <v>0</v>
      </c>
      <c r="I477" s="227">
        <f t="shared" si="165"/>
        <v>982</v>
      </c>
      <c r="J477" s="119"/>
      <c r="K477" s="232">
        <f t="shared" si="166"/>
        <v>977</v>
      </c>
      <c r="L477" s="271">
        <f t="shared" si="167"/>
        <v>78</v>
      </c>
      <c r="M477" s="4"/>
      <c r="N477" s="232">
        <f t="shared" si="168"/>
        <v>3</v>
      </c>
      <c r="O477" s="119">
        <v>0</v>
      </c>
      <c r="P477" s="119"/>
      <c r="Q477" s="5"/>
      <c r="R477" s="248">
        <f t="shared" si="169"/>
        <v>352</v>
      </c>
      <c r="S477" s="218">
        <f t="shared" si="170"/>
        <v>591</v>
      </c>
      <c r="T477" s="233">
        <f t="shared" si="171"/>
        <v>0</v>
      </c>
      <c r="U477" s="250">
        <f t="shared" si="172"/>
        <v>44497</v>
      </c>
      <c r="V477" s="4">
        <f t="shared" si="173"/>
        <v>0</v>
      </c>
      <c r="W477" s="26">
        <f t="shared" si="174"/>
        <v>982</v>
      </c>
      <c r="X477" s="233">
        <f t="shared" si="175"/>
        <v>1</v>
      </c>
      <c r="Y477" s="4">
        <f t="shared" si="176"/>
        <v>0</v>
      </c>
      <c r="Z477" s="230">
        <f t="shared" si="177"/>
        <v>0</v>
      </c>
    </row>
    <row r="478" spans="1:26" ht="24" customHeight="1" x14ac:dyDescent="0.55000000000000004">
      <c r="A478">
        <v>480</v>
      </c>
      <c r="B478" s="228"/>
      <c r="C478" s="44"/>
      <c r="D478" t="s">
        <v>391</v>
      </c>
      <c r="E478">
        <v>24</v>
      </c>
      <c r="F478">
        <v>390</v>
      </c>
      <c r="G478" s="1">
        <v>44498</v>
      </c>
      <c r="H478" s="119">
        <v>0</v>
      </c>
      <c r="I478" s="227">
        <f t="shared" si="165"/>
        <v>982</v>
      </c>
      <c r="J478" s="119"/>
      <c r="K478" s="232">
        <f t="shared" si="166"/>
        <v>977</v>
      </c>
      <c r="L478" s="271">
        <f t="shared" si="167"/>
        <v>78</v>
      </c>
      <c r="M478" s="4"/>
      <c r="N478" s="232">
        <f t="shared" si="168"/>
        <v>3</v>
      </c>
      <c r="O478" s="119">
        <v>0</v>
      </c>
      <c r="P478" s="119"/>
      <c r="Q478" s="5"/>
      <c r="R478" s="248">
        <f t="shared" si="169"/>
        <v>352</v>
      </c>
      <c r="S478" s="218">
        <f t="shared" si="170"/>
        <v>591</v>
      </c>
      <c r="T478" s="233">
        <f t="shared" si="171"/>
        <v>0</v>
      </c>
      <c r="U478" s="250">
        <f t="shared" si="172"/>
        <v>44498</v>
      </c>
      <c r="V478" s="4">
        <f t="shared" si="173"/>
        <v>0</v>
      </c>
      <c r="W478" s="26">
        <f t="shared" si="174"/>
        <v>982</v>
      </c>
      <c r="X478" s="233">
        <f t="shared" si="175"/>
        <v>1</v>
      </c>
      <c r="Y478" s="4">
        <f t="shared" si="176"/>
        <v>0</v>
      </c>
      <c r="Z478" s="230">
        <f t="shared" si="177"/>
        <v>0</v>
      </c>
    </row>
    <row r="479" spans="1:26" ht="24" customHeight="1" x14ac:dyDescent="0.55000000000000004">
      <c r="A479">
        <v>481</v>
      </c>
      <c r="B479" s="228"/>
      <c r="C479" s="44"/>
      <c r="D479" t="s">
        <v>392</v>
      </c>
      <c r="E479">
        <v>24</v>
      </c>
      <c r="F479">
        <v>391</v>
      </c>
      <c r="G479" s="1">
        <v>44499</v>
      </c>
      <c r="H479" s="119">
        <v>0</v>
      </c>
      <c r="I479" s="227">
        <f t="shared" si="165"/>
        <v>982</v>
      </c>
      <c r="J479" s="119"/>
      <c r="K479" s="232">
        <f t="shared" si="166"/>
        <v>977</v>
      </c>
      <c r="L479" s="271">
        <f t="shared" si="167"/>
        <v>78</v>
      </c>
      <c r="M479" s="4"/>
      <c r="N479" s="232">
        <f t="shared" si="168"/>
        <v>3</v>
      </c>
      <c r="O479" s="119">
        <v>0</v>
      </c>
      <c r="P479" s="119"/>
      <c r="Q479" s="5"/>
      <c r="R479" s="248">
        <f t="shared" si="169"/>
        <v>352</v>
      </c>
      <c r="S479" s="218">
        <f t="shared" si="170"/>
        <v>591</v>
      </c>
      <c r="T479" s="233">
        <f t="shared" si="171"/>
        <v>0</v>
      </c>
      <c r="U479" s="250">
        <f t="shared" si="172"/>
        <v>44499</v>
      </c>
      <c r="V479" s="4">
        <f t="shared" si="173"/>
        <v>0</v>
      </c>
      <c r="W479" s="26">
        <f t="shared" si="174"/>
        <v>982</v>
      </c>
      <c r="X479" s="233">
        <f t="shared" si="175"/>
        <v>1</v>
      </c>
      <c r="Y479" s="4">
        <f t="shared" si="176"/>
        <v>0</v>
      </c>
      <c r="Z479" s="230">
        <f t="shared" si="177"/>
        <v>0</v>
      </c>
    </row>
    <row r="480" spans="1:26" ht="24" customHeight="1" x14ac:dyDescent="0.55000000000000004">
      <c r="A480">
        <v>482</v>
      </c>
      <c r="B480" s="228"/>
      <c r="C480" s="44"/>
      <c r="D480" t="s">
        <v>394</v>
      </c>
      <c r="E480">
        <v>24</v>
      </c>
      <c r="F480">
        <v>392</v>
      </c>
      <c r="G480" s="1">
        <v>44500</v>
      </c>
      <c r="H480" s="119">
        <v>0</v>
      </c>
      <c r="I480" s="227">
        <f t="shared" si="165"/>
        <v>982</v>
      </c>
      <c r="J480" s="119"/>
      <c r="K480" s="232">
        <f t="shared" si="166"/>
        <v>977</v>
      </c>
      <c r="L480" s="271">
        <f t="shared" si="167"/>
        <v>78</v>
      </c>
      <c r="M480" s="4"/>
      <c r="N480" s="232">
        <f t="shared" si="168"/>
        <v>3</v>
      </c>
      <c r="O480" s="119">
        <v>0</v>
      </c>
      <c r="P480" s="119"/>
      <c r="Q480" s="5"/>
      <c r="R480" s="248">
        <f t="shared" si="169"/>
        <v>352</v>
      </c>
      <c r="S480" s="218">
        <f t="shared" si="170"/>
        <v>591</v>
      </c>
      <c r="T480" s="233">
        <f t="shared" si="171"/>
        <v>0</v>
      </c>
      <c r="U480" s="250">
        <f t="shared" si="172"/>
        <v>44500</v>
      </c>
      <c r="V480" s="4">
        <f t="shared" si="173"/>
        <v>0</v>
      </c>
      <c r="W480" s="26">
        <f t="shared" si="174"/>
        <v>982</v>
      </c>
      <c r="X480" s="233">
        <f t="shared" si="175"/>
        <v>1</v>
      </c>
      <c r="Y480" s="4">
        <f t="shared" si="176"/>
        <v>0</v>
      </c>
      <c r="Z480" s="230">
        <f t="shared" si="177"/>
        <v>0</v>
      </c>
    </row>
    <row r="481" spans="1:26" ht="24" customHeight="1" x14ac:dyDescent="0.55000000000000004">
      <c r="A481">
        <v>483</v>
      </c>
      <c r="B481" s="228"/>
      <c r="C481" s="44"/>
      <c r="D481" t="s">
        <v>752</v>
      </c>
      <c r="E481">
        <v>24</v>
      </c>
      <c r="F481">
        <v>393</v>
      </c>
      <c r="G481" s="1">
        <v>44501</v>
      </c>
      <c r="H481" s="119">
        <v>0</v>
      </c>
      <c r="I481" s="227">
        <f t="shared" si="165"/>
        <v>982</v>
      </c>
      <c r="J481" s="119"/>
      <c r="K481" s="232">
        <f t="shared" si="166"/>
        <v>977</v>
      </c>
      <c r="L481" s="271">
        <f t="shared" si="167"/>
        <v>78</v>
      </c>
      <c r="M481" s="4"/>
      <c r="N481" s="232">
        <f t="shared" si="168"/>
        <v>3</v>
      </c>
      <c r="O481" s="119">
        <v>0</v>
      </c>
      <c r="P481" s="119"/>
      <c r="Q481" s="5"/>
      <c r="R481" s="248">
        <f t="shared" si="169"/>
        <v>352</v>
      </c>
      <c r="S481" s="218">
        <f t="shared" si="170"/>
        <v>591</v>
      </c>
      <c r="T481" s="233">
        <f t="shared" si="171"/>
        <v>0</v>
      </c>
      <c r="U481" s="250">
        <f t="shared" si="172"/>
        <v>44501</v>
      </c>
      <c r="V481" s="4">
        <f t="shared" si="173"/>
        <v>0</v>
      </c>
      <c r="W481" s="26">
        <f t="shared" si="174"/>
        <v>982</v>
      </c>
      <c r="X481" s="233">
        <f t="shared" si="175"/>
        <v>1</v>
      </c>
      <c r="Y481" s="4">
        <f t="shared" si="176"/>
        <v>0</v>
      </c>
      <c r="Z481" s="230">
        <f t="shared" si="177"/>
        <v>0</v>
      </c>
    </row>
    <row r="482" spans="1:26" ht="24" customHeight="1" x14ac:dyDescent="0.55000000000000004">
      <c r="A482">
        <v>484</v>
      </c>
      <c r="B482" s="228"/>
      <c r="C482" s="44"/>
      <c r="D482" t="s">
        <v>753</v>
      </c>
      <c r="E482">
        <v>24</v>
      </c>
      <c r="F482">
        <v>394</v>
      </c>
      <c r="G482" s="1">
        <v>44502</v>
      </c>
      <c r="H482" s="119">
        <v>0</v>
      </c>
      <c r="I482" s="227">
        <f t="shared" si="165"/>
        <v>982</v>
      </c>
      <c r="J482" s="119"/>
      <c r="K482" s="232">
        <f t="shared" si="166"/>
        <v>977</v>
      </c>
      <c r="L482" s="271">
        <f t="shared" si="167"/>
        <v>78</v>
      </c>
      <c r="M482" s="4"/>
      <c r="N482" s="232">
        <f t="shared" si="168"/>
        <v>3</v>
      </c>
      <c r="O482" s="119">
        <v>0</v>
      </c>
      <c r="P482" s="119"/>
      <c r="Q482" s="5"/>
      <c r="R482" s="248">
        <f t="shared" si="169"/>
        <v>352</v>
      </c>
      <c r="S482" s="218">
        <f t="shared" si="170"/>
        <v>591</v>
      </c>
      <c r="T482" s="233">
        <f t="shared" si="171"/>
        <v>0</v>
      </c>
      <c r="U482" s="250">
        <f t="shared" si="172"/>
        <v>44502</v>
      </c>
      <c r="V482" s="4">
        <f t="shared" si="173"/>
        <v>0</v>
      </c>
      <c r="W482" s="26">
        <f t="shared" si="174"/>
        <v>982</v>
      </c>
      <c r="X482" s="233">
        <f t="shared" si="175"/>
        <v>1</v>
      </c>
      <c r="Y482" s="4">
        <f t="shared" si="176"/>
        <v>0</v>
      </c>
      <c r="Z482" s="230">
        <f t="shared" si="177"/>
        <v>0</v>
      </c>
    </row>
    <row r="483" spans="1:26" ht="24" customHeight="1" x14ac:dyDescent="0.55000000000000004">
      <c r="A483">
        <v>485</v>
      </c>
      <c r="B483" s="228"/>
      <c r="C483" s="44"/>
      <c r="D483" t="s">
        <v>754</v>
      </c>
      <c r="E483">
        <v>24</v>
      </c>
      <c r="F483">
        <v>395</v>
      </c>
      <c r="G483" s="1">
        <v>44503</v>
      </c>
      <c r="H483" s="119">
        <v>0</v>
      </c>
      <c r="I483" s="227">
        <f t="shared" si="165"/>
        <v>982</v>
      </c>
      <c r="J483" s="119"/>
      <c r="K483" s="232">
        <f t="shared" si="166"/>
        <v>977</v>
      </c>
      <c r="L483" s="271">
        <f t="shared" si="167"/>
        <v>78</v>
      </c>
      <c r="M483" s="4"/>
      <c r="N483" s="232">
        <f t="shared" si="168"/>
        <v>3</v>
      </c>
      <c r="O483" s="119">
        <v>0</v>
      </c>
      <c r="P483" s="119"/>
      <c r="Q483" s="5"/>
      <c r="R483" s="248">
        <f t="shared" si="169"/>
        <v>352</v>
      </c>
      <c r="S483" s="218">
        <f t="shared" si="170"/>
        <v>591</v>
      </c>
      <c r="T483" s="233">
        <f t="shared" si="171"/>
        <v>0</v>
      </c>
      <c r="U483" s="250">
        <f t="shared" si="172"/>
        <v>44503</v>
      </c>
      <c r="V483" s="4">
        <f t="shared" si="173"/>
        <v>0</v>
      </c>
      <c r="W483" s="26">
        <f t="shared" si="174"/>
        <v>982</v>
      </c>
      <c r="X483" s="233">
        <f t="shared" si="175"/>
        <v>1</v>
      </c>
      <c r="Y483" s="4">
        <f t="shared" si="176"/>
        <v>0</v>
      </c>
      <c r="Z483" s="230">
        <f t="shared" si="177"/>
        <v>0</v>
      </c>
    </row>
    <row r="484" spans="1:26" ht="24" customHeight="1" x14ac:dyDescent="0.55000000000000004">
      <c r="A484">
        <v>486</v>
      </c>
      <c r="B484" s="228"/>
      <c r="C484" s="44"/>
      <c r="D484" t="s">
        <v>755</v>
      </c>
      <c r="E484">
        <v>24</v>
      </c>
      <c r="F484">
        <v>396</v>
      </c>
      <c r="G484" s="1">
        <v>44504</v>
      </c>
      <c r="H484" s="119">
        <v>0</v>
      </c>
      <c r="I484" s="227">
        <f t="shared" si="165"/>
        <v>982</v>
      </c>
      <c r="J484" s="119"/>
      <c r="K484" s="232">
        <f t="shared" si="166"/>
        <v>977</v>
      </c>
      <c r="L484" s="271">
        <f t="shared" si="167"/>
        <v>78</v>
      </c>
      <c r="M484" s="4"/>
      <c r="N484" s="232">
        <f t="shared" si="168"/>
        <v>3</v>
      </c>
      <c r="O484" s="119">
        <v>0</v>
      </c>
      <c r="P484" s="119"/>
      <c r="Q484" s="5"/>
      <c r="R484" s="248">
        <f t="shared" si="169"/>
        <v>352</v>
      </c>
      <c r="S484" s="218">
        <f t="shared" si="170"/>
        <v>591</v>
      </c>
      <c r="T484" s="233">
        <f t="shared" si="171"/>
        <v>0</v>
      </c>
      <c r="U484" s="250">
        <f t="shared" si="172"/>
        <v>44504</v>
      </c>
      <c r="V484" s="4">
        <f t="shared" si="173"/>
        <v>0</v>
      </c>
      <c r="W484" s="26">
        <f t="shared" si="174"/>
        <v>982</v>
      </c>
      <c r="X484" s="233">
        <f t="shared" si="175"/>
        <v>1</v>
      </c>
      <c r="Y484" s="4">
        <f t="shared" si="176"/>
        <v>0</v>
      </c>
      <c r="Z484" s="230">
        <f t="shared" si="177"/>
        <v>0</v>
      </c>
    </row>
    <row r="485" spans="1:26" ht="24" customHeight="1" x14ac:dyDescent="0.55000000000000004">
      <c r="A485">
        <v>487</v>
      </c>
      <c r="B485" s="228"/>
      <c r="C485" s="44"/>
      <c r="D485" t="s">
        <v>756</v>
      </c>
      <c r="E485">
        <v>24</v>
      </c>
      <c r="F485">
        <v>397</v>
      </c>
      <c r="G485" s="1">
        <v>44505</v>
      </c>
      <c r="H485" s="119">
        <v>0</v>
      </c>
      <c r="I485" s="227">
        <f t="shared" si="165"/>
        <v>982</v>
      </c>
      <c r="J485" s="119"/>
      <c r="K485" s="232">
        <f t="shared" si="166"/>
        <v>977</v>
      </c>
      <c r="L485" s="271">
        <f t="shared" si="167"/>
        <v>78</v>
      </c>
      <c r="M485" s="4"/>
      <c r="N485" s="232">
        <f t="shared" si="168"/>
        <v>3</v>
      </c>
      <c r="O485" s="119">
        <v>0</v>
      </c>
      <c r="P485" s="119"/>
      <c r="Q485" s="5"/>
      <c r="R485" s="248">
        <f t="shared" si="169"/>
        <v>352</v>
      </c>
      <c r="S485" s="218">
        <f t="shared" si="170"/>
        <v>591</v>
      </c>
      <c r="T485" s="233">
        <f t="shared" si="171"/>
        <v>0</v>
      </c>
      <c r="U485" s="250">
        <f t="shared" si="172"/>
        <v>44505</v>
      </c>
      <c r="V485" s="4">
        <f t="shared" si="173"/>
        <v>0</v>
      </c>
      <c r="W485" s="26">
        <f t="shared" si="174"/>
        <v>982</v>
      </c>
      <c r="X485" s="233">
        <f t="shared" si="175"/>
        <v>1</v>
      </c>
      <c r="Y485" s="4">
        <f t="shared" si="176"/>
        <v>0</v>
      </c>
      <c r="Z485" s="230">
        <f t="shared" si="177"/>
        <v>0</v>
      </c>
    </row>
    <row r="486" spans="1:26" ht="24" customHeight="1" x14ac:dyDescent="0.55000000000000004">
      <c r="A486">
        <v>488</v>
      </c>
      <c r="B486" s="228"/>
      <c r="C486" s="44"/>
      <c r="D486" t="s">
        <v>757</v>
      </c>
      <c r="E486">
        <v>24</v>
      </c>
      <c r="F486">
        <v>398</v>
      </c>
      <c r="G486" s="1">
        <v>44506</v>
      </c>
      <c r="H486" s="119">
        <v>0</v>
      </c>
      <c r="I486" s="227">
        <f t="shared" si="165"/>
        <v>982</v>
      </c>
      <c r="J486" s="119"/>
      <c r="K486" s="232">
        <f t="shared" si="166"/>
        <v>977</v>
      </c>
      <c r="L486" s="271">
        <f t="shared" si="167"/>
        <v>78</v>
      </c>
      <c r="M486" s="4"/>
      <c r="N486" s="232">
        <f t="shared" si="168"/>
        <v>3</v>
      </c>
      <c r="O486" s="119">
        <v>0</v>
      </c>
      <c r="P486" s="119"/>
      <c r="Q486" s="5"/>
      <c r="R486" s="248">
        <f t="shared" si="169"/>
        <v>352</v>
      </c>
      <c r="S486" s="218">
        <f t="shared" si="170"/>
        <v>591</v>
      </c>
      <c r="T486" s="233">
        <f t="shared" si="171"/>
        <v>0</v>
      </c>
      <c r="U486" s="250">
        <f t="shared" si="172"/>
        <v>44506</v>
      </c>
      <c r="V486" s="4">
        <f t="shared" si="173"/>
        <v>0</v>
      </c>
      <c r="W486" s="26">
        <f t="shared" si="174"/>
        <v>982</v>
      </c>
      <c r="X486" s="233">
        <f t="shared" si="175"/>
        <v>1</v>
      </c>
      <c r="Y486" s="4">
        <f t="shared" si="176"/>
        <v>0</v>
      </c>
      <c r="Z486" s="230">
        <f t="shared" si="177"/>
        <v>0</v>
      </c>
    </row>
    <row r="487" spans="1:26" ht="24" customHeight="1" x14ac:dyDescent="0.55000000000000004">
      <c r="A487">
        <v>489</v>
      </c>
      <c r="B487" s="228"/>
      <c r="C487" s="44"/>
      <c r="D487" t="s">
        <v>758</v>
      </c>
      <c r="E487">
        <v>24</v>
      </c>
      <c r="F487">
        <v>399</v>
      </c>
      <c r="G487" s="1">
        <v>44507</v>
      </c>
      <c r="H487" s="119">
        <v>0</v>
      </c>
      <c r="I487" s="227">
        <f t="shared" si="165"/>
        <v>982</v>
      </c>
      <c r="J487" s="119"/>
      <c r="K487" s="232">
        <f t="shared" si="166"/>
        <v>977</v>
      </c>
      <c r="L487" s="271">
        <f t="shared" si="167"/>
        <v>78</v>
      </c>
      <c r="M487" s="4"/>
      <c r="N487" s="232">
        <f t="shared" si="168"/>
        <v>3</v>
      </c>
      <c r="O487" s="119">
        <v>0</v>
      </c>
      <c r="P487" s="119"/>
      <c r="Q487" s="5"/>
      <c r="R487" s="248">
        <f t="shared" si="169"/>
        <v>352</v>
      </c>
      <c r="S487" s="218">
        <f t="shared" si="170"/>
        <v>591</v>
      </c>
      <c r="T487" s="233">
        <f t="shared" si="171"/>
        <v>0</v>
      </c>
      <c r="U487" s="250">
        <f t="shared" si="172"/>
        <v>44507</v>
      </c>
      <c r="V487" s="4">
        <f t="shared" si="173"/>
        <v>0</v>
      </c>
      <c r="W487" s="26">
        <f t="shared" si="174"/>
        <v>982</v>
      </c>
      <c r="X487" s="233">
        <f t="shared" si="175"/>
        <v>1</v>
      </c>
      <c r="Y487" s="4">
        <f t="shared" si="176"/>
        <v>0</v>
      </c>
      <c r="Z487" s="230">
        <f t="shared" si="177"/>
        <v>0</v>
      </c>
    </row>
    <row r="488" spans="1:26" ht="24" customHeight="1" x14ac:dyDescent="0.55000000000000004">
      <c r="A488">
        <v>490</v>
      </c>
      <c r="B488" s="228"/>
      <c r="C488" s="44"/>
      <c r="D488" t="s">
        <v>759</v>
      </c>
      <c r="E488">
        <v>24</v>
      </c>
      <c r="F488">
        <v>400</v>
      </c>
      <c r="G488" s="1">
        <v>44508</v>
      </c>
      <c r="H488" s="119">
        <v>0</v>
      </c>
      <c r="I488" s="227">
        <f t="shared" si="165"/>
        <v>982</v>
      </c>
      <c r="J488" s="119"/>
      <c r="K488" s="232">
        <f t="shared" si="166"/>
        <v>977</v>
      </c>
      <c r="L488" s="271">
        <f t="shared" si="167"/>
        <v>78</v>
      </c>
      <c r="M488" s="4"/>
      <c r="N488" s="232">
        <f t="shared" si="168"/>
        <v>3</v>
      </c>
      <c r="O488" s="119">
        <v>0</v>
      </c>
      <c r="P488" s="119"/>
      <c r="Q488" s="5"/>
      <c r="R488" s="248">
        <f t="shared" si="169"/>
        <v>352</v>
      </c>
      <c r="S488" s="218">
        <f t="shared" si="170"/>
        <v>591</v>
      </c>
      <c r="T488" s="233">
        <f t="shared" si="171"/>
        <v>0</v>
      </c>
      <c r="U488" s="250">
        <f t="shared" si="172"/>
        <v>44508</v>
      </c>
      <c r="V488" s="4">
        <f t="shared" si="173"/>
        <v>0</v>
      </c>
      <c r="W488" s="26">
        <f t="shared" si="174"/>
        <v>982</v>
      </c>
      <c r="X488" s="233">
        <f t="shared" si="175"/>
        <v>1</v>
      </c>
      <c r="Y488" s="4">
        <f t="shared" si="176"/>
        <v>0</v>
      </c>
      <c r="Z488" s="230">
        <f t="shared" si="177"/>
        <v>0</v>
      </c>
    </row>
    <row r="489" spans="1:26" ht="24" customHeight="1" x14ac:dyDescent="0.55000000000000004">
      <c r="A489">
        <v>491</v>
      </c>
      <c r="B489" s="228"/>
      <c r="C489" s="44"/>
      <c r="D489" t="s">
        <v>760</v>
      </c>
      <c r="E489">
        <v>24</v>
      </c>
      <c r="F489">
        <v>401</v>
      </c>
      <c r="G489" s="1">
        <v>44509</v>
      </c>
      <c r="H489" s="119">
        <v>0</v>
      </c>
      <c r="I489" s="227">
        <f t="shared" si="165"/>
        <v>982</v>
      </c>
      <c r="J489" s="119"/>
      <c r="K489" s="232">
        <f t="shared" si="166"/>
        <v>977</v>
      </c>
      <c r="L489" s="271">
        <f t="shared" si="167"/>
        <v>78</v>
      </c>
      <c r="M489" s="4"/>
      <c r="N489" s="232">
        <f t="shared" si="168"/>
        <v>3</v>
      </c>
      <c r="O489" s="119">
        <v>0</v>
      </c>
      <c r="P489" s="119"/>
      <c r="Q489" s="5"/>
      <c r="R489" s="248">
        <f t="shared" si="169"/>
        <v>352</v>
      </c>
      <c r="S489" s="218">
        <f t="shared" si="170"/>
        <v>591</v>
      </c>
      <c r="T489" s="233">
        <f t="shared" si="171"/>
        <v>0</v>
      </c>
      <c r="U489" s="250">
        <f t="shared" si="172"/>
        <v>44509</v>
      </c>
      <c r="V489" s="4">
        <f t="shared" si="173"/>
        <v>0</v>
      </c>
      <c r="W489" s="26">
        <f t="shared" si="174"/>
        <v>982</v>
      </c>
      <c r="X489" s="233">
        <f t="shared" si="175"/>
        <v>1</v>
      </c>
      <c r="Y489" s="4">
        <f t="shared" si="176"/>
        <v>0</v>
      </c>
      <c r="Z489" s="230">
        <f t="shared" si="177"/>
        <v>0</v>
      </c>
    </row>
    <row r="490" spans="1:26" ht="24" customHeight="1" x14ac:dyDescent="0.55000000000000004">
      <c r="A490">
        <f t="shared" ref="A490:A495" si="178">+A489+1</f>
        <v>492</v>
      </c>
      <c r="B490" s="228"/>
      <c r="C490" s="44"/>
      <c r="D490" t="s">
        <v>407</v>
      </c>
      <c r="E490">
        <v>24</v>
      </c>
      <c r="F490">
        <f t="shared" ref="F490:F495" si="179">+F489+1</f>
        <v>402</v>
      </c>
      <c r="G490" s="1">
        <v>44510</v>
      </c>
      <c r="H490" s="119">
        <v>0</v>
      </c>
      <c r="I490" s="227">
        <f t="shared" si="165"/>
        <v>982</v>
      </c>
      <c r="J490" s="119"/>
      <c r="K490" s="232">
        <f t="shared" si="166"/>
        <v>977</v>
      </c>
      <c r="L490" s="271">
        <f t="shared" si="167"/>
        <v>78</v>
      </c>
      <c r="M490" s="4"/>
      <c r="N490" s="232">
        <f t="shared" si="168"/>
        <v>3</v>
      </c>
      <c r="O490" s="119">
        <v>0</v>
      </c>
      <c r="P490" s="119"/>
      <c r="Q490" s="5"/>
      <c r="R490" s="248">
        <f t="shared" si="169"/>
        <v>352</v>
      </c>
      <c r="S490" s="218">
        <f t="shared" si="170"/>
        <v>591</v>
      </c>
      <c r="T490" s="233">
        <f t="shared" si="171"/>
        <v>0</v>
      </c>
      <c r="U490" s="250">
        <f t="shared" si="172"/>
        <v>44510</v>
      </c>
      <c r="V490" s="4">
        <f t="shared" si="173"/>
        <v>0</v>
      </c>
      <c r="W490" s="26">
        <f t="shared" si="174"/>
        <v>982</v>
      </c>
      <c r="X490" s="233">
        <f t="shared" si="175"/>
        <v>1</v>
      </c>
      <c r="Y490" s="4">
        <f t="shared" si="176"/>
        <v>0</v>
      </c>
      <c r="Z490" s="230">
        <f t="shared" si="177"/>
        <v>0</v>
      </c>
    </row>
    <row r="491" spans="1:26" ht="24" customHeight="1" x14ac:dyDescent="0.55000000000000004">
      <c r="A491">
        <f t="shared" si="178"/>
        <v>493</v>
      </c>
      <c r="B491" s="228"/>
      <c r="C491" s="44"/>
      <c r="D491" t="s">
        <v>408</v>
      </c>
      <c r="E491">
        <v>24</v>
      </c>
      <c r="F491">
        <f t="shared" si="179"/>
        <v>403</v>
      </c>
      <c r="G491" s="1">
        <v>44511</v>
      </c>
      <c r="H491" s="119">
        <v>0</v>
      </c>
      <c r="I491" s="227">
        <f t="shared" si="165"/>
        <v>982</v>
      </c>
      <c r="J491" s="119"/>
      <c r="K491" s="232">
        <f t="shared" si="166"/>
        <v>977</v>
      </c>
      <c r="L491" s="271">
        <f t="shared" si="167"/>
        <v>78</v>
      </c>
      <c r="M491" s="4"/>
      <c r="N491" s="232">
        <f t="shared" si="168"/>
        <v>3</v>
      </c>
      <c r="O491" s="119">
        <v>0</v>
      </c>
      <c r="P491" s="119"/>
      <c r="Q491" s="5"/>
      <c r="R491" s="248">
        <f t="shared" si="169"/>
        <v>352</v>
      </c>
      <c r="S491" s="218">
        <f t="shared" si="170"/>
        <v>591</v>
      </c>
      <c r="T491" s="233">
        <f t="shared" si="171"/>
        <v>0</v>
      </c>
      <c r="U491" s="250">
        <f t="shared" si="172"/>
        <v>44511</v>
      </c>
      <c r="V491" s="4">
        <f t="shared" si="173"/>
        <v>0</v>
      </c>
      <c r="W491" s="26">
        <f t="shared" si="174"/>
        <v>982</v>
      </c>
      <c r="X491" s="233">
        <f t="shared" si="175"/>
        <v>1</v>
      </c>
      <c r="Y491" s="4">
        <f t="shared" si="176"/>
        <v>0</v>
      </c>
      <c r="Z491" s="230">
        <f t="shared" si="177"/>
        <v>0</v>
      </c>
    </row>
    <row r="492" spans="1:26" ht="24" customHeight="1" x14ac:dyDescent="0.55000000000000004">
      <c r="A492">
        <f t="shared" si="178"/>
        <v>494</v>
      </c>
      <c r="B492" s="228"/>
      <c r="C492" s="44"/>
      <c r="D492" t="s">
        <v>409</v>
      </c>
      <c r="E492">
        <v>24</v>
      </c>
      <c r="F492">
        <f t="shared" si="179"/>
        <v>404</v>
      </c>
      <c r="G492" s="1">
        <v>44512</v>
      </c>
      <c r="H492" s="119">
        <v>0</v>
      </c>
      <c r="I492" s="227">
        <f t="shared" si="165"/>
        <v>982</v>
      </c>
      <c r="J492" s="119"/>
      <c r="K492" s="232">
        <f t="shared" si="166"/>
        <v>977</v>
      </c>
      <c r="L492" s="271">
        <f t="shared" si="167"/>
        <v>78</v>
      </c>
      <c r="M492" s="4"/>
      <c r="N492" s="232">
        <f t="shared" si="168"/>
        <v>3</v>
      </c>
      <c r="O492" s="119">
        <v>0</v>
      </c>
      <c r="P492" s="119"/>
      <c r="Q492" s="5"/>
      <c r="R492" s="248">
        <f t="shared" si="169"/>
        <v>352</v>
      </c>
      <c r="S492" s="218">
        <f t="shared" si="170"/>
        <v>591</v>
      </c>
      <c r="T492" s="233">
        <f t="shared" si="171"/>
        <v>0</v>
      </c>
      <c r="U492" s="250">
        <f t="shared" si="172"/>
        <v>44512</v>
      </c>
      <c r="V492" s="4">
        <f t="shared" si="173"/>
        <v>0</v>
      </c>
      <c r="W492" s="26">
        <f t="shared" si="174"/>
        <v>982</v>
      </c>
      <c r="X492" s="233">
        <f t="shared" si="175"/>
        <v>1</v>
      </c>
      <c r="Y492" s="4">
        <f t="shared" si="176"/>
        <v>0</v>
      </c>
      <c r="Z492" s="230">
        <f t="shared" si="177"/>
        <v>0</v>
      </c>
    </row>
    <row r="493" spans="1:26" ht="24" customHeight="1" x14ac:dyDescent="0.55000000000000004">
      <c r="A493">
        <f t="shared" si="178"/>
        <v>495</v>
      </c>
      <c r="B493" s="228"/>
      <c r="C493" s="44"/>
      <c r="D493" t="s">
        <v>410</v>
      </c>
      <c r="E493">
        <v>24</v>
      </c>
      <c r="F493">
        <f t="shared" si="179"/>
        <v>405</v>
      </c>
      <c r="G493" s="1">
        <v>44513</v>
      </c>
      <c r="H493" s="119">
        <v>0</v>
      </c>
      <c r="I493" s="227">
        <f t="shared" si="165"/>
        <v>982</v>
      </c>
      <c r="J493" s="119"/>
      <c r="K493" s="232">
        <f t="shared" si="166"/>
        <v>977</v>
      </c>
      <c r="L493" s="271">
        <f t="shared" si="167"/>
        <v>78</v>
      </c>
      <c r="M493" s="4"/>
      <c r="N493" s="232">
        <f t="shared" si="168"/>
        <v>3</v>
      </c>
      <c r="O493" s="119">
        <v>0</v>
      </c>
      <c r="P493" s="119"/>
      <c r="Q493" s="5"/>
      <c r="R493" s="248">
        <f t="shared" si="169"/>
        <v>352</v>
      </c>
      <c r="S493" s="218">
        <f t="shared" si="170"/>
        <v>591</v>
      </c>
      <c r="T493" s="233">
        <f t="shared" si="171"/>
        <v>0</v>
      </c>
      <c r="U493" s="250">
        <f t="shared" si="172"/>
        <v>44513</v>
      </c>
      <c r="V493" s="4">
        <f t="shared" si="173"/>
        <v>0</v>
      </c>
      <c r="W493" s="26">
        <f t="shared" si="174"/>
        <v>982</v>
      </c>
      <c r="X493" s="233">
        <f t="shared" si="175"/>
        <v>1</v>
      </c>
      <c r="Y493" s="4">
        <f t="shared" si="176"/>
        <v>0</v>
      </c>
      <c r="Z493" s="230">
        <f t="shared" si="177"/>
        <v>0</v>
      </c>
    </row>
    <row r="494" spans="1:26" ht="24" customHeight="1" x14ac:dyDescent="0.55000000000000004">
      <c r="A494">
        <f t="shared" si="178"/>
        <v>496</v>
      </c>
      <c r="B494" s="228"/>
      <c r="C494" s="44"/>
      <c r="D494" t="s">
        <v>411</v>
      </c>
      <c r="E494">
        <v>24</v>
      </c>
      <c r="F494">
        <f t="shared" si="179"/>
        <v>406</v>
      </c>
      <c r="G494" s="1">
        <v>44514</v>
      </c>
      <c r="H494" s="119">
        <v>0</v>
      </c>
      <c r="I494" s="227">
        <f t="shared" si="165"/>
        <v>982</v>
      </c>
      <c r="J494" s="119"/>
      <c r="K494" s="232">
        <f t="shared" si="166"/>
        <v>977</v>
      </c>
      <c r="L494" s="271">
        <f t="shared" si="167"/>
        <v>78</v>
      </c>
      <c r="M494" s="4"/>
      <c r="N494" s="232">
        <f t="shared" si="168"/>
        <v>3</v>
      </c>
      <c r="O494" s="119">
        <v>0</v>
      </c>
      <c r="P494" s="119"/>
      <c r="Q494" s="5"/>
      <c r="R494" s="248">
        <f t="shared" si="169"/>
        <v>352</v>
      </c>
      <c r="S494" s="218">
        <f t="shared" si="170"/>
        <v>591</v>
      </c>
      <c r="T494" s="233">
        <f t="shared" si="171"/>
        <v>0</v>
      </c>
      <c r="U494" s="250">
        <f t="shared" si="172"/>
        <v>44514</v>
      </c>
      <c r="V494" s="4">
        <f t="shared" si="173"/>
        <v>0</v>
      </c>
      <c r="W494" s="26">
        <f t="shared" si="174"/>
        <v>982</v>
      </c>
      <c r="X494" s="233">
        <f t="shared" si="175"/>
        <v>1</v>
      </c>
      <c r="Y494" s="4">
        <f t="shared" si="176"/>
        <v>0</v>
      </c>
      <c r="Z494" s="230">
        <f t="shared" si="177"/>
        <v>0</v>
      </c>
    </row>
    <row r="495" spans="1:26" ht="24" customHeight="1" x14ac:dyDescent="0.55000000000000004">
      <c r="A495">
        <f t="shared" si="178"/>
        <v>497</v>
      </c>
      <c r="B495" s="228"/>
      <c r="C495" s="44"/>
      <c r="D495" t="s">
        <v>412</v>
      </c>
      <c r="E495">
        <v>24</v>
      </c>
      <c r="F495">
        <f t="shared" si="179"/>
        <v>407</v>
      </c>
      <c r="G495" s="1">
        <v>44515</v>
      </c>
      <c r="H495" s="119">
        <v>0</v>
      </c>
      <c r="I495" s="227">
        <f t="shared" ref="I495:I558" si="180">+I494+H495</f>
        <v>982</v>
      </c>
      <c r="J495" s="119"/>
      <c r="K495" s="232">
        <f t="shared" ref="K495:K558" si="181">+K494+J495</f>
        <v>977</v>
      </c>
      <c r="L495" s="271">
        <f t="shared" ref="L495:L558" si="182">+L494+J495</f>
        <v>78</v>
      </c>
      <c r="M495" s="4"/>
      <c r="N495" s="232">
        <f t="shared" ref="N495:N558" si="183">+N494+M495</f>
        <v>3</v>
      </c>
      <c r="O495" s="119">
        <v>0</v>
      </c>
      <c r="P495" s="119"/>
      <c r="Q495" s="5"/>
      <c r="R495" s="248">
        <f t="shared" ref="R495:R558" si="184">+R494+Q495</f>
        <v>352</v>
      </c>
      <c r="S495" s="218">
        <f t="shared" ref="S495:S558" si="185">+S494+Q495</f>
        <v>591</v>
      </c>
      <c r="T495" s="233">
        <f t="shared" ref="T495:T558" si="186">+T494+O495-P495-Q495</f>
        <v>0</v>
      </c>
      <c r="U495" s="250">
        <f t="shared" ref="U495:U558" si="187">+G495</f>
        <v>44515</v>
      </c>
      <c r="V495" s="4">
        <f t="shared" ref="V495:V558" si="188">+H495</f>
        <v>0</v>
      </c>
      <c r="W495" s="26">
        <f t="shared" ref="W495:W558" si="189">+I495</f>
        <v>982</v>
      </c>
      <c r="X495" s="233">
        <f t="shared" ref="X495:X558" si="190">+X494+V495-J495</f>
        <v>1</v>
      </c>
      <c r="Y495" s="4">
        <f t="shared" ref="Y495:Y558" si="191">+O495</f>
        <v>0</v>
      </c>
      <c r="Z495" s="230">
        <f t="shared" ref="Z495:Z558" si="192">+Z494+Y495-P495-Q495</f>
        <v>0</v>
      </c>
    </row>
    <row r="496" spans="1:26" ht="24" customHeight="1" x14ac:dyDescent="0.55000000000000004">
      <c r="A496">
        <f t="shared" ref="A496:A574" si="193">+A495+1</f>
        <v>498</v>
      </c>
      <c r="B496" s="228"/>
      <c r="C496" s="44"/>
      <c r="D496" t="s">
        <v>413</v>
      </c>
      <c r="E496">
        <v>24</v>
      </c>
      <c r="F496">
        <f t="shared" ref="F496:F574" si="194">+F495+1</f>
        <v>408</v>
      </c>
      <c r="G496" s="1">
        <v>44516</v>
      </c>
      <c r="H496" s="119">
        <v>0</v>
      </c>
      <c r="I496" s="227">
        <f t="shared" si="180"/>
        <v>982</v>
      </c>
      <c r="J496" s="119"/>
      <c r="K496" s="232">
        <f t="shared" si="181"/>
        <v>977</v>
      </c>
      <c r="L496" s="271">
        <f t="shared" si="182"/>
        <v>78</v>
      </c>
      <c r="M496" s="4"/>
      <c r="N496" s="232">
        <f t="shared" si="183"/>
        <v>3</v>
      </c>
      <c r="O496" s="119">
        <v>0</v>
      </c>
      <c r="P496" s="119"/>
      <c r="Q496" s="5"/>
      <c r="R496" s="248">
        <f t="shared" si="184"/>
        <v>352</v>
      </c>
      <c r="S496" s="218">
        <f t="shared" si="185"/>
        <v>591</v>
      </c>
      <c r="T496" s="233">
        <f t="shared" si="186"/>
        <v>0</v>
      </c>
      <c r="U496" s="250">
        <f t="shared" si="187"/>
        <v>44516</v>
      </c>
      <c r="V496" s="4">
        <f t="shared" si="188"/>
        <v>0</v>
      </c>
      <c r="W496" s="26">
        <f t="shared" si="189"/>
        <v>982</v>
      </c>
      <c r="X496" s="233">
        <f t="shared" si="190"/>
        <v>1</v>
      </c>
      <c r="Y496" s="4">
        <f t="shared" si="191"/>
        <v>0</v>
      </c>
      <c r="Z496" s="230">
        <f t="shared" si="192"/>
        <v>0</v>
      </c>
    </row>
    <row r="497" spans="1:26" ht="24" customHeight="1" x14ac:dyDescent="0.55000000000000004">
      <c r="A497">
        <f t="shared" si="193"/>
        <v>499</v>
      </c>
      <c r="B497" s="228"/>
      <c r="C497" s="44"/>
      <c r="D497" t="s">
        <v>414</v>
      </c>
      <c r="E497">
        <v>24</v>
      </c>
      <c r="F497">
        <f t="shared" si="194"/>
        <v>409</v>
      </c>
      <c r="G497" s="1">
        <v>44517</v>
      </c>
      <c r="H497" s="119">
        <v>0</v>
      </c>
      <c r="I497" s="227">
        <f t="shared" si="180"/>
        <v>982</v>
      </c>
      <c r="J497" s="119"/>
      <c r="K497" s="232">
        <f t="shared" si="181"/>
        <v>977</v>
      </c>
      <c r="L497" s="271">
        <f t="shared" si="182"/>
        <v>78</v>
      </c>
      <c r="M497" s="4"/>
      <c r="N497" s="232">
        <f t="shared" si="183"/>
        <v>3</v>
      </c>
      <c r="O497" s="119">
        <v>0</v>
      </c>
      <c r="P497" s="119"/>
      <c r="Q497" s="5"/>
      <c r="R497" s="248">
        <f t="shared" si="184"/>
        <v>352</v>
      </c>
      <c r="S497" s="218">
        <f t="shared" si="185"/>
        <v>591</v>
      </c>
      <c r="T497" s="233">
        <f t="shared" si="186"/>
        <v>0</v>
      </c>
      <c r="U497" s="250">
        <f t="shared" si="187"/>
        <v>44517</v>
      </c>
      <c r="V497" s="4">
        <f t="shared" si="188"/>
        <v>0</v>
      </c>
      <c r="W497" s="26">
        <f t="shared" si="189"/>
        <v>982</v>
      </c>
      <c r="X497" s="233">
        <f t="shared" si="190"/>
        <v>1</v>
      </c>
      <c r="Y497" s="4">
        <f t="shared" si="191"/>
        <v>0</v>
      </c>
      <c r="Z497" s="230">
        <f t="shared" si="192"/>
        <v>0</v>
      </c>
    </row>
    <row r="498" spans="1:26" ht="24" customHeight="1" x14ac:dyDescent="0.55000000000000004">
      <c r="A498">
        <f t="shared" si="193"/>
        <v>500</v>
      </c>
      <c r="B498" s="228"/>
      <c r="C498" s="44"/>
      <c r="D498" t="s">
        <v>415</v>
      </c>
      <c r="E498">
        <v>24</v>
      </c>
      <c r="F498">
        <f t="shared" si="194"/>
        <v>410</v>
      </c>
      <c r="G498" s="1">
        <v>44518</v>
      </c>
      <c r="H498" s="119">
        <v>0</v>
      </c>
      <c r="I498" s="227">
        <f t="shared" si="180"/>
        <v>982</v>
      </c>
      <c r="J498" s="119"/>
      <c r="K498" s="232">
        <f t="shared" si="181"/>
        <v>977</v>
      </c>
      <c r="L498" s="271">
        <f t="shared" si="182"/>
        <v>78</v>
      </c>
      <c r="M498" s="4"/>
      <c r="N498" s="232">
        <f t="shared" si="183"/>
        <v>3</v>
      </c>
      <c r="O498" s="119">
        <v>0</v>
      </c>
      <c r="P498" s="119"/>
      <c r="Q498" s="5"/>
      <c r="R498" s="248">
        <f t="shared" si="184"/>
        <v>352</v>
      </c>
      <c r="S498" s="218">
        <f t="shared" si="185"/>
        <v>591</v>
      </c>
      <c r="T498" s="233">
        <f t="shared" si="186"/>
        <v>0</v>
      </c>
      <c r="U498" s="250">
        <f t="shared" si="187"/>
        <v>44518</v>
      </c>
      <c r="V498" s="4">
        <f t="shared" si="188"/>
        <v>0</v>
      </c>
      <c r="W498" s="26">
        <f t="shared" si="189"/>
        <v>982</v>
      </c>
      <c r="X498" s="233">
        <f t="shared" si="190"/>
        <v>1</v>
      </c>
      <c r="Y498" s="4">
        <f t="shared" si="191"/>
        <v>0</v>
      </c>
      <c r="Z498" s="230">
        <f t="shared" si="192"/>
        <v>0</v>
      </c>
    </row>
    <row r="499" spans="1:26" ht="24" customHeight="1" x14ac:dyDescent="0.55000000000000004">
      <c r="A499">
        <f t="shared" si="193"/>
        <v>501</v>
      </c>
      <c r="B499" s="228"/>
      <c r="C499" s="44"/>
      <c r="D499" t="s">
        <v>416</v>
      </c>
      <c r="E499">
        <v>24</v>
      </c>
      <c r="F499">
        <f t="shared" si="194"/>
        <v>411</v>
      </c>
      <c r="G499" s="1">
        <v>44519</v>
      </c>
      <c r="H499" s="119">
        <v>0</v>
      </c>
      <c r="I499" s="227">
        <f t="shared" si="180"/>
        <v>982</v>
      </c>
      <c r="J499" s="119"/>
      <c r="K499" s="232">
        <f t="shared" si="181"/>
        <v>977</v>
      </c>
      <c r="L499" s="271">
        <f t="shared" si="182"/>
        <v>78</v>
      </c>
      <c r="M499" s="4"/>
      <c r="N499" s="232">
        <f t="shared" si="183"/>
        <v>3</v>
      </c>
      <c r="O499" s="119">
        <v>0</v>
      </c>
      <c r="P499" s="119"/>
      <c r="Q499" s="5"/>
      <c r="R499" s="248">
        <f t="shared" si="184"/>
        <v>352</v>
      </c>
      <c r="S499" s="218">
        <f t="shared" si="185"/>
        <v>591</v>
      </c>
      <c r="T499" s="233">
        <f t="shared" si="186"/>
        <v>0</v>
      </c>
      <c r="U499" s="250">
        <f t="shared" si="187"/>
        <v>44519</v>
      </c>
      <c r="V499" s="4">
        <f t="shared" si="188"/>
        <v>0</v>
      </c>
      <c r="W499" s="26">
        <f t="shared" si="189"/>
        <v>982</v>
      </c>
      <c r="X499" s="233">
        <f t="shared" si="190"/>
        <v>1</v>
      </c>
      <c r="Y499" s="4">
        <f t="shared" si="191"/>
        <v>0</v>
      </c>
      <c r="Z499" s="230">
        <f t="shared" si="192"/>
        <v>0</v>
      </c>
    </row>
    <row r="500" spans="1:26" ht="24" customHeight="1" x14ac:dyDescent="0.55000000000000004">
      <c r="A500">
        <f t="shared" si="193"/>
        <v>502</v>
      </c>
      <c r="B500" s="228"/>
      <c r="C500" s="44"/>
      <c r="D500" t="s">
        <v>417</v>
      </c>
      <c r="E500">
        <v>24</v>
      </c>
      <c r="F500">
        <f t="shared" si="194"/>
        <v>412</v>
      </c>
      <c r="G500" s="1">
        <v>44520</v>
      </c>
      <c r="H500" s="119">
        <v>0</v>
      </c>
      <c r="I500" s="227">
        <f t="shared" si="180"/>
        <v>982</v>
      </c>
      <c r="J500" s="119"/>
      <c r="K500" s="232">
        <f t="shared" si="181"/>
        <v>977</v>
      </c>
      <c r="L500" s="271">
        <f t="shared" si="182"/>
        <v>78</v>
      </c>
      <c r="M500" s="4"/>
      <c r="N500" s="232">
        <f t="shared" si="183"/>
        <v>3</v>
      </c>
      <c r="O500" s="119">
        <v>0</v>
      </c>
      <c r="P500" s="119"/>
      <c r="Q500" s="5"/>
      <c r="R500" s="248">
        <f t="shared" si="184"/>
        <v>352</v>
      </c>
      <c r="S500" s="218">
        <f t="shared" si="185"/>
        <v>591</v>
      </c>
      <c r="T500" s="233">
        <f t="shared" si="186"/>
        <v>0</v>
      </c>
      <c r="U500" s="250">
        <f t="shared" si="187"/>
        <v>44520</v>
      </c>
      <c r="V500" s="4">
        <f t="shared" si="188"/>
        <v>0</v>
      </c>
      <c r="W500" s="26">
        <f t="shared" si="189"/>
        <v>982</v>
      </c>
      <c r="X500" s="233">
        <f t="shared" si="190"/>
        <v>1</v>
      </c>
      <c r="Y500" s="4">
        <f t="shared" si="191"/>
        <v>0</v>
      </c>
      <c r="Z500" s="230">
        <f t="shared" si="192"/>
        <v>0</v>
      </c>
    </row>
    <row r="501" spans="1:26" ht="24" customHeight="1" x14ac:dyDescent="0.55000000000000004">
      <c r="A501">
        <f t="shared" si="193"/>
        <v>503</v>
      </c>
      <c r="B501" s="228"/>
      <c r="C501" s="44"/>
      <c r="D501" t="s">
        <v>418</v>
      </c>
      <c r="E501">
        <v>24</v>
      </c>
      <c r="F501">
        <f t="shared" si="194"/>
        <v>413</v>
      </c>
      <c r="G501" s="1">
        <v>44521</v>
      </c>
      <c r="H501" s="119">
        <v>0</v>
      </c>
      <c r="I501" s="227">
        <f t="shared" si="180"/>
        <v>982</v>
      </c>
      <c r="J501" s="119"/>
      <c r="K501" s="232">
        <f t="shared" si="181"/>
        <v>977</v>
      </c>
      <c r="L501" s="271">
        <f t="shared" si="182"/>
        <v>78</v>
      </c>
      <c r="M501" s="4"/>
      <c r="N501" s="232">
        <f t="shared" si="183"/>
        <v>3</v>
      </c>
      <c r="O501" s="119">
        <v>0</v>
      </c>
      <c r="P501" s="119"/>
      <c r="Q501" s="5"/>
      <c r="R501" s="248">
        <f t="shared" si="184"/>
        <v>352</v>
      </c>
      <c r="S501" s="218">
        <f t="shared" si="185"/>
        <v>591</v>
      </c>
      <c r="T501" s="233">
        <f t="shared" si="186"/>
        <v>0</v>
      </c>
      <c r="U501" s="250">
        <f t="shared" si="187"/>
        <v>44521</v>
      </c>
      <c r="V501" s="4">
        <f t="shared" si="188"/>
        <v>0</v>
      </c>
      <c r="W501" s="26">
        <f t="shared" si="189"/>
        <v>982</v>
      </c>
      <c r="X501" s="233">
        <f t="shared" si="190"/>
        <v>1</v>
      </c>
      <c r="Y501" s="4">
        <f t="shared" si="191"/>
        <v>0</v>
      </c>
      <c r="Z501" s="230">
        <f t="shared" si="192"/>
        <v>0</v>
      </c>
    </row>
    <row r="502" spans="1:26" ht="24" customHeight="1" x14ac:dyDescent="0.55000000000000004">
      <c r="A502">
        <f t="shared" si="193"/>
        <v>504</v>
      </c>
      <c r="B502" s="228"/>
      <c r="C502" s="44"/>
      <c r="D502" t="s">
        <v>419</v>
      </c>
      <c r="E502">
        <v>24</v>
      </c>
      <c r="F502">
        <f t="shared" si="194"/>
        <v>414</v>
      </c>
      <c r="G502" s="1">
        <v>44522</v>
      </c>
      <c r="H502" s="119">
        <v>0</v>
      </c>
      <c r="I502" s="227">
        <f t="shared" si="180"/>
        <v>982</v>
      </c>
      <c r="J502" s="119"/>
      <c r="K502" s="232">
        <f t="shared" si="181"/>
        <v>977</v>
      </c>
      <c r="L502" s="271">
        <f t="shared" si="182"/>
        <v>78</v>
      </c>
      <c r="M502" s="4"/>
      <c r="N502" s="232">
        <f t="shared" si="183"/>
        <v>3</v>
      </c>
      <c r="O502" s="119">
        <v>0</v>
      </c>
      <c r="P502" s="119"/>
      <c r="Q502" s="5"/>
      <c r="R502" s="248">
        <f t="shared" si="184"/>
        <v>352</v>
      </c>
      <c r="S502" s="218">
        <f t="shared" si="185"/>
        <v>591</v>
      </c>
      <c r="T502" s="233">
        <f t="shared" si="186"/>
        <v>0</v>
      </c>
      <c r="U502" s="250">
        <f t="shared" si="187"/>
        <v>44522</v>
      </c>
      <c r="V502" s="4">
        <f t="shared" si="188"/>
        <v>0</v>
      </c>
      <c r="W502" s="26">
        <f t="shared" si="189"/>
        <v>982</v>
      </c>
      <c r="X502" s="233">
        <f t="shared" si="190"/>
        <v>1</v>
      </c>
      <c r="Y502" s="4">
        <f t="shared" si="191"/>
        <v>0</v>
      </c>
      <c r="Z502" s="230">
        <f t="shared" si="192"/>
        <v>0</v>
      </c>
    </row>
    <row r="503" spans="1:26" ht="24" customHeight="1" x14ac:dyDescent="0.55000000000000004">
      <c r="A503">
        <f t="shared" si="193"/>
        <v>505</v>
      </c>
      <c r="B503" s="228"/>
      <c r="C503" s="44"/>
      <c r="D503" t="s">
        <v>420</v>
      </c>
      <c r="E503">
        <v>24</v>
      </c>
      <c r="F503">
        <f t="shared" si="194"/>
        <v>415</v>
      </c>
      <c r="G503" s="1">
        <v>44523</v>
      </c>
      <c r="H503" s="119">
        <v>0</v>
      </c>
      <c r="I503" s="227">
        <f t="shared" si="180"/>
        <v>982</v>
      </c>
      <c r="J503" s="119"/>
      <c r="K503" s="232">
        <f t="shared" si="181"/>
        <v>977</v>
      </c>
      <c r="L503" s="271">
        <f t="shared" si="182"/>
        <v>78</v>
      </c>
      <c r="M503" s="4"/>
      <c r="N503" s="232">
        <f t="shared" si="183"/>
        <v>3</v>
      </c>
      <c r="O503" s="119">
        <v>0</v>
      </c>
      <c r="P503" s="119"/>
      <c r="Q503" s="5"/>
      <c r="R503" s="248">
        <f t="shared" si="184"/>
        <v>352</v>
      </c>
      <c r="S503" s="218">
        <f t="shared" si="185"/>
        <v>591</v>
      </c>
      <c r="T503" s="233">
        <f t="shared" si="186"/>
        <v>0</v>
      </c>
      <c r="U503" s="250">
        <f t="shared" si="187"/>
        <v>44523</v>
      </c>
      <c r="V503" s="4">
        <f t="shared" si="188"/>
        <v>0</v>
      </c>
      <c r="W503" s="26">
        <f t="shared" si="189"/>
        <v>982</v>
      </c>
      <c r="X503" s="233">
        <f t="shared" si="190"/>
        <v>1</v>
      </c>
      <c r="Y503" s="4">
        <f t="shared" si="191"/>
        <v>0</v>
      </c>
      <c r="Z503" s="230">
        <f t="shared" si="192"/>
        <v>0</v>
      </c>
    </row>
    <row r="504" spans="1:26" ht="24" customHeight="1" x14ac:dyDescent="0.55000000000000004">
      <c r="A504">
        <f t="shared" si="193"/>
        <v>506</v>
      </c>
      <c r="B504" s="228"/>
      <c r="C504" s="44"/>
      <c r="D504" t="s">
        <v>421</v>
      </c>
      <c r="E504">
        <v>24</v>
      </c>
      <c r="F504">
        <f t="shared" si="194"/>
        <v>416</v>
      </c>
      <c r="G504" s="1">
        <v>44524</v>
      </c>
      <c r="H504" s="119">
        <v>0</v>
      </c>
      <c r="I504" s="227">
        <f t="shared" si="180"/>
        <v>982</v>
      </c>
      <c r="J504" s="119"/>
      <c r="K504" s="232">
        <f t="shared" si="181"/>
        <v>977</v>
      </c>
      <c r="L504" s="271">
        <f t="shared" si="182"/>
        <v>78</v>
      </c>
      <c r="M504" s="4"/>
      <c r="N504" s="232">
        <f t="shared" si="183"/>
        <v>3</v>
      </c>
      <c r="O504" s="119">
        <v>0</v>
      </c>
      <c r="P504" s="119"/>
      <c r="Q504" s="5"/>
      <c r="R504" s="248">
        <f t="shared" si="184"/>
        <v>352</v>
      </c>
      <c r="S504" s="218">
        <f t="shared" si="185"/>
        <v>591</v>
      </c>
      <c r="T504" s="233">
        <f t="shared" si="186"/>
        <v>0</v>
      </c>
      <c r="U504" s="250">
        <f t="shared" si="187"/>
        <v>44524</v>
      </c>
      <c r="V504" s="4">
        <f t="shared" si="188"/>
        <v>0</v>
      </c>
      <c r="W504" s="26">
        <f t="shared" si="189"/>
        <v>982</v>
      </c>
      <c r="X504" s="233">
        <f t="shared" si="190"/>
        <v>1</v>
      </c>
      <c r="Y504" s="4">
        <f t="shared" si="191"/>
        <v>0</v>
      </c>
      <c r="Z504" s="230">
        <f t="shared" si="192"/>
        <v>0</v>
      </c>
    </row>
    <row r="505" spans="1:26" ht="24" customHeight="1" x14ac:dyDescent="0.55000000000000004">
      <c r="A505">
        <f t="shared" si="193"/>
        <v>507</v>
      </c>
      <c r="B505" s="228"/>
      <c r="C505" s="44"/>
      <c r="D505" t="s">
        <v>422</v>
      </c>
      <c r="E505">
        <v>24</v>
      </c>
      <c r="F505">
        <f t="shared" si="194"/>
        <v>417</v>
      </c>
      <c r="G505" s="1">
        <v>44525</v>
      </c>
      <c r="H505" s="119">
        <v>0</v>
      </c>
      <c r="I505" s="227">
        <f t="shared" si="180"/>
        <v>982</v>
      </c>
      <c r="J505" s="119"/>
      <c r="K505" s="232">
        <f t="shared" si="181"/>
        <v>977</v>
      </c>
      <c r="L505" s="271">
        <f t="shared" si="182"/>
        <v>78</v>
      </c>
      <c r="M505" s="4"/>
      <c r="N505" s="232">
        <f t="shared" si="183"/>
        <v>3</v>
      </c>
      <c r="O505" s="119">
        <v>0</v>
      </c>
      <c r="P505" s="119"/>
      <c r="Q505" s="5"/>
      <c r="R505" s="248">
        <f t="shared" si="184"/>
        <v>352</v>
      </c>
      <c r="S505" s="218">
        <f t="shared" si="185"/>
        <v>591</v>
      </c>
      <c r="T505" s="233">
        <f t="shared" si="186"/>
        <v>0</v>
      </c>
      <c r="U505" s="250">
        <f t="shared" si="187"/>
        <v>44525</v>
      </c>
      <c r="V505" s="4">
        <f t="shared" si="188"/>
        <v>0</v>
      </c>
      <c r="W505" s="26">
        <f t="shared" si="189"/>
        <v>982</v>
      </c>
      <c r="X505" s="233">
        <f t="shared" si="190"/>
        <v>1</v>
      </c>
      <c r="Y505" s="4">
        <f t="shared" si="191"/>
        <v>0</v>
      </c>
      <c r="Z505" s="230">
        <f t="shared" si="192"/>
        <v>0</v>
      </c>
    </row>
    <row r="506" spans="1:26" ht="24" customHeight="1" x14ac:dyDescent="0.55000000000000004">
      <c r="A506">
        <f t="shared" si="193"/>
        <v>508</v>
      </c>
      <c r="B506" s="228"/>
      <c r="C506" s="44"/>
      <c r="D506" t="s">
        <v>423</v>
      </c>
      <c r="E506">
        <v>24</v>
      </c>
      <c r="F506">
        <f t="shared" si="194"/>
        <v>418</v>
      </c>
      <c r="G506" s="1">
        <v>44526</v>
      </c>
      <c r="H506" s="119">
        <v>0</v>
      </c>
      <c r="I506" s="227">
        <f t="shared" si="180"/>
        <v>982</v>
      </c>
      <c r="J506" s="119"/>
      <c r="K506" s="232">
        <f t="shared" si="181"/>
        <v>977</v>
      </c>
      <c r="L506" s="271">
        <f t="shared" si="182"/>
        <v>78</v>
      </c>
      <c r="M506" s="4"/>
      <c r="N506" s="232">
        <f t="shared" si="183"/>
        <v>3</v>
      </c>
      <c r="O506" s="119">
        <v>0</v>
      </c>
      <c r="P506" s="119"/>
      <c r="Q506" s="5"/>
      <c r="R506" s="248">
        <f t="shared" si="184"/>
        <v>352</v>
      </c>
      <c r="S506" s="218">
        <f t="shared" si="185"/>
        <v>591</v>
      </c>
      <c r="T506" s="233">
        <f t="shared" si="186"/>
        <v>0</v>
      </c>
      <c r="U506" s="250">
        <f t="shared" si="187"/>
        <v>44526</v>
      </c>
      <c r="V506" s="4">
        <f t="shared" si="188"/>
        <v>0</v>
      </c>
      <c r="W506" s="26">
        <f t="shared" si="189"/>
        <v>982</v>
      </c>
      <c r="X506" s="233">
        <f t="shared" si="190"/>
        <v>1</v>
      </c>
      <c r="Y506" s="4">
        <f t="shared" si="191"/>
        <v>0</v>
      </c>
      <c r="Z506" s="230">
        <f t="shared" si="192"/>
        <v>0</v>
      </c>
    </row>
    <row r="507" spans="1:26" ht="24" customHeight="1" x14ac:dyDescent="0.55000000000000004">
      <c r="A507">
        <f t="shared" si="193"/>
        <v>509</v>
      </c>
      <c r="B507" s="228"/>
      <c r="C507" s="44"/>
      <c r="D507" t="s">
        <v>424</v>
      </c>
      <c r="E507">
        <v>24</v>
      </c>
      <c r="F507">
        <f t="shared" si="194"/>
        <v>419</v>
      </c>
      <c r="G507" s="1">
        <v>44527</v>
      </c>
      <c r="H507" s="119">
        <v>0</v>
      </c>
      <c r="I507" s="227">
        <f t="shared" si="180"/>
        <v>982</v>
      </c>
      <c r="J507" s="119"/>
      <c r="K507" s="232">
        <f t="shared" si="181"/>
        <v>977</v>
      </c>
      <c r="L507" s="271">
        <f t="shared" si="182"/>
        <v>78</v>
      </c>
      <c r="M507" s="4"/>
      <c r="N507" s="232">
        <f t="shared" si="183"/>
        <v>3</v>
      </c>
      <c r="O507" s="119">
        <v>0</v>
      </c>
      <c r="P507" s="119"/>
      <c r="Q507" s="5"/>
      <c r="R507" s="248">
        <f t="shared" si="184"/>
        <v>352</v>
      </c>
      <c r="S507" s="218">
        <f t="shared" si="185"/>
        <v>591</v>
      </c>
      <c r="T507" s="233">
        <f t="shared" si="186"/>
        <v>0</v>
      </c>
      <c r="U507" s="250">
        <f t="shared" si="187"/>
        <v>44527</v>
      </c>
      <c r="V507" s="4">
        <f t="shared" si="188"/>
        <v>0</v>
      </c>
      <c r="W507" s="26">
        <f t="shared" si="189"/>
        <v>982</v>
      </c>
      <c r="X507" s="233">
        <f t="shared" si="190"/>
        <v>1</v>
      </c>
      <c r="Y507" s="4">
        <f t="shared" si="191"/>
        <v>0</v>
      </c>
      <c r="Z507" s="230">
        <f t="shared" si="192"/>
        <v>0</v>
      </c>
    </row>
    <row r="508" spans="1:26" ht="24" customHeight="1" x14ac:dyDescent="0.55000000000000004">
      <c r="A508">
        <f t="shared" si="193"/>
        <v>510</v>
      </c>
      <c r="B508" s="228"/>
      <c r="C508" s="44"/>
      <c r="D508" t="s">
        <v>425</v>
      </c>
      <c r="E508">
        <v>24</v>
      </c>
      <c r="F508">
        <f t="shared" si="194"/>
        <v>420</v>
      </c>
      <c r="G508" s="1">
        <v>44528</v>
      </c>
      <c r="H508" s="119">
        <v>0</v>
      </c>
      <c r="I508" s="227">
        <f t="shared" si="180"/>
        <v>982</v>
      </c>
      <c r="J508" s="119"/>
      <c r="K508" s="232">
        <f t="shared" si="181"/>
        <v>977</v>
      </c>
      <c r="L508" s="271">
        <f t="shared" si="182"/>
        <v>78</v>
      </c>
      <c r="M508" s="4"/>
      <c r="N508" s="232">
        <f t="shared" si="183"/>
        <v>3</v>
      </c>
      <c r="O508" s="119">
        <v>0</v>
      </c>
      <c r="P508" s="119"/>
      <c r="Q508" s="5"/>
      <c r="R508" s="248">
        <f t="shared" si="184"/>
        <v>352</v>
      </c>
      <c r="S508" s="218">
        <f t="shared" si="185"/>
        <v>591</v>
      </c>
      <c r="T508" s="233">
        <f t="shared" si="186"/>
        <v>0</v>
      </c>
      <c r="U508" s="250">
        <f t="shared" si="187"/>
        <v>44528</v>
      </c>
      <c r="V508" s="4">
        <f t="shared" si="188"/>
        <v>0</v>
      </c>
      <c r="W508" s="26">
        <f t="shared" si="189"/>
        <v>982</v>
      </c>
      <c r="X508" s="233">
        <f t="shared" si="190"/>
        <v>1</v>
      </c>
      <c r="Y508" s="4">
        <f t="shared" si="191"/>
        <v>0</v>
      </c>
      <c r="Z508" s="230">
        <f t="shared" si="192"/>
        <v>0</v>
      </c>
    </row>
    <row r="509" spans="1:26" ht="24" customHeight="1" x14ac:dyDescent="0.55000000000000004">
      <c r="A509">
        <f t="shared" si="193"/>
        <v>511</v>
      </c>
      <c r="B509" s="228"/>
      <c r="C509" s="44"/>
      <c r="D509" t="s">
        <v>426</v>
      </c>
      <c r="E509">
        <v>24</v>
      </c>
      <c r="F509">
        <f t="shared" si="194"/>
        <v>421</v>
      </c>
      <c r="G509" s="1">
        <v>44529</v>
      </c>
      <c r="H509" s="119">
        <v>0</v>
      </c>
      <c r="I509" s="227">
        <f t="shared" si="180"/>
        <v>982</v>
      </c>
      <c r="J509" s="119"/>
      <c r="K509" s="232">
        <f t="shared" si="181"/>
        <v>977</v>
      </c>
      <c r="L509" s="271">
        <f t="shared" si="182"/>
        <v>78</v>
      </c>
      <c r="M509" s="4"/>
      <c r="N509" s="232">
        <f t="shared" si="183"/>
        <v>3</v>
      </c>
      <c r="O509" s="119">
        <v>0</v>
      </c>
      <c r="P509" s="119"/>
      <c r="Q509" s="5"/>
      <c r="R509" s="248">
        <f t="shared" si="184"/>
        <v>352</v>
      </c>
      <c r="S509" s="218">
        <f t="shared" si="185"/>
        <v>591</v>
      </c>
      <c r="T509" s="233">
        <f t="shared" si="186"/>
        <v>0</v>
      </c>
      <c r="U509" s="250">
        <f t="shared" si="187"/>
        <v>44529</v>
      </c>
      <c r="V509" s="4">
        <f t="shared" si="188"/>
        <v>0</v>
      </c>
      <c r="W509" s="26">
        <f t="shared" si="189"/>
        <v>982</v>
      </c>
      <c r="X509" s="233">
        <f t="shared" si="190"/>
        <v>1</v>
      </c>
      <c r="Y509" s="4">
        <f t="shared" si="191"/>
        <v>0</v>
      </c>
      <c r="Z509" s="230">
        <f t="shared" si="192"/>
        <v>0</v>
      </c>
    </row>
    <row r="510" spans="1:26" ht="24" customHeight="1" x14ac:dyDescent="0.55000000000000004">
      <c r="A510">
        <f t="shared" si="193"/>
        <v>512</v>
      </c>
      <c r="B510" s="228"/>
      <c r="C510" s="44"/>
      <c r="D510" t="s">
        <v>427</v>
      </c>
      <c r="E510">
        <v>24</v>
      </c>
      <c r="F510">
        <f t="shared" si="194"/>
        <v>422</v>
      </c>
      <c r="G510" s="1">
        <v>44530</v>
      </c>
      <c r="H510" s="119">
        <v>0</v>
      </c>
      <c r="I510" s="227">
        <f t="shared" si="180"/>
        <v>982</v>
      </c>
      <c r="J510" s="119"/>
      <c r="K510" s="232">
        <f t="shared" si="181"/>
        <v>977</v>
      </c>
      <c r="L510" s="271">
        <f t="shared" si="182"/>
        <v>78</v>
      </c>
      <c r="M510" s="4"/>
      <c r="N510" s="232">
        <f t="shared" si="183"/>
        <v>3</v>
      </c>
      <c r="O510" s="119">
        <v>0</v>
      </c>
      <c r="P510" s="119"/>
      <c r="Q510" s="5"/>
      <c r="R510" s="248">
        <f t="shared" si="184"/>
        <v>352</v>
      </c>
      <c r="S510" s="218">
        <f t="shared" si="185"/>
        <v>591</v>
      </c>
      <c r="T510" s="233">
        <f t="shared" si="186"/>
        <v>0</v>
      </c>
      <c r="U510" s="250">
        <f t="shared" si="187"/>
        <v>44530</v>
      </c>
      <c r="V510" s="4">
        <f t="shared" si="188"/>
        <v>0</v>
      </c>
      <c r="W510" s="26">
        <f t="shared" si="189"/>
        <v>982</v>
      </c>
      <c r="X510" s="233">
        <f t="shared" si="190"/>
        <v>1</v>
      </c>
      <c r="Y510" s="4">
        <f t="shared" si="191"/>
        <v>0</v>
      </c>
      <c r="Z510" s="230">
        <f t="shared" si="192"/>
        <v>0</v>
      </c>
    </row>
    <row r="511" spans="1:26" ht="24" customHeight="1" x14ac:dyDescent="0.55000000000000004">
      <c r="A511">
        <f t="shared" si="193"/>
        <v>513</v>
      </c>
      <c r="B511" s="228"/>
      <c r="C511" s="44"/>
      <c r="D511" t="s">
        <v>428</v>
      </c>
      <c r="E511">
        <v>24</v>
      </c>
      <c r="F511">
        <f t="shared" si="194"/>
        <v>423</v>
      </c>
      <c r="G511" s="1">
        <v>44531</v>
      </c>
      <c r="H511" s="119">
        <v>0</v>
      </c>
      <c r="I511" s="227">
        <f t="shared" si="180"/>
        <v>982</v>
      </c>
      <c r="J511" s="119"/>
      <c r="K511" s="232">
        <f t="shared" si="181"/>
        <v>977</v>
      </c>
      <c r="L511" s="271">
        <f t="shared" si="182"/>
        <v>78</v>
      </c>
      <c r="M511" s="4"/>
      <c r="N511" s="232">
        <f t="shared" si="183"/>
        <v>3</v>
      </c>
      <c r="O511" s="119">
        <v>0</v>
      </c>
      <c r="P511" s="119"/>
      <c r="Q511" s="5"/>
      <c r="R511" s="248">
        <f t="shared" si="184"/>
        <v>352</v>
      </c>
      <c r="S511" s="218">
        <f t="shared" si="185"/>
        <v>591</v>
      </c>
      <c r="T511" s="233">
        <f t="shared" si="186"/>
        <v>0</v>
      </c>
      <c r="U511" s="250">
        <f t="shared" si="187"/>
        <v>44531</v>
      </c>
      <c r="V511" s="4">
        <f t="shared" si="188"/>
        <v>0</v>
      </c>
      <c r="W511" s="26">
        <f t="shared" si="189"/>
        <v>982</v>
      </c>
      <c r="X511" s="233">
        <f t="shared" si="190"/>
        <v>1</v>
      </c>
      <c r="Y511" s="4">
        <f t="shared" si="191"/>
        <v>0</v>
      </c>
      <c r="Z511" s="230">
        <f t="shared" si="192"/>
        <v>0</v>
      </c>
    </row>
    <row r="512" spans="1:26" ht="24" customHeight="1" x14ac:dyDescent="0.55000000000000004">
      <c r="A512">
        <f t="shared" si="193"/>
        <v>514</v>
      </c>
      <c r="B512" s="228"/>
      <c r="C512" s="44"/>
      <c r="D512" t="s">
        <v>429</v>
      </c>
      <c r="E512">
        <v>24</v>
      </c>
      <c r="F512">
        <f t="shared" si="194"/>
        <v>424</v>
      </c>
      <c r="G512" s="1">
        <v>44532</v>
      </c>
      <c r="H512" s="119">
        <v>0</v>
      </c>
      <c r="I512" s="227">
        <f t="shared" si="180"/>
        <v>982</v>
      </c>
      <c r="J512" s="119"/>
      <c r="K512" s="232">
        <f t="shared" si="181"/>
        <v>977</v>
      </c>
      <c r="L512" s="271">
        <f t="shared" si="182"/>
        <v>78</v>
      </c>
      <c r="M512" s="4"/>
      <c r="N512" s="232">
        <f t="shared" si="183"/>
        <v>3</v>
      </c>
      <c r="O512" s="119">
        <v>0</v>
      </c>
      <c r="P512" s="119"/>
      <c r="Q512" s="5"/>
      <c r="R512" s="248">
        <f t="shared" si="184"/>
        <v>352</v>
      </c>
      <c r="S512" s="218">
        <f t="shared" si="185"/>
        <v>591</v>
      </c>
      <c r="T512" s="233">
        <f t="shared" si="186"/>
        <v>0</v>
      </c>
      <c r="U512" s="250">
        <f t="shared" si="187"/>
        <v>44532</v>
      </c>
      <c r="V512" s="4">
        <f t="shared" si="188"/>
        <v>0</v>
      </c>
      <c r="W512" s="26">
        <f t="shared" si="189"/>
        <v>982</v>
      </c>
      <c r="X512" s="233">
        <f t="shared" si="190"/>
        <v>1</v>
      </c>
      <c r="Y512" s="4">
        <f t="shared" si="191"/>
        <v>0</v>
      </c>
      <c r="Z512" s="230">
        <f t="shared" si="192"/>
        <v>0</v>
      </c>
    </row>
    <row r="513" spans="1:26" ht="24" customHeight="1" x14ac:dyDescent="0.55000000000000004">
      <c r="A513">
        <f t="shared" si="193"/>
        <v>515</v>
      </c>
      <c r="B513" s="228"/>
      <c r="C513" s="44"/>
      <c r="D513" t="s">
        <v>430</v>
      </c>
      <c r="E513">
        <v>24</v>
      </c>
      <c r="F513">
        <f t="shared" si="194"/>
        <v>425</v>
      </c>
      <c r="G513" s="1">
        <v>44533</v>
      </c>
      <c r="H513" s="119">
        <v>0</v>
      </c>
      <c r="I513" s="227">
        <f t="shared" si="180"/>
        <v>982</v>
      </c>
      <c r="J513" s="119"/>
      <c r="K513" s="232">
        <f t="shared" si="181"/>
        <v>977</v>
      </c>
      <c r="L513" s="271">
        <f t="shared" si="182"/>
        <v>78</v>
      </c>
      <c r="M513" s="4"/>
      <c r="N513" s="232">
        <f t="shared" si="183"/>
        <v>3</v>
      </c>
      <c r="O513" s="119">
        <v>0</v>
      </c>
      <c r="P513" s="119"/>
      <c r="Q513" s="5"/>
      <c r="R513" s="248">
        <f t="shared" si="184"/>
        <v>352</v>
      </c>
      <c r="S513" s="218">
        <f t="shared" si="185"/>
        <v>591</v>
      </c>
      <c r="T513" s="233">
        <f t="shared" si="186"/>
        <v>0</v>
      </c>
      <c r="U513" s="250">
        <f t="shared" si="187"/>
        <v>44533</v>
      </c>
      <c r="V513" s="4">
        <f t="shared" si="188"/>
        <v>0</v>
      </c>
      <c r="W513" s="26">
        <f t="shared" si="189"/>
        <v>982</v>
      </c>
      <c r="X513" s="233">
        <f t="shared" si="190"/>
        <v>1</v>
      </c>
      <c r="Y513" s="4">
        <f t="shared" si="191"/>
        <v>0</v>
      </c>
      <c r="Z513" s="230">
        <f t="shared" si="192"/>
        <v>0</v>
      </c>
    </row>
    <row r="514" spans="1:26" ht="24" customHeight="1" x14ac:dyDescent="0.55000000000000004">
      <c r="A514">
        <f t="shared" si="193"/>
        <v>516</v>
      </c>
      <c r="B514" s="228"/>
      <c r="C514" s="44"/>
      <c r="D514" t="s">
        <v>431</v>
      </c>
      <c r="E514">
        <v>24</v>
      </c>
      <c r="F514">
        <f t="shared" si="194"/>
        <v>426</v>
      </c>
      <c r="G514" s="1">
        <v>44534</v>
      </c>
      <c r="H514" s="119">
        <v>0</v>
      </c>
      <c r="I514" s="227">
        <f t="shared" si="180"/>
        <v>982</v>
      </c>
      <c r="J514" s="119"/>
      <c r="K514" s="232">
        <f t="shared" si="181"/>
        <v>977</v>
      </c>
      <c r="L514" s="271">
        <f t="shared" si="182"/>
        <v>78</v>
      </c>
      <c r="M514" s="4"/>
      <c r="N514" s="232">
        <f t="shared" si="183"/>
        <v>3</v>
      </c>
      <c r="O514" s="119">
        <v>0</v>
      </c>
      <c r="P514" s="119"/>
      <c r="Q514" s="5"/>
      <c r="R514" s="248">
        <f t="shared" si="184"/>
        <v>352</v>
      </c>
      <c r="S514" s="218">
        <f t="shared" si="185"/>
        <v>591</v>
      </c>
      <c r="T514" s="233">
        <f t="shared" si="186"/>
        <v>0</v>
      </c>
      <c r="U514" s="250">
        <f t="shared" si="187"/>
        <v>44534</v>
      </c>
      <c r="V514" s="4">
        <f t="shared" si="188"/>
        <v>0</v>
      </c>
      <c r="W514" s="26">
        <f t="shared" si="189"/>
        <v>982</v>
      </c>
      <c r="X514" s="233">
        <f t="shared" si="190"/>
        <v>1</v>
      </c>
      <c r="Y514" s="4">
        <f t="shared" si="191"/>
        <v>0</v>
      </c>
      <c r="Z514" s="230">
        <f t="shared" si="192"/>
        <v>0</v>
      </c>
    </row>
    <row r="515" spans="1:26" ht="24" customHeight="1" x14ac:dyDescent="0.55000000000000004">
      <c r="A515">
        <f t="shared" si="193"/>
        <v>517</v>
      </c>
      <c r="B515" s="228"/>
      <c r="C515" s="44"/>
      <c r="D515" t="s">
        <v>435</v>
      </c>
      <c r="E515">
        <v>24</v>
      </c>
      <c r="F515">
        <f t="shared" si="194"/>
        <v>427</v>
      </c>
      <c r="G515" s="1">
        <v>44535</v>
      </c>
      <c r="H515" s="119">
        <v>0</v>
      </c>
      <c r="I515" s="227">
        <f t="shared" si="180"/>
        <v>982</v>
      </c>
      <c r="J515" s="119"/>
      <c r="K515" s="232">
        <f t="shared" si="181"/>
        <v>977</v>
      </c>
      <c r="L515" s="271">
        <f t="shared" si="182"/>
        <v>78</v>
      </c>
      <c r="M515" s="4"/>
      <c r="N515" s="232">
        <f t="shared" si="183"/>
        <v>3</v>
      </c>
      <c r="O515" s="119">
        <v>0</v>
      </c>
      <c r="P515" s="119"/>
      <c r="Q515" s="5"/>
      <c r="R515" s="248">
        <f t="shared" si="184"/>
        <v>352</v>
      </c>
      <c r="S515" s="218">
        <f t="shared" si="185"/>
        <v>591</v>
      </c>
      <c r="T515" s="233">
        <f t="shared" si="186"/>
        <v>0</v>
      </c>
      <c r="U515" s="250">
        <f t="shared" si="187"/>
        <v>44535</v>
      </c>
      <c r="V515" s="4">
        <f t="shared" si="188"/>
        <v>0</v>
      </c>
      <c r="W515" s="26">
        <f t="shared" si="189"/>
        <v>982</v>
      </c>
      <c r="X515" s="233">
        <f t="shared" si="190"/>
        <v>1</v>
      </c>
      <c r="Y515" s="4">
        <f t="shared" si="191"/>
        <v>0</v>
      </c>
      <c r="Z515" s="230">
        <f t="shared" si="192"/>
        <v>0</v>
      </c>
    </row>
    <row r="516" spans="1:26" ht="24" customHeight="1" x14ac:dyDescent="0.55000000000000004">
      <c r="A516">
        <f t="shared" si="193"/>
        <v>518</v>
      </c>
      <c r="B516" s="228"/>
      <c r="C516" s="44"/>
      <c r="D516" t="s">
        <v>436</v>
      </c>
      <c r="E516">
        <v>24</v>
      </c>
      <c r="F516">
        <f t="shared" si="194"/>
        <v>428</v>
      </c>
      <c r="G516" s="1">
        <v>44536</v>
      </c>
      <c r="H516" s="119">
        <v>0</v>
      </c>
      <c r="I516" s="227">
        <f t="shared" si="180"/>
        <v>982</v>
      </c>
      <c r="J516" s="119"/>
      <c r="K516" s="232">
        <f t="shared" si="181"/>
        <v>977</v>
      </c>
      <c r="L516" s="271">
        <f t="shared" si="182"/>
        <v>78</v>
      </c>
      <c r="M516" s="4"/>
      <c r="N516" s="232">
        <f t="shared" si="183"/>
        <v>3</v>
      </c>
      <c r="O516" s="119">
        <v>0</v>
      </c>
      <c r="P516" s="119"/>
      <c r="Q516" s="5"/>
      <c r="R516" s="248">
        <f t="shared" si="184"/>
        <v>352</v>
      </c>
      <c r="S516" s="218">
        <f t="shared" si="185"/>
        <v>591</v>
      </c>
      <c r="T516" s="233">
        <f t="shared" si="186"/>
        <v>0</v>
      </c>
      <c r="U516" s="250">
        <f t="shared" si="187"/>
        <v>44536</v>
      </c>
      <c r="V516" s="4">
        <f t="shared" si="188"/>
        <v>0</v>
      </c>
      <c r="W516" s="26">
        <f t="shared" si="189"/>
        <v>982</v>
      </c>
      <c r="X516" s="233">
        <f t="shared" si="190"/>
        <v>1</v>
      </c>
      <c r="Y516" s="4">
        <f t="shared" si="191"/>
        <v>0</v>
      </c>
      <c r="Z516" s="230">
        <f t="shared" si="192"/>
        <v>0</v>
      </c>
    </row>
    <row r="517" spans="1:26" ht="24" customHeight="1" x14ac:dyDescent="0.55000000000000004">
      <c r="A517">
        <f t="shared" si="193"/>
        <v>519</v>
      </c>
      <c r="B517" s="228"/>
      <c r="C517" s="44"/>
      <c r="D517" t="s">
        <v>437</v>
      </c>
      <c r="E517">
        <v>24</v>
      </c>
      <c r="F517">
        <f t="shared" si="194"/>
        <v>429</v>
      </c>
      <c r="G517" s="1">
        <v>44537</v>
      </c>
      <c r="H517" s="119">
        <v>0</v>
      </c>
      <c r="I517" s="227">
        <f t="shared" si="180"/>
        <v>982</v>
      </c>
      <c r="J517" s="119"/>
      <c r="K517" s="232">
        <f t="shared" si="181"/>
        <v>977</v>
      </c>
      <c r="L517" s="271">
        <f t="shared" si="182"/>
        <v>78</v>
      </c>
      <c r="M517" s="4"/>
      <c r="N517" s="232">
        <f t="shared" si="183"/>
        <v>3</v>
      </c>
      <c r="O517" s="119">
        <v>0</v>
      </c>
      <c r="P517" s="119"/>
      <c r="Q517" s="5"/>
      <c r="R517" s="248">
        <f t="shared" si="184"/>
        <v>352</v>
      </c>
      <c r="S517" s="218">
        <f t="shared" si="185"/>
        <v>591</v>
      </c>
      <c r="T517" s="233">
        <f t="shared" si="186"/>
        <v>0</v>
      </c>
      <c r="U517" s="250">
        <f t="shared" si="187"/>
        <v>44537</v>
      </c>
      <c r="V517" s="4">
        <f t="shared" si="188"/>
        <v>0</v>
      </c>
      <c r="W517" s="26">
        <f t="shared" si="189"/>
        <v>982</v>
      </c>
      <c r="X517" s="233">
        <f t="shared" si="190"/>
        <v>1</v>
      </c>
      <c r="Y517" s="4">
        <f t="shared" si="191"/>
        <v>0</v>
      </c>
      <c r="Z517" s="230">
        <f t="shared" si="192"/>
        <v>0</v>
      </c>
    </row>
    <row r="518" spans="1:26" ht="24" customHeight="1" x14ac:dyDescent="0.55000000000000004">
      <c r="A518">
        <f t="shared" si="193"/>
        <v>520</v>
      </c>
      <c r="B518" s="228"/>
      <c r="C518" s="44"/>
      <c r="D518" t="s">
        <v>438</v>
      </c>
      <c r="E518">
        <v>24</v>
      </c>
      <c r="F518">
        <f t="shared" si="194"/>
        <v>430</v>
      </c>
      <c r="G518" s="1">
        <v>44538</v>
      </c>
      <c r="H518" s="119">
        <v>0</v>
      </c>
      <c r="I518" s="227">
        <f t="shared" si="180"/>
        <v>982</v>
      </c>
      <c r="J518" s="119"/>
      <c r="K518" s="232">
        <f t="shared" si="181"/>
        <v>977</v>
      </c>
      <c r="L518" s="271">
        <f t="shared" si="182"/>
        <v>78</v>
      </c>
      <c r="M518" s="4"/>
      <c r="N518" s="232">
        <f t="shared" si="183"/>
        <v>3</v>
      </c>
      <c r="O518" s="119">
        <v>0</v>
      </c>
      <c r="P518" s="119"/>
      <c r="Q518" s="5"/>
      <c r="R518" s="248">
        <f t="shared" si="184"/>
        <v>352</v>
      </c>
      <c r="S518" s="218">
        <f t="shared" si="185"/>
        <v>591</v>
      </c>
      <c r="T518" s="233">
        <f t="shared" si="186"/>
        <v>0</v>
      </c>
      <c r="U518" s="250">
        <f t="shared" si="187"/>
        <v>44538</v>
      </c>
      <c r="V518" s="4">
        <f t="shared" si="188"/>
        <v>0</v>
      </c>
      <c r="W518" s="26">
        <f t="shared" si="189"/>
        <v>982</v>
      </c>
      <c r="X518" s="233">
        <f t="shared" si="190"/>
        <v>1</v>
      </c>
      <c r="Y518" s="4">
        <f t="shared" si="191"/>
        <v>0</v>
      </c>
      <c r="Z518" s="230">
        <f t="shared" si="192"/>
        <v>0</v>
      </c>
    </row>
    <row r="519" spans="1:26" ht="24" customHeight="1" x14ac:dyDescent="0.55000000000000004">
      <c r="A519">
        <f t="shared" si="193"/>
        <v>521</v>
      </c>
      <c r="B519" s="228"/>
      <c r="C519" s="44"/>
      <c r="D519" t="s">
        <v>439</v>
      </c>
      <c r="E519">
        <v>24</v>
      </c>
      <c r="F519">
        <f t="shared" si="194"/>
        <v>431</v>
      </c>
      <c r="G519" s="1">
        <v>44539</v>
      </c>
      <c r="H519" s="119">
        <v>0</v>
      </c>
      <c r="I519" s="227">
        <f t="shared" si="180"/>
        <v>982</v>
      </c>
      <c r="J519" s="119"/>
      <c r="K519" s="232">
        <f t="shared" si="181"/>
        <v>977</v>
      </c>
      <c r="L519" s="271">
        <f t="shared" si="182"/>
        <v>78</v>
      </c>
      <c r="M519" s="4"/>
      <c r="N519" s="232">
        <f t="shared" si="183"/>
        <v>3</v>
      </c>
      <c r="O519" s="119">
        <v>0</v>
      </c>
      <c r="P519" s="119"/>
      <c r="Q519" s="5"/>
      <c r="R519" s="248">
        <f t="shared" si="184"/>
        <v>352</v>
      </c>
      <c r="S519" s="218">
        <f t="shared" si="185"/>
        <v>591</v>
      </c>
      <c r="T519" s="233">
        <f t="shared" si="186"/>
        <v>0</v>
      </c>
      <c r="U519" s="250">
        <f t="shared" si="187"/>
        <v>44539</v>
      </c>
      <c r="V519" s="4">
        <f t="shared" si="188"/>
        <v>0</v>
      </c>
      <c r="W519" s="26">
        <f t="shared" si="189"/>
        <v>982</v>
      </c>
      <c r="X519" s="233">
        <f t="shared" si="190"/>
        <v>1</v>
      </c>
      <c r="Y519" s="4">
        <f t="shared" si="191"/>
        <v>0</v>
      </c>
      <c r="Z519" s="230">
        <f t="shared" si="192"/>
        <v>0</v>
      </c>
    </row>
    <row r="520" spans="1:26" ht="24" customHeight="1" x14ac:dyDescent="0.55000000000000004">
      <c r="A520">
        <f t="shared" si="193"/>
        <v>522</v>
      </c>
      <c r="B520" s="228"/>
      <c r="C520" s="44"/>
      <c r="D520" t="s">
        <v>440</v>
      </c>
      <c r="E520">
        <v>24</v>
      </c>
      <c r="F520">
        <f t="shared" si="194"/>
        <v>432</v>
      </c>
      <c r="G520" s="1">
        <v>44540</v>
      </c>
      <c r="H520" s="119">
        <v>0</v>
      </c>
      <c r="I520" s="227">
        <f t="shared" si="180"/>
        <v>982</v>
      </c>
      <c r="J520" s="119"/>
      <c r="K520" s="232">
        <f t="shared" si="181"/>
        <v>977</v>
      </c>
      <c r="L520" s="271">
        <f t="shared" si="182"/>
        <v>78</v>
      </c>
      <c r="M520" s="4"/>
      <c r="N520" s="232">
        <f t="shared" si="183"/>
        <v>3</v>
      </c>
      <c r="O520" s="119">
        <v>0</v>
      </c>
      <c r="P520" s="119"/>
      <c r="Q520" s="5"/>
      <c r="R520" s="248">
        <f t="shared" si="184"/>
        <v>352</v>
      </c>
      <c r="S520" s="218">
        <f t="shared" si="185"/>
        <v>591</v>
      </c>
      <c r="T520" s="233">
        <f t="shared" si="186"/>
        <v>0</v>
      </c>
      <c r="U520" s="250">
        <f t="shared" si="187"/>
        <v>44540</v>
      </c>
      <c r="V520" s="4">
        <f t="shared" si="188"/>
        <v>0</v>
      </c>
      <c r="W520" s="26">
        <f t="shared" si="189"/>
        <v>982</v>
      </c>
      <c r="X520" s="233">
        <f t="shared" si="190"/>
        <v>1</v>
      </c>
      <c r="Y520" s="4">
        <f t="shared" si="191"/>
        <v>0</v>
      </c>
      <c r="Z520" s="230">
        <f t="shared" si="192"/>
        <v>0</v>
      </c>
    </row>
    <row r="521" spans="1:26" ht="24" customHeight="1" x14ac:dyDescent="0.55000000000000004">
      <c r="A521">
        <f t="shared" si="193"/>
        <v>523</v>
      </c>
      <c r="B521" s="228"/>
      <c r="C521" s="44"/>
      <c r="D521" t="s">
        <v>441</v>
      </c>
      <c r="E521">
        <v>24</v>
      </c>
      <c r="F521">
        <f t="shared" si="194"/>
        <v>433</v>
      </c>
      <c r="G521" s="1">
        <v>44541</v>
      </c>
      <c r="H521" s="119">
        <v>0</v>
      </c>
      <c r="I521" s="227">
        <f t="shared" si="180"/>
        <v>982</v>
      </c>
      <c r="J521" s="119"/>
      <c r="K521" s="232">
        <f t="shared" si="181"/>
        <v>977</v>
      </c>
      <c r="L521" s="271">
        <f t="shared" si="182"/>
        <v>78</v>
      </c>
      <c r="M521" s="4"/>
      <c r="N521" s="232">
        <f t="shared" si="183"/>
        <v>3</v>
      </c>
      <c r="O521" s="119">
        <v>0</v>
      </c>
      <c r="P521" s="119"/>
      <c r="Q521" s="5"/>
      <c r="R521" s="248">
        <f t="shared" si="184"/>
        <v>352</v>
      </c>
      <c r="S521" s="218">
        <f t="shared" si="185"/>
        <v>591</v>
      </c>
      <c r="T521" s="233">
        <f t="shared" si="186"/>
        <v>0</v>
      </c>
      <c r="U521" s="250">
        <f t="shared" si="187"/>
        <v>44541</v>
      </c>
      <c r="V521" s="4">
        <f t="shared" si="188"/>
        <v>0</v>
      </c>
      <c r="W521" s="26">
        <f t="shared" si="189"/>
        <v>982</v>
      </c>
      <c r="X521" s="233">
        <f t="shared" si="190"/>
        <v>1</v>
      </c>
      <c r="Y521" s="4">
        <f t="shared" si="191"/>
        <v>0</v>
      </c>
      <c r="Z521" s="230">
        <f t="shared" si="192"/>
        <v>0</v>
      </c>
    </row>
    <row r="522" spans="1:26" ht="24" customHeight="1" x14ac:dyDescent="0.55000000000000004">
      <c r="A522">
        <f t="shared" si="193"/>
        <v>524</v>
      </c>
      <c r="B522" s="228"/>
      <c r="C522" s="44"/>
      <c r="D522" t="s">
        <v>442</v>
      </c>
      <c r="E522">
        <v>24</v>
      </c>
      <c r="F522">
        <f t="shared" si="194"/>
        <v>434</v>
      </c>
      <c r="G522" s="1">
        <v>44542</v>
      </c>
      <c r="H522" s="119">
        <v>0</v>
      </c>
      <c r="I522" s="227">
        <f t="shared" si="180"/>
        <v>982</v>
      </c>
      <c r="J522" s="119"/>
      <c r="K522" s="232">
        <f t="shared" si="181"/>
        <v>977</v>
      </c>
      <c r="L522" s="271">
        <f t="shared" si="182"/>
        <v>78</v>
      </c>
      <c r="M522" s="4"/>
      <c r="N522" s="232">
        <f t="shared" si="183"/>
        <v>3</v>
      </c>
      <c r="O522" s="119">
        <v>0</v>
      </c>
      <c r="P522" s="119"/>
      <c r="Q522" s="5"/>
      <c r="R522" s="248">
        <f t="shared" si="184"/>
        <v>352</v>
      </c>
      <c r="S522" s="218">
        <f t="shared" si="185"/>
        <v>591</v>
      </c>
      <c r="T522" s="233">
        <f t="shared" si="186"/>
        <v>0</v>
      </c>
      <c r="U522" s="250">
        <f t="shared" si="187"/>
        <v>44542</v>
      </c>
      <c r="V522" s="4">
        <f t="shared" si="188"/>
        <v>0</v>
      </c>
      <c r="W522" s="26">
        <f t="shared" si="189"/>
        <v>982</v>
      </c>
      <c r="X522" s="233">
        <f t="shared" si="190"/>
        <v>1</v>
      </c>
      <c r="Y522" s="4">
        <f t="shared" si="191"/>
        <v>0</v>
      </c>
      <c r="Z522" s="230">
        <f t="shared" si="192"/>
        <v>0</v>
      </c>
    </row>
    <row r="523" spans="1:26" ht="24" customHeight="1" x14ac:dyDescent="0.55000000000000004">
      <c r="A523">
        <f t="shared" si="193"/>
        <v>525</v>
      </c>
      <c r="B523" s="228"/>
      <c r="C523" s="44"/>
      <c r="D523" t="s">
        <v>443</v>
      </c>
      <c r="E523">
        <v>24</v>
      </c>
      <c r="F523">
        <f t="shared" si="194"/>
        <v>435</v>
      </c>
      <c r="G523" s="1">
        <v>44543</v>
      </c>
      <c r="H523" s="119">
        <v>0</v>
      </c>
      <c r="I523" s="227">
        <f t="shared" si="180"/>
        <v>982</v>
      </c>
      <c r="J523" s="119"/>
      <c r="K523" s="232">
        <f t="shared" si="181"/>
        <v>977</v>
      </c>
      <c r="L523" s="271">
        <f t="shared" si="182"/>
        <v>78</v>
      </c>
      <c r="M523" s="4"/>
      <c r="N523" s="232">
        <f t="shared" si="183"/>
        <v>3</v>
      </c>
      <c r="O523" s="119">
        <v>0</v>
      </c>
      <c r="P523" s="119"/>
      <c r="Q523" s="5"/>
      <c r="R523" s="248">
        <f t="shared" si="184"/>
        <v>352</v>
      </c>
      <c r="S523" s="218">
        <f t="shared" si="185"/>
        <v>591</v>
      </c>
      <c r="T523" s="233">
        <f t="shared" si="186"/>
        <v>0</v>
      </c>
      <c r="U523" s="250">
        <f t="shared" si="187"/>
        <v>44543</v>
      </c>
      <c r="V523" s="4">
        <f t="shared" si="188"/>
        <v>0</v>
      </c>
      <c r="W523" s="26">
        <f t="shared" si="189"/>
        <v>982</v>
      </c>
      <c r="X523" s="233">
        <f t="shared" si="190"/>
        <v>1</v>
      </c>
      <c r="Y523" s="4">
        <f t="shared" si="191"/>
        <v>0</v>
      </c>
      <c r="Z523" s="230">
        <f t="shared" si="192"/>
        <v>0</v>
      </c>
    </row>
    <row r="524" spans="1:26" ht="24" customHeight="1" x14ac:dyDescent="0.55000000000000004">
      <c r="A524">
        <f t="shared" si="193"/>
        <v>526</v>
      </c>
      <c r="B524" s="228"/>
      <c r="C524" s="44"/>
      <c r="D524" t="s">
        <v>444</v>
      </c>
      <c r="E524">
        <v>24</v>
      </c>
      <c r="F524">
        <f t="shared" si="194"/>
        <v>436</v>
      </c>
      <c r="G524" s="1">
        <v>44544</v>
      </c>
      <c r="H524" s="119">
        <v>0</v>
      </c>
      <c r="I524" s="227">
        <f t="shared" si="180"/>
        <v>982</v>
      </c>
      <c r="J524" s="119"/>
      <c r="K524" s="232">
        <f t="shared" si="181"/>
        <v>977</v>
      </c>
      <c r="L524" s="271">
        <f t="shared" si="182"/>
        <v>78</v>
      </c>
      <c r="M524" s="4"/>
      <c r="N524" s="232">
        <f t="shared" si="183"/>
        <v>3</v>
      </c>
      <c r="O524" s="119">
        <v>0</v>
      </c>
      <c r="P524" s="119"/>
      <c r="Q524" s="5"/>
      <c r="R524" s="248">
        <f t="shared" si="184"/>
        <v>352</v>
      </c>
      <c r="S524" s="218">
        <f t="shared" si="185"/>
        <v>591</v>
      </c>
      <c r="T524" s="233">
        <f t="shared" si="186"/>
        <v>0</v>
      </c>
      <c r="U524" s="250">
        <f t="shared" si="187"/>
        <v>44544</v>
      </c>
      <c r="V524" s="4">
        <f t="shared" si="188"/>
        <v>0</v>
      </c>
      <c r="W524" s="26">
        <f t="shared" si="189"/>
        <v>982</v>
      </c>
      <c r="X524" s="233">
        <f t="shared" si="190"/>
        <v>1</v>
      </c>
      <c r="Y524" s="4">
        <f t="shared" si="191"/>
        <v>0</v>
      </c>
      <c r="Z524" s="230">
        <f t="shared" si="192"/>
        <v>0</v>
      </c>
    </row>
    <row r="525" spans="1:26" ht="24" customHeight="1" x14ac:dyDescent="0.55000000000000004">
      <c r="A525">
        <f t="shared" si="193"/>
        <v>527</v>
      </c>
      <c r="B525" s="228"/>
      <c r="C525" s="44"/>
      <c r="D525" t="s">
        <v>445</v>
      </c>
      <c r="E525">
        <v>24</v>
      </c>
      <c r="F525">
        <f t="shared" si="194"/>
        <v>437</v>
      </c>
      <c r="G525" s="1">
        <v>44545</v>
      </c>
      <c r="H525" s="119">
        <v>0</v>
      </c>
      <c r="I525" s="227">
        <f t="shared" si="180"/>
        <v>982</v>
      </c>
      <c r="J525" s="119"/>
      <c r="K525" s="232">
        <f t="shared" si="181"/>
        <v>977</v>
      </c>
      <c r="L525" s="271">
        <f t="shared" si="182"/>
        <v>78</v>
      </c>
      <c r="M525" s="4"/>
      <c r="N525" s="232">
        <f t="shared" si="183"/>
        <v>3</v>
      </c>
      <c r="O525" s="119">
        <v>0</v>
      </c>
      <c r="P525" s="119"/>
      <c r="Q525" s="5"/>
      <c r="R525" s="248">
        <f t="shared" si="184"/>
        <v>352</v>
      </c>
      <c r="S525" s="218">
        <f t="shared" si="185"/>
        <v>591</v>
      </c>
      <c r="T525" s="233">
        <f t="shared" si="186"/>
        <v>0</v>
      </c>
      <c r="U525" s="250">
        <f t="shared" si="187"/>
        <v>44545</v>
      </c>
      <c r="V525" s="4">
        <f t="shared" si="188"/>
        <v>0</v>
      </c>
      <c r="W525" s="26">
        <f t="shared" si="189"/>
        <v>982</v>
      </c>
      <c r="X525" s="233">
        <f t="shared" si="190"/>
        <v>1</v>
      </c>
      <c r="Y525" s="4">
        <f t="shared" si="191"/>
        <v>0</v>
      </c>
      <c r="Z525" s="230">
        <f t="shared" si="192"/>
        <v>0</v>
      </c>
    </row>
    <row r="526" spans="1:26" ht="24" customHeight="1" x14ac:dyDescent="0.55000000000000004">
      <c r="A526">
        <f t="shared" si="193"/>
        <v>528</v>
      </c>
      <c r="B526" s="228"/>
      <c r="C526" s="44"/>
      <c r="D526" t="s">
        <v>446</v>
      </c>
      <c r="E526">
        <v>24</v>
      </c>
      <c r="F526">
        <f t="shared" si="194"/>
        <v>438</v>
      </c>
      <c r="G526" s="1">
        <v>44546</v>
      </c>
      <c r="H526" s="119">
        <v>0</v>
      </c>
      <c r="I526" s="227">
        <f t="shared" si="180"/>
        <v>982</v>
      </c>
      <c r="J526" s="119"/>
      <c r="K526" s="232">
        <f t="shared" si="181"/>
        <v>977</v>
      </c>
      <c r="L526" s="271">
        <f t="shared" si="182"/>
        <v>78</v>
      </c>
      <c r="M526" s="4"/>
      <c r="N526" s="232">
        <f t="shared" si="183"/>
        <v>3</v>
      </c>
      <c r="O526" s="119">
        <v>0</v>
      </c>
      <c r="P526" s="119"/>
      <c r="Q526" s="5"/>
      <c r="R526" s="248">
        <f t="shared" si="184"/>
        <v>352</v>
      </c>
      <c r="S526" s="218">
        <f t="shared" si="185"/>
        <v>591</v>
      </c>
      <c r="T526" s="233">
        <f t="shared" si="186"/>
        <v>0</v>
      </c>
      <c r="U526" s="250">
        <f t="shared" si="187"/>
        <v>44546</v>
      </c>
      <c r="V526" s="4">
        <f t="shared" si="188"/>
        <v>0</v>
      </c>
      <c r="W526" s="26">
        <f t="shared" si="189"/>
        <v>982</v>
      </c>
      <c r="X526" s="233">
        <f t="shared" si="190"/>
        <v>1</v>
      </c>
      <c r="Y526" s="4">
        <f t="shared" si="191"/>
        <v>0</v>
      </c>
      <c r="Z526" s="230">
        <f t="shared" si="192"/>
        <v>0</v>
      </c>
    </row>
    <row r="527" spans="1:26" ht="24" customHeight="1" x14ac:dyDescent="0.55000000000000004">
      <c r="A527">
        <f t="shared" si="193"/>
        <v>529</v>
      </c>
      <c r="B527" s="228"/>
      <c r="C527" s="44"/>
      <c r="D527" t="s">
        <v>447</v>
      </c>
      <c r="E527">
        <v>24</v>
      </c>
      <c r="F527">
        <f t="shared" si="194"/>
        <v>439</v>
      </c>
      <c r="G527" s="1">
        <v>44547</v>
      </c>
      <c r="H527" s="119">
        <v>0</v>
      </c>
      <c r="I527" s="227">
        <f t="shared" si="180"/>
        <v>982</v>
      </c>
      <c r="J527" s="119"/>
      <c r="K527" s="232">
        <f t="shared" si="181"/>
        <v>977</v>
      </c>
      <c r="L527" s="271">
        <f t="shared" si="182"/>
        <v>78</v>
      </c>
      <c r="M527" s="4"/>
      <c r="N527" s="232">
        <f t="shared" si="183"/>
        <v>3</v>
      </c>
      <c r="O527" s="119">
        <v>0</v>
      </c>
      <c r="P527" s="119"/>
      <c r="Q527" s="5"/>
      <c r="R527" s="248">
        <f t="shared" si="184"/>
        <v>352</v>
      </c>
      <c r="S527" s="218">
        <f t="shared" si="185"/>
        <v>591</v>
      </c>
      <c r="T527" s="233">
        <f t="shared" si="186"/>
        <v>0</v>
      </c>
      <c r="U527" s="250">
        <f t="shared" si="187"/>
        <v>44547</v>
      </c>
      <c r="V527" s="4">
        <f t="shared" si="188"/>
        <v>0</v>
      </c>
      <c r="W527" s="26">
        <f t="shared" si="189"/>
        <v>982</v>
      </c>
      <c r="X527" s="233">
        <f t="shared" si="190"/>
        <v>1</v>
      </c>
      <c r="Y527" s="4">
        <f t="shared" si="191"/>
        <v>0</v>
      </c>
      <c r="Z527" s="230">
        <f t="shared" si="192"/>
        <v>0</v>
      </c>
    </row>
    <row r="528" spans="1:26" ht="24" customHeight="1" x14ac:dyDescent="0.55000000000000004">
      <c r="A528">
        <f t="shared" si="193"/>
        <v>530</v>
      </c>
      <c r="B528" s="228"/>
      <c r="C528" s="44"/>
      <c r="D528" t="s">
        <v>448</v>
      </c>
      <c r="E528">
        <v>24</v>
      </c>
      <c r="F528">
        <f t="shared" si="194"/>
        <v>440</v>
      </c>
      <c r="G528" s="1">
        <v>44548</v>
      </c>
      <c r="H528" s="119">
        <v>0</v>
      </c>
      <c r="I528" s="227">
        <f t="shared" si="180"/>
        <v>982</v>
      </c>
      <c r="J528" s="119"/>
      <c r="K528" s="232">
        <f t="shared" si="181"/>
        <v>977</v>
      </c>
      <c r="L528" s="271">
        <f t="shared" si="182"/>
        <v>78</v>
      </c>
      <c r="M528" s="4"/>
      <c r="N528" s="232">
        <f t="shared" si="183"/>
        <v>3</v>
      </c>
      <c r="O528" s="119">
        <v>0</v>
      </c>
      <c r="P528" s="119"/>
      <c r="Q528" s="5"/>
      <c r="R528" s="248">
        <f t="shared" si="184"/>
        <v>352</v>
      </c>
      <c r="S528" s="218">
        <f t="shared" si="185"/>
        <v>591</v>
      </c>
      <c r="T528" s="233">
        <f t="shared" si="186"/>
        <v>0</v>
      </c>
      <c r="U528" s="250">
        <f t="shared" si="187"/>
        <v>44548</v>
      </c>
      <c r="V528" s="4">
        <f t="shared" si="188"/>
        <v>0</v>
      </c>
      <c r="W528" s="26">
        <f t="shared" si="189"/>
        <v>982</v>
      </c>
      <c r="X528" s="233">
        <f t="shared" si="190"/>
        <v>1</v>
      </c>
      <c r="Y528" s="4">
        <f t="shared" si="191"/>
        <v>0</v>
      </c>
      <c r="Z528" s="230">
        <f t="shared" si="192"/>
        <v>0</v>
      </c>
    </row>
    <row r="529" spans="1:26" ht="24" customHeight="1" x14ac:dyDescent="0.55000000000000004">
      <c r="A529">
        <f t="shared" si="193"/>
        <v>531</v>
      </c>
      <c r="B529" s="228"/>
      <c r="C529" s="44"/>
      <c r="D529" t="s">
        <v>449</v>
      </c>
      <c r="E529">
        <v>24</v>
      </c>
      <c r="F529">
        <f t="shared" si="194"/>
        <v>441</v>
      </c>
      <c r="G529" s="1">
        <v>44549</v>
      </c>
      <c r="H529" s="119">
        <v>0</v>
      </c>
      <c r="I529" s="227">
        <f t="shared" si="180"/>
        <v>982</v>
      </c>
      <c r="J529" s="119"/>
      <c r="K529" s="232">
        <f t="shared" si="181"/>
        <v>977</v>
      </c>
      <c r="L529" s="271">
        <f t="shared" si="182"/>
        <v>78</v>
      </c>
      <c r="M529" s="4"/>
      <c r="N529" s="232">
        <f t="shared" si="183"/>
        <v>3</v>
      </c>
      <c r="O529" s="119">
        <v>0</v>
      </c>
      <c r="P529" s="119"/>
      <c r="Q529" s="5"/>
      <c r="R529" s="248">
        <f t="shared" si="184"/>
        <v>352</v>
      </c>
      <c r="S529" s="218">
        <f t="shared" si="185"/>
        <v>591</v>
      </c>
      <c r="T529" s="233">
        <f t="shared" si="186"/>
        <v>0</v>
      </c>
      <c r="U529" s="250">
        <f t="shared" si="187"/>
        <v>44549</v>
      </c>
      <c r="V529" s="4">
        <f t="shared" si="188"/>
        <v>0</v>
      </c>
      <c r="W529" s="26">
        <f t="shared" si="189"/>
        <v>982</v>
      </c>
      <c r="X529" s="233">
        <f t="shared" si="190"/>
        <v>1</v>
      </c>
      <c r="Y529" s="4">
        <f t="shared" si="191"/>
        <v>0</v>
      </c>
      <c r="Z529" s="230">
        <f t="shared" si="192"/>
        <v>0</v>
      </c>
    </row>
    <row r="530" spans="1:26" ht="24" customHeight="1" x14ac:dyDescent="0.55000000000000004">
      <c r="A530">
        <f t="shared" si="193"/>
        <v>532</v>
      </c>
      <c r="B530" s="228"/>
      <c r="C530" s="44"/>
      <c r="D530" t="s">
        <v>450</v>
      </c>
      <c r="E530">
        <v>24</v>
      </c>
      <c r="F530">
        <f t="shared" si="194"/>
        <v>442</v>
      </c>
      <c r="G530" s="1">
        <v>44550</v>
      </c>
      <c r="H530" s="119">
        <v>0</v>
      </c>
      <c r="I530" s="227">
        <f t="shared" si="180"/>
        <v>982</v>
      </c>
      <c r="J530" s="119"/>
      <c r="K530" s="232">
        <f t="shared" si="181"/>
        <v>977</v>
      </c>
      <c r="L530" s="271">
        <f t="shared" si="182"/>
        <v>78</v>
      </c>
      <c r="M530" s="4"/>
      <c r="N530" s="232">
        <f t="shared" si="183"/>
        <v>3</v>
      </c>
      <c r="O530" s="119">
        <v>0</v>
      </c>
      <c r="P530" s="119"/>
      <c r="Q530" s="5"/>
      <c r="R530" s="248">
        <f t="shared" si="184"/>
        <v>352</v>
      </c>
      <c r="S530" s="218">
        <f t="shared" si="185"/>
        <v>591</v>
      </c>
      <c r="T530" s="233">
        <f t="shared" si="186"/>
        <v>0</v>
      </c>
      <c r="U530" s="250">
        <f t="shared" si="187"/>
        <v>44550</v>
      </c>
      <c r="V530" s="4">
        <f t="shared" si="188"/>
        <v>0</v>
      </c>
      <c r="W530" s="26">
        <f t="shared" si="189"/>
        <v>982</v>
      </c>
      <c r="X530" s="233">
        <f t="shared" si="190"/>
        <v>1</v>
      </c>
      <c r="Y530" s="4">
        <f t="shared" si="191"/>
        <v>0</v>
      </c>
      <c r="Z530" s="230">
        <f t="shared" si="192"/>
        <v>0</v>
      </c>
    </row>
    <row r="531" spans="1:26" ht="24" customHeight="1" x14ac:dyDescent="0.55000000000000004">
      <c r="A531">
        <f t="shared" si="193"/>
        <v>533</v>
      </c>
      <c r="B531" s="228"/>
      <c r="C531" s="44"/>
      <c r="D531" t="s">
        <v>451</v>
      </c>
      <c r="E531">
        <v>24</v>
      </c>
      <c r="F531">
        <f t="shared" si="194"/>
        <v>443</v>
      </c>
      <c r="G531" s="1">
        <v>44551</v>
      </c>
      <c r="H531" s="119">
        <v>0</v>
      </c>
      <c r="I531" s="227">
        <f t="shared" si="180"/>
        <v>982</v>
      </c>
      <c r="J531" s="119"/>
      <c r="K531" s="232">
        <f t="shared" si="181"/>
        <v>977</v>
      </c>
      <c r="L531" s="271">
        <f t="shared" si="182"/>
        <v>78</v>
      </c>
      <c r="M531" s="4"/>
      <c r="N531" s="232">
        <f t="shared" si="183"/>
        <v>3</v>
      </c>
      <c r="O531" s="119">
        <v>0</v>
      </c>
      <c r="P531" s="119"/>
      <c r="Q531" s="5"/>
      <c r="R531" s="248">
        <f t="shared" si="184"/>
        <v>352</v>
      </c>
      <c r="S531" s="218">
        <f t="shared" si="185"/>
        <v>591</v>
      </c>
      <c r="T531" s="233">
        <f t="shared" si="186"/>
        <v>0</v>
      </c>
      <c r="U531" s="250">
        <f t="shared" si="187"/>
        <v>44551</v>
      </c>
      <c r="V531" s="4">
        <f t="shared" si="188"/>
        <v>0</v>
      </c>
      <c r="W531" s="26">
        <f t="shared" si="189"/>
        <v>982</v>
      </c>
      <c r="X531" s="233">
        <f t="shared" si="190"/>
        <v>1</v>
      </c>
      <c r="Y531" s="4">
        <f t="shared" si="191"/>
        <v>0</v>
      </c>
      <c r="Z531" s="230">
        <f t="shared" si="192"/>
        <v>0</v>
      </c>
    </row>
    <row r="532" spans="1:26" ht="24" customHeight="1" x14ac:dyDescent="0.55000000000000004">
      <c r="A532">
        <f t="shared" si="193"/>
        <v>534</v>
      </c>
      <c r="B532" s="228"/>
      <c r="C532" s="44"/>
      <c r="D532" t="s">
        <v>452</v>
      </c>
      <c r="E532">
        <v>24</v>
      </c>
      <c r="F532">
        <f t="shared" si="194"/>
        <v>444</v>
      </c>
      <c r="G532" s="1">
        <v>44552</v>
      </c>
      <c r="H532" s="119">
        <v>0</v>
      </c>
      <c r="I532" s="227">
        <f t="shared" si="180"/>
        <v>982</v>
      </c>
      <c r="J532" s="119"/>
      <c r="K532" s="232">
        <f t="shared" si="181"/>
        <v>977</v>
      </c>
      <c r="L532" s="271">
        <f t="shared" si="182"/>
        <v>78</v>
      </c>
      <c r="M532" s="4"/>
      <c r="N532" s="232">
        <f t="shared" si="183"/>
        <v>3</v>
      </c>
      <c r="O532" s="119">
        <v>0</v>
      </c>
      <c r="P532" s="119"/>
      <c r="Q532" s="5"/>
      <c r="R532" s="248">
        <f t="shared" si="184"/>
        <v>352</v>
      </c>
      <c r="S532" s="218">
        <f t="shared" si="185"/>
        <v>591</v>
      </c>
      <c r="T532" s="233">
        <f t="shared" si="186"/>
        <v>0</v>
      </c>
      <c r="U532" s="250">
        <f t="shared" si="187"/>
        <v>44552</v>
      </c>
      <c r="V532" s="4">
        <f t="shared" si="188"/>
        <v>0</v>
      </c>
      <c r="W532" s="26">
        <f t="shared" si="189"/>
        <v>982</v>
      </c>
      <c r="X532" s="233">
        <f t="shared" si="190"/>
        <v>1</v>
      </c>
      <c r="Y532" s="4">
        <f t="shared" si="191"/>
        <v>0</v>
      </c>
      <c r="Z532" s="230">
        <f t="shared" si="192"/>
        <v>0</v>
      </c>
    </row>
    <row r="533" spans="1:26" ht="24" customHeight="1" x14ac:dyDescent="0.55000000000000004">
      <c r="A533">
        <f t="shared" si="193"/>
        <v>535</v>
      </c>
      <c r="B533" s="228"/>
      <c r="C533" s="44"/>
      <c r="D533" t="s">
        <v>453</v>
      </c>
      <c r="E533">
        <v>24</v>
      </c>
      <c r="F533">
        <f t="shared" si="194"/>
        <v>445</v>
      </c>
      <c r="G533" s="1">
        <v>44553</v>
      </c>
      <c r="H533" s="119">
        <v>0</v>
      </c>
      <c r="I533" s="227">
        <f t="shared" si="180"/>
        <v>982</v>
      </c>
      <c r="J533" s="119"/>
      <c r="K533" s="232">
        <f t="shared" si="181"/>
        <v>977</v>
      </c>
      <c r="L533" s="271">
        <f t="shared" si="182"/>
        <v>78</v>
      </c>
      <c r="M533" s="4"/>
      <c r="N533" s="232">
        <f t="shared" si="183"/>
        <v>3</v>
      </c>
      <c r="O533" s="119">
        <v>0</v>
      </c>
      <c r="P533" s="119"/>
      <c r="Q533" s="5"/>
      <c r="R533" s="248">
        <f t="shared" si="184"/>
        <v>352</v>
      </c>
      <c r="S533" s="218">
        <f t="shared" si="185"/>
        <v>591</v>
      </c>
      <c r="T533" s="233">
        <f t="shared" si="186"/>
        <v>0</v>
      </c>
      <c r="U533" s="250">
        <f t="shared" si="187"/>
        <v>44553</v>
      </c>
      <c r="V533" s="4">
        <f t="shared" si="188"/>
        <v>0</v>
      </c>
      <c r="W533" s="26">
        <f t="shared" si="189"/>
        <v>982</v>
      </c>
      <c r="X533" s="233">
        <f t="shared" si="190"/>
        <v>1</v>
      </c>
      <c r="Y533" s="4">
        <f t="shared" si="191"/>
        <v>0</v>
      </c>
      <c r="Z533" s="230">
        <f t="shared" si="192"/>
        <v>0</v>
      </c>
    </row>
    <row r="534" spans="1:26" ht="24" customHeight="1" x14ac:dyDescent="0.55000000000000004">
      <c r="A534">
        <f t="shared" si="193"/>
        <v>536</v>
      </c>
      <c r="B534" s="228"/>
      <c r="C534" s="44"/>
      <c r="D534" t="s">
        <v>454</v>
      </c>
      <c r="E534">
        <v>24</v>
      </c>
      <c r="F534">
        <f t="shared" si="194"/>
        <v>446</v>
      </c>
      <c r="G534" s="1">
        <v>44554</v>
      </c>
      <c r="H534" s="119">
        <v>0</v>
      </c>
      <c r="I534" s="227">
        <f t="shared" si="180"/>
        <v>982</v>
      </c>
      <c r="J534" s="119"/>
      <c r="K534" s="232">
        <f t="shared" si="181"/>
        <v>977</v>
      </c>
      <c r="L534" s="271">
        <f t="shared" si="182"/>
        <v>78</v>
      </c>
      <c r="M534" s="4"/>
      <c r="N534" s="232">
        <f t="shared" si="183"/>
        <v>3</v>
      </c>
      <c r="O534" s="119">
        <v>0</v>
      </c>
      <c r="P534" s="119"/>
      <c r="Q534" s="5"/>
      <c r="R534" s="248">
        <f t="shared" si="184"/>
        <v>352</v>
      </c>
      <c r="S534" s="218">
        <f t="shared" si="185"/>
        <v>591</v>
      </c>
      <c r="T534" s="233">
        <f t="shared" si="186"/>
        <v>0</v>
      </c>
      <c r="U534" s="250">
        <f t="shared" si="187"/>
        <v>44554</v>
      </c>
      <c r="V534" s="4">
        <f t="shared" si="188"/>
        <v>0</v>
      </c>
      <c r="W534" s="26">
        <f t="shared" si="189"/>
        <v>982</v>
      </c>
      <c r="X534" s="233">
        <f t="shared" si="190"/>
        <v>1</v>
      </c>
      <c r="Y534" s="4">
        <f t="shared" si="191"/>
        <v>0</v>
      </c>
      <c r="Z534" s="230">
        <f t="shared" si="192"/>
        <v>0</v>
      </c>
    </row>
    <row r="535" spans="1:26" ht="24" customHeight="1" x14ac:dyDescent="0.55000000000000004">
      <c r="A535">
        <f t="shared" si="193"/>
        <v>537</v>
      </c>
      <c r="B535" s="228"/>
      <c r="C535" s="44"/>
      <c r="D535" t="s">
        <v>455</v>
      </c>
      <c r="E535">
        <v>24</v>
      </c>
      <c r="F535">
        <f t="shared" si="194"/>
        <v>447</v>
      </c>
      <c r="G535" s="1">
        <v>44555</v>
      </c>
      <c r="H535" s="119">
        <v>0</v>
      </c>
      <c r="I535" s="227">
        <f t="shared" si="180"/>
        <v>982</v>
      </c>
      <c r="J535" s="119"/>
      <c r="K535" s="232">
        <f t="shared" si="181"/>
        <v>977</v>
      </c>
      <c r="L535" s="271">
        <f t="shared" si="182"/>
        <v>78</v>
      </c>
      <c r="M535" s="4"/>
      <c r="N535" s="232">
        <f t="shared" si="183"/>
        <v>3</v>
      </c>
      <c r="O535" s="119">
        <v>0</v>
      </c>
      <c r="P535" s="119"/>
      <c r="Q535" s="5"/>
      <c r="R535" s="248">
        <f t="shared" si="184"/>
        <v>352</v>
      </c>
      <c r="S535" s="218">
        <f t="shared" si="185"/>
        <v>591</v>
      </c>
      <c r="T535" s="233">
        <f t="shared" si="186"/>
        <v>0</v>
      </c>
      <c r="U535" s="250">
        <f t="shared" si="187"/>
        <v>44555</v>
      </c>
      <c r="V535" s="4">
        <f t="shared" si="188"/>
        <v>0</v>
      </c>
      <c r="W535" s="26">
        <f t="shared" si="189"/>
        <v>982</v>
      </c>
      <c r="X535" s="233">
        <f t="shared" si="190"/>
        <v>1</v>
      </c>
      <c r="Y535" s="4">
        <f t="shared" si="191"/>
        <v>0</v>
      </c>
      <c r="Z535" s="230">
        <f t="shared" si="192"/>
        <v>0</v>
      </c>
    </row>
    <row r="536" spans="1:26" ht="24" customHeight="1" x14ac:dyDescent="0.55000000000000004">
      <c r="A536">
        <f t="shared" si="193"/>
        <v>538</v>
      </c>
      <c r="B536" s="228"/>
      <c r="C536" s="44"/>
      <c r="D536" t="s">
        <v>456</v>
      </c>
      <c r="E536">
        <v>24</v>
      </c>
      <c r="F536">
        <f t="shared" si="194"/>
        <v>448</v>
      </c>
      <c r="G536" s="1">
        <v>44556</v>
      </c>
      <c r="H536" s="119">
        <v>0</v>
      </c>
      <c r="I536" s="227">
        <f t="shared" si="180"/>
        <v>982</v>
      </c>
      <c r="J536" s="119"/>
      <c r="K536" s="232">
        <f t="shared" si="181"/>
        <v>977</v>
      </c>
      <c r="L536" s="271">
        <f t="shared" si="182"/>
        <v>78</v>
      </c>
      <c r="M536" s="4"/>
      <c r="N536" s="232">
        <f t="shared" si="183"/>
        <v>3</v>
      </c>
      <c r="O536" s="119">
        <v>0</v>
      </c>
      <c r="P536" s="119"/>
      <c r="Q536" s="5"/>
      <c r="R536" s="248">
        <f t="shared" si="184"/>
        <v>352</v>
      </c>
      <c r="S536" s="218">
        <f t="shared" si="185"/>
        <v>591</v>
      </c>
      <c r="T536" s="233">
        <f t="shared" si="186"/>
        <v>0</v>
      </c>
      <c r="U536" s="250">
        <f t="shared" si="187"/>
        <v>44556</v>
      </c>
      <c r="V536" s="4">
        <f t="shared" si="188"/>
        <v>0</v>
      </c>
      <c r="W536" s="26">
        <f t="shared" si="189"/>
        <v>982</v>
      </c>
      <c r="X536" s="233">
        <f t="shared" si="190"/>
        <v>1</v>
      </c>
      <c r="Y536" s="4">
        <f t="shared" si="191"/>
        <v>0</v>
      </c>
      <c r="Z536" s="230">
        <f t="shared" si="192"/>
        <v>0</v>
      </c>
    </row>
    <row r="537" spans="1:26" ht="24" customHeight="1" x14ac:dyDescent="0.55000000000000004">
      <c r="A537">
        <f t="shared" si="193"/>
        <v>539</v>
      </c>
      <c r="B537" s="228"/>
      <c r="C537" s="44"/>
      <c r="D537" t="s">
        <v>458</v>
      </c>
      <c r="E537">
        <v>24</v>
      </c>
      <c r="F537">
        <f t="shared" si="194"/>
        <v>449</v>
      </c>
      <c r="G537" s="1">
        <v>44557</v>
      </c>
      <c r="H537" s="119">
        <v>0</v>
      </c>
      <c r="I537" s="227">
        <f t="shared" si="180"/>
        <v>982</v>
      </c>
      <c r="J537" s="119"/>
      <c r="K537" s="232">
        <f t="shared" si="181"/>
        <v>977</v>
      </c>
      <c r="L537" s="271">
        <f t="shared" si="182"/>
        <v>78</v>
      </c>
      <c r="M537" s="4"/>
      <c r="N537" s="232">
        <f t="shared" si="183"/>
        <v>3</v>
      </c>
      <c r="O537" s="119">
        <v>0</v>
      </c>
      <c r="P537" s="119"/>
      <c r="Q537" s="5"/>
      <c r="R537" s="248">
        <f t="shared" si="184"/>
        <v>352</v>
      </c>
      <c r="S537" s="218">
        <f t="shared" si="185"/>
        <v>591</v>
      </c>
      <c r="T537" s="233">
        <f t="shared" si="186"/>
        <v>0</v>
      </c>
      <c r="U537" s="250">
        <f t="shared" si="187"/>
        <v>44557</v>
      </c>
      <c r="V537" s="4">
        <f t="shared" si="188"/>
        <v>0</v>
      </c>
      <c r="W537" s="26">
        <f t="shared" si="189"/>
        <v>982</v>
      </c>
      <c r="X537" s="233">
        <f t="shared" si="190"/>
        <v>1</v>
      </c>
      <c r="Y537" s="4">
        <f t="shared" si="191"/>
        <v>0</v>
      </c>
      <c r="Z537" s="230">
        <f t="shared" si="192"/>
        <v>0</v>
      </c>
    </row>
    <row r="538" spans="1:26" ht="24" customHeight="1" x14ac:dyDescent="0.55000000000000004">
      <c r="A538">
        <f t="shared" si="193"/>
        <v>540</v>
      </c>
      <c r="B538" s="228"/>
      <c r="C538" s="44"/>
      <c r="D538" t="s">
        <v>459</v>
      </c>
      <c r="E538">
        <v>24</v>
      </c>
      <c r="F538">
        <f t="shared" si="194"/>
        <v>450</v>
      </c>
      <c r="G538" s="1">
        <v>44558</v>
      </c>
      <c r="H538" s="119">
        <v>0</v>
      </c>
      <c r="I538" s="227">
        <f t="shared" si="180"/>
        <v>982</v>
      </c>
      <c r="J538" s="119"/>
      <c r="K538" s="232">
        <f t="shared" si="181"/>
        <v>977</v>
      </c>
      <c r="L538" s="271">
        <f t="shared" si="182"/>
        <v>78</v>
      </c>
      <c r="M538" s="4"/>
      <c r="N538" s="232">
        <f t="shared" si="183"/>
        <v>3</v>
      </c>
      <c r="O538" s="119">
        <v>0</v>
      </c>
      <c r="P538" s="119"/>
      <c r="Q538" s="5"/>
      <c r="R538" s="248">
        <f t="shared" si="184"/>
        <v>352</v>
      </c>
      <c r="S538" s="218">
        <f t="shared" si="185"/>
        <v>591</v>
      </c>
      <c r="T538" s="233">
        <f t="shared" si="186"/>
        <v>0</v>
      </c>
      <c r="U538" s="250">
        <f t="shared" si="187"/>
        <v>44558</v>
      </c>
      <c r="V538" s="4">
        <f t="shared" si="188"/>
        <v>0</v>
      </c>
      <c r="W538" s="26">
        <f t="shared" si="189"/>
        <v>982</v>
      </c>
      <c r="X538" s="233">
        <f t="shared" si="190"/>
        <v>1</v>
      </c>
      <c r="Y538" s="4">
        <f t="shared" si="191"/>
        <v>0</v>
      </c>
      <c r="Z538" s="230">
        <f t="shared" si="192"/>
        <v>0</v>
      </c>
    </row>
    <row r="539" spans="1:26" ht="24" customHeight="1" x14ac:dyDescent="0.55000000000000004">
      <c r="A539">
        <f t="shared" si="193"/>
        <v>541</v>
      </c>
      <c r="B539" s="228"/>
      <c r="C539" s="44"/>
      <c r="D539" t="s">
        <v>460</v>
      </c>
      <c r="E539">
        <v>24</v>
      </c>
      <c r="F539">
        <f t="shared" si="194"/>
        <v>451</v>
      </c>
      <c r="G539" s="1">
        <v>44559</v>
      </c>
      <c r="H539" s="119">
        <v>0</v>
      </c>
      <c r="I539" s="227">
        <f t="shared" si="180"/>
        <v>982</v>
      </c>
      <c r="J539" s="119"/>
      <c r="K539" s="232">
        <f t="shared" si="181"/>
        <v>977</v>
      </c>
      <c r="L539" s="271">
        <f t="shared" si="182"/>
        <v>78</v>
      </c>
      <c r="M539" s="4"/>
      <c r="N539" s="232">
        <f t="shared" si="183"/>
        <v>3</v>
      </c>
      <c r="O539" s="119">
        <v>0</v>
      </c>
      <c r="P539" s="119"/>
      <c r="Q539" s="5"/>
      <c r="R539" s="248">
        <f t="shared" si="184"/>
        <v>352</v>
      </c>
      <c r="S539" s="218">
        <f t="shared" si="185"/>
        <v>591</v>
      </c>
      <c r="T539" s="233">
        <f t="shared" si="186"/>
        <v>0</v>
      </c>
      <c r="U539" s="250">
        <f t="shared" si="187"/>
        <v>44559</v>
      </c>
      <c r="V539" s="4">
        <f t="shared" si="188"/>
        <v>0</v>
      </c>
      <c r="W539" s="26">
        <f t="shared" si="189"/>
        <v>982</v>
      </c>
      <c r="X539" s="233">
        <f t="shared" si="190"/>
        <v>1</v>
      </c>
      <c r="Y539" s="4">
        <f t="shared" si="191"/>
        <v>0</v>
      </c>
      <c r="Z539" s="230">
        <f t="shared" si="192"/>
        <v>0</v>
      </c>
    </row>
    <row r="540" spans="1:26" ht="24" customHeight="1" x14ac:dyDescent="0.55000000000000004">
      <c r="A540">
        <f t="shared" si="193"/>
        <v>542</v>
      </c>
      <c r="B540" s="228"/>
      <c r="C540" s="44"/>
      <c r="D540" t="s">
        <v>461</v>
      </c>
      <c r="E540">
        <v>24</v>
      </c>
      <c r="F540">
        <f t="shared" si="194"/>
        <v>452</v>
      </c>
      <c r="G540" s="1">
        <v>44560</v>
      </c>
      <c r="H540" s="119">
        <v>0</v>
      </c>
      <c r="I540" s="227">
        <f t="shared" si="180"/>
        <v>982</v>
      </c>
      <c r="J540" s="119"/>
      <c r="K540" s="232">
        <f t="shared" si="181"/>
        <v>977</v>
      </c>
      <c r="L540" s="271">
        <f t="shared" si="182"/>
        <v>78</v>
      </c>
      <c r="M540" s="4"/>
      <c r="N540" s="232">
        <f t="shared" si="183"/>
        <v>3</v>
      </c>
      <c r="O540" s="119">
        <v>0</v>
      </c>
      <c r="P540" s="119"/>
      <c r="Q540" s="5"/>
      <c r="R540" s="248">
        <f t="shared" si="184"/>
        <v>352</v>
      </c>
      <c r="S540" s="218">
        <f t="shared" si="185"/>
        <v>591</v>
      </c>
      <c r="T540" s="233">
        <f t="shared" si="186"/>
        <v>0</v>
      </c>
      <c r="U540" s="250">
        <f t="shared" si="187"/>
        <v>44560</v>
      </c>
      <c r="V540" s="4">
        <f t="shared" si="188"/>
        <v>0</v>
      </c>
      <c r="W540" s="26">
        <f t="shared" si="189"/>
        <v>982</v>
      </c>
      <c r="X540" s="233">
        <f t="shared" si="190"/>
        <v>1</v>
      </c>
      <c r="Y540" s="4">
        <f t="shared" si="191"/>
        <v>0</v>
      </c>
      <c r="Z540" s="230">
        <f t="shared" si="192"/>
        <v>0</v>
      </c>
    </row>
    <row r="541" spans="1:26" ht="24" customHeight="1" x14ac:dyDescent="0.55000000000000004">
      <c r="A541">
        <f t="shared" si="193"/>
        <v>543</v>
      </c>
      <c r="B541" s="228"/>
      <c r="C541" s="44"/>
      <c r="D541" t="s">
        <v>462</v>
      </c>
      <c r="E541">
        <v>24</v>
      </c>
      <c r="F541">
        <f t="shared" si="194"/>
        <v>453</v>
      </c>
      <c r="G541" s="1">
        <v>44926</v>
      </c>
      <c r="H541" s="119">
        <v>0</v>
      </c>
      <c r="I541" s="227">
        <f t="shared" si="180"/>
        <v>982</v>
      </c>
      <c r="J541" s="119"/>
      <c r="K541" s="232">
        <f t="shared" si="181"/>
        <v>977</v>
      </c>
      <c r="L541" s="271">
        <f t="shared" si="182"/>
        <v>78</v>
      </c>
      <c r="M541" s="4"/>
      <c r="N541" s="232">
        <f t="shared" si="183"/>
        <v>3</v>
      </c>
      <c r="O541" s="119">
        <v>0</v>
      </c>
      <c r="P541" s="119"/>
      <c r="Q541" s="5"/>
      <c r="R541" s="248">
        <f t="shared" si="184"/>
        <v>352</v>
      </c>
      <c r="S541" s="218">
        <f t="shared" si="185"/>
        <v>591</v>
      </c>
      <c r="T541" s="233">
        <f t="shared" si="186"/>
        <v>0</v>
      </c>
      <c r="U541" s="250">
        <f t="shared" si="187"/>
        <v>44926</v>
      </c>
      <c r="V541" s="4">
        <f t="shared" si="188"/>
        <v>0</v>
      </c>
      <c r="W541" s="26">
        <f t="shared" si="189"/>
        <v>982</v>
      </c>
      <c r="X541" s="233">
        <f t="shared" si="190"/>
        <v>1</v>
      </c>
      <c r="Y541" s="4">
        <f t="shared" si="191"/>
        <v>0</v>
      </c>
      <c r="Z541" s="230">
        <f t="shared" si="192"/>
        <v>0</v>
      </c>
    </row>
    <row r="542" spans="1:26" ht="24" customHeight="1" x14ac:dyDescent="0.55000000000000004">
      <c r="A542">
        <f t="shared" si="193"/>
        <v>544</v>
      </c>
      <c r="B542" s="228"/>
      <c r="C542" s="44"/>
      <c r="D542" t="s">
        <v>763</v>
      </c>
      <c r="E542">
        <v>24</v>
      </c>
      <c r="F542">
        <f t="shared" si="194"/>
        <v>454</v>
      </c>
      <c r="G542" s="1">
        <v>44562</v>
      </c>
      <c r="H542" s="119">
        <v>0</v>
      </c>
      <c r="I542" s="227">
        <f t="shared" si="180"/>
        <v>982</v>
      </c>
      <c r="J542" s="119"/>
      <c r="K542" s="232">
        <f t="shared" si="181"/>
        <v>977</v>
      </c>
      <c r="L542" s="271">
        <f t="shared" si="182"/>
        <v>78</v>
      </c>
      <c r="M542" s="4"/>
      <c r="N542" s="232">
        <f t="shared" si="183"/>
        <v>3</v>
      </c>
      <c r="O542" s="119">
        <v>0</v>
      </c>
      <c r="P542" s="119"/>
      <c r="Q542" s="5"/>
      <c r="R542" s="248">
        <f t="shared" si="184"/>
        <v>352</v>
      </c>
      <c r="S542" s="218">
        <f t="shared" si="185"/>
        <v>591</v>
      </c>
      <c r="T542" s="233">
        <f t="shared" si="186"/>
        <v>0</v>
      </c>
      <c r="U542" s="250">
        <f t="shared" si="187"/>
        <v>44562</v>
      </c>
      <c r="V542" s="4">
        <f t="shared" si="188"/>
        <v>0</v>
      </c>
      <c r="W542" s="26">
        <f t="shared" si="189"/>
        <v>982</v>
      </c>
      <c r="X542" s="233">
        <f t="shared" si="190"/>
        <v>1</v>
      </c>
      <c r="Y542" s="4">
        <f t="shared" si="191"/>
        <v>0</v>
      </c>
      <c r="Z542" s="230">
        <f t="shared" si="192"/>
        <v>0</v>
      </c>
    </row>
    <row r="543" spans="1:26" ht="24" customHeight="1" x14ac:dyDescent="0.55000000000000004">
      <c r="A543">
        <f t="shared" si="193"/>
        <v>545</v>
      </c>
      <c r="B543" s="228"/>
      <c r="C543" s="44"/>
      <c r="D543" t="s">
        <v>764</v>
      </c>
      <c r="E543">
        <v>24</v>
      </c>
      <c r="F543">
        <f t="shared" si="194"/>
        <v>455</v>
      </c>
      <c r="G543" s="1">
        <v>44563</v>
      </c>
      <c r="H543" s="119">
        <v>0</v>
      </c>
      <c r="I543" s="227">
        <f t="shared" si="180"/>
        <v>982</v>
      </c>
      <c r="J543" s="119"/>
      <c r="K543" s="232">
        <f t="shared" si="181"/>
        <v>977</v>
      </c>
      <c r="L543" s="271">
        <f t="shared" si="182"/>
        <v>78</v>
      </c>
      <c r="M543" s="4"/>
      <c r="N543" s="232">
        <f t="shared" si="183"/>
        <v>3</v>
      </c>
      <c r="O543" s="119">
        <v>0</v>
      </c>
      <c r="P543" s="119"/>
      <c r="Q543" s="5"/>
      <c r="R543" s="248">
        <f t="shared" si="184"/>
        <v>352</v>
      </c>
      <c r="S543" s="218">
        <f t="shared" si="185"/>
        <v>591</v>
      </c>
      <c r="T543" s="233">
        <f t="shared" si="186"/>
        <v>0</v>
      </c>
      <c r="U543" s="250">
        <f t="shared" si="187"/>
        <v>44563</v>
      </c>
      <c r="V543" s="4">
        <f t="shared" si="188"/>
        <v>0</v>
      </c>
      <c r="W543" s="26">
        <f t="shared" si="189"/>
        <v>982</v>
      </c>
      <c r="X543" s="233">
        <f t="shared" si="190"/>
        <v>1</v>
      </c>
      <c r="Y543" s="4">
        <f t="shared" si="191"/>
        <v>0</v>
      </c>
      <c r="Z543" s="230">
        <f t="shared" si="192"/>
        <v>0</v>
      </c>
    </row>
    <row r="544" spans="1:26" ht="24" customHeight="1" x14ac:dyDescent="0.55000000000000004">
      <c r="A544">
        <f t="shared" si="193"/>
        <v>546</v>
      </c>
      <c r="B544" s="228"/>
      <c r="C544" s="44"/>
      <c r="D544" t="s">
        <v>765</v>
      </c>
      <c r="E544">
        <v>24</v>
      </c>
      <c r="F544">
        <f t="shared" si="194"/>
        <v>456</v>
      </c>
      <c r="G544" s="1">
        <v>44564</v>
      </c>
      <c r="H544" s="119">
        <v>0</v>
      </c>
      <c r="I544" s="227">
        <f t="shared" si="180"/>
        <v>982</v>
      </c>
      <c r="J544" s="119"/>
      <c r="K544" s="232">
        <f t="shared" si="181"/>
        <v>977</v>
      </c>
      <c r="L544" s="271">
        <f t="shared" si="182"/>
        <v>78</v>
      </c>
      <c r="M544" s="4"/>
      <c r="N544" s="232">
        <f t="shared" si="183"/>
        <v>3</v>
      </c>
      <c r="O544" s="119">
        <v>0</v>
      </c>
      <c r="P544" s="119"/>
      <c r="Q544" s="5"/>
      <c r="R544" s="248">
        <f t="shared" si="184"/>
        <v>352</v>
      </c>
      <c r="S544" s="218">
        <f t="shared" si="185"/>
        <v>591</v>
      </c>
      <c r="T544" s="233">
        <f t="shared" si="186"/>
        <v>0</v>
      </c>
      <c r="U544" s="250">
        <f t="shared" si="187"/>
        <v>44564</v>
      </c>
      <c r="V544" s="4">
        <f t="shared" si="188"/>
        <v>0</v>
      </c>
      <c r="W544" s="26">
        <f t="shared" si="189"/>
        <v>982</v>
      </c>
      <c r="X544" s="233">
        <f t="shared" si="190"/>
        <v>1</v>
      </c>
      <c r="Y544" s="4">
        <f t="shared" si="191"/>
        <v>0</v>
      </c>
      <c r="Z544" s="230">
        <f t="shared" si="192"/>
        <v>0</v>
      </c>
    </row>
    <row r="545" spans="1:26" ht="24" customHeight="1" x14ac:dyDescent="0.55000000000000004">
      <c r="A545">
        <f t="shared" si="193"/>
        <v>547</v>
      </c>
      <c r="B545" s="228"/>
      <c r="C545" s="44"/>
      <c r="D545" t="s">
        <v>766</v>
      </c>
      <c r="E545">
        <v>24</v>
      </c>
      <c r="F545">
        <f t="shared" si="194"/>
        <v>457</v>
      </c>
      <c r="G545" s="1">
        <v>44565</v>
      </c>
      <c r="H545" s="119">
        <v>0</v>
      </c>
      <c r="I545" s="227">
        <f t="shared" si="180"/>
        <v>982</v>
      </c>
      <c r="J545" s="119"/>
      <c r="K545" s="232">
        <f t="shared" si="181"/>
        <v>977</v>
      </c>
      <c r="L545" s="271">
        <f t="shared" si="182"/>
        <v>78</v>
      </c>
      <c r="M545" s="4"/>
      <c r="N545" s="232">
        <f t="shared" si="183"/>
        <v>3</v>
      </c>
      <c r="O545" s="119">
        <v>0</v>
      </c>
      <c r="P545" s="119"/>
      <c r="Q545" s="5"/>
      <c r="R545" s="248">
        <f t="shared" si="184"/>
        <v>352</v>
      </c>
      <c r="S545" s="218">
        <f t="shared" si="185"/>
        <v>591</v>
      </c>
      <c r="T545" s="233">
        <f t="shared" si="186"/>
        <v>0</v>
      </c>
      <c r="U545" s="250">
        <f t="shared" si="187"/>
        <v>44565</v>
      </c>
      <c r="V545" s="4">
        <f t="shared" si="188"/>
        <v>0</v>
      </c>
      <c r="W545" s="26">
        <f t="shared" si="189"/>
        <v>982</v>
      </c>
      <c r="X545" s="233">
        <f t="shared" si="190"/>
        <v>1</v>
      </c>
      <c r="Y545" s="4">
        <f t="shared" si="191"/>
        <v>0</v>
      </c>
      <c r="Z545" s="230">
        <f t="shared" si="192"/>
        <v>0</v>
      </c>
    </row>
    <row r="546" spans="1:26" ht="24" customHeight="1" x14ac:dyDescent="0.55000000000000004">
      <c r="A546">
        <f t="shared" si="193"/>
        <v>548</v>
      </c>
      <c r="B546" s="228"/>
      <c r="C546" s="44"/>
      <c r="D546" t="s">
        <v>767</v>
      </c>
      <c r="E546">
        <v>24</v>
      </c>
      <c r="F546">
        <f t="shared" si="194"/>
        <v>458</v>
      </c>
      <c r="G546" s="1">
        <v>44566</v>
      </c>
      <c r="H546" s="119">
        <v>0</v>
      </c>
      <c r="I546" s="227">
        <f t="shared" si="180"/>
        <v>982</v>
      </c>
      <c r="J546" s="119"/>
      <c r="K546" s="232">
        <f t="shared" si="181"/>
        <v>977</v>
      </c>
      <c r="L546" s="271">
        <f t="shared" si="182"/>
        <v>78</v>
      </c>
      <c r="M546" s="4"/>
      <c r="N546" s="232">
        <f t="shared" si="183"/>
        <v>3</v>
      </c>
      <c r="O546" s="119">
        <v>0</v>
      </c>
      <c r="P546" s="119"/>
      <c r="Q546" s="5"/>
      <c r="R546" s="248">
        <f t="shared" si="184"/>
        <v>352</v>
      </c>
      <c r="S546" s="218">
        <f t="shared" si="185"/>
        <v>591</v>
      </c>
      <c r="T546" s="233">
        <f t="shared" si="186"/>
        <v>0</v>
      </c>
      <c r="U546" s="250">
        <f t="shared" si="187"/>
        <v>44566</v>
      </c>
      <c r="V546" s="4">
        <f t="shared" si="188"/>
        <v>0</v>
      </c>
      <c r="W546" s="26">
        <f t="shared" si="189"/>
        <v>982</v>
      </c>
      <c r="X546" s="233">
        <f t="shared" si="190"/>
        <v>1</v>
      </c>
      <c r="Y546" s="4">
        <f t="shared" si="191"/>
        <v>0</v>
      </c>
      <c r="Z546" s="230">
        <f t="shared" si="192"/>
        <v>0</v>
      </c>
    </row>
    <row r="547" spans="1:26" ht="24" customHeight="1" x14ac:dyDescent="0.55000000000000004">
      <c r="A547">
        <f t="shared" si="193"/>
        <v>549</v>
      </c>
      <c r="B547" s="228"/>
      <c r="C547" s="44"/>
      <c r="D547" t="s">
        <v>768</v>
      </c>
      <c r="E547">
        <v>24</v>
      </c>
      <c r="F547">
        <f t="shared" si="194"/>
        <v>459</v>
      </c>
      <c r="G547" s="1">
        <v>44567</v>
      </c>
      <c r="H547" s="119">
        <v>0</v>
      </c>
      <c r="I547" s="227">
        <f t="shared" si="180"/>
        <v>982</v>
      </c>
      <c r="J547" s="119"/>
      <c r="K547" s="232">
        <f t="shared" si="181"/>
        <v>977</v>
      </c>
      <c r="L547" s="271">
        <f t="shared" si="182"/>
        <v>78</v>
      </c>
      <c r="M547" s="4"/>
      <c r="N547" s="232">
        <f t="shared" si="183"/>
        <v>3</v>
      </c>
      <c r="O547" s="119">
        <v>0</v>
      </c>
      <c r="P547" s="119"/>
      <c r="Q547" s="5"/>
      <c r="R547" s="248">
        <f t="shared" si="184"/>
        <v>352</v>
      </c>
      <c r="S547" s="218">
        <f t="shared" si="185"/>
        <v>591</v>
      </c>
      <c r="T547" s="233">
        <f t="shared" si="186"/>
        <v>0</v>
      </c>
      <c r="U547" s="250">
        <f t="shared" si="187"/>
        <v>44567</v>
      </c>
      <c r="V547" s="4">
        <f t="shared" si="188"/>
        <v>0</v>
      </c>
      <c r="W547" s="26">
        <f t="shared" si="189"/>
        <v>982</v>
      </c>
      <c r="X547" s="233">
        <f t="shared" si="190"/>
        <v>1</v>
      </c>
      <c r="Y547" s="4">
        <f t="shared" si="191"/>
        <v>0</v>
      </c>
      <c r="Z547" s="230">
        <f t="shared" si="192"/>
        <v>0</v>
      </c>
    </row>
    <row r="548" spans="1:26" ht="24" customHeight="1" x14ac:dyDescent="0.55000000000000004">
      <c r="A548">
        <f t="shared" si="193"/>
        <v>550</v>
      </c>
      <c r="B548" s="228"/>
      <c r="C548" s="44"/>
      <c r="D548" t="s">
        <v>769</v>
      </c>
      <c r="E548">
        <v>24</v>
      </c>
      <c r="F548">
        <f t="shared" si="194"/>
        <v>460</v>
      </c>
      <c r="G548" s="1">
        <v>44568</v>
      </c>
      <c r="H548" s="119">
        <v>0</v>
      </c>
      <c r="I548" s="227">
        <f t="shared" si="180"/>
        <v>982</v>
      </c>
      <c r="J548" s="119"/>
      <c r="K548" s="232">
        <f t="shared" si="181"/>
        <v>977</v>
      </c>
      <c r="L548" s="271">
        <f t="shared" si="182"/>
        <v>78</v>
      </c>
      <c r="M548" s="4"/>
      <c r="N548" s="232">
        <f t="shared" si="183"/>
        <v>3</v>
      </c>
      <c r="O548" s="119">
        <v>0</v>
      </c>
      <c r="P548" s="119"/>
      <c r="Q548" s="5"/>
      <c r="R548" s="248">
        <f t="shared" si="184"/>
        <v>352</v>
      </c>
      <c r="S548" s="218">
        <f t="shared" si="185"/>
        <v>591</v>
      </c>
      <c r="T548" s="233">
        <f t="shared" si="186"/>
        <v>0</v>
      </c>
      <c r="U548" s="250">
        <f t="shared" si="187"/>
        <v>44568</v>
      </c>
      <c r="V548" s="4">
        <f t="shared" si="188"/>
        <v>0</v>
      </c>
      <c r="W548" s="26">
        <f t="shared" si="189"/>
        <v>982</v>
      </c>
      <c r="X548" s="233">
        <f t="shared" si="190"/>
        <v>1</v>
      </c>
      <c r="Y548" s="4">
        <f t="shared" si="191"/>
        <v>0</v>
      </c>
      <c r="Z548" s="230">
        <f t="shared" si="192"/>
        <v>0</v>
      </c>
    </row>
    <row r="549" spans="1:26" ht="24" customHeight="1" x14ac:dyDescent="0.55000000000000004">
      <c r="A549">
        <f t="shared" si="193"/>
        <v>551</v>
      </c>
      <c r="B549" s="228"/>
      <c r="C549" s="44"/>
      <c r="D549" t="s">
        <v>770</v>
      </c>
      <c r="E549">
        <v>24</v>
      </c>
      <c r="F549">
        <f t="shared" si="194"/>
        <v>461</v>
      </c>
      <c r="G549" s="1">
        <v>44569</v>
      </c>
      <c r="H549" s="119">
        <v>0</v>
      </c>
      <c r="I549" s="227">
        <f t="shared" si="180"/>
        <v>982</v>
      </c>
      <c r="J549" s="119"/>
      <c r="K549" s="232">
        <f t="shared" si="181"/>
        <v>977</v>
      </c>
      <c r="L549" s="271">
        <f t="shared" si="182"/>
        <v>78</v>
      </c>
      <c r="M549" s="4"/>
      <c r="N549" s="232">
        <f t="shared" si="183"/>
        <v>3</v>
      </c>
      <c r="O549" s="119">
        <v>0</v>
      </c>
      <c r="P549" s="119"/>
      <c r="Q549" s="5"/>
      <c r="R549" s="248">
        <f t="shared" si="184"/>
        <v>352</v>
      </c>
      <c r="S549" s="218">
        <f t="shared" si="185"/>
        <v>591</v>
      </c>
      <c r="T549" s="233">
        <f t="shared" si="186"/>
        <v>0</v>
      </c>
      <c r="U549" s="250">
        <f t="shared" si="187"/>
        <v>44569</v>
      </c>
      <c r="V549" s="4">
        <f t="shared" si="188"/>
        <v>0</v>
      </c>
      <c r="W549" s="26">
        <f t="shared" si="189"/>
        <v>982</v>
      </c>
      <c r="X549" s="233">
        <f t="shared" si="190"/>
        <v>1</v>
      </c>
      <c r="Y549" s="4">
        <f t="shared" si="191"/>
        <v>0</v>
      </c>
      <c r="Z549" s="230">
        <f t="shared" si="192"/>
        <v>0</v>
      </c>
    </row>
    <row r="550" spans="1:26" ht="24" customHeight="1" x14ac:dyDescent="0.55000000000000004">
      <c r="A550">
        <f t="shared" si="193"/>
        <v>552</v>
      </c>
      <c r="B550" s="228"/>
      <c r="C550" s="44"/>
      <c r="D550" t="s">
        <v>771</v>
      </c>
      <c r="E550">
        <v>24</v>
      </c>
      <c r="F550">
        <f t="shared" si="194"/>
        <v>462</v>
      </c>
      <c r="G550" s="1">
        <v>44570</v>
      </c>
      <c r="H550" s="119">
        <v>0</v>
      </c>
      <c r="I550" s="227">
        <f t="shared" si="180"/>
        <v>982</v>
      </c>
      <c r="J550" s="119"/>
      <c r="K550" s="232">
        <f t="shared" si="181"/>
        <v>977</v>
      </c>
      <c r="L550" s="271">
        <f t="shared" si="182"/>
        <v>78</v>
      </c>
      <c r="M550" s="4"/>
      <c r="N550" s="232">
        <f t="shared" si="183"/>
        <v>3</v>
      </c>
      <c r="O550" s="119">
        <v>0</v>
      </c>
      <c r="P550" s="119"/>
      <c r="Q550" s="5"/>
      <c r="R550" s="248">
        <f t="shared" si="184"/>
        <v>352</v>
      </c>
      <c r="S550" s="218">
        <f t="shared" si="185"/>
        <v>591</v>
      </c>
      <c r="T550" s="233">
        <f t="shared" si="186"/>
        <v>0</v>
      </c>
      <c r="U550" s="250">
        <f t="shared" si="187"/>
        <v>44570</v>
      </c>
      <c r="V550" s="4">
        <f t="shared" si="188"/>
        <v>0</v>
      </c>
      <c r="W550" s="26">
        <f t="shared" si="189"/>
        <v>982</v>
      </c>
      <c r="X550" s="233">
        <f t="shared" si="190"/>
        <v>1</v>
      </c>
      <c r="Y550" s="4">
        <f t="shared" si="191"/>
        <v>0</v>
      </c>
      <c r="Z550" s="230">
        <f t="shared" si="192"/>
        <v>0</v>
      </c>
    </row>
    <row r="551" spans="1:26" ht="24" customHeight="1" x14ac:dyDescent="0.55000000000000004">
      <c r="A551">
        <f t="shared" si="193"/>
        <v>553</v>
      </c>
      <c r="B551" s="228"/>
      <c r="C551" s="44"/>
      <c r="D551" t="s">
        <v>772</v>
      </c>
      <c r="E551">
        <v>24</v>
      </c>
      <c r="F551">
        <f t="shared" si="194"/>
        <v>463</v>
      </c>
      <c r="G551" s="1">
        <v>44571</v>
      </c>
      <c r="H551" s="119">
        <v>0</v>
      </c>
      <c r="I551" s="227">
        <f t="shared" si="180"/>
        <v>982</v>
      </c>
      <c r="J551" s="119"/>
      <c r="K551" s="232">
        <f t="shared" si="181"/>
        <v>977</v>
      </c>
      <c r="L551" s="271">
        <f t="shared" si="182"/>
        <v>78</v>
      </c>
      <c r="M551" s="4"/>
      <c r="N551" s="232">
        <f t="shared" si="183"/>
        <v>3</v>
      </c>
      <c r="O551" s="119">
        <v>0</v>
      </c>
      <c r="P551" s="119"/>
      <c r="Q551" s="5"/>
      <c r="R551" s="248">
        <f t="shared" si="184"/>
        <v>352</v>
      </c>
      <c r="S551" s="218">
        <f t="shared" si="185"/>
        <v>591</v>
      </c>
      <c r="T551" s="233">
        <f t="shared" si="186"/>
        <v>0</v>
      </c>
      <c r="U551" s="250">
        <f t="shared" si="187"/>
        <v>44571</v>
      </c>
      <c r="V551" s="4">
        <f t="shared" si="188"/>
        <v>0</v>
      </c>
      <c r="W551" s="26">
        <f t="shared" si="189"/>
        <v>982</v>
      </c>
      <c r="X551" s="233">
        <f t="shared" si="190"/>
        <v>1</v>
      </c>
      <c r="Y551" s="4">
        <f t="shared" si="191"/>
        <v>0</v>
      </c>
      <c r="Z551" s="230">
        <f t="shared" si="192"/>
        <v>0</v>
      </c>
    </row>
    <row r="552" spans="1:26" ht="24" customHeight="1" x14ac:dyDescent="0.55000000000000004">
      <c r="A552">
        <f t="shared" si="193"/>
        <v>554</v>
      </c>
      <c r="B552" s="228"/>
      <c r="C552" s="44"/>
      <c r="D552" t="s">
        <v>773</v>
      </c>
      <c r="E552">
        <v>24</v>
      </c>
      <c r="F552">
        <f t="shared" si="194"/>
        <v>464</v>
      </c>
      <c r="G552" s="1">
        <v>44572</v>
      </c>
      <c r="H552" s="119">
        <v>0</v>
      </c>
      <c r="I552" s="227">
        <f t="shared" si="180"/>
        <v>982</v>
      </c>
      <c r="J552" s="119"/>
      <c r="K552" s="232">
        <f t="shared" si="181"/>
        <v>977</v>
      </c>
      <c r="L552" s="271">
        <f t="shared" si="182"/>
        <v>78</v>
      </c>
      <c r="M552" s="4"/>
      <c r="N552" s="232">
        <f t="shared" si="183"/>
        <v>3</v>
      </c>
      <c r="O552" s="119">
        <v>0</v>
      </c>
      <c r="P552" s="119"/>
      <c r="Q552" s="5"/>
      <c r="R552" s="248">
        <f t="shared" si="184"/>
        <v>352</v>
      </c>
      <c r="S552" s="218">
        <f t="shared" si="185"/>
        <v>591</v>
      </c>
      <c r="T552" s="233">
        <f t="shared" si="186"/>
        <v>0</v>
      </c>
      <c r="U552" s="250">
        <f t="shared" si="187"/>
        <v>44572</v>
      </c>
      <c r="V552" s="4">
        <f t="shared" si="188"/>
        <v>0</v>
      </c>
      <c r="W552" s="26">
        <f t="shared" si="189"/>
        <v>982</v>
      </c>
      <c r="X552" s="233">
        <f t="shared" si="190"/>
        <v>1</v>
      </c>
      <c r="Y552" s="4">
        <f t="shared" si="191"/>
        <v>0</v>
      </c>
      <c r="Z552" s="230">
        <f t="shared" si="192"/>
        <v>0</v>
      </c>
    </row>
    <row r="553" spans="1:26" ht="24" customHeight="1" x14ac:dyDescent="0.55000000000000004">
      <c r="A553">
        <f t="shared" si="193"/>
        <v>555</v>
      </c>
      <c r="B553" s="228"/>
      <c r="C553" s="44"/>
      <c r="D553" t="s">
        <v>774</v>
      </c>
      <c r="E553">
        <v>24</v>
      </c>
      <c r="F553">
        <f t="shared" si="194"/>
        <v>465</v>
      </c>
      <c r="G553" s="1">
        <v>44573</v>
      </c>
      <c r="H553" s="119">
        <v>0</v>
      </c>
      <c r="I553" s="227">
        <f t="shared" si="180"/>
        <v>982</v>
      </c>
      <c r="J553" s="119"/>
      <c r="K553" s="232">
        <f t="shared" si="181"/>
        <v>977</v>
      </c>
      <c r="L553" s="271">
        <f t="shared" si="182"/>
        <v>78</v>
      </c>
      <c r="M553" s="4"/>
      <c r="N553" s="232">
        <f t="shared" si="183"/>
        <v>3</v>
      </c>
      <c r="O553" s="119">
        <v>0</v>
      </c>
      <c r="P553" s="119"/>
      <c r="Q553" s="5"/>
      <c r="R553" s="248">
        <f t="shared" si="184"/>
        <v>352</v>
      </c>
      <c r="S553" s="218">
        <f t="shared" si="185"/>
        <v>591</v>
      </c>
      <c r="T553" s="233">
        <f t="shared" si="186"/>
        <v>0</v>
      </c>
      <c r="U553" s="250">
        <f t="shared" si="187"/>
        <v>44573</v>
      </c>
      <c r="V553" s="4">
        <f t="shared" si="188"/>
        <v>0</v>
      </c>
      <c r="W553" s="26">
        <f t="shared" si="189"/>
        <v>982</v>
      </c>
      <c r="X553" s="233">
        <f t="shared" si="190"/>
        <v>1</v>
      </c>
      <c r="Y553" s="4">
        <f t="shared" si="191"/>
        <v>0</v>
      </c>
      <c r="Z553" s="230">
        <f t="shared" si="192"/>
        <v>0</v>
      </c>
    </row>
    <row r="554" spans="1:26" ht="24" customHeight="1" x14ac:dyDescent="0.55000000000000004">
      <c r="A554">
        <f t="shared" si="193"/>
        <v>556</v>
      </c>
      <c r="B554" s="228"/>
      <c r="C554" s="44"/>
      <c r="D554" t="s">
        <v>775</v>
      </c>
      <c r="E554">
        <v>24</v>
      </c>
      <c r="F554">
        <f t="shared" si="194"/>
        <v>466</v>
      </c>
      <c r="G554" s="1">
        <v>44574</v>
      </c>
      <c r="H554" s="119">
        <v>0</v>
      </c>
      <c r="I554" s="227">
        <f t="shared" si="180"/>
        <v>982</v>
      </c>
      <c r="J554" s="119"/>
      <c r="K554" s="232">
        <f t="shared" si="181"/>
        <v>977</v>
      </c>
      <c r="L554" s="271">
        <f t="shared" si="182"/>
        <v>78</v>
      </c>
      <c r="M554" s="4"/>
      <c r="N554" s="232">
        <f t="shared" si="183"/>
        <v>3</v>
      </c>
      <c r="O554" s="119">
        <v>0</v>
      </c>
      <c r="P554" s="119"/>
      <c r="Q554" s="5"/>
      <c r="R554" s="248">
        <f t="shared" si="184"/>
        <v>352</v>
      </c>
      <c r="S554" s="218">
        <f t="shared" si="185"/>
        <v>591</v>
      </c>
      <c r="T554" s="233">
        <f t="shared" si="186"/>
        <v>0</v>
      </c>
      <c r="U554" s="250">
        <f t="shared" si="187"/>
        <v>44574</v>
      </c>
      <c r="V554" s="4">
        <f t="shared" si="188"/>
        <v>0</v>
      </c>
      <c r="W554" s="26">
        <f t="shared" si="189"/>
        <v>982</v>
      </c>
      <c r="X554" s="233">
        <f t="shared" si="190"/>
        <v>1</v>
      </c>
      <c r="Y554" s="4">
        <f t="shared" si="191"/>
        <v>0</v>
      </c>
      <c r="Z554" s="230">
        <f t="shared" si="192"/>
        <v>0</v>
      </c>
    </row>
    <row r="555" spans="1:26" ht="24" customHeight="1" x14ac:dyDescent="0.55000000000000004">
      <c r="A555">
        <f t="shared" si="193"/>
        <v>557</v>
      </c>
      <c r="B555" s="228"/>
      <c r="C555" s="44"/>
      <c r="D555" t="s">
        <v>776</v>
      </c>
      <c r="E555">
        <v>24</v>
      </c>
      <c r="F555">
        <f t="shared" si="194"/>
        <v>467</v>
      </c>
      <c r="G555" s="1">
        <v>44575</v>
      </c>
      <c r="H555" s="119">
        <v>0</v>
      </c>
      <c r="I555" s="227">
        <f t="shared" si="180"/>
        <v>982</v>
      </c>
      <c r="J555" s="119"/>
      <c r="K555" s="232">
        <f t="shared" si="181"/>
        <v>977</v>
      </c>
      <c r="L555" s="271">
        <f t="shared" si="182"/>
        <v>78</v>
      </c>
      <c r="M555" s="4"/>
      <c r="N555" s="232">
        <f t="shared" si="183"/>
        <v>3</v>
      </c>
      <c r="O555" s="119">
        <v>0</v>
      </c>
      <c r="P555" s="119"/>
      <c r="Q555" s="5"/>
      <c r="R555" s="248">
        <f t="shared" si="184"/>
        <v>352</v>
      </c>
      <c r="S555" s="218">
        <f t="shared" si="185"/>
        <v>591</v>
      </c>
      <c r="T555" s="233">
        <f t="shared" si="186"/>
        <v>0</v>
      </c>
      <c r="U555" s="250">
        <f t="shared" si="187"/>
        <v>44575</v>
      </c>
      <c r="V555" s="4">
        <f t="shared" si="188"/>
        <v>0</v>
      </c>
      <c r="W555" s="26">
        <f t="shared" si="189"/>
        <v>982</v>
      </c>
      <c r="X555" s="233">
        <f t="shared" si="190"/>
        <v>1</v>
      </c>
      <c r="Y555" s="4">
        <f t="shared" si="191"/>
        <v>0</v>
      </c>
      <c r="Z555" s="230">
        <f t="shared" si="192"/>
        <v>0</v>
      </c>
    </row>
    <row r="556" spans="1:26" ht="24" customHeight="1" x14ac:dyDescent="0.55000000000000004">
      <c r="A556">
        <f t="shared" si="193"/>
        <v>558</v>
      </c>
      <c r="B556" s="228"/>
      <c r="C556" s="44"/>
      <c r="D556" t="s">
        <v>777</v>
      </c>
      <c r="E556">
        <v>24</v>
      </c>
      <c r="F556">
        <f t="shared" si="194"/>
        <v>468</v>
      </c>
      <c r="G556" s="1">
        <v>44576</v>
      </c>
      <c r="H556" s="119">
        <v>0</v>
      </c>
      <c r="I556" s="227">
        <f t="shared" si="180"/>
        <v>982</v>
      </c>
      <c r="J556" s="119"/>
      <c r="K556" s="232">
        <f t="shared" si="181"/>
        <v>977</v>
      </c>
      <c r="L556" s="271">
        <f t="shared" si="182"/>
        <v>78</v>
      </c>
      <c r="M556" s="4"/>
      <c r="N556" s="232">
        <f t="shared" si="183"/>
        <v>3</v>
      </c>
      <c r="O556" s="119">
        <v>0</v>
      </c>
      <c r="P556" s="119"/>
      <c r="Q556" s="5"/>
      <c r="R556" s="248">
        <f t="shared" si="184"/>
        <v>352</v>
      </c>
      <c r="S556" s="218">
        <f t="shared" si="185"/>
        <v>591</v>
      </c>
      <c r="T556" s="233">
        <f t="shared" si="186"/>
        <v>0</v>
      </c>
      <c r="U556" s="250">
        <f t="shared" si="187"/>
        <v>44576</v>
      </c>
      <c r="V556" s="4">
        <f t="shared" si="188"/>
        <v>0</v>
      </c>
      <c r="W556" s="26">
        <f t="shared" si="189"/>
        <v>982</v>
      </c>
      <c r="X556" s="233">
        <f t="shared" si="190"/>
        <v>1</v>
      </c>
      <c r="Y556" s="4">
        <f t="shared" si="191"/>
        <v>0</v>
      </c>
      <c r="Z556" s="230">
        <f t="shared" si="192"/>
        <v>0</v>
      </c>
    </row>
    <row r="557" spans="1:26" ht="24" customHeight="1" x14ac:dyDescent="0.55000000000000004">
      <c r="A557">
        <f t="shared" si="193"/>
        <v>559</v>
      </c>
      <c r="B557" s="228"/>
      <c r="C557" s="44"/>
      <c r="D557" t="s">
        <v>778</v>
      </c>
      <c r="E557">
        <v>24</v>
      </c>
      <c r="F557">
        <f t="shared" si="194"/>
        <v>469</v>
      </c>
      <c r="G557" s="1">
        <v>44577</v>
      </c>
      <c r="H557" s="119">
        <v>0</v>
      </c>
      <c r="I557" s="227">
        <f t="shared" si="180"/>
        <v>982</v>
      </c>
      <c r="J557" s="119"/>
      <c r="K557" s="232">
        <f t="shared" si="181"/>
        <v>977</v>
      </c>
      <c r="L557" s="271">
        <f t="shared" si="182"/>
        <v>78</v>
      </c>
      <c r="M557" s="4"/>
      <c r="N557" s="232">
        <f t="shared" si="183"/>
        <v>3</v>
      </c>
      <c r="O557" s="119">
        <v>0</v>
      </c>
      <c r="P557" s="119"/>
      <c r="Q557" s="5"/>
      <c r="R557" s="248">
        <f t="shared" si="184"/>
        <v>352</v>
      </c>
      <c r="S557" s="218">
        <f t="shared" si="185"/>
        <v>591</v>
      </c>
      <c r="T557" s="233">
        <f t="shared" si="186"/>
        <v>0</v>
      </c>
      <c r="U557" s="250">
        <f t="shared" si="187"/>
        <v>44577</v>
      </c>
      <c r="V557" s="4">
        <f t="shared" si="188"/>
        <v>0</v>
      </c>
      <c r="W557" s="26">
        <f t="shared" si="189"/>
        <v>982</v>
      </c>
      <c r="X557" s="233">
        <f t="shared" si="190"/>
        <v>1</v>
      </c>
      <c r="Y557" s="4">
        <f t="shared" si="191"/>
        <v>0</v>
      </c>
      <c r="Z557" s="230">
        <f t="shared" si="192"/>
        <v>0</v>
      </c>
    </row>
    <row r="558" spans="1:26" ht="24" customHeight="1" x14ac:dyDescent="0.55000000000000004">
      <c r="A558">
        <f t="shared" si="193"/>
        <v>560</v>
      </c>
      <c r="B558" s="228"/>
      <c r="C558" s="44"/>
      <c r="D558" t="s">
        <v>779</v>
      </c>
      <c r="E558">
        <v>24</v>
      </c>
      <c r="F558">
        <f t="shared" si="194"/>
        <v>470</v>
      </c>
      <c r="G558" s="1">
        <v>44578</v>
      </c>
      <c r="H558" s="119">
        <v>0</v>
      </c>
      <c r="I558" s="227">
        <f t="shared" si="180"/>
        <v>982</v>
      </c>
      <c r="J558" s="119"/>
      <c r="K558" s="232">
        <f t="shared" si="181"/>
        <v>977</v>
      </c>
      <c r="L558" s="271">
        <f t="shared" si="182"/>
        <v>78</v>
      </c>
      <c r="M558" s="4"/>
      <c r="N558" s="232">
        <f t="shared" si="183"/>
        <v>3</v>
      </c>
      <c r="O558" s="119">
        <v>0</v>
      </c>
      <c r="P558" s="119"/>
      <c r="Q558" s="5"/>
      <c r="R558" s="248">
        <f t="shared" si="184"/>
        <v>352</v>
      </c>
      <c r="S558" s="218">
        <f t="shared" si="185"/>
        <v>591</v>
      </c>
      <c r="T558" s="233">
        <f t="shared" si="186"/>
        <v>0</v>
      </c>
      <c r="U558" s="250">
        <f t="shared" si="187"/>
        <v>44578</v>
      </c>
      <c r="V558" s="4">
        <f t="shared" si="188"/>
        <v>0</v>
      </c>
      <c r="W558" s="26">
        <f t="shared" si="189"/>
        <v>982</v>
      </c>
      <c r="X558" s="233">
        <f t="shared" si="190"/>
        <v>1</v>
      </c>
      <c r="Y558" s="4">
        <f t="shared" si="191"/>
        <v>0</v>
      </c>
      <c r="Z558" s="230">
        <f t="shared" si="192"/>
        <v>0</v>
      </c>
    </row>
    <row r="559" spans="1:26" ht="24" customHeight="1" x14ac:dyDescent="0.55000000000000004">
      <c r="A559">
        <f t="shared" si="193"/>
        <v>561</v>
      </c>
      <c r="B559" s="228"/>
      <c r="C559" s="44"/>
      <c r="D559" t="s">
        <v>780</v>
      </c>
      <c r="E559">
        <v>24</v>
      </c>
      <c r="F559">
        <f t="shared" si="194"/>
        <v>471</v>
      </c>
      <c r="G559" s="1">
        <v>44579</v>
      </c>
      <c r="H559" s="119">
        <v>0</v>
      </c>
      <c r="I559" s="227">
        <f t="shared" ref="I559:I622" si="195">+I558+H559</f>
        <v>982</v>
      </c>
      <c r="J559" s="119"/>
      <c r="K559" s="232">
        <f t="shared" ref="K559:K622" si="196">+K558+J559</f>
        <v>977</v>
      </c>
      <c r="L559" s="271">
        <f t="shared" ref="L559:L622" si="197">+L558+J559</f>
        <v>78</v>
      </c>
      <c r="M559" s="4"/>
      <c r="N559" s="232">
        <f t="shared" ref="N559:N622" si="198">+N558+M559</f>
        <v>3</v>
      </c>
      <c r="O559" s="119">
        <v>0</v>
      </c>
      <c r="P559" s="119"/>
      <c r="Q559" s="5"/>
      <c r="R559" s="248">
        <f t="shared" ref="R559:R622" si="199">+R558+Q559</f>
        <v>352</v>
      </c>
      <c r="S559" s="218">
        <f t="shared" ref="S559:S622" si="200">+S558+Q559</f>
        <v>591</v>
      </c>
      <c r="T559" s="233">
        <f t="shared" ref="T559:T622" si="201">+T558+O559-P559-Q559</f>
        <v>0</v>
      </c>
      <c r="U559" s="250">
        <f t="shared" ref="U559:U622" si="202">+G559</f>
        <v>44579</v>
      </c>
      <c r="V559" s="4">
        <f t="shared" ref="V559:V622" si="203">+H559</f>
        <v>0</v>
      </c>
      <c r="W559" s="26">
        <f t="shared" ref="W559:W622" si="204">+I559</f>
        <v>982</v>
      </c>
      <c r="X559" s="233">
        <f t="shared" ref="X559:X622" si="205">+X558+V559-J559</f>
        <v>1</v>
      </c>
      <c r="Y559" s="4">
        <f t="shared" ref="Y559:Y622" si="206">+O559</f>
        <v>0</v>
      </c>
      <c r="Z559" s="230">
        <f t="shared" ref="Z559:Z622" si="207">+Z558+Y559-P559-Q559</f>
        <v>0</v>
      </c>
    </row>
    <row r="560" spans="1:26" ht="24" customHeight="1" x14ac:dyDescent="0.55000000000000004">
      <c r="A560">
        <f t="shared" si="193"/>
        <v>562</v>
      </c>
      <c r="B560" s="228"/>
      <c r="C560" s="44"/>
      <c r="D560" t="s">
        <v>781</v>
      </c>
      <c r="E560">
        <v>24</v>
      </c>
      <c r="F560">
        <f t="shared" si="194"/>
        <v>472</v>
      </c>
      <c r="G560" s="1">
        <v>44580</v>
      </c>
      <c r="H560" s="119">
        <v>0</v>
      </c>
      <c r="I560" s="227">
        <f t="shared" si="195"/>
        <v>982</v>
      </c>
      <c r="J560" s="119"/>
      <c r="K560" s="232">
        <f t="shared" si="196"/>
        <v>977</v>
      </c>
      <c r="L560" s="271">
        <f t="shared" si="197"/>
        <v>78</v>
      </c>
      <c r="M560" s="4"/>
      <c r="N560" s="232">
        <f t="shared" si="198"/>
        <v>3</v>
      </c>
      <c r="O560" s="119">
        <v>0</v>
      </c>
      <c r="P560" s="119"/>
      <c r="Q560" s="5"/>
      <c r="R560" s="248">
        <f t="shared" si="199"/>
        <v>352</v>
      </c>
      <c r="S560" s="218">
        <f t="shared" si="200"/>
        <v>591</v>
      </c>
      <c r="T560" s="233">
        <f t="shared" si="201"/>
        <v>0</v>
      </c>
      <c r="U560" s="250">
        <f t="shared" si="202"/>
        <v>44580</v>
      </c>
      <c r="V560" s="4">
        <f t="shared" si="203"/>
        <v>0</v>
      </c>
      <c r="W560" s="26">
        <f t="shared" si="204"/>
        <v>982</v>
      </c>
      <c r="X560" s="233">
        <f t="shared" si="205"/>
        <v>1</v>
      </c>
      <c r="Y560" s="4">
        <f t="shared" si="206"/>
        <v>0</v>
      </c>
      <c r="Z560" s="230">
        <f t="shared" si="207"/>
        <v>0</v>
      </c>
    </row>
    <row r="561" spans="1:26" ht="24" customHeight="1" x14ac:dyDescent="0.55000000000000004">
      <c r="A561">
        <f t="shared" si="193"/>
        <v>563</v>
      </c>
      <c r="B561" s="228"/>
      <c r="C561" s="44"/>
      <c r="D561" t="s">
        <v>782</v>
      </c>
      <c r="E561">
        <v>24</v>
      </c>
      <c r="F561">
        <f t="shared" si="194"/>
        <v>473</v>
      </c>
      <c r="G561" s="1">
        <v>44581</v>
      </c>
      <c r="H561" s="119">
        <v>0</v>
      </c>
      <c r="I561" s="227">
        <f t="shared" si="195"/>
        <v>982</v>
      </c>
      <c r="J561" s="119"/>
      <c r="K561" s="232">
        <f t="shared" si="196"/>
        <v>977</v>
      </c>
      <c r="L561" s="271">
        <f t="shared" si="197"/>
        <v>78</v>
      </c>
      <c r="M561" s="4"/>
      <c r="N561" s="232">
        <f t="shared" si="198"/>
        <v>3</v>
      </c>
      <c r="O561" s="119">
        <v>0</v>
      </c>
      <c r="P561" s="119"/>
      <c r="Q561" s="5"/>
      <c r="R561" s="248">
        <f t="shared" si="199"/>
        <v>352</v>
      </c>
      <c r="S561" s="218">
        <f t="shared" si="200"/>
        <v>591</v>
      </c>
      <c r="T561" s="233">
        <f t="shared" si="201"/>
        <v>0</v>
      </c>
      <c r="U561" s="250">
        <f t="shared" si="202"/>
        <v>44581</v>
      </c>
      <c r="V561" s="4">
        <f t="shared" si="203"/>
        <v>0</v>
      </c>
      <c r="W561" s="26">
        <f t="shared" si="204"/>
        <v>982</v>
      </c>
      <c r="X561" s="233">
        <f t="shared" si="205"/>
        <v>1</v>
      </c>
      <c r="Y561" s="4">
        <f t="shared" si="206"/>
        <v>0</v>
      </c>
      <c r="Z561" s="230">
        <f t="shared" si="207"/>
        <v>0</v>
      </c>
    </row>
    <row r="562" spans="1:26" ht="24" customHeight="1" x14ac:dyDescent="0.55000000000000004">
      <c r="A562">
        <f t="shared" si="193"/>
        <v>564</v>
      </c>
      <c r="B562" s="228"/>
      <c r="C562" s="44"/>
      <c r="D562" t="s">
        <v>783</v>
      </c>
      <c r="E562">
        <v>24</v>
      </c>
      <c r="F562">
        <f t="shared" si="194"/>
        <v>474</v>
      </c>
      <c r="G562" s="1">
        <v>44582</v>
      </c>
      <c r="H562" s="119">
        <v>0</v>
      </c>
      <c r="I562" s="227">
        <f t="shared" si="195"/>
        <v>982</v>
      </c>
      <c r="J562" s="119"/>
      <c r="K562" s="232">
        <f t="shared" si="196"/>
        <v>977</v>
      </c>
      <c r="L562" s="271">
        <f t="shared" si="197"/>
        <v>78</v>
      </c>
      <c r="M562" s="4"/>
      <c r="N562" s="232">
        <f t="shared" si="198"/>
        <v>3</v>
      </c>
      <c r="O562" s="119">
        <v>0</v>
      </c>
      <c r="P562" s="119"/>
      <c r="Q562" s="5"/>
      <c r="R562" s="248">
        <f t="shared" si="199"/>
        <v>352</v>
      </c>
      <c r="S562" s="218">
        <f t="shared" si="200"/>
        <v>591</v>
      </c>
      <c r="T562" s="233">
        <f t="shared" si="201"/>
        <v>0</v>
      </c>
      <c r="U562" s="250">
        <f t="shared" si="202"/>
        <v>44582</v>
      </c>
      <c r="V562" s="4">
        <f t="shared" si="203"/>
        <v>0</v>
      </c>
      <c r="W562" s="26">
        <f t="shared" si="204"/>
        <v>982</v>
      </c>
      <c r="X562" s="233">
        <f t="shared" si="205"/>
        <v>1</v>
      </c>
      <c r="Y562" s="4">
        <f t="shared" si="206"/>
        <v>0</v>
      </c>
      <c r="Z562" s="230">
        <f t="shared" si="207"/>
        <v>0</v>
      </c>
    </row>
    <row r="563" spans="1:26" ht="24" customHeight="1" x14ac:dyDescent="0.55000000000000004">
      <c r="A563">
        <f t="shared" si="193"/>
        <v>565</v>
      </c>
      <c r="B563" s="228"/>
      <c r="C563" s="44"/>
      <c r="D563" t="s">
        <v>784</v>
      </c>
      <c r="E563">
        <v>24</v>
      </c>
      <c r="F563">
        <f t="shared" si="194"/>
        <v>475</v>
      </c>
      <c r="G563" s="1">
        <v>44583</v>
      </c>
      <c r="H563" s="119">
        <v>0</v>
      </c>
      <c r="I563" s="227">
        <f t="shared" si="195"/>
        <v>982</v>
      </c>
      <c r="J563" s="119"/>
      <c r="K563" s="232">
        <f t="shared" si="196"/>
        <v>977</v>
      </c>
      <c r="L563" s="271">
        <f t="shared" si="197"/>
        <v>78</v>
      </c>
      <c r="M563" s="4"/>
      <c r="N563" s="232">
        <f t="shared" si="198"/>
        <v>3</v>
      </c>
      <c r="O563" s="119">
        <v>0</v>
      </c>
      <c r="P563" s="119"/>
      <c r="Q563" s="5"/>
      <c r="R563" s="248">
        <f t="shared" si="199"/>
        <v>352</v>
      </c>
      <c r="S563" s="218">
        <f t="shared" si="200"/>
        <v>591</v>
      </c>
      <c r="T563" s="233">
        <f t="shared" si="201"/>
        <v>0</v>
      </c>
      <c r="U563" s="250">
        <f t="shared" si="202"/>
        <v>44583</v>
      </c>
      <c r="V563" s="4">
        <f t="shared" si="203"/>
        <v>0</v>
      </c>
      <c r="W563" s="26">
        <f t="shared" si="204"/>
        <v>982</v>
      </c>
      <c r="X563" s="233">
        <f t="shared" si="205"/>
        <v>1</v>
      </c>
      <c r="Y563" s="4">
        <f t="shared" si="206"/>
        <v>0</v>
      </c>
      <c r="Z563" s="230">
        <f t="shared" si="207"/>
        <v>0</v>
      </c>
    </row>
    <row r="564" spans="1:26" ht="24" customHeight="1" x14ac:dyDescent="0.55000000000000004">
      <c r="A564">
        <f t="shared" si="193"/>
        <v>566</v>
      </c>
      <c r="B564" s="228"/>
      <c r="C564" s="44"/>
      <c r="D564" t="s">
        <v>785</v>
      </c>
      <c r="E564">
        <v>24</v>
      </c>
      <c r="F564">
        <f t="shared" si="194"/>
        <v>476</v>
      </c>
      <c r="G564" s="1">
        <v>44584</v>
      </c>
      <c r="H564" s="119">
        <v>0</v>
      </c>
      <c r="I564" s="227">
        <f t="shared" si="195"/>
        <v>982</v>
      </c>
      <c r="J564" s="119"/>
      <c r="K564" s="232">
        <f t="shared" si="196"/>
        <v>977</v>
      </c>
      <c r="L564" s="271">
        <f t="shared" si="197"/>
        <v>78</v>
      </c>
      <c r="M564" s="4"/>
      <c r="N564" s="232">
        <f t="shared" si="198"/>
        <v>3</v>
      </c>
      <c r="O564" s="119">
        <v>0</v>
      </c>
      <c r="P564" s="119"/>
      <c r="Q564" s="5"/>
      <c r="R564" s="248">
        <f t="shared" si="199"/>
        <v>352</v>
      </c>
      <c r="S564" s="218">
        <f t="shared" si="200"/>
        <v>591</v>
      </c>
      <c r="T564" s="233">
        <f t="shared" si="201"/>
        <v>0</v>
      </c>
      <c r="U564" s="250">
        <f t="shared" si="202"/>
        <v>44584</v>
      </c>
      <c r="V564" s="4">
        <f t="shared" si="203"/>
        <v>0</v>
      </c>
      <c r="W564" s="26">
        <f t="shared" si="204"/>
        <v>982</v>
      </c>
      <c r="X564" s="233">
        <f t="shared" si="205"/>
        <v>1</v>
      </c>
      <c r="Y564" s="4">
        <f t="shared" si="206"/>
        <v>0</v>
      </c>
      <c r="Z564" s="230">
        <f t="shared" si="207"/>
        <v>0</v>
      </c>
    </row>
    <row r="565" spans="1:26" ht="24" customHeight="1" x14ac:dyDescent="0.55000000000000004">
      <c r="A565">
        <f t="shared" si="193"/>
        <v>567</v>
      </c>
      <c r="B565" s="228"/>
      <c r="C565" s="44"/>
      <c r="D565" t="s">
        <v>786</v>
      </c>
      <c r="E565">
        <v>24</v>
      </c>
      <c r="F565">
        <f t="shared" si="194"/>
        <v>477</v>
      </c>
      <c r="G565" s="1">
        <v>44585</v>
      </c>
      <c r="H565" s="119">
        <v>6</v>
      </c>
      <c r="I565" s="227">
        <f t="shared" si="195"/>
        <v>988</v>
      </c>
      <c r="J565" s="119"/>
      <c r="K565" s="232">
        <f t="shared" si="196"/>
        <v>977</v>
      </c>
      <c r="L565" s="271">
        <f t="shared" si="197"/>
        <v>78</v>
      </c>
      <c r="M565" s="4"/>
      <c r="N565" s="232">
        <f t="shared" si="198"/>
        <v>3</v>
      </c>
      <c r="O565" s="119">
        <v>0</v>
      </c>
      <c r="P565" s="119"/>
      <c r="Q565" s="5"/>
      <c r="R565" s="248">
        <f t="shared" si="199"/>
        <v>352</v>
      </c>
      <c r="S565" s="218">
        <f t="shared" si="200"/>
        <v>591</v>
      </c>
      <c r="T565" s="233">
        <f t="shared" si="201"/>
        <v>0</v>
      </c>
      <c r="U565" s="250">
        <f t="shared" si="202"/>
        <v>44585</v>
      </c>
      <c r="V565" s="4">
        <f t="shared" si="203"/>
        <v>6</v>
      </c>
      <c r="W565" s="26">
        <f t="shared" si="204"/>
        <v>988</v>
      </c>
      <c r="X565" s="233">
        <f t="shared" si="205"/>
        <v>7</v>
      </c>
      <c r="Y565" s="4">
        <f t="shared" si="206"/>
        <v>0</v>
      </c>
      <c r="Z565" s="230">
        <f t="shared" si="207"/>
        <v>0</v>
      </c>
    </row>
    <row r="566" spans="1:26" ht="24" customHeight="1" x14ac:dyDescent="0.55000000000000004">
      <c r="A566">
        <f t="shared" si="193"/>
        <v>568</v>
      </c>
      <c r="B566" s="228"/>
      <c r="C566" s="44"/>
      <c r="D566" t="s">
        <v>787</v>
      </c>
      <c r="E566">
        <v>24</v>
      </c>
      <c r="F566">
        <f t="shared" si="194"/>
        <v>478</v>
      </c>
      <c r="G566" s="1">
        <v>44586</v>
      </c>
      <c r="H566" s="119">
        <v>2</v>
      </c>
      <c r="I566" s="227">
        <f t="shared" si="195"/>
        <v>990</v>
      </c>
      <c r="J566" s="119"/>
      <c r="K566" s="232">
        <f t="shared" si="196"/>
        <v>977</v>
      </c>
      <c r="L566" s="271">
        <f t="shared" si="197"/>
        <v>78</v>
      </c>
      <c r="M566" s="4"/>
      <c r="N566" s="232">
        <f t="shared" si="198"/>
        <v>3</v>
      </c>
      <c r="O566" s="119">
        <v>0</v>
      </c>
      <c r="P566" s="119"/>
      <c r="Q566" s="5"/>
      <c r="R566" s="248">
        <f t="shared" si="199"/>
        <v>352</v>
      </c>
      <c r="S566" s="218">
        <f t="shared" si="200"/>
        <v>591</v>
      </c>
      <c r="T566" s="233">
        <f t="shared" si="201"/>
        <v>0</v>
      </c>
      <c r="U566" s="250">
        <f t="shared" si="202"/>
        <v>44586</v>
      </c>
      <c r="V566" s="4">
        <f t="shared" si="203"/>
        <v>2</v>
      </c>
      <c r="W566" s="26">
        <f t="shared" si="204"/>
        <v>990</v>
      </c>
      <c r="X566" s="233">
        <f t="shared" si="205"/>
        <v>9</v>
      </c>
      <c r="Y566" s="4">
        <f t="shared" si="206"/>
        <v>0</v>
      </c>
      <c r="Z566" s="230">
        <f t="shared" si="207"/>
        <v>0</v>
      </c>
    </row>
    <row r="567" spans="1:26" ht="24" customHeight="1" x14ac:dyDescent="0.55000000000000004">
      <c r="A567">
        <f t="shared" si="193"/>
        <v>569</v>
      </c>
      <c r="B567" s="228"/>
      <c r="C567" s="44"/>
      <c r="D567" t="s">
        <v>788</v>
      </c>
      <c r="E567">
        <v>24</v>
      </c>
      <c r="F567">
        <f t="shared" si="194"/>
        <v>479</v>
      </c>
      <c r="G567" s="1">
        <v>44587</v>
      </c>
      <c r="H567" s="119">
        <v>2</v>
      </c>
      <c r="I567" s="227">
        <f t="shared" si="195"/>
        <v>992</v>
      </c>
      <c r="J567" s="119"/>
      <c r="K567" s="232">
        <f t="shared" si="196"/>
        <v>977</v>
      </c>
      <c r="L567" s="271">
        <f t="shared" si="197"/>
        <v>78</v>
      </c>
      <c r="M567" s="4"/>
      <c r="N567" s="232">
        <f t="shared" si="198"/>
        <v>3</v>
      </c>
      <c r="O567" s="119">
        <v>0</v>
      </c>
      <c r="P567" s="119"/>
      <c r="Q567" s="5"/>
      <c r="R567" s="248">
        <f t="shared" si="199"/>
        <v>352</v>
      </c>
      <c r="S567" s="218">
        <f t="shared" si="200"/>
        <v>591</v>
      </c>
      <c r="T567" s="233">
        <f t="shared" si="201"/>
        <v>0</v>
      </c>
      <c r="U567" s="250">
        <f t="shared" si="202"/>
        <v>44587</v>
      </c>
      <c r="V567" s="4">
        <f t="shared" si="203"/>
        <v>2</v>
      </c>
      <c r="W567" s="26">
        <f t="shared" si="204"/>
        <v>992</v>
      </c>
      <c r="X567" s="233">
        <f t="shared" si="205"/>
        <v>11</v>
      </c>
      <c r="Y567" s="4">
        <f t="shared" si="206"/>
        <v>0</v>
      </c>
      <c r="Z567" s="230">
        <f t="shared" si="207"/>
        <v>0</v>
      </c>
    </row>
    <row r="568" spans="1:26" ht="24" customHeight="1" x14ac:dyDescent="0.55000000000000004">
      <c r="A568">
        <f t="shared" si="193"/>
        <v>570</v>
      </c>
      <c r="B568" s="228"/>
      <c r="C568" s="44"/>
      <c r="D568" t="s">
        <v>789</v>
      </c>
      <c r="E568">
        <v>24</v>
      </c>
      <c r="F568">
        <f t="shared" si="194"/>
        <v>480</v>
      </c>
      <c r="G568" s="1">
        <v>44588</v>
      </c>
      <c r="H568" s="119">
        <v>1</v>
      </c>
      <c r="I568" s="227">
        <f t="shared" si="195"/>
        <v>993</v>
      </c>
      <c r="J568" s="119"/>
      <c r="K568" s="232">
        <f t="shared" si="196"/>
        <v>977</v>
      </c>
      <c r="L568" s="271">
        <f t="shared" si="197"/>
        <v>78</v>
      </c>
      <c r="M568" s="4"/>
      <c r="N568" s="232">
        <f t="shared" si="198"/>
        <v>3</v>
      </c>
      <c r="O568" s="119">
        <v>0</v>
      </c>
      <c r="P568" s="119"/>
      <c r="Q568" s="5"/>
      <c r="R568" s="248">
        <f t="shared" si="199"/>
        <v>352</v>
      </c>
      <c r="S568" s="218">
        <f t="shared" si="200"/>
        <v>591</v>
      </c>
      <c r="T568" s="233">
        <f t="shared" si="201"/>
        <v>0</v>
      </c>
      <c r="U568" s="250">
        <f t="shared" si="202"/>
        <v>44588</v>
      </c>
      <c r="V568" s="4">
        <f t="shared" si="203"/>
        <v>1</v>
      </c>
      <c r="W568" s="26">
        <f t="shared" si="204"/>
        <v>993</v>
      </c>
      <c r="X568" s="233">
        <f t="shared" si="205"/>
        <v>12</v>
      </c>
      <c r="Y568" s="4">
        <f t="shared" si="206"/>
        <v>0</v>
      </c>
      <c r="Z568" s="230">
        <f t="shared" si="207"/>
        <v>0</v>
      </c>
    </row>
    <row r="569" spans="1:26" ht="24" customHeight="1" x14ac:dyDescent="0.55000000000000004">
      <c r="A569">
        <f t="shared" si="193"/>
        <v>571</v>
      </c>
      <c r="B569" s="228"/>
      <c r="C569" s="44"/>
      <c r="D569" t="s">
        <v>790</v>
      </c>
      <c r="E569">
        <v>24</v>
      </c>
      <c r="F569">
        <f t="shared" si="194"/>
        <v>481</v>
      </c>
      <c r="G569" s="1">
        <v>44589</v>
      </c>
      <c r="H569" s="119">
        <v>4</v>
      </c>
      <c r="I569" s="227">
        <f t="shared" si="195"/>
        <v>997</v>
      </c>
      <c r="J569" s="119"/>
      <c r="K569" s="232">
        <f t="shared" si="196"/>
        <v>977</v>
      </c>
      <c r="L569" s="271">
        <f t="shared" si="197"/>
        <v>78</v>
      </c>
      <c r="M569" s="4"/>
      <c r="N569" s="232">
        <f t="shared" si="198"/>
        <v>3</v>
      </c>
      <c r="O569" s="119">
        <v>0</v>
      </c>
      <c r="P569" s="119"/>
      <c r="Q569" s="5"/>
      <c r="R569" s="248">
        <f t="shared" si="199"/>
        <v>352</v>
      </c>
      <c r="S569" s="218">
        <f t="shared" si="200"/>
        <v>591</v>
      </c>
      <c r="T569" s="233">
        <f t="shared" si="201"/>
        <v>0</v>
      </c>
      <c r="U569" s="250">
        <f t="shared" si="202"/>
        <v>44589</v>
      </c>
      <c r="V569" s="4">
        <f t="shared" si="203"/>
        <v>4</v>
      </c>
      <c r="W569" s="26">
        <f t="shared" si="204"/>
        <v>997</v>
      </c>
      <c r="X569" s="233">
        <f t="shared" si="205"/>
        <v>16</v>
      </c>
      <c r="Y569" s="4">
        <f t="shared" si="206"/>
        <v>0</v>
      </c>
      <c r="Z569" s="230">
        <f t="shared" si="207"/>
        <v>0</v>
      </c>
    </row>
    <row r="570" spans="1:26" ht="24" customHeight="1" x14ac:dyDescent="0.55000000000000004">
      <c r="A570">
        <f t="shared" si="193"/>
        <v>572</v>
      </c>
      <c r="B570" s="228"/>
      <c r="C570" s="44"/>
      <c r="D570" t="s">
        <v>791</v>
      </c>
      <c r="E570">
        <v>24</v>
      </c>
      <c r="F570">
        <f t="shared" si="194"/>
        <v>482</v>
      </c>
      <c r="G570" s="1">
        <v>44590</v>
      </c>
      <c r="H570" s="119">
        <v>0</v>
      </c>
      <c r="I570" s="227">
        <f t="shared" si="195"/>
        <v>997</v>
      </c>
      <c r="J570" s="119"/>
      <c r="K570" s="232">
        <f t="shared" si="196"/>
        <v>977</v>
      </c>
      <c r="L570" s="271">
        <f t="shared" si="197"/>
        <v>78</v>
      </c>
      <c r="M570" s="4"/>
      <c r="N570" s="232">
        <f t="shared" si="198"/>
        <v>3</v>
      </c>
      <c r="O570" s="119">
        <v>0</v>
      </c>
      <c r="P570" s="119"/>
      <c r="Q570" s="5"/>
      <c r="R570" s="248">
        <f t="shared" si="199"/>
        <v>352</v>
      </c>
      <c r="S570" s="218">
        <f t="shared" si="200"/>
        <v>591</v>
      </c>
      <c r="T570" s="233">
        <f t="shared" si="201"/>
        <v>0</v>
      </c>
      <c r="U570" s="250">
        <f t="shared" si="202"/>
        <v>44590</v>
      </c>
      <c r="V570" s="4">
        <f t="shared" si="203"/>
        <v>0</v>
      </c>
      <c r="W570" s="26">
        <f t="shared" si="204"/>
        <v>997</v>
      </c>
      <c r="X570" s="233">
        <f t="shared" si="205"/>
        <v>16</v>
      </c>
      <c r="Y570" s="4">
        <f t="shared" si="206"/>
        <v>0</v>
      </c>
      <c r="Z570" s="230">
        <f t="shared" si="207"/>
        <v>0</v>
      </c>
    </row>
    <row r="571" spans="1:26" ht="24" customHeight="1" x14ac:dyDescent="0.55000000000000004">
      <c r="A571">
        <f t="shared" si="193"/>
        <v>573</v>
      </c>
      <c r="B571" s="228"/>
      <c r="C571" s="44"/>
      <c r="D571" t="s">
        <v>792</v>
      </c>
      <c r="E571">
        <v>24</v>
      </c>
      <c r="F571">
        <f t="shared" si="194"/>
        <v>483</v>
      </c>
      <c r="G571" s="1">
        <v>44591</v>
      </c>
      <c r="H571" s="119">
        <v>0</v>
      </c>
      <c r="I571" s="227">
        <f t="shared" si="195"/>
        <v>997</v>
      </c>
      <c r="J571" s="119"/>
      <c r="K571" s="232">
        <f t="shared" si="196"/>
        <v>977</v>
      </c>
      <c r="L571" s="271">
        <f t="shared" si="197"/>
        <v>78</v>
      </c>
      <c r="M571" s="4"/>
      <c r="N571" s="232">
        <f t="shared" si="198"/>
        <v>3</v>
      </c>
      <c r="O571" s="119">
        <v>0</v>
      </c>
      <c r="P571" s="119"/>
      <c r="Q571" s="5"/>
      <c r="R571" s="248">
        <f t="shared" si="199"/>
        <v>352</v>
      </c>
      <c r="S571" s="218">
        <f t="shared" si="200"/>
        <v>591</v>
      </c>
      <c r="T571" s="233">
        <f t="shared" si="201"/>
        <v>0</v>
      </c>
      <c r="U571" s="250">
        <f t="shared" si="202"/>
        <v>44591</v>
      </c>
      <c r="V571" s="4">
        <f t="shared" si="203"/>
        <v>0</v>
      </c>
      <c r="W571" s="26">
        <f t="shared" si="204"/>
        <v>997</v>
      </c>
      <c r="X571" s="233">
        <f t="shared" si="205"/>
        <v>16</v>
      </c>
      <c r="Y571" s="4">
        <f t="shared" si="206"/>
        <v>0</v>
      </c>
      <c r="Z571" s="230">
        <f t="shared" si="207"/>
        <v>0</v>
      </c>
    </row>
    <row r="572" spans="1:26" ht="24" customHeight="1" x14ac:dyDescent="0.55000000000000004">
      <c r="A572">
        <f t="shared" si="193"/>
        <v>574</v>
      </c>
      <c r="B572" s="228"/>
      <c r="C572" s="44"/>
      <c r="D572" t="s">
        <v>793</v>
      </c>
      <c r="E572">
        <v>24</v>
      </c>
      <c r="F572">
        <f t="shared" si="194"/>
        <v>484</v>
      </c>
      <c r="G572" s="1">
        <v>44592</v>
      </c>
      <c r="H572" s="119">
        <v>0</v>
      </c>
      <c r="I572" s="227">
        <f t="shared" si="195"/>
        <v>997</v>
      </c>
      <c r="J572" s="119"/>
      <c r="K572" s="232">
        <f t="shared" si="196"/>
        <v>977</v>
      </c>
      <c r="L572" s="271">
        <f t="shared" si="197"/>
        <v>78</v>
      </c>
      <c r="M572" s="4"/>
      <c r="N572" s="232">
        <f t="shared" si="198"/>
        <v>3</v>
      </c>
      <c r="O572" s="119">
        <v>0</v>
      </c>
      <c r="P572" s="119"/>
      <c r="Q572" s="5"/>
      <c r="R572" s="248">
        <f t="shared" si="199"/>
        <v>352</v>
      </c>
      <c r="S572" s="218">
        <f t="shared" si="200"/>
        <v>591</v>
      </c>
      <c r="T572" s="233">
        <f t="shared" si="201"/>
        <v>0</v>
      </c>
      <c r="U572" s="250">
        <f t="shared" si="202"/>
        <v>44592</v>
      </c>
      <c r="V572" s="4">
        <f t="shared" si="203"/>
        <v>0</v>
      </c>
      <c r="W572" s="26">
        <f t="shared" si="204"/>
        <v>997</v>
      </c>
      <c r="X572" s="233">
        <f t="shared" si="205"/>
        <v>16</v>
      </c>
      <c r="Y572" s="4">
        <f t="shared" si="206"/>
        <v>0</v>
      </c>
      <c r="Z572" s="230">
        <f t="shared" si="207"/>
        <v>0</v>
      </c>
    </row>
    <row r="573" spans="1:26" ht="24" customHeight="1" x14ac:dyDescent="0.55000000000000004">
      <c r="A573">
        <f t="shared" si="193"/>
        <v>575</v>
      </c>
      <c r="B573" s="228"/>
      <c r="C573" s="44"/>
      <c r="D573" t="s">
        <v>794</v>
      </c>
      <c r="E573">
        <v>24</v>
      </c>
      <c r="F573">
        <f t="shared" si="194"/>
        <v>485</v>
      </c>
      <c r="G573" s="1">
        <v>44593</v>
      </c>
      <c r="H573" s="119">
        <v>0</v>
      </c>
      <c r="I573" s="227">
        <f t="shared" si="195"/>
        <v>997</v>
      </c>
      <c r="J573" s="119"/>
      <c r="K573" s="232">
        <f t="shared" si="196"/>
        <v>977</v>
      </c>
      <c r="L573" s="271">
        <f t="shared" si="197"/>
        <v>78</v>
      </c>
      <c r="M573" s="4"/>
      <c r="N573" s="232">
        <f t="shared" si="198"/>
        <v>3</v>
      </c>
      <c r="O573" s="119">
        <v>0</v>
      </c>
      <c r="P573" s="119"/>
      <c r="Q573" s="5"/>
      <c r="R573" s="248">
        <f t="shared" si="199"/>
        <v>352</v>
      </c>
      <c r="S573" s="218">
        <f t="shared" si="200"/>
        <v>591</v>
      </c>
      <c r="T573" s="233">
        <f t="shared" si="201"/>
        <v>0</v>
      </c>
      <c r="U573" s="250">
        <f t="shared" si="202"/>
        <v>44593</v>
      </c>
      <c r="V573" s="4">
        <f t="shared" si="203"/>
        <v>0</v>
      </c>
      <c r="W573" s="26">
        <f t="shared" si="204"/>
        <v>997</v>
      </c>
      <c r="X573" s="233">
        <f t="shared" si="205"/>
        <v>16</v>
      </c>
      <c r="Y573" s="4">
        <f t="shared" si="206"/>
        <v>0</v>
      </c>
      <c r="Z573" s="230">
        <f t="shared" si="207"/>
        <v>0</v>
      </c>
    </row>
    <row r="574" spans="1:26" ht="24" customHeight="1" x14ac:dyDescent="0.55000000000000004">
      <c r="A574">
        <f t="shared" si="193"/>
        <v>576</v>
      </c>
      <c r="B574" s="228"/>
      <c r="C574" s="44"/>
      <c r="D574" t="s">
        <v>795</v>
      </c>
      <c r="E574">
        <v>24</v>
      </c>
      <c r="F574">
        <f t="shared" si="194"/>
        <v>486</v>
      </c>
      <c r="G574" s="1">
        <v>44594</v>
      </c>
      <c r="H574" s="119">
        <v>0</v>
      </c>
      <c r="I574" s="227">
        <f t="shared" si="195"/>
        <v>997</v>
      </c>
      <c r="J574" s="119"/>
      <c r="K574" s="232">
        <f t="shared" si="196"/>
        <v>977</v>
      </c>
      <c r="L574" s="271">
        <f t="shared" si="197"/>
        <v>78</v>
      </c>
      <c r="M574" s="4"/>
      <c r="N574" s="232">
        <f t="shared" si="198"/>
        <v>3</v>
      </c>
      <c r="O574" s="119">
        <v>0</v>
      </c>
      <c r="P574" s="119"/>
      <c r="Q574" s="5"/>
      <c r="R574" s="248">
        <f t="shared" si="199"/>
        <v>352</v>
      </c>
      <c r="S574" s="218">
        <f t="shared" si="200"/>
        <v>591</v>
      </c>
      <c r="T574" s="233">
        <f t="shared" si="201"/>
        <v>0</v>
      </c>
      <c r="U574" s="250">
        <f t="shared" si="202"/>
        <v>44594</v>
      </c>
      <c r="V574" s="4">
        <f t="shared" si="203"/>
        <v>0</v>
      </c>
      <c r="W574" s="26">
        <f t="shared" si="204"/>
        <v>997</v>
      </c>
      <c r="X574" s="233">
        <f t="shared" si="205"/>
        <v>16</v>
      </c>
      <c r="Y574" s="4">
        <f t="shared" si="206"/>
        <v>0</v>
      </c>
      <c r="Z574" s="230">
        <f t="shared" si="207"/>
        <v>0</v>
      </c>
    </row>
    <row r="575" spans="1:26" ht="24" customHeight="1" x14ac:dyDescent="0.55000000000000004">
      <c r="A575">
        <f t="shared" ref="A575:A624" si="208">+A574+1</f>
        <v>577</v>
      </c>
      <c r="B575" s="228"/>
      <c r="C575" s="44"/>
      <c r="D575" t="s">
        <v>796</v>
      </c>
      <c r="E575">
        <v>24</v>
      </c>
      <c r="F575">
        <f t="shared" ref="F575:F624" si="209">+F574+1</f>
        <v>487</v>
      </c>
      <c r="G575" s="1">
        <v>44595</v>
      </c>
      <c r="H575" s="119">
        <v>0</v>
      </c>
      <c r="I575" s="227">
        <f t="shared" si="195"/>
        <v>997</v>
      </c>
      <c r="J575" s="119"/>
      <c r="K575" s="232">
        <f t="shared" si="196"/>
        <v>977</v>
      </c>
      <c r="L575" s="271">
        <f t="shared" si="197"/>
        <v>78</v>
      </c>
      <c r="M575" s="4"/>
      <c r="N575" s="232">
        <f t="shared" si="198"/>
        <v>3</v>
      </c>
      <c r="O575" s="119">
        <v>0</v>
      </c>
      <c r="P575" s="119"/>
      <c r="Q575" s="5"/>
      <c r="R575" s="248">
        <f t="shared" si="199"/>
        <v>352</v>
      </c>
      <c r="S575" s="218">
        <f t="shared" si="200"/>
        <v>591</v>
      </c>
      <c r="T575" s="233">
        <f t="shared" si="201"/>
        <v>0</v>
      </c>
      <c r="U575" s="250">
        <f t="shared" si="202"/>
        <v>44595</v>
      </c>
      <c r="V575" s="4">
        <f t="shared" si="203"/>
        <v>0</v>
      </c>
      <c r="W575" s="26">
        <f t="shared" si="204"/>
        <v>997</v>
      </c>
      <c r="X575" s="233">
        <f t="shared" si="205"/>
        <v>16</v>
      </c>
      <c r="Y575" s="4">
        <f t="shared" si="206"/>
        <v>0</v>
      </c>
      <c r="Z575" s="230">
        <f t="shared" si="207"/>
        <v>0</v>
      </c>
    </row>
    <row r="576" spans="1:26" ht="24" customHeight="1" x14ac:dyDescent="0.55000000000000004">
      <c r="A576">
        <f t="shared" si="208"/>
        <v>578</v>
      </c>
      <c r="B576" s="228"/>
      <c r="C576" s="44"/>
      <c r="D576" t="s">
        <v>797</v>
      </c>
      <c r="E576">
        <v>24</v>
      </c>
      <c r="F576">
        <f t="shared" si="209"/>
        <v>488</v>
      </c>
      <c r="G576" s="1">
        <v>44596</v>
      </c>
      <c r="H576" s="119">
        <v>0</v>
      </c>
      <c r="I576" s="227">
        <f t="shared" si="195"/>
        <v>997</v>
      </c>
      <c r="J576" s="119"/>
      <c r="K576" s="232">
        <f t="shared" si="196"/>
        <v>977</v>
      </c>
      <c r="L576" s="271">
        <f t="shared" si="197"/>
        <v>78</v>
      </c>
      <c r="M576" s="4"/>
      <c r="N576" s="232">
        <f t="shared" si="198"/>
        <v>3</v>
      </c>
      <c r="O576" s="119">
        <v>0</v>
      </c>
      <c r="P576" s="119"/>
      <c r="Q576" s="5"/>
      <c r="R576" s="248">
        <f t="shared" si="199"/>
        <v>352</v>
      </c>
      <c r="S576" s="218">
        <f t="shared" si="200"/>
        <v>591</v>
      </c>
      <c r="T576" s="233">
        <f t="shared" si="201"/>
        <v>0</v>
      </c>
      <c r="U576" s="250">
        <f t="shared" si="202"/>
        <v>44596</v>
      </c>
      <c r="V576" s="4">
        <f t="shared" si="203"/>
        <v>0</v>
      </c>
      <c r="W576" s="26">
        <f t="shared" si="204"/>
        <v>997</v>
      </c>
      <c r="X576" s="233">
        <f t="shared" si="205"/>
        <v>16</v>
      </c>
      <c r="Y576" s="4">
        <f t="shared" si="206"/>
        <v>0</v>
      </c>
      <c r="Z576" s="230">
        <f t="shared" si="207"/>
        <v>0</v>
      </c>
    </row>
    <row r="577" spans="1:26" ht="24" customHeight="1" x14ac:dyDescent="0.55000000000000004">
      <c r="A577">
        <f t="shared" si="208"/>
        <v>579</v>
      </c>
      <c r="B577" s="228"/>
      <c r="C577" s="44"/>
      <c r="D577" t="s">
        <v>798</v>
      </c>
      <c r="E577">
        <v>24</v>
      </c>
      <c r="F577">
        <f t="shared" si="209"/>
        <v>489</v>
      </c>
      <c r="G577" s="1">
        <v>44597</v>
      </c>
      <c r="H577" s="119">
        <v>0</v>
      </c>
      <c r="I577" s="227">
        <f t="shared" si="195"/>
        <v>997</v>
      </c>
      <c r="J577" s="119"/>
      <c r="K577" s="232">
        <f t="shared" si="196"/>
        <v>977</v>
      </c>
      <c r="L577" s="271">
        <f t="shared" si="197"/>
        <v>78</v>
      </c>
      <c r="M577" s="4"/>
      <c r="N577" s="232">
        <f t="shared" si="198"/>
        <v>3</v>
      </c>
      <c r="O577" s="119">
        <v>0</v>
      </c>
      <c r="P577" s="119"/>
      <c r="Q577" s="5"/>
      <c r="R577" s="248">
        <f t="shared" si="199"/>
        <v>352</v>
      </c>
      <c r="S577" s="218">
        <f t="shared" si="200"/>
        <v>591</v>
      </c>
      <c r="T577" s="233">
        <f t="shared" si="201"/>
        <v>0</v>
      </c>
      <c r="U577" s="250">
        <f t="shared" si="202"/>
        <v>44597</v>
      </c>
      <c r="V577" s="4">
        <f t="shared" si="203"/>
        <v>0</v>
      </c>
      <c r="W577" s="26">
        <f t="shared" si="204"/>
        <v>997</v>
      </c>
      <c r="X577" s="233">
        <f t="shared" si="205"/>
        <v>16</v>
      </c>
      <c r="Y577" s="4">
        <f t="shared" si="206"/>
        <v>0</v>
      </c>
      <c r="Z577" s="230">
        <f t="shared" si="207"/>
        <v>0</v>
      </c>
    </row>
    <row r="578" spans="1:26" ht="24" customHeight="1" x14ac:dyDescent="0.55000000000000004">
      <c r="A578">
        <f t="shared" si="208"/>
        <v>580</v>
      </c>
      <c r="B578" s="228"/>
      <c r="C578" s="44"/>
      <c r="D578" t="s">
        <v>799</v>
      </c>
      <c r="E578">
        <v>24</v>
      </c>
      <c r="F578">
        <f t="shared" si="209"/>
        <v>490</v>
      </c>
      <c r="G578" s="1">
        <v>44598</v>
      </c>
      <c r="H578" s="119">
        <v>0</v>
      </c>
      <c r="I578" s="227">
        <f t="shared" si="195"/>
        <v>997</v>
      </c>
      <c r="J578" s="119"/>
      <c r="K578" s="232">
        <f t="shared" si="196"/>
        <v>977</v>
      </c>
      <c r="L578" s="271">
        <f t="shared" si="197"/>
        <v>78</v>
      </c>
      <c r="M578" s="4"/>
      <c r="N578" s="232">
        <f t="shared" si="198"/>
        <v>3</v>
      </c>
      <c r="O578" s="119">
        <v>0</v>
      </c>
      <c r="P578" s="119"/>
      <c r="Q578" s="5"/>
      <c r="R578" s="248">
        <f t="shared" si="199"/>
        <v>352</v>
      </c>
      <c r="S578" s="218">
        <f t="shared" si="200"/>
        <v>591</v>
      </c>
      <c r="T578" s="233">
        <f t="shared" si="201"/>
        <v>0</v>
      </c>
      <c r="U578" s="250">
        <f t="shared" si="202"/>
        <v>44598</v>
      </c>
      <c r="V578" s="4">
        <f t="shared" si="203"/>
        <v>0</v>
      </c>
      <c r="W578" s="26">
        <f t="shared" si="204"/>
        <v>997</v>
      </c>
      <c r="X578" s="233">
        <f t="shared" si="205"/>
        <v>16</v>
      </c>
      <c r="Y578" s="4">
        <f t="shared" si="206"/>
        <v>0</v>
      </c>
      <c r="Z578" s="230">
        <f t="shared" si="207"/>
        <v>0</v>
      </c>
    </row>
    <row r="579" spans="1:26" ht="24" customHeight="1" x14ac:dyDescent="0.55000000000000004">
      <c r="A579">
        <f t="shared" si="208"/>
        <v>581</v>
      </c>
      <c r="B579" s="228"/>
      <c r="C579" s="44"/>
      <c r="D579" t="s">
        <v>800</v>
      </c>
      <c r="E579">
        <v>24</v>
      </c>
      <c r="F579">
        <f t="shared" si="209"/>
        <v>491</v>
      </c>
      <c r="G579" s="1">
        <v>44599</v>
      </c>
      <c r="H579" s="119">
        <v>0</v>
      </c>
      <c r="I579" s="227">
        <f t="shared" si="195"/>
        <v>997</v>
      </c>
      <c r="J579" s="119"/>
      <c r="K579" s="232">
        <f t="shared" si="196"/>
        <v>977</v>
      </c>
      <c r="L579" s="271">
        <f t="shared" si="197"/>
        <v>78</v>
      </c>
      <c r="M579" s="4"/>
      <c r="N579" s="232">
        <f t="shared" si="198"/>
        <v>3</v>
      </c>
      <c r="O579" s="119">
        <v>0</v>
      </c>
      <c r="P579" s="119"/>
      <c r="Q579" s="5"/>
      <c r="R579" s="248">
        <f t="shared" si="199"/>
        <v>352</v>
      </c>
      <c r="S579" s="218">
        <f t="shared" si="200"/>
        <v>591</v>
      </c>
      <c r="T579" s="233">
        <f t="shared" si="201"/>
        <v>0</v>
      </c>
      <c r="U579" s="250">
        <f t="shared" si="202"/>
        <v>44599</v>
      </c>
      <c r="V579" s="4">
        <f t="shared" si="203"/>
        <v>0</v>
      </c>
      <c r="W579" s="26">
        <f t="shared" si="204"/>
        <v>997</v>
      </c>
      <c r="X579" s="233">
        <f t="shared" si="205"/>
        <v>16</v>
      </c>
      <c r="Y579" s="4">
        <f t="shared" si="206"/>
        <v>0</v>
      </c>
      <c r="Z579" s="230">
        <f t="shared" si="207"/>
        <v>0</v>
      </c>
    </row>
    <row r="580" spans="1:26" ht="24" customHeight="1" x14ac:dyDescent="0.55000000000000004">
      <c r="A580">
        <f t="shared" si="208"/>
        <v>582</v>
      </c>
      <c r="B580" s="228"/>
      <c r="C580" s="44"/>
      <c r="D580" t="s">
        <v>801</v>
      </c>
      <c r="E580">
        <v>24</v>
      </c>
      <c r="F580">
        <f t="shared" si="209"/>
        <v>492</v>
      </c>
      <c r="G580" s="1">
        <v>44600</v>
      </c>
      <c r="H580" s="119">
        <v>0</v>
      </c>
      <c r="I580" s="227">
        <f t="shared" si="195"/>
        <v>997</v>
      </c>
      <c r="J580" s="119"/>
      <c r="K580" s="232">
        <f t="shared" si="196"/>
        <v>977</v>
      </c>
      <c r="L580" s="271">
        <f t="shared" si="197"/>
        <v>78</v>
      </c>
      <c r="M580" s="4"/>
      <c r="N580" s="232">
        <f t="shared" si="198"/>
        <v>3</v>
      </c>
      <c r="O580" s="119">
        <v>0</v>
      </c>
      <c r="P580" s="119"/>
      <c r="Q580" s="5"/>
      <c r="R580" s="248">
        <f t="shared" si="199"/>
        <v>352</v>
      </c>
      <c r="S580" s="218">
        <f t="shared" si="200"/>
        <v>591</v>
      </c>
      <c r="T580" s="233">
        <f t="shared" si="201"/>
        <v>0</v>
      </c>
      <c r="U580" s="250">
        <f t="shared" si="202"/>
        <v>44600</v>
      </c>
      <c r="V580" s="4">
        <f t="shared" si="203"/>
        <v>0</v>
      </c>
      <c r="W580" s="26">
        <f t="shared" si="204"/>
        <v>997</v>
      </c>
      <c r="X580" s="233">
        <f t="shared" si="205"/>
        <v>16</v>
      </c>
      <c r="Y580" s="4">
        <f t="shared" si="206"/>
        <v>0</v>
      </c>
      <c r="Z580" s="230">
        <f t="shared" si="207"/>
        <v>0</v>
      </c>
    </row>
    <row r="581" spans="1:26" ht="24" customHeight="1" x14ac:dyDescent="0.55000000000000004">
      <c r="A581">
        <f t="shared" si="208"/>
        <v>583</v>
      </c>
      <c r="B581" s="228"/>
      <c r="C581" s="44"/>
      <c r="D581" t="s">
        <v>802</v>
      </c>
      <c r="E581">
        <v>24</v>
      </c>
      <c r="F581">
        <f t="shared" si="209"/>
        <v>493</v>
      </c>
      <c r="G581" s="1">
        <v>44601</v>
      </c>
      <c r="H581" s="119">
        <v>0</v>
      </c>
      <c r="I581" s="227">
        <f t="shared" si="195"/>
        <v>997</v>
      </c>
      <c r="J581" s="119"/>
      <c r="K581" s="232">
        <f t="shared" si="196"/>
        <v>977</v>
      </c>
      <c r="L581" s="271">
        <f t="shared" si="197"/>
        <v>78</v>
      </c>
      <c r="M581" s="4"/>
      <c r="N581" s="232">
        <f t="shared" si="198"/>
        <v>3</v>
      </c>
      <c r="O581" s="119">
        <v>0</v>
      </c>
      <c r="P581" s="119"/>
      <c r="Q581" s="5"/>
      <c r="R581" s="248">
        <f t="shared" si="199"/>
        <v>352</v>
      </c>
      <c r="S581" s="218">
        <f t="shared" si="200"/>
        <v>591</v>
      </c>
      <c r="T581" s="233">
        <f t="shared" si="201"/>
        <v>0</v>
      </c>
      <c r="U581" s="250">
        <f t="shared" si="202"/>
        <v>44601</v>
      </c>
      <c r="V581" s="4">
        <f t="shared" si="203"/>
        <v>0</v>
      </c>
      <c r="W581" s="26">
        <f t="shared" si="204"/>
        <v>997</v>
      </c>
      <c r="X581" s="233">
        <f t="shared" si="205"/>
        <v>16</v>
      </c>
      <c r="Y581" s="4">
        <f t="shared" si="206"/>
        <v>0</v>
      </c>
      <c r="Z581" s="230">
        <f t="shared" si="207"/>
        <v>0</v>
      </c>
    </row>
    <row r="582" spans="1:26" ht="24" customHeight="1" x14ac:dyDescent="0.55000000000000004">
      <c r="A582">
        <f t="shared" si="208"/>
        <v>584</v>
      </c>
      <c r="B582" s="228"/>
      <c r="C582" s="44"/>
      <c r="D582" t="s">
        <v>803</v>
      </c>
      <c r="E582">
        <v>24</v>
      </c>
      <c r="F582">
        <f t="shared" si="209"/>
        <v>494</v>
      </c>
      <c r="G582" s="1">
        <v>44602</v>
      </c>
      <c r="H582" s="119">
        <v>0</v>
      </c>
      <c r="I582" s="227">
        <f t="shared" si="195"/>
        <v>997</v>
      </c>
      <c r="J582" s="119"/>
      <c r="K582" s="232">
        <f t="shared" si="196"/>
        <v>977</v>
      </c>
      <c r="L582" s="271">
        <f t="shared" si="197"/>
        <v>78</v>
      </c>
      <c r="M582" s="4"/>
      <c r="N582" s="232">
        <f t="shared" si="198"/>
        <v>3</v>
      </c>
      <c r="O582" s="119">
        <v>0</v>
      </c>
      <c r="P582" s="119"/>
      <c r="Q582" s="5"/>
      <c r="R582" s="248">
        <f t="shared" si="199"/>
        <v>352</v>
      </c>
      <c r="S582" s="218">
        <f t="shared" si="200"/>
        <v>591</v>
      </c>
      <c r="T582" s="233">
        <f t="shared" si="201"/>
        <v>0</v>
      </c>
      <c r="U582" s="250">
        <f t="shared" si="202"/>
        <v>44602</v>
      </c>
      <c r="V582" s="4">
        <f t="shared" si="203"/>
        <v>0</v>
      </c>
      <c r="W582" s="26">
        <f t="shared" si="204"/>
        <v>997</v>
      </c>
      <c r="X582" s="233">
        <f t="shared" si="205"/>
        <v>16</v>
      </c>
      <c r="Y582" s="4">
        <f t="shared" si="206"/>
        <v>0</v>
      </c>
      <c r="Z582" s="230">
        <f t="shared" si="207"/>
        <v>0</v>
      </c>
    </row>
    <row r="583" spans="1:26" ht="24" customHeight="1" x14ac:dyDescent="0.55000000000000004">
      <c r="A583">
        <f t="shared" si="208"/>
        <v>585</v>
      </c>
      <c r="B583" s="228"/>
      <c r="C583" s="44"/>
      <c r="D583" t="s">
        <v>804</v>
      </c>
      <c r="E583">
        <v>24</v>
      </c>
      <c r="F583">
        <f t="shared" si="209"/>
        <v>495</v>
      </c>
      <c r="G583" s="1">
        <v>44603</v>
      </c>
      <c r="H583" s="119">
        <v>0</v>
      </c>
      <c r="I583" s="227">
        <f t="shared" si="195"/>
        <v>997</v>
      </c>
      <c r="J583" s="119"/>
      <c r="K583" s="232">
        <f t="shared" si="196"/>
        <v>977</v>
      </c>
      <c r="L583" s="271">
        <f t="shared" si="197"/>
        <v>78</v>
      </c>
      <c r="M583" s="4"/>
      <c r="N583" s="232">
        <f t="shared" si="198"/>
        <v>3</v>
      </c>
      <c r="O583" s="119">
        <v>0</v>
      </c>
      <c r="P583" s="119"/>
      <c r="Q583" s="5"/>
      <c r="R583" s="248">
        <f t="shared" si="199"/>
        <v>352</v>
      </c>
      <c r="S583" s="218">
        <f t="shared" si="200"/>
        <v>591</v>
      </c>
      <c r="T583" s="233">
        <f t="shared" si="201"/>
        <v>0</v>
      </c>
      <c r="U583" s="250">
        <f t="shared" si="202"/>
        <v>44603</v>
      </c>
      <c r="V583" s="4">
        <f t="shared" si="203"/>
        <v>0</v>
      </c>
      <c r="W583" s="26">
        <f t="shared" si="204"/>
        <v>997</v>
      </c>
      <c r="X583" s="233">
        <f t="shared" si="205"/>
        <v>16</v>
      </c>
      <c r="Y583" s="4">
        <f t="shared" si="206"/>
        <v>0</v>
      </c>
      <c r="Z583" s="230">
        <f t="shared" si="207"/>
        <v>0</v>
      </c>
    </row>
    <row r="584" spans="1:26" ht="24" customHeight="1" x14ac:dyDescent="0.55000000000000004">
      <c r="A584">
        <f t="shared" si="208"/>
        <v>586</v>
      </c>
      <c r="B584" s="228"/>
      <c r="C584" s="44"/>
      <c r="D584" t="s">
        <v>805</v>
      </c>
      <c r="E584">
        <v>24</v>
      </c>
      <c r="F584">
        <f t="shared" si="209"/>
        <v>496</v>
      </c>
      <c r="G584" s="1">
        <v>44604</v>
      </c>
      <c r="H584" s="119">
        <v>0</v>
      </c>
      <c r="I584" s="227">
        <f t="shared" si="195"/>
        <v>997</v>
      </c>
      <c r="J584" s="119"/>
      <c r="K584" s="232">
        <f t="shared" si="196"/>
        <v>977</v>
      </c>
      <c r="L584" s="271">
        <f t="shared" si="197"/>
        <v>78</v>
      </c>
      <c r="M584" s="4"/>
      <c r="N584" s="232">
        <f t="shared" si="198"/>
        <v>3</v>
      </c>
      <c r="O584" s="119">
        <v>0</v>
      </c>
      <c r="P584" s="119"/>
      <c r="Q584" s="5"/>
      <c r="R584" s="248">
        <f t="shared" si="199"/>
        <v>352</v>
      </c>
      <c r="S584" s="218">
        <f t="shared" si="200"/>
        <v>591</v>
      </c>
      <c r="T584" s="233">
        <f t="shared" si="201"/>
        <v>0</v>
      </c>
      <c r="U584" s="250">
        <f t="shared" si="202"/>
        <v>44604</v>
      </c>
      <c r="V584" s="4">
        <f t="shared" si="203"/>
        <v>0</v>
      </c>
      <c r="W584" s="26">
        <f t="shared" si="204"/>
        <v>997</v>
      </c>
      <c r="X584" s="233">
        <f t="shared" si="205"/>
        <v>16</v>
      </c>
      <c r="Y584" s="4">
        <f t="shared" si="206"/>
        <v>0</v>
      </c>
      <c r="Z584" s="230">
        <f t="shared" si="207"/>
        <v>0</v>
      </c>
    </row>
    <row r="585" spans="1:26" ht="24" customHeight="1" x14ac:dyDescent="0.55000000000000004">
      <c r="A585">
        <f t="shared" si="208"/>
        <v>587</v>
      </c>
      <c r="B585" s="228"/>
      <c r="C585" s="44"/>
      <c r="D585" t="s">
        <v>806</v>
      </c>
      <c r="E585">
        <v>24</v>
      </c>
      <c r="F585">
        <f t="shared" si="209"/>
        <v>497</v>
      </c>
      <c r="G585" s="1">
        <v>44605</v>
      </c>
      <c r="H585" s="119">
        <v>0</v>
      </c>
      <c r="I585" s="227">
        <f t="shared" si="195"/>
        <v>997</v>
      </c>
      <c r="J585" s="119"/>
      <c r="K585" s="232">
        <f t="shared" si="196"/>
        <v>977</v>
      </c>
      <c r="L585" s="271">
        <f t="shared" si="197"/>
        <v>78</v>
      </c>
      <c r="M585" s="4"/>
      <c r="N585" s="232">
        <f t="shared" si="198"/>
        <v>3</v>
      </c>
      <c r="O585" s="119">
        <v>0</v>
      </c>
      <c r="P585" s="119"/>
      <c r="Q585" s="5"/>
      <c r="R585" s="248">
        <f t="shared" si="199"/>
        <v>352</v>
      </c>
      <c r="S585" s="218">
        <f t="shared" si="200"/>
        <v>591</v>
      </c>
      <c r="T585" s="233">
        <f t="shared" si="201"/>
        <v>0</v>
      </c>
      <c r="U585" s="250">
        <f t="shared" si="202"/>
        <v>44605</v>
      </c>
      <c r="V585" s="4">
        <f t="shared" si="203"/>
        <v>0</v>
      </c>
      <c r="W585" s="26">
        <f t="shared" si="204"/>
        <v>997</v>
      </c>
      <c r="X585" s="233">
        <f t="shared" si="205"/>
        <v>16</v>
      </c>
      <c r="Y585" s="4">
        <f t="shared" si="206"/>
        <v>0</v>
      </c>
      <c r="Z585" s="230">
        <f t="shared" si="207"/>
        <v>0</v>
      </c>
    </row>
    <row r="586" spans="1:26" ht="24" customHeight="1" x14ac:dyDescent="0.55000000000000004">
      <c r="A586">
        <f t="shared" si="208"/>
        <v>588</v>
      </c>
      <c r="B586" s="228"/>
      <c r="C586" s="44"/>
      <c r="D586" t="s">
        <v>807</v>
      </c>
      <c r="E586">
        <v>24</v>
      </c>
      <c r="F586">
        <f t="shared" si="209"/>
        <v>498</v>
      </c>
      <c r="G586" s="1">
        <v>44606</v>
      </c>
      <c r="H586" s="119">
        <v>0</v>
      </c>
      <c r="I586" s="227">
        <f t="shared" si="195"/>
        <v>997</v>
      </c>
      <c r="J586" s="119"/>
      <c r="K586" s="232">
        <f t="shared" si="196"/>
        <v>977</v>
      </c>
      <c r="L586" s="271">
        <f t="shared" si="197"/>
        <v>78</v>
      </c>
      <c r="M586" s="4"/>
      <c r="N586" s="232">
        <f t="shared" si="198"/>
        <v>3</v>
      </c>
      <c r="O586" s="119">
        <v>0</v>
      </c>
      <c r="P586" s="119"/>
      <c r="Q586" s="5"/>
      <c r="R586" s="248">
        <f t="shared" si="199"/>
        <v>352</v>
      </c>
      <c r="S586" s="218">
        <f t="shared" si="200"/>
        <v>591</v>
      </c>
      <c r="T586" s="233">
        <f t="shared" si="201"/>
        <v>0</v>
      </c>
      <c r="U586" s="250">
        <f t="shared" si="202"/>
        <v>44606</v>
      </c>
      <c r="V586" s="4">
        <f t="shared" si="203"/>
        <v>0</v>
      </c>
      <c r="W586" s="26">
        <f t="shared" si="204"/>
        <v>997</v>
      </c>
      <c r="X586" s="233">
        <f t="shared" si="205"/>
        <v>16</v>
      </c>
      <c r="Y586" s="4">
        <f t="shared" si="206"/>
        <v>0</v>
      </c>
      <c r="Z586" s="230">
        <f t="shared" si="207"/>
        <v>0</v>
      </c>
    </row>
    <row r="587" spans="1:26" ht="24" customHeight="1" x14ac:dyDescent="0.55000000000000004">
      <c r="A587">
        <f t="shared" si="208"/>
        <v>589</v>
      </c>
      <c r="B587" s="228"/>
      <c r="C587" s="44"/>
      <c r="D587" t="s">
        <v>808</v>
      </c>
      <c r="E587">
        <v>24</v>
      </c>
      <c r="F587">
        <f t="shared" si="209"/>
        <v>499</v>
      </c>
      <c r="G587" s="1">
        <v>44607</v>
      </c>
      <c r="H587" s="119">
        <v>0</v>
      </c>
      <c r="I587" s="227">
        <f t="shared" si="195"/>
        <v>997</v>
      </c>
      <c r="J587" s="119"/>
      <c r="K587" s="232">
        <f t="shared" si="196"/>
        <v>977</v>
      </c>
      <c r="L587" s="271">
        <f t="shared" si="197"/>
        <v>78</v>
      </c>
      <c r="M587" s="4"/>
      <c r="N587" s="232">
        <f t="shared" si="198"/>
        <v>3</v>
      </c>
      <c r="O587" s="119">
        <v>0</v>
      </c>
      <c r="P587" s="119"/>
      <c r="Q587" s="5"/>
      <c r="R587" s="248">
        <f t="shared" si="199"/>
        <v>352</v>
      </c>
      <c r="S587" s="218">
        <f t="shared" si="200"/>
        <v>591</v>
      </c>
      <c r="T587" s="233">
        <f t="shared" si="201"/>
        <v>0</v>
      </c>
      <c r="U587" s="250">
        <f t="shared" si="202"/>
        <v>44607</v>
      </c>
      <c r="V587" s="4">
        <f t="shared" si="203"/>
        <v>0</v>
      </c>
      <c r="W587" s="26">
        <f t="shared" si="204"/>
        <v>997</v>
      </c>
      <c r="X587" s="233">
        <f t="shared" si="205"/>
        <v>16</v>
      </c>
      <c r="Y587" s="4">
        <f t="shared" si="206"/>
        <v>0</v>
      </c>
      <c r="Z587" s="230">
        <f t="shared" si="207"/>
        <v>0</v>
      </c>
    </row>
    <row r="588" spans="1:26" ht="24" customHeight="1" x14ac:dyDescent="0.55000000000000004">
      <c r="A588">
        <f t="shared" si="208"/>
        <v>590</v>
      </c>
      <c r="B588" s="228"/>
      <c r="C588" s="44"/>
      <c r="D588" t="s">
        <v>809</v>
      </c>
      <c r="E588">
        <v>24</v>
      </c>
      <c r="F588">
        <f t="shared" si="209"/>
        <v>500</v>
      </c>
      <c r="G588" s="1">
        <v>44608</v>
      </c>
      <c r="H588" s="119">
        <v>0</v>
      </c>
      <c r="I588" s="227">
        <f t="shared" si="195"/>
        <v>997</v>
      </c>
      <c r="J588" s="119"/>
      <c r="K588" s="232">
        <f t="shared" si="196"/>
        <v>977</v>
      </c>
      <c r="L588" s="271">
        <f t="shared" si="197"/>
        <v>78</v>
      </c>
      <c r="M588" s="4"/>
      <c r="N588" s="232">
        <f t="shared" si="198"/>
        <v>3</v>
      </c>
      <c r="O588" s="119">
        <v>0</v>
      </c>
      <c r="P588" s="119"/>
      <c r="Q588" s="5"/>
      <c r="R588" s="248">
        <f t="shared" si="199"/>
        <v>352</v>
      </c>
      <c r="S588" s="218">
        <f t="shared" si="200"/>
        <v>591</v>
      </c>
      <c r="T588" s="233">
        <f t="shared" si="201"/>
        <v>0</v>
      </c>
      <c r="U588" s="250">
        <f t="shared" si="202"/>
        <v>44608</v>
      </c>
      <c r="V588" s="4">
        <f t="shared" si="203"/>
        <v>0</v>
      </c>
      <c r="W588" s="26">
        <f t="shared" si="204"/>
        <v>997</v>
      </c>
      <c r="X588" s="233">
        <f t="shared" si="205"/>
        <v>16</v>
      </c>
      <c r="Y588" s="4">
        <f t="shared" si="206"/>
        <v>0</v>
      </c>
      <c r="Z588" s="230">
        <f t="shared" si="207"/>
        <v>0</v>
      </c>
    </row>
    <row r="589" spans="1:26" ht="24" customHeight="1" x14ac:dyDescent="0.55000000000000004">
      <c r="A589">
        <f t="shared" si="208"/>
        <v>591</v>
      </c>
      <c r="B589" s="228"/>
      <c r="C589" s="44"/>
      <c r="D589" t="s">
        <v>810</v>
      </c>
      <c r="E589">
        <v>24</v>
      </c>
      <c r="F589">
        <f t="shared" si="209"/>
        <v>501</v>
      </c>
      <c r="G589" s="1">
        <v>44609</v>
      </c>
      <c r="H589" s="119">
        <v>0</v>
      </c>
      <c r="I589" s="227">
        <f t="shared" si="195"/>
        <v>997</v>
      </c>
      <c r="J589" s="119"/>
      <c r="K589" s="232">
        <f t="shared" si="196"/>
        <v>977</v>
      </c>
      <c r="L589" s="271">
        <f t="shared" si="197"/>
        <v>78</v>
      </c>
      <c r="M589" s="4"/>
      <c r="N589" s="232">
        <f t="shared" si="198"/>
        <v>3</v>
      </c>
      <c r="O589" s="119">
        <v>0</v>
      </c>
      <c r="P589" s="119"/>
      <c r="Q589" s="5"/>
      <c r="R589" s="248">
        <f t="shared" si="199"/>
        <v>352</v>
      </c>
      <c r="S589" s="218">
        <f t="shared" si="200"/>
        <v>591</v>
      </c>
      <c r="T589" s="233">
        <f t="shared" si="201"/>
        <v>0</v>
      </c>
      <c r="U589" s="250">
        <f t="shared" si="202"/>
        <v>44609</v>
      </c>
      <c r="V589" s="4">
        <f t="shared" si="203"/>
        <v>0</v>
      </c>
      <c r="W589" s="26">
        <f t="shared" si="204"/>
        <v>997</v>
      </c>
      <c r="X589" s="233">
        <f t="shared" si="205"/>
        <v>16</v>
      </c>
      <c r="Y589" s="4">
        <f t="shared" si="206"/>
        <v>0</v>
      </c>
      <c r="Z589" s="230">
        <f t="shared" si="207"/>
        <v>0</v>
      </c>
    </row>
    <row r="590" spans="1:26" ht="24" customHeight="1" x14ac:dyDescent="0.55000000000000004">
      <c r="A590">
        <f t="shared" si="208"/>
        <v>592</v>
      </c>
      <c r="B590" s="228"/>
      <c r="C590" s="44"/>
      <c r="D590" t="s">
        <v>811</v>
      </c>
      <c r="E590">
        <v>24</v>
      </c>
      <c r="F590">
        <f t="shared" si="209"/>
        <v>502</v>
      </c>
      <c r="G590" s="1">
        <v>44610</v>
      </c>
      <c r="H590" s="119">
        <v>0</v>
      </c>
      <c r="I590" s="227">
        <f t="shared" si="195"/>
        <v>997</v>
      </c>
      <c r="J590" s="119"/>
      <c r="K590" s="232">
        <f t="shared" si="196"/>
        <v>977</v>
      </c>
      <c r="L590" s="271">
        <f t="shared" si="197"/>
        <v>78</v>
      </c>
      <c r="M590" s="4"/>
      <c r="N590" s="232">
        <f t="shared" si="198"/>
        <v>3</v>
      </c>
      <c r="O590" s="119">
        <v>0</v>
      </c>
      <c r="P590" s="119"/>
      <c r="Q590" s="5"/>
      <c r="R590" s="248">
        <f t="shared" si="199"/>
        <v>352</v>
      </c>
      <c r="S590" s="218">
        <f t="shared" si="200"/>
        <v>591</v>
      </c>
      <c r="T590" s="233">
        <f t="shared" si="201"/>
        <v>0</v>
      </c>
      <c r="U590" s="250">
        <f t="shared" si="202"/>
        <v>44610</v>
      </c>
      <c r="V590" s="4">
        <f t="shared" si="203"/>
        <v>0</v>
      </c>
      <c r="W590" s="26">
        <f t="shared" si="204"/>
        <v>997</v>
      </c>
      <c r="X590" s="233">
        <f t="shared" si="205"/>
        <v>16</v>
      </c>
      <c r="Y590" s="4">
        <f t="shared" si="206"/>
        <v>0</v>
      </c>
      <c r="Z590" s="230">
        <f t="shared" si="207"/>
        <v>0</v>
      </c>
    </row>
    <row r="591" spans="1:26" ht="24" customHeight="1" x14ac:dyDescent="0.55000000000000004">
      <c r="A591">
        <f t="shared" si="208"/>
        <v>593</v>
      </c>
      <c r="B591" s="228"/>
      <c r="C591" s="44"/>
      <c r="D591" t="s">
        <v>812</v>
      </c>
      <c r="E591">
        <v>24</v>
      </c>
      <c r="F591">
        <f t="shared" si="209"/>
        <v>503</v>
      </c>
      <c r="G591" s="1">
        <v>44611</v>
      </c>
      <c r="H591" s="119">
        <v>0</v>
      </c>
      <c r="I591" s="227">
        <f t="shared" si="195"/>
        <v>997</v>
      </c>
      <c r="J591" s="119"/>
      <c r="K591" s="232">
        <f t="shared" si="196"/>
        <v>977</v>
      </c>
      <c r="L591" s="271">
        <f t="shared" si="197"/>
        <v>78</v>
      </c>
      <c r="M591" s="4"/>
      <c r="N591" s="232">
        <f t="shared" si="198"/>
        <v>3</v>
      </c>
      <c r="O591" s="119">
        <v>0</v>
      </c>
      <c r="P591" s="119"/>
      <c r="Q591" s="5"/>
      <c r="R591" s="248">
        <f t="shared" si="199"/>
        <v>352</v>
      </c>
      <c r="S591" s="218">
        <f t="shared" si="200"/>
        <v>591</v>
      </c>
      <c r="T591" s="233">
        <f t="shared" si="201"/>
        <v>0</v>
      </c>
      <c r="U591" s="250">
        <f t="shared" si="202"/>
        <v>44611</v>
      </c>
      <c r="V591" s="4">
        <f t="shared" si="203"/>
        <v>0</v>
      </c>
      <c r="W591" s="26">
        <f t="shared" si="204"/>
        <v>997</v>
      </c>
      <c r="X591" s="233">
        <f t="shared" si="205"/>
        <v>16</v>
      </c>
      <c r="Y591" s="4">
        <f t="shared" si="206"/>
        <v>0</v>
      </c>
      <c r="Z591" s="230">
        <f t="shared" si="207"/>
        <v>0</v>
      </c>
    </row>
    <row r="592" spans="1:26" ht="24" customHeight="1" x14ac:dyDescent="0.55000000000000004">
      <c r="A592">
        <f t="shared" si="208"/>
        <v>594</v>
      </c>
      <c r="B592" s="228"/>
      <c r="C592" s="44"/>
      <c r="D592" t="s">
        <v>813</v>
      </c>
      <c r="E592">
        <v>24</v>
      </c>
      <c r="F592">
        <f t="shared" si="209"/>
        <v>504</v>
      </c>
      <c r="G592" s="1">
        <v>44612</v>
      </c>
      <c r="H592" s="119">
        <v>0</v>
      </c>
      <c r="I592" s="227">
        <f t="shared" si="195"/>
        <v>997</v>
      </c>
      <c r="J592" s="119"/>
      <c r="K592" s="232">
        <f t="shared" si="196"/>
        <v>977</v>
      </c>
      <c r="L592" s="271">
        <f t="shared" si="197"/>
        <v>78</v>
      </c>
      <c r="M592" s="4"/>
      <c r="N592" s="232">
        <f t="shared" si="198"/>
        <v>3</v>
      </c>
      <c r="O592" s="119">
        <v>0</v>
      </c>
      <c r="P592" s="119"/>
      <c r="Q592" s="5"/>
      <c r="R592" s="248">
        <f t="shared" si="199"/>
        <v>352</v>
      </c>
      <c r="S592" s="218">
        <f t="shared" si="200"/>
        <v>591</v>
      </c>
      <c r="T592" s="233">
        <f t="shared" si="201"/>
        <v>0</v>
      </c>
      <c r="U592" s="250">
        <f t="shared" si="202"/>
        <v>44612</v>
      </c>
      <c r="V592" s="4">
        <f t="shared" si="203"/>
        <v>0</v>
      </c>
      <c r="W592" s="26">
        <f t="shared" si="204"/>
        <v>997</v>
      </c>
      <c r="X592" s="233">
        <f t="shared" si="205"/>
        <v>16</v>
      </c>
      <c r="Y592" s="4">
        <f t="shared" si="206"/>
        <v>0</v>
      </c>
      <c r="Z592" s="230">
        <f t="shared" si="207"/>
        <v>0</v>
      </c>
    </row>
    <row r="593" spans="1:26" ht="24" customHeight="1" x14ac:dyDescent="0.55000000000000004">
      <c r="A593">
        <f t="shared" si="208"/>
        <v>595</v>
      </c>
      <c r="B593" s="228"/>
      <c r="C593" s="44"/>
      <c r="D593" t="s">
        <v>814</v>
      </c>
      <c r="E593">
        <v>24</v>
      </c>
      <c r="F593">
        <f t="shared" si="209"/>
        <v>505</v>
      </c>
      <c r="G593" s="1">
        <v>44613</v>
      </c>
      <c r="H593" s="119">
        <v>0</v>
      </c>
      <c r="I593" s="227">
        <f t="shared" si="195"/>
        <v>997</v>
      </c>
      <c r="J593" s="119"/>
      <c r="K593" s="232">
        <f t="shared" si="196"/>
        <v>977</v>
      </c>
      <c r="L593" s="271">
        <f t="shared" si="197"/>
        <v>78</v>
      </c>
      <c r="M593" s="4"/>
      <c r="N593" s="232">
        <f t="shared" si="198"/>
        <v>3</v>
      </c>
      <c r="O593" s="119">
        <v>0</v>
      </c>
      <c r="P593" s="119"/>
      <c r="Q593" s="5"/>
      <c r="R593" s="248">
        <f t="shared" si="199"/>
        <v>352</v>
      </c>
      <c r="S593" s="218">
        <f t="shared" si="200"/>
        <v>591</v>
      </c>
      <c r="T593" s="233">
        <f t="shared" si="201"/>
        <v>0</v>
      </c>
      <c r="U593" s="250">
        <f t="shared" si="202"/>
        <v>44613</v>
      </c>
      <c r="V593" s="4">
        <f t="shared" si="203"/>
        <v>0</v>
      </c>
      <c r="W593" s="26">
        <f t="shared" si="204"/>
        <v>997</v>
      </c>
      <c r="X593" s="233">
        <f t="shared" si="205"/>
        <v>16</v>
      </c>
      <c r="Y593" s="4">
        <f t="shared" si="206"/>
        <v>0</v>
      </c>
      <c r="Z593" s="230">
        <f t="shared" si="207"/>
        <v>0</v>
      </c>
    </row>
    <row r="594" spans="1:26" ht="24" customHeight="1" x14ac:dyDescent="0.55000000000000004">
      <c r="A594">
        <f t="shared" si="208"/>
        <v>596</v>
      </c>
      <c r="B594" s="228"/>
      <c r="C594" s="44"/>
      <c r="D594" t="s">
        <v>815</v>
      </c>
      <c r="E594">
        <v>24</v>
      </c>
      <c r="F594">
        <f t="shared" si="209"/>
        <v>506</v>
      </c>
      <c r="G594" s="1">
        <v>44614</v>
      </c>
      <c r="H594" s="119">
        <v>0</v>
      </c>
      <c r="I594" s="227">
        <f t="shared" si="195"/>
        <v>997</v>
      </c>
      <c r="J594" s="119"/>
      <c r="K594" s="232">
        <f t="shared" si="196"/>
        <v>977</v>
      </c>
      <c r="L594" s="271">
        <f t="shared" si="197"/>
        <v>78</v>
      </c>
      <c r="M594" s="4"/>
      <c r="N594" s="232">
        <f t="shared" si="198"/>
        <v>3</v>
      </c>
      <c r="O594" s="119">
        <v>0</v>
      </c>
      <c r="P594" s="119"/>
      <c r="Q594" s="5"/>
      <c r="R594" s="248">
        <f t="shared" si="199"/>
        <v>352</v>
      </c>
      <c r="S594" s="218">
        <f t="shared" si="200"/>
        <v>591</v>
      </c>
      <c r="T594" s="233">
        <f t="shared" si="201"/>
        <v>0</v>
      </c>
      <c r="U594" s="250">
        <f t="shared" si="202"/>
        <v>44614</v>
      </c>
      <c r="V594" s="4">
        <f t="shared" si="203"/>
        <v>0</v>
      </c>
      <c r="W594" s="26">
        <f t="shared" si="204"/>
        <v>997</v>
      </c>
      <c r="X594" s="233">
        <f t="shared" si="205"/>
        <v>16</v>
      </c>
      <c r="Y594" s="4">
        <f t="shared" si="206"/>
        <v>0</v>
      </c>
      <c r="Z594" s="230">
        <f t="shared" si="207"/>
        <v>0</v>
      </c>
    </row>
    <row r="595" spans="1:26" ht="24" customHeight="1" x14ac:dyDescent="0.55000000000000004">
      <c r="A595">
        <f t="shared" si="208"/>
        <v>597</v>
      </c>
      <c r="B595" s="228"/>
      <c r="C595" s="44"/>
      <c r="D595" t="s">
        <v>816</v>
      </c>
      <c r="E595">
        <v>24</v>
      </c>
      <c r="F595">
        <f t="shared" si="209"/>
        <v>507</v>
      </c>
      <c r="G595" s="1">
        <v>44615</v>
      </c>
      <c r="H595" s="119">
        <v>0</v>
      </c>
      <c r="I595" s="227">
        <f t="shared" si="195"/>
        <v>997</v>
      </c>
      <c r="J595" s="119"/>
      <c r="K595" s="232">
        <f t="shared" si="196"/>
        <v>977</v>
      </c>
      <c r="L595" s="271">
        <f t="shared" si="197"/>
        <v>78</v>
      </c>
      <c r="M595" s="4"/>
      <c r="N595" s="232">
        <f t="shared" si="198"/>
        <v>3</v>
      </c>
      <c r="O595" s="119">
        <v>0</v>
      </c>
      <c r="P595" s="119"/>
      <c r="Q595" s="5"/>
      <c r="R595" s="248">
        <f t="shared" si="199"/>
        <v>352</v>
      </c>
      <c r="S595" s="218">
        <f t="shared" si="200"/>
        <v>591</v>
      </c>
      <c r="T595" s="233">
        <f t="shared" si="201"/>
        <v>0</v>
      </c>
      <c r="U595" s="250">
        <f t="shared" si="202"/>
        <v>44615</v>
      </c>
      <c r="V595" s="4">
        <f t="shared" si="203"/>
        <v>0</v>
      </c>
      <c r="W595" s="26">
        <f t="shared" si="204"/>
        <v>997</v>
      </c>
      <c r="X595" s="233">
        <f t="shared" si="205"/>
        <v>16</v>
      </c>
      <c r="Y595" s="4">
        <f t="shared" si="206"/>
        <v>0</v>
      </c>
      <c r="Z595" s="230">
        <f t="shared" si="207"/>
        <v>0</v>
      </c>
    </row>
    <row r="596" spans="1:26" ht="24" customHeight="1" x14ac:dyDescent="0.55000000000000004">
      <c r="A596">
        <f t="shared" si="208"/>
        <v>598</v>
      </c>
      <c r="B596" s="228"/>
      <c r="C596" s="44"/>
      <c r="D596" t="s">
        <v>817</v>
      </c>
      <c r="E596">
        <v>24</v>
      </c>
      <c r="F596">
        <f t="shared" si="209"/>
        <v>508</v>
      </c>
      <c r="G596" s="1">
        <v>44616</v>
      </c>
      <c r="H596" s="119">
        <v>0</v>
      </c>
      <c r="I596" s="227">
        <f t="shared" si="195"/>
        <v>997</v>
      </c>
      <c r="J596" s="119"/>
      <c r="K596" s="232">
        <f t="shared" si="196"/>
        <v>977</v>
      </c>
      <c r="L596" s="271">
        <f t="shared" si="197"/>
        <v>78</v>
      </c>
      <c r="M596" s="4"/>
      <c r="N596" s="232">
        <f t="shared" si="198"/>
        <v>3</v>
      </c>
      <c r="O596" s="119">
        <v>0</v>
      </c>
      <c r="P596" s="119"/>
      <c r="Q596" s="5"/>
      <c r="R596" s="248">
        <f t="shared" si="199"/>
        <v>352</v>
      </c>
      <c r="S596" s="218">
        <f t="shared" si="200"/>
        <v>591</v>
      </c>
      <c r="T596" s="233">
        <f t="shared" si="201"/>
        <v>0</v>
      </c>
      <c r="U596" s="250">
        <f t="shared" si="202"/>
        <v>44616</v>
      </c>
      <c r="V596" s="4">
        <f t="shared" si="203"/>
        <v>0</v>
      </c>
      <c r="W596" s="26">
        <f t="shared" si="204"/>
        <v>997</v>
      </c>
      <c r="X596" s="233">
        <f t="shared" si="205"/>
        <v>16</v>
      </c>
      <c r="Y596" s="4">
        <f t="shared" si="206"/>
        <v>0</v>
      </c>
      <c r="Z596" s="230">
        <f t="shared" si="207"/>
        <v>0</v>
      </c>
    </row>
    <row r="597" spans="1:26" ht="24" customHeight="1" x14ac:dyDescent="0.55000000000000004">
      <c r="A597">
        <f t="shared" si="208"/>
        <v>599</v>
      </c>
      <c r="B597" s="228"/>
      <c r="C597" s="44"/>
      <c r="D597" t="s">
        <v>818</v>
      </c>
      <c r="E597">
        <v>24</v>
      </c>
      <c r="F597">
        <f t="shared" si="209"/>
        <v>509</v>
      </c>
      <c r="G597" s="1">
        <v>44617</v>
      </c>
      <c r="H597" s="119">
        <v>0</v>
      </c>
      <c r="I597" s="227">
        <f t="shared" si="195"/>
        <v>997</v>
      </c>
      <c r="J597" s="119"/>
      <c r="K597" s="232">
        <f t="shared" si="196"/>
        <v>977</v>
      </c>
      <c r="L597" s="271">
        <f t="shared" si="197"/>
        <v>78</v>
      </c>
      <c r="M597" s="4"/>
      <c r="N597" s="232">
        <f t="shared" si="198"/>
        <v>3</v>
      </c>
      <c r="O597" s="119">
        <v>0</v>
      </c>
      <c r="P597" s="119"/>
      <c r="Q597" s="5"/>
      <c r="R597" s="248">
        <f t="shared" si="199"/>
        <v>352</v>
      </c>
      <c r="S597" s="218">
        <f t="shared" si="200"/>
        <v>591</v>
      </c>
      <c r="T597" s="233">
        <f t="shared" si="201"/>
        <v>0</v>
      </c>
      <c r="U597" s="250">
        <f t="shared" si="202"/>
        <v>44617</v>
      </c>
      <c r="V597" s="4">
        <f t="shared" si="203"/>
        <v>0</v>
      </c>
      <c r="W597" s="26">
        <f t="shared" si="204"/>
        <v>997</v>
      </c>
      <c r="X597" s="233">
        <f t="shared" si="205"/>
        <v>16</v>
      </c>
      <c r="Y597" s="4">
        <f t="shared" si="206"/>
        <v>0</v>
      </c>
      <c r="Z597" s="230">
        <f t="shared" si="207"/>
        <v>0</v>
      </c>
    </row>
    <row r="598" spans="1:26" ht="24" customHeight="1" x14ac:dyDescent="0.55000000000000004">
      <c r="A598">
        <f t="shared" si="208"/>
        <v>600</v>
      </c>
      <c r="B598" s="228"/>
      <c r="C598" s="44"/>
      <c r="D598" t="s">
        <v>819</v>
      </c>
      <c r="E598">
        <v>24</v>
      </c>
      <c r="F598">
        <f t="shared" si="209"/>
        <v>510</v>
      </c>
      <c r="G598" s="1">
        <v>44618</v>
      </c>
      <c r="H598" s="119">
        <v>0</v>
      </c>
      <c r="I598" s="227">
        <f t="shared" si="195"/>
        <v>997</v>
      </c>
      <c r="J598" s="119"/>
      <c r="K598" s="232">
        <f t="shared" si="196"/>
        <v>977</v>
      </c>
      <c r="L598" s="271">
        <f t="shared" si="197"/>
        <v>78</v>
      </c>
      <c r="M598" s="4"/>
      <c r="N598" s="232">
        <f t="shared" si="198"/>
        <v>3</v>
      </c>
      <c r="O598" s="119">
        <v>0</v>
      </c>
      <c r="P598" s="119"/>
      <c r="Q598" s="5"/>
      <c r="R598" s="248">
        <f t="shared" si="199"/>
        <v>352</v>
      </c>
      <c r="S598" s="218">
        <f t="shared" si="200"/>
        <v>591</v>
      </c>
      <c r="T598" s="233">
        <f t="shared" si="201"/>
        <v>0</v>
      </c>
      <c r="U598" s="250">
        <f t="shared" si="202"/>
        <v>44618</v>
      </c>
      <c r="V598" s="4">
        <f t="shared" si="203"/>
        <v>0</v>
      </c>
      <c r="W598" s="26">
        <f t="shared" si="204"/>
        <v>997</v>
      </c>
      <c r="X598" s="233">
        <f t="shared" si="205"/>
        <v>16</v>
      </c>
      <c r="Y598" s="4">
        <f t="shared" si="206"/>
        <v>0</v>
      </c>
      <c r="Z598" s="230">
        <f t="shared" si="207"/>
        <v>0</v>
      </c>
    </row>
    <row r="599" spans="1:26" ht="24" customHeight="1" x14ac:dyDescent="0.55000000000000004">
      <c r="A599">
        <f t="shared" si="208"/>
        <v>601</v>
      </c>
      <c r="B599" s="228"/>
      <c r="C599" s="44"/>
      <c r="D599" t="s">
        <v>820</v>
      </c>
      <c r="E599">
        <v>24</v>
      </c>
      <c r="F599">
        <f t="shared" si="209"/>
        <v>511</v>
      </c>
      <c r="G599" s="1">
        <v>44619</v>
      </c>
      <c r="H599" s="119">
        <v>0</v>
      </c>
      <c r="I599" s="227">
        <f t="shared" si="195"/>
        <v>997</v>
      </c>
      <c r="J599" s="119"/>
      <c r="K599" s="232">
        <f t="shared" si="196"/>
        <v>977</v>
      </c>
      <c r="L599" s="271">
        <f t="shared" si="197"/>
        <v>78</v>
      </c>
      <c r="M599" s="4"/>
      <c r="N599" s="232">
        <f t="shared" si="198"/>
        <v>3</v>
      </c>
      <c r="O599" s="119">
        <v>0</v>
      </c>
      <c r="P599" s="119"/>
      <c r="Q599" s="5"/>
      <c r="R599" s="248">
        <f t="shared" si="199"/>
        <v>352</v>
      </c>
      <c r="S599" s="218">
        <f t="shared" si="200"/>
        <v>591</v>
      </c>
      <c r="T599" s="233">
        <f t="shared" si="201"/>
        <v>0</v>
      </c>
      <c r="U599" s="250">
        <f t="shared" si="202"/>
        <v>44619</v>
      </c>
      <c r="V599" s="4">
        <f t="shared" si="203"/>
        <v>0</v>
      </c>
      <c r="W599" s="26">
        <f t="shared" si="204"/>
        <v>997</v>
      </c>
      <c r="X599" s="233">
        <f t="shared" si="205"/>
        <v>16</v>
      </c>
      <c r="Y599" s="4">
        <f t="shared" si="206"/>
        <v>0</v>
      </c>
      <c r="Z599" s="230">
        <f t="shared" si="207"/>
        <v>0</v>
      </c>
    </row>
    <row r="600" spans="1:26" ht="24" customHeight="1" x14ac:dyDescent="0.55000000000000004">
      <c r="A600">
        <f t="shared" si="208"/>
        <v>602</v>
      </c>
      <c r="B600" s="228"/>
      <c r="C600" s="44"/>
      <c r="D600" t="s">
        <v>821</v>
      </c>
      <c r="E600">
        <v>24</v>
      </c>
      <c r="F600">
        <f t="shared" si="209"/>
        <v>512</v>
      </c>
      <c r="G600" s="1">
        <v>44620</v>
      </c>
      <c r="H600" s="119">
        <v>0</v>
      </c>
      <c r="I600" s="227">
        <f t="shared" si="195"/>
        <v>997</v>
      </c>
      <c r="J600" s="119"/>
      <c r="K600" s="232">
        <f t="shared" si="196"/>
        <v>977</v>
      </c>
      <c r="L600" s="271">
        <f t="shared" si="197"/>
        <v>78</v>
      </c>
      <c r="M600" s="4"/>
      <c r="N600" s="232">
        <f t="shared" si="198"/>
        <v>3</v>
      </c>
      <c r="O600" s="119">
        <v>0</v>
      </c>
      <c r="P600" s="119"/>
      <c r="Q600" s="5"/>
      <c r="R600" s="248">
        <f t="shared" si="199"/>
        <v>352</v>
      </c>
      <c r="S600" s="218">
        <f t="shared" si="200"/>
        <v>591</v>
      </c>
      <c r="T600" s="233">
        <f t="shared" si="201"/>
        <v>0</v>
      </c>
      <c r="U600" s="250">
        <f t="shared" si="202"/>
        <v>44620</v>
      </c>
      <c r="V600" s="4">
        <f t="shared" si="203"/>
        <v>0</v>
      </c>
      <c r="W600" s="26">
        <f t="shared" si="204"/>
        <v>997</v>
      </c>
      <c r="X600" s="233">
        <f t="shared" si="205"/>
        <v>16</v>
      </c>
      <c r="Y600" s="4">
        <f t="shared" si="206"/>
        <v>0</v>
      </c>
      <c r="Z600" s="230">
        <f t="shared" si="207"/>
        <v>0</v>
      </c>
    </row>
    <row r="601" spans="1:26" ht="24" customHeight="1" x14ac:dyDescent="0.55000000000000004">
      <c r="A601">
        <f t="shared" si="208"/>
        <v>603</v>
      </c>
      <c r="B601" s="228"/>
      <c r="C601" s="44"/>
      <c r="D601" t="s">
        <v>822</v>
      </c>
      <c r="E601">
        <v>24</v>
      </c>
      <c r="F601">
        <f t="shared" si="209"/>
        <v>513</v>
      </c>
      <c r="G601" s="1">
        <v>44621</v>
      </c>
      <c r="H601" s="119">
        <v>0</v>
      </c>
      <c r="I601" s="227">
        <f t="shared" si="195"/>
        <v>997</v>
      </c>
      <c r="J601" s="119"/>
      <c r="K601" s="232">
        <f t="shared" si="196"/>
        <v>977</v>
      </c>
      <c r="L601" s="271">
        <f t="shared" si="197"/>
        <v>78</v>
      </c>
      <c r="M601" s="4"/>
      <c r="N601" s="232">
        <f t="shared" si="198"/>
        <v>3</v>
      </c>
      <c r="O601" s="119">
        <v>0</v>
      </c>
      <c r="P601" s="119"/>
      <c r="Q601" s="5"/>
      <c r="R601" s="248">
        <f t="shared" si="199"/>
        <v>352</v>
      </c>
      <c r="S601" s="218">
        <f t="shared" si="200"/>
        <v>591</v>
      </c>
      <c r="T601" s="233">
        <f t="shared" si="201"/>
        <v>0</v>
      </c>
      <c r="U601" s="250">
        <f t="shared" si="202"/>
        <v>44621</v>
      </c>
      <c r="V601" s="4">
        <f t="shared" si="203"/>
        <v>0</v>
      </c>
      <c r="W601" s="26">
        <f t="shared" si="204"/>
        <v>997</v>
      </c>
      <c r="X601" s="233">
        <f t="shared" si="205"/>
        <v>16</v>
      </c>
      <c r="Y601" s="4">
        <f t="shared" si="206"/>
        <v>0</v>
      </c>
      <c r="Z601" s="230">
        <f t="shared" si="207"/>
        <v>0</v>
      </c>
    </row>
    <row r="602" spans="1:26" ht="24" customHeight="1" x14ac:dyDescent="0.55000000000000004">
      <c r="A602">
        <f t="shared" si="208"/>
        <v>604</v>
      </c>
      <c r="B602" s="228"/>
      <c r="C602" s="44"/>
      <c r="D602" t="s">
        <v>823</v>
      </c>
      <c r="E602">
        <v>24</v>
      </c>
      <c r="F602">
        <f t="shared" si="209"/>
        <v>514</v>
      </c>
      <c r="G602" s="1">
        <v>44622</v>
      </c>
      <c r="H602" s="119">
        <v>0</v>
      </c>
      <c r="I602" s="227">
        <f t="shared" si="195"/>
        <v>997</v>
      </c>
      <c r="J602" s="119"/>
      <c r="K602" s="232">
        <f t="shared" si="196"/>
        <v>977</v>
      </c>
      <c r="L602" s="271">
        <f t="shared" si="197"/>
        <v>78</v>
      </c>
      <c r="M602" s="4"/>
      <c r="N602" s="232">
        <f t="shared" si="198"/>
        <v>3</v>
      </c>
      <c r="O602" s="119">
        <v>0</v>
      </c>
      <c r="P602" s="119"/>
      <c r="Q602" s="5"/>
      <c r="R602" s="248">
        <f t="shared" si="199"/>
        <v>352</v>
      </c>
      <c r="S602" s="218">
        <f t="shared" si="200"/>
        <v>591</v>
      </c>
      <c r="T602" s="233">
        <f t="shared" si="201"/>
        <v>0</v>
      </c>
      <c r="U602" s="250">
        <f t="shared" si="202"/>
        <v>44622</v>
      </c>
      <c r="V602" s="4">
        <f t="shared" si="203"/>
        <v>0</v>
      </c>
      <c r="W602" s="26">
        <f t="shared" si="204"/>
        <v>997</v>
      </c>
      <c r="X602" s="233">
        <f t="shared" si="205"/>
        <v>16</v>
      </c>
      <c r="Y602" s="4">
        <f t="shared" si="206"/>
        <v>0</v>
      </c>
      <c r="Z602" s="230">
        <f t="shared" si="207"/>
        <v>0</v>
      </c>
    </row>
    <row r="603" spans="1:26" ht="24" customHeight="1" x14ac:dyDescent="0.55000000000000004">
      <c r="A603">
        <f t="shared" si="208"/>
        <v>605</v>
      </c>
      <c r="B603" s="228"/>
      <c r="C603" s="44"/>
      <c r="D603" t="s">
        <v>824</v>
      </c>
      <c r="E603">
        <v>24</v>
      </c>
      <c r="F603">
        <f t="shared" si="209"/>
        <v>515</v>
      </c>
      <c r="G603" s="1">
        <v>44623</v>
      </c>
      <c r="H603" s="119">
        <v>0</v>
      </c>
      <c r="I603" s="227">
        <f t="shared" si="195"/>
        <v>997</v>
      </c>
      <c r="J603" s="119"/>
      <c r="K603" s="232">
        <f t="shared" si="196"/>
        <v>977</v>
      </c>
      <c r="L603" s="271">
        <f t="shared" si="197"/>
        <v>78</v>
      </c>
      <c r="M603" s="4"/>
      <c r="N603" s="232">
        <f t="shared" si="198"/>
        <v>3</v>
      </c>
      <c r="O603" s="119">
        <v>0</v>
      </c>
      <c r="P603" s="119"/>
      <c r="Q603" s="5"/>
      <c r="R603" s="248">
        <f t="shared" si="199"/>
        <v>352</v>
      </c>
      <c r="S603" s="218">
        <f t="shared" si="200"/>
        <v>591</v>
      </c>
      <c r="T603" s="233">
        <f t="shared" si="201"/>
        <v>0</v>
      </c>
      <c r="U603" s="250">
        <f t="shared" si="202"/>
        <v>44623</v>
      </c>
      <c r="V603" s="4">
        <f t="shared" si="203"/>
        <v>0</v>
      </c>
      <c r="W603" s="26">
        <f t="shared" si="204"/>
        <v>997</v>
      </c>
      <c r="X603" s="233">
        <f t="shared" si="205"/>
        <v>16</v>
      </c>
      <c r="Y603" s="4">
        <f t="shared" si="206"/>
        <v>0</v>
      </c>
      <c r="Z603" s="230">
        <f t="shared" si="207"/>
        <v>0</v>
      </c>
    </row>
    <row r="604" spans="1:26" ht="24" customHeight="1" x14ac:dyDescent="0.55000000000000004">
      <c r="A604">
        <f t="shared" si="208"/>
        <v>606</v>
      </c>
      <c r="B604" s="228"/>
      <c r="C604" s="44"/>
      <c r="D604" t="s">
        <v>825</v>
      </c>
      <c r="E604">
        <v>24</v>
      </c>
      <c r="F604">
        <f t="shared" si="209"/>
        <v>516</v>
      </c>
      <c r="G604" s="1">
        <v>44624</v>
      </c>
      <c r="H604" s="119">
        <v>0</v>
      </c>
      <c r="I604" s="227">
        <f t="shared" si="195"/>
        <v>997</v>
      </c>
      <c r="J604" s="119"/>
      <c r="K604" s="232">
        <f t="shared" si="196"/>
        <v>977</v>
      </c>
      <c r="L604" s="271">
        <f t="shared" si="197"/>
        <v>78</v>
      </c>
      <c r="M604" s="4"/>
      <c r="N604" s="232">
        <f t="shared" si="198"/>
        <v>3</v>
      </c>
      <c r="O604" s="119">
        <v>0</v>
      </c>
      <c r="P604" s="119"/>
      <c r="Q604" s="5"/>
      <c r="R604" s="248">
        <f t="shared" si="199"/>
        <v>352</v>
      </c>
      <c r="S604" s="218">
        <f t="shared" si="200"/>
        <v>591</v>
      </c>
      <c r="T604" s="233">
        <f t="shared" si="201"/>
        <v>0</v>
      </c>
      <c r="U604" s="250">
        <f t="shared" si="202"/>
        <v>44624</v>
      </c>
      <c r="V604" s="4">
        <f t="shared" si="203"/>
        <v>0</v>
      </c>
      <c r="W604" s="26">
        <f t="shared" si="204"/>
        <v>997</v>
      </c>
      <c r="X604" s="233">
        <f t="shared" si="205"/>
        <v>16</v>
      </c>
      <c r="Y604" s="4">
        <f t="shared" si="206"/>
        <v>0</v>
      </c>
      <c r="Z604" s="230">
        <f t="shared" si="207"/>
        <v>0</v>
      </c>
    </row>
    <row r="605" spans="1:26" ht="24" customHeight="1" x14ac:dyDescent="0.55000000000000004">
      <c r="A605">
        <f t="shared" si="208"/>
        <v>607</v>
      </c>
      <c r="B605" s="228"/>
      <c r="C605" s="44"/>
      <c r="D605" t="s">
        <v>826</v>
      </c>
      <c r="E605">
        <v>24</v>
      </c>
      <c r="F605">
        <f t="shared" si="209"/>
        <v>517</v>
      </c>
      <c r="G605" s="1">
        <v>44625</v>
      </c>
      <c r="H605" s="119">
        <v>0</v>
      </c>
      <c r="I605" s="227">
        <f t="shared" si="195"/>
        <v>997</v>
      </c>
      <c r="J605" s="119"/>
      <c r="K605" s="232">
        <f t="shared" si="196"/>
        <v>977</v>
      </c>
      <c r="L605" s="271">
        <f t="shared" si="197"/>
        <v>78</v>
      </c>
      <c r="M605" s="4"/>
      <c r="N605" s="232">
        <f t="shared" si="198"/>
        <v>3</v>
      </c>
      <c r="O605" s="119">
        <v>0</v>
      </c>
      <c r="P605" s="119"/>
      <c r="Q605" s="5"/>
      <c r="R605" s="248">
        <f t="shared" si="199"/>
        <v>352</v>
      </c>
      <c r="S605" s="218">
        <f t="shared" si="200"/>
        <v>591</v>
      </c>
      <c r="T605" s="233">
        <f t="shared" si="201"/>
        <v>0</v>
      </c>
      <c r="U605" s="250">
        <f t="shared" si="202"/>
        <v>44625</v>
      </c>
      <c r="V605" s="4">
        <f t="shared" si="203"/>
        <v>0</v>
      </c>
      <c r="W605" s="26">
        <f t="shared" si="204"/>
        <v>997</v>
      </c>
      <c r="X605" s="233">
        <f t="shared" si="205"/>
        <v>16</v>
      </c>
      <c r="Y605" s="4">
        <f t="shared" si="206"/>
        <v>0</v>
      </c>
      <c r="Z605" s="230">
        <f t="shared" si="207"/>
        <v>0</v>
      </c>
    </row>
    <row r="606" spans="1:26" ht="24" customHeight="1" x14ac:dyDescent="0.55000000000000004">
      <c r="A606">
        <f t="shared" si="208"/>
        <v>608</v>
      </c>
      <c r="B606" s="228"/>
      <c r="C606" s="44"/>
      <c r="D606" t="s">
        <v>828</v>
      </c>
      <c r="E606">
        <v>24</v>
      </c>
      <c r="F606">
        <f t="shared" si="209"/>
        <v>518</v>
      </c>
      <c r="G606" s="1">
        <v>44626</v>
      </c>
      <c r="H606" s="119">
        <v>0</v>
      </c>
      <c r="I606" s="227">
        <f t="shared" si="195"/>
        <v>997</v>
      </c>
      <c r="J606" s="119"/>
      <c r="K606" s="232">
        <f t="shared" si="196"/>
        <v>977</v>
      </c>
      <c r="L606" s="271">
        <f t="shared" si="197"/>
        <v>78</v>
      </c>
      <c r="M606" s="4"/>
      <c r="N606" s="232">
        <f t="shared" si="198"/>
        <v>3</v>
      </c>
      <c r="O606" s="119">
        <v>0</v>
      </c>
      <c r="P606" s="119"/>
      <c r="Q606" s="5"/>
      <c r="R606" s="248">
        <f t="shared" si="199"/>
        <v>352</v>
      </c>
      <c r="S606" s="218">
        <f t="shared" si="200"/>
        <v>591</v>
      </c>
      <c r="T606" s="233">
        <f t="shared" si="201"/>
        <v>0</v>
      </c>
      <c r="U606" s="250">
        <f t="shared" si="202"/>
        <v>44626</v>
      </c>
      <c r="V606" s="4">
        <f t="shared" si="203"/>
        <v>0</v>
      </c>
      <c r="W606" s="26">
        <f t="shared" si="204"/>
        <v>997</v>
      </c>
      <c r="X606" s="233">
        <f t="shared" si="205"/>
        <v>16</v>
      </c>
      <c r="Y606" s="4">
        <f t="shared" si="206"/>
        <v>0</v>
      </c>
      <c r="Z606" s="230">
        <f t="shared" si="207"/>
        <v>0</v>
      </c>
    </row>
    <row r="607" spans="1:26" ht="24" customHeight="1" x14ac:dyDescent="0.55000000000000004">
      <c r="A607">
        <f t="shared" si="208"/>
        <v>609</v>
      </c>
      <c r="B607" s="228"/>
      <c r="C607" s="44"/>
      <c r="D607" t="s">
        <v>829</v>
      </c>
      <c r="E607">
        <v>24</v>
      </c>
      <c r="F607">
        <f t="shared" si="209"/>
        <v>519</v>
      </c>
      <c r="G607" s="1">
        <v>44627</v>
      </c>
      <c r="H607" s="119">
        <v>0</v>
      </c>
      <c r="I607" s="227">
        <f t="shared" si="195"/>
        <v>997</v>
      </c>
      <c r="J607" s="119"/>
      <c r="K607" s="232">
        <f t="shared" si="196"/>
        <v>977</v>
      </c>
      <c r="L607" s="271">
        <f t="shared" si="197"/>
        <v>78</v>
      </c>
      <c r="M607" s="4"/>
      <c r="N607" s="232">
        <f t="shared" si="198"/>
        <v>3</v>
      </c>
      <c r="O607" s="119">
        <v>0</v>
      </c>
      <c r="P607" s="119"/>
      <c r="Q607" s="5"/>
      <c r="R607" s="248">
        <f t="shared" si="199"/>
        <v>352</v>
      </c>
      <c r="S607" s="218">
        <f t="shared" si="200"/>
        <v>591</v>
      </c>
      <c r="T607" s="233">
        <f t="shared" si="201"/>
        <v>0</v>
      </c>
      <c r="U607" s="250">
        <f t="shared" si="202"/>
        <v>44627</v>
      </c>
      <c r="V607" s="4">
        <f t="shared" si="203"/>
        <v>0</v>
      </c>
      <c r="W607" s="26">
        <f t="shared" si="204"/>
        <v>997</v>
      </c>
      <c r="X607" s="233">
        <f t="shared" si="205"/>
        <v>16</v>
      </c>
      <c r="Y607" s="4">
        <f t="shared" si="206"/>
        <v>0</v>
      </c>
      <c r="Z607" s="230">
        <f t="shared" si="207"/>
        <v>0</v>
      </c>
    </row>
    <row r="608" spans="1:26" ht="24" customHeight="1" x14ac:dyDescent="0.55000000000000004">
      <c r="A608">
        <f t="shared" si="208"/>
        <v>610</v>
      </c>
      <c r="B608" s="228"/>
      <c r="C608" s="44"/>
      <c r="D608" t="s">
        <v>830</v>
      </c>
      <c r="E608">
        <v>24</v>
      </c>
      <c r="F608">
        <f t="shared" si="209"/>
        <v>520</v>
      </c>
      <c r="G608" s="1">
        <v>44628</v>
      </c>
      <c r="H608" s="119">
        <v>0</v>
      </c>
      <c r="I608" s="227">
        <f t="shared" si="195"/>
        <v>997</v>
      </c>
      <c r="J608" s="119"/>
      <c r="K608" s="232">
        <f t="shared" si="196"/>
        <v>977</v>
      </c>
      <c r="L608" s="271">
        <f t="shared" si="197"/>
        <v>78</v>
      </c>
      <c r="M608" s="4"/>
      <c r="N608" s="232">
        <f t="shared" si="198"/>
        <v>3</v>
      </c>
      <c r="O608" s="119">
        <v>0</v>
      </c>
      <c r="P608" s="119"/>
      <c r="Q608" s="5"/>
      <c r="R608" s="248">
        <f t="shared" si="199"/>
        <v>352</v>
      </c>
      <c r="S608" s="218">
        <f t="shared" si="200"/>
        <v>591</v>
      </c>
      <c r="T608" s="233">
        <f t="shared" si="201"/>
        <v>0</v>
      </c>
      <c r="U608" s="250">
        <f t="shared" si="202"/>
        <v>44628</v>
      </c>
      <c r="V608" s="4">
        <f t="shared" si="203"/>
        <v>0</v>
      </c>
      <c r="W608" s="26">
        <f t="shared" si="204"/>
        <v>997</v>
      </c>
      <c r="X608" s="233">
        <f t="shared" si="205"/>
        <v>16</v>
      </c>
      <c r="Y608" s="4">
        <f t="shared" si="206"/>
        <v>0</v>
      </c>
      <c r="Z608" s="230">
        <f t="shared" si="207"/>
        <v>0</v>
      </c>
    </row>
    <row r="609" spans="1:26" ht="24" customHeight="1" x14ac:dyDescent="0.55000000000000004">
      <c r="A609">
        <f t="shared" si="208"/>
        <v>611</v>
      </c>
      <c r="B609" s="228"/>
      <c r="C609" s="44"/>
      <c r="D609" t="s">
        <v>831</v>
      </c>
      <c r="E609">
        <v>24</v>
      </c>
      <c r="F609">
        <f t="shared" si="209"/>
        <v>521</v>
      </c>
      <c r="G609" s="1">
        <v>44629</v>
      </c>
      <c r="H609" s="119">
        <v>0</v>
      </c>
      <c r="I609" s="227">
        <f t="shared" si="195"/>
        <v>997</v>
      </c>
      <c r="J609" s="119"/>
      <c r="K609" s="232">
        <f t="shared" si="196"/>
        <v>977</v>
      </c>
      <c r="L609" s="271">
        <f t="shared" si="197"/>
        <v>78</v>
      </c>
      <c r="M609" s="4"/>
      <c r="N609" s="232">
        <f t="shared" si="198"/>
        <v>3</v>
      </c>
      <c r="O609" s="119">
        <v>0</v>
      </c>
      <c r="P609" s="119"/>
      <c r="Q609" s="5"/>
      <c r="R609" s="248">
        <f t="shared" si="199"/>
        <v>352</v>
      </c>
      <c r="S609" s="218">
        <f t="shared" si="200"/>
        <v>591</v>
      </c>
      <c r="T609" s="233">
        <f t="shared" si="201"/>
        <v>0</v>
      </c>
      <c r="U609" s="250">
        <f t="shared" si="202"/>
        <v>44629</v>
      </c>
      <c r="V609" s="4">
        <f t="shared" si="203"/>
        <v>0</v>
      </c>
      <c r="W609" s="26">
        <f t="shared" si="204"/>
        <v>997</v>
      </c>
      <c r="X609" s="233">
        <f t="shared" si="205"/>
        <v>16</v>
      </c>
      <c r="Y609" s="4">
        <f t="shared" si="206"/>
        <v>0</v>
      </c>
      <c r="Z609" s="230">
        <f t="shared" si="207"/>
        <v>0</v>
      </c>
    </row>
    <row r="610" spans="1:26" ht="24" customHeight="1" x14ac:dyDescent="0.55000000000000004">
      <c r="A610">
        <f t="shared" si="208"/>
        <v>612</v>
      </c>
      <c r="B610" s="228"/>
      <c r="C610" s="44"/>
      <c r="D610" t="s">
        <v>832</v>
      </c>
      <c r="E610">
        <v>24</v>
      </c>
      <c r="F610">
        <f t="shared" si="209"/>
        <v>522</v>
      </c>
      <c r="G610" s="1">
        <v>44630</v>
      </c>
      <c r="H610" s="119">
        <v>0</v>
      </c>
      <c r="I610" s="227">
        <f t="shared" si="195"/>
        <v>997</v>
      </c>
      <c r="J610" s="119"/>
      <c r="K610" s="232">
        <f t="shared" si="196"/>
        <v>977</v>
      </c>
      <c r="L610" s="271">
        <f t="shared" si="197"/>
        <v>78</v>
      </c>
      <c r="M610" s="4"/>
      <c r="N610" s="232">
        <f t="shared" si="198"/>
        <v>3</v>
      </c>
      <c r="O610" s="119">
        <v>0</v>
      </c>
      <c r="P610" s="119"/>
      <c r="Q610" s="5"/>
      <c r="R610" s="248">
        <f t="shared" si="199"/>
        <v>352</v>
      </c>
      <c r="S610" s="218">
        <f t="shared" si="200"/>
        <v>591</v>
      </c>
      <c r="T610" s="233">
        <f t="shared" si="201"/>
        <v>0</v>
      </c>
      <c r="U610" s="250">
        <f t="shared" si="202"/>
        <v>44630</v>
      </c>
      <c r="V610" s="4">
        <f t="shared" si="203"/>
        <v>0</v>
      </c>
      <c r="W610" s="26">
        <f t="shared" si="204"/>
        <v>997</v>
      </c>
      <c r="X610" s="233">
        <f t="shared" si="205"/>
        <v>16</v>
      </c>
      <c r="Y610" s="4">
        <f t="shared" si="206"/>
        <v>0</v>
      </c>
      <c r="Z610" s="230">
        <f t="shared" si="207"/>
        <v>0</v>
      </c>
    </row>
    <row r="611" spans="1:26" ht="24" customHeight="1" x14ac:dyDescent="0.55000000000000004">
      <c r="A611">
        <f t="shared" si="208"/>
        <v>613</v>
      </c>
      <c r="B611" s="228"/>
      <c r="C611" s="44"/>
      <c r="D611" t="s">
        <v>833</v>
      </c>
      <c r="E611">
        <v>24</v>
      </c>
      <c r="F611">
        <f t="shared" si="209"/>
        <v>523</v>
      </c>
      <c r="G611" s="1">
        <v>44631</v>
      </c>
      <c r="H611" s="119">
        <v>0</v>
      </c>
      <c r="I611" s="227">
        <f t="shared" si="195"/>
        <v>997</v>
      </c>
      <c r="J611" s="119"/>
      <c r="K611" s="232">
        <f t="shared" si="196"/>
        <v>977</v>
      </c>
      <c r="L611" s="271">
        <f t="shared" si="197"/>
        <v>78</v>
      </c>
      <c r="M611" s="4"/>
      <c r="N611" s="232">
        <f t="shared" si="198"/>
        <v>3</v>
      </c>
      <c r="O611" s="119">
        <v>0</v>
      </c>
      <c r="P611" s="119"/>
      <c r="Q611" s="5"/>
      <c r="R611" s="248">
        <f t="shared" si="199"/>
        <v>352</v>
      </c>
      <c r="S611" s="218">
        <f t="shared" si="200"/>
        <v>591</v>
      </c>
      <c r="T611" s="233">
        <f t="shared" si="201"/>
        <v>0</v>
      </c>
      <c r="U611" s="250">
        <f t="shared" si="202"/>
        <v>44631</v>
      </c>
      <c r="V611" s="4">
        <f t="shared" si="203"/>
        <v>0</v>
      </c>
      <c r="W611" s="26">
        <f t="shared" si="204"/>
        <v>997</v>
      </c>
      <c r="X611" s="233">
        <f t="shared" si="205"/>
        <v>16</v>
      </c>
      <c r="Y611" s="4">
        <f t="shared" si="206"/>
        <v>0</v>
      </c>
      <c r="Z611" s="230">
        <f t="shared" si="207"/>
        <v>0</v>
      </c>
    </row>
    <row r="612" spans="1:26" ht="24" customHeight="1" x14ac:dyDescent="0.55000000000000004">
      <c r="A612">
        <f t="shared" si="208"/>
        <v>614</v>
      </c>
      <c r="B612" s="228"/>
      <c r="C612" s="44"/>
      <c r="D612" t="s">
        <v>834</v>
      </c>
      <c r="E612">
        <v>24</v>
      </c>
      <c r="F612">
        <f t="shared" si="209"/>
        <v>524</v>
      </c>
      <c r="G612" s="1">
        <v>44632</v>
      </c>
      <c r="H612" s="119">
        <v>0</v>
      </c>
      <c r="I612" s="227">
        <f t="shared" si="195"/>
        <v>997</v>
      </c>
      <c r="J612" s="119"/>
      <c r="K612" s="232">
        <f t="shared" si="196"/>
        <v>977</v>
      </c>
      <c r="L612" s="271">
        <f t="shared" si="197"/>
        <v>78</v>
      </c>
      <c r="M612" s="4"/>
      <c r="N612" s="232">
        <f t="shared" si="198"/>
        <v>3</v>
      </c>
      <c r="O612" s="119">
        <v>0</v>
      </c>
      <c r="P612" s="119"/>
      <c r="Q612" s="5"/>
      <c r="R612" s="248">
        <f t="shared" si="199"/>
        <v>352</v>
      </c>
      <c r="S612" s="218">
        <f t="shared" si="200"/>
        <v>591</v>
      </c>
      <c r="T612" s="233">
        <f t="shared" si="201"/>
        <v>0</v>
      </c>
      <c r="U612" s="250">
        <f t="shared" si="202"/>
        <v>44632</v>
      </c>
      <c r="V612" s="4">
        <f t="shared" si="203"/>
        <v>0</v>
      </c>
      <c r="W612" s="26">
        <f t="shared" si="204"/>
        <v>997</v>
      </c>
      <c r="X612" s="233">
        <f t="shared" si="205"/>
        <v>16</v>
      </c>
      <c r="Y612" s="4">
        <f t="shared" si="206"/>
        <v>0</v>
      </c>
      <c r="Z612" s="230">
        <f t="shared" si="207"/>
        <v>0</v>
      </c>
    </row>
    <row r="613" spans="1:26" ht="24" customHeight="1" x14ac:dyDescent="0.55000000000000004">
      <c r="A613">
        <f t="shared" si="208"/>
        <v>615</v>
      </c>
      <c r="B613" s="228"/>
      <c r="C613" s="44"/>
      <c r="D613" t="s">
        <v>835</v>
      </c>
      <c r="E613">
        <v>24</v>
      </c>
      <c r="F613">
        <f t="shared" si="209"/>
        <v>525</v>
      </c>
      <c r="G613" s="1">
        <v>44633</v>
      </c>
      <c r="H613" s="119">
        <v>0</v>
      </c>
      <c r="I613" s="227">
        <f t="shared" si="195"/>
        <v>997</v>
      </c>
      <c r="J613" s="119"/>
      <c r="K613" s="232">
        <f t="shared" si="196"/>
        <v>977</v>
      </c>
      <c r="L613" s="271">
        <f t="shared" si="197"/>
        <v>78</v>
      </c>
      <c r="M613" s="4"/>
      <c r="N613" s="232">
        <f t="shared" si="198"/>
        <v>3</v>
      </c>
      <c r="O613" s="119">
        <v>0</v>
      </c>
      <c r="P613" s="119"/>
      <c r="Q613" s="5"/>
      <c r="R613" s="248">
        <f t="shared" si="199"/>
        <v>352</v>
      </c>
      <c r="S613" s="218">
        <f t="shared" si="200"/>
        <v>591</v>
      </c>
      <c r="T613" s="233">
        <f t="shared" si="201"/>
        <v>0</v>
      </c>
      <c r="U613" s="250">
        <f t="shared" si="202"/>
        <v>44633</v>
      </c>
      <c r="V613" s="4">
        <f t="shared" si="203"/>
        <v>0</v>
      </c>
      <c r="W613" s="26">
        <f t="shared" si="204"/>
        <v>997</v>
      </c>
      <c r="X613" s="233">
        <f t="shared" si="205"/>
        <v>16</v>
      </c>
      <c r="Y613" s="4">
        <f t="shared" si="206"/>
        <v>0</v>
      </c>
      <c r="Z613" s="230">
        <f t="shared" si="207"/>
        <v>0</v>
      </c>
    </row>
    <row r="614" spans="1:26" ht="24" customHeight="1" x14ac:dyDescent="0.55000000000000004">
      <c r="A614">
        <f t="shared" si="208"/>
        <v>616</v>
      </c>
      <c r="B614" s="228"/>
      <c r="C614" s="44"/>
      <c r="D614" t="s">
        <v>836</v>
      </c>
      <c r="E614">
        <v>24</v>
      </c>
      <c r="F614">
        <f t="shared" si="209"/>
        <v>526</v>
      </c>
      <c r="G614" s="1">
        <v>44634</v>
      </c>
      <c r="H614" s="119">
        <v>0</v>
      </c>
      <c r="I614" s="227">
        <f t="shared" si="195"/>
        <v>997</v>
      </c>
      <c r="J614" s="119"/>
      <c r="K614" s="232">
        <f t="shared" si="196"/>
        <v>977</v>
      </c>
      <c r="L614" s="271">
        <f t="shared" si="197"/>
        <v>78</v>
      </c>
      <c r="M614" s="4"/>
      <c r="N614" s="232">
        <f t="shared" si="198"/>
        <v>3</v>
      </c>
      <c r="O614" s="119">
        <v>0</v>
      </c>
      <c r="P614" s="119"/>
      <c r="Q614" s="5"/>
      <c r="R614" s="248">
        <f t="shared" si="199"/>
        <v>352</v>
      </c>
      <c r="S614" s="218">
        <f t="shared" si="200"/>
        <v>591</v>
      </c>
      <c r="T614" s="233">
        <f t="shared" si="201"/>
        <v>0</v>
      </c>
      <c r="U614" s="250">
        <f t="shared" si="202"/>
        <v>44634</v>
      </c>
      <c r="V614" s="4">
        <f t="shared" si="203"/>
        <v>0</v>
      </c>
      <c r="W614" s="26">
        <f t="shared" si="204"/>
        <v>997</v>
      </c>
      <c r="X614" s="233">
        <f t="shared" si="205"/>
        <v>16</v>
      </c>
      <c r="Y614" s="4">
        <f t="shared" si="206"/>
        <v>0</v>
      </c>
      <c r="Z614" s="230">
        <f t="shared" si="207"/>
        <v>0</v>
      </c>
    </row>
    <row r="615" spans="1:26" ht="24" customHeight="1" x14ac:dyDescent="0.55000000000000004">
      <c r="A615">
        <f t="shared" si="208"/>
        <v>617</v>
      </c>
      <c r="B615" s="228"/>
      <c r="C615" s="44"/>
      <c r="D615" t="s">
        <v>837</v>
      </c>
      <c r="E615">
        <v>24</v>
      </c>
      <c r="F615">
        <f t="shared" si="209"/>
        <v>527</v>
      </c>
      <c r="G615" s="1">
        <v>44635</v>
      </c>
      <c r="H615" s="119">
        <v>0</v>
      </c>
      <c r="I615" s="227">
        <f t="shared" si="195"/>
        <v>997</v>
      </c>
      <c r="J615" s="119"/>
      <c r="K615" s="232">
        <f t="shared" si="196"/>
        <v>977</v>
      </c>
      <c r="L615" s="271">
        <f t="shared" si="197"/>
        <v>78</v>
      </c>
      <c r="M615" s="4"/>
      <c r="N615" s="232">
        <f t="shared" si="198"/>
        <v>3</v>
      </c>
      <c r="O615" s="119">
        <v>0</v>
      </c>
      <c r="P615" s="119"/>
      <c r="Q615" s="5"/>
      <c r="R615" s="248">
        <f t="shared" si="199"/>
        <v>352</v>
      </c>
      <c r="S615" s="218">
        <f t="shared" si="200"/>
        <v>591</v>
      </c>
      <c r="T615" s="233">
        <f t="shared" si="201"/>
        <v>0</v>
      </c>
      <c r="U615" s="250">
        <f t="shared" si="202"/>
        <v>44635</v>
      </c>
      <c r="V615" s="4">
        <f t="shared" si="203"/>
        <v>0</v>
      </c>
      <c r="W615" s="26">
        <f t="shared" si="204"/>
        <v>997</v>
      </c>
      <c r="X615" s="233">
        <f t="shared" si="205"/>
        <v>16</v>
      </c>
      <c r="Y615" s="4">
        <f t="shared" si="206"/>
        <v>0</v>
      </c>
      <c r="Z615" s="230">
        <f t="shared" si="207"/>
        <v>0</v>
      </c>
    </row>
    <row r="616" spans="1:26" ht="24" customHeight="1" x14ac:dyDescent="0.55000000000000004">
      <c r="A616">
        <f t="shared" si="208"/>
        <v>618</v>
      </c>
      <c r="B616" s="228"/>
      <c r="C616" s="44"/>
      <c r="D616" t="s">
        <v>838</v>
      </c>
      <c r="E616">
        <v>24</v>
      </c>
      <c r="F616">
        <f t="shared" si="209"/>
        <v>528</v>
      </c>
      <c r="G616" s="1">
        <v>44636</v>
      </c>
      <c r="H616" s="119">
        <v>0</v>
      </c>
      <c r="I616" s="227">
        <f t="shared" si="195"/>
        <v>997</v>
      </c>
      <c r="J616" s="119"/>
      <c r="K616" s="232">
        <f t="shared" si="196"/>
        <v>977</v>
      </c>
      <c r="L616" s="271">
        <f t="shared" si="197"/>
        <v>78</v>
      </c>
      <c r="M616" s="4"/>
      <c r="N616" s="232">
        <f t="shared" si="198"/>
        <v>3</v>
      </c>
      <c r="O616" s="119">
        <v>0</v>
      </c>
      <c r="P616" s="119"/>
      <c r="Q616" s="5"/>
      <c r="R616" s="248">
        <f t="shared" si="199"/>
        <v>352</v>
      </c>
      <c r="S616" s="218">
        <f t="shared" si="200"/>
        <v>591</v>
      </c>
      <c r="T616" s="233">
        <f t="shared" si="201"/>
        <v>0</v>
      </c>
      <c r="U616" s="250">
        <f t="shared" si="202"/>
        <v>44636</v>
      </c>
      <c r="V616" s="4">
        <f t="shared" si="203"/>
        <v>0</v>
      </c>
      <c r="W616" s="26">
        <f t="shared" si="204"/>
        <v>997</v>
      </c>
      <c r="X616" s="233">
        <f t="shared" si="205"/>
        <v>16</v>
      </c>
      <c r="Y616" s="4">
        <f t="shared" si="206"/>
        <v>0</v>
      </c>
      <c r="Z616" s="230">
        <f t="shared" si="207"/>
        <v>0</v>
      </c>
    </row>
    <row r="617" spans="1:26" ht="24" customHeight="1" x14ac:dyDescent="0.55000000000000004">
      <c r="A617">
        <f t="shared" si="208"/>
        <v>619</v>
      </c>
      <c r="B617" s="228"/>
      <c r="C617" s="44"/>
      <c r="D617" t="s">
        <v>839</v>
      </c>
      <c r="E617">
        <v>24</v>
      </c>
      <c r="F617">
        <f t="shared" si="209"/>
        <v>529</v>
      </c>
      <c r="G617" s="1">
        <v>44637</v>
      </c>
      <c r="H617" s="119">
        <v>0</v>
      </c>
      <c r="I617" s="227">
        <f t="shared" si="195"/>
        <v>997</v>
      </c>
      <c r="J617" s="119"/>
      <c r="K617" s="232">
        <f t="shared" si="196"/>
        <v>977</v>
      </c>
      <c r="L617" s="271">
        <f t="shared" si="197"/>
        <v>78</v>
      </c>
      <c r="M617" s="4"/>
      <c r="N617" s="232">
        <f t="shared" si="198"/>
        <v>3</v>
      </c>
      <c r="O617" s="119">
        <v>0</v>
      </c>
      <c r="P617" s="119"/>
      <c r="Q617" s="5"/>
      <c r="R617" s="248">
        <f t="shared" si="199"/>
        <v>352</v>
      </c>
      <c r="S617" s="218">
        <f t="shared" si="200"/>
        <v>591</v>
      </c>
      <c r="T617" s="233">
        <f t="shared" si="201"/>
        <v>0</v>
      </c>
      <c r="U617" s="250">
        <f t="shared" si="202"/>
        <v>44637</v>
      </c>
      <c r="V617" s="4">
        <f t="shared" si="203"/>
        <v>0</v>
      </c>
      <c r="W617" s="26">
        <f t="shared" si="204"/>
        <v>997</v>
      </c>
      <c r="X617" s="233">
        <f t="shared" si="205"/>
        <v>16</v>
      </c>
      <c r="Y617" s="4">
        <f t="shared" si="206"/>
        <v>0</v>
      </c>
      <c r="Z617" s="230">
        <f t="shared" si="207"/>
        <v>0</v>
      </c>
    </row>
    <row r="618" spans="1:26" ht="24" customHeight="1" x14ac:dyDescent="0.55000000000000004">
      <c r="A618">
        <f t="shared" si="208"/>
        <v>620</v>
      </c>
      <c r="B618" s="228"/>
      <c r="C618" s="44"/>
      <c r="D618" t="s">
        <v>840</v>
      </c>
      <c r="E618">
        <v>24</v>
      </c>
      <c r="F618">
        <f t="shared" si="209"/>
        <v>530</v>
      </c>
      <c r="G618" s="1">
        <v>44638</v>
      </c>
      <c r="H618" s="119">
        <v>0</v>
      </c>
      <c r="I618" s="227">
        <f t="shared" si="195"/>
        <v>997</v>
      </c>
      <c r="J618" s="119"/>
      <c r="K618" s="232">
        <f t="shared" si="196"/>
        <v>977</v>
      </c>
      <c r="L618" s="271">
        <f t="shared" si="197"/>
        <v>78</v>
      </c>
      <c r="M618" s="4"/>
      <c r="N618" s="232">
        <f t="shared" si="198"/>
        <v>3</v>
      </c>
      <c r="O618" s="119">
        <v>0</v>
      </c>
      <c r="P618" s="119"/>
      <c r="Q618" s="5"/>
      <c r="R618" s="248">
        <f t="shared" si="199"/>
        <v>352</v>
      </c>
      <c r="S618" s="218">
        <f t="shared" si="200"/>
        <v>591</v>
      </c>
      <c r="T618" s="233">
        <f t="shared" si="201"/>
        <v>0</v>
      </c>
      <c r="U618" s="250">
        <f t="shared" si="202"/>
        <v>44638</v>
      </c>
      <c r="V618" s="4">
        <f t="shared" si="203"/>
        <v>0</v>
      </c>
      <c r="W618" s="26">
        <f t="shared" si="204"/>
        <v>997</v>
      </c>
      <c r="X618" s="233">
        <f t="shared" si="205"/>
        <v>16</v>
      </c>
      <c r="Y618" s="4">
        <f t="shared" si="206"/>
        <v>0</v>
      </c>
      <c r="Z618" s="230">
        <f t="shared" si="207"/>
        <v>0</v>
      </c>
    </row>
    <row r="619" spans="1:26" ht="24" customHeight="1" x14ac:dyDescent="0.55000000000000004">
      <c r="A619">
        <f t="shared" si="208"/>
        <v>621</v>
      </c>
      <c r="B619" s="228"/>
      <c r="C619" s="44"/>
      <c r="D619" t="s">
        <v>841</v>
      </c>
      <c r="E619">
        <v>24</v>
      </c>
      <c r="F619">
        <f t="shared" si="209"/>
        <v>531</v>
      </c>
      <c r="G619" s="1">
        <v>44639</v>
      </c>
      <c r="H619" s="119">
        <v>0</v>
      </c>
      <c r="I619" s="227">
        <f t="shared" si="195"/>
        <v>997</v>
      </c>
      <c r="J619" s="119"/>
      <c r="K619" s="232">
        <f t="shared" si="196"/>
        <v>977</v>
      </c>
      <c r="L619" s="271">
        <f t="shared" si="197"/>
        <v>78</v>
      </c>
      <c r="M619" s="4"/>
      <c r="N619" s="232">
        <f t="shared" si="198"/>
        <v>3</v>
      </c>
      <c r="O619" s="119">
        <v>0</v>
      </c>
      <c r="P619" s="119"/>
      <c r="Q619" s="5"/>
      <c r="R619" s="248">
        <f t="shared" si="199"/>
        <v>352</v>
      </c>
      <c r="S619" s="218">
        <f t="shared" si="200"/>
        <v>591</v>
      </c>
      <c r="T619" s="233">
        <f t="shared" si="201"/>
        <v>0</v>
      </c>
      <c r="U619" s="250">
        <f t="shared" si="202"/>
        <v>44639</v>
      </c>
      <c r="V619" s="4">
        <f t="shared" si="203"/>
        <v>0</v>
      </c>
      <c r="W619" s="26">
        <f t="shared" si="204"/>
        <v>997</v>
      </c>
      <c r="X619" s="233">
        <f t="shared" si="205"/>
        <v>16</v>
      </c>
      <c r="Y619" s="4">
        <f t="shared" si="206"/>
        <v>0</v>
      </c>
      <c r="Z619" s="230">
        <f t="shared" si="207"/>
        <v>0</v>
      </c>
    </row>
    <row r="620" spans="1:26" ht="24" customHeight="1" x14ac:dyDescent="0.55000000000000004">
      <c r="A620">
        <f t="shared" si="208"/>
        <v>622</v>
      </c>
      <c r="B620" s="228"/>
      <c r="C620" s="44"/>
      <c r="D620" t="s">
        <v>842</v>
      </c>
      <c r="E620">
        <v>24</v>
      </c>
      <c r="F620">
        <f t="shared" si="209"/>
        <v>532</v>
      </c>
      <c r="G620" s="1">
        <v>44640</v>
      </c>
      <c r="H620" s="119">
        <v>0</v>
      </c>
      <c r="I620" s="227">
        <f t="shared" si="195"/>
        <v>997</v>
      </c>
      <c r="J620" s="119"/>
      <c r="K620" s="232">
        <f t="shared" si="196"/>
        <v>977</v>
      </c>
      <c r="L620" s="271">
        <f t="shared" si="197"/>
        <v>78</v>
      </c>
      <c r="M620" s="4"/>
      <c r="N620" s="232">
        <f t="shared" si="198"/>
        <v>3</v>
      </c>
      <c r="O620" s="119">
        <v>0</v>
      </c>
      <c r="P620" s="119"/>
      <c r="Q620" s="5"/>
      <c r="R620" s="248">
        <f t="shared" si="199"/>
        <v>352</v>
      </c>
      <c r="S620" s="218">
        <f t="shared" si="200"/>
        <v>591</v>
      </c>
      <c r="T620" s="233">
        <f t="shared" si="201"/>
        <v>0</v>
      </c>
      <c r="U620" s="250">
        <f t="shared" si="202"/>
        <v>44640</v>
      </c>
      <c r="V620" s="4">
        <f t="shared" si="203"/>
        <v>0</v>
      </c>
      <c r="W620" s="26">
        <f t="shared" si="204"/>
        <v>997</v>
      </c>
      <c r="X620" s="233">
        <f t="shared" si="205"/>
        <v>16</v>
      </c>
      <c r="Y620" s="4">
        <f t="shared" si="206"/>
        <v>0</v>
      </c>
      <c r="Z620" s="230">
        <f t="shared" si="207"/>
        <v>0</v>
      </c>
    </row>
    <row r="621" spans="1:26" ht="24" customHeight="1" x14ac:dyDescent="0.55000000000000004">
      <c r="A621">
        <f t="shared" si="208"/>
        <v>623</v>
      </c>
      <c r="B621" s="228"/>
      <c r="C621" s="44"/>
      <c r="D621" t="s">
        <v>843</v>
      </c>
      <c r="E621">
        <v>24</v>
      </c>
      <c r="F621">
        <f t="shared" si="209"/>
        <v>533</v>
      </c>
      <c r="G621" s="1">
        <v>44641</v>
      </c>
      <c r="H621" s="119">
        <v>0</v>
      </c>
      <c r="I621" s="227">
        <f t="shared" si="195"/>
        <v>997</v>
      </c>
      <c r="J621" s="119"/>
      <c r="K621" s="232">
        <f t="shared" si="196"/>
        <v>977</v>
      </c>
      <c r="L621" s="271">
        <f t="shared" si="197"/>
        <v>78</v>
      </c>
      <c r="M621" s="4"/>
      <c r="N621" s="232">
        <f t="shared" si="198"/>
        <v>3</v>
      </c>
      <c r="O621" s="119">
        <v>0</v>
      </c>
      <c r="P621" s="119"/>
      <c r="Q621" s="5"/>
      <c r="R621" s="248">
        <f t="shared" si="199"/>
        <v>352</v>
      </c>
      <c r="S621" s="218">
        <f t="shared" si="200"/>
        <v>591</v>
      </c>
      <c r="T621" s="233">
        <f t="shared" si="201"/>
        <v>0</v>
      </c>
      <c r="U621" s="250">
        <f t="shared" si="202"/>
        <v>44641</v>
      </c>
      <c r="V621" s="4">
        <f t="shared" si="203"/>
        <v>0</v>
      </c>
      <c r="W621" s="26">
        <f t="shared" si="204"/>
        <v>997</v>
      </c>
      <c r="X621" s="233">
        <f t="shared" si="205"/>
        <v>16</v>
      </c>
      <c r="Y621" s="4">
        <f t="shared" si="206"/>
        <v>0</v>
      </c>
      <c r="Z621" s="230">
        <f t="shared" si="207"/>
        <v>0</v>
      </c>
    </row>
    <row r="622" spans="1:26" ht="24" customHeight="1" x14ac:dyDescent="0.55000000000000004">
      <c r="A622">
        <f t="shared" si="208"/>
        <v>624</v>
      </c>
      <c r="B622" s="228"/>
      <c r="C622" s="44"/>
      <c r="D622" t="s">
        <v>844</v>
      </c>
      <c r="E622">
        <v>24</v>
      </c>
      <c r="F622">
        <f t="shared" si="209"/>
        <v>534</v>
      </c>
      <c r="G622" s="1">
        <v>44642</v>
      </c>
      <c r="H622" s="119">
        <v>0</v>
      </c>
      <c r="I622" s="227">
        <f t="shared" si="195"/>
        <v>997</v>
      </c>
      <c r="J622" s="119"/>
      <c r="K622" s="232">
        <f t="shared" si="196"/>
        <v>977</v>
      </c>
      <c r="L622" s="271">
        <f t="shared" si="197"/>
        <v>78</v>
      </c>
      <c r="M622" s="4"/>
      <c r="N622" s="232">
        <f t="shared" si="198"/>
        <v>3</v>
      </c>
      <c r="O622" s="119">
        <v>0</v>
      </c>
      <c r="P622" s="119"/>
      <c r="Q622" s="5"/>
      <c r="R622" s="248">
        <f t="shared" si="199"/>
        <v>352</v>
      </c>
      <c r="S622" s="218">
        <f t="shared" si="200"/>
        <v>591</v>
      </c>
      <c r="T622" s="233">
        <f t="shared" si="201"/>
        <v>0</v>
      </c>
      <c r="U622" s="250">
        <f t="shared" si="202"/>
        <v>44642</v>
      </c>
      <c r="V622" s="4">
        <f t="shared" si="203"/>
        <v>0</v>
      </c>
      <c r="W622" s="26">
        <f t="shared" si="204"/>
        <v>997</v>
      </c>
      <c r="X622" s="233">
        <f t="shared" si="205"/>
        <v>16</v>
      </c>
      <c r="Y622" s="4">
        <f t="shared" si="206"/>
        <v>0</v>
      </c>
      <c r="Z622" s="230">
        <f t="shared" si="207"/>
        <v>0</v>
      </c>
    </row>
    <row r="623" spans="1:26" ht="24" customHeight="1" x14ac:dyDescent="0.55000000000000004">
      <c r="A623">
        <f t="shared" si="208"/>
        <v>625</v>
      </c>
      <c r="B623" s="228"/>
      <c r="C623" s="44"/>
      <c r="D623" t="s">
        <v>845</v>
      </c>
      <c r="E623">
        <v>24</v>
      </c>
      <c r="F623">
        <f t="shared" si="209"/>
        <v>535</v>
      </c>
      <c r="G623" s="1">
        <v>44643</v>
      </c>
      <c r="H623" s="119">
        <v>0</v>
      </c>
      <c r="I623" s="227">
        <f t="shared" ref="I623:I631" si="210">+I622+H623</f>
        <v>997</v>
      </c>
      <c r="J623" s="119"/>
      <c r="K623" s="232">
        <f t="shared" ref="K623:K631" si="211">+K622+J623</f>
        <v>977</v>
      </c>
      <c r="L623" s="271">
        <f t="shared" ref="L623:L631" si="212">+L622+J623</f>
        <v>78</v>
      </c>
      <c r="M623" s="4"/>
      <c r="N623" s="232">
        <f t="shared" ref="N623:N631" si="213">+N622+M623</f>
        <v>3</v>
      </c>
      <c r="O623" s="119">
        <v>0</v>
      </c>
      <c r="P623" s="119"/>
      <c r="Q623" s="5"/>
      <c r="R623" s="248">
        <f t="shared" ref="R623:R631" si="214">+R622+Q623</f>
        <v>352</v>
      </c>
      <c r="S623" s="218">
        <f t="shared" ref="S623:S631" si="215">+S622+Q623</f>
        <v>591</v>
      </c>
      <c r="T623" s="233">
        <f t="shared" ref="T623:T631" si="216">+T622+O623-P623-Q623</f>
        <v>0</v>
      </c>
      <c r="U623" s="250">
        <f t="shared" ref="U623:U631" si="217">+G623</f>
        <v>44643</v>
      </c>
      <c r="V623" s="4">
        <f t="shared" ref="V623:V631" si="218">+H623</f>
        <v>0</v>
      </c>
      <c r="W623" s="26">
        <f t="shared" ref="W623:W631" si="219">+I623</f>
        <v>997</v>
      </c>
      <c r="X623" s="233">
        <f t="shared" ref="X623:X631" si="220">+X622+V623-J623</f>
        <v>16</v>
      </c>
      <c r="Y623" s="4">
        <f t="shared" ref="Y623:Y631" si="221">+O623</f>
        <v>0</v>
      </c>
      <c r="Z623" s="230">
        <f t="shared" ref="Z623:Z631" si="222">+Z622+Y623-P623-Q623</f>
        <v>0</v>
      </c>
    </row>
    <row r="624" spans="1:26" ht="24" customHeight="1" x14ac:dyDescent="0.55000000000000004">
      <c r="A624">
        <f t="shared" si="208"/>
        <v>626</v>
      </c>
      <c r="B624" s="228"/>
      <c r="C624" s="44"/>
      <c r="D624" t="s">
        <v>846</v>
      </c>
      <c r="E624">
        <v>24</v>
      </c>
      <c r="F624">
        <f t="shared" si="209"/>
        <v>536</v>
      </c>
      <c r="G624" s="1">
        <v>44644</v>
      </c>
      <c r="H624" s="119">
        <v>0</v>
      </c>
      <c r="I624" s="227">
        <f t="shared" si="210"/>
        <v>997</v>
      </c>
      <c r="J624" s="119"/>
      <c r="K624" s="232">
        <f t="shared" si="211"/>
        <v>977</v>
      </c>
      <c r="L624" s="271">
        <f t="shared" si="212"/>
        <v>78</v>
      </c>
      <c r="M624" s="4"/>
      <c r="N624" s="232">
        <f t="shared" si="213"/>
        <v>3</v>
      </c>
      <c r="O624" s="119">
        <v>0</v>
      </c>
      <c r="P624" s="119"/>
      <c r="Q624" s="5"/>
      <c r="R624" s="248">
        <f t="shared" si="214"/>
        <v>352</v>
      </c>
      <c r="S624" s="218">
        <f t="shared" si="215"/>
        <v>591</v>
      </c>
      <c r="T624" s="233">
        <f t="shared" si="216"/>
        <v>0</v>
      </c>
      <c r="U624" s="250">
        <f t="shared" si="217"/>
        <v>44644</v>
      </c>
      <c r="V624" s="4">
        <f t="shared" si="218"/>
        <v>0</v>
      </c>
      <c r="W624" s="26">
        <f t="shared" si="219"/>
        <v>997</v>
      </c>
      <c r="X624" s="233">
        <f t="shared" si="220"/>
        <v>16</v>
      </c>
      <c r="Y624" s="4">
        <f t="shared" si="221"/>
        <v>0</v>
      </c>
      <c r="Z624" s="230">
        <f t="shared" si="222"/>
        <v>0</v>
      </c>
    </row>
    <row r="625" spans="1:26" ht="24" customHeight="1" x14ac:dyDescent="0.55000000000000004">
      <c r="A625">
        <f t="shared" ref="A625:A688" si="223">+A624+1</f>
        <v>627</v>
      </c>
      <c r="B625" s="228"/>
      <c r="C625" s="44"/>
      <c r="D625" t="s">
        <v>847</v>
      </c>
      <c r="E625">
        <v>24</v>
      </c>
      <c r="F625">
        <f t="shared" ref="F625:F688" si="224">+F624+1</f>
        <v>537</v>
      </c>
      <c r="G625" s="1">
        <v>44645</v>
      </c>
      <c r="H625" s="119">
        <v>0</v>
      </c>
      <c r="I625" s="227">
        <f t="shared" si="210"/>
        <v>997</v>
      </c>
      <c r="J625" s="119"/>
      <c r="K625" s="232">
        <f t="shared" si="211"/>
        <v>977</v>
      </c>
      <c r="L625" s="271">
        <f t="shared" si="212"/>
        <v>78</v>
      </c>
      <c r="M625" s="4"/>
      <c r="N625" s="232">
        <f t="shared" si="213"/>
        <v>3</v>
      </c>
      <c r="O625" s="119">
        <v>0</v>
      </c>
      <c r="P625" s="119"/>
      <c r="Q625" s="5"/>
      <c r="R625" s="248">
        <f t="shared" si="214"/>
        <v>352</v>
      </c>
      <c r="S625" s="218">
        <f t="shared" si="215"/>
        <v>591</v>
      </c>
      <c r="T625" s="233">
        <f t="shared" si="216"/>
        <v>0</v>
      </c>
      <c r="U625" s="250">
        <f t="shared" si="217"/>
        <v>44645</v>
      </c>
      <c r="V625" s="4">
        <f t="shared" si="218"/>
        <v>0</v>
      </c>
      <c r="W625" s="26">
        <f t="shared" si="219"/>
        <v>997</v>
      </c>
      <c r="X625" s="233">
        <f t="shared" si="220"/>
        <v>16</v>
      </c>
      <c r="Y625" s="4">
        <f t="shared" si="221"/>
        <v>0</v>
      </c>
      <c r="Z625" s="230">
        <f t="shared" si="222"/>
        <v>0</v>
      </c>
    </row>
    <row r="626" spans="1:26" ht="24" customHeight="1" x14ac:dyDescent="0.55000000000000004">
      <c r="A626">
        <f t="shared" si="223"/>
        <v>628</v>
      </c>
      <c r="B626" s="228"/>
      <c r="C626" s="44"/>
      <c r="D626" t="s">
        <v>848</v>
      </c>
      <c r="E626">
        <v>24</v>
      </c>
      <c r="F626">
        <f t="shared" si="224"/>
        <v>538</v>
      </c>
      <c r="G626" s="1">
        <v>44646</v>
      </c>
      <c r="H626" s="119">
        <v>0</v>
      </c>
      <c r="I626" s="227">
        <f t="shared" si="210"/>
        <v>997</v>
      </c>
      <c r="J626" s="119"/>
      <c r="K626" s="232">
        <f t="shared" si="211"/>
        <v>977</v>
      </c>
      <c r="L626" s="271">
        <f t="shared" si="212"/>
        <v>78</v>
      </c>
      <c r="M626" s="4"/>
      <c r="N626" s="232">
        <f t="shared" si="213"/>
        <v>3</v>
      </c>
      <c r="O626" s="119">
        <v>0</v>
      </c>
      <c r="P626" s="119"/>
      <c r="Q626" s="5"/>
      <c r="R626" s="248">
        <f t="shared" si="214"/>
        <v>352</v>
      </c>
      <c r="S626" s="218">
        <f t="shared" si="215"/>
        <v>591</v>
      </c>
      <c r="T626" s="233">
        <f t="shared" si="216"/>
        <v>0</v>
      </c>
      <c r="U626" s="250">
        <f t="shared" si="217"/>
        <v>44646</v>
      </c>
      <c r="V626" s="4">
        <f t="shared" si="218"/>
        <v>0</v>
      </c>
      <c r="W626" s="26">
        <f t="shared" si="219"/>
        <v>997</v>
      </c>
      <c r="X626" s="233">
        <f t="shared" si="220"/>
        <v>16</v>
      </c>
      <c r="Y626" s="4">
        <f t="shared" si="221"/>
        <v>0</v>
      </c>
      <c r="Z626" s="230">
        <f t="shared" si="222"/>
        <v>0</v>
      </c>
    </row>
    <row r="627" spans="1:26" ht="24" customHeight="1" x14ac:dyDescent="0.55000000000000004">
      <c r="A627">
        <f t="shared" si="223"/>
        <v>629</v>
      </c>
      <c r="B627" s="228"/>
      <c r="C627" s="44"/>
      <c r="D627" t="s">
        <v>849</v>
      </c>
      <c r="E627">
        <v>24</v>
      </c>
      <c r="F627">
        <f t="shared" si="224"/>
        <v>539</v>
      </c>
      <c r="G627" s="1">
        <v>44647</v>
      </c>
      <c r="H627" s="119">
        <v>0</v>
      </c>
      <c r="I627" s="227">
        <f t="shared" si="210"/>
        <v>997</v>
      </c>
      <c r="J627" s="119"/>
      <c r="K627" s="232">
        <f t="shared" si="211"/>
        <v>977</v>
      </c>
      <c r="L627" s="271">
        <f t="shared" si="212"/>
        <v>78</v>
      </c>
      <c r="M627" s="4"/>
      <c r="N627" s="232">
        <f t="shared" si="213"/>
        <v>3</v>
      </c>
      <c r="O627" s="119">
        <v>0</v>
      </c>
      <c r="P627" s="119"/>
      <c r="Q627" s="5"/>
      <c r="R627" s="248">
        <f t="shared" si="214"/>
        <v>352</v>
      </c>
      <c r="S627" s="218">
        <f t="shared" si="215"/>
        <v>591</v>
      </c>
      <c r="T627" s="233">
        <f t="shared" si="216"/>
        <v>0</v>
      </c>
      <c r="U627" s="250">
        <f t="shared" si="217"/>
        <v>44647</v>
      </c>
      <c r="V627" s="4">
        <f t="shared" si="218"/>
        <v>0</v>
      </c>
      <c r="W627" s="26">
        <f t="shared" si="219"/>
        <v>997</v>
      </c>
      <c r="X627" s="233">
        <f t="shared" si="220"/>
        <v>16</v>
      </c>
      <c r="Y627" s="4">
        <f t="shared" si="221"/>
        <v>0</v>
      </c>
      <c r="Z627" s="230">
        <f t="shared" si="222"/>
        <v>0</v>
      </c>
    </row>
    <row r="628" spans="1:26" ht="24" customHeight="1" x14ac:dyDescent="0.55000000000000004">
      <c r="A628">
        <f t="shared" si="223"/>
        <v>630</v>
      </c>
      <c r="B628" s="228"/>
      <c r="C628" s="44"/>
      <c r="D628" t="s">
        <v>850</v>
      </c>
      <c r="E628">
        <v>24</v>
      </c>
      <c r="F628">
        <f t="shared" si="224"/>
        <v>540</v>
      </c>
      <c r="G628" s="1">
        <v>44648</v>
      </c>
      <c r="H628" s="119">
        <v>0</v>
      </c>
      <c r="I628" s="227">
        <f t="shared" si="210"/>
        <v>997</v>
      </c>
      <c r="J628" s="119"/>
      <c r="K628" s="232">
        <f t="shared" si="211"/>
        <v>977</v>
      </c>
      <c r="L628" s="271">
        <f t="shared" si="212"/>
        <v>78</v>
      </c>
      <c r="M628" s="4"/>
      <c r="N628" s="232">
        <f t="shared" si="213"/>
        <v>3</v>
      </c>
      <c r="O628" s="119">
        <v>0</v>
      </c>
      <c r="P628" s="119"/>
      <c r="Q628" s="5"/>
      <c r="R628" s="248">
        <f t="shared" si="214"/>
        <v>352</v>
      </c>
      <c r="S628" s="218">
        <f t="shared" si="215"/>
        <v>591</v>
      </c>
      <c r="T628" s="233">
        <f t="shared" si="216"/>
        <v>0</v>
      </c>
      <c r="U628" s="250">
        <f t="shared" si="217"/>
        <v>44648</v>
      </c>
      <c r="V628" s="4">
        <f t="shared" si="218"/>
        <v>0</v>
      </c>
      <c r="W628" s="26">
        <f t="shared" si="219"/>
        <v>997</v>
      </c>
      <c r="X628" s="233">
        <f t="shared" si="220"/>
        <v>16</v>
      </c>
      <c r="Y628" s="4">
        <f t="shared" si="221"/>
        <v>0</v>
      </c>
      <c r="Z628" s="230">
        <f t="shared" si="222"/>
        <v>0</v>
      </c>
    </row>
    <row r="629" spans="1:26" ht="24" customHeight="1" x14ac:dyDescent="0.55000000000000004">
      <c r="A629">
        <f t="shared" si="223"/>
        <v>631</v>
      </c>
      <c r="B629" s="228"/>
      <c r="C629" s="44"/>
      <c r="D629" t="s">
        <v>851</v>
      </c>
      <c r="E629">
        <v>24</v>
      </c>
      <c r="F629">
        <f t="shared" si="224"/>
        <v>541</v>
      </c>
      <c r="G629" s="1">
        <v>44649</v>
      </c>
      <c r="H629" s="119">
        <v>2</v>
      </c>
      <c r="I629" s="227">
        <f t="shared" si="210"/>
        <v>999</v>
      </c>
      <c r="J629" s="119"/>
      <c r="K629" s="232">
        <f t="shared" si="211"/>
        <v>977</v>
      </c>
      <c r="L629" s="271">
        <f t="shared" si="212"/>
        <v>78</v>
      </c>
      <c r="M629" s="4"/>
      <c r="N629" s="232">
        <f t="shared" si="213"/>
        <v>3</v>
      </c>
      <c r="O629" s="119">
        <v>0</v>
      </c>
      <c r="P629" s="119"/>
      <c r="Q629" s="5"/>
      <c r="R629" s="248">
        <f t="shared" si="214"/>
        <v>352</v>
      </c>
      <c r="S629" s="218">
        <f t="shared" si="215"/>
        <v>591</v>
      </c>
      <c r="T629" s="233">
        <f t="shared" si="216"/>
        <v>0</v>
      </c>
      <c r="U629" s="250">
        <f t="shared" si="217"/>
        <v>44649</v>
      </c>
      <c r="V629" s="4">
        <f t="shared" si="218"/>
        <v>2</v>
      </c>
      <c r="W629" s="26">
        <f t="shared" si="219"/>
        <v>999</v>
      </c>
      <c r="X629" s="233">
        <f t="shared" si="220"/>
        <v>18</v>
      </c>
      <c r="Y629" s="4">
        <f t="shared" si="221"/>
        <v>0</v>
      </c>
      <c r="Z629" s="230">
        <f t="shared" si="222"/>
        <v>0</v>
      </c>
    </row>
    <row r="630" spans="1:26" ht="24" customHeight="1" x14ac:dyDescent="0.55000000000000004">
      <c r="A630">
        <f t="shared" si="223"/>
        <v>632</v>
      </c>
      <c r="B630" s="228"/>
      <c r="C630" s="44"/>
      <c r="D630" t="s">
        <v>852</v>
      </c>
      <c r="E630">
        <v>24</v>
      </c>
      <c r="F630">
        <f t="shared" si="224"/>
        <v>542</v>
      </c>
      <c r="G630" s="1">
        <v>44650</v>
      </c>
      <c r="H630" s="119">
        <v>1</v>
      </c>
      <c r="I630" s="227">
        <f t="shared" si="210"/>
        <v>1000</v>
      </c>
      <c r="J630" s="119"/>
      <c r="K630" s="232">
        <f t="shared" si="211"/>
        <v>977</v>
      </c>
      <c r="L630" s="271">
        <f t="shared" si="212"/>
        <v>78</v>
      </c>
      <c r="M630" s="4"/>
      <c r="N630" s="232">
        <f t="shared" si="213"/>
        <v>3</v>
      </c>
      <c r="O630" s="119">
        <v>0</v>
      </c>
      <c r="P630" s="119"/>
      <c r="Q630" s="5"/>
      <c r="R630" s="248">
        <f t="shared" si="214"/>
        <v>352</v>
      </c>
      <c r="S630" s="218">
        <f t="shared" si="215"/>
        <v>591</v>
      </c>
      <c r="T630" s="233">
        <f t="shared" si="216"/>
        <v>0</v>
      </c>
      <c r="U630" s="250">
        <f t="shared" si="217"/>
        <v>44650</v>
      </c>
      <c r="V630" s="4">
        <f t="shared" si="218"/>
        <v>1</v>
      </c>
      <c r="W630" s="26">
        <f t="shared" si="219"/>
        <v>1000</v>
      </c>
      <c r="X630" s="233">
        <f t="shared" si="220"/>
        <v>19</v>
      </c>
      <c r="Y630" s="4">
        <f t="shared" si="221"/>
        <v>0</v>
      </c>
      <c r="Z630" s="230">
        <f t="shared" si="222"/>
        <v>0</v>
      </c>
    </row>
    <row r="631" spans="1:26" ht="24" customHeight="1" x14ac:dyDescent="0.55000000000000004">
      <c r="A631">
        <f t="shared" si="223"/>
        <v>633</v>
      </c>
      <c r="B631" s="228"/>
      <c r="C631" s="44"/>
      <c r="D631" t="s">
        <v>853</v>
      </c>
      <c r="E631">
        <v>24</v>
      </c>
      <c r="F631">
        <f t="shared" si="224"/>
        <v>543</v>
      </c>
      <c r="G631" s="1">
        <v>44651</v>
      </c>
      <c r="H631" s="119">
        <v>0</v>
      </c>
      <c r="I631" s="227">
        <f t="shared" si="210"/>
        <v>1000</v>
      </c>
      <c r="J631" s="119"/>
      <c r="K631" s="232">
        <f t="shared" si="211"/>
        <v>977</v>
      </c>
      <c r="L631" s="271">
        <f t="shared" si="212"/>
        <v>78</v>
      </c>
      <c r="M631" s="4"/>
      <c r="N631" s="232">
        <f t="shared" si="213"/>
        <v>3</v>
      </c>
      <c r="O631" s="119">
        <v>0</v>
      </c>
      <c r="P631" s="119"/>
      <c r="Q631" s="5"/>
      <c r="R631" s="248">
        <f t="shared" si="214"/>
        <v>352</v>
      </c>
      <c r="S631" s="218">
        <f t="shared" si="215"/>
        <v>591</v>
      </c>
      <c r="T631" s="233">
        <f t="shared" si="216"/>
        <v>0</v>
      </c>
      <c r="U631" s="250">
        <f t="shared" si="217"/>
        <v>44651</v>
      </c>
      <c r="V631" s="4">
        <f t="shared" si="218"/>
        <v>0</v>
      </c>
      <c r="W631" s="26">
        <f t="shared" si="219"/>
        <v>1000</v>
      </c>
      <c r="X631" s="233">
        <f t="shared" si="220"/>
        <v>19</v>
      </c>
      <c r="Y631" s="4">
        <f t="shared" si="221"/>
        <v>0</v>
      </c>
      <c r="Z631" s="230">
        <f t="shared" si="222"/>
        <v>0</v>
      </c>
    </row>
    <row r="632" spans="1:26" ht="24" customHeight="1" x14ac:dyDescent="0.55000000000000004">
      <c r="A632">
        <f t="shared" si="223"/>
        <v>634</v>
      </c>
      <c r="B632" s="228"/>
      <c r="C632" s="44"/>
      <c r="D632" t="s">
        <v>854</v>
      </c>
      <c r="E632">
        <v>24</v>
      </c>
      <c r="F632">
        <f t="shared" si="224"/>
        <v>544</v>
      </c>
      <c r="G632" s="1">
        <v>44652</v>
      </c>
      <c r="H632" s="119">
        <v>0</v>
      </c>
      <c r="I632" s="227">
        <f t="shared" ref="I632:I663" si="225">+I631+H632</f>
        <v>1000</v>
      </c>
      <c r="J632" s="119"/>
      <c r="K632" s="232">
        <f t="shared" ref="K632:K663" si="226">+K631+J632</f>
        <v>977</v>
      </c>
      <c r="L632" s="271">
        <f t="shared" ref="L632:L663" si="227">+L631+J632</f>
        <v>78</v>
      </c>
      <c r="M632" s="4"/>
      <c r="N632" s="232">
        <f t="shared" ref="N632:N663" si="228">+N631+M632</f>
        <v>3</v>
      </c>
      <c r="O632" s="119">
        <v>0</v>
      </c>
      <c r="P632" s="119"/>
      <c r="Q632" s="5"/>
      <c r="R632" s="248">
        <f t="shared" ref="R632:R663" si="229">+R631+Q632</f>
        <v>352</v>
      </c>
      <c r="S632" s="218">
        <f t="shared" ref="S632:S663" si="230">+S631+Q632</f>
        <v>591</v>
      </c>
      <c r="T632" s="233">
        <f t="shared" ref="T632:T663" si="231">+T631+O632-P632-Q632</f>
        <v>0</v>
      </c>
      <c r="U632" s="250">
        <f t="shared" ref="U632:U663" si="232">+G632</f>
        <v>44652</v>
      </c>
      <c r="V632" s="4">
        <f t="shared" ref="V632:V663" si="233">+H632</f>
        <v>0</v>
      </c>
      <c r="W632" s="26">
        <f t="shared" ref="W632:W663" si="234">+I632</f>
        <v>1000</v>
      </c>
      <c r="X632" s="233">
        <f t="shared" ref="X632:X663" si="235">+X631+V632-J632</f>
        <v>19</v>
      </c>
      <c r="Y632" s="4">
        <f t="shared" ref="Y632:Y663" si="236">+O632</f>
        <v>0</v>
      </c>
      <c r="Z632" s="230">
        <f t="shared" ref="Z632:Z663" si="237">+Z631+Y632-P632-Q632</f>
        <v>0</v>
      </c>
    </row>
    <row r="633" spans="1:26" ht="24" customHeight="1" x14ac:dyDescent="0.55000000000000004">
      <c r="A633">
        <f t="shared" si="223"/>
        <v>635</v>
      </c>
      <c r="B633" s="228"/>
      <c r="C633" s="44"/>
      <c r="D633" t="s">
        <v>855</v>
      </c>
      <c r="E633">
        <v>24</v>
      </c>
      <c r="F633">
        <f t="shared" si="224"/>
        <v>545</v>
      </c>
      <c r="G633" s="1">
        <v>44653</v>
      </c>
      <c r="H633" s="119">
        <v>1</v>
      </c>
      <c r="I633" s="227">
        <f t="shared" si="225"/>
        <v>1001</v>
      </c>
      <c r="J633" s="119"/>
      <c r="K633" s="232">
        <f t="shared" si="226"/>
        <v>977</v>
      </c>
      <c r="L633" s="271">
        <f t="shared" si="227"/>
        <v>78</v>
      </c>
      <c r="M633" s="4"/>
      <c r="N633" s="232">
        <f t="shared" si="228"/>
        <v>3</v>
      </c>
      <c r="O633" s="119">
        <v>0</v>
      </c>
      <c r="P633" s="119"/>
      <c r="Q633" s="5"/>
      <c r="R633" s="248">
        <f t="shared" si="229"/>
        <v>352</v>
      </c>
      <c r="S633" s="218">
        <f t="shared" si="230"/>
        <v>591</v>
      </c>
      <c r="T633" s="233">
        <f t="shared" si="231"/>
        <v>0</v>
      </c>
      <c r="U633" s="250">
        <f t="shared" si="232"/>
        <v>44653</v>
      </c>
      <c r="V633" s="4">
        <f t="shared" si="233"/>
        <v>1</v>
      </c>
      <c r="W633" s="26">
        <f t="shared" si="234"/>
        <v>1001</v>
      </c>
      <c r="X633" s="233">
        <f t="shared" si="235"/>
        <v>20</v>
      </c>
      <c r="Y633" s="4">
        <f t="shared" si="236"/>
        <v>0</v>
      </c>
      <c r="Z633" s="230">
        <f t="shared" si="237"/>
        <v>0</v>
      </c>
    </row>
    <row r="634" spans="1:26" ht="24" customHeight="1" x14ac:dyDescent="0.55000000000000004">
      <c r="A634">
        <f t="shared" si="223"/>
        <v>636</v>
      </c>
      <c r="B634" s="228"/>
      <c r="C634" s="44"/>
      <c r="D634" t="s">
        <v>856</v>
      </c>
      <c r="E634">
        <v>24</v>
      </c>
      <c r="F634">
        <f t="shared" si="224"/>
        <v>546</v>
      </c>
      <c r="G634" s="1">
        <v>44654</v>
      </c>
      <c r="H634" s="119">
        <v>0</v>
      </c>
      <c r="I634" s="227">
        <f t="shared" si="225"/>
        <v>1001</v>
      </c>
      <c r="J634" s="119"/>
      <c r="K634" s="232">
        <f t="shared" si="226"/>
        <v>977</v>
      </c>
      <c r="L634" s="271">
        <f t="shared" si="227"/>
        <v>78</v>
      </c>
      <c r="M634" s="4"/>
      <c r="N634" s="232">
        <f t="shared" si="228"/>
        <v>3</v>
      </c>
      <c r="O634" s="119">
        <v>0</v>
      </c>
      <c r="P634" s="119"/>
      <c r="Q634" s="5"/>
      <c r="R634" s="248">
        <f t="shared" si="229"/>
        <v>352</v>
      </c>
      <c r="S634" s="218">
        <f t="shared" si="230"/>
        <v>591</v>
      </c>
      <c r="T634" s="233">
        <f t="shared" si="231"/>
        <v>0</v>
      </c>
      <c r="U634" s="250">
        <f t="shared" si="232"/>
        <v>44654</v>
      </c>
      <c r="V634" s="4">
        <f t="shared" si="233"/>
        <v>0</v>
      </c>
      <c r="W634" s="26">
        <f t="shared" si="234"/>
        <v>1001</v>
      </c>
      <c r="X634" s="233">
        <f t="shared" si="235"/>
        <v>20</v>
      </c>
      <c r="Y634" s="4">
        <f t="shared" si="236"/>
        <v>0</v>
      </c>
      <c r="Z634" s="230">
        <f t="shared" si="237"/>
        <v>0</v>
      </c>
    </row>
    <row r="635" spans="1:26" ht="24" customHeight="1" x14ac:dyDescent="0.55000000000000004">
      <c r="A635">
        <f t="shared" si="223"/>
        <v>637</v>
      </c>
      <c r="B635" s="228"/>
      <c r="C635" s="44"/>
      <c r="D635" t="s">
        <v>857</v>
      </c>
      <c r="E635">
        <v>24</v>
      </c>
      <c r="F635">
        <f t="shared" si="224"/>
        <v>547</v>
      </c>
      <c r="G635" s="1">
        <v>44655</v>
      </c>
      <c r="H635" s="119">
        <v>1</v>
      </c>
      <c r="I635" s="227">
        <f t="shared" si="225"/>
        <v>1002</v>
      </c>
      <c r="J635" s="119"/>
      <c r="K635" s="232">
        <f t="shared" si="226"/>
        <v>977</v>
      </c>
      <c r="L635" s="271">
        <f t="shared" si="227"/>
        <v>78</v>
      </c>
      <c r="M635" s="4"/>
      <c r="N635" s="232">
        <f t="shared" si="228"/>
        <v>3</v>
      </c>
      <c r="O635" s="119">
        <v>0</v>
      </c>
      <c r="P635" s="119"/>
      <c r="Q635" s="5"/>
      <c r="R635" s="248">
        <f t="shared" si="229"/>
        <v>352</v>
      </c>
      <c r="S635" s="218">
        <f t="shared" si="230"/>
        <v>591</v>
      </c>
      <c r="T635" s="233">
        <f t="shared" si="231"/>
        <v>0</v>
      </c>
      <c r="U635" s="250">
        <f t="shared" si="232"/>
        <v>44655</v>
      </c>
      <c r="V635" s="4">
        <f t="shared" si="233"/>
        <v>1</v>
      </c>
      <c r="W635" s="26">
        <f t="shared" si="234"/>
        <v>1002</v>
      </c>
      <c r="X635" s="233">
        <f t="shared" si="235"/>
        <v>21</v>
      </c>
      <c r="Y635" s="4">
        <f t="shared" si="236"/>
        <v>0</v>
      </c>
      <c r="Z635" s="230">
        <f t="shared" si="237"/>
        <v>0</v>
      </c>
    </row>
    <row r="636" spans="1:26" ht="24" customHeight="1" x14ac:dyDescent="0.55000000000000004">
      <c r="A636">
        <f t="shared" si="223"/>
        <v>638</v>
      </c>
      <c r="B636" s="228"/>
      <c r="C636" s="44"/>
      <c r="D636" t="s">
        <v>858</v>
      </c>
      <c r="E636">
        <v>24</v>
      </c>
      <c r="F636">
        <f t="shared" si="224"/>
        <v>548</v>
      </c>
      <c r="G636" s="1">
        <v>44656</v>
      </c>
      <c r="H636" s="119">
        <v>0</v>
      </c>
      <c r="I636" s="227">
        <f t="shared" si="225"/>
        <v>1002</v>
      </c>
      <c r="J636" s="119"/>
      <c r="K636" s="232">
        <f t="shared" si="226"/>
        <v>977</v>
      </c>
      <c r="L636" s="271">
        <f t="shared" si="227"/>
        <v>78</v>
      </c>
      <c r="M636" s="4"/>
      <c r="N636" s="232">
        <f t="shared" si="228"/>
        <v>3</v>
      </c>
      <c r="O636" s="119">
        <v>0</v>
      </c>
      <c r="P636" s="119"/>
      <c r="Q636" s="5"/>
      <c r="R636" s="248">
        <f t="shared" si="229"/>
        <v>352</v>
      </c>
      <c r="S636" s="218">
        <f t="shared" si="230"/>
        <v>591</v>
      </c>
      <c r="T636" s="233">
        <f t="shared" si="231"/>
        <v>0</v>
      </c>
      <c r="U636" s="250">
        <f t="shared" si="232"/>
        <v>44656</v>
      </c>
      <c r="V636" s="4">
        <f t="shared" si="233"/>
        <v>0</v>
      </c>
      <c r="W636" s="26">
        <f t="shared" si="234"/>
        <v>1002</v>
      </c>
      <c r="X636" s="233">
        <f t="shared" si="235"/>
        <v>21</v>
      </c>
      <c r="Y636" s="4">
        <f t="shared" si="236"/>
        <v>0</v>
      </c>
      <c r="Z636" s="230">
        <f t="shared" si="237"/>
        <v>0</v>
      </c>
    </row>
    <row r="637" spans="1:26" ht="24" customHeight="1" x14ac:dyDescent="0.55000000000000004">
      <c r="A637">
        <f t="shared" si="223"/>
        <v>639</v>
      </c>
      <c r="B637" s="228"/>
      <c r="C637" s="44"/>
      <c r="D637" t="s">
        <v>859</v>
      </c>
      <c r="E637">
        <v>24</v>
      </c>
      <c r="F637">
        <f t="shared" si="224"/>
        <v>549</v>
      </c>
      <c r="G637" s="1">
        <v>44657</v>
      </c>
      <c r="H637" s="119">
        <v>0</v>
      </c>
      <c r="I637" s="227">
        <f t="shared" si="225"/>
        <v>1002</v>
      </c>
      <c r="J637" s="119"/>
      <c r="K637" s="232">
        <f t="shared" si="226"/>
        <v>977</v>
      </c>
      <c r="L637" s="271">
        <f t="shared" si="227"/>
        <v>78</v>
      </c>
      <c r="M637" s="4"/>
      <c r="N637" s="232">
        <f t="shared" si="228"/>
        <v>3</v>
      </c>
      <c r="O637" s="119">
        <v>0</v>
      </c>
      <c r="P637" s="119"/>
      <c r="Q637" s="5"/>
      <c r="R637" s="248">
        <f t="shared" si="229"/>
        <v>352</v>
      </c>
      <c r="S637" s="218">
        <f t="shared" si="230"/>
        <v>591</v>
      </c>
      <c r="T637" s="233">
        <f t="shared" si="231"/>
        <v>0</v>
      </c>
      <c r="U637" s="250">
        <f t="shared" si="232"/>
        <v>44657</v>
      </c>
      <c r="V637" s="4">
        <f t="shared" si="233"/>
        <v>0</v>
      </c>
      <c r="W637" s="26">
        <f t="shared" si="234"/>
        <v>1002</v>
      </c>
      <c r="X637" s="233">
        <f t="shared" si="235"/>
        <v>21</v>
      </c>
      <c r="Y637" s="4">
        <f t="shared" si="236"/>
        <v>0</v>
      </c>
      <c r="Z637" s="230">
        <f t="shared" si="237"/>
        <v>0</v>
      </c>
    </row>
    <row r="638" spans="1:26" ht="24" customHeight="1" x14ac:dyDescent="0.55000000000000004">
      <c r="A638">
        <f t="shared" si="223"/>
        <v>640</v>
      </c>
      <c r="B638" s="228"/>
      <c r="C638" s="44"/>
      <c r="D638" t="s">
        <v>860</v>
      </c>
      <c r="E638">
        <v>24</v>
      </c>
      <c r="F638">
        <f t="shared" si="224"/>
        <v>550</v>
      </c>
      <c r="G638" s="1">
        <v>44658</v>
      </c>
      <c r="H638" s="119">
        <v>0</v>
      </c>
      <c r="I638" s="227">
        <f t="shared" si="225"/>
        <v>1002</v>
      </c>
      <c r="J638" s="119"/>
      <c r="K638" s="232">
        <f t="shared" si="226"/>
        <v>977</v>
      </c>
      <c r="L638" s="271">
        <f t="shared" si="227"/>
        <v>78</v>
      </c>
      <c r="M638" s="4"/>
      <c r="N638" s="232">
        <f t="shared" si="228"/>
        <v>3</v>
      </c>
      <c r="O638" s="119">
        <v>0</v>
      </c>
      <c r="P638" s="119"/>
      <c r="Q638" s="5"/>
      <c r="R638" s="248">
        <f t="shared" si="229"/>
        <v>352</v>
      </c>
      <c r="S638" s="218">
        <f t="shared" si="230"/>
        <v>591</v>
      </c>
      <c r="T638" s="233">
        <f t="shared" si="231"/>
        <v>0</v>
      </c>
      <c r="U638" s="250">
        <f t="shared" si="232"/>
        <v>44658</v>
      </c>
      <c r="V638" s="4">
        <f t="shared" si="233"/>
        <v>0</v>
      </c>
      <c r="W638" s="26">
        <f t="shared" si="234"/>
        <v>1002</v>
      </c>
      <c r="X638" s="233">
        <f t="shared" si="235"/>
        <v>21</v>
      </c>
      <c r="Y638" s="4">
        <f t="shared" si="236"/>
        <v>0</v>
      </c>
      <c r="Z638" s="230">
        <f t="shared" si="237"/>
        <v>0</v>
      </c>
    </row>
    <row r="639" spans="1:26" ht="24" customHeight="1" x14ac:dyDescent="0.55000000000000004">
      <c r="A639">
        <f t="shared" si="223"/>
        <v>641</v>
      </c>
      <c r="B639" s="228"/>
      <c r="C639" s="44"/>
      <c r="D639" t="s">
        <v>861</v>
      </c>
      <c r="E639">
        <v>24</v>
      </c>
      <c r="F639">
        <f t="shared" si="224"/>
        <v>551</v>
      </c>
      <c r="G639" s="1">
        <v>44659</v>
      </c>
      <c r="H639" s="119">
        <v>0</v>
      </c>
      <c r="I639" s="227">
        <f t="shared" si="225"/>
        <v>1002</v>
      </c>
      <c r="J639" s="119"/>
      <c r="K639" s="232">
        <f t="shared" si="226"/>
        <v>977</v>
      </c>
      <c r="L639" s="271">
        <f t="shared" si="227"/>
        <v>78</v>
      </c>
      <c r="M639" s="4"/>
      <c r="N639" s="232">
        <f t="shared" si="228"/>
        <v>3</v>
      </c>
      <c r="O639" s="119">
        <v>0</v>
      </c>
      <c r="P639" s="119"/>
      <c r="Q639" s="5"/>
      <c r="R639" s="248">
        <f t="shared" si="229"/>
        <v>352</v>
      </c>
      <c r="S639" s="218">
        <f t="shared" si="230"/>
        <v>591</v>
      </c>
      <c r="T639" s="233">
        <f t="shared" si="231"/>
        <v>0</v>
      </c>
      <c r="U639" s="250">
        <f t="shared" si="232"/>
        <v>44659</v>
      </c>
      <c r="V639" s="4">
        <f t="shared" si="233"/>
        <v>0</v>
      </c>
      <c r="W639" s="26">
        <f t="shared" si="234"/>
        <v>1002</v>
      </c>
      <c r="X639" s="233">
        <f t="shared" si="235"/>
        <v>21</v>
      </c>
      <c r="Y639" s="4">
        <f t="shared" si="236"/>
        <v>0</v>
      </c>
      <c r="Z639" s="230">
        <f t="shared" si="237"/>
        <v>0</v>
      </c>
    </row>
    <row r="640" spans="1:26" ht="24" customHeight="1" x14ac:dyDescent="0.55000000000000004">
      <c r="A640">
        <f t="shared" si="223"/>
        <v>642</v>
      </c>
      <c r="B640" s="228"/>
      <c r="C640" s="44"/>
      <c r="D640" t="s">
        <v>862</v>
      </c>
      <c r="E640">
        <v>24</v>
      </c>
      <c r="F640">
        <f t="shared" si="224"/>
        <v>552</v>
      </c>
      <c r="G640" s="1">
        <v>44660</v>
      </c>
      <c r="H640" s="119">
        <v>0</v>
      </c>
      <c r="I640" s="227">
        <f t="shared" si="225"/>
        <v>1002</v>
      </c>
      <c r="J640" s="119"/>
      <c r="K640" s="232">
        <f t="shared" si="226"/>
        <v>977</v>
      </c>
      <c r="L640" s="271">
        <f t="shared" si="227"/>
        <v>78</v>
      </c>
      <c r="M640" s="4"/>
      <c r="N640" s="232">
        <f t="shared" si="228"/>
        <v>3</v>
      </c>
      <c r="O640" s="119">
        <v>0</v>
      </c>
      <c r="P640" s="119"/>
      <c r="Q640" s="5"/>
      <c r="R640" s="248">
        <f t="shared" si="229"/>
        <v>352</v>
      </c>
      <c r="S640" s="218">
        <f t="shared" si="230"/>
        <v>591</v>
      </c>
      <c r="T640" s="233">
        <f t="shared" si="231"/>
        <v>0</v>
      </c>
      <c r="U640" s="250">
        <f t="shared" si="232"/>
        <v>44660</v>
      </c>
      <c r="V640" s="4">
        <f t="shared" si="233"/>
        <v>0</v>
      </c>
      <c r="W640" s="26">
        <f t="shared" si="234"/>
        <v>1002</v>
      </c>
      <c r="X640" s="233">
        <f t="shared" si="235"/>
        <v>21</v>
      </c>
      <c r="Y640" s="4">
        <f t="shared" si="236"/>
        <v>0</v>
      </c>
      <c r="Z640" s="230">
        <f t="shared" si="237"/>
        <v>0</v>
      </c>
    </row>
    <row r="641" spans="1:26" ht="24" customHeight="1" x14ac:dyDescent="0.55000000000000004">
      <c r="A641">
        <f t="shared" si="223"/>
        <v>643</v>
      </c>
      <c r="B641" s="228"/>
      <c r="C641" s="44"/>
      <c r="D641" t="s">
        <v>863</v>
      </c>
      <c r="E641">
        <v>24</v>
      </c>
      <c r="F641">
        <f t="shared" si="224"/>
        <v>553</v>
      </c>
      <c r="G641" s="1">
        <v>44661</v>
      </c>
      <c r="H641" s="119">
        <v>0</v>
      </c>
      <c r="I641" s="227">
        <f t="shared" si="225"/>
        <v>1002</v>
      </c>
      <c r="J641" s="119"/>
      <c r="K641" s="232">
        <f t="shared" si="226"/>
        <v>977</v>
      </c>
      <c r="L641" s="271">
        <f t="shared" si="227"/>
        <v>78</v>
      </c>
      <c r="M641" s="4"/>
      <c r="N641" s="232">
        <f t="shared" si="228"/>
        <v>3</v>
      </c>
      <c r="O641" s="119">
        <v>0</v>
      </c>
      <c r="P641" s="119"/>
      <c r="Q641" s="5"/>
      <c r="R641" s="248">
        <f t="shared" si="229"/>
        <v>352</v>
      </c>
      <c r="S641" s="218">
        <f t="shared" si="230"/>
        <v>591</v>
      </c>
      <c r="T641" s="233">
        <f t="shared" si="231"/>
        <v>0</v>
      </c>
      <c r="U641" s="250">
        <f t="shared" si="232"/>
        <v>44661</v>
      </c>
      <c r="V641" s="4">
        <f t="shared" si="233"/>
        <v>0</v>
      </c>
      <c r="W641" s="26">
        <f t="shared" si="234"/>
        <v>1002</v>
      </c>
      <c r="X641" s="233">
        <f t="shared" si="235"/>
        <v>21</v>
      </c>
      <c r="Y641" s="4">
        <f t="shared" si="236"/>
        <v>0</v>
      </c>
      <c r="Z641" s="230">
        <f t="shared" si="237"/>
        <v>0</v>
      </c>
    </row>
    <row r="642" spans="1:26" ht="24" customHeight="1" x14ac:dyDescent="0.55000000000000004">
      <c r="A642">
        <f t="shared" si="223"/>
        <v>644</v>
      </c>
      <c r="B642" s="228"/>
      <c r="C642" s="44"/>
      <c r="D642" t="s">
        <v>864</v>
      </c>
      <c r="E642">
        <v>24</v>
      </c>
      <c r="F642">
        <f t="shared" si="224"/>
        <v>554</v>
      </c>
      <c r="G642" s="1">
        <v>44662</v>
      </c>
      <c r="H642" s="119">
        <v>0</v>
      </c>
      <c r="I642" s="227">
        <f t="shared" si="225"/>
        <v>1002</v>
      </c>
      <c r="J642" s="119"/>
      <c r="K642" s="232">
        <f t="shared" si="226"/>
        <v>977</v>
      </c>
      <c r="L642" s="271">
        <f t="shared" si="227"/>
        <v>78</v>
      </c>
      <c r="M642" s="4"/>
      <c r="N642" s="232">
        <f t="shared" si="228"/>
        <v>3</v>
      </c>
      <c r="O642" s="119">
        <v>0</v>
      </c>
      <c r="P642" s="119"/>
      <c r="Q642" s="5"/>
      <c r="R642" s="248">
        <f t="shared" si="229"/>
        <v>352</v>
      </c>
      <c r="S642" s="218">
        <f t="shared" si="230"/>
        <v>591</v>
      </c>
      <c r="T642" s="233">
        <f t="shared" si="231"/>
        <v>0</v>
      </c>
      <c r="U642" s="250">
        <f t="shared" si="232"/>
        <v>44662</v>
      </c>
      <c r="V642" s="4">
        <f t="shared" si="233"/>
        <v>0</v>
      </c>
      <c r="W642" s="26">
        <f t="shared" si="234"/>
        <v>1002</v>
      </c>
      <c r="X642" s="233">
        <f t="shared" si="235"/>
        <v>21</v>
      </c>
      <c r="Y642" s="4">
        <f t="shared" si="236"/>
        <v>0</v>
      </c>
      <c r="Z642" s="230">
        <f t="shared" si="237"/>
        <v>0</v>
      </c>
    </row>
    <row r="643" spans="1:26" ht="24" customHeight="1" x14ac:dyDescent="0.55000000000000004">
      <c r="A643">
        <f t="shared" si="223"/>
        <v>645</v>
      </c>
      <c r="B643" s="228"/>
      <c r="C643" s="44"/>
      <c r="D643" t="s">
        <v>865</v>
      </c>
      <c r="E643">
        <v>24</v>
      </c>
      <c r="F643">
        <f t="shared" si="224"/>
        <v>555</v>
      </c>
      <c r="G643" s="1">
        <v>44663</v>
      </c>
      <c r="H643" s="119">
        <v>0</v>
      </c>
      <c r="I643" s="227">
        <f t="shared" si="225"/>
        <v>1002</v>
      </c>
      <c r="J643" s="119"/>
      <c r="K643" s="232">
        <f t="shared" si="226"/>
        <v>977</v>
      </c>
      <c r="L643" s="271">
        <f t="shared" si="227"/>
        <v>78</v>
      </c>
      <c r="M643" s="4"/>
      <c r="N643" s="232">
        <f t="shared" si="228"/>
        <v>3</v>
      </c>
      <c r="O643" s="119">
        <v>0</v>
      </c>
      <c r="P643" s="119"/>
      <c r="Q643" s="5"/>
      <c r="R643" s="248">
        <f t="shared" si="229"/>
        <v>352</v>
      </c>
      <c r="S643" s="218">
        <f t="shared" si="230"/>
        <v>591</v>
      </c>
      <c r="T643" s="233">
        <f t="shared" si="231"/>
        <v>0</v>
      </c>
      <c r="U643" s="250">
        <f t="shared" si="232"/>
        <v>44663</v>
      </c>
      <c r="V643" s="4">
        <f t="shared" si="233"/>
        <v>0</v>
      </c>
      <c r="W643" s="26">
        <f t="shared" si="234"/>
        <v>1002</v>
      </c>
      <c r="X643" s="233">
        <f t="shared" si="235"/>
        <v>21</v>
      </c>
      <c r="Y643" s="4">
        <f t="shared" si="236"/>
        <v>0</v>
      </c>
      <c r="Z643" s="230">
        <f t="shared" si="237"/>
        <v>0</v>
      </c>
    </row>
    <row r="644" spans="1:26" ht="24" customHeight="1" x14ac:dyDescent="0.55000000000000004">
      <c r="A644">
        <f t="shared" si="223"/>
        <v>646</v>
      </c>
      <c r="B644" s="228"/>
      <c r="C644" s="44"/>
      <c r="D644" t="s">
        <v>866</v>
      </c>
      <c r="E644">
        <v>24</v>
      </c>
      <c r="F644">
        <f t="shared" si="224"/>
        <v>556</v>
      </c>
      <c r="G644" s="1">
        <v>44664</v>
      </c>
      <c r="H644" s="119">
        <v>0</v>
      </c>
      <c r="I644" s="227">
        <f t="shared" si="225"/>
        <v>1002</v>
      </c>
      <c r="J644" s="119"/>
      <c r="K644" s="232">
        <f t="shared" si="226"/>
        <v>977</v>
      </c>
      <c r="L644" s="271">
        <f t="shared" si="227"/>
        <v>78</v>
      </c>
      <c r="M644" s="4"/>
      <c r="N644" s="232">
        <f t="shared" si="228"/>
        <v>3</v>
      </c>
      <c r="O644" s="119">
        <v>0</v>
      </c>
      <c r="P644" s="119"/>
      <c r="Q644" s="5"/>
      <c r="R644" s="248">
        <f t="shared" si="229"/>
        <v>352</v>
      </c>
      <c r="S644" s="218">
        <f t="shared" si="230"/>
        <v>591</v>
      </c>
      <c r="T644" s="233">
        <f t="shared" si="231"/>
        <v>0</v>
      </c>
      <c r="U644" s="250">
        <f t="shared" si="232"/>
        <v>44664</v>
      </c>
      <c r="V644" s="4">
        <f t="shared" si="233"/>
        <v>0</v>
      </c>
      <c r="W644" s="26">
        <f t="shared" si="234"/>
        <v>1002</v>
      </c>
      <c r="X644" s="233">
        <f t="shared" si="235"/>
        <v>21</v>
      </c>
      <c r="Y644" s="4">
        <f t="shared" si="236"/>
        <v>0</v>
      </c>
      <c r="Z644" s="230">
        <f t="shared" si="237"/>
        <v>0</v>
      </c>
    </row>
    <row r="645" spans="1:26" ht="24" customHeight="1" x14ac:dyDescent="0.55000000000000004">
      <c r="A645">
        <f t="shared" si="223"/>
        <v>647</v>
      </c>
      <c r="B645" s="228"/>
      <c r="C645" s="44"/>
      <c r="D645" t="s">
        <v>867</v>
      </c>
      <c r="E645">
        <v>24</v>
      </c>
      <c r="F645">
        <f t="shared" si="224"/>
        <v>557</v>
      </c>
      <c r="G645" s="1">
        <v>44665</v>
      </c>
      <c r="H645" s="119">
        <v>0</v>
      </c>
      <c r="I645" s="227">
        <f t="shared" si="225"/>
        <v>1002</v>
      </c>
      <c r="J645" s="119"/>
      <c r="K645" s="232">
        <f t="shared" si="226"/>
        <v>977</v>
      </c>
      <c r="L645" s="271">
        <f t="shared" si="227"/>
        <v>78</v>
      </c>
      <c r="M645" s="4"/>
      <c r="N645" s="232">
        <f t="shared" si="228"/>
        <v>3</v>
      </c>
      <c r="O645" s="119">
        <v>0</v>
      </c>
      <c r="P645" s="119"/>
      <c r="Q645" s="5"/>
      <c r="R645" s="248">
        <f t="shared" si="229"/>
        <v>352</v>
      </c>
      <c r="S645" s="218">
        <f t="shared" si="230"/>
        <v>591</v>
      </c>
      <c r="T645" s="233">
        <f t="shared" si="231"/>
        <v>0</v>
      </c>
      <c r="U645" s="250">
        <f t="shared" si="232"/>
        <v>44665</v>
      </c>
      <c r="V645" s="4">
        <f t="shared" si="233"/>
        <v>0</v>
      </c>
      <c r="W645" s="26">
        <f t="shared" si="234"/>
        <v>1002</v>
      </c>
      <c r="X645" s="233">
        <f t="shared" si="235"/>
        <v>21</v>
      </c>
      <c r="Y645" s="4">
        <f t="shared" si="236"/>
        <v>0</v>
      </c>
      <c r="Z645" s="230">
        <f t="shared" si="237"/>
        <v>0</v>
      </c>
    </row>
    <row r="646" spans="1:26" ht="24" customHeight="1" x14ac:dyDescent="0.55000000000000004">
      <c r="A646">
        <f t="shared" si="223"/>
        <v>648</v>
      </c>
      <c r="B646" s="228"/>
      <c r="C646" s="44"/>
      <c r="D646" t="s">
        <v>868</v>
      </c>
      <c r="E646">
        <v>24</v>
      </c>
      <c r="F646">
        <f t="shared" si="224"/>
        <v>558</v>
      </c>
      <c r="G646" s="1">
        <v>44666</v>
      </c>
      <c r="H646" s="119">
        <v>0</v>
      </c>
      <c r="I646" s="227">
        <f t="shared" si="225"/>
        <v>1002</v>
      </c>
      <c r="J646" s="119"/>
      <c r="K646" s="232">
        <f t="shared" si="226"/>
        <v>977</v>
      </c>
      <c r="L646" s="271">
        <f t="shared" si="227"/>
        <v>78</v>
      </c>
      <c r="M646" s="4"/>
      <c r="N646" s="232">
        <f t="shared" si="228"/>
        <v>3</v>
      </c>
      <c r="O646" s="119">
        <v>0</v>
      </c>
      <c r="P646" s="119"/>
      <c r="Q646" s="5"/>
      <c r="R646" s="248">
        <f t="shared" si="229"/>
        <v>352</v>
      </c>
      <c r="S646" s="218">
        <f t="shared" si="230"/>
        <v>591</v>
      </c>
      <c r="T646" s="233">
        <f t="shared" si="231"/>
        <v>0</v>
      </c>
      <c r="U646" s="250">
        <f t="shared" si="232"/>
        <v>44666</v>
      </c>
      <c r="V646" s="4">
        <f t="shared" si="233"/>
        <v>0</v>
      </c>
      <c r="W646" s="26">
        <f t="shared" si="234"/>
        <v>1002</v>
      </c>
      <c r="X646" s="233">
        <f t="shared" si="235"/>
        <v>21</v>
      </c>
      <c r="Y646" s="4">
        <f t="shared" si="236"/>
        <v>0</v>
      </c>
      <c r="Z646" s="230">
        <f t="shared" si="237"/>
        <v>0</v>
      </c>
    </row>
    <row r="647" spans="1:26" ht="24" customHeight="1" x14ac:dyDescent="0.55000000000000004">
      <c r="A647">
        <f t="shared" si="223"/>
        <v>649</v>
      </c>
      <c r="B647" s="228"/>
      <c r="C647" s="44"/>
      <c r="D647" t="s">
        <v>869</v>
      </c>
      <c r="E647">
        <v>24</v>
      </c>
      <c r="F647">
        <f t="shared" si="224"/>
        <v>559</v>
      </c>
      <c r="G647" s="1">
        <v>44667</v>
      </c>
      <c r="H647" s="119">
        <v>0</v>
      </c>
      <c r="I647" s="227">
        <f t="shared" si="225"/>
        <v>1002</v>
      </c>
      <c r="J647" s="119"/>
      <c r="K647" s="232">
        <f t="shared" si="226"/>
        <v>977</v>
      </c>
      <c r="L647" s="271">
        <f t="shared" si="227"/>
        <v>78</v>
      </c>
      <c r="M647" s="4"/>
      <c r="N647" s="232">
        <f t="shared" si="228"/>
        <v>3</v>
      </c>
      <c r="O647" s="119">
        <v>0</v>
      </c>
      <c r="P647" s="119"/>
      <c r="Q647" s="5"/>
      <c r="R647" s="248">
        <f t="shared" si="229"/>
        <v>352</v>
      </c>
      <c r="S647" s="218">
        <f t="shared" si="230"/>
        <v>591</v>
      </c>
      <c r="T647" s="233">
        <f t="shared" si="231"/>
        <v>0</v>
      </c>
      <c r="U647" s="250">
        <f t="shared" si="232"/>
        <v>44667</v>
      </c>
      <c r="V647" s="4">
        <f t="shared" si="233"/>
        <v>0</v>
      </c>
      <c r="W647" s="26">
        <f t="shared" si="234"/>
        <v>1002</v>
      </c>
      <c r="X647" s="233">
        <f t="shared" si="235"/>
        <v>21</v>
      </c>
      <c r="Y647" s="4">
        <f t="shared" si="236"/>
        <v>0</v>
      </c>
      <c r="Z647" s="230">
        <f t="shared" si="237"/>
        <v>0</v>
      </c>
    </row>
    <row r="648" spans="1:26" ht="24" customHeight="1" x14ac:dyDescent="0.55000000000000004">
      <c r="A648">
        <f t="shared" si="223"/>
        <v>650</v>
      </c>
      <c r="B648" s="228"/>
      <c r="C648" s="44"/>
      <c r="D648" t="s">
        <v>870</v>
      </c>
      <c r="E648">
        <v>24</v>
      </c>
      <c r="F648">
        <f t="shared" si="224"/>
        <v>560</v>
      </c>
      <c r="G648" s="1">
        <v>44668</v>
      </c>
      <c r="H648" s="119">
        <v>0</v>
      </c>
      <c r="I648" s="227">
        <f t="shared" si="225"/>
        <v>1002</v>
      </c>
      <c r="J648" s="119"/>
      <c r="K648" s="232">
        <f t="shared" si="226"/>
        <v>977</v>
      </c>
      <c r="L648" s="271">
        <f t="shared" si="227"/>
        <v>78</v>
      </c>
      <c r="M648" s="4"/>
      <c r="N648" s="232">
        <f t="shared" si="228"/>
        <v>3</v>
      </c>
      <c r="O648" s="119">
        <v>0</v>
      </c>
      <c r="P648" s="119"/>
      <c r="Q648" s="5"/>
      <c r="R648" s="248">
        <f t="shared" si="229"/>
        <v>352</v>
      </c>
      <c r="S648" s="218">
        <f t="shared" si="230"/>
        <v>591</v>
      </c>
      <c r="T648" s="233">
        <f t="shared" si="231"/>
        <v>0</v>
      </c>
      <c r="U648" s="250">
        <f t="shared" si="232"/>
        <v>44668</v>
      </c>
      <c r="V648" s="4">
        <f t="shared" si="233"/>
        <v>0</v>
      </c>
      <c r="W648" s="26">
        <f t="shared" si="234"/>
        <v>1002</v>
      </c>
      <c r="X648" s="233">
        <f t="shared" si="235"/>
        <v>21</v>
      </c>
      <c r="Y648" s="4">
        <f t="shared" si="236"/>
        <v>0</v>
      </c>
      <c r="Z648" s="230">
        <f t="shared" si="237"/>
        <v>0</v>
      </c>
    </row>
    <row r="649" spans="1:26" ht="24" customHeight="1" x14ac:dyDescent="0.55000000000000004">
      <c r="A649">
        <f t="shared" si="223"/>
        <v>651</v>
      </c>
      <c r="B649" s="228"/>
      <c r="C649" s="44"/>
      <c r="D649" t="s">
        <v>871</v>
      </c>
      <c r="E649">
        <v>24</v>
      </c>
      <c r="F649">
        <f t="shared" si="224"/>
        <v>561</v>
      </c>
      <c r="G649" s="1">
        <v>44669</v>
      </c>
      <c r="H649" s="119">
        <v>0</v>
      </c>
      <c r="I649" s="227">
        <f t="shared" si="225"/>
        <v>1002</v>
      </c>
      <c r="J649" s="119"/>
      <c r="K649" s="232">
        <f t="shared" si="226"/>
        <v>977</v>
      </c>
      <c r="L649" s="271">
        <f t="shared" si="227"/>
        <v>78</v>
      </c>
      <c r="M649" s="4"/>
      <c r="N649" s="232">
        <f t="shared" si="228"/>
        <v>3</v>
      </c>
      <c r="O649" s="119">
        <v>0</v>
      </c>
      <c r="P649" s="119"/>
      <c r="Q649" s="5"/>
      <c r="R649" s="248">
        <f t="shared" si="229"/>
        <v>352</v>
      </c>
      <c r="S649" s="218">
        <f t="shared" si="230"/>
        <v>591</v>
      </c>
      <c r="T649" s="233">
        <f t="shared" si="231"/>
        <v>0</v>
      </c>
      <c r="U649" s="250">
        <f t="shared" si="232"/>
        <v>44669</v>
      </c>
      <c r="V649" s="4">
        <f t="shared" si="233"/>
        <v>0</v>
      </c>
      <c r="W649" s="26">
        <f t="shared" si="234"/>
        <v>1002</v>
      </c>
      <c r="X649" s="233">
        <f t="shared" si="235"/>
        <v>21</v>
      </c>
      <c r="Y649" s="4">
        <f t="shared" si="236"/>
        <v>0</v>
      </c>
      <c r="Z649" s="230">
        <f t="shared" si="237"/>
        <v>0</v>
      </c>
    </row>
    <row r="650" spans="1:26" ht="24" customHeight="1" x14ac:dyDescent="0.55000000000000004">
      <c r="A650">
        <f t="shared" si="223"/>
        <v>652</v>
      </c>
      <c r="B650" s="228"/>
      <c r="C650" s="44"/>
      <c r="D650" t="s">
        <v>872</v>
      </c>
      <c r="E650">
        <v>24</v>
      </c>
      <c r="F650">
        <f t="shared" si="224"/>
        <v>562</v>
      </c>
      <c r="G650" s="1">
        <v>44670</v>
      </c>
      <c r="H650" s="119">
        <v>0</v>
      </c>
      <c r="I650" s="227">
        <f t="shared" si="225"/>
        <v>1002</v>
      </c>
      <c r="J650" s="119"/>
      <c r="K650" s="232">
        <f t="shared" si="226"/>
        <v>977</v>
      </c>
      <c r="L650" s="271">
        <f t="shared" si="227"/>
        <v>78</v>
      </c>
      <c r="M650" s="4"/>
      <c r="N650" s="232">
        <f t="shared" si="228"/>
        <v>3</v>
      </c>
      <c r="O650" s="119">
        <v>0</v>
      </c>
      <c r="P650" s="119"/>
      <c r="Q650" s="5"/>
      <c r="R650" s="248">
        <f t="shared" si="229"/>
        <v>352</v>
      </c>
      <c r="S650" s="218">
        <f t="shared" si="230"/>
        <v>591</v>
      </c>
      <c r="T650" s="233">
        <f t="shared" si="231"/>
        <v>0</v>
      </c>
      <c r="U650" s="250">
        <f t="shared" si="232"/>
        <v>44670</v>
      </c>
      <c r="V650" s="4">
        <f t="shared" si="233"/>
        <v>0</v>
      </c>
      <c r="W650" s="26">
        <f t="shared" si="234"/>
        <v>1002</v>
      </c>
      <c r="X650" s="233">
        <f t="shared" si="235"/>
        <v>21</v>
      </c>
      <c r="Y650" s="4">
        <f t="shared" si="236"/>
        <v>0</v>
      </c>
      <c r="Z650" s="230">
        <f t="shared" si="237"/>
        <v>0</v>
      </c>
    </row>
    <row r="651" spans="1:26" ht="24" customHeight="1" x14ac:dyDescent="0.55000000000000004">
      <c r="A651">
        <f t="shared" si="223"/>
        <v>653</v>
      </c>
      <c r="B651" s="228"/>
      <c r="C651" s="44"/>
      <c r="D651" t="s">
        <v>873</v>
      </c>
      <c r="E651">
        <v>24</v>
      </c>
      <c r="F651">
        <f t="shared" si="224"/>
        <v>563</v>
      </c>
      <c r="G651" s="1">
        <v>44671</v>
      </c>
      <c r="H651" s="119">
        <v>0</v>
      </c>
      <c r="I651" s="227">
        <f t="shared" si="225"/>
        <v>1002</v>
      </c>
      <c r="J651" s="119"/>
      <c r="K651" s="232">
        <f t="shared" si="226"/>
        <v>977</v>
      </c>
      <c r="L651" s="271">
        <f t="shared" si="227"/>
        <v>78</v>
      </c>
      <c r="M651" s="4"/>
      <c r="N651" s="232">
        <f t="shared" si="228"/>
        <v>3</v>
      </c>
      <c r="O651" s="119">
        <v>0</v>
      </c>
      <c r="P651" s="119"/>
      <c r="Q651" s="5"/>
      <c r="R651" s="248">
        <f t="shared" si="229"/>
        <v>352</v>
      </c>
      <c r="S651" s="218">
        <f t="shared" si="230"/>
        <v>591</v>
      </c>
      <c r="T651" s="233">
        <f t="shared" si="231"/>
        <v>0</v>
      </c>
      <c r="U651" s="250">
        <f t="shared" si="232"/>
        <v>44671</v>
      </c>
      <c r="V651" s="4">
        <f t="shared" si="233"/>
        <v>0</v>
      </c>
      <c r="W651" s="26">
        <f t="shared" si="234"/>
        <v>1002</v>
      </c>
      <c r="X651" s="233">
        <f t="shared" si="235"/>
        <v>21</v>
      </c>
      <c r="Y651" s="4">
        <f t="shared" si="236"/>
        <v>0</v>
      </c>
      <c r="Z651" s="230">
        <f t="shared" si="237"/>
        <v>0</v>
      </c>
    </row>
    <row r="652" spans="1:26" ht="24" customHeight="1" x14ac:dyDescent="0.55000000000000004">
      <c r="A652">
        <f t="shared" si="223"/>
        <v>654</v>
      </c>
      <c r="B652" s="228"/>
      <c r="C652" s="44"/>
      <c r="D652" t="s">
        <v>874</v>
      </c>
      <c r="E652">
        <v>24</v>
      </c>
      <c r="F652">
        <f t="shared" si="224"/>
        <v>564</v>
      </c>
      <c r="G652" s="1">
        <v>44672</v>
      </c>
      <c r="H652" s="119">
        <v>0</v>
      </c>
      <c r="I652" s="227">
        <f t="shared" si="225"/>
        <v>1002</v>
      </c>
      <c r="J652" s="119"/>
      <c r="K652" s="232">
        <f t="shared" si="226"/>
        <v>977</v>
      </c>
      <c r="L652" s="271">
        <f t="shared" si="227"/>
        <v>78</v>
      </c>
      <c r="M652" s="4"/>
      <c r="N652" s="232">
        <f t="shared" si="228"/>
        <v>3</v>
      </c>
      <c r="O652" s="119">
        <v>0</v>
      </c>
      <c r="P652" s="119"/>
      <c r="Q652" s="5"/>
      <c r="R652" s="248">
        <f t="shared" si="229"/>
        <v>352</v>
      </c>
      <c r="S652" s="218">
        <f t="shared" si="230"/>
        <v>591</v>
      </c>
      <c r="T652" s="233">
        <f t="shared" si="231"/>
        <v>0</v>
      </c>
      <c r="U652" s="250">
        <f t="shared" si="232"/>
        <v>44672</v>
      </c>
      <c r="V652" s="4">
        <f t="shared" si="233"/>
        <v>0</v>
      </c>
      <c r="W652" s="26">
        <f t="shared" si="234"/>
        <v>1002</v>
      </c>
      <c r="X652" s="233">
        <f t="shared" si="235"/>
        <v>21</v>
      </c>
      <c r="Y652" s="4">
        <f t="shared" si="236"/>
        <v>0</v>
      </c>
      <c r="Z652" s="230">
        <f t="shared" si="237"/>
        <v>0</v>
      </c>
    </row>
    <row r="653" spans="1:26" ht="24" customHeight="1" x14ac:dyDescent="0.55000000000000004">
      <c r="A653">
        <f t="shared" si="223"/>
        <v>655</v>
      </c>
      <c r="B653" s="228"/>
      <c r="C653" s="44"/>
      <c r="D653" t="s">
        <v>875</v>
      </c>
      <c r="E653">
        <v>24</v>
      </c>
      <c r="F653">
        <f t="shared" si="224"/>
        <v>565</v>
      </c>
      <c r="G653" s="1">
        <v>44673</v>
      </c>
      <c r="H653" s="119">
        <v>0</v>
      </c>
      <c r="I653" s="227">
        <f t="shared" si="225"/>
        <v>1002</v>
      </c>
      <c r="J653" s="119"/>
      <c r="K653" s="232">
        <f t="shared" si="226"/>
        <v>977</v>
      </c>
      <c r="L653" s="271">
        <f t="shared" si="227"/>
        <v>78</v>
      </c>
      <c r="M653" s="4"/>
      <c r="N653" s="232">
        <f t="shared" si="228"/>
        <v>3</v>
      </c>
      <c r="O653" s="119">
        <v>0</v>
      </c>
      <c r="P653" s="119"/>
      <c r="Q653" s="5"/>
      <c r="R653" s="248">
        <f t="shared" si="229"/>
        <v>352</v>
      </c>
      <c r="S653" s="218">
        <f t="shared" si="230"/>
        <v>591</v>
      </c>
      <c r="T653" s="233">
        <f t="shared" si="231"/>
        <v>0</v>
      </c>
      <c r="U653" s="250">
        <f t="shared" si="232"/>
        <v>44673</v>
      </c>
      <c r="V653" s="4">
        <f t="shared" si="233"/>
        <v>0</v>
      </c>
      <c r="W653" s="26">
        <f t="shared" si="234"/>
        <v>1002</v>
      </c>
      <c r="X653" s="233">
        <f t="shared" si="235"/>
        <v>21</v>
      </c>
      <c r="Y653" s="4">
        <f t="shared" si="236"/>
        <v>0</v>
      </c>
      <c r="Z653" s="230">
        <f t="shared" si="237"/>
        <v>0</v>
      </c>
    </row>
    <row r="654" spans="1:26" ht="24" customHeight="1" x14ac:dyDescent="0.55000000000000004">
      <c r="A654">
        <f t="shared" si="223"/>
        <v>656</v>
      </c>
      <c r="B654" s="228"/>
      <c r="C654" s="44"/>
      <c r="D654" t="s">
        <v>876</v>
      </c>
      <c r="E654">
        <v>24</v>
      </c>
      <c r="F654">
        <f t="shared" si="224"/>
        <v>566</v>
      </c>
      <c r="G654" s="1">
        <v>44674</v>
      </c>
      <c r="H654" s="119">
        <v>0</v>
      </c>
      <c r="I654" s="227">
        <f t="shared" si="225"/>
        <v>1002</v>
      </c>
      <c r="J654" s="119"/>
      <c r="K654" s="232">
        <f t="shared" si="226"/>
        <v>977</v>
      </c>
      <c r="L654" s="271">
        <f t="shared" si="227"/>
        <v>78</v>
      </c>
      <c r="M654" s="4"/>
      <c r="N654" s="232">
        <f t="shared" si="228"/>
        <v>3</v>
      </c>
      <c r="O654" s="119">
        <v>0</v>
      </c>
      <c r="P654" s="119"/>
      <c r="Q654" s="5"/>
      <c r="R654" s="248">
        <f t="shared" si="229"/>
        <v>352</v>
      </c>
      <c r="S654" s="218">
        <f t="shared" si="230"/>
        <v>591</v>
      </c>
      <c r="T654" s="233">
        <f t="shared" si="231"/>
        <v>0</v>
      </c>
      <c r="U654" s="250">
        <f t="shared" si="232"/>
        <v>44674</v>
      </c>
      <c r="V654" s="4">
        <f t="shared" si="233"/>
        <v>0</v>
      </c>
      <c r="W654" s="26">
        <f t="shared" si="234"/>
        <v>1002</v>
      </c>
      <c r="X654" s="233">
        <f t="shared" si="235"/>
        <v>21</v>
      </c>
      <c r="Y654" s="4">
        <f t="shared" si="236"/>
        <v>0</v>
      </c>
      <c r="Z654" s="230">
        <f t="shared" si="237"/>
        <v>0</v>
      </c>
    </row>
    <row r="655" spans="1:26" ht="24" customHeight="1" x14ac:dyDescent="0.55000000000000004">
      <c r="A655">
        <f t="shared" si="223"/>
        <v>657</v>
      </c>
      <c r="B655" s="228"/>
      <c r="C655" s="44"/>
      <c r="D655" t="s">
        <v>877</v>
      </c>
      <c r="E655">
        <v>24</v>
      </c>
      <c r="F655">
        <f t="shared" si="224"/>
        <v>567</v>
      </c>
      <c r="G655" s="1">
        <v>44675</v>
      </c>
      <c r="H655" s="119">
        <v>0</v>
      </c>
      <c r="I655" s="227">
        <f t="shared" si="225"/>
        <v>1002</v>
      </c>
      <c r="J655" s="119"/>
      <c r="K655" s="232">
        <f t="shared" si="226"/>
        <v>977</v>
      </c>
      <c r="L655" s="271">
        <f t="shared" si="227"/>
        <v>78</v>
      </c>
      <c r="M655" s="4"/>
      <c r="N655" s="232">
        <f t="shared" si="228"/>
        <v>3</v>
      </c>
      <c r="O655" s="119">
        <v>0</v>
      </c>
      <c r="P655" s="119"/>
      <c r="Q655" s="5"/>
      <c r="R655" s="248">
        <f t="shared" si="229"/>
        <v>352</v>
      </c>
      <c r="S655" s="218">
        <f t="shared" si="230"/>
        <v>591</v>
      </c>
      <c r="T655" s="233">
        <f t="shared" si="231"/>
        <v>0</v>
      </c>
      <c r="U655" s="250">
        <f t="shared" si="232"/>
        <v>44675</v>
      </c>
      <c r="V655" s="4">
        <f t="shared" si="233"/>
        <v>0</v>
      </c>
      <c r="W655" s="26">
        <f t="shared" si="234"/>
        <v>1002</v>
      </c>
      <c r="X655" s="233">
        <f t="shared" si="235"/>
        <v>21</v>
      </c>
      <c r="Y655" s="4">
        <f t="shared" si="236"/>
        <v>0</v>
      </c>
      <c r="Z655" s="230">
        <f t="shared" si="237"/>
        <v>0</v>
      </c>
    </row>
    <row r="656" spans="1:26" ht="24" customHeight="1" x14ac:dyDescent="0.55000000000000004">
      <c r="A656">
        <f t="shared" si="223"/>
        <v>658</v>
      </c>
      <c r="B656" s="228"/>
      <c r="C656" s="44"/>
      <c r="D656" t="s">
        <v>878</v>
      </c>
      <c r="E656">
        <v>24</v>
      </c>
      <c r="F656">
        <f t="shared" si="224"/>
        <v>568</v>
      </c>
      <c r="G656" s="1">
        <v>44676</v>
      </c>
      <c r="H656" s="119">
        <v>0</v>
      </c>
      <c r="I656" s="227">
        <f t="shared" si="225"/>
        <v>1002</v>
      </c>
      <c r="J656" s="119"/>
      <c r="K656" s="232">
        <f t="shared" si="226"/>
        <v>977</v>
      </c>
      <c r="L656" s="271">
        <f t="shared" si="227"/>
        <v>78</v>
      </c>
      <c r="M656" s="4"/>
      <c r="N656" s="232">
        <f t="shared" si="228"/>
        <v>3</v>
      </c>
      <c r="O656" s="119">
        <v>0</v>
      </c>
      <c r="P656" s="119"/>
      <c r="Q656" s="5"/>
      <c r="R656" s="248">
        <f t="shared" si="229"/>
        <v>352</v>
      </c>
      <c r="S656" s="218">
        <f t="shared" si="230"/>
        <v>591</v>
      </c>
      <c r="T656" s="233">
        <f t="shared" si="231"/>
        <v>0</v>
      </c>
      <c r="U656" s="250">
        <f t="shared" si="232"/>
        <v>44676</v>
      </c>
      <c r="V656" s="4">
        <f t="shared" si="233"/>
        <v>0</v>
      </c>
      <c r="W656" s="26">
        <f t="shared" si="234"/>
        <v>1002</v>
      </c>
      <c r="X656" s="233">
        <f t="shared" si="235"/>
        <v>21</v>
      </c>
      <c r="Y656" s="4">
        <f t="shared" si="236"/>
        <v>0</v>
      </c>
      <c r="Z656" s="230">
        <f t="shared" si="237"/>
        <v>0</v>
      </c>
    </row>
    <row r="657" spans="1:26" ht="24" customHeight="1" x14ac:dyDescent="0.55000000000000004">
      <c r="A657">
        <f t="shared" si="223"/>
        <v>659</v>
      </c>
      <c r="B657" s="228"/>
      <c r="C657" s="44"/>
      <c r="D657" t="s">
        <v>879</v>
      </c>
      <c r="E657">
        <v>24</v>
      </c>
      <c r="F657">
        <f t="shared" si="224"/>
        <v>569</v>
      </c>
      <c r="G657" s="1">
        <v>44677</v>
      </c>
      <c r="H657" s="119">
        <v>0</v>
      </c>
      <c r="I657" s="227">
        <f t="shared" si="225"/>
        <v>1002</v>
      </c>
      <c r="J657" s="119"/>
      <c r="K657" s="232">
        <f t="shared" si="226"/>
        <v>977</v>
      </c>
      <c r="L657" s="271">
        <f t="shared" si="227"/>
        <v>78</v>
      </c>
      <c r="M657" s="4"/>
      <c r="N657" s="232">
        <f t="shared" si="228"/>
        <v>3</v>
      </c>
      <c r="O657" s="119">
        <v>0</v>
      </c>
      <c r="P657" s="119"/>
      <c r="Q657" s="5"/>
      <c r="R657" s="248">
        <f t="shared" si="229"/>
        <v>352</v>
      </c>
      <c r="S657" s="218">
        <f t="shared" si="230"/>
        <v>591</v>
      </c>
      <c r="T657" s="233">
        <f t="shared" si="231"/>
        <v>0</v>
      </c>
      <c r="U657" s="250">
        <f t="shared" si="232"/>
        <v>44677</v>
      </c>
      <c r="V657" s="4">
        <f t="shared" si="233"/>
        <v>0</v>
      </c>
      <c r="W657" s="26">
        <f t="shared" si="234"/>
        <v>1002</v>
      </c>
      <c r="X657" s="233">
        <f t="shared" si="235"/>
        <v>21</v>
      </c>
      <c r="Y657" s="4">
        <f t="shared" si="236"/>
        <v>0</v>
      </c>
      <c r="Z657" s="230">
        <f t="shared" si="237"/>
        <v>0</v>
      </c>
    </row>
    <row r="658" spans="1:26" ht="24" customHeight="1" x14ac:dyDescent="0.55000000000000004">
      <c r="A658">
        <f t="shared" si="223"/>
        <v>660</v>
      </c>
      <c r="B658" s="228"/>
      <c r="C658" s="44"/>
      <c r="D658" t="s">
        <v>880</v>
      </c>
      <c r="E658">
        <v>24</v>
      </c>
      <c r="F658">
        <f t="shared" si="224"/>
        <v>570</v>
      </c>
      <c r="G658" s="1">
        <v>44678</v>
      </c>
      <c r="H658" s="119">
        <v>0</v>
      </c>
      <c r="I658" s="227">
        <f t="shared" si="225"/>
        <v>1002</v>
      </c>
      <c r="J658" s="119"/>
      <c r="K658" s="232">
        <f t="shared" si="226"/>
        <v>977</v>
      </c>
      <c r="L658" s="271">
        <f t="shared" si="227"/>
        <v>78</v>
      </c>
      <c r="M658" s="4"/>
      <c r="N658" s="232">
        <f t="shared" si="228"/>
        <v>3</v>
      </c>
      <c r="O658" s="119">
        <v>0</v>
      </c>
      <c r="P658" s="119"/>
      <c r="Q658" s="5"/>
      <c r="R658" s="248">
        <f t="shared" si="229"/>
        <v>352</v>
      </c>
      <c r="S658" s="218">
        <f t="shared" si="230"/>
        <v>591</v>
      </c>
      <c r="T658" s="233">
        <f t="shared" si="231"/>
        <v>0</v>
      </c>
      <c r="U658" s="250">
        <f t="shared" si="232"/>
        <v>44678</v>
      </c>
      <c r="V658" s="4">
        <f t="shared" si="233"/>
        <v>0</v>
      </c>
      <c r="W658" s="26">
        <f t="shared" si="234"/>
        <v>1002</v>
      </c>
      <c r="X658" s="233">
        <f t="shared" si="235"/>
        <v>21</v>
      </c>
      <c r="Y658" s="4">
        <f t="shared" si="236"/>
        <v>0</v>
      </c>
      <c r="Z658" s="230">
        <f t="shared" si="237"/>
        <v>0</v>
      </c>
    </row>
    <row r="659" spans="1:26" ht="24" customHeight="1" x14ac:dyDescent="0.55000000000000004">
      <c r="A659">
        <f t="shared" si="223"/>
        <v>661</v>
      </c>
      <c r="B659" s="228"/>
      <c r="C659" s="44"/>
      <c r="D659" t="s">
        <v>881</v>
      </c>
      <c r="E659">
        <v>24</v>
      </c>
      <c r="F659">
        <f t="shared" si="224"/>
        <v>571</v>
      </c>
      <c r="G659" s="1">
        <v>44679</v>
      </c>
      <c r="H659" s="119">
        <v>0</v>
      </c>
      <c r="I659" s="227">
        <f t="shared" si="225"/>
        <v>1002</v>
      </c>
      <c r="J659" s="119"/>
      <c r="K659" s="232">
        <f t="shared" si="226"/>
        <v>977</v>
      </c>
      <c r="L659" s="271">
        <f t="shared" si="227"/>
        <v>78</v>
      </c>
      <c r="M659" s="4"/>
      <c r="N659" s="232">
        <f t="shared" si="228"/>
        <v>3</v>
      </c>
      <c r="O659" s="119">
        <v>0</v>
      </c>
      <c r="P659" s="119"/>
      <c r="Q659" s="5"/>
      <c r="R659" s="248">
        <f t="shared" si="229"/>
        <v>352</v>
      </c>
      <c r="S659" s="218">
        <f t="shared" si="230"/>
        <v>591</v>
      </c>
      <c r="T659" s="233">
        <f t="shared" si="231"/>
        <v>0</v>
      </c>
      <c r="U659" s="250">
        <f t="shared" si="232"/>
        <v>44679</v>
      </c>
      <c r="V659" s="4">
        <f t="shared" si="233"/>
        <v>0</v>
      </c>
      <c r="W659" s="26">
        <f t="shared" si="234"/>
        <v>1002</v>
      </c>
      <c r="X659" s="233">
        <f t="shared" si="235"/>
        <v>21</v>
      </c>
      <c r="Y659" s="4">
        <f t="shared" si="236"/>
        <v>0</v>
      </c>
      <c r="Z659" s="230">
        <f t="shared" si="237"/>
        <v>0</v>
      </c>
    </row>
    <row r="660" spans="1:26" ht="24" customHeight="1" x14ac:dyDescent="0.55000000000000004">
      <c r="A660">
        <f t="shared" si="223"/>
        <v>662</v>
      </c>
      <c r="B660" s="228"/>
      <c r="C660" s="44"/>
      <c r="D660" t="s">
        <v>882</v>
      </c>
      <c r="E660">
        <v>24</v>
      </c>
      <c r="F660">
        <f t="shared" si="224"/>
        <v>572</v>
      </c>
      <c r="G660" s="1">
        <v>44680</v>
      </c>
      <c r="H660" s="119">
        <v>2</v>
      </c>
      <c r="I660" s="227">
        <f t="shared" si="225"/>
        <v>1004</v>
      </c>
      <c r="J660" s="119"/>
      <c r="K660" s="232">
        <f t="shared" si="226"/>
        <v>977</v>
      </c>
      <c r="L660" s="271">
        <f t="shared" si="227"/>
        <v>78</v>
      </c>
      <c r="M660" s="4"/>
      <c r="N660" s="232">
        <f t="shared" si="228"/>
        <v>3</v>
      </c>
      <c r="O660" s="119">
        <v>0</v>
      </c>
      <c r="P660" s="119"/>
      <c r="Q660" s="5"/>
      <c r="R660" s="248">
        <f t="shared" si="229"/>
        <v>352</v>
      </c>
      <c r="S660" s="218">
        <f t="shared" si="230"/>
        <v>591</v>
      </c>
      <c r="T660" s="233">
        <f t="shared" si="231"/>
        <v>0</v>
      </c>
      <c r="U660" s="250">
        <f t="shared" si="232"/>
        <v>44680</v>
      </c>
      <c r="V660" s="4">
        <f t="shared" si="233"/>
        <v>2</v>
      </c>
      <c r="W660" s="26">
        <f t="shared" si="234"/>
        <v>1004</v>
      </c>
      <c r="X660" s="233">
        <f t="shared" si="235"/>
        <v>23</v>
      </c>
      <c r="Y660" s="4">
        <f t="shared" si="236"/>
        <v>0</v>
      </c>
      <c r="Z660" s="230">
        <f t="shared" si="237"/>
        <v>0</v>
      </c>
    </row>
    <row r="661" spans="1:26" ht="24" customHeight="1" x14ac:dyDescent="0.55000000000000004">
      <c r="A661">
        <f t="shared" si="223"/>
        <v>663</v>
      </c>
      <c r="B661" s="228"/>
      <c r="C661" s="44"/>
      <c r="D661" t="s">
        <v>883</v>
      </c>
      <c r="E661">
        <v>24</v>
      </c>
      <c r="F661">
        <f t="shared" si="224"/>
        <v>573</v>
      </c>
      <c r="G661" s="1">
        <v>44681</v>
      </c>
      <c r="H661" s="119">
        <v>4</v>
      </c>
      <c r="I661" s="227">
        <f t="shared" si="225"/>
        <v>1008</v>
      </c>
      <c r="J661" s="119"/>
      <c r="K661" s="232">
        <f t="shared" si="226"/>
        <v>977</v>
      </c>
      <c r="L661" s="271">
        <f t="shared" si="227"/>
        <v>78</v>
      </c>
      <c r="M661" s="4"/>
      <c r="N661" s="232">
        <f t="shared" si="228"/>
        <v>3</v>
      </c>
      <c r="O661" s="119">
        <v>0</v>
      </c>
      <c r="P661" s="119"/>
      <c r="Q661" s="5"/>
      <c r="R661" s="248">
        <f t="shared" si="229"/>
        <v>352</v>
      </c>
      <c r="S661" s="218">
        <f t="shared" si="230"/>
        <v>591</v>
      </c>
      <c r="T661" s="233">
        <f t="shared" si="231"/>
        <v>0</v>
      </c>
      <c r="U661" s="250">
        <f t="shared" si="232"/>
        <v>44681</v>
      </c>
      <c r="V661" s="4">
        <f t="shared" si="233"/>
        <v>4</v>
      </c>
      <c r="W661" s="26">
        <f t="shared" si="234"/>
        <v>1008</v>
      </c>
      <c r="X661" s="233">
        <f t="shared" si="235"/>
        <v>27</v>
      </c>
      <c r="Y661" s="4">
        <f t="shared" si="236"/>
        <v>0</v>
      </c>
      <c r="Z661" s="230">
        <f t="shared" si="237"/>
        <v>0</v>
      </c>
    </row>
    <row r="662" spans="1:26" ht="24" customHeight="1" x14ac:dyDescent="0.55000000000000004">
      <c r="A662">
        <f t="shared" si="223"/>
        <v>664</v>
      </c>
      <c r="B662" s="228"/>
      <c r="C662" s="44"/>
      <c r="D662" t="s">
        <v>884</v>
      </c>
      <c r="E662">
        <v>24</v>
      </c>
      <c r="F662">
        <f t="shared" si="224"/>
        <v>574</v>
      </c>
      <c r="G662" s="1">
        <v>44682</v>
      </c>
      <c r="H662" s="119">
        <v>2</v>
      </c>
      <c r="I662" s="227">
        <f t="shared" si="225"/>
        <v>1010</v>
      </c>
      <c r="J662" s="119"/>
      <c r="K662" s="232">
        <f t="shared" si="226"/>
        <v>977</v>
      </c>
      <c r="L662" s="271">
        <f t="shared" si="227"/>
        <v>78</v>
      </c>
      <c r="M662" s="4"/>
      <c r="N662" s="232">
        <f t="shared" si="228"/>
        <v>3</v>
      </c>
      <c r="O662" s="119">
        <v>0</v>
      </c>
      <c r="P662" s="119"/>
      <c r="Q662" s="5"/>
      <c r="R662" s="248">
        <f t="shared" si="229"/>
        <v>352</v>
      </c>
      <c r="S662" s="218">
        <f t="shared" si="230"/>
        <v>591</v>
      </c>
      <c r="T662" s="233">
        <f t="shared" si="231"/>
        <v>0</v>
      </c>
      <c r="U662" s="250">
        <f t="shared" si="232"/>
        <v>44682</v>
      </c>
      <c r="V662" s="4">
        <f t="shared" si="233"/>
        <v>2</v>
      </c>
      <c r="W662" s="26">
        <f t="shared" si="234"/>
        <v>1010</v>
      </c>
      <c r="X662" s="233">
        <f t="shared" si="235"/>
        <v>29</v>
      </c>
      <c r="Y662" s="4">
        <f t="shared" si="236"/>
        <v>0</v>
      </c>
      <c r="Z662" s="230">
        <f t="shared" si="237"/>
        <v>0</v>
      </c>
    </row>
    <row r="663" spans="1:26" ht="24" customHeight="1" x14ac:dyDescent="0.55000000000000004">
      <c r="A663">
        <f t="shared" si="223"/>
        <v>665</v>
      </c>
      <c r="B663" s="228"/>
      <c r="C663" s="44"/>
      <c r="D663" t="s">
        <v>885</v>
      </c>
      <c r="E663">
        <v>24</v>
      </c>
      <c r="F663">
        <f t="shared" si="224"/>
        <v>575</v>
      </c>
      <c r="G663" s="1">
        <v>44683</v>
      </c>
      <c r="H663" s="119">
        <v>0</v>
      </c>
      <c r="I663" s="227">
        <f t="shared" si="225"/>
        <v>1010</v>
      </c>
      <c r="J663" s="119"/>
      <c r="K663" s="232">
        <f t="shared" si="226"/>
        <v>977</v>
      </c>
      <c r="L663" s="271">
        <f t="shared" si="227"/>
        <v>78</v>
      </c>
      <c r="M663" s="4"/>
      <c r="N663" s="232">
        <f t="shared" si="228"/>
        <v>3</v>
      </c>
      <c r="O663" s="119">
        <v>0</v>
      </c>
      <c r="P663" s="119"/>
      <c r="Q663" s="5"/>
      <c r="R663" s="248">
        <f t="shared" si="229"/>
        <v>352</v>
      </c>
      <c r="S663" s="218">
        <f t="shared" si="230"/>
        <v>591</v>
      </c>
      <c r="T663" s="233">
        <f t="shared" si="231"/>
        <v>0</v>
      </c>
      <c r="U663" s="250">
        <f t="shared" si="232"/>
        <v>44683</v>
      </c>
      <c r="V663" s="4">
        <f t="shared" si="233"/>
        <v>0</v>
      </c>
      <c r="W663" s="26">
        <f t="shared" si="234"/>
        <v>1010</v>
      </c>
      <c r="X663" s="233">
        <f t="shared" si="235"/>
        <v>29</v>
      </c>
      <c r="Y663" s="4">
        <f t="shared" si="236"/>
        <v>0</v>
      </c>
      <c r="Z663" s="230">
        <f t="shared" si="237"/>
        <v>0</v>
      </c>
    </row>
    <row r="664" spans="1:26" ht="24" customHeight="1" x14ac:dyDescent="0.55000000000000004">
      <c r="A664">
        <f t="shared" si="223"/>
        <v>666</v>
      </c>
      <c r="B664" s="228"/>
      <c r="C664" s="44"/>
      <c r="D664" t="s">
        <v>886</v>
      </c>
      <c r="E664">
        <v>24</v>
      </c>
      <c r="F664">
        <f t="shared" si="224"/>
        <v>576</v>
      </c>
      <c r="G664" s="1">
        <v>44684</v>
      </c>
      <c r="H664" s="119">
        <v>1</v>
      </c>
      <c r="I664" s="227">
        <f t="shared" ref="I664:I688" si="238">+I663+H664</f>
        <v>1011</v>
      </c>
      <c r="J664" s="119"/>
      <c r="K664" s="232">
        <f t="shared" ref="K664:K688" si="239">+K663+J664</f>
        <v>977</v>
      </c>
      <c r="L664" s="271">
        <f t="shared" ref="L664:L688" si="240">+L663+J664</f>
        <v>78</v>
      </c>
      <c r="M664" s="4"/>
      <c r="N664" s="232">
        <f t="shared" ref="N664:N688" si="241">+N663+M664</f>
        <v>3</v>
      </c>
      <c r="O664" s="119">
        <v>0</v>
      </c>
      <c r="P664" s="119"/>
      <c r="Q664" s="5"/>
      <c r="R664" s="248">
        <f t="shared" ref="R664:R688" si="242">+R663+Q664</f>
        <v>352</v>
      </c>
      <c r="S664" s="218">
        <f t="shared" ref="S664:S688" si="243">+S663+Q664</f>
        <v>591</v>
      </c>
      <c r="T664" s="233">
        <f t="shared" ref="T664:T688" si="244">+T663+O664-P664-Q664</f>
        <v>0</v>
      </c>
      <c r="U664" s="250">
        <f t="shared" ref="U664:U695" si="245">+G664</f>
        <v>44684</v>
      </c>
      <c r="V664" s="4">
        <f t="shared" ref="V664:V695" si="246">+H664</f>
        <v>1</v>
      </c>
      <c r="W664" s="26">
        <f t="shared" ref="W664:W695" si="247">+I664</f>
        <v>1011</v>
      </c>
      <c r="X664" s="233">
        <f t="shared" ref="X664:X688" si="248">+X663+V664-J664</f>
        <v>30</v>
      </c>
      <c r="Y664" s="4">
        <f t="shared" ref="Y664:Y695" si="249">+O664</f>
        <v>0</v>
      </c>
      <c r="Z664" s="230">
        <f t="shared" ref="Z664:Z688" si="250">+Z663+Y664-P664-Q664</f>
        <v>0</v>
      </c>
    </row>
    <row r="665" spans="1:26" ht="24" customHeight="1" x14ac:dyDescent="0.55000000000000004">
      <c r="A665">
        <f t="shared" si="223"/>
        <v>667</v>
      </c>
      <c r="B665" s="228"/>
      <c r="C665" s="44"/>
      <c r="D665" t="s">
        <v>887</v>
      </c>
      <c r="E665">
        <v>24</v>
      </c>
      <c r="F665">
        <f t="shared" si="224"/>
        <v>577</v>
      </c>
      <c r="G665" s="1">
        <v>44685</v>
      </c>
      <c r="H665" s="119">
        <v>0</v>
      </c>
      <c r="I665" s="227">
        <f t="shared" si="238"/>
        <v>1011</v>
      </c>
      <c r="J665" s="119"/>
      <c r="K665" s="232">
        <f t="shared" si="239"/>
        <v>977</v>
      </c>
      <c r="L665" s="271">
        <f t="shared" si="240"/>
        <v>78</v>
      </c>
      <c r="M665" s="4"/>
      <c r="N665" s="232">
        <f t="shared" si="241"/>
        <v>3</v>
      </c>
      <c r="O665" s="119">
        <v>0</v>
      </c>
      <c r="P665" s="119"/>
      <c r="Q665" s="5"/>
      <c r="R665" s="248">
        <f t="shared" si="242"/>
        <v>352</v>
      </c>
      <c r="S665" s="218">
        <f t="shared" si="243"/>
        <v>591</v>
      </c>
      <c r="T665" s="233">
        <f t="shared" si="244"/>
        <v>0</v>
      </c>
      <c r="U665" s="250">
        <f t="shared" si="245"/>
        <v>44685</v>
      </c>
      <c r="V665" s="4">
        <f t="shared" si="246"/>
        <v>0</v>
      </c>
      <c r="W665" s="26">
        <f t="shared" si="247"/>
        <v>1011</v>
      </c>
      <c r="X665" s="233">
        <f t="shared" si="248"/>
        <v>30</v>
      </c>
      <c r="Y665" s="4">
        <f t="shared" si="249"/>
        <v>0</v>
      </c>
      <c r="Z665" s="230">
        <f t="shared" si="250"/>
        <v>0</v>
      </c>
    </row>
    <row r="666" spans="1:26" ht="24" customHeight="1" x14ac:dyDescent="0.55000000000000004">
      <c r="A666">
        <f t="shared" si="223"/>
        <v>668</v>
      </c>
      <c r="B666" s="228"/>
      <c r="C666" s="44"/>
      <c r="D666" t="s">
        <v>888</v>
      </c>
      <c r="E666">
        <v>24</v>
      </c>
      <c r="F666">
        <f t="shared" si="224"/>
        <v>578</v>
      </c>
      <c r="G666" s="1">
        <v>44686</v>
      </c>
      <c r="H666" s="119">
        <v>0</v>
      </c>
      <c r="I666" s="227">
        <f t="shared" si="238"/>
        <v>1011</v>
      </c>
      <c r="J666" s="119"/>
      <c r="K666" s="232">
        <f t="shared" si="239"/>
        <v>977</v>
      </c>
      <c r="L666" s="271">
        <f t="shared" si="240"/>
        <v>78</v>
      </c>
      <c r="M666" s="4"/>
      <c r="N666" s="232">
        <f t="shared" si="241"/>
        <v>3</v>
      </c>
      <c r="O666" s="119">
        <v>0</v>
      </c>
      <c r="P666" s="119"/>
      <c r="Q666" s="5"/>
      <c r="R666" s="248">
        <f t="shared" si="242"/>
        <v>352</v>
      </c>
      <c r="S666" s="218">
        <f t="shared" si="243"/>
        <v>591</v>
      </c>
      <c r="T666" s="233">
        <f t="shared" si="244"/>
        <v>0</v>
      </c>
      <c r="U666" s="250">
        <f t="shared" si="245"/>
        <v>44686</v>
      </c>
      <c r="V666" s="4">
        <f t="shared" si="246"/>
        <v>0</v>
      </c>
      <c r="W666" s="26">
        <f t="shared" si="247"/>
        <v>1011</v>
      </c>
      <c r="X666" s="233">
        <f t="shared" si="248"/>
        <v>30</v>
      </c>
      <c r="Y666" s="4">
        <f t="shared" si="249"/>
        <v>0</v>
      </c>
      <c r="Z666" s="230">
        <f t="shared" si="250"/>
        <v>0</v>
      </c>
    </row>
    <row r="667" spans="1:26" ht="24" customHeight="1" x14ac:dyDescent="0.55000000000000004">
      <c r="A667">
        <f t="shared" si="223"/>
        <v>669</v>
      </c>
      <c r="B667" s="228"/>
      <c r="C667" s="44"/>
      <c r="D667" t="s">
        <v>889</v>
      </c>
      <c r="E667">
        <v>24</v>
      </c>
      <c r="F667">
        <f t="shared" si="224"/>
        <v>579</v>
      </c>
      <c r="G667" s="1">
        <v>44687</v>
      </c>
      <c r="H667" s="119">
        <v>0</v>
      </c>
      <c r="I667" s="227">
        <f t="shared" si="238"/>
        <v>1011</v>
      </c>
      <c r="J667" s="119"/>
      <c r="K667" s="232">
        <f t="shared" si="239"/>
        <v>977</v>
      </c>
      <c r="L667" s="271">
        <f t="shared" si="240"/>
        <v>78</v>
      </c>
      <c r="M667" s="4"/>
      <c r="N667" s="232">
        <f t="shared" si="241"/>
        <v>3</v>
      </c>
      <c r="O667" s="119">
        <v>0</v>
      </c>
      <c r="P667" s="119"/>
      <c r="Q667" s="5"/>
      <c r="R667" s="248">
        <f t="shared" si="242"/>
        <v>352</v>
      </c>
      <c r="S667" s="218">
        <f t="shared" si="243"/>
        <v>591</v>
      </c>
      <c r="T667" s="233">
        <f t="shared" si="244"/>
        <v>0</v>
      </c>
      <c r="U667" s="250">
        <f t="shared" si="245"/>
        <v>44687</v>
      </c>
      <c r="V667" s="4">
        <f t="shared" si="246"/>
        <v>0</v>
      </c>
      <c r="W667" s="26">
        <f t="shared" si="247"/>
        <v>1011</v>
      </c>
      <c r="X667" s="233">
        <f t="shared" si="248"/>
        <v>30</v>
      </c>
      <c r="Y667" s="4">
        <f t="shared" si="249"/>
        <v>0</v>
      </c>
      <c r="Z667" s="230">
        <f t="shared" si="250"/>
        <v>0</v>
      </c>
    </row>
    <row r="668" spans="1:26" ht="24" customHeight="1" x14ac:dyDescent="0.55000000000000004">
      <c r="A668">
        <f t="shared" si="223"/>
        <v>670</v>
      </c>
      <c r="B668" s="228"/>
      <c r="C668" s="44"/>
      <c r="D668" t="s">
        <v>890</v>
      </c>
      <c r="E668">
        <v>24</v>
      </c>
      <c r="F668">
        <f t="shared" si="224"/>
        <v>580</v>
      </c>
      <c r="G668" s="1">
        <v>44688</v>
      </c>
      <c r="H668" s="119">
        <v>0</v>
      </c>
      <c r="I668" s="227">
        <f t="shared" si="238"/>
        <v>1011</v>
      </c>
      <c r="J668" s="119"/>
      <c r="K668" s="232">
        <f t="shared" si="239"/>
        <v>977</v>
      </c>
      <c r="L668" s="271">
        <f t="shared" si="240"/>
        <v>78</v>
      </c>
      <c r="M668" s="4"/>
      <c r="N668" s="232">
        <f t="shared" si="241"/>
        <v>3</v>
      </c>
      <c r="O668" s="119">
        <v>0</v>
      </c>
      <c r="P668" s="119"/>
      <c r="Q668" s="5"/>
      <c r="R668" s="248">
        <f t="shared" si="242"/>
        <v>352</v>
      </c>
      <c r="S668" s="218">
        <f t="shared" si="243"/>
        <v>591</v>
      </c>
      <c r="T668" s="233">
        <f t="shared" si="244"/>
        <v>0</v>
      </c>
      <c r="U668" s="250">
        <f t="shared" si="245"/>
        <v>44688</v>
      </c>
      <c r="V668" s="4">
        <f t="shared" si="246"/>
        <v>0</v>
      </c>
      <c r="W668" s="26">
        <f t="shared" si="247"/>
        <v>1011</v>
      </c>
      <c r="X668" s="233">
        <f t="shared" si="248"/>
        <v>30</v>
      </c>
      <c r="Y668" s="4">
        <f t="shared" si="249"/>
        <v>0</v>
      </c>
      <c r="Z668" s="230">
        <f t="shared" si="250"/>
        <v>0</v>
      </c>
    </row>
    <row r="669" spans="1:26" ht="24" customHeight="1" x14ac:dyDescent="0.55000000000000004">
      <c r="A669">
        <f t="shared" si="223"/>
        <v>671</v>
      </c>
      <c r="B669" s="228"/>
      <c r="C669" s="44"/>
      <c r="D669" t="s">
        <v>891</v>
      </c>
      <c r="E669">
        <v>24</v>
      </c>
      <c r="F669">
        <f t="shared" si="224"/>
        <v>581</v>
      </c>
      <c r="G669" s="1">
        <v>44689</v>
      </c>
      <c r="H669" s="119">
        <v>0</v>
      </c>
      <c r="I669" s="227">
        <f t="shared" si="238"/>
        <v>1011</v>
      </c>
      <c r="J669" s="119"/>
      <c r="K669" s="232">
        <f t="shared" si="239"/>
        <v>977</v>
      </c>
      <c r="L669" s="271">
        <f t="shared" si="240"/>
        <v>78</v>
      </c>
      <c r="M669" s="4"/>
      <c r="N669" s="232">
        <f t="shared" si="241"/>
        <v>3</v>
      </c>
      <c r="O669" s="119">
        <v>0</v>
      </c>
      <c r="P669" s="119"/>
      <c r="Q669" s="5"/>
      <c r="R669" s="248">
        <f t="shared" si="242"/>
        <v>352</v>
      </c>
      <c r="S669" s="218">
        <f t="shared" si="243"/>
        <v>591</v>
      </c>
      <c r="T669" s="233">
        <f t="shared" si="244"/>
        <v>0</v>
      </c>
      <c r="U669" s="250">
        <f t="shared" si="245"/>
        <v>44689</v>
      </c>
      <c r="V669" s="4">
        <f t="shared" si="246"/>
        <v>0</v>
      </c>
      <c r="W669" s="26">
        <f t="shared" si="247"/>
        <v>1011</v>
      </c>
      <c r="X669" s="233">
        <f t="shared" si="248"/>
        <v>30</v>
      </c>
      <c r="Y669" s="4">
        <f t="shared" si="249"/>
        <v>0</v>
      </c>
      <c r="Z669" s="230">
        <f t="shared" si="250"/>
        <v>0</v>
      </c>
    </row>
    <row r="670" spans="1:26" ht="24" customHeight="1" x14ac:dyDescent="0.55000000000000004">
      <c r="A670">
        <f t="shared" si="223"/>
        <v>672</v>
      </c>
      <c r="B670" s="228"/>
      <c r="C670" s="44"/>
      <c r="D670" t="s">
        <v>892</v>
      </c>
      <c r="E670">
        <v>24</v>
      </c>
      <c r="F670">
        <f t="shared" si="224"/>
        <v>582</v>
      </c>
      <c r="G670" s="1">
        <v>44690</v>
      </c>
      <c r="H670" s="119">
        <v>0</v>
      </c>
      <c r="I670" s="227">
        <f t="shared" si="238"/>
        <v>1011</v>
      </c>
      <c r="J670" s="119"/>
      <c r="K670" s="232">
        <f t="shared" si="239"/>
        <v>977</v>
      </c>
      <c r="L670" s="271">
        <f t="shared" si="240"/>
        <v>78</v>
      </c>
      <c r="M670" s="4"/>
      <c r="N670" s="232">
        <f t="shared" si="241"/>
        <v>3</v>
      </c>
      <c r="O670" s="119">
        <v>0</v>
      </c>
      <c r="P670" s="119"/>
      <c r="Q670" s="5"/>
      <c r="R670" s="248">
        <f t="shared" si="242"/>
        <v>352</v>
      </c>
      <c r="S670" s="218">
        <f t="shared" si="243"/>
        <v>591</v>
      </c>
      <c r="T670" s="233">
        <f t="shared" si="244"/>
        <v>0</v>
      </c>
      <c r="U670" s="250">
        <f t="shared" si="245"/>
        <v>44690</v>
      </c>
      <c r="V670" s="4">
        <f t="shared" si="246"/>
        <v>0</v>
      </c>
      <c r="W670" s="26">
        <f t="shared" si="247"/>
        <v>1011</v>
      </c>
      <c r="X670" s="233">
        <f t="shared" si="248"/>
        <v>30</v>
      </c>
      <c r="Y670" s="4">
        <f t="shared" si="249"/>
        <v>0</v>
      </c>
      <c r="Z670" s="230">
        <f t="shared" si="250"/>
        <v>0</v>
      </c>
    </row>
    <row r="671" spans="1:26" ht="24" customHeight="1" x14ac:dyDescent="0.55000000000000004">
      <c r="A671">
        <f t="shared" si="223"/>
        <v>673</v>
      </c>
      <c r="B671" s="228"/>
      <c r="C671" s="44"/>
      <c r="D671" t="s">
        <v>893</v>
      </c>
      <c r="E671">
        <v>24</v>
      </c>
      <c r="F671">
        <f t="shared" si="224"/>
        <v>583</v>
      </c>
      <c r="G671" s="1">
        <v>44691</v>
      </c>
      <c r="H671" s="119">
        <v>0</v>
      </c>
      <c r="I671" s="227">
        <f t="shared" si="238"/>
        <v>1011</v>
      </c>
      <c r="J671" s="119"/>
      <c r="K671" s="232">
        <f t="shared" si="239"/>
        <v>977</v>
      </c>
      <c r="L671" s="271">
        <f t="shared" si="240"/>
        <v>78</v>
      </c>
      <c r="M671" s="4"/>
      <c r="N671" s="232">
        <f t="shared" si="241"/>
        <v>3</v>
      </c>
      <c r="O671" s="119">
        <v>0</v>
      </c>
      <c r="P671" s="119"/>
      <c r="Q671" s="5"/>
      <c r="R671" s="248">
        <f t="shared" si="242"/>
        <v>352</v>
      </c>
      <c r="S671" s="218">
        <f t="shared" si="243"/>
        <v>591</v>
      </c>
      <c r="T671" s="233">
        <f t="shared" si="244"/>
        <v>0</v>
      </c>
      <c r="U671" s="250">
        <f t="shared" si="245"/>
        <v>44691</v>
      </c>
      <c r="V671" s="4">
        <f t="shared" si="246"/>
        <v>0</v>
      </c>
      <c r="W671" s="26">
        <f t="shared" si="247"/>
        <v>1011</v>
      </c>
      <c r="X671" s="233">
        <f t="shared" si="248"/>
        <v>30</v>
      </c>
      <c r="Y671" s="4">
        <f t="shared" si="249"/>
        <v>0</v>
      </c>
      <c r="Z671" s="230">
        <f t="shared" si="250"/>
        <v>0</v>
      </c>
    </row>
    <row r="672" spans="1:26" ht="24" customHeight="1" x14ac:dyDescent="0.55000000000000004">
      <c r="A672">
        <f t="shared" si="223"/>
        <v>674</v>
      </c>
      <c r="B672" s="228"/>
      <c r="C672" s="44"/>
      <c r="D672" t="s">
        <v>894</v>
      </c>
      <c r="E672">
        <v>24</v>
      </c>
      <c r="F672">
        <f t="shared" si="224"/>
        <v>584</v>
      </c>
      <c r="G672" s="1">
        <v>44692</v>
      </c>
      <c r="H672" s="119">
        <v>0</v>
      </c>
      <c r="I672" s="227">
        <f t="shared" si="238"/>
        <v>1011</v>
      </c>
      <c r="J672" s="119"/>
      <c r="K672" s="232">
        <f t="shared" si="239"/>
        <v>977</v>
      </c>
      <c r="L672" s="271">
        <f t="shared" si="240"/>
        <v>78</v>
      </c>
      <c r="M672" s="4"/>
      <c r="N672" s="232">
        <f t="shared" si="241"/>
        <v>3</v>
      </c>
      <c r="O672" s="119">
        <v>0</v>
      </c>
      <c r="P672" s="119"/>
      <c r="Q672" s="5"/>
      <c r="R672" s="248">
        <f t="shared" si="242"/>
        <v>352</v>
      </c>
      <c r="S672" s="218">
        <f t="shared" si="243"/>
        <v>591</v>
      </c>
      <c r="T672" s="233">
        <f t="shared" si="244"/>
        <v>0</v>
      </c>
      <c r="U672" s="250">
        <f t="shared" si="245"/>
        <v>44692</v>
      </c>
      <c r="V672" s="4">
        <f t="shared" si="246"/>
        <v>0</v>
      </c>
      <c r="W672" s="26">
        <f t="shared" si="247"/>
        <v>1011</v>
      </c>
      <c r="X672" s="233">
        <f t="shared" si="248"/>
        <v>30</v>
      </c>
      <c r="Y672" s="4">
        <f t="shared" si="249"/>
        <v>0</v>
      </c>
      <c r="Z672" s="230">
        <f t="shared" si="250"/>
        <v>0</v>
      </c>
    </row>
    <row r="673" spans="1:26" ht="24" customHeight="1" x14ac:dyDescent="0.55000000000000004">
      <c r="A673">
        <f t="shared" si="223"/>
        <v>675</v>
      </c>
      <c r="B673" s="228"/>
      <c r="C673" s="44"/>
      <c r="D673" t="s">
        <v>895</v>
      </c>
      <c r="E673">
        <v>24</v>
      </c>
      <c r="F673">
        <f t="shared" si="224"/>
        <v>585</v>
      </c>
      <c r="G673" s="1">
        <v>44693</v>
      </c>
      <c r="H673" s="119">
        <v>0</v>
      </c>
      <c r="I673" s="227">
        <f t="shared" si="238"/>
        <v>1011</v>
      </c>
      <c r="J673" s="119"/>
      <c r="K673" s="232">
        <f t="shared" si="239"/>
        <v>977</v>
      </c>
      <c r="L673" s="271">
        <f t="shared" si="240"/>
        <v>78</v>
      </c>
      <c r="M673" s="4"/>
      <c r="N673" s="232">
        <f t="shared" si="241"/>
        <v>3</v>
      </c>
      <c r="O673" s="119">
        <v>0</v>
      </c>
      <c r="P673" s="119"/>
      <c r="Q673" s="5"/>
      <c r="R673" s="248">
        <f t="shared" si="242"/>
        <v>352</v>
      </c>
      <c r="S673" s="218">
        <f t="shared" si="243"/>
        <v>591</v>
      </c>
      <c r="T673" s="233">
        <f t="shared" si="244"/>
        <v>0</v>
      </c>
      <c r="U673" s="250">
        <f t="shared" si="245"/>
        <v>44693</v>
      </c>
      <c r="V673" s="4">
        <f t="shared" si="246"/>
        <v>0</v>
      </c>
      <c r="W673" s="26">
        <f t="shared" si="247"/>
        <v>1011</v>
      </c>
      <c r="X673" s="233">
        <f t="shared" si="248"/>
        <v>30</v>
      </c>
      <c r="Y673" s="4">
        <f t="shared" si="249"/>
        <v>0</v>
      </c>
      <c r="Z673" s="230">
        <f t="shared" si="250"/>
        <v>0</v>
      </c>
    </row>
    <row r="674" spans="1:26" ht="24" customHeight="1" x14ac:dyDescent="0.55000000000000004">
      <c r="A674">
        <f t="shared" si="223"/>
        <v>676</v>
      </c>
      <c r="B674" s="228"/>
      <c r="C674" s="44"/>
      <c r="D674" t="s">
        <v>896</v>
      </c>
      <c r="E674">
        <v>24</v>
      </c>
      <c r="F674">
        <f t="shared" si="224"/>
        <v>586</v>
      </c>
      <c r="G674" s="1">
        <v>44694</v>
      </c>
      <c r="H674" s="119">
        <v>0</v>
      </c>
      <c r="I674" s="227">
        <f t="shared" si="238"/>
        <v>1011</v>
      </c>
      <c r="J674" s="119"/>
      <c r="K674" s="232">
        <f t="shared" si="239"/>
        <v>977</v>
      </c>
      <c r="L674" s="271">
        <f t="shared" si="240"/>
        <v>78</v>
      </c>
      <c r="M674" s="4"/>
      <c r="N674" s="232">
        <f t="shared" si="241"/>
        <v>3</v>
      </c>
      <c r="O674" s="119">
        <v>0</v>
      </c>
      <c r="P674" s="119"/>
      <c r="Q674" s="5"/>
      <c r="R674" s="248">
        <f t="shared" si="242"/>
        <v>352</v>
      </c>
      <c r="S674" s="218">
        <f t="shared" si="243"/>
        <v>591</v>
      </c>
      <c r="T674" s="233">
        <f t="shared" si="244"/>
        <v>0</v>
      </c>
      <c r="U674" s="250">
        <f t="shared" si="245"/>
        <v>44694</v>
      </c>
      <c r="V674" s="4">
        <f t="shared" si="246"/>
        <v>0</v>
      </c>
      <c r="W674" s="26">
        <f t="shared" si="247"/>
        <v>1011</v>
      </c>
      <c r="X674" s="233">
        <f t="shared" si="248"/>
        <v>30</v>
      </c>
      <c r="Y674" s="4">
        <f t="shared" si="249"/>
        <v>0</v>
      </c>
      <c r="Z674" s="230">
        <f t="shared" si="250"/>
        <v>0</v>
      </c>
    </row>
    <row r="675" spans="1:26" ht="24" customHeight="1" x14ac:dyDescent="0.55000000000000004">
      <c r="A675">
        <f t="shared" si="223"/>
        <v>677</v>
      </c>
      <c r="B675" s="228"/>
      <c r="C675" s="44"/>
      <c r="D675" t="s">
        <v>897</v>
      </c>
      <c r="E675">
        <v>24</v>
      </c>
      <c r="F675">
        <f t="shared" si="224"/>
        <v>587</v>
      </c>
      <c r="G675" s="1">
        <v>44695</v>
      </c>
      <c r="H675" s="119">
        <v>0</v>
      </c>
      <c r="I675" s="227">
        <f t="shared" si="238"/>
        <v>1011</v>
      </c>
      <c r="J675" s="119"/>
      <c r="K675" s="232">
        <f t="shared" si="239"/>
        <v>977</v>
      </c>
      <c r="L675" s="271">
        <f t="shared" si="240"/>
        <v>78</v>
      </c>
      <c r="M675" s="4"/>
      <c r="N675" s="232">
        <f t="shared" si="241"/>
        <v>3</v>
      </c>
      <c r="O675" s="119">
        <v>0</v>
      </c>
      <c r="P675" s="119"/>
      <c r="Q675" s="5"/>
      <c r="R675" s="248">
        <f t="shared" si="242"/>
        <v>352</v>
      </c>
      <c r="S675" s="218">
        <f t="shared" si="243"/>
        <v>591</v>
      </c>
      <c r="T675" s="233">
        <f t="shared" si="244"/>
        <v>0</v>
      </c>
      <c r="U675" s="250">
        <f t="shared" si="245"/>
        <v>44695</v>
      </c>
      <c r="V675" s="4">
        <f t="shared" si="246"/>
        <v>0</v>
      </c>
      <c r="W675" s="26">
        <f t="shared" si="247"/>
        <v>1011</v>
      </c>
      <c r="X675" s="233">
        <f t="shared" si="248"/>
        <v>30</v>
      </c>
      <c r="Y675" s="4">
        <f t="shared" si="249"/>
        <v>0</v>
      </c>
      <c r="Z675" s="230">
        <f t="shared" si="250"/>
        <v>0</v>
      </c>
    </row>
    <row r="676" spans="1:26" ht="24" customHeight="1" x14ac:dyDescent="0.55000000000000004">
      <c r="A676">
        <f t="shared" si="223"/>
        <v>678</v>
      </c>
      <c r="B676" s="228"/>
      <c r="C676" s="44"/>
      <c r="D676" t="s">
        <v>898</v>
      </c>
      <c r="E676">
        <v>24</v>
      </c>
      <c r="F676">
        <f t="shared" si="224"/>
        <v>588</v>
      </c>
      <c r="G676" s="1">
        <v>44696</v>
      </c>
      <c r="H676" s="119">
        <v>0</v>
      </c>
      <c r="I676" s="227">
        <f t="shared" si="238"/>
        <v>1011</v>
      </c>
      <c r="J676" s="119"/>
      <c r="K676" s="232">
        <f t="shared" si="239"/>
        <v>977</v>
      </c>
      <c r="L676" s="271">
        <f t="shared" si="240"/>
        <v>78</v>
      </c>
      <c r="M676" s="4"/>
      <c r="N676" s="232">
        <f t="shared" si="241"/>
        <v>3</v>
      </c>
      <c r="O676" s="119">
        <v>0</v>
      </c>
      <c r="P676" s="119"/>
      <c r="Q676" s="5"/>
      <c r="R676" s="248">
        <f t="shared" si="242"/>
        <v>352</v>
      </c>
      <c r="S676" s="218">
        <f t="shared" si="243"/>
        <v>591</v>
      </c>
      <c r="T676" s="233">
        <f t="shared" si="244"/>
        <v>0</v>
      </c>
      <c r="U676" s="250">
        <f t="shared" si="245"/>
        <v>44696</v>
      </c>
      <c r="V676" s="4">
        <f t="shared" si="246"/>
        <v>0</v>
      </c>
      <c r="W676" s="26">
        <f t="shared" si="247"/>
        <v>1011</v>
      </c>
      <c r="X676" s="233">
        <f t="shared" si="248"/>
        <v>30</v>
      </c>
      <c r="Y676" s="4">
        <f t="shared" si="249"/>
        <v>0</v>
      </c>
      <c r="Z676" s="230">
        <f t="shared" si="250"/>
        <v>0</v>
      </c>
    </row>
    <row r="677" spans="1:26" ht="24" customHeight="1" x14ac:dyDescent="0.55000000000000004">
      <c r="A677">
        <f t="shared" si="223"/>
        <v>679</v>
      </c>
      <c r="B677" s="228"/>
      <c r="C677" s="44"/>
      <c r="D677" t="s">
        <v>899</v>
      </c>
      <c r="E677">
        <v>24</v>
      </c>
      <c r="F677">
        <f t="shared" si="224"/>
        <v>589</v>
      </c>
      <c r="G677" s="1">
        <v>44697</v>
      </c>
      <c r="H677" s="119">
        <v>0</v>
      </c>
      <c r="I677" s="227">
        <f t="shared" si="238"/>
        <v>1011</v>
      </c>
      <c r="J677" s="119"/>
      <c r="K677" s="232">
        <f t="shared" si="239"/>
        <v>977</v>
      </c>
      <c r="L677" s="271">
        <f t="shared" si="240"/>
        <v>78</v>
      </c>
      <c r="M677" s="4"/>
      <c r="N677" s="232">
        <f t="shared" si="241"/>
        <v>3</v>
      </c>
      <c r="O677" s="119">
        <v>0</v>
      </c>
      <c r="P677" s="119"/>
      <c r="Q677" s="5"/>
      <c r="R677" s="248">
        <f t="shared" si="242"/>
        <v>352</v>
      </c>
      <c r="S677" s="218">
        <f t="shared" si="243"/>
        <v>591</v>
      </c>
      <c r="T677" s="233">
        <f t="shared" si="244"/>
        <v>0</v>
      </c>
      <c r="U677" s="250">
        <f t="shared" si="245"/>
        <v>44697</v>
      </c>
      <c r="V677" s="4">
        <f t="shared" si="246"/>
        <v>0</v>
      </c>
      <c r="W677" s="26">
        <f t="shared" si="247"/>
        <v>1011</v>
      </c>
      <c r="X677" s="233">
        <f t="shared" si="248"/>
        <v>30</v>
      </c>
      <c r="Y677" s="4">
        <f t="shared" si="249"/>
        <v>0</v>
      </c>
      <c r="Z677" s="230">
        <f t="shared" si="250"/>
        <v>0</v>
      </c>
    </row>
    <row r="678" spans="1:26" ht="24" customHeight="1" x14ac:dyDescent="0.55000000000000004">
      <c r="A678">
        <f t="shared" si="223"/>
        <v>680</v>
      </c>
      <c r="B678" s="228"/>
      <c r="C678" s="44"/>
      <c r="D678" t="s">
        <v>900</v>
      </c>
      <c r="E678">
        <v>24</v>
      </c>
      <c r="F678">
        <f t="shared" si="224"/>
        <v>590</v>
      </c>
      <c r="G678" s="1">
        <v>44698</v>
      </c>
      <c r="H678" s="119">
        <v>0</v>
      </c>
      <c r="I678" s="227">
        <f t="shared" si="238"/>
        <v>1011</v>
      </c>
      <c r="J678" s="119"/>
      <c r="K678" s="232">
        <f t="shared" si="239"/>
        <v>977</v>
      </c>
      <c r="L678" s="271">
        <f t="shared" si="240"/>
        <v>78</v>
      </c>
      <c r="M678" s="4"/>
      <c r="N678" s="232">
        <f t="shared" si="241"/>
        <v>3</v>
      </c>
      <c r="O678" s="119">
        <v>0</v>
      </c>
      <c r="P678" s="119"/>
      <c r="Q678" s="5"/>
      <c r="R678" s="248">
        <f t="shared" si="242"/>
        <v>352</v>
      </c>
      <c r="S678" s="218">
        <f t="shared" si="243"/>
        <v>591</v>
      </c>
      <c r="T678" s="233">
        <f t="shared" si="244"/>
        <v>0</v>
      </c>
      <c r="U678" s="250">
        <f t="shared" si="245"/>
        <v>44698</v>
      </c>
      <c r="V678" s="4">
        <f t="shared" si="246"/>
        <v>0</v>
      </c>
      <c r="W678" s="26">
        <f t="shared" si="247"/>
        <v>1011</v>
      </c>
      <c r="X678" s="233">
        <f t="shared" si="248"/>
        <v>30</v>
      </c>
      <c r="Y678" s="4">
        <f t="shared" si="249"/>
        <v>0</v>
      </c>
      <c r="Z678" s="230">
        <f t="shared" si="250"/>
        <v>0</v>
      </c>
    </row>
    <row r="679" spans="1:26" ht="24" customHeight="1" x14ac:dyDescent="0.55000000000000004">
      <c r="A679">
        <f t="shared" si="223"/>
        <v>681</v>
      </c>
      <c r="B679" s="228"/>
      <c r="C679" s="44"/>
      <c r="D679" t="s">
        <v>901</v>
      </c>
      <c r="E679">
        <v>24</v>
      </c>
      <c r="F679">
        <f t="shared" si="224"/>
        <v>591</v>
      </c>
      <c r="G679" s="1">
        <v>44699</v>
      </c>
      <c r="H679" s="119">
        <v>0</v>
      </c>
      <c r="I679" s="227">
        <f t="shared" si="238"/>
        <v>1011</v>
      </c>
      <c r="J679" s="119"/>
      <c r="K679" s="232">
        <f t="shared" si="239"/>
        <v>977</v>
      </c>
      <c r="L679" s="271">
        <f t="shared" si="240"/>
        <v>78</v>
      </c>
      <c r="M679" s="4"/>
      <c r="N679" s="232">
        <f t="shared" si="241"/>
        <v>3</v>
      </c>
      <c r="O679" s="119">
        <v>0</v>
      </c>
      <c r="P679" s="119"/>
      <c r="Q679" s="5"/>
      <c r="R679" s="248">
        <f t="shared" si="242"/>
        <v>352</v>
      </c>
      <c r="S679" s="218">
        <f t="shared" si="243"/>
        <v>591</v>
      </c>
      <c r="T679" s="233">
        <f t="shared" si="244"/>
        <v>0</v>
      </c>
      <c r="U679" s="250">
        <f t="shared" si="245"/>
        <v>44699</v>
      </c>
      <c r="V679" s="4">
        <f t="shared" si="246"/>
        <v>0</v>
      </c>
      <c r="W679" s="26">
        <f t="shared" si="247"/>
        <v>1011</v>
      </c>
      <c r="X679" s="233">
        <f t="shared" si="248"/>
        <v>30</v>
      </c>
      <c r="Y679" s="4">
        <f t="shared" si="249"/>
        <v>0</v>
      </c>
      <c r="Z679" s="230">
        <f t="shared" si="250"/>
        <v>0</v>
      </c>
    </row>
    <row r="680" spans="1:26" ht="24" customHeight="1" x14ac:dyDescent="0.55000000000000004">
      <c r="A680">
        <f t="shared" si="223"/>
        <v>682</v>
      </c>
      <c r="B680" s="228"/>
      <c r="C680" s="44"/>
      <c r="D680" t="s">
        <v>903</v>
      </c>
      <c r="E680">
        <v>24</v>
      </c>
      <c r="F680">
        <f t="shared" si="224"/>
        <v>592</v>
      </c>
      <c r="G680" s="1">
        <v>44700</v>
      </c>
      <c r="H680" s="119">
        <v>0</v>
      </c>
      <c r="I680" s="227">
        <f t="shared" si="238"/>
        <v>1011</v>
      </c>
      <c r="J680" s="119"/>
      <c r="K680" s="232">
        <f t="shared" si="239"/>
        <v>977</v>
      </c>
      <c r="L680" s="271">
        <f t="shared" si="240"/>
        <v>78</v>
      </c>
      <c r="M680" s="4"/>
      <c r="N680" s="232">
        <f t="shared" si="241"/>
        <v>3</v>
      </c>
      <c r="O680" s="119">
        <v>0</v>
      </c>
      <c r="P680" s="119"/>
      <c r="Q680" s="5"/>
      <c r="R680" s="248">
        <f t="shared" si="242"/>
        <v>352</v>
      </c>
      <c r="S680" s="218">
        <f t="shared" si="243"/>
        <v>591</v>
      </c>
      <c r="T680" s="233">
        <f t="shared" si="244"/>
        <v>0</v>
      </c>
      <c r="U680" s="250">
        <f t="shared" si="245"/>
        <v>44700</v>
      </c>
      <c r="V680" s="4">
        <f t="shared" si="246"/>
        <v>0</v>
      </c>
      <c r="W680" s="26">
        <f t="shared" si="247"/>
        <v>1011</v>
      </c>
      <c r="X680" s="233">
        <f t="shared" si="248"/>
        <v>30</v>
      </c>
      <c r="Y680" s="4">
        <f t="shared" si="249"/>
        <v>0</v>
      </c>
      <c r="Z680" s="230">
        <f t="shared" si="250"/>
        <v>0</v>
      </c>
    </row>
    <row r="681" spans="1:26" ht="24" customHeight="1" x14ac:dyDescent="0.55000000000000004">
      <c r="A681">
        <f t="shared" si="223"/>
        <v>683</v>
      </c>
      <c r="B681" s="228"/>
      <c r="C681" s="44"/>
      <c r="D681" t="s">
        <v>904</v>
      </c>
      <c r="E681">
        <v>24</v>
      </c>
      <c r="F681">
        <f t="shared" si="224"/>
        <v>593</v>
      </c>
      <c r="G681" s="1">
        <v>44701</v>
      </c>
      <c r="H681" s="119">
        <v>0</v>
      </c>
      <c r="I681" s="227">
        <f t="shared" si="238"/>
        <v>1011</v>
      </c>
      <c r="J681" s="119"/>
      <c r="K681" s="232">
        <f t="shared" si="239"/>
        <v>977</v>
      </c>
      <c r="L681" s="271">
        <f t="shared" si="240"/>
        <v>78</v>
      </c>
      <c r="M681" s="4"/>
      <c r="N681" s="232">
        <f t="shared" si="241"/>
        <v>3</v>
      </c>
      <c r="O681" s="119">
        <v>0</v>
      </c>
      <c r="P681" s="119"/>
      <c r="Q681" s="5"/>
      <c r="R681" s="248">
        <f t="shared" si="242"/>
        <v>352</v>
      </c>
      <c r="S681" s="218">
        <f t="shared" si="243"/>
        <v>591</v>
      </c>
      <c r="T681" s="233">
        <f t="shared" si="244"/>
        <v>0</v>
      </c>
      <c r="U681" s="250">
        <f t="shared" si="245"/>
        <v>44701</v>
      </c>
      <c r="V681" s="4">
        <f t="shared" si="246"/>
        <v>0</v>
      </c>
      <c r="W681" s="26">
        <f t="shared" si="247"/>
        <v>1011</v>
      </c>
      <c r="X681" s="233">
        <f t="shared" si="248"/>
        <v>30</v>
      </c>
      <c r="Y681" s="4">
        <f t="shared" si="249"/>
        <v>0</v>
      </c>
      <c r="Z681" s="230">
        <f t="shared" si="250"/>
        <v>0</v>
      </c>
    </row>
    <row r="682" spans="1:26" ht="24" customHeight="1" x14ac:dyDescent="0.55000000000000004">
      <c r="A682">
        <f t="shared" si="223"/>
        <v>684</v>
      </c>
      <c r="B682" s="228"/>
      <c r="C682" s="44"/>
      <c r="D682" t="s">
        <v>905</v>
      </c>
      <c r="E682">
        <v>24</v>
      </c>
      <c r="F682">
        <f t="shared" si="224"/>
        <v>594</v>
      </c>
      <c r="G682" s="1">
        <v>44702</v>
      </c>
      <c r="H682" s="119">
        <v>0</v>
      </c>
      <c r="I682" s="227">
        <f t="shared" si="238"/>
        <v>1011</v>
      </c>
      <c r="J682" s="119"/>
      <c r="K682" s="232">
        <f t="shared" si="239"/>
        <v>977</v>
      </c>
      <c r="L682" s="271">
        <f t="shared" si="240"/>
        <v>78</v>
      </c>
      <c r="M682" s="4"/>
      <c r="N682" s="232">
        <f t="shared" si="241"/>
        <v>3</v>
      </c>
      <c r="O682" s="119">
        <v>0</v>
      </c>
      <c r="P682" s="119"/>
      <c r="Q682" s="5"/>
      <c r="R682" s="248">
        <f t="shared" si="242"/>
        <v>352</v>
      </c>
      <c r="S682" s="218">
        <f t="shared" si="243"/>
        <v>591</v>
      </c>
      <c r="T682" s="233">
        <f t="shared" si="244"/>
        <v>0</v>
      </c>
      <c r="U682" s="250">
        <f t="shared" si="245"/>
        <v>44702</v>
      </c>
      <c r="V682" s="4">
        <f t="shared" si="246"/>
        <v>0</v>
      </c>
      <c r="W682" s="26">
        <f t="shared" si="247"/>
        <v>1011</v>
      </c>
      <c r="X682" s="233">
        <f t="shared" si="248"/>
        <v>30</v>
      </c>
      <c r="Y682" s="4">
        <f t="shared" si="249"/>
        <v>0</v>
      </c>
      <c r="Z682" s="230">
        <f t="shared" si="250"/>
        <v>0</v>
      </c>
    </row>
    <row r="683" spans="1:26" ht="24" customHeight="1" x14ac:dyDescent="0.55000000000000004">
      <c r="A683">
        <f t="shared" si="223"/>
        <v>685</v>
      </c>
      <c r="B683" s="228"/>
      <c r="C683" s="44"/>
      <c r="D683" t="s">
        <v>906</v>
      </c>
      <c r="E683">
        <v>24</v>
      </c>
      <c r="F683">
        <f t="shared" si="224"/>
        <v>595</v>
      </c>
      <c r="G683" s="1">
        <v>44703</v>
      </c>
      <c r="H683" s="119">
        <v>0</v>
      </c>
      <c r="I683" s="227">
        <f t="shared" si="238"/>
        <v>1011</v>
      </c>
      <c r="J683" s="119"/>
      <c r="K683" s="232">
        <f t="shared" si="239"/>
        <v>977</v>
      </c>
      <c r="L683" s="271">
        <f t="shared" si="240"/>
        <v>78</v>
      </c>
      <c r="M683" s="4"/>
      <c r="N683" s="232">
        <f t="shared" si="241"/>
        <v>3</v>
      </c>
      <c r="O683" s="119">
        <v>0</v>
      </c>
      <c r="P683" s="119"/>
      <c r="Q683" s="5"/>
      <c r="R683" s="248">
        <f t="shared" si="242"/>
        <v>352</v>
      </c>
      <c r="S683" s="218">
        <f t="shared" si="243"/>
        <v>591</v>
      </c>
      <c r="T683" s="233">
        <f t="shared" si="244"/>
        <v>0</v>
      </c>
      <c r="U683" s="250">
        <f t="shared" si="245"/>
        <v>44703</v>
      </c>
      <c r="V683" s="4">
        <f t="shared" si="246"/>
        <v>0</v>
      </c>
      <c r="W683" s="26">
        <f t="shared" si="247"/>
        <v>1011</v>
      </c>
      <c r="X683" s="233">
        <f t="shared" si="248"/>
        <v>30</v>
      </c>
      <c r="Y683" s="4">
        <f t="shared" si="249"/>
        <v>0</v>
      </c>
      <c r="Z683" s="230">
        <f t="shared" si="250"/>
        <v>0</v>
      </c>
    </row>
    <row r="684" spans="1:26" ht="24" customHeight="1" x14ac:dyDescent="0.55000000000000004">
      <c r="A684">
        <f t="shared" si="223"/>
        <v>686</v>
      </c>
      <c r="B684" s="228"/>
      <c r="C684" s="44"/>
      <c r="D684" t="s">
        <v>907</v>
      </c>
      <c r="E684">
        <v>24</v>
      </c>
      <c r="F684">
        <f t="shared" si="224"/>
        <v>596</v>
      </c>
      <c r="G684" s="1">
        <v>44704</v>
      </c>
      <c r="H684" s="119">
        <v>0</v>
      </c>
      <c r="I684" s="227">
        <f t="shared" si="238"/>
        <v>1011</v>
      </c>
      <c r="J684" s="119"/>
      <c r="K684" s="232">
        <f t="shared" si="239"/>
        <v>977</v>
      </c>
      <c r="L684" s="271">
        <f t="shared" si="240"/>
        <v>78</v>
      </c>
      <c r="M684" s="4"/>
      <c r="N684" s="232">
        <f t="shared" si="241"/>
        <v>3</v>
      </c>
      <c r="O684" s="119">
        <v>0</v>
      </c>
      <c r="P684" s="119"/>
      <c r="Q684" s="5"/>
      <c r="R684" s="248">
        <f t="shared" si="242"/>
        <v>352</v>
      </c>
      <c r="S684" s="218">
        <f t="shared" si="243"/>
        <v>591</v>
      </c>
      <c r="T684" s="233">
        <f t="shared" si="244"/>
        <v>0</v>
      </c>
      <c r="U684" s="250">
        <f t="shared" si="245"/>
        <v>44704</v>
      </c>
      <c r="V684" s="4">
        <f t="shared" si="246"/>
        <v>0</v>
      </c>
      <c r="W684" s="26">
        <f t="shared" si="247"/>
        <v>1011</v>
      </c>
      <c r="X684" s="233">
        <f t="shared" si="248"/>
        <v>30</v>
      </c>
      <c r="Y684" s="4">
        <f t="shared" si="249"/>
        <v>0</v>
      </c>
      <c r="Z684" s="230">
        <f t="shared" si="250"/>
        <v>0</v>
      </c>
    </row>
    <row r="685" spans="1:26" ht="24" customHeight="1" x14ac:dyDescent="0.55000000000000004">
      <c r="A685">
        <f t="shared" si="223"/>
        <v>687</v>
      </c>
      <c r="B685" s="228"/>
      <c r="C685" s="44"/>
      <c r="D685" t="s">
        <v>908</v>
      </c>
      <c r="E685">
        <v>24</v>
      </c>
      <c r="F685">
        <f t="shared" si="224"/>
        <v>597</v>
      </c>
      <c r="G685" s="1">
        <v>44705</v>
      </c>
      <c r="H685" s="119">
        <v>0</v>
      </c>
      <c r="I685" s="227">
        <f t="shared" si="238"/>
        <v>1011</v>
      </c>
      <c r="J685" s="119"/>
      <c r="K685" s="232">
        <f t="shared" si="239"/>
        <v>977</v>
      </c>
      <c r="L685" s="271">
        <f t="shared" si="240"/>
        <v>78</v>
      </c>
      <c r="M685" s="4"/>
      <c r="N685" s="232">
        <f t="shared" si="241"/>
        <v>3</v>
      </c>
      <c r="O685" s="119">
        <v>0</v>
      </c>
      <c r="P685" s="119"/>
      <c r="Q685" s="5"/>
      <c r="R685" s="248">
        <f t="shared" si="242"/>
        <v>352</v>
      </c>
      <c r="S685" s="218">
        <f t="shared" si="243"/>
        <v>591</v>
      </c>
      <c r="T685" s="233">
        <f t="shared" si="244"/>
        <v>0</v>
      </c>
      <c r="U685" s="250">
        <f t="shared" si="245"/>
        <v>44705</v>
      </c>
      <c r="V685" s="4">
        <f t="shared" si="246"/>
        <v>0</v>
      </c>
      <c r="W685" s="26">
        <f t="shared" si="247"/>
        <v>1011</v>
      </c>
      <c r="X685" s="233">
        <f t="shared" si="248"/>
        <v>30</v>
      </c>
      <c r="Y685" s="4">
        <f t="shared" si="249"/>
        <v>0</v>
      </c>
      <c r="Z685" s="230">
        <f t="shared" si="250"/>
        <v>0</v>
      </c>
    </row>
    <row r="686" spans="1:26" ht="24" customHeight="1" x14ac:dyDescent="0.55000000000000004">
      <c r="A686">
        <f t="shared" si="223"/>
        <v>688</v>
      </c>
      <c r="B686" s="228"/>
      <c r="C686" s="44"/>
      <c r="D686" t="s">
        <v>909</v>
      </c>
      <c r="E686">
        <v>24</v>
      </c>
      <c r="F686">
        <f t="shared" si="224"/>
        <v>598</v>
      </c>
      <c r="G686" s="1">
        <v>44706</v>
      </c>
      <c r="H686" s="119">
        <v>0</v>
      </c>
      <c r="I686" s="227">
        <f t="shared" si="238"/>
        <v>1011</v>
      </c>
      <c r="J686" s="119"/>
      <c r="K686" s="232">
        <f t="shared" si="239"/>
        <v>977</v>
      </c>
      <c r="L686" s="271">
        <f t="shared" si="240"/>
        <v>78</v>
      </c>
      <c r="M686" s="4"/>
      <c r="N686" s="232">
        <f t="shared" si="241"/>
        <v>3</v>
      </c>
      <c r="O686" s="119">
        <v>0</v>
      </c>
      <c r="P686" s="119"/>
      <c r="Q686" s="5"/>
      <c r="R686" s="248">
        <f t="shared" si="242"/>
        <v>352</v>
      </c>
      <c r="S686" s="218">
        <f t="shared" si="243"/>
        <v>591</v>
      </c>
      <c r="T686" s="233">
        <f t="shared" si="244"/>
        <v>0</v>
      </c>
      <c r="U686" s="250">
        <f t="shared" si="245"/>
        <v>44706</v>
      </c>
      <c r="V686" s="4">
        <f t="shared" si="246"/>
        <v>0</v>
      </c>
      <c r="W686" s="26">
        <f t="shared" si="247"/>
        <v>1011</v>
      </c>
      <c r="X686" s="233">
        <f t="shared" si="248"/>
        <v>30</v>
      </c>
      <c r="Y686" s="4">
        <f t="shared" si="249"/>
        <v>0</v>
      </c>
      <c r="Z686" s="230">
        <f t="shared" si="250"/>
        <v>0</v>
      </c>
    </row>
    <row r="687" spans="1:26" ht="24" customHeight="1" x14ac:dyDescent="0.55000000000000004">
      <c r="A687">
        <f t="shared" si="223"/>
        <v>689</v>
      </c>
      <c r="B687" s="228"/>
      <c r="C687" s="44"/>
      <c r="D687" t="s">
        <v>910</v>
      </c>
      <c r="E687">
        <v>24</v>
      </c>
      <c r="F687">
        <f t="shared" si="224"/>
        <v>599</v>
      </c>
      <c r="G687" s="1">
        <v>44707</v>
      </c>
      <c r="H687" s="119">
        <v>0</v>
      </c>
      <c r="I687" s="227">
        <f t="shared" si="238"/>
        <v>1011</v>
      </c>
      <c r="J687" s="119"/>
      <c r="K687" s="232">
        <f t="shared" si="239"/>
        <v>977</v>
      </c>
      <c r="L687" s="271">
        <f t="shared" si="240"/>
        <v>78</v>
      </c>
      <c r="M687" s="4"/>
      <c r="N687" s="232">
        <f t="shared" si="241"/>
        <v>3</v>
      </c>
      <c r="O687" s="119">
        <v>0</v>
      </c>
      <c r="P687" s="119"/>
      <c r="Q687" s="5"/>
      <c r="R687" s="248">
        <f t="shared" si="242"/>
        <v>352</v>
      </c>
      <c r="S687" s="218">
        <f t="shared" si="243"/>
        <v>591</v>
      </c>
      <c r="T687" s="233">
        <f t="shared" si="244"/>
        <v>0</v>
      </c>
      <c r="U687" s="250">
        <f t="shared" si="245"/>
        <v>44707</v>
      </c>
      <c r="V687" s="4">
        <f t="shared" si="246"/>
        <v>0</v>
      </c>
      <c r="W687" s="26">
        <f t="shared" si="247"/>
        <v>1011</v>
      </c>
      <c r="X687" s="233">
        <f t="shared" si="248"/>
        <v>30</v>
      </c>
      <c r="Y687" s="4">
        <f t="shared" si="249"/>
        <v>0</v>
      </c>
      <c r="Z687" s="230">
        <f t="shared" si="250"/>
        <v>0</v>
      </c>
    </row>
    <row r="688" spans="1:26" ht="24" customHeight="1" x14ac:dyDescent="0.55000000000000004">
      <c r="A688">
        <f t="shared" si="223"/>
        <v>690</v>
      </c>
      <c r="B688" s="228"/>
      <c r="C688" s="44"/>
      <c r="D688" t="s">
        <v>911</v>
      </c>
      <c r="E688">
        <v>24</v>
      </c>
      <c r="F688">
        <f t="shared" si="224"/>
        <v>600</v>
      </c>
      <c r="G688" s="1">
        <v>44708</v>
      </c>
      <c r="H688" s="119">
        <v>0</v>
      </c>
      <c r="I688" s="227">
        <f t="shared" si="238"/>
        <v>1011</v>
      </c>
      <c r="J688" s="119"/>
      <c r="K688" s="232">
        <f t="shared" si="239"/>
        <v>977</v>
      </c>
      <c r="L688" s="271">
        <f t="shared" si="240"/>
        <v>78</v>
      </c>
      <c r="M688" s="4"/>
      <c r="N688" s="232">
        <f t="shared" si="241"/>
        <v>3</v>
      </c>
      <c r="O688" s="119">
        <v>0</v>
      </c>
      <c r="P688" s="119"/>
      <c r="Q688" s="5"/>
      <c r="R688" s="248">
        <f t="shared" si="242"/>
        <v>352</v>
      </c>
      <c r="S688" s="218">
        <f t="shared" si="243"/>
        <v>591</v>
      </c>
      <c r="T688" s="233">
        <f t="shared" si="244"/>
        <v>0</v>
      </c>
      <c r="U688" s="250">
        <f t="shared" si="245"/>
        <v>44708</v>
      </c>
      <c r="V688" s="4">
        <f t="shared" si="246"/>
        <v>0</v>
      </c>
      <c r="W688" s="26">
        <f t="shared" si="247"/>
        <v>1011</v>
      </c>
      <c r="X688" s="233">
        <f t="shared" si="248"/>
        <v>30</v>
      </c>
      <c r="Y688" s="4">
        <f t="shared" si="249"/>
        <v>0</v>
      </c>
      <c r="Z688" s="230">
        <f t="shared" si="250"/>
        <v>0</v>
      </c>
    </row>
    <row r="689" spans="1:26" ht="24" customHeight="1" x14ac:dyDescent="0.55000000000000004">
      <c r="A689">
        <f t="shared" ref="A689:A698" si="251">+A688+1</f>
        <v>691</v>
      </c>
      <c r="B689" s="228"/>
      <c r="C689" s="44"/>
      <c r="D689" t="s">
        <v>912</v>
      </c>
      <c r="E689">
        <v>24</v>
      </c>
      <c r="F689">
        <f t="shared" ref="F689:F698" si="252">+F688+1</f>
        <v>601</v>
      </c>
      <c r="G689" s="1">
        <v>44709</v>
      </c>
      <c r="H689" s="119">
        <v>0</v>
      </c>
      <c r="I689" s="227">
        <f t="shared" ref="I689:I694" si="253">+I688+H689</f>
        <v>1011</v>
      </c>
      <c r="J689" s="119"/>
      <c r="K689" s="232">
        <f t="shared" ref="K689:K694" si="254">+K688+J689</f>
        <v>977</v>
      </c>
      <c r="L689" s="271">
        <f t="shared" ref="L689:L694" si="255">+L688+J689</f>
        <v>78</v>
      </c>
      <c r="M689" s="4"/>
      <c r="N689" s="232">
        <f t="shared" ref="N689:N694" si="256">+N688+M689</f>
        <v>3</v>
      </c>
      <c r="O689" s="119">
        <v>0</v>
      </c>
      <c r="P689" s="119"/>
      <c r="Q689" s="5"/>
      <c r="R689" s="248">
        <f t="shared" ref="R689:R694" si="257">+R688+Q689</f>
        <v>352</v>
      </c>
      <c r="S689" s="218">
        <f t="shared" ref="S689:S694" si="258">+S688+Q689</f>
        <v>591</v>
      </c>
      <c r="T689" s="233">
        <f t="shared" ref="T689:T694" si="259">+T688+O689-P689-Q689</f>
        <v>0</v>
      </c>
      <c r="U689" s="250">
        <f t="shared" si="245"/>
        <v>44709</v>
      </c>
      <c r="V689" s="4">
        <f t="shared" si="246"/>
        <v>0</v>
      </c>
      <c r="W689" s="26">
        <f t="shared" si="247"/>
        <v>1011</v>
      </c>
      <c r="X689" s="233">
        <f t="shared" ref="X689:X694" si="260">+X688+V689-J689</f>
        <v>30</v>
      </c>
      <c r="Y689" s="4">
        <f t="shared" si="249"/>
        <v>0</v>
      </c>
      <c r="Z689" s="230">
        <f t="shared" ref="Z689:Z694" si="261">+Z688+Y689-P689-Q689</f>
        <v>0</v>
      </c>
    </row>
    <row r="690" spans="1:26" ht="24" customHeight="1" x14ac:dyDescent="0.55000000000000004">
      <c r="A690">
        <f t="shared" si="251"/>
        <v>692</v>
      </c>
      <c r="B690" s="228"/>
      <c r="C690" s="44"/>
      <c r="D690" t="s">
        <v>913</v>
      </c>
      <c r="E690">
        <v>24</v>
      </c>
      <c r="F690">
        <f t="shared" si="252"/>
        <v>602</v>
      </c>
      <c r="G690" s="1">
        <v>44710</v>
      </c>
      <c r="H690" s="119">
        <v>0</v>
      </c>
      <c r="I690" s="227">
        <f t="shared" si="253"/>
        <v>1011</v>
      </c>
      <c r="J690" s="119"/>
      <c r="K690" s="232">
        <f t="shared" si="254"/>
        <v>977</v>
      </c>
      <c r="L690" s="271">
        <f t="shared" si="255"/>
        <v>78</v>
      </c>
      <c r="M690" s="4"/>
      <c r="N690" s="232">
        <f t="shared" si="256"/>
        <v>3</v>
      </c>
      <c r="O690" s="119">
        <v>0</v>
      </c>
      <c r="P690" s="119"/>
      <c r="Q690" s="5"/>
      <c r="R690" s="248">
        <f t="shared" si="257"/>
        <v>352</v>
      </c>
      <c r="S690" s="218">
        <f t="shared" si="258"/>
        <v>591</v>
      </c>
      <c r="T690" s="233">
        <f t="shared" si="259"/>
        <v>0</v>
      </c>
      <c r="U690" s="250">
        <f t="shared" si="245"/>
        <v>44710</v>
      </c>
      <c r="V690" s="4">
        <f t="shared" si="246"/>
        <v>0</v>
      </c>
      <c r="W690" s="26">
        <f t="shared" si="247"/>
        <v>1011</v>
      </c>
      <c r="X690" s="233">
        <f t="shared" si="260"/>
        <v>30</v>
      </c>
      <c r="Y690" s="4">
        <f t="shared" si="249"/>
        <v>0</v>
      </c>
      <c r="Z690" s="230">
        <f t="shared" si="261"/>
        <v>0</v>
      </c>
    </row>
    <row r="691" spans="1:26" ht="24" customHeight="1" x14ac:dyDescent="0.55000000000000004">
      <c r="A691">
        <f t="shared" si="251"/>
        <v>693</v>
      </c>
      <c r="B691" s="228"/>
      <c r="C691" s="44"/>
      <c r="D691" t="s">
        <v>915</v>
      </c>
      <c r="E691">
        <v>24</v>
      </c>
      <c r="F691">
        <f t="shared" si="252"/>
        <v>603</v>
      </c>
      <c r="G691" s="1">
        <v>44711</v>
      </c>
      <c r="H691" s="119">
        <v>0</v>
      </c>
      <c r="I691" s="227">
        <f t="shared" si="253"/>
        <v>1011</v>
      </c>
      <c r="J691" s="119"/>
      <c r="K691" s="232">
        <f t="shared" si="254"/>
        <v>977</v>
      </c>
      <c r="L691" s="271">
        <f t="shared" si="255"/>
        <v>78</v>
      </c>
      <c r="M691" s="4"/>
      <c r="N691" s="232">
        <f t="shared" si="256"/>
        <v>3</v>
      </c>
      <c r="O691" s="119">
        <v>0</v>
      </c>
      <c r="P691" s="119"/>
      <c r="Q691" s="5"/>
      <c r="R691" s="248">
        <f t="shared" si="257"/>
        <v>352</v>
      </c>
      <c r="S691" s="218">
        <f t="shared" si="258"/>
        <v>591</v>
      </c>
      <c r="T691" s="233">
        <f t="shared" si="259"/>
        <v>0</v>
      </c>
      <c r="U691" s="250">
        <f t="shared" si="245"/>
        <v>44711</v>
      </c>
      <c r="V691" s="4">
        <f t="shared" si="246"/>
        <v>0</v>
      </c>
      <c r="W691" s="26">
        <f t="shared" si="247"/>
        <v>1011</v>
      </c>
      <c r="X691" s="233">
        <f t="shared" si="260"/>
        <v>30</v>
      </c>
      <c r="Y691" s="4">
        <f t="shared" si="249"/>
        <v>0</v>
      </c>
      <c r="Z691" s="230">
        <f t="shared" si="261"/>
        <v>0</v>
      </c>
    </row>
    <row r="692" spans="1:26" ht="24" customHeight="1" x14ac:dyDescent="0.55000000000000004">
      <c r="A692">
        <f t="shared" si="251"/>
        <v>694</v>
      </c>
      <c r="B692" s="228"/>
      <c r="C692" s="44"/>
      <c r="D692" t="s">
        <v>916</v>
      </c>
      <c r="E692">
        <v>24</v>
      </c>
      <c r="F692">
        <f t="shared" si="252"/>
        <v>604</v>
      </c>
      <c r="G692" s="1">
        <v>44712</v>
      </c>
      <c r="H692" s="119">
        <v>0</v>
      </c>
      <c r="I692" s="227">
        <f t="shared" si="253"/>
        <v>1011</v>
      </c>
      <c r="J692" s="119"/>
      <c r="K692" s="232">
        <f t="shared" si="254"/>
        <v>977</v>
      </c>
      <c r="L692" s="271">
        <f t="shared" si="255"/>
        <v>78</v>
      </c>
      <c r="M692" s="4"/>
      <c r="N692" s="232">
        <f t="shared" si="256"/>
        <v>3</v>
      </c>
      <c r="O692" s="119">
        <v>0</v>
      </c>
      <c r="P692" s="119"/>
      <c r="Q692" s="5"/>
      <c r="R692" s="248">
        <f t="shared" si="257"/>
        <v>352</v>
      </c>
      <c r="S692" s="218">
        <f t="shared" si="258"/>
        <v>591</v>
      </c>
      <c r="T692" s="233">
        <f t="shared" si="259"/>
        <v>0</v>
      </c>
      <c r="U692" s="250">
        <f t="shared" si="245"/>
        <v>44712</v>
      </c>
      <c r="V692" s="4">
        <f t="shared" si="246"/>
        <v>0</v>
      </c>
      <c r="W692" s="26">
        <f t="shared" si="247"/>
        <v>1011</v>
      </c>
      <c r="X692" s="233">
        <f t="shared" si="260"/>
        <v>30</v>
      </c>
      <c r="Y692" s="4">
        <f t="shared" si="249"/>
        <v>0</v>
      </c>
      <c r="Z692" s="230">
        <f t="shared" si="261"/>
        <v>0</v>
      </c>
    </row>
    <row r="693" spans="1:26" ht="24" customHeight="1" x14ac:dyDescent="0.55000000000000004">
      <c r="A693">
        <f t="shared" si="251"/>
        <v>695</v>
      </c>
      <c r="B693" s="228"/>
      <c r="C693" s="44"/>
      <c r="D693" t="s">
        <v>917</v>
      </c>
      <c r="E693">
        <v>24</v>
      </c>
      <c r="F693">
        <f t="shared" si="252"/>
        <v>605</v>
      </c>
      <c r="G693" s="1">
        <v>44713</v>
      </c>
      <c r="H693" s="119">
        <v>0</v>
      </c>
      <c r="I693" s="227">
        <f t="shared" si="253"/>
        <v>1011</v>
      </c>
      <c r="J693" s="119"/>
      <c r="K693" s="232">
        <f t="shared" si="254"/>
        <v>977</v>
      </c>
      <c r="L693" s="271">
        <f t="shared" si="255"/>
        <v>78</v>
      </c>
      <c r="M693" s="4"/>
      <c r="N693" s="232">
        <f t="shared" si="256"/>
        <v>3</v>
      </c>
      <c r="O693" s="119">
        <v>0</v>
      </c>
      <c r="P693" s="119"/>
      <c r="Q693" s="5"/>
      <c r="R693" s="248">
        <f t="shared" si="257"/>
        <v>352</v>
      </c>
      <c r="S693" s="218">
        <f t="shared" si="258"/>
        <v>591</v>
      </c>
      <c r="T693" s="233">
        <f t="shared" si="259"/>
        <v>0</v>
      </c>
      <c r="U693" s="250">
        <f t="shared" si="245"/>
        <v>44713</v>
      </c>
      <c r="V693" s="4">
        <f t="shared" si="246"/>
        <v>0</v>
      </c>
      <c r="W693" s="26">
        <f t="shared" si="247"/>
        <v>1011</v>
      </c>
      <c r="X693" s="233">
        <f t="shared" si="260"/>
        <v>30</v>
      </c>
      <c r="Y693" s="4">
        <f t="shared" si="249"/>
        <v>0</v>
      </c>
      <c r="Z693" s="230">
        <f t="shared" si="261"/>
        <v>0</v>
      </c>
    </row>
    <row r="694" spans="1:26" ht="24" customHeight="1" x14ac:dyDescent="0.55000000000000004">
      <c r="A694">
        <f t="shared" si="251"/>
        <v>696</v>
      </c>
      <c r="B694" s="228"/>
      <c r="C694" s="44"/>
      <c r="D694" t="s">
        <v>918</v>
      </c>
      <c r="E694">
        <v>24</v>
      </c>
      <c r="F694">
        <f t="shared" si="252"/>
        <v>606</v>
      </c>
      <c r="G694" s="1">
        <v>44714</v>
      </c>
      <c r="H694" s="119">
        <v>0</v>
      </c>
      <c r="I694" s="227">
        <f t="shared" si="253"/>
        <v>1011</v>
      </c>
      <c r="J694" s="119"/>
      <c r="K694" s="232">
        <f t="shared" si="254"/>
        <v>977</v>
      </c>
      <c r="L694" s="271">
        <f t="shared" si="255"/>
        <v>78</v>
      </c>
      <c r="M694" s="4"/>
      <c r="N694" s="232">
        <f t="shared" si="256"/>
        <v>3</v>
      </c>
      <c r="O694" s="119">
        <v>0</v>
      </c>
      <c r="P694" s="119"/>
      <c r="Q694" s="5"/>
      <c r="R694" s="248">
        <f t="shared" si="257"/>
        <v>352</v>
      </c>
      <c r="S694" s="218">
        <f t="shared" si="258"/>
        <v>591</v>
      </c>
      <c r="T694" s="233">
        <f t="shared" si="259"/>
        <v>0</v>
      </c>
      <c r="U694" s="250">
        <f t="shared" si="245"/>
        <v>44714</v>
      </c>
      <c r="V694" s="4">
        <f t="shared" si="246"/>
        <v>0</v>
      </c>
      <c r="W694" s="26">
        <f t="shared" si="247"/>
        <v>1011</v>
      </c>
      <c r="X694" s="233">
        <f t="shared" si="260"/>
        <v>30</v>
      </c>
      <c r="Y694" s="4">
        <f t="shared" si="249"/>
        <v>0</v>
      </c>
      <c r="Z694" s="230">
        <f t="shared" si="261"/>
        <v>0</v>
      </c>
    </row>
    <row r="695" spans="1:26" ht="24" customHeight="1" x14ac:dyDescent="0.55000000000000004">
      <c r="A695">
        <f t="shared" si="251"/>
        <v>697</v>
      </c>
      <c r="B695" s="228"/>
      <c r="C695" s="44"/>
      <c r="D695" t="s">
        <v>919</v>
      </c>
      <c r="E695">
        <v>24</v>
      </c>
      <c r="F695">
        <f t="shared" si="252"/>
        <v>607</v>
      </c>
      <c r="G695" s="1">
        <v>44715</v>
      </c>
      <c r="H695" s="119">
        <v>0</v>
      </c>
      <c r="I695" s="227">
        <f t="shared" ref="I695:I701" si="262">+I694+H695</f>
        <v>1011</v>
      </c>
      <c r="J695" s="119"/>
      <c r="K695" s="232">
        <f t="shared" ref="K695:K701" si="263">+K694+J695</f>
        <v>977</v>
      </c>
      <c r="L695" s="271">
        <f t="shared" ref="L695:L701" si="264">+L694+J695</f>
        <v>78</v>
      </c>
      <c r="M695" s="4"/>
      <c r="N695" s="232">
        <f t="shared" ref="N695:N701" si="265">+N694+M695</f>
        <v>3</v>
      </c>
      <c r="O695" s="119">
        <v>0</v>
      </c>
      <c r="P695" s="119"/>
      <c r="Q695" s="5"/>
      <c r="R695" s="248">
        <f t="shared" ref="R695:R701" si="266">+R694+Q695</f>
        <v>352</v>
      </c>
      <c r="S695" s="218">
        <f t="shared" ref="S695:S701" si="267">+S694+Q695</f>
        <v>591</v>
      </c>
      <c r="T695" s="233">
        <f t="shared" ref="T695:T701" si="268">+T694+O695-P695-Q695</f>
        <v>0</v>
      </c>
      <c r="U695" s="250">
        <f t="shared" si="245"/>
        <v>44715</v>
      </c>
      <c r="V695" s="4">
        <f t="shared" si="246"/>
        <v>0</v>
      </c>
      <c r="W695" s="26">
        <f t="shared" si="247"/>
        <v>1011</v>
      </c>
      <c r="X695" s="233">
        <f t="shared" ref="X695:X701" si="269">+X694+V695-J695</f>
        <v>30</v>
      </c>
      <c r="Y695" s="4">
        <f t="shared" si="249"/>
        <v>0</v>
      </c>
      <c r="Z695" s="230">
        <f t="shared" ref="Z695:Z701" si="270">+Z694+Y695-P695-Q695</f>
        <v>0</v>
      </c>
    </row>
    <row r="696" spans="1:26" ht="24" customHeight="1" x14ac:dyDescent="0.55000000000000004">
      <c r="A696">
        <f t="shared" si="251"/>
        <v>698</v>
      </c>
      <c r="B696" s="228"/>
      <c r="C696" s="44"/>
      <c r="D696" t="s">
        <v>920</v>
      </c>
      <c r="E696">
        <v>24</v>
      </c>
      <c r="F696">
        <f t="shared" si="252"/>
        <v>608</v>
      </c>
      <c r="G696" s="1">
        <v>44716</v>
      </c>
      <c r="H696" s="119">
        <v>0</v>
      </c>
      <c r="I696" s="227">
        <f t="shared" si="262"/>
        <v>1011</v>
      </c>
      <c r="J696" s="119"/>
      <c r="K696" s="232">
        <f t="shared" si="263"/>
        <v>977</v>
      </c>
      <c r="L696" s="271">
        <f t="shared" si="264"/>
        <v>78</v>
      </c>
      <c r="M696" s="4"/>
      <c r="N696" s="232">
        <f t="shared" si="265"/>
        <v>3</v>
      </c>
      <c r="O696" s="119">
        <v>0</v>
      </c>
      <c r="P696" s="119"/>
      <c r="Q696" s="5"/>
      <c r="R696" s="248">
        <f t="shared" si="266"/>
        <v>352</v>
      </c>
      <c r="S696" s="218">
        <f t="shared" si="267"/>
        <v>591</v>
      </c>
      <c r="T696" s="233">
        <f t="shared" si="268"/>
        <v>0</v>
      </c>
      <c r="U696" s="250">
        <f t="shared" ref="U696:U701" si="271">+G696</f>
        <v>44716</v>
      </c>
      <c r="V696" s="4">
        <f t="shared" ref="V696:V701" si="272">+H696</f>
        <v>0</v>
      </c>
      <c r="W696" s="26">
        <f t="shared" ref="W696:W701" si="273">+I696</f>
        <v>1011</v>
      </c>
      <c r="X696" s="233">
        <f t="shared" si="269"/>
        <v>30</v>
      </c>
      <c r="Y696" s="4">
        <f t="shared" ref="Y696:Y701" si="274">+O696</f>
        <v>0</v>
      </c>
      <c r="Z696" s="230">
        <f t="shared" si="270"/>
        <v>0</v>
      </c>
    </row>
    <row r="697" spans="1:26" ht="24" customHeight="1" x14ac:dyDescent="0.55000000000000004">
      <c r="A697">
        <f t="shared" si="251"/>
        <v>699</v>
      </c>
      <c r="B697" s="228"/>
      <c r="C697" s="44"/>
      <c r="D697" t="s">
        <v>921</v>
      </c>
      <c r="E697">
        <v>24</v>
      </c>
      <c r="F697">
        <f t="shared" si="252"/>
        <v>609</v>
      </c>
      <c r="G697" s="1">
        <v>44717</v>
      </c>
      <c r="H697" s="119">
        <v>0</v>
      </c>
      <c r="I697" s="227">
        <f t="shared" si="262"/>
        <v>1011</v>
      </c>
      <c r="J697" s="119"/>
      <c r="K697" s="232">
        <f t="shared" si="263"/>
        <v>977</v>
      </c>
      <c r="L697" s="271">
        <f t="shared" si="264"/>
        <v>78</v>
      </c>
      <c r="M697" s="4"/>
      <c r="N697" s="232">
        <f t="shared" si="265"/>
        <v>3</v>
      </c>
      <c r="O697" s="119">
        <v>0</v>
      </c>
      <c r="P697" s="119"/>
      <c r="Q697" s="5"/>
      <c r="R697" s="248">
        <f t="shared" si="266"/>
        <v>352</v>
      </c>
      <c r="S697" s="218">
        <f t="shared" si="267"/>
        <v>591</v>
      </c>
      <c r="T697" s="233">
        <f t="shared" si="268"/>
        <v>0</v>
      </c>
      <c r="U697" s="250">
        <f t="shared" si="271"/>
        <v>44717</v>
      </c>
      <c r="V697" s="4">
        <f t="shared" si="272"/>
        <v>0</v>
      </c>
      <c r="W697" s="26">
        <f t="shared" si="273"/>
        <v>1011</v>
      </c>
      <c r="X697" s="233">
        <f t="shared" si="269"/>
        <v>30</v>
      </c>
      <c r="Y697" s="4">
        <f t="shared" si="274"/>
        <v>0</v>
      </c>
      <c r="Z697" s="230">
        <f t="shared" si="270"/>
        <v>0</v>
      </c>
    </row>
    <row r="698" spans="1:26" ht="24" customHeight="1" x14ac:dyDescent="0.55000000000000004">
      <c r="A698">
        <f t="shared" si="251"/>
        <v>700</v>
      </c>
      <c r="B698" s="228"/>
      <c r="C698" s="44"/>
      <c r="D698" t="s">
        <v>922</v>
      </c>
      <c r="E698">
        <v>24</v>
      </c>
      <c r="F698">
        <f t="shared" si="252"/>
        <v>610</v>
      </c>
      <c r="G698" s="1">
        <v>44718</v>
      </c>
      <c r="H698" s="119">
        <v>0</v>
      </c>
      <c r="I698" s="227">
        <f t="shared" si="262"/>
        <v>1011</v>
      </c>
      <c r="J698" s="119"/>
      <c r="K698" s="232">
        <f t="shared" si="263"/>
        <v>977</v>
      </c>
      <c r="L698" s="271">
        <f t="shared" si="264"/>
        <v>78</v>
      </c>
      <c r="M698" s="4"/>
      <c r="N698" s="232">
        <f t="shared" si="265"/>
        <v>3</v>
      </c>
      <c r="O698" s="119">
        <v>0</v>
      </c>
      <c r="P698" s="119"/>
      <c r="Q698" s="5"/>
      <c r="R698" s="248">
        <f t="shared" si="266"/>
        <v>352</v>
      </c>
      <c r="S698" s="218">
        <f t="shared" si="267"/>
        <v>591</v>
      </c>
      <c r="T698" s="233">
        <f t="shared" si="268"/>
        <v>0</v>
      </c>
      <c r="U698" s="250">
        <f t="shared" si="271"/>
        <v>44718</v>
      </c>
      <c r="V698" s="4">
        <f t="shared" si="272"/>
        <v>0</v>
      </c>
      <c r="W698" s="26">
        <f t="shared" si="273"/>
        <v>1011</v>
      </c>
      <c r="X698" s="233">
        <f t="shared" si="269"/>
        <v>30</v>
      </c>
      <c r="Y698" s="4">
        <f t="shared" si="274"/>
        <v>0</v>
      </c>
      <c r="Z698" s="230">
        <f t="shared" si="270"/>
        <v>0</v>
      </c>
    </row>
    <row r="699" spans="1:26" ht="24" customHeight="1" x14ac:dyDescent="0.55000000000000004">
      <c r="A699">
        <f t="shared" ref="A699:A705" si="275">+A698+1</f>
        <v>701</v>
      </c>
      <c r="B699" s="228"/>
      <c r="C699" s="44"/>
      <c r="D699" t="s">
        <v>923</v>
      </c>
      <c r="E699">
        <v>24</v>
      </c>
      <c r="F699">
        <f t="shared" ref="F699:F705" si="276">+F698+1</f>
        <v>611</v>
      </c>
      <c r="G699" s="1">
        <v>44719</v>
      </c>
      <c r="H699" s="119">
        <v>0</v>
      </c>
      <c r="I699" s="227">
        <f t="shared" si="262"/>
        <v>1011</v>
      </c>
      <c r="J699" s="119"/>
      <c r="K699" s="232">
        <f t="shared" si="263"/>
        <v>977</v>
      </c>
      <c r="L699" s="271">
        <f t="shared" si="264"/>
        <v>78</v>
      </c>
      <c r="M699" s="4"/>
      <c r="N699" s="232">
        <f t="shared" si="265"/>
        <v>3</v>
      </c>
      <c r="O699" s="119">
        <v>0</v>
      </c>
      <c r="P699" s="119"/>
      <c r="Q699" s="5"/>
      <c r="R699" s="248">
        <f t="shared" si="266"/>
        <v>352</v>
      </c>
      <c r="S699" s="218">
        <f t="shared" si="267"/>
        <v>591</v>
      </c>
      <c r="T699" s="233">
        <f t="shared" si="268"/>
        <v>0</v>
      </c>
      <c r="U699" s="250">
        <f t="shared" si="271"/>
        <v>44719</v>
      </c>
      <c r="V699" s="4">
        <f t="shared" si="272"/>
        <v>0</v>
      </c>
      <c r="W699" s="26">
        <f t="shared" si="273"/>
        <v>1011</v>
      </c>
      <c r="X699" s="233">
        <f t="shared" si="269"/>
        <v>30</v>
      </c>
      <c r="Y699" s="4">
        <f t="shared" si="274"/>
        <v>0</v>
      </c>
      <c r="Z699" s="230">
        <f t="shared" si="270"/>
        <v>0</v>
      </c>
    </row>
    <row r="700" spans="1:26" ht="24" customHeight="1" x14ac:dyDescent="0.55000000000000004">
      <c r="A700">
        <f t="shared" si="275"/>
        <v>702</v>
      </c>
      <c r="B700" s="228"/>
      <c r="C700" s="44"/>
      <c r="D700" t="s">
        <v>924</v>
      </c>
      <c r="E700">
        <v>24</v>
      </c>
      <c r="F700">
        <f t="shared" si="276"/>
        <v>612</v>
      </c>
      <c r="G700" s="1">
        <v>44720</v>
      </c>
      <c r="H700" s="119">
        <v>0</v>
      </c>
      <c r="I700" s="227">
        <f t="shared" si="262"/>
        <v>1011</v>
      </c>
      <c r="J700" s="119"/>
      <c r="K700" s="232">
        <f t="shared" si="263"/>
        <v>977</v>
      </c>
      <c r="L700" s="271">
        <f t="shared" si="264"/>
        <v>78</v>
      </c>
      <c r="M700" s="4"/>
      <c r="N700" s="232">
        <f t="shared" si="265"/>
        <v>3</v>
      </c>
      <c r="O700" s="119">
        <v>0</v>
      </c>
      <c r="P700" s="119"/>
      <c r="Q700" s="5"/>
      <c r="R700" s="248">
        <f t="shared" si="266"/>
        <v>352</v>
      </c>
      <c r="S700" s="218">
        <f t="shared" si="267"/>
        <v>591</v>
      </c>
      <c r="T700" s="233">
        <f t="shared" si="268"/>
        <v>0</v>
      </c>
      <c r="U700" s="250">
        <f t="shared" si="271"/>
        <v>44720</v>
      </c>
      <c r="V700" s="4">
        <f t="shared" si="272"/>
        <v>0</v>
      </c>
      <c r="W700" s="26">
        <f t="shared" si="273"/>
        <v>1011</v>
      </c>
      <c r="X700" s="233">
        <f t="shared" si="269"/>
        <v>30</v>
      </c>
      <c r="Y700" s="4">
        <f t="shared" si="274"/>
        <v>0</v>
      </c>
      <c r="Z700" s="230">
        <f t="shared" si="270"/>
        <v>0</v>
      </c>
    </row>
    <row r="701" spans="1:26" ht="24" customHeight="1" x14ac:dyDescent="0.55000000000000004">
      <c r="A701">
        <f t="shared" si="275"/>
        <v>703</v>
      </c>
      <c r="B701" s="228"/>
      <c r="C701" s="44"/>
      <c r="D701" t="s">
        <v>925</v>
      </c>
      <c r="E701">
        <v>24</v>
      </c>
      <c r="F701">
        <f t="shared" si="276"/>
        <v>613</v>
      </c>
      <c r="G701" s="1">
        <v>44721</v>
      </c>
      <c r="H701" s="119">
        <v>0</v>
      </c>
      <c r="I701" s="227">
        <f t="shared" si="262"/>
        <v>1011</v>
      </c>
      <c r="J701" s="119"/>
      <c r="K701" s="232">
        <f t="shared" si="263"/>
        <v>977</v>
      </c>
      <c r="L701" s="271">
        <f t="shared" si="264"/>
        <v>78</v>
      </c>
      <c r="M701" s="4"/>
      <c r="N701" s="232">
        <f t="shared" si="265"/>
        <v>3</v>
      </c>
      <c r="O701" s="119">
        <v>0</v>
      </c>
      <c r="P701" s="119"/>
      <c r="Q701" s="5"/>
      <c r="R701" s="248">
        <f t="shared" si="266"/>
        <v>352</v>
      </c>
      <c r="S701" s="218">
        <f t="shared" si="267"/>
        <v>591</v>
      </c>
      <c r="T701" s="233">
        <f t="shared" si="268"/>
        <v>0</v>
      </c>
      <c r="U701" s="250">
        <f t="shared" si="271"/>
        <v>44721</v>
      </c>
      <c r="V701" s="4">
        <f t="shared" si="272"/>
        <v>0</v>
      </c>
      <c r="W701" s="26">
        <f t="shared" si="273"/>
        <v>1011</v>
      </c>
      <c r="X701" s="233">
        <f t="shared" si="269"/>
        <v>30</v>
      </c>
      <c r="Y701" s="4">
        <f t="shared" si="274"/>
        <v>0</v>
      </c>
      <c r="Z701" s="230">
        <f t="shared" si="270"/>
        <v>0</v>
      </c>
    </row>
    <row r="702" spans="1:26" ht="24" customHeight="1" x14ac:dyDescent="0.55000000000000004">
      <c r="A702">
        <f t="shared" si="275"/>
        <v>704</v>
      </c>
      <c r="B702" s="228"/>
      <c r="C702" s="44"/>
      <c r="D702" t="s">
        <v>926</v>
      </c>
      <c r="E702">
        <v>24</v>
      </c>
      <c r="F702">
        <f t="shared" si="276"/>
        <v>614</v>
      </c>
      <c r="G702" s="1">
        <v>44722</v>
      </c>
      <c r="H702" s="119">
        <v>0</v>
      </c>
      <c r="I702" s="227">
        <f t="shared" ref="I702:I707" si="277">+I701+H702</f>
        <v>1011</v>
      </c>
      <c r="J702" s="119"/>
      <c r="K702" s="232">
        <f t="shared" ref="K702:K707" si="278">+K701+J702</f>
        <v>977</v>
      </c>
      <c r="L702" s="271">
        <f t="shared" ref="L702:L707" si="279">+L701+J702</f>
        <v>78</v>
      </c>
      <c r="M702" s="4"/>
      <c r="N702" s="232">
        <f t="shared" ref="N702:N707" si="280">+N701+M702</f>
        <v>3</v>
      </c>
      <c r="O702" s="119">
        <v>0</v>
      </c>
      <c r="P702" s="119"/>
      <c r="Q702" s="5"/>
      <c r="R702" s="248">
        <f t="shared" ref="R702:R707" si="281">+R701+Q702</f>
        <v>352</v>
      </c>
      <c r="S702" s="218">
        <f t="shared" ref="S702:S707" si="282">+S701+Q702</f>
        <v>591</v>
      </c>
      <c r="T702" s="233">
        <f t="shared" ref="T702:T707" si="283">+T701+O702-P702-Q702</f>
        <v>0</v>
      </c>
      <c r="U702" s="250">
        <f t="shared" ref="U702:W706" si="284">+G702</f>
        <v>44722</v>
      </c>
      <c r="V702" s="4">
        <f t="shared" si="284"/>
        <v>0</v>
      </c>
      <c r="W702" s="26">
        <f t="shared" si="284"/>
        <v>1011</v>
      </c>
      <c r="X702" s="233">
        <f t="shared" ref="X702:X707" si="285">+X701+V702-J702</f>
        <v>30</v>
      </c>
      <c r="Y702" s="4">
        <f t="shared" ref="Y702:Y707" si="286">+O702</f>
        <v>0</v>
      </c>
      <c r="Z702" s="230">
        <f t="shared" ref="Z702:Z707" si="287">+Z701+Y702-P702-Q702</f>
        <v>0</v>
      </c>
    </row>
    <row r="703" spans="1:26" ht="24" customHeight="1" x14ac:dyDescent="0.55000000000000004">
      <c r="A703">
        <f t="shared" si="275"/>
        <v>705</v>
      </c>
      <c r="B703" s="228"/>
      <c r="C703" s="44"/>
      <c r="D703" t="s">
        <v>927</v>
      </c>
      <c r="E703">
        <v>24</v>
      </c>
      <c r="F703">
        <f t="shared" si="276"/>
        <v>615</v>
      </c>
      <c r="G703" s="1">
        <v>44723</v>
      </c>
      <c r="H703" s="119">
        <v>0</v>
      </c>
      <c r="I703" s="227">
        <f t="shared" si="277"/>
        <v>1011</v>
      </c>
      <c r="J703" s="119"/>
      <c r="K703" s="232">
        <f t="shared" si="278"/>
        <v>977</v>
      </c>
      <c r="L703" s="271">
        <f t="shared" si="279"/>
        <v>78</v>
      </c>
      <c r="M703" s="4"/>
      <c r="N703" s="232">
        <f t="shared" si="280"/>
        <v>3</v>
      </c>
      <c r="O703" s="119">
        <v>0</v>
      </c>
      <c r="P703" s="119"/>
      <c r="Q703" s="5"/>
      <c r="R703" s="248">
        <f t="shared" si="281"/>
        <v>352</v>
      </c>
      <c r="S703" s="218">
        <f t="shared" si="282"/>
        <v>591</v>
      </c>
      <c r="T703" s="233">
        <f t="shared" si="283"/>
        <v>0</v>
      </c>
      <c r="U703" s="250">
        <f t="shared" si="284"/>
        <v>44723</v>
      </c>
      <c r="V703" s="4">
        <f t="shared" si="284"/>
        <v>0</v>
      </c>
      <c r="W703" s="26">
        <f t="shared" si="284"/>
        <v>1011</v>
      </c>
      <c r="X703" s="233">
        <f t="shared" si="285"/>
        <v>30</v>
      </c>
      <c r="Y703" s="4">
        <f t="shared" si="286"/>
        <v>0</v>
      </c>
      <c r="Z703" s="230">
        <f t="shared" si="287"/>
        <v>0</v>
      </c>
    </row>
    <row r="704" spans="1:26" ht="24" customHeight="1" x14ac:dyDescent="0.55000000000000004">
      <c r="A704">
        <f t="shared" si="275"/>
        <v>706</v>
      </c>
      <c r="B704" s="228"/>
      <c r="C704" s="44"/>
      <c r="D704" t="s">
        <v>928</v>
      </c>
      <c r="E704">
        <v>24</v>
      </c>
      <c r="F704">
        <f t="shared" si="276"/>
        <v>616</v>
      </c>
      <c r="G704" s="1">
        <v>44724</v>
      </c>
      <c r="H704" s="119">
        <v>0</v>
      </c>
      <c r="I704" s="227">
        <f t="shared" si="277"/>
        <v>1011</v>
      </c>
      <c r="J704" s="119"/>
      <c r="K704" s="232">
        <f t="shared" si="278"/>
        <v>977</v>
      </c>
      <c r="L704" s="271">
        <f t="shared" si="279"/>
        <v>78</v>
      </c>
      <c r="M704" s="4"/>
      <c r="N704" s="232">
        <f t="shared" si="280"/>
        <v>3</v>
      </c>
      <c r="O704" s="119">
        <v>0</v>
      </c>
      <c r="P704" s="119"/>
      <c r="Q704" s="5"/>
      <c r="R704" s="248">
        <f t="shared" si="281"/>
        <v>352</v>
      </c>
      <c r="S704" s="218">
        <f t="shared" si="282"/>
        <v>591</v>
      </c>
      <c r="T704" s="233">
        <f t="shared" si="283"/>
        <v>0</v>
      </c>
      <c r="U704" s="250">
        <f t="shared" si="284"/>
        <v>44724</v>
      </c>
      <c r="V704" s="4">
        <f t="shared" si="284"/>
        <v>0</v>
      </c>
      <c r="W704" s="26">
        <f t="shared" si="284"/>
        <v>1011</v>
      </c>
      <c r="X704" s="233">
        <f t="shared" si="285"/>
        <v>30</v>
      </c>
      <c r="Y704" s="4">
        <f t="shared" si="286"/>
        <v>0</v>
      </c>
      <c r="Z704" s="230">
        <f t="shared" si="287"/>
        <v>0</v>
      </c>
    </row>
    <row r="705" spans="1:26" ht="24" customHeight="1" x14ac:dyDescent="0.55000000000000004">
      <c r="A705">
        <f t="shared" si="275"/>
        <v>707</v>
      </c>
      <c r="B705" s="228"/>
      <c r="C705" s="44"/>
      <c r="D705" t="s">
        <v>929</v>
      </c>
      <c r="E705">
        <v>24</v>
      </c>
      <c r="F705">
        <f t="shared" si="276"/>
        <v>617</v>
      </c>
      <c r="G705" s="1">
        <v>44725</v>
      </c>
      <c r="H705" s="119">
        <v>0</v>
      </c>
      <c r="I705" s="227">
        <f t="shared" si="277"/>
        <v>1011</v>
      </c>
      <c r="J705" s="119"/>
      <c r="K705" s="232">
        <f t="shared" si="278"/>
        <v>977</v>
      </c>
      <c r="L705" s="271">
        <f t="shared" si="279"/>
        <v>78</v>
      </c>
      <c r="M705" s="4"/>
      <c r="N705" s="232">
        <f t="shared" si="280"/>
        <v>3</v>
      </c>
      <c r="O705" s="119">
        <v>0</v>
      </c>
      <c r="P705" s="119"/>
      <c r="Q705" s="5"/>
      <c r="R705" s="248">
        <f t="shared" si="281"/>
        <v>352</v>
      </c>
      <c r="S705" s="218">
        <f t="shared" si="282"/>
        <v>591</v>
      </c>
      <c r="T705" s="233">
        <f t="shared" si="283"/>
        <v>0</v>
      </c>
      <c r="U705" s="250">
        <f t="shared" si="284"/>
        <v>44725</v>
      </c>
      <c r="V705" s="4">
        <f t="shared" si="284"/>
        <v>0</v>
      </c>
      <c r="W705" s="26">
        <f t="shared" si="284"/>
        <v>1011</v>
      </c>
      <c r="X705" s="233">
        <f t="shared" si="285"/>
        <v>30</v>
      </c>
      <c r="Y705" s="4">
        <f t="shared" si="286"/>
        <v>0</v>
      </c>
      <c r="Z705" s="230">
        <f t="shared" si="287"/>
        <v>0</v>
      </c>
    </row>
    <row r="706" spans="1:26" ht="24" customHeight="1" x14ac:dyDescent="0.55000000000000004">
      <c r="A706">
        <f t="shared" ref="A706:A804" si="288">+A705+1</f>
        <v>708</v>
      </c>
      <c r="B706" s="228"/>
      <c r="C706" s="44"/>
      <c r="D706" t="s">
        <v>930</v>
      </c>
      <c r="E706">
        <v>24</v>
      </c>
      <c r="F706">
        <f t="shared" ref="F706:F804" si="289">+F705+1</f>
        <v>618</v>
      </c>
      <c r="G706" s="1">
        <v>44726</v>
      </c>
      <c r="H706" s="119">
        <v>0</v>
      </c>
      <c r="I706" s="227">
        <f t="shared" si="277"/>
        <v>1011</v>
      </c>
      <c r="J706" s="119"/>
      <c r="K706" s="232">
        <f t="shared" si="278"/>
        <v>977</v>
      </c>
      <c r="L706" s="271">
        <f t="shared" si="279"/>
        <v>78</v>
      </c>
      <c r="M706" s="4"/>
      <c r="N706" s="232">
        <f t="shared" si="280"/>
        <v>3</v>
      </c>
      <c r="O706" s="119">
        <v>0</v>
      </c>
      <c r="P706" s="119"/>
      <c r="Q706" s="5"/>
      <c r="R706" s="248">
        <f t="shared" si="281"/>
        <v>352</v>
      </c>
      <c r="S706" s="218">
        <f t="shared" si="282"/>
        <v>591</v>
      </c>
      <c r="T706" s="233">
        <f t="shared" si="283"/>
        <v>0</v>
      </c>
      <c r="U706" s="250">
        <f t="shared" si="284"/>
        <v>44726</v>
      </c>
      <c r="V706" s="4">
        <f t="shared" si="284"/>
        <v>0</v>
      </c>
      <c r="W706" s="26">
        <f t="shared" si="284"/>
        <v>1011</v>
      </c>
      <c r="X706" s="233">
        <f t="shared" si="285"/>
        <v>30</v>
      </c>
      <c r="Y706" s="4">
        <f t="shared" si="286"/>
        <v>0</v>
      </c>
      <c r="Z706" s="230">
        <f t="shared" si="287"/>
        <v>0</v>
      </c>
    </row>
    <row r="707" spans="1:26" ht="24" customHeight="1" x14ac:dyDescent="0.55000000000000004">
      <c r="A707">
        <f t="shared" si="288"/>
        <v>709</v>
      </c>
      <c r="B707" s="228"/>
      <c r="C707" s="44"/>
      <c r="D707" t="s">
        <v>931</v>
      </c>
      <c r="E707">
        <v>24</v>
      </c>
      <c r="F707">
        <f t="shared" si="289"/>
        <v>619</v>
      </c>
      <c r="G707" s="1">
        <v>44727</v>
      </c>
      <c r="H707" s="119">
        <v>0</v>
      </c>
      <c r="I707" s="227">
        <f t="shared" si="277"/>
        <v>1011</v>
      </c>
      <c r="J707" s="119"/>
      <c r="K707" s="232">
        <f t="shared" si="278"/>
        <v>977</v>
      </c>
      <c r="L707" s="271">
        <f t="shared" si="279"/>
        <v>78</v>
      </c>
      <c r="M707" s="4"/>
      <c r="N707" s="232">
        <f t="shared" si="280"/>
        <v>3</v>
      </c>
      <c r="O707" s="119">
        <v>0</v>
      </c>
      <c r="P707" s="119"/>
      <c r="Q707" s="5"/>
      <c r="R707" s="248">
        <f t="shared" si="281"/>
        <v>352</v>
      </c>
      <c r="S707" s="218">
        <f t="shared" si="282"/>
        <v>591</v>
      </c>
      <c r="T707" s="233">
        <f t="shared" si="283"/>
        <v>0</v>
      </c>
      <c r="U707" s="250">
        <f t="shared" ref="U707:W712" si="290">+G707</f>
        <v>44727</v>
      </c>
      <c r="V707" s="4">
        <f t="shared" si="290"/>
        <v>0</v>
      </c>
      <c r="W707" s="26">
        <f t="shared" si="290"/>
        <v>1011</v>
      </c>
      <c r="X707" s="233">
        <f t="shared" si="285"/>
        <v>30</v>
      </c>
      <c r="Y707" s="4">
        <f t="shared" si="286"/>
        <v>0</v>
      </c>
      <c r="Z707" s="230">
        <f t="shared" si="287"/>
        <v>0</v>
      </c>
    </row>
    <row r="708" spans="1:26" ht="24" customHeight="1" x14ac:dyDescent="0.55000000000000004">
      <c r="A708">
        <f t="shared" si="288"/>
        <v>710</v>
      </c>
      <c r="B708" s="228"/>
      <c r="C708" s="44"/>
      <c r="D708" t="s">
        <v>932</v>
      </c>
      <c r="E708">
        <v>24</v>
      </c>
      <c r="F708">
        <f t="shared" si="289"/>
        <v>620</v>
      </c>
      <c r="G708" s="1">
        <v>44728</v>
      </c>
      <c r="H708" s="119">
        <v>0</v>
      </c>
      <c r="I708" s="227">
        <f t="shared" ref="I708:I713" si="291">+I707+H708</f>
        <v>1011</v>
      </c>
      <c r="J708" s="119"/>
      <c r="K708" s="232">
        <f t="shared" ref="K708:K713" si="292">+K707+J708</f>
        <v>977</v>
      </c>
      <c r="L708" s="271">
        <f t="shared" ref="L708:L713" si="293">+L707+J708</f>
        <v>78</v>
      </c>
      <c r="M708" s="4"/>
      <c r="N708" s="232">
        <f t="shared" ref="N708:N713" si="294">+N707+M708</f>
        <v>3</v>
      </c>
      <c r="O708" s="119">
        <v>0</v>
      </c>
      <c r="P708" s="119"/>
      <c r="Q708" s="5"/>
      <c r="R708" s="248">
        <f t="shared" ref="R708:R713" si="295">+R707+Q708</f>
        <v>352</v>
      </c>
      <c r="S708" s="218">
        <f t="shared" ref="S708:S713" si="296">+S707+Q708</f>
        <v>591</v>
      </c>
      <c r="T708" s="233">
        <f t="shared" ref="T708:T713" si="297">+T707+O708-P708-Q708</f>
        <v>0</v>
      </c>
      <c r="U708" s="250">
        <f t="shared" si="290"/>
        <v>44728</v>
      </c>
      <c r="V708" s="4">
        <f t="shared" si="290"/>
        <v>0</v>
      </c>
      <c r="W708" s="26">
        <f t="shared" si="290"/>
        <v>1011</v>
      </c>
      <c r="X708" s="233">
        <f t="shared" ref="X708:X713" si="298">+X707+V708-J708</f>
        <v>30</v>
      </c>
      <c r="Y708" s="4">
        <f t="shared" ref="Y708:Y713" si="299">+O708</f>
        <v>0</v>
      </c>
      <c r="Z708" s="230">
        <f t="shared" ref="Z708:Z713" si="300">+Z707+Y708-P708-Q708</f>
        <v>0</v>
      </c>
    </row>
    <row r="709" spans="1:26" ht="24" customHeight="1" x14ac:dyDescent="0.55000000000000004">
      <c r="A709">
        <f t="shared" si="288"/>
        <v>711</v>
      </c>
      <c r="B709" s="228"/>
      <c r="C709" s="44"/>
      <c r="D709" t="s">
        <v>933</v>
      </c>
      <c r="E709">
        <v>24</v>
      </c>
      <c r="F709">
        <f t="shared" si="289"/>
        <v>621</v>
      </c>
      <c r="G709" s="1">
        <v>44729</v>
      </c>
      <c r="H709" s="119">
        <v>0</v>
      </c>
      <c r="I709" s="227">
        <f t="shared" si="291"/>
        <v>1011</v>
      </c>
      <c r="J709" s="119"/>
      <c r="K709" s="232">
        <f t="shared" si="292"/>
        <v>977</v>
      </c>
      <c r="L709" s="271">
        <f t="shared" si="293"/>
        <v>78</v>
      </c>
      <c r="M709" s="4"/>
      <c r="N709" s="232">
        <f t="shared" si="294"/>
        <v>3</v>
      </c>
      <c r="O709" s="119">
        <v>0</v>
      </c>
      <c r="P709" s="119"/>
      <c r="Q709" s="5"/>
      <c r="R709" s="248">
        <f t="shared" si="295"/>
        <v>352</v>
      </c>
      <c r="S709" s="218">
        <f t="shared" si="296"/>
        <v>591</v>
      </c>
      <c r="T709" s="233">
        <f t="shared" si="297"/>
        <v>0</v>
      </c>
      <c r="U709" s="250">
        <f t="shared" si="290"/>
        <v>44729</v>
      </c>
      <c r="V709" s="4">
        <f t="shared" si="290"/>
        <v>0</v>
      </c>
      <c r="W709" s="26">
        <f t="shared" si="290"/>
        <v>1011</v>
      </c>
      <c r="X709" s="233">
        <f t="shared" si="298"/>
        <v>30</v>
      </c>
      <c r="Y709" s="4">
        <f t="shared" si="299"/>
        <v>0</v>
      </c>
      <c r="Z709" s="230">
        <f t="shared" si="300"/>
        <v>0</v>
      </c>
    </row>
    <row r="710" spans="1:26" ht="24" customHeight="1" x14ac:dyDescent="0.55000000000000004">
      <c r="A710">
        <f t="shared" si="288"/>
        <v>712</v>
      </c>
      <c r="B710" s="228"/>
      <c r="C710" s="44"/>
      <c r="D710" t="s">
        <v>934</v>
      </c>
      <c r="E710">
        <v>24</v>
      </c>
      <c r="F710">
        <f t="shared" si="289"/>
        <v>622</v>
      </c>
      <c r="G710" s="1">
        <v>44730</v>
      </c>
      <c r="H710" s="119">
        <v>0</v>
      </c>
      <c r="I710" s="227">
        <f t="shared" si="291"/>
        <v>1011</v>
      </c>
      <c r="J710" s="119"/>
      <c r="K710" s="232">
        <f t="shared" si="292"/>
        <v>977</v>
      </c>
      <c r="L710" s="271">
        <f t="shared" si="293"/>
        <v>78</v>
      </c>
      <c r="M710" s="4"/>
      <c r="N710" s="232">
        <f t="shared" si="294"/>
        <v>3</v>
      </c>
      <c r="O710" s="119">
        <v>0</v>
      </c>
      <c r="P710" s="119"/>
      <c r="Q710" s="5"/>
      <c r="R710" s="248">
        <f t="shared" si="295"/>
        <v>352</v>
      </c>
      <c r="S710" s="218">
        <f t="shared" si="296"/>
        <v>591</v>
      </c>
      <c r="T710" s="233">
        <f t="shared" si="297"/>
        <v>0</v>
      </c>
      <c r="U710" s="250">
        <f t="shared" si="290"/>
        <v>44730</v>
      </c>
      <c r="V710" s="4">
        <f t="shared" si="290"/>
        <v>0</v>
      </c>
      <c r="W710" s="26">
        <f t="shared" si="290"/>
        <v>1011</v>
      </c>
      <c r="X710" s="233">
        <f t="shared" si="298"/>
        <v>30</v>
      </c>
      <c r="Y710" s="4">
        <f t="shared" si="299"/>
        <v>0</v>
      </c>
      <c r="Z710" s="230">
        <f t="shared" si="300"/>
        <v>0</v>
      </c>
    </row>
    <row r="711" spans="1:26" ht="24" customHeight="1" x14ac:dyDescent="0.55000000000000004">
      <c r="A711">
        <f t="shared" si="288"/>
        <v>713</v>
      </c>
      <c r="B711" s="228"/>
      <c r="C711" s="44"/>
      <c r="D711" t="s">
        <v>935</v>
      </c>
      <c r="E711">
        <v>24</v>
      </c>
      <c r="F711">
        <f t="shared" si="289"/>
        <v>623</v>
      </c>
      <c r="G711" s="1">
        <v>44731</v>
      </c>
      <c r="H711" s="119">
        <v>0</v>
      </c>
      <c r="I711" s="227">
        <f t="shared" si="291"/>
        <v>1011</v>
      </c>
      <c r="J711" s="119"/>
      <c r="K711" s="232">
        <f t="shared" si="292"/>
        <v>977</v>
      </c>
      <c r="L711" s="271">
        <f t="shared" si="293"/>
        <v>78</v>
      </c>
      <c r="M711" s="4"/>
      <c r="N711" s="232">
        <f t="shared" si="294"/>
        <v>3</v>
      </c>
      <c r="O711" s="119">
        <v>0</v>
      </c>
      <c r="P711" s="119"/>
      <c r="Q711" s="5"/>
      <c r="R711" s="248">
        <f t="shared" si="295"/>
        <v>352</v>
      </c>
      <c r="S711" s="218">
        <f t="shared" si="296"/>
        <v>591</v>
      </c>
      <c r="T711" s="233">
        <f t="shared" si="297"/>
        <v>0</v>
      </c>
      <c r="U711" s="250">
        <f t="shared" si="290"/>
        <v>44731</v>
      </c>
      <c r="V711" s="4">
        <f t="shared" si="290"/>
        <v>0</v>
      </c>
      <c r="W711" s="26">
        <f t="shared" si="290"/>
        <v>1011</v>
      </c>
      <c r="X711" s="233">
        <f t="shared" si="298"/>
        <v>30</v>
      </c>
      <c r="Y711" s="4">
        <f t="shared" si="299"/>
        <v>0</v>
      </c>
      <c r="Z711" s="230">
        <f t="shared" si="300"/>
        <v>0</v>
      </c>
    </row>
    <row r="712" spans="1:26" ht="24" customHeight="1" x14ac:dyDescent="0.55000000000000004">
      <c r="A712">
        <f t="shared" si="288"/>
        <v>714</v>
      </c>
      <c r="B712" s="228"/>
      <c r="C712" s="44"/>
      <c r="D712" t="s">
        <v>936</v>
      </c>
      <c r="E712">
        <v>24</v>
      </c>
      <c r="F712">
        <f t="shared" si="289"/>
        <v>624</v>
      </c>
      <c r="G712" s="1">
        <v>44732</v>
      </c>
      <c r="H712" s="119">
        <v>0</v>
      </c>
      <c r="I712" s="227">
        <f t="shared" si="291"/>
        <v>1011</v>
      </c>
      <c r="J712" s="119"/>
      <c r="K712" s="232">
        <f t="shared" si="292"/>
        <v>977</v>
      </c>
      <c r="L712" s="271">
        <f t="shared" si="293"/>
        <v>78</v>
      </c>
      <c r="M712" s="4"/>
      <c r="N712" s="232">
        <f t="shared" si="294"/>
        <v>3</v>
      </c>
      <c r="O712" s="119">
        <v>0</v>
      </c>
      <c r="P712" s="119"/>
      <c r="Q712" s="5"/>
      <c r="R712" s="248">
        <f t="shared" si="295"/>
        <v>352</v>
      </c>
      <c r="S712" s="218">
        <f t="shared" si="296"/>
        <v>591</v>
      </c>
      <c r="T712" s="233">
        <f t="shared" si="297"/>
        <v>0</v>
      </c>
      <c r="U712" s="250">
        <f t="shared" si="290"/>
        <v>44732</v>
      </c>
      <c r="V712" s="4">
        <f t="shared" si="290"/>
        <v>0</v>
      </c>
      <c r="W712" s="26">
        <f t="shared" si="290"/>
        <v>1011</v>
      </c>
      <c r="X712" s="233">
        <f t="shared" si="298"/>
        <v>30</v>
      </c>
      <c r="Y712" s="4">
        <f t="shared" si="299"/>
        <v>0</v>
      </c>
      <c r="Z712" s="230">
        <f t="shared" si="300"/>
        <v>0</v>
      </c>
    </row>
    <row r="713" spans="1:26" ht="24" customHeight="1" x14ac:dyDescent="0.55000000000000004">
      <c r="A713">
        <f t="shared" si="288"/>
        <v>715</v>
      </c>
      <c r="B713" s="228"/>
      <c r="C713" s="44"/>
      <c r="D713" t="s">
        <v>937</v>
      </c>
      <c r="E713">
        <v>24</v>
      </c>
      <c r="F713">
        <f t="shared" si="289"/>
        <v>625</v>
      </c>
      <c r="G713" s="1">
        <v>44733</v>
      </c>
      <c r="H713" s="119">
        <v>0</v>
      </c>
      <c r="I713" s="227">
        <f t="shared" si="291"/>
        <v>1011</v>
      </c>
      <c r="J713" s="119"/>
      <c r="K713" s="232">
        <f t="shared" si="292"/>
        <v>977</v>
      </c>
      <c r="L713" s="271">
        <f t="shared" si="293"/>
        <v>78</v>
      </c>
      <c r="M713" s="4"/>
      <c r="N713" s="232">
        <f t="shared" si="294"/>
        <v>3</v>
      </c>
      <c r="O713" s="119">
        <v>0</v>
      </c>
      <c r="P713" s="119"/>
      <c r="Q713" s="5"/>
      <c r="R713" s="248">
        <f t="shared" si="295"/>
        <v>352</v>
      </c>
      <c r="S713" s="218">
        <f t="shared" si="296"/>
        <v>591</v>
      </c>
      <c r="T713" s="233">
        <f t="shared" si="297"/>
        <v>0</v>
      </c>
      <c r="U713" s="250">
        <f t="shared" ref="U713:U739" si="301">+G713</f>
        <v>44733</v>
      </c>
      <c r="V713" s="4">
        <f t="shared" ref="V713:V739" si="302">+H713</f>
        <v>0</v>
      </c>
      <c r="W713" s="26">
        <f t="shared" ref="W713:W739" si="303">+I713</f>
        <v>1011</v>
      </c>
      <c r="X713" s="233">
        <f t="shared" si="298"/>
        <v>30</v>
      </c>
      <c r="Y713" s="4">
        <f t="shared" si="299"/>
        <v>0</v>
      </c>
      <c r="Z713" s="230">
        <f t="shared" si="300"/>
        <v>0</v>
      </c>
    </row>
    <row r="714" spans="1:26" ht="24" customHeight="1" x14ac:dyDescent="0.55000000000000004">
      <c r="A714">
        <f t="shared" si="288"/>
        <v>716</v>
      </c>
      <c r="B714" s="228"/>
      <c r="C714" s="44"/>
      <c r="D714" t="s">
        <v>938</v>
      </c>
      <c r="E714">
        <v>24</v>
      </c>
      <c r="F714">
        <f t="shared" si="289"/>
        <v>626</v>
      </c>
      <c r="G714" s="1">
        <v>44734</v>
      </c>
      <c r="H714" s="119">
        <v>0</v>
      </c>
      <c r="I714" s="227">
        <f t="shared" ref="I714:I739" si="304">+I713+H714</f>
        <v>1011</v>
      </c>
      <c r="J714" s="119"/>
      <c r="K714" s="232">
        <f t="shared" ref="K714:K739" si="305">+K713+J714</f>
        <v>977</v>
      </c>
      <c r="L714" s="271">
        <f t="shared" ref="L714:L739" si="306">+L713+J714</f>
        <v>78</v>
      </c>
      <c r="M714" s="4"/>
      <c r="N714" s="232">
        <f t="shared" ref="N714:N739" si="307">+N713+M714</f>
        <v>3</v>
      </c>
      <c r="O714" s="119">
        <v>0</v>
      </c>
      <c r="P714" s="119"/>
      <c r="Q714" s="5"/>
      <c r="R714" s="248">
        <f t="shared" ref="R714:R739" si="308">+R713+Q714</f>
        <v>352</v>
      </c>
      <c r="S714" s="218">
        <f t="shared" ref="S714:S739" si="309">+S713+Q714</f>
        <v>591</v>
      </c>
      <c r="T714" s="233">
        <f t="shared" ref="T714:T739" si="310">+T713+O714-P714-Q714</f>
        <v>0</v>
      </c>
      <c r="U714" s="250">
        <f t="shared" si="301"/>
        <v>44734</v>
      </c>
      <c r="V714" s="4">
        <f t="shared" si="302"/>
        <v>0</v>
      </c>
      <c r="W714" s="26">
        <f t="shared" si="303"/>
        <v>1011</v>
      </c>
      <c r="X714" s="233">
        <f t="shared" ref="X714:X739" si="311">+X713+V714-J714</f>
        <v>30</v>
      </c>
      <c r="Y714" s="4">
        <f t="shared" ref="Y714:Y739" si="312">+O714</f>
        <v>0</v>
      </c>
      <c r="Z714" s="230">
        <f t="shared" ref="Z714:Z739" si="313">+Z713+Y714-P714-Q714</f>
        <v>0</v>
      </c>
    </row>
    <row r="715" spans="1:26" ht="24" customHeight="1" x14ac:dyDescent="0.55000000000000004">
      <c r="A715">
        <f t="shared" si="288"/>
        <v>717</v>
      </c>
      <c r="B715" s="228"/>
      <c r="C715" s="44"/>
      <c r="D715" t="s">
        <v>939</v>
      </c>
      <c r="E715">
        <v>24</v>
      </c>
      <c r="F715">
        <f t="shared" si="289"/>
        <v>627</v>
      </c>
      <c r="G715" s="1">
        <v>44735</v>
      </c>
      <c r="H715" s="119">
        <v>0</v>
      </c>
      <c r="I715" s="227">
        <f t="shared" si="304"/>
        <v>1011</v>
      </c>
      <c r="J715" s="119"/>
      <c r="K715" s="232">
        <f t="shared" si="305"/>
        <v>977</v>
      </c>
      <c r="L715" s="271">
        <f t="shared" si="306"/>
        <v>78</v>
      </c>
      <c r="M715" s="4"/>
      <c r="N715" s="232">
        <f t="shared" si="307"/>
        <v>3</v>
      </c>
      <c r="O715" s="119">
        <v>0</v>
      </c>
      <c r="P715" s="119"/>
      <c r="Q715" s="5"/>
      <c r="R715" s="248">
        <f t="shared" si="308"/>
        <v>352</v>
      </c>
      <c r="S715" s="218">
        <f t="shared" si="309"/>
        <v>591</v>
      </c>
      <c r="T715" s="233">
        <f t="shared" si="310"/>
        <v>0</v>
      </c>
      <c r="U715" s="250">
        <f t="shared" si="301"/>
        <v>44735</v>
      </c>
      <c r="V715" s="4">
        <f t="shared" si="302"/>
        <v>0</v>
      </c>
      <c r="W715" s="26">
        <f t="shared" si="303"/>
        <v>1011</v>
      </c>
      <c r="X715" s="233">
        <f t="shared" si="311"/>
        <v>30</v>
      </c>
      <c r="Y715" s="4">
        <f t="shared" si="312"/>
        <v>0</v>
      </c>
      <c r="Z715" s="230">
        <f t="shared" si="313"/>
        <v>0</v>
      </c>
    </row>
    <row r="716" spans="1:26" ht="24" customHeight="1" x14ac:dyDescent="0.55000000000000004">
      <c r="A716">
        <f t="shared" si="288"/>
        <v>718</v>
      </c>
      <c r="B716" s="228"/>
      <c r="C716" s="44"/>
      <c r="D716" t="s">
        <v>940</v>
      </c>
      <c r="E716">
        <v>24</v>
      </c>
      <c r="F716">
        <f t="shared" si="289"/>
        <v>628</v>
      </c>
      <c r="G716" s="1">
        <v>44736</v>
      </c>
      <c r="H716" s="119">
        <v>0</v>
      </c>
      <c r="I716" s="227">
        <f t="shared" si="304"/>
        <v>1011</v>
      </c>
      <c r="J716" s="119"/>
      <c r="K716" s="232">
        <f t="shared" si="305"/>
        <v>977</v>
      </c>
      <c r="L716" s="271">
        <f t="shared" si="306"/>
        <v>78</v>
      </c>
      <c r="M716" s="4"/>
      <c r="N716" s="232">
        <f t="shared" si="307"/>
        <v>3</v>
      </c>
      <c r="O716" s="119">
        <v>0</v>
      </c>
      <c r="P716" s="119"/>
      <c r="Q716" s="5"/>
      <c r="R716" s="248">
        <f t="shared" si="308"/>
        <v>352</v>
      </c>
      <c r="S716" s="218">
        <f t="shared" si="309"/>
        <v>591</v>
      </c>
      <c r="T716" s="233">
        <f t="shared" si="310"/>
        <v>0</v>
      </c>
      <c r="U716" s="250">
        <f t="shared" si="301"/>
        <v>44736</v>
      </c>
      <c r="V716" s="4">
        <f t="shared" si="302"/>
        <v>0</v>
      </c>
      <c r="W716" s="26">
        <f t="shared" si="303"/>
        <v>1011</v>
      </c>
      <c r="X716" s="233">
        <f t="shared" si="311"/>
        <v>30</v>
      </c>
      <c r="Y716" s="4">
        <f t="shared" si="312"/>
        <v>0</v>
      </c>
      <c r="Z716" s="230">
        <f t="shared" si="313"/>
        <v>0</v>
      </c>
    </row>
    <row r="717" spans="1:26" ht="24" customHeight="1" x14ac:dyDescent="0.55000000000000004">
      <c r="A717">
        <f t="shared" si="288"/>
        <v>719</v>
      </c>
      <c r="B717" s="228"/>
      <c r="C717" s="44"/>
      <c r="D717" t="s">
        <v>941</v>
      </c>
      <c r="E717">
        <v>24</v>
      </c>
      <c r="F717">
        <f t="shared" si="289"/>
        <v>629</v>
      </c>
      <c r="G717" s="1">
        <v>44737</v>
      </c>
      <c r="H717" s="119">
        <v>0</v>
      </c>
      <c r="I717" s="227">
        <f t="shared" si="304"/>
        <v>1011</v>
      </c>
      <c r="J717" s="119"/>
      <c r="K717" s="232">
        <f t="shared" si="305"/>
        <v>977</v>
      </c>
      <c r="L717" s="271">
        <f t="shared" si="306"/>
        <v>78</v>
      </c>
      <c r="M717" s="4"/>
      <c r="N717" s="232">
        <f t="shared" si="307"/>
        <v>3</v>
      </c>
      <c r="O717" s="119">
        <v>0</v>
      </c>
      <c r="P717" s="119"/>
      <c r="Q717" s="5"/>
      <c r="R717" s="248">
        <f t="shared" si="308"/>
        <v>352</v>
      </c>
      <c r="S717" s="218">
        <f t="shared" si="309"/>
        <v>591</v>
      </c>
      <c r="T717" s="233">
        <f t="shared" si="310"/>
        <v>0</v>
      </c>
      <c r="U717" s="250">
        <f t="shared" si="301"/>
        <v>44737</v>
      </c>
      <c r="V717" s="4">
        <f t="shared" si="302"/>
        <v>0</v>
      </c>
      <c r="W717" s="26">
        <f t="shared" si="303"/>
        <v>1011</v>
      </c>
      <c r="X717" s="233">
        <f t="shared" si="311"/>
        <v>30</v>
      </c>
      <c r="Y717" s="4">
        <f t="shared" si="312"/>
        <v>0</v>
      </c>
      <c r="Z717" s="230">
        <f t="shared" si="313"/>
        <v>0</v>
      </c>
    </row>
    <row r="718" spans="1:26" ht="24" customHeight="1" x14ac:dyDescent="0.55000000000000004">
      <c r="A718">
        <f t="shared" si="288"/>
        <v>720</v>
      </c>
      <c r="B718" s="228"/>
      <c r="C718" s="44"/>
      <c r="D718" t="s">
        <v>942</v>
      </c>
      <c r="E718">
        <v>24</v>
      </c>
      <c r="F718">
        <f t="shared" si="289"/>
        <v>630</v>
      </c>
      <c r="G718" s="1">
        <v>44738</v>
      </c>
      <c r="H718" s="119">
        <v>0</v>
      </c>
      <c r="I718" s="227">
        <f t="shared" si="304"/>
        <v>1011</v>
      </c>
      <c r="J718" s="119"/>
      <c r="K718" s="232">
        <f t="shared" si="305"/>
        <v>977</v>
      </c>
      <c r="L718" s="271">
        <f t="shared" si="306"/>
        <v>78</v>
      </c>
      <c r="M718" s="4"/>
      <c r="N718" s="232">
        <f t="shared" si="307"/>
        <v>3</v>
      </c>
      <c r="O718" s="119">
        <v>0</v>
      </c>
      <c r="P718" s="119"/>
      <c r="Q718" s="5"/>
      <c r="R718" s="248">
        <f t="shared" si="308"/>
        <v>352</v>
      </c>
      <c r="S718" s="218">
        <f t="shared" si="309"/>
        <v>591</v>
      </c>
      <c r="T718" s="233">
        <f t="shared" si="310"/>
        <v>0</v>
      </c>
      <c r="U718" s="250">
        <f t="shared" si="301"/>
        <v>44738</v>
      </c>
      <c r="V718" s="4">
        <f t="shared" si="302"/>
        <v>0</v>
      </c>
      <c r="W718" s="26">
        <f t="shared" si="303"/>
        <v>1011</v>
      </c>
      <c r="X718" s="233">
        <f t="shared" si="311"/>
        <v>30</v>
      </c>
      <c r="Y718" s="4">
        <f t="shared" si="312"/>
        <v>0</v>
      </c>
      <c r="Z718" s="230">
        <f t="shared" si="313"/>
        <v>0</v>
      </c>
    </row>
    <row r="719" spans="1:26" ht="24" customHeight="1" x14ac:dyDescent="0.55000000000000004">
      <c r="A719">
        <f t="shared" si="288"/>
        <v>721</v>
      </c>
      <c r="B719" s="228"/>
      <c r="C719" s="44"/>
      <c r="D719" t="s">
        <v>943</v>
      </c>
      <c r="E719">
        <v>24</v>
      </c>
      <c r="F719">
        <f t="shared" si="289"/>
        <v>631</v>
      </c>
      <c r="G719" s="1">
        <v>44739</v>
      </c>
      <c r="H719" s="119">
        <v>0</v>
      </c>
      <c r="I719" s="227">
        <f t="shared" si="304"/>
        <v>1011</v>
      </c>
      <c r="J719" s="119"/>
      <c r="K719" s="232">
        <f t="shared" si="305"/>
        <v>977</v>
      </c>
      <c r="L719" s="271">
        <f t="shared" si="306"/>
        <v>78</v>
      </c>
      <c r="M719" s="4"/>
      <c r="N719" s="232">
        <f t="shared" si="307"/>
        <v>3</v>
      </c>
      <c r="O719" s="119">
        <v>0</v>
      </c>
      <c r="P719" s="119"/>
      <c r="Q719" s="5"/>
      <c r="R719" s="248">
        <f t="shared" si="308"/>
        <v>352</v>
      </c>
      <c r="S719" s="218">
        <f t="shared" si="309"/>
        <v>591</v>
      </c>
      <c r="T719" s="233">
        <f t="shared" si="310"/>
        <v>0</v>
      </c>
      <c r="U719" s="250">
        <f t="shared" si="301"/>
        <v>44739</v>
      </c>
      <c r="V719" s="4">
        <f t="shared" si="302"/>
        <v>0</v>
      </c>
      <c r="W719" s="26">
        <f t="shared" si="303"/>
        <v>1011</v>
      </c>
      <c r="X719" s="233">
        <f t="shared" si="311"/>
        <v>30</v>
      </c>
      <c r="Y719" s="4">
        <f t="shared" si="312"/>
        <v>0</v>
      </c>
      <c r="Z719" s="230">
        <f t="shared" si="313"/>
        <v>0</v>
      </c>
    </row>
    <row r="720" spans="1:26" ht="24" customHeight="1" x14ac:dyDescent="0.55000000000000004">
      <c r="A720">
        <f t="shared" si="288"/>
        <v>722</v>
      </c>
      <c r="B720" s="228"/>
      <c r="C720" s="44"/>
      <c r="D720" t="s">
        <v>944</v>
      </c>
      <c r="E720">
        <v>24</v>
      </c>
      <c r="F720">
        <f t="shared" si="289"/>
        <v>632</v>
      </c>
      <c r="G720" s="1">
        <v>44740</v>
      </c>
      <c r="H720" s="119">
        <v>0</v>
      </c>
      <c r="I720" s="227">
        <f t="shared" si="304"/>
        <v>1011</v>
      </c>
      <c r="J720" s="119"/>
      <c r="K720" s="232">
        <f t="shared" si="305"/>
        <v>977</v>
      </c>
      <c r="L720" s="271">
        <f t="shared" si="306"/>
        <v>78</v>
      </c>
      <c r="M720" s="4"/>
      <c r="N720" s="232">
        <f t="shared" si="307"/>
        <v>3</v>
      </c>
      <c r="O720" s="119">
        <v>0</v>
      </c>
      <c r="P720" s="119"/>
      <c r="Q720" s="5"/>
      <c r="R720" s="248">
        <f t="shared" si="308"/>
        <v>352</v>
      </c>
      <c r="S720" s="218">
        <f t="shared" si="309"/>
        <v>591</v>
      </c>
      <c r="T720" s="233">
        <f t="shared" si="310"/>
        <v>0</v>
      </c>
      <c r="U720" s="250">
        <f t="shared" si="301"/>
        <v>44740</v>
      </c>
      <c r="V720" s="4">
        <f t="shared" si="302"/>
        <v>0</v>
      </c>
      <c r="W720" s="26">
        <f t="shared" si="303"/>
        <v>1011</v>
      </c>
      <c r="X720" s="233">
        <f t="shared" si="311"/>
        <v>30</v>
      </c>
      <c r="Y720" s="4">
        <f t="shared" si="312"/>
        <v>0</v>
      </c>
      <c r="Z720" s="230">
        <f t="shared" si="313"/>
        <v>0</v>
      </c>
    </row>
    <row r="721" spans="1:26" ht="24" customHeight="1" x14ac:dyDescent="0.55000000000000004">
      <c r="A721">
        <f t="shared" si="288"/>
        <v>723</v>
      </c>
      <c r="B721" s="228"/>
      <c r="C721" s="44"/>
      <c r="D721" t="s">
        <v>945</v>
      </c>
      <c r="E721">
        <v>24</v>
      </c>
      <c r="F721">
        <f t="shared" si="289"/>
        <v>633</v>
      </c>
      <c r="G721" s="1">
        <v>44741</v>
      </c>
      <c r="H721" s="119">
        <v>0</v>
      </c>
      <c r="I721" s="227">
        <f t="shared" si="304"/>
        <v>1011</v>
      </c>
      <c r="J721" s="119"/>
      <c r="K721" s="232">
        <f t="shared" si="305"/>
        <v>977</v>
      </c>
      <c r="L721" s="271">
        <f t="shared" si="306"/>
        <v>78</v>
      </c>
      <c r="M721" s="4"/>
      <c r="N721" s="232">
        <f t="shared" si="307"/>
        <v>3</v>
      </c>
      <c r="O721" s="119">
        <v>0</v>
      </c>
      <c r="P721" s="119"/>
      <c r="Q721" s="5"/>
      <c r="R721" s="248">
        <f t="shared" si="308"/>
        <v>352</v>
      </c>
      <c r="S721" s="218">
        <f t="shared" si="309"/>
        <v>591</v>
      </c>
      <c r="T721" s="233">
        <f t="shared" si="310"/>
        <v>0</v>
      </c>
      <c r="U721" s="250">
        <f t="shared" si="301"/>
        <v>44741</v>
      </c>
      <c r="V721" s="4">
        <f t="shared" si="302"/>
        <v>0</v>
      </c>
      <c r="W721" s="26">
        <f t="shared" si="303"/>
        <v>1011</v>
      </c>
      <c r="X721" s="233">
        <f t="shared" si="311"/>
        <v>30</v>
      </c>
      <c r="Y721" s="4">
        <f t="shared" si="312"/>
        <v>0</v>
      </c>
      <c r="Z721" s="230">
        <f t="shared" si="313"/>
        <v>0</v>
      </c>
    </row>
    <row r="722" spans="1:26" ht="24" customHeight="1" x14ac:dyDescent="0.55000000000000004">
      <c r="A722">
        <f t="shared" si="288"/>
        <v>724</v>
      </c>
      <c r="B722" s="228"/>
      <c r="C722" s="44"/>
      <c r="D722" t="s">
        <v>946</v>
      </c>
      <c r="E722">
        <v>24</v>
      </c>
      <c r="F722">
        <f t="shared" si="289"/>
        <v>634</v>
      </c>
      <c r="G722" s="1">
        <v>44742</v>
      </c>
      <c r="H722" s="119">
        <v>0</v>
      </c>
      <c r="I722" s="227">
        <f t="shared" si="304"/>
        <v>1011</v>
      </c>
      <c r="J722" s="119"/>
      <c r="K722" s="232">
        <f t="shared" si="305"/>
        <v>977</v>
      </c>
      <c r="L722" s="271">
        <f t="shared" si="306"/>
        <v>78</v>
      </c>
      <c r="M722" s="4"/>
      <c r="N722" s="232">
        <f t="shared" si="307"/>
        <v>3</v>
      </c>
      <c r="O722" s="119">
        <v>0</v>
      </c>
      <c r="P722" s="119"/>
      <c r="Q722" s="5"/>
      <c r="R722" s="248">
        <f t="shared" si="308"/>
        <v>352</v>
      </c>
      <c r="S722" s="218">
        <f t="shared" si="309"/>
        <v>591</v>
      </c>
      <c r="T722" s="233">
        <f t="shared" si="310"/>
        <v>0</v>
      </c>
      <c r="U722" s="250">
        <f t="shared" si="301"/>
        <v>44742</v>
      </c>
      <c r="V722" s="4">
        <f t="shared" si="302"/>
        <v>0</v>
      </c>
      <c r="W722" s="26">
        <f t="shared" si="303"/>
        <v>1011</v>
      </c>
      <c r="X722" s="233">
        <f t="shared" si="311"/>
        <v>30</v>
      </c>
      <c r="Y722" s="4">
        <f t="shared" si="312"/>
        <v>0</v>
      </c>
      <c r="Z722" s="230">
        <f t="shared" si="313"/>
        <v>0</v>
      </c>
    </row>
    <row r="723" spans="1:26" ht="24" customHeight="1" x14ac:dyDescent="0.55000000000000004">
      <c r="A723">
        <f t="shared" si="288"/>
        <v>725</v>
      </c>
      <c r="B723" s="228"/>
      <c r="C723" s="44"/>
      <c r="D723" t="s">
        <v>950</v>
      </c>
      <c r="E723">
        <v>24</v>
      </c>
      <c r="F723">
        <f t="shared" si="289"/>
        <v>635</v>
      </c>
      <c r="G723" s="1">
        <v>44743</v>
      </c>
      <c r="H723" s="119">
        <v>0</v>
      </c>
      <c r="I723" s="227">
        <f t="shared" si="304"/>
        <v>1011</v>
      </c>
      <c r="J723" s="119"/>
      <c r="K723" s="232">
        <f t="shared" si="305"/>
        <v>977</v>
      </c>
      <c r="L723" s="271">
        <f t="shared" si="306"/>
        <v>78</v>
      </c>
      <c r="M723" s="4"/>
      <c r="N723" s="232">
        <f t="shared" si="307"/>
        <v>3</v>
      </c>
      <c r="O723" s="119">
        <v>0</v>
      </c>
      <c r="P723" s="119"/>
      <c r="Q723" s="5"/>
      <c r="R723" s="248">
        <f t="shared" si="308"/>
        <v>352</v>
      </c>
      <c r="S723" s="218">
        <f t="shared" si="309"/>
        <v>591</v>
      </c>
      <c r="T723" s="233">
        <f t="shared" si="310"/>
        <v>0</v>
      </c>
      <c r="U723" s="250">
        <f t="shared" si="301"/>
        <v>44743</v>
      </c>
      <c r="V723" s="4">
        <f t="shared" si="302"/>
        <v>0</v>
      </c>
      <c r="W723" s="26">
        <f t="shared" si="303"/>
        <v>1011</v>
      </c>
      <c r="X723" s="233">
        <f t="shared" si="311"/>
        <v>30</v>
      </c>
      <c r="Y723" s="4">
        <f t="shared" si="312"/>
        <v>0</v>
      </c>
      <c r="Z723" s="230">
        <f t="shared" si="313"/>
        <v>0</v>
      </c>
    </row>
    <row r="724" spans="1:26" ht="24" customHeight="1" x14ac:dyDescent="0.55000000000000004">
      <c r="A724">
        <f t="shared" si="288"/>
        <v>726</v>
      </c>
      <c r="B724" s="228"/>
      <c r="C724" s="44"/>
      <c r="D724" t="s">
        <v>951</v>
      </c>
      <c r="E724">
        <v>24</v>
      </c>
      <c r="F724">
        <f t="shared" si="289"/>
        <v>636</v>
      </c>
      <c r="G724" s="1">
        <v>44744</v>
      </c>
      <c r="H724" s="119">
        <v>0</v>
      </c>
      <c r="I724" s="227">
        <f t="shared" si="304"/>
        <v>1011</v>
      </c>
      <c r="J724" s="119"/>
      <c r="K724" s="232">
        <f t="shared" si="305"/>
        <v>977</v>
      </c>
      <c r="L724" s="271">
        <f t="shared" si="306"/>
        <v>78</v>
      </c>
      <c r="M724" s="4"/>
      <c r="N724" s="232">
        <f t="shared" si="307"/>
        <v>3</v>
      </c>
      <c r="O724" s="119">
        <v>0</v>
      </c>
      <c r="P724" s="119"/>
      <c r="Q724" s="5"/>
      <c r="R724" s="248">
        <f t="shared" si="308"/>
        <v>352</v>
      </c>
      <c r="S724" s="218">
        <f t="shared" si="309"/>
        <v>591</v>
      </c>
      <c r="T724" s="233">
        <f t="shared" si="310"/>
        <v>0</v>
      </c>
      <c r="U724" s="250">
        <f t="shared" si="301"/>
        <v>44744</v>
      </c>
      <c r="V724" s="4">
        <f t="shared" si="302"/>
        <v>0</v>
      </c>
      <c r="W724" s="26">
        <f t="shared" si="303"/>
        <v>1011</v>
      </c>
      <c r="X724" s="233">
        <f t="shared" si="311"/>
        <v>30</v>
      </c>
      <c r="Y724" s="4">
        <f t="shared" si="312"/>
        <v>0</v>
      </c>
      <c r="Z724" s="230">
        <f t="shared" si="313"/>
        <v>0</v>
      </c>
    </row>
    <row r="725" spans="1:26" ht="24" customHeight="1" x14ac:dyDescent="0.55000000000000004">
      <c r="A725">
        <f t="shared" si="288"/>
        <v>727</v>
      </c>
      <c r="B725" s="228"/>
      <c r="C725" s="44"/>
      <c r="D725" t="s">
        <v>952</v>
      </c>
      <c r="E725">
        <v>24</v>
      </c>
      <c r="F725">
        <f t="shared" si="289"/>
        <v>637</v>
      </c>
      <c r="G725" s="1">
        <v>44745</v>
      </c>
      <c r="H725" s="119">
        <v>0</v>
      </c>
      <c r="I725" s="227">
        <f t="shared" si="304"/>
        <v>1011</v>
      </c>
      <c r="J725" s="119"/>
      <c r="K725" s="232">
        <f t="shared" si="305"/>
        <v>977</v>
      </c>
      <c r="L725" s="271">
        <f t="shared" si="306"/>
        <v>78</v>
      </c>
      <c r="M725" s="4"/>
      <c r="N725" s="232">
        <f t="shared" si="307"/>
        <v>3</v>
      </c>
      <c r="O725" s="119">
        <v>0</v>
      </c>
      <c r="P725" s="119"/>
      <c r="Q725" s="5"/>
      <c r="R725" s="248">
        <f t="shared" si="308"/>
        <v>352</v>
      </c>
      <c r="S725" s="218">
        <f t="shared" si="309"/>
        <v>591</v>
      </c>
      <c r="T725" s="233">
        <f t="shared" si="310"/>
        <v>0</v>
      </c>
      <c r="U725" s="250">
        <f t="shared" si="301"/>
        <v>44745</v>
      </c>
      <c r="V725" s="4">
        <f t="shared" si="302"/>
        <v>0</v>
      </c>
      <c r="W725" s="26">
        <f t="shared" si="303"/>
        <v>1011</v>
      </c>
      <c r="X725" s="233">
        <f t="shared" si="311"/>
        <v>30</v>
      </c>
      <c r="Y725" s="4">
        <f t="shared" si="312"/>
        <v>0</v>
      </c>
      <c r="Z725" s="230">
        <f t="shared" si="313"/>
        <v>0</v>
      </c>
    </row>
    <row r="726" spans="1:26" ht="24" customHeight="1" x14ac:dyDescent="0.55000000000000004">
      <c r="A726">
        <f t="shared" si="288"/>
        <v>728</v>
      </c>
      <c r="B726" s="228"/>
      <c r="C726" s="44"/>
      <c r="D726" t="s">
        <v>953</v>
      </c>
      <c r="E726">
        <v>24</v>
      </c>
      <c r="F726">
        <f t="shared" si="289"/>
        <v>638</v>
      </c>
      <c r="G726" s="1">
        <v>44746</v>
      </c>
      <c r="H726" s="119">
        <v>0</v>
      </c>
      <c r="I726" s="227">
        <f t="shared" si="304"/>
        <v>1011</v>
      </c>
      <c r="J726" s="119"/>
      <c r="K726" s="232">
        <f t="shared" si="305"/>
        <v>977</v>
      </c>
      <c r="L726" s="271">
        <f t="shared" si="306"/>
        <v>78</v>
      </c>
      <c r="M726" s="4"/>
      <c r="N726" s="232">
        <f t="shared" si="307"/>
        <v>3</v>
      </c>
      <c r="O726" s="119">
        <v>0</v>
      </c>
      <c r="P726" s="119"/>
      <c r="Q726" s="5"/>
      <c r="R726" s="248">
        <f t="shared" si="308"/>
        <v>352</v>
      </c>
      <c r="S726" s="218">
        <f t="shared" si="309"/>
        <v>591</v>
      </c>
      <c r="T726" s="233">
        <f t="shared" si="310"/>
        <v>0</v>
      </c>
      <c r="U726" s="250">
        <f t="shared" si="301"/>
        <v>44746</v>
      </c>
      <c r="V726" s="4">
        <f t="shared" si="302"/>
        <v>0</v>
      </c>
      <c r="W726" s="26">
        <f t="shared" si="303"/>
        <v>1011</v>
      </c>
      <c r="X726" s="233">
        <f t="shared" si="311"/>
        <v>30</v>
      </c>
      <c r="Y726" s="4">
        <f t="shared" si="312"/>
        <v>0</v>
      </c>
      <c r="Z726" s="230">
        <f t="shared" si="313"/>
        <v>0</v>
      </c>
    </row>
    <row r="727" spans="1:26" ht="24" customHeight="1" x14ac:dyDescent="0.55000000000000004">
      <c r="A727">
        <f t="shared" si="288"/>
        <v>729</v>
      </c>
      <c r="B727" s="228"/>
      <c r="C727" s="44"/>
      <c r="D727" t="s">
        <v>954</v>
      </c>
      <c r="E727">
        <v>24</v>
      </c>
      <c r="F727">
        <f t="shared" si="289"/>
        <v>639</v>
      </c>
      <c r="G727" s="1">
        <v>44747</v>
      </c>
      <c r="H727" s="119">
        <v>0</v>
      </c>
      <c r="I727" s="227">
        <f t="shared" si="304"/>
        <v>1011</v>
      </c>
      <c r="J727" s="119"/>
      <c r="K727" s="232">
        <f t="shared" si="305"/>
        <v>977</v>
      </c>
      <c r="L727" s="271">
        <f t="shared" si="306"/>
        <v>78</v>
      </c>
      <c r="M727" s="4"/>
      <c r="N727" s="232">
        <f t="shared" si="307"/>
        <v>3</v>
      </c>
      <c r="O727" s="119">
        <v>0</v>
      </c>
      <c r="P727" s="119"/>
      <c r="Q727" s="5"/>
      <c r="R727" s="248">
        <f t="shared" si="308"/>
        <v>352</v>
      </c>
      <c r="S727" s="218">
        <f t="shared" si="309"/>
        <v>591</v>
      </c>
      <c r="T727" s="233">
        <f t="shared" si="310"/>
        <v>0</v>
      </c>
      <c r="U727" s="250">
        <f t="shared" si="301"/>
        <v>44747</v>
      </c>
      <c r="V727" s="4">
        <f t="shared" si="302"/>
        <v>0</v>
      </c>
      <c r="W727" s="26">
        <f t="shared" si="303"/>
        <v>1011</v>
      </c>
      <c r="X727" s="233">
        <f t="shared" si="311"/>
        <v>30</v>
      </c>
      <c r="Y727" s="4">
        <f t="shared" si="312"/>
        <v>0</v>
      </c>
      <c r="Z727" s="230">
        <f t="shared" si="313"/>
        <v>0</v>
      </c>
    </row>
    <row r="728" spans="1:26" ht="24" customHeight="1" x14ac:dyDescent="0.55000000000000004">
      <c r="A728">
        <f t="shared" si="288"/>
        <v>730</v>
      </c>
      <c r="B728" s="228"/>
      <c r="C728" s="44"/>
      <c r="D728" t="s">
        <v>955</v>
      </c>
      <c r="E728">
        <v>24</v>
      </c>
      <c r="F728">
        <f t="shared" si="289"/>
        <v>640</v>
      </c>
      <c r="G728" s="1">
        <v>44748</v>
      </c>
      <c r="H728" s="119">
        <v>0</v>
      </c>
      <c r="I728" s="227">
        <f t="shared" si="304"/>
        <v>1011</v>
      </c>
      <c r="J728" s="119"/>
      <c r="K728" s="232">
        <f t="shared" si="305"/>
        <v>977</v>
      </c>
      <c r="L728" s="271">
        <f t="shared" si="306"/>
        <v>78</v>
      </c>
      <c r="M728" s="4"/>
      <c r="N728" s="232">
        <f t="shared" si="307"/>
        <v>3</v>
      </c>
      <c r="O728" s="119">
        <v>0</v>
      </c>
      <c r="P728" s="119"/>
      <c r="Q728" s="5"/>
      <c r="R728" s="248">
        <f t="shared" si="308"/>
        <v>352</v>
      </c>
      <c r="S728" s="218">
        <f t="shared" si="309"/>
        <v>591</v>
      </c>
      <c r="T728" s="233">
        <f t="shared" si="310"/>
        <v>0</v>
      </c>
      <c r="U728" s="250">
        <f t="shared" si="301"/>
        <v>44748</v>
      </c>
      <c r="V728" s="4">
        <f t="shared" si="302"/>
        <v>0</v>
      </c>
      <c r="W728" s="26">
        <f t="shared" si="303"/>
        <v>1011</v>
      </c>
      <c r="X728" s="233">
        <f t="shared" si="311"/>
        <v>30</v>
      </c>
      <c r="Y728" s="4">
        <f t="shared" si="312"/>
        <v>0</v>
      </c>
      <c r="Z728" s="230">
        <f t="shared" si="313"/>
        <v>0</v>
      </c>
    </row>
    <row r="729" spans="1:26" ht="24" customHeight="1" x14ac:dyDescent="0.55000000000000004">
      <c r="A729">
        <f t="shared" si="288"/>
        <v>731</v>
      </c>
      <c r="B729" s="228"/>
      <c r="C729" s="44"/>
      <c r="D729" t="s">
        <v>956</v>
      </c>
      <c r="E729">
        <v>24</v>
      </c>
      <c r="F729">
        <f t="shared" si="289"/>
        <v>641</v>
      </c>
      <c r="G729" s="1">
        <v>44749</v>
      </c>
      <c r="H729" s="119">
        <v>0</v>
      </c>
      <c r="I729" s="227">
        <f t="shared" si="304"/>
        <v>1011</v>
      </c>
      <c r="J729" s="119"/>
      <c r="K729" s="232">
        <f t="shared" si="305"/>
        <v>977</v>
      </c>
      <c r="L729" s="271">
        <f t="shared" si="306"/>
        <v>78</v>
      </c>
      <c r="M729" s="4"/>
      <c r="N729" s="232">
        <f t="shared" si="307"/>
        <v>3</v>
      </c>
      <c r="O729" s="119">
        <v>0</v>
      </c>
      <c r="P729" s="119"/>
      <c r="Q729" s="5"/>
      <c r="R729" s="248">
        <f t="shared" si="308"/>
        <v>352</v>
      </c>
      <c r="S729" s="218">
        <f t="shared" si="309"/>
        <v>591</v>
      </c>
      <c r="T729" s="233">
        <f t="shared" si="310"/>
        <v>0</v>
      </c>
      <c r="U729" s="250">
        <f t="shared" si="301"/>
        <v>44749</v>
      </c>
      <c r="V729" s="4">
        <f t="shared" si="302"/>
        <v>0</v>
      </c>
      <c r="W729" s="26">
        <f t="shared" si="303"/>
        <v>1011</v>
      </c>
      <c r="X729" s="233">
        <f t="shared" si="311"/>
        <v>30</v>
      </c>
      <c r="Y729" s="4">
        <f t="shared" si="312"/>
        <v>0</v>
      </c>
      <c r="Z729" s="230">
        <f t="shared" si="313"/>
        <v>0</v>
      </c>
    </row>
    <row r="730" spans="1:26" ht="24" customHeight="1" x14ac:dyDescent="0.55000000000000004">
      <c r="A730">
        <f t="shared" si="288"/>
        <v>732</v>
      </c>
      <c r="B730" s="228"/>
      <c r="C730" s="44"/>
      <c r="D730" t="s">
        <v>957</v>
      </c>
      <c r="E730">
        <v>24</v>
      </c>
      <c r="F730">
        <f t="shared" si="289"/>
        <v>642</v>
      </c>
      <c r="G730" s="1">
        <v>44750</v>
      </c>
      <c r="H730" s="119">
        <v>0</v>
      </c>
      <c r="I730" s="227">
        <f t="shared" si="304"/>
        <v>1011</v>
      </c>
      <c r="J730" s="119"/>
      <c r="K730" s="232">
        <f t="shared" si="305"/>
        <v>977</v>
      </c>
      <c r="L730" s="271">
        <f t="shared" si="306"/>
        <v>78</v>
      </c>
      <c r="M730" s="4"/>
      <c r="N730" s="232">
        <f t="shared" si="307"/>
        <v>3</v>
      </c>
      <c r="O730" s="119">
        <v>0</v>
      </c>
      <c r="P730" s="119"/>
      <c r="Q730" s="5"/>
      <c r="R730" s="248">
        <f t="shared" si="308"/>
        <v>352</v>
      </c>
      <c r="S730" s="218">
        <f t="shared" si="309"/>
        <v>591</v>
      </c>
      <c r="T730" s="233">
        <f t="shared" si="310"/>
        <v>0</v>
      </c>
      <c r="U730" s="250">
        <f t="shared" si="301"/>
        <v>44750</v>
      </c>
      <c r="V730" s="4">
        <f t="shared" si="302"/>
        <v>0</v>
      </c>
      <c r="W730" s="26">
        <f t="shared" si="303"/>
        <v>1011</v>
      </c>
      <c r="X730" s="233">
        <f t="shared" si="311"/>
        <v>30</v>
      </c>
      <c r="Y730" s="4">
        <f t="shared" si="312"/>
        <v>0</v>
      </c>
      <c r="Z730" s="230">
        <f t="shared" si="313"/>
        <v>0</v>
      </c>
    </row>
    <row r="731" spans="1:26" ht="24" customHeight="1" x14ac:dyDescent="0.55000000000000004">
      <c r="A731">
        <f t="shared" si="288"/>
        <v>733</v>
      </c>
      <c r="B731" s="228"/>
      <c r="C731" s="44"/>
      <c r="D731" t="s">
        <v>958</v>
      </c>
      <c r="E731">
        <v>24</v>
      </c>
      <c r="F731">
        <f t="shared" si="289"/>
        <v>643</v>
      </c>
      <c r="G731" s="1">
        <v>44751</v>
      </c>
      <c r="H731" s="119">
        <v>0</v>
      </c>
      <c r="I731" s="227">
        <f t="shared" si="304"/>
        <v>1011</v>
      </c>
      <c r="J731" s="119"/>
      <c r="K731" s="232">
        <f t="shared" si="305"/>
        <v>977</v>
      </c>
      <c r="L731" s="271">
        <f t="shared" si="306"/>
        <v>78</v>
      </c>
      <c r="M731" s="4"/>
      <c r="N731" s="232">
        <f t="shared" si="307"/>
        <v>3</v>
      </c>
      <c r="O731" s="119">
        <v>0</v>
      </c>
      <c r="P731" s="119"/>
      <c r="Q731" s="5"/>
      <c r="R731" s="248">
        <f t="shared" si="308"/>
        <v>352</v>
      </c>
      <c r="S731" s="218">
        <f t="shared" si="309"/>
        <v>591</v>
      </c>
      <c r="T731" s="233">
        <f t="shared" si="310"/>
        <v>0</v>
      </c>
      <c r="U731" s="250">
        <f t="shared" si="301"/>
        <v>44751</v>
      </c>
      <c r="V731" s="4">
        <f t="shared" si="302"/>
        <v>0</v>
      </c>
      <c r="W731" s="26">
        <f t="shared" si="303"/>
        <v>1011</v>
      </c>
      <c r="X731" s="233">
        <f t="shared" si="311"/>
        <v>30</v>
      </c>
      <c r="Y731" s="4">
        <f t="shared" si="312"/>
        <v>0</v>
      </c>
      <c r="Z731" s="230">
        <f t="shared" si="313"/>
        <v>0</v>
      </c>
    </row>
    <row r="732" spans="1:26" ht="24" customHeight="1" x14ac:dyDescent="0.55000000000000004">
      <c r="A732">
        <f t="shared" si="288"/>
        <v>734</v>
      </c>
      <c r="B732" s="228"/>
      <c r="C732" s="44"/>
      <c r="D732" t="s">
        <v>959</v>
      </c>
      <c r="E732">
        <v>24</v>
      </c>
      <c r="F732">
        <f t="shared" si="289"/>
        <v>644</v>
      </c>
      <c r="G732" s="1">
        <v>44752</v>
      </c>
      <c r="H732" s="119">
        <v>0</v>
      </c>
      <c r="I732" s="227">
        <f t="shared" si="304"/>
        <v>1011</v>
      </c>
      <c r="J732" s="119"/>
      <c r="K732" s="232">
        <f t="shared" si="305"/>
        <v>977</v>
      </c>
      <c r="L732" s="271">
        <f t="shared" si="306"/>
        <v>78</v>
      </c>
      <c r="M732" s="4"/>
      <c r="N732" s="232">
        <f t="shared" si="307"/>
        <v>3</v>
      </c>
      <c r="O732" s="119">
        <v>0</v>
      </c>
      <c r="P732" s="119"/>
      <c r="Q732" s="5"/>
      <c r="R732" s="248">
        <f t="shared" si="308"/>
        <v>352</v>
      </c>
      <c r="S732" s="218">
        <f t="shared" si="309"/>
        <v>591</v>
      </c>
      <c r="T732" s="233">
        <f t="shared" si="310"/>
        <v>0</v>
      </c>
      <c r="U732" s="250">
        <f t="shared" si="301"/>
        <v>44752</v>
      </c>
      <c r="V732" s="4">
        <f t="shared" si="302"/>
        <v>0</v>
      </c>
      <c r="W732" s="26">
        <f t="shared" si="303"/>
        <v>1011</v>
      </c>
      <c r="X732" s="233">
        <f t="shared" si="311"/>
        <v>30</v>
      </c>
      <c r="Y732" s="4">
        <f t="shared" si="312"/>
        <v>0</v>
      </c>
      <c r="Z732" s="230">
        <f t="shared" si="313"/>
        <v>0</v>
      </c>
    </row>
    <row r="733" spans="1:26" ht="24" customHeight="1" x14ac:dyDescent="0.55000000000000004">
      <c r="A733">
        <f t="shared" si="288"/>
        <v>735</v>
      </c>
      <c r="B733" s="228"/>
      <c r="C733" s="44"/>
      <c r="D733" t="s">
        <v>960</v>
      </c>
      <c r="E733">
        <v>24</v>
      </c>
      <c r="F733">
        <f t="shared" si="289"/>
        <v>645</v>
      </c>
      <c r="G733" s="1">
        <v>44753</v>
      </c>
      <c r="H733" s="119">
        <v>0</v>
      </c>
      <c r="I733" s="227">
        <f t="shared" si="304"/>
        <v>1011</v>
      </c>
      <c r="J733" s="119"/>
      <c r="K733" s="232">
        <f t="shared" si="305"/>
        <v>977</v>
      </c>
      <c r="L733" s="271">
        <f t="shared" si="306"/>
        <v>78</v>
      </c>
      <c r="M733" s="4"/>
      <c r="N733" s="232">
        <f t="shared" si="307"/>
        <v>3</v>
      </c>
      <c r="O733" s="119">
        <v>0</v>
      </c>
      <c r="P733" s="119"/>
      <c r="Q733" s="5"/>
      <c r="R733" s="248">
        <f t="shared" si="308"/>
        <v>352</v>
      </c>
      <c r="S733" s="218">
        <f t="shared" si="309"/>
        <v>591</v>
      </c>
      <c r="T733" s="233">
        <f t="shared" si="310"/>
        <v>0</v>
      </c>
      <c r="U733" s="250">
        <f t="shared" si="301"/>
        <v>44753</v>
      </c>
      <c r="V733" s="4">
        <f t="shared" si="302"/>
        <v>0</v>
      </c>
      <c r="W733" s="26">
        <f t="shared" si="303"/>
        <v>1011</v>
      </c>
      <c r="X733" s="233">
        <f t="shared" si="311"/>
        <v>30</v>
      </c>
      <c r="Y733" s="4">
        <f t="shared" si="312"/>
        <v>0</v>
      </c>
      <c r="Z733" s="230">
        <f t="shared" si="313"/>
        <v>0</v>
      </c>
    </row>
    <row r="734" spans="1:26" ht="24" customHeight="1" x14ac:dyDescent="0.55000000000000004">
      <c r="A734">
        <f t="shared" si="288"/>
        <v>736</v>
      </c>
      <c r="B734" s="228"/>
      <c r="C734" s="44"/>
      <c r="D734" t="s">
        <v>961</v>
      </c>
      <c r="E734">
        <v>24</v>
      </c>
      <c r="F734">
        <f t="shared" si="289"/>
        <v>646</v>
      </c>
      <c r="G734" s="1">
        <v>44754</v>
      </c>
      <c r="H734" s="119">
        <v>0</v>
      </c>
      <c r="I734" s="227">
        <f t="shared" si="304"/>
        <v>1011</v>
      </c>
      <c r="J734" s="119"/>
      <c r="K734" s="232">
        <f t="shared" si="305"/>
        <v>977</v>
      </c>
      <c r="L734" s="271">
        <f t="shared" si="306"/>
        <v>78</v>
      </c>
      <c r="M734" s="4"/>
      <c r="N734" s="232">
        <f t="shared" si="307"/>
        <v>3</v>
      </c>
      <c r="O734" s="119">
        <v>0</v>
      </c>
      <c r="P734" s="119"/>
      <c r="Q734" s="5"/>
      <c r="R734" s="248">
        <f t="shared" si="308"/>
        <v>352</v>
      </c>
      <c r="S734" s="218">
        <f t="shared" si="309"/>
        <v>591</v>
      </c>
      <c r="T734" s="233">
        <f t="shared" si="310"/>
        <v>0</v>
      </c>
      <c r="U734" s="250">
        <f t="shared" si="301"/>
        <v>44754</v>
      </c>
      <c r="V734" s="4">
        <f t="shared" si="302"/>
        <v>0</v>
      </c>
      <c r="W734" s="26">
        <f t="shared" si="303"/>
        <v>1011</v>
      </c>
      <c r="X734" s="233">
        <f t="shared" si="311"/>
        <v>30</v>
      </c>
      <c r="Y734" s="4">
        <f t="shared" si="312"/>
        <v>0</v>
      </c>
      <c r="Z734" s="230">
        <f t="shared" si="313"/>
        <v>0</v>
      </c>
    </row>
    <row r="735" spans="1:26" ht="24" customHeight="1" x14ac:dyDescent="0.55000000000000004">
      <c r="A735">
        <f t="shared" si="288"/>
        <v>737</v>
      </c>
      <c r="B735" s="228"/>
      <c r="C735" s="44"/>
      <c r="D735" t="s">
        <v>962</v>
      </c>
      <c r="E735">
        <v>24</v>
      </c>
      <c r="F735">
        <f t="shared" si="289"/>
        <v>647</v>
      </c>
      <c r="G735" s="1">
        <v>44755</v>
      </c>
      <c r="H735" s="119">
        <v>0</v>
      </c>
      <c r="I735" s="227">
        <f t="shared" si="304"/>
        <v>1011</v>
      </c>
      <c r="J735" s="119"/>
      <c r="K735" s="232">
        <f t="shared" si="305"/>
        <v>977</v>
      </c>
      <c r="L735" s="271">
        <f t="shared" si="306"/>
        <v>78</v>
      </c>
      <c r="M735" s="4"/>
      <c r="N735" s="232">
        <f t="shared" si="307"/>
        <v>3</v>
      </c>
      <c r="O735" s="119">
        <v>0</v>
      </c>
      <c r="P735" s="119"/>
      <c r="Q735" s="5"/>
      <c r="R735" s="248">
        <f t="shared" si="308"/>
        <v>352</v>
      </c>
      <c r="S735" s="218">
        <f t="shared" si="309"/>
        <v>591</v>
      </c>
      <c r="T735" s="233">
        <f t="shared" si="310"/>
        <v>0</v>
      </c>
      <c r="U735" s="250">
        <f t="shared" si="301"/>
        <v>44755</v>
      </c>
      <c r="V735" s="4">
        <f t="shared" si="302"/>
        <v>0</v>
      </c>
      <c r="W735" s="26">
        <f t="shared" si="303"/>
        <v>1011</v>
      </c>
      <c r="X735" s="233">
        <f t="shared" si="311"/>
        <v>30</v>
      </c>
      <c r="Y735" s="4">
        <f t="shared" si="312"/>
        <v>0</v>
      </c>
      <c r="Z735" s="230">
        <f t="shared" si="313"/>
        <v>0</v>
      </c>
    </row>
    <row r="736" spans="1:26" ht="24" customHeight="1" x14ac:dyDescent="0.55000000000000004">
      <c r="A736">
        <f t="shared" si="288"/>
        <v>738</v>
      </c>
      <c r="B736" s="228"/>
      <c r="C736" s="44"/>
      <c r="D736" t="s">
        <v>185</v>
      </c>
      <c r="E736">
        <v>24</v>
      </c>
      <c r="F736">
        <f t="shared" si="289"/>
        <v>648</v>
      </c>
      <c r="G736" s="1">
        <v>44756</v>
      </c>
      <c r="H736" s="119">
        <v>0</v>
      </c>
      <c r="I736" s="227">
        <f t="shared" si="304"/>
        <v>1011</v>
      </c>
      <c r="J736" s="119"/>
      <c r="K736" s="232">
        <f t="shared" si="305"/>
        <v>977</v>
      </c>
      <c r="L736" s="271">
        <f t="shared" si="306"/>
        <v>78</v>
      </c>
      <c r="M736" s="4"/>
      <c r="N736" s="232">
        <f t="shared" si="307"/>
        <v>3</v>
      </c>
      <c r="O736" s="119">
        <v>0</v>
      </c>
      <c r="P736" s="119"/>
      <c r="Q736" s="5"/>
      <c r="R736" s="248">
        <f t="shared" si="308"/>
        <v>352</v>
      </c>
      <c r="S736" s="218">
        <f t="shared" si="309"/>
        <v>591</v>
      </c>
      <c r="T736" s="233">
        <f t="shared" si="310"/>
        <v>0</v>
      </c>
      <c r="U736" s="250">
        <f t="shared" si="301"/>
        <v>44756</v>
      </c>
      <c r="V736" s="4">
        <f t="shared" si="302"/>
        <v>0</v>
      </c>
      <c r="W736" s="26">
        <f t="shared" si="303"/>
        <v>1011</v>
      </c>
      <c r="X736" s="233">
        <f t="shared" si="311"/>
        <v>30</v>
      </c>
      <c r="Y736" s="4">
        <f t="shared" si="312"/>
        <v>0</v>
      </c>
      <c r="Z736" s="230">
        <f t="shared" si="313"/>
        <v>0</v>
      </c>
    </row>
    <row r="737" spans="1:26" ht="24" customHeight="1" x14ac:dyDescent="0.55000000000000004">
      <c r="A737">
        <f t="shared" si="288"/>
        <v>739</v>
      </c>
      <c r="B737" s="228"/>
      <c r="C737" s="44"/>
      <c r="D737" t="s">
        <v>187</v>
      </c>
      <c r="E737">
        <v>24</v>
      </c>
      <c r="F737">
        <f t="shared" si="289"/>
        <v>649</v>
      </c>
      <c r="G737" s="1">
        <v>44757</v>
      </c>
      <c r="H737" s="119">
        <v>0</v>
      </c>
      <c r="I737" s="227">
        <f t="shared" si="304"/>
        <v>1011</v>
      </c>
      <c r="J737" s="119"/>
      <c r="K737" s="232">
        <f t="shared" si="305"/>
        <v>977</v>
      </c>
      <c r="L737" s="271">
        <f t="shared" si="306"/>
        <v>78</v>
      </c>
      <c r="M737" s="4"/>
      <c r="N737" s="232">
        <f t="shared" si="307"/>
        <v>3</v>
      </c>
      <c r="O737" s="119">
        <v>0</v>
      </c>
      <c r="P737" s="119"/>
      <c r="Q737" s="5"/>
      <c r="R737" s="248">
        <f t="shared" si="308"/>
        <v>352</v>
      </c>
      <c r="S737" s="218">
        <f t="shared" si="309"/>
        <v>591</v>
      </c>
      <c r="T737" s="233">
        <f t="shared" si="310"/>
        <v>0</v>
      </c>
      <c r="U737" s="250">
        <f t="shared" si="301"/>
        <v>44757</v>
      </c>
      <c r="V737" s="4">
        <f t="shared" si="302"/>
        <v>0</v>
      </c>
      <c r="W737" s="26">
        <f t="shared" si="303"/>
        <v>1011</v>
      </c>
      <c r="X737" s="233">
        <f t="shared" si="311"/>
        <v>30</v>
      </c>
      <c r="Y737" s="4">
        <f t="shared" si="312"/>
        <v>0</v>
      </c>
      <c r="Z737" s="230">
        <f t="shared" si="313"/>
        <v>0</v>
      </c>
    </row>
    <row r="738" spans="1:26" ht="24" customHeight="1" x14ac:dyDescent="0.55000000000000004">
      <c r="A738">
        <f t="shared" si="288"/>
        <v>740</v>
      </c>
      <c r="B738" s="228"/>
      <c r="C738" s="44"/>
      <c r="D738" t="s">
        <v>963</v>
      </c>
      <c r="E738">
        <v>24</v>
      </c>
      <c r="F738">
        <f t="shared" si="289"/>
        <v>650</v>
      </c>
      <c r="G738" s="1">
        <v>44758</v>
      </c>
      <c r="H738" s="119">
        <v>0</v>
      </c>
      <c r="I738" s="227">
        <f t="shared" si="304"/>
        <v>1011</v>
      </c>
      <c r="J738" s="119"/>
      <c r="K738" s="232">
        <f t="shared" si="305"/>
        <v>977</v>
      </c>
      <c r="L738" s="271">
        <f t="shared" si="306"/>
        <v>78</v>
      </c>
      <c r="M738" s="4"/>
      <c r="N738" s="232">
        <f t="shared" si="307"/>
        <v>3</v>
      </c>
      <c r="O738" s="119">
        <v>0</v>
      </c>
      <c r="P738" s="119"/>
      <c r="Q738" s="5"/>
      <c r="R738" s="248">
        <f t="shared" si="308"/>
        <v>352</v>
      </c>
      <c r="S738" s="218">
        <f t="shared" si="309"/>
        <v>591</v>
      </c>
      <c r="T738" s="233">
        <f t="shared" si="310"/>
        <v>0</v>
      </c>
      <c r="U738" s="250">
        <f t="shared" si="301"/>
        <v>44758</v>
      </c>
      <c r="V738" s="4">
        <f t="shared" si="302"/>
        <v>0</v>
      </c>
      <c r="W738" s="26">
        <f t="shared" si="303"/>
        <v>1011</v>
      </c>
      <c r="X738" s="233">
        <f t="shared" si="311"/>
        <v>30</v>
      </c>
      <c r="Y738" s="4">
        <f t="shared" si="312"/>
        <v>0</v>
      </c>
      <c r="Z738" s="230">
        <f t="shared" si="313"/>
        <v>0</v>
      </c>
    </row>
    <row r="739" spans="1:26" ht="24" customHeight="1" x14ac:dyDescent="0.55000000000000004">
      <c r="A739">
        <f t="shared" si="288"/>
        <v>741</v>
      </c>
      <c r="B739" s="228"/>
      <c r="C739" s="44"/>
      <c r="D739" t="s">
        <v>964</v>
      </c>
      <c r="E739">
        <v>24</v>
      </c>
      <c r="F739">
        <f t="shared" si="289"/>
        <v>651</v>
      </c>
      <c r="G739" s="1">
        <v>44759</v>
      </c>
      <c r="H739" s="119">
        <v>0</v>
      </c>
      <c r="I739" s="227">
        <f t="shared" si="304"/>
        <v>1011</v>
      </c>
      <c r="J739" s="119"/>
      <c r="K739" s="232">
        <f t="shared" si="305"/>
        <v>977</v>
      </c>
      <c r="L739" s="271">
        <f t="shared" si="306"/>
        <v>78</v>
      </c>
      <c r="M739" s="4"/>
      <c r="N739" s="232">
        <f t="shared" si="307"/>
        <v>3</v>
      </c>
      <c r="O739" s="119">
        <v>0</v>
      </c>
      <c r="P739" s="119"/>
      <c r="Q739" s="5"/>
      <c r="R739" s="248">
        <f t="shared" si="308"/>
        <v>352</v>
      </c>
      <c r="S739" s="218">
        <f t="shared" si="309"/>
        <v>591</v>
      </c>
      <c r="T739" s="233">
        <f t="shared" si="310"/>
        <v>0</v>
      </c>
      <c r="U739" s="250">
        <f t="shared" si="301"/>
        <v>44759</v>
      </c>
      <c r="V739" s="4">
        <f t="shared" si="302"/>
        <v>0</v>
      </c>
      <c r="W739" s="26">
        <f t="shared" si="303"/>
        <v>1011</v>
      </c>
      <c r="X739" s="233">
        <f t="shared" si="311"/>
        <v>30</v>
      </c>
      <c r="Y739" s="4">
        <f t="shared" si="312"/>
        <v>0</v>
      </c>
      <c r="Z739" s="230">
        <f t="shared" si="313"/>
        <v>0</v>
      </c>
    </row>
    <row r="740" spans="1:26" ht="24" customHeight="1" x14ac:dyDescent="0.55000000000000004">
      <c r="A740">
        <f t="shared" si="288"/>
        <v>742</v>
      </c>
      <c r="B740" s="228"/>
      <c r="C740" s="44"/>
      <c r="D740" t="s">
        <v>965</v>
      </c>
      <c r="E740">
        <v>24</v>
      </c>
      <c r="F740">
        <f t="shared" si="289"/>
        <v>652</v>
      </c>
      <c r="G740" s="1">
        <v>44760</v>
      </c>
      <c r="H740" s="119">
        <v>0</v>
      </c>
      <c r="I740" s="227">
        <f t="shared" ref="I740:I771" si="314">+I739+H740</f>
        <v>1011</v>
      </c>
      <c r="J740" s="119"/>
      <c r="K740" s="232">
        <f t="shared" ref="K740:K771" si="315">+K739+J740</f>
        <v>977</v>
      </c>
      <c r="L740" s="271">
        <f t="shared" ref="L740:L775" si="316">+L739+J740</f>
        <v>78</v>
      </c>
      <c r="M740" s="4"/>
      <c r="N740" s="232">
        <f t="shared" ref="N740:N771" si="317">+N739+M740</f>
        <v>3</v>
      </c>
      <c r="O740" s="119">
        <v>0</v>
      </c>
      <c r="P740" s="119"/>
      <c r="Q740" s="5"/>
      <c r="R740" s="248">
        <f t="shared" ref="R740:R771" si="318">+R739+Q740</f>
        <v>352</v>
      </c>
      <c r="S740" s="218">
        <f t="shared" ref="S740:S771" si="319">+S739+Q740</f>
        <v>591</v>
      </c>
      <c r="T740" s="233">
        <f t="shared" ref="T740:T771" si="320">+T739+O740-P740-Q740</f>
        <v>0</v>
      </c>
      <c r="U740" s="250">
        <f t="shared" ref="U740:U771" si="321">+G740</f>
        <v>44760</v>
      </c>
      <c r="V740" s="4">
        <f t="shared" ref="V740:V771" si="322">+H740</f>
        <v>0</v>
      </c>
      <c r="W740" s="26">
        <f t="shared" ref="W740:W771" si="323">+I740</f>
        <v>1011</v>
      </c>
      <c r="X740" s="233">
        <f t="shared" ref="X740:X771" si="324">+X739+V740-J740</f>
        <v>30</v>
      </c>
      <c r="Y740" s="4">
        <f t="shared" ref="Y740:Y771" si="325">+O740</f>
        <v>0</v>
      </c>
      <c r="Z740" s="230">
        <f t="shared" ref="Z740:Z771" si="326">+Z739+Y740-P740-Q740</f>
        <v>0</v>
      </c>
    </row>
    <row r="741" spans="1:26" ht="24" customHeight="1" x14ac:dyDescent="0.55000000000000004">
      <c r="A741">
        <f t="shared" si="288"/>
        <v>743</v>
      </c>
      <c r="B741" s="228"/>
      <c r="C741" s="44"/>
      <c r="D741" t="s">
        <v>202</v>
      </c>
      <c r="E741">
        <v>24</v>
      </c>
      <c r="F741">
        <f t="shared" si="289"/>
        <v>653</v>
      </c>
      <c r="G741" s="1">
        <v>44761</v>
      </c>
      <c r="H741" s="119">
        <v>0</v>
      </c>
      <c r="I741" s="227">
        <f t="shared" si="314"/>
        <v>1011</v>
      </c>
      <c r="J741" s="119"/>
      <c r="K741" s="232">
        <f t="shared" si="315"/>
        <v>977</v>
      </c>
      <c r="L741" s="271">
        <f t="shared" si="316"/>
        <v>78</v>
      </c>
      <c r="M741" s="4"/>
      <c r="N741" s="232">
        <f t="shared" si="317"/>
        <v>3</v>
      </c>
      <c r="O741" s="119">
        <v>0</v>
      </c>
      <c r="P741" s="119"/>
      <c r="Q741" s="5"/>
      <c r="R741" s="248">
        <f t="shared" si="318"/>
        <v>352</v>
      </c>
      <c r="S741" s="218">
        <f t="shared" si="319"/>
        <v>591</v>
      </c>
      <c r="T741" s="233">
        <f t="shared" si="320"/>
        <v>0</v>
      </c>
      <c r="U741" s="250">
        <f t="shared" si="321"/>
        <v>44761</v>
      </c>
      <c r="V741" s="4">
        <f t="shared" si="322"/>
        <v>0</v>
      </c>
      <c r="W741" s="26">
        <f t="shared" si="323"/>
        <v>1011</v>
      </c>
      <c r="X741" s="233">
        <f t="shared" si="324"/>
        <v>30</v>
      </c>
      <c r="Y741" s="4">
        <f t="shared" si="325"/>
        <v>0</v>
      </c>
      <c r="Z741" s="230">
        <f t="shared" si="326"/>
        <v>0</v>
      </c>
    </row>
    <row r="742" spans="1:26" ht="24" customHeight="1" x14ac:dyDescent="0.55000000000000004">
      <c r="A742">
        <f t="shared" si="288"/>
        <v>744</v>
      </c>
      <c r="B742" s="228"/>
      <c r="C742" s="44"/>
      <c r="D742" t="s">
        <v>204</v>
      </c>
      <c r="E742">
        <v>24</v>
      </c>
      <c r="F742">
        <f t="shared" si="289"/>
        <v>654</v>
      </c>
      <c r="G742" s="1">
        <v>44762</v>
      </c>
      <c r="H742" s="119">
        <v>0</v>
      </c>
      <c r="I742" s="227">
        <f t="shared" si="314"/>
        <v>1011</v>
      </c>
      <c r="J742" s="119"/>
      <c r="K742" s="232">
        <f t="shared" si="315"/>
        <v>977</v>
      </c>
      <c r="L742" s="271">
        <f t="shared" si="316"/>
        <v>78</v>
      </c>
      <c r="M742" s="4"/>
      <c r="N742" s="232">
        <f t="shared" si="317"/>
        <v>3</v>
      </c>
      <c r="O742" s="119">
        <v>0</v>
      </c>
      <c r="P742" s="119"/>
      <c r="Q742" s="5"/>
      <c r="R742" s="248">
        <f t="shared" si="318"/>
        <v>352</v>
      </c>
      <c r="S742" s="218">
        <f t="shared" si="319"/>
        <v>591</v>
      </c>
      <c r="T742" s="233">
        <f t="shared" si="320"/>
        <v>0</v>
      </c>
      <c r="U742" s="250">
        <f t="shared" si="321"/>
        <v>44762</v>
      </c>
      <c r="V742" s="4">
        <f t="shared" si="322"/>
        <v>0</v>
      </c>
      <c r="W742" s="26">
        <f t="shared" si="323"/>
        <v>1011</v>
      </c>
      <c r="X742" s="233">
        <f t="shared" si="324"/>
        <v>30</v>
      </c>
      <c r="Y742" s="4">
        <f t="shared" si="325"/>
        <v>0</v>
      </c>
      <c r="Z742" s="230">
        <f t="shared" si="326"/>
        <v>0</v>
      </c>
    </row>
    <row r="743" spans="1:26" ht="24" customHeight="1" x14ac:dyDescent="0.55000000000000004">
      <c r="A743">
        <f t="shared" si="288"/>
        <v>745</v>
      </c>
      <c r="B743" s="228"/>
      <c r="C743" s="44"/>
      <c r="D743" t="s">
        <v>206</v>
      </c>
      <c r="E743">
        <v>24</v>
      </c>
      <c r="F743">
        <f t="shared" si="289"/>
        <v>655</v>
      </c>
      <c r="G743" s="1">
        <v>44763</v>
      </c>
      <c r="H743" s="119">
        <v>0</v>
      </c>
      <c r="I743" s="227">
        <f t="shared" si="314"/>
        <v>1011</v>
      </c>
      <c r="J743" s="119"/>
      <c r="K743" s="232">
        <f t="shared" si="315"/>
        <v>977</v>
      </c>
      <c r="L743" s="271">
        <f t="shared" si="316"/>
        <v>78</v>
      </c>
      <c r="M743" s="4"/>
      <c r="N743" s="232">
        <f t="shared" si="317"/>
        <v>3</v>
      </c>
      <c r="O743" s="119">
        <v>0</v>
      </c>
      <c r="P743" s="119"/>
      <c r="Q743" s="5"/>
      <c r="R743" s="248">
        <f t="shared" si="318"/>
        <v>352</v>
      </c>
      <c r="S743" s="218">
        <f t="shared" si="319"/>
        <v>591</v>
      </c>
      <c r="T743" s="233">
        <f t="shared" si="320"/>
        <v>0</v>
      </c>
      <c r="U743" s="250">
        <f t="shared" si="321"/>
        <v>44763</v>
      </c>
      <c r="V743" s="4">
        <f t="shared" si="322"/>
        <v>0</v>
      </c>
      <c r="W743" s="26">
        <f t="shared" si="323"/>
        <v>1011</v>
      </c>
      <c r="X743" s="233">
        <f t="shared" si="324"/>
        <v>30</v>
      </c>
      <c r="Y743" s="4">
        <f t="shared" si="325"/>
        <v>0</v>
      </c>
      <c r="Z743" s="230">
        <f t="shared" si="326"/>
        <v>0</v>
      </c>
    </row>
    <row r="744" spans="1:26" ht="24" customHeight="1" x14ac:dyDescent="0.55000000000000004">
      <c r="A744">
        <f t="shared" si="288"/>
        <v>746</v>
      </c>
      <c r="B744" s="228"/>
      <c r="C744" s="44"/>
      <c r="D744" t="s">
        <v>208</v>
      </c>
      <c r="E744">
        <v>24</v>
      </c>
      <c r="F744">
        <f t="shared" si="289"/>
        <v>656</v>
      </c>
      <c r="G744" s="1">
        <v>44764</v>
      </c>
      <c r="H744" s="119">
        <v>0</v>
      </c>
      <c r="I744" s="227">
        <f t="shared" si="314"/>
        <v>1011</v>
      </c>
      <c r="J744" s="119"/>
      <c r="K744" s="232">
        <f t="shared" si="315"/>
        <v>977</v>
      </c>
      <c r="L744" s="271">
        <f t="shared" si="316"/>
        <v>78</v>
      </c>
      <c r="M744" s="4"/>
      <c r="N744" s="232">
        <f t="shared" si="317"/>
        <v>3</v>
      </c>
      <c r="O744" s="119">
        <v>0</v>
      </c>
      <c r="P744" s="119"/>
      <c r="Q744" s="5"/>
      <c r="R744" s="248">
        <f t="shared" si="318"/>
        <v>352</v>
      </c>
      <c r="S744" s="218">
        <f t="shared" si="319"/>
        <v>591</v>
      </c>
      <c r="T744" s="233">
        <f t="shared" si="320"/>
        <v>0</v>
      </c>
      <c r="U744" s="250">
        <f t="shared" si="321"/>
        <v>44764</v>
      </c>
      <c r="V744" s="4">
        <f t="shared" si="322"/>
        <v>0</v>
      </c>
      <c r="W744" s="26">
        <f t="shared" si="323"/>
        <v>1011</v>
      </c>
      <c r="X744" s="233">
        <f t="shared" si="324"/>
        <v>30</v>
      </c>
      <c r="Y744" s="4">
        <f t="shared" si="325"/>
        <v>0</v>
      </c>
      <c r="Z744" s="230">
        <f t="shared" si="326"/>
        <v>0</v>
      </c>
    </row>
    <row r="745" spans="1:26" ht="24" customHeight="1" x14ac:dyDescent="0.55000000000000004">
      <c r="A745">
        <f t="shared" si="288"/>
        <v>747</v>
      </c>
      <c r="B745" s="228"/>
      <c r="C745" s="44"/>
      <c r="D745" t="s">
        <v>210</v>
      </c>
      <c r="E745">
        <v>24</v>
      </c>
      <c r="F745">
        <f t="shared" si="289"/>
        <v>657</v>
      </c>
      <c r="G745" s="1">
        <v>44765</v>
      </c>
      <c r="H745" s="119">
        <v>0</v>
      </c>
      <c r="I745" s="227">
        <f t="shared" si="314"/>
        <v>1011</v>
      </c>
      <c r="J745" s="119"/>
      <c r="K745" s="232">
        <f t="shared" si="315"/>
        <v>977</v>
      </c>
      <c r="L745" s="271">
        <f t="shared" si="316"/>
        <v>78</v>
      </c>
      <c r="M745" s="4"/>
      <c r="N745" s="232">
        <f t="shared" si="317"/>
        <v>3</v>
      </c>
      <c r="O745" s="119">
        <v>0</v>
      </c>
      <c r="P745" s="119"/>
      <c r="Q745" s="5"/>
      <c r="R745" s="248">
        <f t="shared" si="318"/>
        <v>352</v>
      </c>
      <c r="S745" s="218">
        <f t="shared" si="319"/>
        <v>591</v>
      </c>
      <c r="T745" s="233">
        <f t="shared" si="320"/>
        <v>0</v>
      </c>
      <c r="U745" s="250">
        <f t="shared" si="321"/>
        <v>44765</v>
      </c>
      <c r="V745" s="4">
        <f t="shared" si="322"/>
        <v>0</v>
      </c>
      <c r="W745" s="26">
        <f t="shared" si="323"/>
        <v>1011</v>
      </c>
      <c r="X745" s="233">
        <f t="shared" si="324"/>
        <v>30</v>
      </c>
      <c r="Y745" s="4">
        <f t="shared" si="325"/>
        <v>0</v>
      </c>
      <c r="Z745" s="230">
        <f t="shared" si="326"/>
        <v>0</v>
      </c>
    </row>
    <row r="746" spans="1:26" ht="24" customHeight="1" x14ac:dyDescent="0.55000000000000004">
      <c r="A746">
        <f t="shared" si="288"/>
        <v>748</v>
      </c>
      <c r="B746" s="228"/>
      <c r="C746" s="44"/>
      <c r="D746" t="s">
        <v>212</v>
      </c>
      <c r="E746">
        <v>24</v>
      </c>
      <c r="F746">
        <f t="shared" si="289"/>
        <v>658</v>
      </c>
      <c r="G746" s="1">
        <v>44766</v>
      </c>
      <c r="H746" s="119">
        <v>0</v>
      </c>
      <c r="I746" s="227">
        <f t="shared" si="314"/>
        <v>1011</v>
      </c>
      <c r="J746" s="119"/>
      <c r="K746" s="232">
        <f t="shared" si="315"/>
        <v>977</v>
      </c>
      <c r="L746" s="271">
        <f t="shared" si="316"/>
        <v>78</v>
      </c>
      <c r="M746" s="4"/>
      <c r="N746" s="232">
        <f t="shared" si="317"/>
        <v>3</v>
      </c>
      <c r="O746" s="119">
        <v>0</v>
      </c>
      <c r="P746" s="119"/>
      <c r="Q746" s="5"/>
      <c r="R746" s="248">
        <f t="shared" si="318"/>
        <v>352</v>
      </c>
      <c r="S746" s="218">
        <f t="shared" si="319"/>
        <v>591</v>
      </c>
      <c r="T746" s="233">
        <f t="shared" si="320"/>
        <v>0</v>
      </c>
      <c r="U746" s="250">
        <f t="shared" si="321"/>
        <v>44766</v>
      </c>
      <c r="V746" s="4">
        <f t="shared" si="322"/>
        <v>0</v>
      </c>
      <c r="W746" s="26">
        <f t="shared" si="323"/>
        <v>1011</v>
      </c>
      <c r="X746" s="233">
        <f t="shared" si="324"/>
        <v>30</v>
      </c>
      <c r="Y746" s="4">
        <f t="shared" si="325"/>
        <v>0</v>
      </c>
      <c r="Z746" s="230">
        <f t="shared" si="326"/>
        <v>0</v>
      </c>
    </row>
    <row r="747" spans="1:26" ht="24" customHeight="1" x14ac:dyDescent="0.55000000000000004">
      <c r="A747">
        <f t="shared" si="288"/>
        <v>749</v>
      </c>
      <c r="B747" s="228"/>
      <c r="C747" s="44"/>
      <c r="D747" t="s">
        <v>214</v>
      </c>
      <c r="E747">
        <v>24</v>
      </c>
      <c r="F747">
        <f t="shared" si="289"/>
        <v>659</v>
      </c>
      <c r="G747" s="1">
        <v>44767</v>
      </c>
      <c r="H747" s="119">
        <v>0</v>
      </c>
      <c r="I747" s="227">
        <f t="shared" si="314"/>
        <v>1011</v>
      </c>
      <c r="J747" s="119"/>
      <c r="K747" s="232">
        <f t="shared" si="315"/>
        <v>977</v>
      </c>
      <c r="L747" s="271">
        <f t="shared" si="316"/>
        <v>78</v>
      </c>
      <c r="M747" s="4"/>
      <c r="N747" s="232">
        <f t="shared" si="317"/>
        <v>3</v>
      </c>
      <c r="O747" s="119">
        <v>0</v>
      </c>
      <c r="P747" s="119"/>
      <c r="Q747" s="5"/>
      <c r="R747" s="248">
        <f t="shared" si="318"/>
        <v>352</v>
      </c>
      <c r="S747" s="218">
        <f t="shared" si="319"/>
        <v>591</v>
      </c>
      <c r="T747" s="233">
        <f t="shared" si="320"/>
        <v>0</v>
      </c>
      <c r="U747" s="250">
        <f t="shared" si="321"/>
        <v>44767</v>
      </c>
      <c r="V747" s="4">
        <f t="shared" si="322"/>
        <v>0</v>
      </c>
      <c r="W747" s="26">
        <f t="shared" si="323"/>
        <v>1011</v>
      </c>
      <c r="X747" s="233">
        <f t="shared" si="324"/>
        <v>30</v>
      </c>
      <c r="Y747" s="4">
        <f t="shared" si="325"/>
        <v>0</v>
      </c>
      <c r="Z747" s="230">
        <f t="shared" si="326"/>
        <v>0</v>
      </c>
    </row>
    <row r="748" spans="1:26" ht="24" customHeight="1" x14ac:dyDescent="0.55000000000000004">
      <c r="A748">
        <f t="shared" si="288"/>
        <v>750</v>
      </c>
      <c r="B748" s="228"/>
      <c r="C748" s="44"/>
      <c r="D748" t="s">
        <v>216</v>
      </c>
      <c r="E748">
        <v>24</v>
      </c>
      <c r="F748">
        <f t="shared" si="289"/>
        <v>660</v>
      </c>
      <c r="G748" s="1">
        <v>44768</v>
      </c>
      <c r="H748" s="119">
        <v>0</v>
      </c>
      <c r="I748" s="227">
        <f t="shared" si="314"/>
        <v>1011</v>
      </c>
      <c r="J748" s="119"/>
      <c r="K748" s="232">
        <f t="shared" si="315"/>
        <v>977</v>
      </c>
      <c r="L748" s="271">
        <f t="shared" si="316"/>
        <v>78</v>
      </c>
      <c r="M748" s="4"/>
      <c r="N748" s="232">
        <f t="shared" si="317"/>
        <v>3</v>
      </c>
      <c r="O748" s="119">
        <v>0</v>
      </c>
      <c r="P748" s="119"/>
      <c r="Q748" s="5"/>
      <c r="R748" s="248">
        <f t="shared" si="318"/>
        <v>352</v>
      </c>
      <c r="S748" s="218">
        <f t="shared" si="319"/>
        <v>591</v>
      </c>
      <c r="T748" s="233">
        <f t="shared" si="320"/>
        <v>0</v>
      </c>
      <c r="U748" s="250">
        <f t="shared" si="321"/>
        <v>44768</v>
      </c>
      <c r="V748" s="4">
        <f t="shared" si="322"/>
        <v>0</v>
      </c>
      <c r="W748" s="26">
        <f t="shared" si="323"/>
        <v>1011</v>
      </c>
      <c r="X748" s="233">
        <f t="shared" si="324"/>
        <v>30</v>
      </c>
      <c r="Y748" s="4">
        <f t="shared" si="325"/>
        <v>0</v>
      </c>
      <c r="Z748" s="230">
        <f t="shared" si="326"/>
        <v>0</v>
      </c>
    </row>
    <row r="749" spans="1:26" ht="24" customHeight="1" x14ac:dyDescent="0.55000000000000004">
      <c r="A749">
        <f t="shared" si="288"/>
        <v>751</v>
      </c>
      <c r="B749" s="228"/>
      <c r="C749" s="44"/>
      <c r="D749" t="s">
        <v>218</v>
      </c>
      <c r="E749">
        <v>24</v>
      </c>
      <c r="F749">
        <f t="shared" si="289"/>
        <v>661</v>
      </c>
      <c r="G749" s="1">
        <v>44769</v>
      </c>
      <c r="H749" s="119">
        <v>0</v>
      </c>
      <c r="I749" s="227">
        <f t="shared" si="314"/>
        <v>1011</v>
      </c>
      <c r="J749" s="119"/>
      <c r="K749" s="232">
        <f t="shared" si="315"/>
        <v>977</v>
      </c>
      <c r="L749" s="271">
        <f t="shared" si="316"/>
        <v>78</v>
      </c>
      <c r="M749" s="4"/>
      <c r="N749" s="232">
        <f t="shared" si="317"/>
        <v>3</v>
      </c>
      <c r="O749" s="119">
        <v>0</v>
      </c>
      <c r="P749" s="119"/>
      <c r="Q749" s="5"/>
      <c r="R749" s="248">
        <f t="shared" si="318"/>
        <v>352</v>
      </c>
      <c r="S749" s="218">
        <f t="shared" si="319"/>
        <v>591</v>
      </c>
      <c r="T749" s="233">
        <f t="shared" si="320"/>
        <v>0</v>
      </c>
      <c r="U749" s="250">
        <f t="shared" si="321"/>
        <v>44769</v>
      </c>
      <c r="V749" s="4">
        <f t="shared" si="322"/>
        <v>0</v>
      </c>
      <c r="W749" s="26">
        <f t="shared" si="323"/>
        <v>1011</v>
      </c>
      <c r="X749" s="233">
        <f t="shared" si="324"/>
        <v>30</v>
      </c>
      <c r="Y749" s="4">
        <f t="shared" si="325"/>
        <v>0</v>
      </c>
      <c r="Z749" s="230">
        <f t="shared" si="326"/>
        <v>0</v>
      </c>
    </row>
    <row r="750" spans="1:26" ht="24" customHeight="1" x14ac:dyDescent="0.55000000000000004">
      <c r="A750">
        <f t="shared" si="288"/>
        <v>752</v>
      </c>
      <c r="B750" s="228"/>
      <c r="C750" s="44"/>
      <c r="D750" t="s">
        <v>220</v>
      </c>
      <c r="E750">
        <v>24</v>
      </c>
      <c r="F750">
        <f t="shared" si="289"/>
        <v>662</v>
      </c>
      <c r="G750" s="1">
        <v>44770</v>
      </c>
      <c r="H750" s="119">
        <v>0</v>
      </c>
      <c r="I750" s="227">
        <f t="shared" si="314"/>
        <v>1011</v>
      </c>
      <c r="J750" s="119"/>
      <c r="K750" s="232">
        <f t="shared" si="315"/>
        <v>977</v>
      </c>
      <c r="L750" s="271">
        <f t="shared" si="316"/>
        <v>78</v>
      </c>
      <c r="M750" s="4"/>
      <c r="N750" s="232">
        <f t="shared" si="317"/>
        <v>3</v>
      </c>
      <c r="O750" s="119">
        <v>0</v>
      </c>
      <c r="P750" s="119"/>
      <c r="Q750" s="5"/>
      <c r="R750" s="248">
        <f t="shared" si="318"/>
        <v>352</v>
      </c>
      <c r="S750" s="218">
        <f t="shared" si="319"/>
        <v>591</v>
      </c>
      <c r="T750" s="233">
        <f t="shared" si="320"/>
        <v>0</v>
      </c>
      <c r="U750" s="250">
        <f t="shared" si="321"/>
        <v>44770</v>
      </c>
      <c r="V750" s="4">
        <f t="shared" si="322"/>
        <v>0</v>
      </c>
      <c r="W750" s="26">
        <f t="shared" si="323"/>
        <v>1011</v>
      </c>
      <c r="X750" s="233">
        <f t="shared" si="324"/>
        <v>30</v>
      </c>
      <c r="Y750" s="4">
        <f t="shared" si="325"/>
        <v>0</v>
      </c>
      <c r="Z750" s="230">
        <f t="shared" si="326"/>
        <v>0</v>
      </c>
    </row>
    <row r="751" spans="1:26" ht="24" customHeight="1" x14ac:dyDescent="0.55000000000000004">
      <c r="A751">
        <f t="shared" si="288"/>
        <v>753</v>
      </c>
      <c r="B751" s="228"/>
      <c r="C751" s="44"/>
      <c r="D751" t="s">
        <v>222</v>
      </c>
      <c r="E751">
        <v>24</v>
      </c>
      <c r="F751">
        <f t="shared" si="289"/>
        <v>663</v>
      </c>
      <c r="G751" s="1">
        <v>44771</v>
      </c>
      <c r="H751" s="119">
        <v>0</v>
      </c>
      <c r="I751" s="227">
        <f t="shared" si="314"/>
        <v>1011</v>
      </c>
      <c r="J751" s="119"/>
      <c r="K751" s="232">
        <f t="shared" si="315"/>
        <v>977</v>
      </c>
      <c r="L751" s="271">
        <f t="shared" si="316"/>
        <v>78</v>
      </c>
      <c r="M751" s="4"/>
      <c r="N751" s="232">
        <f t="shared" si="317"/>
        <v>3</v>
      </c>
      <c r="O751" s="119">
        <v>0</v>
      </c>
      <c r="P751" s="119"/>
      <c r="Q751" s="5"/>
      <c r="R751" s="248">
        <f t="shared" si="318"/>
        <v>352</v>
      </c>
      <c r="S751" s="218">
        <f t="shared" si="319"/>
        <v>591</v>
      </c>
      <c r="T751" s="233">
        <f t="shared" si="320"/>
        <v>0</v>
      </c>
      <c r="U751" s="250">
        <f t="shared" si="321"/>
        <v>44771</v>
      </c>
      <c r="V751" s="4">
        <f t="shared" si="322"/>
        <v>0</v>
      </c>
      <c r="W751" s="26">
        <f t="shared" si="323"/>
        <v>1011</v>
      </c>
      <c r="X751" s="233">
        <f t="shared" si="324"/>
        <v>30</v>
      </c>
      <c r="Y751" s="4">
        <f t="shared" si="325"/>
        <v>0</v>
      </c>
      <c r="Z751" s="230">
        <f t="shared" si="326"/>
        <v>0</v>
      </c>
    </row>
    <row r="752" spans="1:26" ht="24" customHeight="1" x14ac:dyDescent="0.55000000000000004">
      <c r="A752">
        <f t="shared" si="288"/>
        <v>754</v>
      </c>
      <c r="B752" s="228"/>
      <c r="C752" s="44"/>
      <c r="D752" t="s">
        <v>223</v>
      </c>
      <c r="E752">
        <v>24</v>
      </c>
      <c r="F752">
        <f t="shared" si="289"/>
        <v>664</v>
      </c>
      <c r="G752" s="1">
        <v>44772</v>
      </c>
      <c r="H752" s="119">
        <v>0</v>
      </c>
      <c r="I752" s="227">
        <f t="shared" si="314"/>
        <v>1011</v>
      </c>
      <c r="J752" s="119"/>
      <c r="K752" s="232">
        <f t="shared" si="315"/>
        <v>977</v>
      </c>
      <c r="L752" s="271">
        <f t="shared" si="316"/>
        <v>78</v>
      </c>
      <c r="M752" s="4"/>
      <c r="N752" s="232">
        <f t="shared" si="317"/>
        <v>3</v>
      </c>
      <c r="O752" s="119">
        <v>0</v>
      </c>
      <c r="P752" s="119"/>
      <c r="Q752" s="5"/>
      <c r="R752" s="248">
        <f t="shared" si="318"/>
        <v>352</v>
      </c>
      <c r="S752" s="218">
        <f t="shared" si="319"/>
        <v>591</v>
      </c>
      <c r="T752" s="233">
        <f t="shared" si="320"/>
        <v>0</v>
      </c>
      <c r="U752" s="250">
        <f t="shared" si="321"/>
        <v>44772</v>
      </c>
      <c r="V752" s="4">
        <f t="shared" si="322"/>
        <v>0</v>
      </c>
      <c r="W752" s="26">
        <f t="shared" si="323"/>
        <v>1011</v>
      </c>
      <c r="X752" s="233">
        <f t="shared" si="324"/>
        <v>30</v>
      </c>
      <c r="Y752" s="4">
        <f t="shared" si="325"/>
        <v>0</v>
      </c>
      <c r="Z752" s="230">
        <f t="shared" si="326"/>
        <v>0</v>
      </c>
    </row>
    <row r="753" spans="1:26" ht="24" customHeight="1" x14ac:dyDescent="0.55000000000000004">
      <c r="A753">
        <f t="shared" si="288"/>
        <v>755</v>
      </c>
      <c r="B753" s="228"/>
      <c r="C753" s="44"/>
      <c r="D753" t="s">
        <v>224</v>
      </c>
      <c r="E753">
        <v>24</v>
      </c>
      <c r="F753">
        <f t="shared" si="289"/>
        <v>665</v>
      </c>
      <c r="G753" s="1">
        <v>44773</v>
      </c>
      <c r="H753" s="119">
        <v>0</v>
      </c>
      <c r="I753" s="227">
        <f t="shared" si="314"/>
        <v>1011</v>
      </c>
      <c r="J753" s="119"/>
      <c r="K753" s="232">
        <f t="shared" si="315"/>
        <v>977</v>
      </c>
      <c r="L753" s="271">
        <f t="shared" si="316"/>
        <v>78</v>
      </c>
      <c r="M753" s="4"/>
      <c r="N753" s="232">
        <f t="shared" si="317"/>
        <v>3</v>
      </c>
      <c r="O753" s="119">
        <v>0</v>
      </c>
      <c r="P753" s="119"/>
      <c r="Q753" s="5"/>
      <c r="R753" s="248">
        <f t="shared" si="318"/>
        <v>352</v>
      </c>
      <c r="S753" s="218">
        <f t="shared" si="319"/>
        <v>591</v>
      </c>
      <c r="T753" s="233">
        <f t="shared" si="320"/>
        <v>0</v>
      </c>
      <c r="U753" s="250">
        <f t="shared" si="321"/>
        <v>44773</v>
      </c>
      <c r="V753" s="4">
        <f t="shared" si="322"/>
        <v>0</v>
      </c>
      <c r="W753" s="26">
        <f t="shared" si="323"/>
        <v>1011</v>
      </c>
      <c r="X753" s="233">
        <f t="shared" si="324"/>
        <v>30</v>
      </c>
      <c r="Y753" s="4">
        <f t="shared" si="325"/>
        <v>0</v>
      </c>
      <c r="Z753" s="230">
        <f t="shared" si="326"/>
        <v>0</v>
      </c>
    </row>
    <row r="754" spans="1:26" ht="24" customHeight="1" x14ac:dyDescent="0.55000000000000004">
      <c r="A754">
        <f t="shared" si="288"/>
        <v>756</v>
      </c>
      <c r="B754" s="228"/>
      <c r="C754" s="44"/>
      <c r="D754" t="s">
        <v>967</v>
      </c>
      <c r="E754">
        <v>24</v>
      </c>
      <c r="F754">
        <f t="shared" si="289"/>
        <v>666</v>
      </c>
      <c r="G754" s="1">
        <v>44774</v>
      </c>
      <c r="H754" s="119">
        <v>0</v>
      </c>
      <c r="I754" s="227">
        <f t="shared" si="314"/>
        <v>1011</v>
      </c>
      <c r="J754" s="119"/>
      <c r="K754" s="232">
        <f t="shared" si="315"/>
        <v>977</v>
      </c>
      <c r="L754" s="271">
        <f t="shared" si="316"/>
        <v>78</v>
      </c>
      <c r="M754" s="4"/>
      <c r="N754" s="232">
        <f t="shared" si="317"/>
        <v>3</v>
      </c>
      <c r="O754" s="119">
        <v>0</v>
      </c>
      <c r="P754" s="119"/>
      <c r="Q754" s="5"/>
      <c r="R754" s="248">
        <f t="shared" si="318"/>
        <v>352</v>
      </c>
      <c r="S754" s="218">
        <f t="shared" si="319"/>
        <v>591</v>
      </c>
      <c r="T754" s="233">
        <f t="shared" si="320"/>
        <v>0</v>
      </c>
      <c r="U754" s="250">
        <f t="shared" si="321"/>
        <v>44774</v>
      </c>
      <c r="V754" s="4">
        <f t="shared" si="322"/>
        <v>0</v>
      </c>
      <c r="W754" s="26">
        <f t="shared" si="323"/>
        <v>1011</v>
      </c>
      <c r="X754" s="233">
        <f t="shared" si="324"/>
        <v>30</v>
      </c>
      <c r="Y754" s="4">
        <f t="shared" si="325"/>
        <v>0</v>
      </c>
      <c r="Z754" s="230">
        <f t="shared" si="326"/>
        <v>0</v>
      </c>
    </row>
    <row r="755" spans="1:26" ht="24" customHeight="1" x14ac:dyDescent="0.55000000000000004">
      <c r="A755">
        <f t="shared" si="288"/>
        <v>757</v>
      </c>
      <c r="B755" s="228"/>
      <c r="C755" s="44"/>
      <c r="D755" t="s">
        <v>968</v>
      </c>
      <c r="E755">
        <v>24</v>
      </c>
      <c r="F755">
        <f t="shared" si="289"/>
        <v>667</v>
      </c>
      <c r="G755" s="1">
        <v>44775</v>
      </c>
      <c r="H755" s="119">
        <v>0</v>
      </c>
      <c r="I755" s="227">
        <f t="shared" si="314"/>
        <v>1011</v>
      </c>
      <c r="J755" s="119"/>
      <c r="K755" s="232">
        <f t="shared" si="315"/>
        <v>977</v>
      </c>
      <c r="L755" s="271">
        <f t="shared" si="316"/>
        <v>78</v>
      </c>
      <c r="M755" s="4"/>
      <c r="N755" s="232">
        <f t="shared" si="317"/>
        <v>3</v>
      </c>
      <c r="O755" s="119">
        <v>0</v>
      </c>
      <c r="P755" s="119"/>
      <c r="Q755" s="5"/>
      <c r="R755" s="248">
        <f t="shared" si="318"/>
        <v>352</v>
      </c>
      <c r="S755" s="218">
        <f t="shared" si="319"/>
        <v>591</v>
      </c>
      <c r="T755" s="233">
        <f t="shared" si="320"/>
        <v>0</v>
      </c>
      <c r="U755" s="250">
        <f t="shared" si="321"/>
        <v>44775</v>
      </c>
      <c r="V755" s="4">
        <f t="shared" si="322"/>
        <v>0</v>
      </c>
      <c r="W755" s="26">
        <f t="shared" si="323"/>
        <v>1011</v>
      </c>
      <c r="X755" s="233">
        <f t="shared" si="324"/>
        <v>30</v>
      </c>
      <c r="Y755" s="4">
        <f t="shared" si="325"/>
        <v>0</v>
      </c>
      <c r="Z755" s="230">
        <f t="shared" si="326"/>
        <v>0</v>
      </c>
    </row>
    <row r="756" spans="1:26" ht="24" customHeight="1" x14ac:dyDescent="0.55000000000000004">
      <c r="A756">
        <f t="shared" si="288"/>
        <v>758</v>
      </c>
      <c r="B756" s="228"/>
      <c r="C756" s="44"/>
      <c r="D756" t="s">
        <v>969</v>
      </c>
      <c r="E756">
        <v>24</v>
      </c>
      <c r="F756">
        <f t="shared" si="289"/>
        <v>668</v>
      </c>
      <c r="G756" s="1">
        <v>44776</v>
      </c>
      <c r="H756" s="119">
        <v>0</v>
      </c>
      <c r="I756" s="227">
        <f t="shared" si="314"/>
        <v>1011</v>
      </c>
      <c r="J756" s="119"/>
      <c r="K756" s="232">
        <f t="shared" si="315"/>
        <v>977</v>
      </c>
      <c r="L756" s="271">
        <f t="shared" si="316"/>
        <v>78</v>
      </c>
      <c r="M756" s="4"/>
      <c r="N756" s="232">
        <f t="shared" si="317"/>
        <v>3</v>
      </c>
      <c r="O756" s="119">
        <v>0</v>
      </c>
      <c r="P756" s="119"/>
      <c r="Q756" s="5"/>
      <c r="R756" s="248">
        <f t="shared" si="318"/>
        <v>352</v>
      </c>
      <c r="S756" s="218">
        <f t="shared" si="319"/>
        <v>591</v>
      </c>
      <c r="T756" s="233">
        <f t="shared" si="320"/>
        <v>0</v>
      </c>
      <c r="U756" s="250">
        <f t="shared" si="321"/>
        <v>44776</v>
      </c>
      <c r="V756" s="4">
        <f t="shared" si="322"/>
        <v>0</v>
      </c>
      <c r="W756" s="26">
        <f t="shared" si="323"/>
        <v>1011</v>
      </c>
      <c r="X756" s="233">
        <f t="shared" si="324"/>
        <v>30</v>
      </c>
      <c r="Y756" s="4">
        <f t="shared" si="325"/>
        <v>0</v>
      </c>
      <c r="Z756" s="230">
        <f t="shared" si="326"/>
        <v>0</v>
      </c>
    </row>
    <row r="757" spans="1:26" ht="24" customHeight="1" x14ac:dyDescent="0.55000000000000004">
      <c r="A757">
        <f t="shared" si="288"/>
        <v>759</v>
      </c>
      <c r="B757" s="228"/>
      <c r="C757" s="44"/>
      <c r="D757" t="s">
        <v>970</v>
      </c>
      <c r="E757">
        <v>24</v>
      </c>
      <c r="F757">
        <f t="shared" si="289"/>
        <v>669</v>
      </c>
      <c r="G757" s="1">
        <v>44777</v>
      </c>
      <c r="H757" s="119">
        <v>0</v>
      </c>
      <c r="I757" s="227">
        <f t="shared" si="314"/>
        <v>1011</v>
      </c>
      <c r="J757" s="119"/>
      <c r="K757" s="232">
        <f t="shared" si="315"/>
        <v>977</v>
      </c>
      <c r="L757" s="271">
        <f t="shared" si="316"/>
        <v>78</v>
      </c>
      <c r="M757" s="4"/>
      <c r="N757" s="232">
        <f t="shared" si="317"/>
        <v>3</v>
      </c>
      <c r="O757" s="119">
        <v>0</v>
      </c>
      <c r="P757" s="119"/>
      <c r="Q757" s="5"/>
      <c r="R757" s="248">
        <f t="shared" si="318"/>
        <v>352</v>
      </c>
      <c r="S757" s="218">
        <f t="shared" si="319"/>
        <v>591</v>
      </c>
      <c r="T757" s="233">
        <f t="shared" si="320"/>
        <v>0</v>
      </c>
      <c r="U757" s="250">
        <f t="shared" si="321"/>
        <v>44777</v>
      </c>
      <c r="V757" s="4">
        <f t="shared" si="322"/>
        <v>0</v>
      </c>
      <c r="W757" s="26">
        <f t="shared" si="323"/>
        <v>1011</v>
      </c>
      <c r="X757" s="233">
        <f t="shared" si="324"/>
        <v>30</v>
      </c>
      <c r="Y757" s="4">
        <f t="shared" si="325"/>
        <v>0</v>
      </c>
      <c r="Z757" s="230">
        <f t="shared" si="326"/>
        <v>0</v>
      </c>
    </row>
    <row r="758" spans="1:26" ht="24" customHeight="1" x14ac:dyDescent="0.55000000000000004">
      <c r="A758">
        <f t="shared" si="288"/>
        <v>760</v>
      </c>
      <c r="B758" s="228"/>
      <c r="C758" s="44"/>
      <c r="D758" t="s">
        <v>971</v>
      </c>
      <c r="E758">
        <v>24</v>
      </c>
      <c r="F758">
        <f t="shared" si="289"/>
        <v>670</v>
      </c>
      <c r="G758" s="1">
        <v>44778</v>
      </c>
      <c r="H758" s="119">
        <v>0</v>
      </c>
      <c r="I758" s="227">
        <f t="shared" si="314"/>
        <v>1011</v>
      </c>
      <c r="J758" s="119"/>
      <c r="K758" s="232">
        <f t="shared" si="315"/>
        <v>977</v>
      </c>
      <c r="L758" s="271">
        <f t="shared" si="316"/>
        <v>78</v>
      </c>
      <c r="M758" s="4"/>
      <c r="N758" s="232">
        <f t="shared" si="317"/>
        <v>3</v>
      </c>
      <c r="O758" s="119">
        <v>0</v>
      </c>
      <c r="P758" s="119"/>
      <c r="Q758" s="5"/>
      <c r="R758" s="248">
        <f t="shared" si="318"/>
        <v>352</v>
      </c>
      <c r="S758" s="218">
        <f t="shared" si="319"/>
        <v>591</v>
      </c>
      <c r="T758" s="233">
        <f t="shared" si="320"/>
        <v>0</v>
      </c>
      <c r="U758" s="250">
        <f t="shared" si="321"/>
        <v>44778</v>
      </c>
      <c r="V758" s="4">
        <f t="shared" si="322"/>
        <v>0</v>
      </c>
      <c r="W758" s="26">
        <f t="shared" si="323"/>
        <v>1011</v>
      </c>
      <c r="X758" s="233">
        <f t="shared" si="324"/>
        <v>30</v>
      </c>
      <c r="Y758" s="4">
        <f t="shared" si="325"/>
        <v>0</v>
      </c>
      <c r="Z758" s="230">
        <f t="shared" si="326"/>
        <v>0</v>
      </c>
    </row>
    <row r="759" spans="1:26" ht="24" customHeight="1" x14ac:dyDescent="0.55000000000000004">
      <c r="A759">
        <f t="shared" si="288"/>
        <v>761</v>
      </c>
      <c r="B759" s="228"/>
      <c r="C759" s="44"/>
      <c r="D759" t="s">
        <v>972</v>
      </c>
      <c r="E759">
        <v>24</v>
      </c>
      <c r="F759">
        <f t="shared" si="289"/>
        <v>671</v>
      </c>
      <c r="G759" s="1">
        <v>44779</v>
      </c>
      <c r="H759" s="119">
        <v>0</v>
      </c>
      <c r="I759" s="227">
        <f t="shared" si="314"/>
        <v>1011</v>
      </c>
      <c r="J759" s="119"/>
      <c r="K759" s="232">
        <f t="shared" si="315"/>
        <v>977</v>
      </c>
      <c r="L759" s="271">
        <f t="shared" si="316"/>
        <v>78</v>
      </c>
      <c r="M759" s="4"/>
      <c r="N759" s="232">
        <f t="shared" si="317"/>
        <v>3</v>
      </c>
      <c r="O759" s="119">
        <v>0</v>
      </c>
      <c r="P759" s="119"/>
      <c r="Q759" s="5"/>
      <c r="R759" s="248">
        <f t="shared" si="318"/>
        <v>352</v>
      </c>
      <c r="S759" s="218">
        <f t="shared" si="319"/>
        <v>591</v>
      </c>
      <c r="T759" s="233">
        <f t="shared" si="320"/>
        <v>0</v>
      </c>
      <c r="U759" s="250">
        <f t="shared" si="321"/>
        <v>44779</v>
      </c>
      <c r="V759" s="4">
        <f t="shared" si="322"/>
        <v>0</v>
      </c>
      <c r="W759" s="26">
        <f t="shared" si="323"/>
        <v>1011</v>
      </c>
      <c r="X759" s="233">
        <f t="shared" si="324"/>
        <v>30</v>
      </c>
      <c r="Y759" s="4">
        <f t="shared" si="325"/>
        <v>0</v>
      </c>
      <c r="Z759" s="230">
        <f t="shared" si="326"/>
        <v>0</v>
      </c>
    </row>
    <row r="760" spans="1:26" ht="24" customHeight="1" x14ac:dyDescent="0.55000000000000004">
      <c r="A760">
        <f t="shared" si="288"/>
        <v>762</v>
      </c>
      <c r="B760" s="228"/>
      <c r="C760" s="44"/>
      <c r="D760" t="s">
        <v>973</v>
      </c>
      <c r="E760">
        <v>24</v>
      </c>
      <c r="F760">
        <f t="shared" si="289"/>
        <v>672</v>
      </c>
      <c r="G760" s="1">
        <v>44780</v>
      </c>
      <c r="H760" s="119">
        <v>0</v>
      </c>
      <c r="I760" s="227">
        <f t="shared" si="314"/>
        <v>1011</v>
      </c>
      <c r="J760" s="119"/>
      <c r="K760" s="232">
        <f t="shared" si="315"/>
        <v>977</v>
      </c>
      <c r="L760" s="271">
        <f t="shared" si="316"/>
        <v>78</v>
      </c>
      <c r="M760" s="4"/>
      <c r="N760" s="232">
        <f t="shared" si="317"/>
        <v>3</v>
      </c>
      <c r="O760" s="119">
        <v>0</v>
      </c>
      <c r="P760" s="119"/>
      <c r="Q760" s="5"/>
      <c r="R760" s="248">
        <f t="shared" si="318"/>
        <v>352</v>
      </c>
      <c r="S760" s="218">
        <f t="shared" si="319"/>
        <v>591</v>
      </c>
      <c r="T760" s="233">
        <f t="shared" si="320"/>
        <v>0</v>
      </c>
      <c r="U760" s="250">
        <f t="shared" si="321"/>
        <v>44780</v>
      </c>
      <c r="V760" s="4">
        <f t="shared" si="322"/>
        <v>0</v>
      </c>
      <c r="W760" s="26">
        <f t="shared" si="323"/>
        <v>1011</v>
      </c>
      <c r="X760" s="233">
        <f t="shared" si="324"/>
        <v>30</v>
      </c>
      <c r="Y760" s="4">
        <f t="shared" si="325"/>
        <v>0</v>
      </c>
      <c r="Z760" s="230">
        <f t="shared" si="326"/>
        <v>0</v>
      </c>
    </row>
    <row r="761" spans="1:26" ht="24" customHeight="1" x14ac:dyDescent="0.55000000000000004">
      <c r="A761">
        <f t="shared" si="288"/>
        <v>763</v>
      </c>
      <c r="B761" s="228"/>
      <c r="C761" s="44"/>
      <c r="D761" t="s">
        <v>974</v>
      </c>
      <c r="E761">
        <v>24</v>
      </c>
      <c r="F761">
        <f t="shared" si="289"/>
        <v>673</v>
      </c>
      <c r="G761" s="1">
        <v>44781</v>
      </c>
      <c r="H761" s="119">
        <v>0</v>
      </c>
      <c r="I761" s="227">
        <f t="shared" si="314"/>
        <v>1011</v>
      </c>
      <c r="J761" s="119"/>
      <c r="K761" s="232">
        <f t="shared" si="315"/>
        <v>977</v>
      </c>
      <c r="L761" s="271">
        <f t="shared" si="316"/>
        <v>78</v>
      </c>
      <c r="M761" s="4"/>
      <c r="N761" s="232">
        <f t="shared" si="317"/>
        <v>3</v>
      </c>
      <c r="O761" s="119">
        <v>0</v>
      </c>
      <c r="P761" s="119"/>
      <c r="Q761" s="5"/>
      <c r="R761" s="248">
        <f t="shared" si="318"/>
        <v>352</v>
      </c>
      <c r="S761" s="218">
        <f t="shared" si="319"/>
        <v>591</v>
      </c>
      <c r="T761" s="233">
        <f t="shared" si="320"/>
        <v>0</v>
      </c>
      <c r="U761" s="250">
        <f t="shared" si="321"/>
        <v>44781</v>
      </c>
      <c r="V761" s="4">
        <f t="shared" si="322"/>
        <v>0</v>
      </c>
      <c r="W761" s="26">
        <f t="shared" si="323"/>
        <v>1011</v>
      </c>
      <c r="X761" s="233">
        <f t="shared" si="324"/>
        <v>30</v>
      </c>
      <c r="Y761" s="4">
        <f t="shared" si="325"/>
        <v>0</v>
      </c>
      <c r="Z761" s="230">
        <f t="shared" si="326"/>
        <v>0</v>
      </c>
    </row>
    <row r="762" spans="1:26" ht="24" customHeight="1" x14ac:dyDescent="0.55000000000000004">
      <c r="A762">
        <f t="shared" si="288"/>
        <v>764</v>
      </c>
      <c r="B762" s="228"/>
      <c r="C762" s="44"/>
      <c r="D762" t="s">
        <v>975</v>
      </c>
      <c r="E762">
        <v>24</v>
      </c>
      <c r="F762">
        <f t="shared" si="289"/>
        <v>674</v>
      </c>
      <c r="G762" s="1">
        <v>44782</v>
      </c>
      <c r="H762" s="119">
        <v>0</v>
      </c>
      <c r="I762" s="227">
        <f t="shared" si="314"/>
        <v>1011</v>
      </c>
      <c r="J762" s="119"/>
      <c r="K762" s="232">
        <f t="shared" si="315"/>
        <v>977</v>
      </c>
      <c r="L762" s="271">
        <f t="shared" si="316"/>
        <v>78</v>
      </c>
      <c r="M762" s="4"/>
      <c r="N762" s="232">
        <f t="shared" si="317"/>
        <v>3</v>
      </c>
      <c r="O762" s="119">
        <v>0</v>
      </c>
      <c r="P762" s="119"/>
      <c r="Q762" s="5"/>
      <c r="R762" s="248">
        <f t="shared" si="318"/>
        <v>352</v>
      </c>
      <c r="S762" s="218">
        <f t="shared" si="319"/>
        <v>591</v>
      </c>
      <c r="T762" s="233">
        <f t="shared" si="320"/>
        <v>0</v>
      </c>
      <c r="U762" s="250">
        <f t="shared" si="321"/>
        <v>44782</v>
      </c>
      <c r="V762" s="4">
        <f t="shared" si="322"/>
        <v>0</v>
      </c>
      <c r="W762" s="26">
        <f t="shared" si="323"/>
        <v>1011</v>
      </c>
      <c r="X762" s="233">
        <f t="shared" si="324"/>
        <v>30</v>
      </c>
      <c r="Y762" s="4">
        <f t="shared" si="325"/>
        <v>0</v>
      </c>
      <c r="Z762" s="230">
        <f t="shared" si="326"/>
        <v>0</v>
      </c>
    </row>
    <row r="763" spans="1:26" ht="24" customHeight="1" x14ac:dyDescent="0.55000000000000004">
      <c r="A763">
        <f t="shared" si="288"/>
        <v>765</v>
      </c>
      <c r="B763" s="228"/>
      <c r="C763" s="44"/>
      <c r="D763" t="s">
        <v>247</v>
      </c>
      <c r="E763">
        <v>24</v>
      </c>
      <c r="F763">
        <f t="shared" si="289"/>
        <v>675</v>
      </c>
      <c r="G763" s="1">
        <v>44783</v>
      </c>
      <c r="H763" s="119">
        <v>0</v>
      </c>
      <c r="I763" s="227">
        <f t="shared" si="314"/>
        <v>1011</v>
      </c>
      <c r="J763" s="119"/>
      <c r="K763" s="232">
        <f t="shared" si="315"/>
        <v>977</v>
      </c>
      <c r="L763" s="271">
        <f t="shared" si="316"/>
        <v>78</v>
      </c>
      <c r="M763" s="4"/>
      <c r="N763" s="232">
        <f t="shared" si="317"/>
        <v>3</v>
      </c>
      <c r="O763" s="119">
        <v>0</v>
      </c>
      <c r="P763" s="119"/>
      <c r="Q763" s="5"/>
      <c r="R763" s="248">
        <f t="shared" si="318"/>
        <v>352</v>
      </c>
      <c r="S763" s="218">
        <f t="shared" si="319"/>
        <v>591</v>
      </c>
      <c r="T763" s="233">
        <f t="shared" si="320"/>
        <v>0</v>
      </c>
      <c r="U763" s="250">
        <f t="shared" si="321"/>
        <v>44783</v>
      </c>
      <c r="V763" s="4">
        <f t="shared" si="322"/>
        <v>0</v>
      </c>
      <c r="W763" s="26">
        <f t="shared" si="323"/>
        <v>1011</v>
      </c>
      <c r="X763" s="233">
        <f t="shared" si="324"/>
        <v>30</v>
      </c>
      <c r="Y763" s="4">
        <f t="shared" si="325"/>
        <v>0</v>
      </c>
      <c r="Z763" s="230">
        <f t="shared" si="326"/>
        <v>0</v>
      </c>
    </row>
    <row r="764" spans="1:26" ht="24" customHeight="1" x14ac:dyDescent="0.55000000000000004">
      <c r="A764">
        <f t="shared" si="288"/>
        <v>766</v>
      </c>
      <c r="B764" s="228"/>
      <c r="C764" s="44"/>
      <c r="D764" t="s">
        <v>252</v>
      </c>
      <c r="E764">
        <v>24</v>
      </c>
      <c r="F764">
        <f t="shared" si="289"/>
        <v>676</v>
      </c>
      <c r="G764" s="1">
        <v>44784</v>
      </c>
      <c r="H764" s="119">
        <v>1</v>
      </c>
      <c r="I764" s="227">
        <f t="shared" si="314"/>
        <v>1012</v>
      </c>
      <c r="J764" s="119"/>
      <c r="K764" s="232">
        <f t="shared" si="315"/>
        <v>977</v>
      </c>
      <c r="L764" s="271">
        <f t="shared" si="316"/>
        <v>78</v>
      </c>
      <c r="M764" s="4"/>
      <c r="N764" s="232">
        <f t="shared" si="317"/>
        <v>3</v>
      </c>
      <c r="O764" s="119">
        <v>0</v>
      </c>
      <c r="P764" s="119"/>
      <c r="Q764" s="5"/>
      <c r="R764" s="248">
        <f t="shared" si="318"/>
        <v>352</v>
      </c>
      <c r="S764" s="218">
        <f t="shared" si="319"/>
        <v>591</v>
      </c>
      <c r="T764" s="233">
        <f t="shared" si="320"/>
        <v>0</v>
      </c>
      <c r="U764" s="250">
        <f t="shared" si="321"/>
        <v>44784</v>
      </c>
      <c r="V764" s="4">
        <f t="shared" si="322"/>
        <v>1</v>
      </c>
      <c r="W764" s="26">
        <f t="shared" si="323"/>
        <v>1012</v>
      </c>
      <c r="X764" s="233">
        <f t="shared" si="324"/>
        <v>31</v>
      </c>
      <c r="Y764" s="4">
        <f t="shared" si="325"/>
        <v>0</v>
      </c>
      <c r="Z764" s="230">
        <f t="shared" si="326"/>
        <v>0</v>
      </c>
    </row>
    <row r="765" spans="1:26" ht="24" customHeight="1" x14ac:dyDescent="0.55000000000000004">
      <c r="A765">
        <f t="shared" si="288"/>
        <v>767</v>
      </c>
      <c r="B765" s="228"/>
      <c r="C765" s="44"/>
      <c r="D765" t="s">
        <v>256</v>
      </c>
      <c r="E765">
        <v>24</v>
      </c>
      <c r="F765">
        <f t="shared" si="289"/>
        <v>677</v>
      </c>
      <c r="G765" s="1">
        <v>44785</v>
      </c>
      <c r="H765" s="119">
        <v>2</v>
      </c>
      <c r="I765" s="227">
        <f t="shared" si="314"/>
        <v>1014</v>
      </c>
      <c r="J765" s="119"/>
      <c r="K765" s="232">
        <f t="shared" si="315"/>
        <v>977</v>
      </c>
      <c r="L765" s="271">
        <f t="shared" si="316"/>
        <v>78</v>
      </c>
      <c r="M765" s="4"/>
      <c r="N765" s="232">
        <f t="shared" si="317"/>
        <v>3</v>
      </c>
      <c r="O765" s="119">
        <v>0</v>
      </c>
      <c r="P765" s="119"/>
      <c r="Q765" s="5"/>
      <c r="R765" s="248">
        <f t="shared" si="318"/>
        <v>352</v>
      </c>
      <c r="S765" s="218">
        <f t="shared" si="319"/>
        <v>591</v>
      </c>
      <c r="T765" s="233">
        <f t="shared" si="320"/>
        <v>0</v>
      </c>
      <c r="U765" s="250">
        <f t="shared" si="321"/>
        <v>44785</v>
      </c>
      <c r="V765" s="4">
        <f t="shared" si="322"/>
        <v>2</v>
      </c>
      <c r="W765" s="26">
        <f t="shared" si="323"/>
        <v>1014</v>
      </c>
      <c r="X765" s="233">
        <f t="shared" si="324"/>
        <v>33</v>
      </c>
      <c r="Y765" s="4">
        <f t="shared" si="325"/>
        <v>0</v>
      </c>
      <c r="Z765" s="230">
        <f t="shared" si="326"/>
        <v>0</v>
      </c>
    </row>
    <row r="766" spans="1:26" ht="24" customHeight="1" x14ac:dyDescent="0.55000000000000004">
      <c r="A766">
        <f t="shared" si="288"/>
        <v>768</v>
      </c>
      <c r="B766" s="228"/>
      <c r="C766" s="44"/>
      <c r="D766" t="s">
        <v>258</v>
      </c>
      <c r="E766">
        <v>24</v>
      </c>
      <c r="F766">
        <f t="shared" si="289"/>
        <v>678</v>
      </c>
      <c r="G766" s="1">
        <v>44786</v>
      </c>
      <c r="H766" s="119">
        <v>2</v>
      </c>
      <c r="I766" s="227">
        <f t="shared" si="314"/>
        <v>1016</v>
      </c>
      <c r="J766" s="119"/>
      <c r="K766" s="232">
        <f t="shared" si="315"/>
        <v>977</v>
      </c>
      <c r="L766" s="271">
        <f t="shared" si="316"/>
        <v>78</v>
      </c>
      <c r="M766" s="4"/>
      <c r="N766" s="232">
        <f t="shared" si="317"/>
        <v>3</v>
      </c>
      <c r="O766" s="119">
        <v>0</v>
      </c>
      <c r="P766" s="119"/>
      <c r="Q766" s="5"/>
      <c r="R766" s="248">
        <f t="shared" si="318"/>
        <v>352</v>
      </c>
      <c r="S766" s="218">
        <f t="shared" si="319"/>
        <v>591</v>
      </c>
      <c r="T766" s="233">
        <f t="shared" si="320"/>
        <v>0</v>
      </c>
      <c r="U766" s="250">
        <f t="shared" si="321"/>
        <v>44786</v>
      </c>
      <c r="V766" s="4">
        <f t="shared" si="322"/>
        <v>2</v>
      </c>
      <c r="W766" s="26">
        <f t="shared" si="323"/>
        <v>1016</v>
      </c>
      <c r="X766" s="233">
        <f t="shared" si="324"/>
        <v>35</v>
      </c>
      <c r="Y766" s="4">
        <f t="shared" si="325"/>
        <v>0</v>
      </c>
      <c r="Z766" s="230">
        <f t="shared" si="326"/>
        <v>0</v>
      </c>
    </row>
    <row r="767" spans="1:26" ht="24" customHeight="1" x14ac:dyDescent="0.55000000000000004">
      <c r="A767">
        <f t="shared" si="288"/>
        <v>769</v>
      </c>
      <c r="B767" s="228"/>
      <c r="C767" s="44"/>
      <c r="D767" t="s">
        <v>262</v>
      </c>
      <c r="E767">
        <v>24</v>
      </c>
      <c r="F767">
        <f t="shared" si="289"/>
        <v>679</v>
      </c>
      <c r="G767" s="1">
        <v>44787</v>
      </c>
      <c r="H767" s="119">
        <v>1</v>
      </c>
      <c r="I767" s="227">
        <f t="shared" si="314"/>
        <v>1017</v>
      </c>
      <c r="J767" s="119"/>
      <c r="K767" s="232">
        <f t="shared" si="315"/>
        <v>977</v>
      </c>
      <c r="L767" s="271">
        <f t="shared" si="316"/>
        <v>78</v>
      </c>
      <c r="M767" s="4"/>
      <c r="N767" s="232">
        <f t="shared" si="317"/>
        <v>3</v>
      </c>
      <c r="O767" s="119">
        <v>0</v>
      </c>
      <c r="P767" s="119"/>
      <c r="Q767" s="5"/>
      <c r="R767" s="248">
        <f t="shared" si="318"/>
        <v>352</v>
      </c>
      <c r="S767" s="218">
        <f t="shared" si="319"/>
        <v>591</v>
      </c>
      <c r="T767" s="233">
        <f t="shared" si="320"/>
        <v>0</v>
      </c>
      <c r="U767" s="250">
        <f t="shared" si="321"/>
        <v>44787</v>
      </c>
      <c r="V767" s="4">
        <f t="shared" si="322"/>
        <v>1</v>
      </c>
      <c r="W767" s="26">
        <f t="shared" si="323"/>
        <v>1017</v>
      </c>
      <c r="X767" s="233">
        <f t="shared" si="324"/>
        <v>36</v>
      </c>
      <c r="Y767" s="4">
        <f t="shared" si="325"/>
        <v>0</v>
      </c>
      <c r="Z767" s="230">
        <f t="shared" si="326"/>
        <v>0</v>
      </c>
    </row>
    <row r="768" spans="1:26" ht="24" customHeight="1" x14ac:dyDescent="0.55000000000000004">
      <c r="A768">
        <f t="shared" si="288"/>
        <v>770</v>
      </c>
      <c r="B768" s="228"/>
      <c r="C768" s="44"/>
      <c r="D768" t="s">
        <v>263</v>
      </c>
      <c r="E768">
        <v>24</v>
      </c>
      <c r="F768">
        <f t="shared" si="289"/>
        <v>680</v>
      </c>
      <c r="G768" s="1">
        <v>44788</v>
      </c>
      <c r="H768" s="119">
        <v>12</v>
      </c>
      <c r="I768" s="227">
        <f t="shared" si="314"/>
        <v>1029</v>
      </c>
      <c r="J768" s="119"/>
      <c r="K768" s="232">
        <f t="shared" si="315"/>
        <v>977</v>
      </c>
      <c r="L768" s="271">
        <f t="shared" si="316"/>
        <v>78</v>
      </c>
      <c r="M768" s="4"/>
      <c r="N768" s="232">
        <f t="shared" si="317"/>
        <v>3</v>
      </c>
      <c r="O768" s="119">
        <v>0</v>
      </c>
      <c r="P768" s="119"/>
      <c r="Q768" s="5"/>
      <c r="R768" s="248">
        <f t="shared" si="318"/>
        <v>352</v>
      </c>
      <c r="S768" s="218">
        <f t="shared" si="319"/>
        <v>591</v>
      </c>
      <c r="T768" s="233">
        <f t="shared" si="320"/>
        <v>0</v>
      </c>
      <c r="U768" s="250">
        <f t="shared" si="321"/>
        <v>44788</v>
      </c>
      <c r="V768" s="4">
        <f t="shared" si="322"/>
        <v>12</v>
      </c>
      <c r="W768" s="26">
        <f t="shared" si="323"/>
        <v>1029</v>
      </c>
      <c r="X768" s="233">
        <f t="shared" si="324"/>
        <v>48</v>
      </c>
      <c r="Y768" s="4">
        <f t="shared" si="325"/>
        <v>0</v>
      </c>
      <c r="Z768" s="230">
        <f t="shared" si="326"/>
        <v>0</v>
      </c>
    </row>
    <row r="769" spans="1:26" ht="24" customHeight="1" x14ac:dyDescent="0.55000000000000004">
      <c r="A769">
        <f>+A768+1</f>
        <v>771</v>
      </c>
      <c r="B769" s="228"/>
      <c r="C769" s="44"/>
      <c r="D769" t="s">
        <v>266</v>
      </c>
      <c r="E769">
        <v>24</v>
      </c>
      <c r="F769">
        <f>+F768+1</f>
        <v>681</v>
      </c>
      <c r="G769" s="1">
        <v>44789</v>
      </c>
      <c r="H769" s="119">
        <v>0</v>
      </c>
      <c r="I769" s="227">
        <f t="shared" si="314"/>
        <v>1029</v>
      </c>
      <c r="J769" s="119"/>
      <c r="K769" s="232">
        <f t="shared" si="315"/>
        <v>977</v>
      </c>
      <c r="L769" s="271">
        <f t="shared" si="316"/>
        <v>78</v>
      </c>
      <c r="M769" s="4"/>
      <c r="N769" s="232">
        <f t="shared" si="317"/>
        <v>3</v>
      </c>
      <c r="O769" s="119">
        <v>0</v>
      </c>
      <c r="P769" s="119"/>
      <c r="Q769" s="5"/>
      <c r="R769" s="248">
        <f t="shared" si="318"/>
        <v>352</v>
      </c>
      <c r="S769" s="218">
        <f t="shared" si="319"/>
        <v>591</v>
      </c>
      <c r="T769" s="233">
        <f t="shared" si="320"/>
        <v>0</v>
      </c>
      <c r="U769" s="250">
        <f t="shared" si="321"/>
        <v>44789</v>
      </c>
      <c r="V769" s="4">
        <f t="shared" si="322"/>
        <v>0</v>
      </c>
      <c r="W769" s="26">
        <f t="shared" si="323"/>
        <v>1029</v>
      </c>
      <c r="X769" s="233">
        <f t="shared" si="324"/>
        <v>48</v>
      </c>
      <c r="Y769" s="4">
        <f t="shared" si="325"/>
        <v>0</v>
      </c>
      <c r="Z769" s="230">
        <f t="shared" si="326"/>
        <v>0</v>
      </c>
    </row>
    <row r="770" spans="1:26" ht="24" customHeight="1" x14ac:dyDescent="0.55000000000000004">
      <c r="A770">
        <f t="shared" si="288"/>
        <v>772</v>
      </c>
      <c r="B770" s="228"/>
      <c r="C770" s="44"/>
      <c r="D770" t="s">
        <v>267</v>
      </c>
      <c r="E770">
        <v>24</v>
      </c>
      <c r="F770">
        <f t="shared" si="289"/>
        <v>682</v>
      </c>
      <c r="G770" s="1">
        <v>44790</v>
      </c>
      <c r="H770" s="119">
        <v>9</v>
      </c>
      <c r="I770" s="227">
        <f t="shared" si="314"/>
        <v>1038</v>
      </c>
      <c r="J770" s="119"/>
      <c r="K770" s="232">
        <f t="shared" si="315"/>
        <v>977</v>
      </c>
      <c r="L770" s="271">
        <f t="shared" si="316"/>
        <v>78</v>
      </c>
      <c r="M770" s="4"/>
      <c r="N770" s="232">
        <f t="shared" si="317"/>
        <v>3</v>
      </c>
      <c r="O770" s="119">
        <v>0</v>
      </c>
      <c r="P770" s="119"/>
      <c r="Q770" s="5"/>
      <c r="R770" s="248">
        <f t="shared" si="318"/>
        <v>352</v>
      </c>
      <c r="S770" s="218">
        <f t="shared" si="319"/>
        <v>591</v>
      </c>
      <c r="T770" s="233">
        <f t="shared" si="320"/>
        <v>0</v>
      </c>
      <c r="U770" s="250">
        <f t="shared" si="321"/>
        <v>44790</v>
      </c>
      <c r="V770" s="4">
        <f t="shared" si="322"/>
        <v>9</v>
      </c>
      <c r="W770" s="26">
        <f t="shared" si="323"/>
        <v>1038</v>
      </c>
      <c r="X770" s="233">
        <f t="shared" si="324"/>
        <v>57</v>
      </c>
      <c r="Y770" s="4">
        <f t="shared" si="325"/>
        <v>0</v>
      </c>
      <c r="Z770" s="230">
        <f t="shared" si="326"/>
        <v>0</v>
      </c>
    </row>
    <row r="771" spans="1:26" ht="24" customHeight="1" x14ac:dyDescent="0.55000000000000004">
      <c r="A771">
        <f t="shared" si="288"/>
        <v>773</v>
      </c>
      <c r="B771" s="228"/>
      <c r="C771" s="44"/>
      <c r="D771" t="s">
        <v>270</v>
      </c>
      <c r="E771">
        <v>24</v>
      </c>
      <c r="F771">
        <f t="shared" si="289"/>
        <v>683</v>
      </c>
      <c r="G771" s="1">
        <v>44791</v>
      </c>
      <c r="H771" s="119">
        <v>6</v>
      </c>
      <c r="I771" s="227">
        <f t="shared" si="314"/>
        <v>1044</v>
      </c>
      <c r="J771" s="119"/>
      <c r="K771" s="232">
        <f t="shared" si="315"/>
        <v>977</v>
      </c>
      <c r="L771" s="271">
        <f t="shared" si="316"/>
        <v>78</v>
      </c>
      <c r="M771" s="4"/>
      <c r="N771" s="232">
        <f t="shared" si="317"/>
        <v>3</v>
      </c>
      <c r="O771" s="119">
        <v>0</v>
      </c>
      <c r="P771" s="119"/>
      <c r="Q771" s="5"/>
      <c r="R771" s="248">
        <f t="shared" si="318"/>
        <v>352</v>
      </c>
      <c r="S771" s="218">
        <f t="shared" si="319"/>
        <v>591</v>
      </c>
      <c r="T771" s="233">
        <f t="shared" si="320"/>
        <v>0</v>
      </c>
      <c r="U771" s="250">
        <f t="shared" si="321"/>
        <v>44791</v>
      </c>
      <c r="V771" s="4">
        <f t="shared" si="322"/>
        <v>6</v>
      </c>
      <c r="W771" s="26">
        <f t="shared" si="323"/>
        <v>1044</v>
      </c>
      <c r="X771" s="233">
        <f t="shared" si="324"/>
        <v>63</v>
      </c>
      <c r="Y771" s="4">
        <f t="shared" si="325"/>
        <v>0</v>
      </c>
      <c r="Z771" s="230">
        <f t="shared" si="326"/>
        <v>0</v>
      </c>
    </row>
    <row r="772" spans="1:26" ht="24" customHeight="1" x14ac:dyDescent="0.55000000000000004">
      <c r="A772">
        <f t="shared" si="288"/>
        <v>774</v>
      </c>
      <c r="B772" s="228"/>
      <c r="C772" s="44"/>
      <c r="D772" t="s">
        <v>272</v>
      </c>
      <c r="E772">
        <v>24</v>
      </c>
      <c r="F772">
        <f t="shared" si="289"/>
        <v>684</v>
      </c>
      <c r="G772" s="1">
        <v>44792</v>
      </c>
      <c r="H772" s="119">
        <v>5</v>
      </c>
      <c r="I772" s="227">
        <f t="shared" ref="I772:I803" si="327">+I771+H772</f>
        <v>1049</v>
      </c>
      <c r="J772" s="119"/>
      <c r="K772" s="232">
        <f t="shared" ref="K772:K803" si="328">+K771+J772</f>
        <v>977</v>
      </c>
      <c r="L772" s="271">
        <f t="shared" si="316"/>
        <v>78</v>
      </c>
      <c r="M772" s="4"/>
      <c r="N772" s="232">
        <f t="shared" ref="N772:N803" si="329">+N771+M772</f>
        <v>3</v>
      </c>
      <c r="O772" s="119">
        <v>184</v>
      </c>
      <c r="P772" s="119"/>
      <c r="Q772" s="5"/>
      <c r="R772" s="248">
        <f t="shared" ref="R772:R803" si="330">+R771+Q772</f>
        <v>352</v>
      </c>
      <c r="S772" s="218">
        <f t="shared" ref="S772:S804" si="331">+S771+Q772</f>
        <v>591</v>
      </c>
      <c r="T772" s="233">
        <f t="shared" ref="T772:T804" si="332">+T771+O772-P772-Q772</f>
        <v>184</v>
      </c>
      <c r="U772" s="250">
        <f t="shared" ref="U772:U803" si="333">+G772</f>
        <v>44792</v>
      </c>
      <c r="V772" s="4">
        <f t="shared" ref="V772:V803" si="334">+H772</f>
        <v>5</v>
      </c>
      <c r="W772" s="26">
        <f t="shared" ref="W772:W803" si="335">+I772</f>
        <v>1049</v>
      </c>
      <c r="X772" s="233">
        <f t="shared" ref="X772:X804" si="336">+X771+V772-J772</f>
        <v>68</v>
      </c>
      <c r="Y772" s="4">
        <f t="shared" ref="Y772:Y803" si="337">+O772</f>
        <v>184</v>
      </c>
      <c r="Z772" s="230">
        <f t="shared" ref="Z772:Z803" si="338">+Z771+Y772-P772-Q772</f>
        <v>184</v>
      </c>
    </row>
    <row r="773" spans="1:26" ht="24" customHeight="1" x14ac:dyDescent="0.55000000000000004">
      <c r="A773">
        <f t="shared" si="288"/>
        <v>775</v>
      </c>
      <c r="B773" s="228"/>
      <c r="C773" s="44"/>
      <c r="D773" t="s">
        <v>274</v>
      </c>
      <c r="E773">
        <v>24</v>
      </c>
      <c r="F773">
        <f t="shared" si="289"/>
        <v>685</v>
      </c>
      <c r="G773" s="1">
        <v>44793</v>
      </c>
      <c r="H773" s="119">
        <v>6</v>
      </c>
      <c r="I773" s="227">
        <f t="shared" si="327"/>
        <v>1055</v>
      </c>
      <c r="J773" s="119"/>
      <c r="K773" s="232">
        <f t="shared" si="328"/>
        <v>977</v>
      </c>
      <c r="L773" s="271">
        <f t="shared" si="316"/>
        <v>78</v>
      </c>
      <c r="M773" s="4"/>
      <c r="N773" s="232">
        <f t="shared" si="329"/>
        <v>3</v>
      </c>
      <c r="O773" s="119">
        <v>200</v>
      </c>
      <c r="P773" s="119"/>
      <c r="Q773" s="5"/>
      <c r="R773" s="248">
        <f t="shared" si="330"/>
        <v>352</v>
      </c>
      <c r="S773" s="218">
        <f t="shared" si="331"/>
        <v>591</v>
      </c>
      <c r="T773" s="233">
        <f t="shared" si="332"/>
        <v>384</v>
      </c>
      <c r="U773" s="250">
        <f t="shared" si="333"/>
        <v>44793</v>
      </c>
      <c r="V773" s="4">
        <f t="shared" si="334"/>
        <v>6</v>
      </c>
      <c r="W773" s="26">
        <f t="shared" si="335"/>
        <v>1055</v>
      </c>
      <c r="X773" s="233">
        <f t="shared" si="336"/>
        <v>74</v>
      </c>
      <c r="Y773" s="4">
        <f t="shared" si="337"/>
        <v>200</v>
      </c>
      <c r="Z773" s="230">
        <f t="shared" si="338"/>
        <v>384</v>
      </c>
    </row>
    <row r="774" spans="1:26" ht="24" customHeight="1" x14ac:dyDescent="0.55000000000000004">
      <c r="A774">
        <f t="shared" si="288"/>
        <v>776</v>
      </c>
      <c r="B774" s="228"/>
      <c r="C774" s="44"/>
      <c r="D774" t="s">
        <v>276</v>
      </c>
      <c r="E774">
        <v>24</v>
      </c>
      <c r="F774">
        <f t="shared" si="289"/>
        <v>686</v>
      </c>
      <c r="G774" s="1">
        <v>44794</v>
      </c>
      <c r="H774" s="119">
        <v>4</v>
      </c>
      <c r="I774" s="227">
        <f t="shared" si="327"/>
        <v>1059</v>
      </c>
      <c r="J774" s="119"/>
      <c r="K774" s="232">
        <f t="shared" si="328"/>
        <v>977</v>
      </c>
      <c r="L774" s="271">
        <f t="shared" si="316"/>
        <v>78</v>
      </c>
      <c r="M774" s="4"/>
      <c r="N774" s="232">
        <f t="shared" si="329"/>
        <v>3</v>
      </c>
      <c r="O774" s="119">
        <v>189</v>
      </c>
      <c r="P774" s="119"/>
      <c r="Q774" s="5"/>
      <c r="R774" s="248">
        <f t="shared" si="330"/>
        <v>352</v>
      </c>
      <c r="S774" s="218">
        <f t="shared" si="331"/>
        <v>591</v>
      </c>
      <c r="T774" s="233">
        <f t="shared" si="332"/>
        <v>573</v>
      </c>
      <c r="U774" s="250">
        <f t="shared" si="333"/>
        <v>44794</v>
      </c>
      <c r="V774" s="4">
        <f t="shared" si="334"/>
        <v>4</v>
      </c>
      <c r="W774" s="26">
        <f t="shared" si="335"/>
        <v>1059</v>
      </c>
      <c r="X774" s="233">
        <f t="shared" si="336"/>
        <v>78</v>
      </c>
      <c r="Y774" s="4">
        <f t="shared" si="337"/>
        <v>189</v>
      </c>
      <c r="Z774" s="230">
        <f t="shared" si="338"/>
        <v>573</v>
      </c>
    </row>
    <row r="775" spans="1:26" ht="24" customHeight="1" x14ac:dyDescent="0.55000000000000004">
      <c r="A775">
        <f t="shared" si="288"/>
        <v>777</v>
      </c>
      <c r="B775" s="228"/>
      <c r="C775" s="44"/>
      <c r="D775" t="s">
        <v>277</v>
      </c>
      <c r="E775">
        <v>24</v>
      </c>
      <c r="F775">
        <f t="shared" si="289"/>
        <v>687</v>
      </c>
      <c r="G775" s="1">
        <v>44795</v>
      </c>
      <c r="H775" s="119">
        <v>4</v>
      </c>
      <c r="I775" s="227">
        <f t="shared" si="327"/>
        <v>1063</v>
      </c>
      <c r="J775" s="119"/>
      <c r="K775" s="232">
        <f t="shared" si="328"/>
        <v>977</v>
      </c>
      <c r="L775" s="271">
        <f t="shared" si="316"/>
        <v>78</v>
      </c>
      <c r="M775" s="4"/>
      <c r="N775" s="232">
        <f t="shared" si="329"/>
        <v>3</v>
      </c>
      <c r="O775" s="119">
        <v>173</v>
      </c>
      <c r="P775" s="119"/>
      <c r="Q775" s="5"/>
      <c r="R775" s="248">
        <f t="shared" si="330"/>
        <v>352</v>
      </c>
      <c r="S775" s="218">
        <f t="shared" si="331"/>
        <v>591</v>
      </c>
      <c r="T775" s="233">
        <f t="shared" si="332"/>
        <v>746</v>
      </c>
      <c r="U775" s="250">
        <f t="shared" si="333"/>
        <v>44795</v>
      </c>
      <c r="V775" s="4">
        <f t="shared" si="334"/>
        <v>4</v>
      </c>
      <c r="W775" s="26">
        <f t="shared" si="335"/>
        <v>1063</v>
      </c>
      <c r="X775" s="233">
        <f t="shared" si="336"/>
        <v>82</v>
      </c>
      <c r="Y775" s="4">
        <f t="shared" si="337"/>
        <v>173</v>
      </c>
      <c r="Z775" s="230">
        <f t="shared" si="338"/>
        <v>746</v>
      </c>
    </row>
    <row r="776" spans="1:26" ht="24" customHeight="1" x14ac:dyDescent="0.55000000000000004">
      <c r="A776">
        <f t="shared" si="288"/>
        <v>778</v>
      </c>
      <c r="B776" s="228"/>
      <c r="C776" s="44"/>
      <c r="D776" t="s">
        <v>281</v>
      </c>
      <c r="E776">
        <v>24</v>
      </c>
      <c r="F776">
        <f t="shared" si="289"/>
        <v>688</v>
      </c>
      <c r="G776" s="1">
        <v>44796</v>
      </c>
      <c r="H776" s="119">
        <v>6</v>
      </c>
      <c r="I776" s="227">
        <f t="shared" si="327"/>
        <v>1069</v>
      </c>
      <c r="J776" s="119"/>
      <c r="K776" s="232">
        <f t="shared" si="328"/>
        <v>977</v>
      </c>
      <c r="L776" s="271">
        <f t="shared" ref="L776:L781" si="339">+L775+J776</f>
        <v>78</v>
      </c>
      <c r="M776" s="4"/>
      <c r="N776" s="232">
        <f t="shared" si="329"/>
        <v>3</v>
      </c>
      <c r="O776" s="119">
        <v>169</v>
      </c>
      <c r="P776" s="119"/>
      <c r="Q776" s="5"/>
      <c r="R776" s="248">
        <f t="shared" si="330"/>
        <v>352</v>
      </c>
      <c r="S776" s="218">
        <f t="shared" si="331"/>
        <v>591</v>
      </c>
      <c r="T776" s="233">
        <f t="shared" si="332"/>
        <v>915</v>
      </c>
      <c r="U776" s="250">
        <f t="shared" si="333"/>
        <v>44796</v>
      </c>
      <c r="V776" s="4">
        <f t="shared" si="334"/>
        <v>6</v>
      </c>
      <c r="W776" s="26">
        <f t="shared" si="335"/>
        <v>1069</v>
      </c>
      <c r="X776" s="233">
        <f t="shared" si="336"/>
        <v>88</v>
      </c>
      <c r="Y776" s="4">
        <f t="shared" si="337"/>
        <v>169</v>
      </c>
      <c r="Z776" s="230">
        <f t="shared" si="338"/>
        <v>915</v>
      </c>
    </row>
    <row r="777" spans="1:26" ht="24" customHeight="1" x14ac:dyDescent="0.55000000000000004">
      <c r="A777">
        <f t="shared" si="288"/>
        <v>779</v>
      </c>
      <c r="B777" s="228"/>
      <c r="C777" s="44"/>
      <c r="D777" t="s">
        <v>282</v>
      </c>
      <c r="E777">
        <v>24</v>
      </c>
      <c r="F777">
        <f t="shared" si="289"/>
        <v>689</v>
      </c>
      <c r="G777" s="1">
        <v>44797</v>
      </c>
      <c r="H777" s="119">
        <v>13</v>
      </c>
      <c r="I777" s="227">
        <f t="shared" si="327"/>
        <v>1082</v>
      </c>
      <c r="J777" s="119"/>
      <c r="K777" s="232">
        <f t="shared" si="328"/>
        <v>977</v>
      </c>
      <c r="L777" s="271">
        <f t="shared" si="339"/>
        <v>78</v>
      </c>
      <c r="M777" s="4"/>
      <c r="N777" s="232">
        <f t="shared" si="329"/>
        <v>3</v>
      </c>
      <c r="O777" s="119">
        <v>154</v>
      </c>
      <c r="P777" s="119"/>
      <c r="Q777" s="5"/>
      <c r="R777" s="248">
        <f t="shared" si="330"/>
        <v>352</v>
      </c>
      <c r="S777" s="218">
        <f t="shared" si="331"/>
        <v>591</v>
      </c>
      <c r="T777" s="233">
        <f t="shared" si="332"/>
        <v>1069</v>
      </c>
      <c r="U777" s="250">
        <f t="shared" si="333"/>
        <v>44797</v>
      </c>
      <c r="V777" s="4">
        <f t="shared" si="334"/>
        <v>13</v>
      </c>
      <c r="W777" s="26">
        <f t="shared" si="335"/>
        <v>1082</v>
      </c>
      <c r="X777" s="233">
        <f t="shared" si="336"/>
        <v>101</v>
      </c>
      <c r="Y777" s="4">
        <f t="shared" si="337"/>
        <v>154</v>
      </c>
      <c r="Z777" s="230">
        <f t="shared" si="338"/>
        <v>1069</v>
      </c>
    </row>
    <row r="778" spans="1:26" ht="24" customHeight="1" x14ac:dyDescent="0.55000000000000004">
      <c r="A778">
        <f t="shared" si="288"/>
        <v>780</v>
      </c>
      <c r="B778" s="228"/>
      <c r="C778" s="44"/>
      <c r="D778" t="s">
        <v>284</v>
      </c>
      <c r="E778">
        <v>24</v>
      </c>
      <c r="F778">
        <f t="shared" si="289"/>
        <v>690</v>
      </c>
      <c r="G778" s="1">
        <v>44798</v>
      </c>
      <c r="H778" s="119">
        <v>2</v>
      </c>
      <c r="I778" s="227">
        <f t="shared" si="327"/>
        <v>1084</v>
      </c>
      <c r="J778" s="119"/>
      <c r="K778" s="232">
        <f t="shared" si="328"/>
        <v>977</v>
      </c>
      <c r="L778" s="271">
        <f t="shared" si="339"/>
        <v>78</v>
      </c>
      <c r="M778" s="4"/>
      <c r="N778" s="232">
        <f t="shared" si="329"/>
        <v>3</v>
      </c>
      <c r="O778" s="119">
        <v>133</v>
      </c>
      <c r="P778" s="119"/>
      <c r="Q778" s="5"/>
      <c r="R778" s="248">
        <f t="shared" si="330"/>
        <v>352</v>
      </c>
      <c r="S778" s="218">
        <f t="shared" si="331"/>
        <v>591</v>
      </c>
      <c r="T778" s="233">
        <f t="shared" si="332"/>
        <v>1202</v>
      </c>
      <c r="U778" s="250">
        <f t="shared" si="333"/>
        <v>44798</v>
      </c>
      <c r="V778" s="4">
        <f t="shared" si="334"/>
        <v>2</v>
      </c>
      <c r="W778" s="26">
        <f t="shared" si="335"/>
        <v>1084</v>
      </c>
      <c r="X778" s="233">
        <f t="shared" si="336"/>
        <v>103</v>
      </c>
      <c r="Y778" s="4">
        <f t="shared" si="337"/>
        <v>133</v>
      </c>
      <c r="Z778" s="230">
        <f t="shared" si="338"/>
        <v>1202</v>
      </c>
    </row>
    <row r="779" spans="1:26" ht="24" customHeight="1" x14ac:dyDescent="0.55000000000000004">
      <c r="A779">
        <f t="shared" si="288"/>
        <v>781</v>
      </c>
      <c r="B779" s="228"/>
      <c r="C779" s="44"/>
      <c r="D779" t="s">
        <v>286</v>
      </c>
      <c r="E779">
        <v>24</v>
      </c>
      <c r="F779">
        <f t="shared" si="289"/>
        <v>691</v>
      </c>
      <c r="G779" s="1">
        <v>44799</v>
      </c>
      <c r="H779" s="119">
        <v>15</v>
      </c>
      <c r="I779" s="227">
        <f t="shared" si="327"/>
        <v>1099</v>
      </c>
      <c r="J779" s="119"/>
      <c r="K779" s="232">
        <f t="shared" si="328"/>
        <v>977</v>
      </c>
      <c r="L779" s="271">
        <f t="shared" si="339"/>
        <v>78</v>
      </c>
      <c r="M779" s="4"/>
      <c r="N779" s="232">
        <f t="shared" si="329"/>
        <v>3</v>
      </c>
      <c r="O779" s="119">
        <v>77</v>
      </c>
      <c r="P779" s="119"/>
      <c r="Q779" s="5"/>
      <c r="R779" s="248">
        <f t="shared" si="330"/>
        <v>352</v>
      </c>
      <c r="S779" s="218">
        <f t="shared" si="331"/>
        <v>591</v>
      </c>
      <c r="T779" s="233">
        <f t="shared" si="332"/>
        <v>1279</v>
      </c>
      <c r="U779" s="250">
        <f t="shared" si="333"/>
        <v>44799</v>
      </c>
      <c r="V779" s="4">
        <f t="shared" si="334"/>
        <v>15</v>
      </c>
      <c r="W779" s="26">
        <f t="shared" si="335"/>
        <v>1099</v>
      </c>
      <c r="X779" s="233">
        <f t="shared" si="336"/>
        <v>118</v>
      </c>
      <c r="Y779" s="4">
        <f t="shared" si="337"/>
        <v>77</v>
      </c>
      <c r="Z779" s="230">
        <f t="shared" si="338"/>
        <v>1279</v>
      </c>
    </row>
    <row r="780" spans="1:26" ht="24" customHeight="1" x14ac:dyDescent="0.55000000000000004">
      <c r="A780">
        <f t="shared" si="288"/>
        <v>782</v>
      </c>
      <c r="B780" s="228"/>
      <c r="C780" s="44"/>
      <c r="D780" t="s">
        <v>288</v>
      </c>
      <c r="E780">
        <v>24</v>
      </c>
      <c r="F780">
        <f t="shared" si="289"/>
        <v>692</v>
      </c>
      <c r="G780" s="1">
        <v>44800</v>
      </c>
      <c r="H780" s="119">
        <v>4</v>
      </c>
      <c r="I780" s="227">
        <f t="shared" si="327"/>
        <v>1103</v>
      </c>
      <c r="J780" s="119"/>
      <c r="K780" s="232">
        <f t="shared" si="328"/>
        <v>977</v>
      </c>
      <c r="L780" s="271">
        <f t="shared" si="339"/>
        <v>78</v>
      </c>
      <c r="M780" s="4"/>
      <c r="N780" s="232">
        <f t="shared" si="329"/>
        <v>3</v>
      </c>
      <c r="O780" s="119">
        <v>57</v>
      </c>
      <c r="P780" s="119"/>
      <c r="Q780" s="5"/>
      <c r="R780" s="248">
        <f t="shared" si="330"/>
        <v>352</v>
      </c>
      <c r="S780" s="218">
        <f t="shared" si="331"/>
        <v>591</v>
      </c>
      <c r="T780" s="233">
        <f t="shared" si="332"/>
        <v>1336</v>
      </c>
      <c r="U780" s="250">
        <f t="shared" si="333"/>
        <v>44800</v>
      </c>
      <c r="V780" s="4">
        <f t="shared" si="334"/>
        <v>4</v>
      </c>
      <c r="W780" s="26">
        <f t="shared" si="335"/>
        <v>1103</v>
      </c>
      <c r="X780" s="233">
        <f t="shared" si="336"/>
        <v>122</v>
      </c>
      <c r="Y780" s="4">
        <f t="shared" si="337"/>
        <v>57</v>
      </c>
      <c r="Z780" s="230">
        <f t="shared" si="338"/>
        <v>1336</v>
      </c>
    </row>
    <row r="781" spans="1:26" ht="24" customHeight="1" x14ac:dyDescent="0.55000000000000004">
      <c r="A781">
        <f t="shared" si="288"/>
        <v>783</v>
      </c>
      <c r="B781" s="228"/>
      <c r="C781" s="44"/>
      <c r="D781" t="s">
        <v>289</v>
      </c>
      <c r="E781">
        <v>24</v>
      </c>
      <c r="F781">
        <f t="shared" si="289"/>
        <v>693</v>
      </c>
      <c r="G781" s="1">
        <v>44801</v>
      </c>
      <c r="H781" s="119">
        <v>8</v>
      </c>
      <c r="I781" s="227">
        <f t="shared" si="327"/>
        <v>1111</v>
      </c>
      <c r="J781" s="119"/>
      <c r="K781" s="232">
        <f t="shared" si="328"/>
        <v>977</v>
      </c>
      <c r="L781" s="271">
        <f t="shared" si="339"/>
        <v>78</v>
      </c>
      <c r="M781" s="4"/>
      <c r="N781" s="232">
        <f t="shared" si="329"/>
        <v>3</v>
      </c>
      <c r="O781" s="119">
        <v>48</v>
      </c>
      <c r="P781" s="119"/>
      <c r="Q781" s="5"/>
      <c r="R781" s="248">
        <f t="shared" si="330"/>
        <v>352</v>
      </c>
      <c r="S781" s="218">
        <f t="shared" si="331"/>
        <v>591</v>
      </c>
      <c r="T781" s="233">
        <f t="shared" si="332"/>
        <v>1384</v>
      </c>
      <c r="U781" s="250">
        <f t="shared" si="333"/>
        <v>44801</v>
      </c>
      <c r="V781" s="4">
        <f t="shared" si="334"/>
        <v>8</v>
      </c>
      <c r="W781" s="26">
        <f t="shared" si="335"/>
        <v>1111</v>
      </c>
      <c r="X781" s="233">
        <f t="shared" si="336"/>
        <v>130</v>
      </c>
      <c r="Y781" s="4">
        <f t="shared" si="337"/>
        <v>48</v>
      </c>
      <c r="Z781" s="230">
        <f t="shared" si="338"/>
        <v>1384</v>
      </c>
    </row>
    <row r="782" spans="1:26" ht="24" customHeight="1" x14ac:dyDescent="0.55000000000000004">
      <c r="A782">
        <f t="shared" si="288"/>
        <v>784</v>
      </c>
      <c r="B782" s="228"/>
      <c r="C782" s="44"/>
      <c r="D782" t="s">
        <v>291</v>
      </c>
      <c r="E782">
        <v>24</v>
      </c>
      <c r="F782">
        <f t="shared" si="289"/>
        <v>694</v>
      </c>
      <c r="G782" s="1">
        <v>44802</v>
      </c>
      <c r="H782" s="119">
        <v>14</v>
      </c>
      <c r="I782" s="227">
        <f t="shared" si="327"/>
        <v>1125</v>
      </c>
      <c r="J782" s="119"/>
      <c r="K782" s="232">
        <f t="shared" si="328"/>
        <v>977</v>
      </c>
      <c r="L782" s="271">
        <f t="shared" ref="L782:L804" si="340">+L781+J782</f>
        <v>78</v>
      </c>
      <c r="M782" s="4"/>
      <c r="N782" s="232">
        <f t="shared" si="329"/>
        <v>3</v>
      </c>
      <c r="O782" s="119">
        <v>40</v>
      </c>
      <c r="P782" s="119"/>
      <c r="Q782" s="5"/>
      <c r="R782" s="248">
        <f t="shared" si="330"/>
        <v>352</v>
      </c>
      <c r="S782" s="218">
        <f t="shared" si="331"/>
        <v>591</v>
      </c>
      <c r="T782" s="233">
        <f t="shared" si="332"/>
        <v>1424</v>
      </c>
      <c r="U782" s="250">
        <f t="shared" si="333"/>
        <v>44802</v>
      </c>
      <c r="V782" s="4">
        <f t="shared" si="334"/>
        <v>14</v>
      </c>
      <c r="W782" s="26">
        <f t="shared" si="335"/>
        <v>1125</v>
      </c>
      <c r="X782" s="233">
        <f t="shared" si="336"/>
        <v>144</v>
      </c>
      <c r="Y782" s="4">
        <f t="shared" si="337"/>
        <v>40</v>
      </c>
      <c r="Z782" s="230">
        <f t="shared" si="338"/>
        <v>1424</v>
      </c>
    </row>
    <row r="783" spans="1:26" ht="24" customHeight="1" x14ac:dyDescent="0.55000000000000004">
      <c r="A783">
        <f t="shared" si="288"/>
        <v>785</v>
      </c>
      <c r="B783" s="228"/>
      <c r="C783" s="44"/>
      <c r="D783" t="s">
        <v>294</v>
      </c>
      <c r="E783">
        <v>24</v>
      </c>
      <c r="F783">
        <f t="shared" si="289"/>
        <v>695</v>
      </c>
      <c r="G783" s="1">
        <v>44803</v>
      </c>
      <c r="H783" s="119">
        <v>1</v>
      </c>
      <c r="I783" s="227">
        <f t="shared" si="327"/>
        <v>1126</v>
      </c>
      <c r="J783" s="119"/>
      <c r="K783" s="232">
        <f t="shared" si="328"/>
        <v>977</v>
      </c>
      <c r="L783" s="271">
        <f t="shared" si="340"/>
        <v>78</v>
      </c>
      <c r="M783" s="4"/>
      <c r="N783" s="232">
        <f t="shared" si="329"/>
        <v>3</v>
      </c>
      <c r="O783" s="119">
        <v>33</v>
      </c>
      <c r="P783" s="119"/>
      <c r="Q783" s="5"/>
      <c r="R783" s="248">
        <f t="shared" si="330"/>
        <v>352</v>
      </c>
      <c r="S783" s="218">
        <f t="shared" si="331"/>
        <v>591</v>
      </c>
      <c r="T783" s="233">
        <f t="shared" si="332"/>
        <v>1457</v>
      </c>
      <c r="U783" s="250">
        <f t="shared" si="333"/>
        <v>44803</v>
      </c>
      <c r="V783" s="4">
        <f t="shared" si="334"/>
        <v>1</v>
      </c>
      <c r="W783" s="26">
        <f t="shared" si="335"/>
        <v>1126</v>
      </c>
      <c r="X783" s="233">
        <f t="shared" si="336"/>
        <v>145</v>
      </c>
      <c r="Y783" s="4">
        <f t="shared" si="337"/>
        <v>33</v>
      </c>
      <c r="Z783" s="230">
        <f t="shared" si="338"/>
        <v>1457</v>
      </c>
    </row>
    <row r="784" spans="1:26" ht="24" customHeight="1" x14ac:dyDescent="0.55000000000000004">
      <c r="A784">
        <f t="shared" si="288"/>
        <v>786</v>
      </c>
      <c r="B784" s="228"/>
      <c r="C784" s="44"/>
      <c r="D784" t="s">
        <v>296</v>
      </c>
      <c r="E784">
        <v>24</v>
      </c>
      <c r="F784">
        <f t="shared" si="289"/>
        <v>696</v>
      </c>
      <c r="G784" s="1">
        <v>44804</v>
      </c>
      <c r="H784" s="119">
        <v>5</v>
      </c>
      <c r="I784" s="227">
        <f t="shared" si="327"/>
        <v>1131</v>
      </c>
      <c r="J784" s="119"/>
      <c r="K784" s="232">
        <f t="shared" si="328"/>
        <v>977</v>
      </c>
      <c r="L784" s="271">
        <f t="shared" si="340"/>
        <v>78</v>
      </c>
      <c r="M784" s="4"/>
      <c r="N784" s="232">
        <f t="shared" si="329"/>
        <v>3</v>
      </c>
      <c r="O784" s="119">
        <v>33</v>
      </c>
      <c r="P784" s="119"/>
      <c r="Q784" s="5"/>
      <c r="R784" s="248">
        <f t="shared" si="330"/>
        <v>352</v>
      </c>
      <c r="S784" s="218">
        <f t="shared" si="331"/>
        <v>591</v>
      </c>
      <c r="T784" s="233">
        <f t="shared" si="332"/>
        <v>1490</v>
      </c>
      <c r="U784" s="250">
        <f t="shared" si="333"/>
        <v>44804</v>
      </c>
      <c r="V784" s="4">
        <f t="shared" si="334"/>
        <v>5</v>
      </c>
      <c r="W784" s="26">
        <f t="shared" si="335"/>
        <v>1131</v>
      </c>
      <c r="X784" s="233">
        <f t="shared" si="336"/>
        <v>150</v>
      </c>
      <c r="Y784" s="4">
        <f t="shared" si="337"/>
        <v>33</v>
      </c>
      <c r="Z784" s="230">
        <f t="shared" si="338"/>
        <v>1490</v>
      </c>
    </row>
    <row r="785" spans="1:26" ht="24" customHeight="1" x14ac:dyDescent="0.55000000000000004">
      <c r="A785">
        <f t="shared" si="288"/>
        <v>787</v>
      </c>
      <c r="B785" s="228"/>
      <c r="C785" s="44"/>
      <c r="D785" t="s">
        <v>298</v>
      </c>
      <c r="E785">
        <v>24</v>
      </c>
      <c r="F785">
        <f t="shared" si="289"/>
        <v>697</v>
      </c>
      <c r="G785" s="1">
        <v>44805</v>
      </c>
      <c r="H785" s="119">
        <v>4</v>
      </c>
      <c r="I785" s="227">
        <f t="shared" si="327"/>
        <v>1135</v>
      </c>
      <c r="J785" s="119"/>
      <c r="K785" s="232">
        <f t="shared" si="328"/>
        <v>977</v>
      </c>
      <c r="L785" s="271">
        <f t="shared" si="340"/>
        <v>78</v>
      </c>
      <c r="M785" s="4"/>
      <c r="N785" s="232">
        <f t="shared" si="329"/>
        <v>3</v>
      </c>
      <c r="O785" s="273">
        <v>34</v>
      </c>
      <c r="P785" s="119"/>
      <c r="Q785" s="5"/>
      <c r="R785" s="248">
        <f t="shared" si="330"/>
        <v>352</v>
      </c>
      <c r="S785" s="218">
        <f t="shared" si="331"/>
        <v>591</v>
      </c>
      <c r="T785" s="233">
        <f t="shared" si="332"/>
        <v>1524</v>
      </c>
      <c r="U785" s="250">
        <f t="shared" si="333"/>
        <v>44805</v>
      </c>
      <c r="V785" s="4">
        <f t="shared" si="334"/>
        <v>4</v>
      </c>
      <c r="W785" s="26">
        <f t="shared" si="335"/>
        <v>1135</v>
      </c>
      <c r="X785" s="233">
        <f t="shared" si="336"/>
        <v>154</v>
      </c>
      <c r="Y785" s="4">
        <f t="shared" si="337"/>
        <v>34</v>
      </c>
      <c r="Z785" s="230">
        <f t="shared" si="338"/>
        <v>1524</v>
      </c>
    </row>
    <row r="786" spans="1:26" ht="24" customHeight="1" x14ac:dyDescent="0.55000000000000004">
      <c r="A786">
        <f t="shared" si="288"/>
        <v>788</v>
      </c>
      <c r="B786" s="228"/>
      <c r="C786" s="44"/>
      <c r="D786" t="s">
        <v>299</v>
      </c>
      <c r="E786">
        <v>24</v>
      </c>
      <c r="F786">
        <f t="shared" si="289"/>
        <v>698</v>
      </c>
      <c r="G786" s="1">
        <v>44806</v>
      </c>
      <c r="H786" s="119">
        <v>1</v>
      </c>
      <c r="I786" s="227">
        <f t="shared" si="327"/>
        <v>1136</v>
      </c>
      <c r="J786" s="119"/>
      <c r="K786" s="232">
        <f t="shared" si="328"/>
        <v>977</v>
      </c>
      <c r="L786" s="271">
        <f t="shared" si="340"/>
        <v>78</v>
      </c>
      <c r="M786" s="4"/>
      <c r="N786" s="232">
        <f t="shared" si="329"/>
        <v>3</v>
      </c>
      <c r="O786" s="273">
        <v>35</v>
      </c>
      <c r="P786" s="119"/>
      <c r="Q786" s="5"/>
      <c r="R786" s="248">
        <f t="shared" si="330"/>
        <v>352</v>
      </c>
      <c r="S786" s="218">
        <f t="shared" si="331"/>
        <v>591</v>
      </c>
      <c r="T786" s="233">
        <f t="shared" si="332"/>
        <v>1559</v>
      </c>
      <c r="U786" s="250">
        <f t="shared" si="333"/>
        <v>44806</v>
      </c>
      <c r="V786" s="4">
        <f t="shared" si="334"/>
        <v>1</v>
      </c>
      <c r="W786" s="26">
        <f t="shared" si="335"/>
        <v>1136</v>
      </c>
      <c r="X786" s="233">
        <f t="shared" si="336"/>
        <v>155</v>
      </c>
      <c r="Y786" s="4">
        <f t="shared" si="337"/>
        <v>35</v>
      </c>
      <c r="Z786" s="230">
        <f t="shared" si="338"/>
        <v>1559</v>
      </c>
    </row>
    <row r="787" spans="1:26" ht="24" customHeight="1" x14ac:dyDescent="0.55000000000000004">
      <c r="A787">
        <f t="shared" si="288"/>
        <v>789</v>
      </c>
      <c r="B787" s="228"/>
      <c r="C787" s="44"/>
      <c r="D787" t="s">
        <v>301</v>
      </c>
      <c r="E787">
        <v>24</v>
      </c>
      <c r="F787">
        <f t="shared" si="289"/>
        <v>699</v>
      </c>
      <c r="G787" s="1">
        <v>44807</v>
      </c>
      <c r="H787" s="119">
        <v>0</v>
      </c>
      <c r="I787" s="227">
        <f t="shared" si="327"/>
        <v>1136</v>
      </c>
      <c r="J787" s="119"/>
      <c r="K787" s="232">
        <f t="shared" si="328"/>
        <v>977</v>
      </c>
      <c r="L787" s="232">
        <f t="shared" si="340"/>
        <v>78</v>
      </c>
      <c r="M787" s="4"/>
      <c r="N787" s="232">
        <f t="shared" si="329"/>
        <v>3</v>
      </c>
      <c r="O787" s="273">
        <v>33</v>
      </c>
      <c r="P787" s="119"/>
      <c r="Q787" s="5"/>
      <c r="R787" s="248">
        <f t="shared" si="330"/>
        <v>352</v>
      </c>
      <c r="S787" s="218">
        <f t="shared" si="331"/>
        <v>591</v>
      </c>
      <c r="T787" s="233">
        <f t="shared" si="332"/>
        <v>1592</v>
      </c>
      <c r="U787" s="250">
        <f t="shared" si="333"/>
        <v>44807</v>
      </c>
      <c r="V787" s="4">
        <f t="shared" si="334"/>
        <v>0</v>
      </c>
      <c r="W787" s="26">
        <f t="shared" si="335"/>
        <v>1136</v>
      </c>
      <c r="X787" s="233">
        <f t="shared" si="336"/>
        <v>155</v>
      </c>
      <c r="Y787" s="4">
        <f t="shared" si="337"/>
        <v>33</v>
      </c>
      <c r="Z787" s="230">
        <f t="shared" si="338"/>
        <v>1592</v>
      </c>
    </row>
    <row r="788" spans="1:26" ht="24" customHeight="1" x14ac:dyDescent="0.55000000000000004">
      <c r="A788">
        <f t="shared" si="288"/>
        <v>790</v>
      </c>
      <c r="B788" s="228"/>
      <c r="C788" s="44"/>
      <c r="D788" t="s">
        <v>303</v>
      </c>
      <c r="E788">
        <v>24</v>
      </c>
      <c r="F788">
        <f t="shared" si="289"/>
        <v>700</v>
      </c>
      <c r="G788" s="1">
        <v>44808</v>
      </c>
      <c r="H788" s="272">
        <v>1</v>
      </c>
      <c r="I788" s="227">
        <f t="shared" si="327"/>
        <v>1137</v>
      </c>
      <c r="J788" s="119"/>
      <c r="K788" s="232">
        <f t="shared" si="328"/>
        <v>977</v>
      </c>
      <c r="L788" s="232">
        <f t="shared" si="340"/>
        <v>78</v>
      </c>
      <c r="M788" s="4"/>
      <c r="N788" s="232">
        <f t="shared" si="329"/>
        <v>3</v>
      </c>
      <c r="O788" s="273">
        <v>29</v>
      </c>
      <c r="P788" s="119"/>
      <c r="Q788" s="5"/>
      <c r="R788" s="248">
        <f t="shared" si="330"/>
        <v>352</v>
      </c>
      <c r="S788" s="218">
        <f t="shared" si="331"/>
        <v>591</v>
      </c>
      <c r="T788" s="233">
        <f t="shared" si="332"/>
        <v>1621</v>
      </c>
      <c r="U788" s="250">
        <f t="shared" si="333"/>
        <v>44808</v>
      </c>
      <c r="V788" s="4">
        <f t="shared" si="334"/>
        <v>1</v>
      </c>
      <c r="W788" s="26">
        <f t="shared" si="335"/>
        <v>1137</v>
      </c>
      <c r="X788" s="233">
        <f t="shared" si="336"/>
        <v>156</v>
      </c>
      <c r="Y788" s="4">
        <f t="shared" si="337"/>
        <v>29</v>
      </c>
      <c r="Z788" s="230">
        <f t="shared" si="338"/>
        <v>1621</v>
      </c>
    </row>
    <row r="789" spans="1:26" ht="24" customHeight="1" x14ac:dyDescent="0.55000000000000004">
      <c r="A789">
        <f t="shared" si="288"/>
        <v>791</v>
      </c>
      <c r="B789" s="228"/>
      <c r="C789" s="44"/>
      <c r="D789" t="s">
        <v>306</v>
      </c>
      <c r="E789">
        <v>24</v>
      </c>
      <c r="F789">
        <f t="shared" si="289"/>
        <v>701</v>
      </c>
      <c r="G789" s="1">
        <v>44809</v>
      </c>
      <c r="H789" s="272">
        <v>4</v>
      </c>
      <c r="I789" s="227">
        <f t="shared" si="327"/>
        <v>1141</v>
      </c>
      <c r="J789" s="119"/>
      <c r="K789" s="232">
        <f t="shared" si="328"/>
        <v>977</v>
      </c>
      <c r="L789" s="232">
        <f t="shared" si="340"/>
        <v>78</v>
      </c>
      <c r="M789" s="4"/>
      <c r="N789" s="232">
        <f t="shared" si="329"/>
        <v>3</v>
      </c>
      <c r="O789" s="273">
        <v>32</v>
      </c>
      <c r="P789" s="119"/>
      <c r="Q789" s="5"/>
      <c r="R789" s="248">
        <f t="shared" si="330"/>
        <v>352</v>
      </c>
      <c r="S789" s="218">
        <f t="shared" si="331"/>
        <v>591</v>
      </c>
      <c r="T789" s="233">
        <f t="shared" si="332"/>
        <v>1653</v>
      </c>
      <c r="U789" s="250">
        <f t="shared" si="333"/>
        <v>44809</v>
      </c>
      <c r="V789" s="4">
        <f t="shared" si="334"/>
        <v>4</v>
      </c>
      <c r="W789" s="26">
        <f t="shared" si="335"/>
        <v>1141</v>
      </c>
      <c r="X789" s="233">
        <f t="shared" si="336"/>
        <v>160</v>
      </c>
      <c r="Y789" s="4">
        <f t="shared" si="337"/>
        <v>32</v>
      </c>
      <c r="Z789" s="230">
        <f t="shared" si="338"/>
        <v>1653</v>
      </c>
    </row>
    <row r="790" spans="1:26" ht="24" customHeight="1" x14ac:dyDescent="0.55000000000000004">
      <c r="A790">
        <f t="shared" si="288"/>
        <v>792</v>
      </c>
      <c r="B790" s="228"/>
      <c r="C790" s="44"/>
      <c r="D790" t="s">
        <v>308</v>
      </c>
      <c r="E790">
        <v>24</v>
      </c>
      <c r="F790">
        <f t="shared" si="289"/>
        <v>702</v>
      </c>
      <c r="G790" s="1">
        <v>44810</v>
      </c>
      <c r="H790" s="272">
        <v>2</v>
      </c>
      <c r="I790" s="227">
        <f t="shared" si="327"/>
        <v>1143</v>
      </c>
      <c r="J790" s="119"/>
      <c r="K790" s="232">
        <f t="shared" si="328"/>
        <v>977</v>
      </c>
      <c r="L790" s="232">
        <f t="shared" si="340"/>
        <v>78</v>
      </c>
      <c r="M790" s="4"/>
      <c r="N790" s="232">
        <f t="shared" si="329"/>
        <v>3</v>
      </c>
      <c r="O790" s="273">
        <v>29</v>
      </c>
      <c r="P790" s="119"/>
      <c r="Q790" s="5"/>
      <c r="R790" s="248">
        <f t="shared" si="330"/>
        <v>352</v>
      </c>
      <c r="S790" s="218">
        <f t="shared" si="331"/>
        <v>591</v>
      </c>
      <c r="T790" s="233">
        <f t="shared" si="332"/>
        <v>1682</v>
      </c>
      <c r="U790" s="250">
        <f t="shared" si="333"/>
        <v>44810</v>
      </c>
      <c r="V790" s="4">
        <f t="shared" si="334"/>
        <v>2</v>
      </c>
      <c r="W790" s="26">
        <f t="shared" si="335"/>
        <v>1143</v>
      </c>
      <c r="X790" s="233">
        <f t="shared" si="336"/>
        <v>162</v>
      </c>
      <c r="Y790" s="4">
        <f t="shared" si="337"/>
        <v>29</v>
      </c>
      <c r="Z790" s="230">
        <f t="shared" si="338"/>
        <v>1682</v>
      </c>
    </row>
    <row r="791" spans="1:26" ht="24" customHeight="1" x14ac:dyDescent="0.55000000000000004">
      <c r="A791">
        <f t="shared" si="288"/>
        <v>793</v>
      </c>
      <c r="B791" s="228"/>
      <c r="C791" s="44"/>
      <c r="D791" t="s">
        <v>311</v>
      </c>
      <c r="E791">
        <v>24</v>
      </c>
      <c r="F791">
        <f t="shared" si="289"/>
        <v>703</v>
      </c>
      <c r="G791" s="1">
        <v>44811</v>
      </c>
      <c r="H791" s="272">
        <v>1</v>
      </c>
      <c r="I791" s="227">
        <f t="shared" si="327"/>
        <v>1144</v>
      </c>
      <c r="J791" s="119"/>
      <c r="K791" s="232">
        <f t="shared" si="328"/>
        <v>977</v>
      </c>
      <c r="L791" s="232">
        <f t="shared" si="340"/>
        <v>78</v>
      </c>
      <c r="M791" s="4"/>
      <c r="N791" s="232">
        <f t="shared" si="329"/>
        <v>3</v>
      </c>
      <c r="O791" s="273">
        <v>28</v>
      </c>
      <c r="P791" s="119"/>
      <c r="Q791" s="5"/>
      <c r="R791" s="248">
        <f t="shared" si="330"/>
        <v>352</v>
      </c>
      <c r="S791" s="218">
        <f t="shared" si="331"/>
        <v>591</v>
      </c>
      <c r="T791" s="233">
        <f t="shared" si="332"/>
        <v>1710</v>
      </c>
      <c r="U791" s="250">
        <f t="shared" si="333"/>
        <v>44811</v>
      </c>
      <c r="V791" s="4">
        <f t="shared" si="334"/>
        <v>1</v>
      </c>
      <c r="W791" s="26">
        <f t="shared" si="335"/>
        <v>1144</v>
      </c>
      <c r="X791" s="233">
        <f t="shared" si="336"/>
        <v>163</v>
      </c>
      <c r="Y791" s="4">
        <f t="shared" si="337"/>
        <v>28</v>
      </c>
      <c r="Z791" s="230">
        <f t="shared" si="338"/>
        <v>1710</v>
      </c>
    </row>
    <row r="792" spans="1:26" ht="24" customHeight="1" x14ac:dyDescent="0.55000000000000004">
      <c r="A792">
        <f t="shared" si="288"/>
        <v>794</v>
      </c>
      <c r="B792" s="228"/>
      <c r="C792" s="44"/>
      <c r="D792" t="s">
        <v>313</v>
      </c>
      <c r="E792">
        <v>24</v>
      </c>
      <c r="F792">
        <f t="shared" si="289"/>
        <v>704</v>
      </c>
      <c r="G792" s="1">
        <v>44812</v>
      </c>
      <c r="H792" s="272">
        <v>3</v>
      </c>
      <c r="I792" s="227">
        <f t="shared" si="327"/>
        <v>1147</v>
      </c>
      <c r="J792" s="119"/>
      <c r="K792" s="232">
        <f t="shared" si="328"/>
        <v>977</v>
      </c>
      <c r="L792" s="232">
        <f t="shared" si="340"/>
        <v>78</v>
      </c>
      <c r="M792" s="4"/>
      <c r="N792" s="232">
        <f t="shared" si="329"/>
        <v>3</v>
      </c>
      <c r="O792" s="273">
        <v>27</v>
      </c>
      <c r="P792" s="119"/>
      <c r="Q792" s="5"/>
      <c r="R792" s="248">
        <f t="shared" si="330"/>
        <v>352</v>
      </c>
      <c r="S792" s="218">
        <f t="shared" si="331"/>
        <v>591</v>
      </c>
      <c r="T792" s="233">
        <f t="shared" si="332"/>
        <v>1737</v>
      </c>
      <c r="U792" s="250">
        <f t="shared" si="333"/>
        <v>44812</v>
      </c>
      <c r="V792" s="4">
        <f t="shared" si="334"/>
        <v>3</v>
      </c>
      <c r="W792" s="26">
        <f t="shared" si="335"/>
        <v>1147</v>
      </c>
      <c r="X792" s="233">
        <f t="shared" si="336"/>
        <v>166</v>
      </c>
      <c r="Y792" s="4">
        <f t="shared" si="337"/>
        <v>27</v>
      </c>
      <c r="Z792" s="230">
        <f t="shared" si="338"/>
        <v>1737</v>
      </c>
    </row>
    <row r="793" spans="1:26" ht="24" customHeight="1" x14ac:dyDescent="0.55000000000000004">
      <c r="A793">
        <f t="shared" si="288"/>
        <v>795</v>
      </c>
      <c r="B793" s="228"/>
      <c r="C793" s="44"/>
      <c r="D793" t="s">
        <v>315</v>
      </c>
      <c r="E793">
        <v>24</v>
      </c>
      <c r="F793">
        <f t="shared" si="289"/>
        <v>705</v>
      </c>
      <c r="G793" s="1">
        <v>44813</v>
      </c>
      <c r="H793" s="272">
        <v>2</v>
      </c>
      <c r="I793" s="227">
        <f t="shared" si="327"/>
        <v>1149</v>
      </c>
      <c r="J793" s="119"/>
      <c r="K793" s="232">
        <f t="shared" si="328"/>
        <v>977</v>
      </c>
      <c r="L793" s="232">
        <f t="shared" si="340"/>
        <v>78</v>
      </c>
      <c r="M793" s="4"/>
      <c r="N793" s="232">
        <f t="shared" si="329"/>
        <v>3</v>
      </c>
      <c r="O793" s="273">
        <v>27</v>
      </c>
      <c r="P793" s="119"/>
      <c r="Q793" s="5"/>
      <c r="R793" s="248">
        <f t="shared" si="330"/>
        <v>352</v>
      </c>
      <c r="S793" s="218">
        <f t="shared" si="331"/>
        <v>591</v>
      </c>
      <c r="T793" s="233">
        <f t="shared" si="332"/>
        <v>1764</v>
      </c>
      <c r="U793" s="250">
        <f t="shared" si="333"/>
        <v>44813</v>
      </c>
      <c r="V793" s="4">
        <f t="shared" si="334"/>
        <v>2</v>
      </c>
      <c r="W793" s="26">
        <f t="shared" si="335"/>
        <v>1149</v>
      </c>
      <c r="X793" s="233">
        <f t="shared" si="336"/>
        <v>168</v>
      </c>
      <c r="Y793" s="4">
        <f t="shared" si="337"/>
        <v>27</v>
      </c>
      <c r="Z793" s="230">
        <f t="shared" si="338"/>
        <v>1764</v>
      </c>
    </row>
    <row r="794" spans="1:26" ht="24" customHeight="1" x14ac:dyDescent="0.55000000000000004">
      <c r="A794">
        <f t="shared" si="288"/>
        <v>796</v>
      </c>
      <c r="B794" s="228"/>
      <c r="C794" s="44"/>
      <c r="D794" t="s">
        <v>317</v>
      </c>
      <c r="E794">
        <v>24</v>
      </c>
      <c r="F794">
        <f t="shared" si="289"/>
        <v>706</v>
      </c>
      <c r="G794" s="1">
        <v>44814</v>
      </c>
      <c r="H794" s="272">
        <v>2</v>
      </c>
      <c r="I794" s="227">
        <f t="shared" si="327"/>
        <v>1151</v>
      </c>
      <c r="J794" s="119"/>
      <c r="K794" s="232">
        <f t="shared" si="328"/>
        <v>977</v>
      </c>
      <c r="L794" s="232">
        <f t="shared" si="340"/>
        <v>78</v>
      </c>
      <c r="M794" s="4"/>
      <c r="N794" s="232">
        <f t="shared" si="329"/>
        <v>3</v>
      </c>
      <c r="O794" s="273">
        <v>26</v>
      </c>
      <c r="P794" s="119"/>
      <c r="Q794" s="5"/>
      <c r="R794" s="248">
        <f t="shared" si="330"/>
        <v>352</v>
      </c>
      <c r="S794" s="218">
        <f t="shared" si="331"/>
        <v>591</v>
      </c>
      <c r="T794" s="233">
        <f t="shared" si="332"/>
        <v>1790</v>
      </c>
      <c r="U794" s="250">
        <f t="shared" si="333"/>
        <v>44814</v>
      </c>
      <c r="V794" s="4">
        <f t="shared" si="334"/>
        <v>2</v>
      </c>
      <c r="W794" s="26">
        <f t="shared" si="335"/>
        <v>1151</v>
      </c>
      <c r="X794" s="233">
        <f t="shared" si="336"/>
        <v>170</v>
      </c>
      <c r="Y794" s="4">
        <f t="shared" si="337"/>
        <v>26</v>
      </c>
      <c r="Z794" s="230">
        <f t="shared" si="338"/>
        <v>1790</v>
      </c>
    </row>
    <row r="795" spans="1:26" ht="24" customHeight="1" x14ac:dyDescent="0.55000000000000004">
      <c r="A795">
        <f t="shared" si="288"/>
        <v>797</v>
      </c>
      <c r="B795" s="228"/>
      <c r="C795" s="44"/>
      <c r="D795" t="s">
        <v>319</v>
      </c>
      <c r="E795">
        <v>24</v>
      </c>
      <c r="F795">
        <f t="shared" si="289"/>
        <v>707</v>
      </c>
      <c r="G795" s="1">
        <v>44815</v>
      </c>
      <c r="H795" s="272">
        <v>4</v>
      </c>
      <c r="I795" s="227">
        <f t="shared" si="327"/>
        <v>1155</v>
      </c>
      <c r="J795" s="119"/>
      <c r="K795" s="232">
        <f t="shared" si="328"/>
        <v>977</v>
      </c>
      <c r="L795" s="232">
        <f t="shared" si="340"/>
        <v>78</v>
      </c>
      <c r="M795" s="4"/>
      <c r="N795" s="232">
        <f t="shared" si="329"/>
        <v>3</v>
      </c>
      <c r="O795" s="273">
        <v>24</v>
      </c>
      <c r="P795" s="119"/>
      <c r="Q795" s="5"/>
      <c r="R795" s="248">
        <f t="shared" si="330"/>
        <v>352</v>
      </c>
      <c r="S795" s="218">
        <f t="shared" si="331"/>
        <v>591</v>
      </c>
      <c r="T795" s="233">
        <f t="shared" si="332"/>
        <v>1814</v>
      </c>
      <c r="U795" s="250">
        <f t="shared" si="333"/>
        <v>44815</v>
      </c>
      <c r="V795" s="4">
        <f t="shared" si="334"/>
        <v>4</v>
      </c>
      <c r="W795" s="26">
        <f t="shared" si="335"/>
        <v>1155</v>
      </c>
      <c r="X795" s="233">
        <f t="shared" si="336"/>
        <v>174</v>
      </c>
      <c r="Y795" s="4">
        <f t="shared" si="337"/>
        <v>24</v>
      </c>
      <c r="Z795" s="230">
        <f t="shared" si="338"/>
        <v>1814</v>
      </c>
    </row>
    <row r="796" spans="1:26" ht="24" customHeight="1" x14ac:dyDescent="0.55000000000000004">
      <c r="A796">
        <f t="shared" si="288"/>
        <v>798</v>
      </c>
      <c r="B796" s="228"/>
      <c r="C796" s="44"/>
      <c r="D796" t="s">
        <v>321</v>
      </c>
      <c r="E796">
        <v>24</v>
      </c>
      <c r="F796">
        <f t="shared" si="289"/>
        <v>708</v>
      </c>
      <c r="G796" s="1">
        <v>44816</v>
      </c>
      <c r="H796" s="272">
        <v>3</v>
      </c>
      <c r="I796" s="227">
        <f t="shared" si="327"/>
        <v>1158</v>
      </c>
      <c r="J796" s="119"/>
      <c r="K796" s="232">
        <f t="shared" si="328"/>
        <v>977</v>
      </c>
      <c r="L796" s="232">
        <f t="shared" si="340"/>
        <v>78</v>
      </c>
      <c r="M796" s="4"/>
      <c r="N796" s="232">
        <f t="shared" si="329"/>
        <v>3</v>
      </c>
      <c r="O796" s="273">
        <v>23</v>
      </c>
      <c r="P796" s="119"/>
      <c r="Q796" s="5"/>
      <c r="R796" s="248">
        <f t="shared" si="330"/>
        <v>352</v>
      </c>
      <c r="S796" s="218">
        <f t="shared" si="331"/>
        <v>591</v>
      </c>
      <c r="T796" s="233">
        <f t="shared" si="332"/>
        <v>1837</v>
      </c>
      <c r="U796" s="250">
        <f t="shared" si="333"/>
        <v>44816</v>
      </c>
      <c r="V796" s="4">
        <f t="shared" si="334"/>
        <v>3</v>
      </c>
      <c r="W796" s="26">
        <f t="shared" si="335"/>
        <v>1158</v>
      </c>
      <c r="X796" s="233">
        <f t="shared" si="336"/>
        <v>177</v>
      </c>
      <c r="Y796" s="4">
        <f t="shared" si="337"/>
        <v>23</v>
      </c>
      <c r="Z796" s="230">
        <f t="shared" si="338"/>
        <v>1837</v>
      </c>
    </row>
    <row r="797" spans="1:26" ht="24" customHeight="1" x14ac:dyDescent="0.55000000000000004">
      <c r="A797">
        <f t="shared" si="288"/>
        <v>799</v>
      </c>
      <c r="B797" s="228"/>
      <c r="C797" s="44"/>
      <c r="D797" t="s">
        <v>323</v>
      </c>
      <c r="E797">
        <v>24</v>
      </c>
      <c r="F797">
        <f t="shared" si="289"/>
        <v>709</v>
      </c>
      <c r="G797" s="1">
        <v>44817</v>
      </c>
      <c r="H797" s="272">
        <v>1</v>
      </c>
      <c r="I797" s="227">
        <f t="shared" si="327"/>
        <v>1159</v>
      </c>
      <c r="J797" s="119"/>
      <c r="K797" s="232">
        <f t="shared" si="328"/>
        <v>977</v>
      </c>
      <c r="L797" s="232">
        <f t="shared" si="340"/>
        <v>78</v>
      </c>
      <c r="M797" s="4"/>
      <c r="N797" s="232">
        <f t="shared" si="329"/>
        <v>3</v>
      </c>
      <c r="O797" s="273">
        <v>25</v>
      </c>
      <c r="P797" s="119"/>
      <c r="Q797" s="5"/>
      <c r="R797" s="248">
        <f t="shared" si="330"/>
        <v>352</v>
      </c>
      <c r="S797" s="218">
        <f t="shared" si="331"/>
        <v>591</v>
      </c>
      <c r="T797" s="233">
        <f t="shared" si="332"/>
        <v>1862</v>
      </c>
      <c r="U797" s="250">
        <f t="shared" si="333"/>
        <v>44817</v>
      </c>
      <c r="V797" s="4">
        <f t="shared" si="334"/>
        <v>1</v>
      </c>
      <c r="W797" s="26">
        <f t="shared" si="335"/>
        <v>1159</v>
      </c>
      <c r="X797" s="233">
        <f t="shared" si="336"/>
        <v>178</v>
      </c>
      <c r="Y797" s="4">
        <f t="shared" si="337"/>
        <v>25</v>
      </c>
      <c r="Z797" s="230">
        <f t="shared" si="338"/>
        <v>1862</v>
      </c>
    </row>
    <row r="798" spans="1:26" ht="24" customHeight="1" x14ac:dyDescent="0.55000000000000004">
      <c r="A798">
        <f t="shared" si="288"/>
        <v>800</v>
      </c>
      <c r="B798" s="228"/>
      <c r="C798" s="44"/>
      <c r="D798" t="s">
        <v>325</v>
      </c>
      <c r="E798">
        <v>24</v>
      </c>
      <c r="F798">
        <f t="shared" si="289"/>
        <v>710</v>
      </c>
      <c r="G798" s="1">
        <v>44818</v>
      </c>
      <c r="H798" s="272">
        <v>2</v>
      </c>
      <c r="I798" s="227">
        <f t="shared" si="327"/>
        <v>1161</v>
      </c>
      <c r="J798" s="119"/>
      <c r="K798" s="232">
        <f t="shared" si="328"/>
        <v>977</v>
      </c>
      <c r="L798" s="232">
        <f t="shared" si="340"/>
        <v>78</v>
      </c>
      <c r="M798" s="4"/>
      <c r="N798" s="232">
        <f t="shared" si="329"/>
        <v>3</v>
      </c>
      <c r="O798" s="273">
        <v>25</v>
      </c>
      <c r="P798" s="119"/>
      <c r="Q798" s="5"/>
      <c r="R798" s="248">
        <f t="shared" si="330"/>
        <v>352</v>
      </c>
      <c r="S798" s="218">
        <f t="shared" si="331"/>
        <v>591</v>
      </c>
      <c r="T798" s="233">
        <f t="shared" si="332"/>
        <v>1887</v>
      </c>
      <c r="U798" s="250">
        <f t="shared" si="333"/>
        <v>44818</v>
      </c>
      <c r="V798" s="4">
        <f t="shared" si="334"/>
        <v>2</v>
      </c>
      <c r="W798" s="26">
        <f t="shared" si="335"/>
        <v>1161</v>
      </c>
      <c r="X798" s="233">
        <f t="shared" si="336"/>
        <v>180</v>
      </c>
      <c r="Y798" s="4">
        <f t="shared" si="337"/>
        <v>25</v>
      </c>
      <c r="Z798" s="230">
        <f t="shared" si="338"/>
        <v>1887</v>
      </c>
    </row>
    <row r="799" spans="1:26" ht="24" customHeight="1" x14ac:dyDescent="0.55000000000000004">
      <c r="A799">
        <f t="shared" si="288"/>
        <v>801</v>
      </c>
      <c r="B799" s="228"/>
      <c r="C799" s="44"/>
      <c r="D799" t="s">
        <v>326</v>
      </c>
      <c r="E799">
        <v>24</v>
      </c>
      <c r="F799">
        <f t="shared" si="289"/>
        <v>711</v>
      </c>
      <c r="G799" s="1">
        <v>44819</v>
      </c>
      <c r="H799" s="272">
        <v>1</v>
      </c>
      <c r="I799" s="227">
        <f t="shared" si="327"/>
        <v>1162</v>
      </c>
      <c r="J799" s="119"/>
      <c r="K799" s="232">
        <f t="shared" si="328"/>
        <v>977</v>
      </c>
      <c r="L799" s="232">
        <f t="shared" si="340"/>
        <v>78</v>
      </c>
      <c r="M799" s="4"/>
      <c r="N799" s="232">
        <f t="shared" si="329"/>
        <v>3</v>
      </c>
      <c r="O799" s="273">
        <v>23</v>
      </c>
      <c r="P799" s="119"/>
      <c r="Q799" s="5"/>
      <c r="R799" s="248">
        <f t="shared" si="330"/>
        <v>352</v>
      </c>
      <c r="S799" s="218">
        <f t="shared" si="331"/>
        <v>591</v>
      </c>
      <c r="T799" s="233">
        <f t="shared" si="332"/>
        <v>1910</v>
      </c>
      <c r="U799" s="250">
        <f t="shared" si="333"/>
        <v>44819</v>
      </c>
      <c r="V799" s="4">
        <f t="shared" si="334"/>
        <v>1</v>
      </c>
      <c r="W799" s="26">
        <f t="shared" si="335"/>
        <v>1162</v>
      </c>
      <c r="X799" s="233">
        <f t="shared" si="336"/>
        <v>181</v>
      </c>
      <c r="Y799" s="4">
        <f t="shared" si="337"/>
        <v>23</v>
      </c>
      <c r="Z799" s="230">
        <f t="shared" si="338"/>
        <v>1910</v>
      </c>
    </row>
    <row r="800" spans="1:26" ht="24" customHeight="1" x14ac:dyDescent="0.55000000000000004">
      <c r="A800">
        <f t="shared" si="288"/>
        <v>802</v>
      </c>
      <c r="B800" s="228"/>
      <c r="C800" s="44"/>
      <c r="D800" t="s">
        <v>328</v>
      </c>
      <c r="E800">
        <v>24</v>
      </c>
      <c r="F800">
        <f t="shared" si="289"/>
        <v>712</v>
      </c>
      <c r="G800" s="1">
        <v>44820</v>
      </c>
      <c r="H800" s="272">
        <v>1</v>
      </c>
      <c r="I800" s="227">
        <f t="shared" si="327"/>
        <v>1163</v>
      </c>
      <c r="J800" s="119"/>
      <c r="K800" s="232">
        <f t="shared" si="328"/>
        <v>977</v>
      </c>
      <c r="L800" s="232">
        <f t="shared" si="340"/>
        <v>78</v>
      </c>
      <c r="M800" s="4"/>
      <c r="N800" s="232">
        <f t="shared" si="329"/>
        <v>3</v>
      </c>
      <c r="O800" s="273">
        <v>24</v>
      </c>
      <c r="P800" s="119"/>
      <c r="Q800" s="5"/>
      <c r="R800" s="248">
        <f t="shared" si="330"/>
        <v>352</v>
      </c>
      <c r="S800" s="218">
        <f t="shared" si="331"/>
        <v>591</v>
      </c>
      <c r="T800" s="233">
        <f t="shared" si="332"/>
        <v>1934</v>
      </c>
      <c r="U800" s="250">
        <f t="shared" si="333"/>
        <v>44820</v>
      </c>
      <c r="V800" s="4">
        <f t="shared" si="334"/>
        <v>1</v>
      </c>
      <c r="W800" s="26">
        <f t="shared" si="335"/>
        <v>1163</v>
      </c>
      <c r="X800" s="233">
        <f t="shared" si="336"/>
        <v>182</v>
      </c>
      <c r="Y800" s="4">
        <f t="shared" si="337"/>
        <v>24</v>
      </c>
      <c r="Z800" s="230">
        <f t="shared" si="338"/>
        <v>1934</v>
      </c>
    </row>
    <row r="801" spans="1:26" ht="24" customHeight="1" x14ac:dyDescent="0.55000000000000004">
      <c r="A801">
        <f t="shared" si="288"/>
        <v>803</v>
      </c>
      <c r="B801" s="228"/>
      <c r="C801" s="44"/>
      <c r="D801" t="s">
        <v>329</v>
      </c>
      <c r="E801">
        <v>24</v>
      </c>
      <c r="F801">
        <f t="shared" si="289"/>
        <v>713</v>
      </c>
      <c r="G801" s="1">
        <v>44821</v>
      </c>
      <c r="H801" s="272">
        <v>1</v>
      </c>
      <c r="I801" s="227">
        <f t="shared" si="327"/>
        <v>1164</v>
      </c>
      <c r="J801" s="119"/>
      <c r="K801" s="232">
        <f t="shared" si="328"/>
        <v>977</v>
      </c>
      <c r="L801" s="232">
        <f t="shared" si="340"/>
        <v>78</v>
      </c>
      <c r="M801" s="4"/>
      <c r="N801" s="232">
        <f t="shared" si="329"/>
        <v>3</v>
      </c>
      <c r="O801" s="273">
        <v>24</v>
      </c>
      <c r="P801" s="119"/>
      <c r="Q801" s="5"/>
      <c r="R801" s="248">
        <f t="shared" si="330"/>
        <v>352</v>
      </c>
      <c r="S801" s="218">
        <f t="shared" si="331"/>
        <v>591</v>
      </c>
      <c r="T801" s="233">
        <f t="shared" si="332"/>
        <v>1958</v>
      </c>
      <c r="U801" s="250">
        <f t="shared" si="333"/>
        <v>44821</v>
      </c>
      <c r="V801" s="4">
        <f t="shared" si="334"/>
        <v>1</v>
      </c>
      <c r="W801" s="26">
        <f t="shared" si="335"/>
        <v>1164</v>
      </c>
      <c r="X801" s="233">
        <f t="shared" si="336"/>
        <v>183</v>
      </c>
      <c r="Y801" s="4">
        <f t="shared" si="337"/>
        <v>24</v>
      </c>
      <c r="Z801" s="230">
        <f t="shared" si="338"/>
        <v>1958</v>
      </c>
    </row>
    <row r="802" spans="1:26" ht="25.5" customHeight="1" x14ac:dyDescent="0.55000000000000004">
      <c r="A802">
        <f t="shared" si="288"/>
        <v>804</v>
      </c>
      <c r="B802" s="228"/>
      <c r="C802" s="44"/>
      <c r="D802" t="s">
        <v>330</v>
      </c>
      <c r="E802">
        <v>24</v>
      </c>
      <c r="F802">
        <f t="shared" si="289"/>
        <v>714</v>
      </c>
      <c r="G802" s="1">
        <v>44822</v>
      </c>
      <c r="H802" s="272">
        <v>0</v>
      </c>
      <c r="I802" s="227">
        <f t="shared" si="327"/>
        <v>1164</v>
      </c>
      <c r="J802" s="119"/>
      <c r="K802" s="232">
        <f t="shared" si="328"/>
        <v>977</v>
      </c>
      <c r="L802" s="232">
        <f t="shared" si="340"/>
        <v>78</v>
      </c>
      <c r="M802" s="4"/>
      <c r="N802" s="232">
        <f t="shared" si="329"/>
        <v>3</v>
      </c>
      <c r="O802" s="273">
        <v>19</v>
      </c>
      <c r="P802" s="119"/>
      <c r="Q802" s="5"/>
      <c r="R802" s="248">
        <f t="shared" si="330"/>
        <v>352</v>
      </c>
      <c r="S802" s="218">
        <f t="shared" si="331"/>
        <v>591</v>
      </c>
      <c r="T802" s="233">
        <f t="shared" si="332"/>
        <v>1977</v>
      </c>
      <c r="U802" s="250">
        <f t="shared" si="333"/>
        <v>44822</v>
      </c>
      <c r="V802" s="4">
        <f t="shared" si="334"/>
        <v>0</v>
      </c>
      <c r="W802" s="26">
        <f t="shared" si="335"/>
        <v>1164</v>
      </c>
      <c r="X802" s="233">
        <f t="shared" si="336"/>
        <v>183</v>
      </c>
      <c r="Y802" s="4">
        <f t="shared" si="337"/>
        <v>19</v>
      </c>
      <c r="Z802" s="230">
        <f t="shared" si="338"/>
        <v>1977</v>
      </c>
    </row>
    <row r="803" spans="1:26" ht="25.5" customHeight="1" x14ac:dyDescent="0.55000000000000004">
      <c r="A803">
        <f t="shared" si="288"/>
        <v>805</v>
      </c>
      <c r="B803" s="228"/>
      <c r="C803" s="44"/>
      <c r="D803" t="s">
        <v>331</v>
      </c>
      <c r="E803">
        <v>24</v>
      </c>
      <c r="F803">
        <f t="shared" si="289"/>
        <v>715</v>
      </c>
      <c r="G803" s="1">
        <v>44823</v>
      </c>
      <c r="H803" s="272">
        <v>0</v>
      </c>
      <c r="I803" s="227">
        <f t="shared" si="327"/>
        <v>1164</v>
      </c>
      <c r="J803" s="119"/>
      <c r="K803" s="232">
        <f t="shared" si="328"/>
        <v>977</v>
      </c>
      <c r="L803" s="232">
        <f t="shared" si="340"/>
        <v>78</v>
      </c>
      <c r="M803" s="4"/>
      <c r="N803" s="232">
        <f t="shared" si="329"/>
        <v>3</v>
      </c>
      <c r="O803" s="273">
        <v>12</v>
      </c>
      <c r="P803" s="119"/>
      <c r="Q803" s="5"/>
      <c r="R803" s="248">
        <f t="shared" si="330"/>
        <v>352</v>
      </c>
      <c r="S803" s="218">
        <f t="shared" si="331"/>
        <v>591</v>
      </c>
      <c r="T803" s="233">
        <f t="shared" si="332"/>
        <v>1989</v>
      </c>
      <c r="U803" s="250">
        <f t="shared" si="333"/>
        <v>44823</v>
      </c>
      <c r="V803" s="4">
        <f t="shared" si="334"/>
        <v>0</v>
      </c>
      <c r="W803" s="26">
        <f t="shared" si="335"/>
        <v>1164</v>
      </c>
      <c r="X803" s="233">
        <f t="shared" si="336"/>
        <v>183</v>
      </c>
      <c r="Y803" s="4">
        <f t="shared" si="337"/>
        <v>12</v>
      </c>
      <c r="Z803" s="230">
        <f t="shared" si="338"/>
        <v>1989</v>
      </c>
    </row>
    <row r="804" spans="1:26" ht="25.5" customHeight="1" x14ac:dyDescent="0.55000000000000004">
      <c r="A804">
        <f t="shared" si="288"/>
        <v>806</v>
      </c>
      <c r="B804" s="228"/>
      <c r="C804" s="44"/>
      <c r="D804" t="s">
        <v>332</v>
      </c>
      <c r="E804">
        <v>24</v>
      </c>
      <c r="F804">
        <f t="shared" si="289"/>
        <v>716</v>
      </c>
      <c r="G804" s="1">
        <v>44824</v>
      </c>
      <c r="H804" s="272">
        <v>0</v>
      </c>
      <c r="I804" s="227">
        <f t="shared" ref="I804" si="341">+I803+H804</f>
        <v>1164</v>
      </c>
      <c r="J804" s="119"/>
      <c r="K804" s="232">
        <f t="shared" ref="K804" si="342">+K803+J804</f>
        <v>977</v>
      </c>
      <c r="L804" s="232">
        <f t="shared" si="340"/>
        <v>78</v>
      </c>
      <c r="M804" s="4"/>
      <c r="N804" s="232">
        <f t="shared" ref="N804" si="343">+N803+M804</f>
        <v>3</v>
      </c>
      <c r="O804" s="273">
        <v>11</v>
      </c>
      <c r="P804" s="119"/>
      <c r="Q804" s="5"/>
      <c r="R804" s="248">
        <f t="shared" ref="R804" si="344">+R803+Q804</f>
        <v>352</v>
      </c>
      <c r="S804" s="218">
        <f t="shared" si="331"/>
        <v>591</v>
      </c>
      <c r="T804" s="233">
        <f t="shared" si="332"/>
        <v>2000</v>
      </c>
      <c r="U804" s="250">
        <f t="shared" ref="U804:U825" si="345">+G804</f>
        <v>44824</v>
      </c>
      <c r="V804" s="4">
        <f t="shared" ref="V804:V825" si="346">+H804</f>
        <v>0</v>
      </c>
      <c r="W804" s="26">
        <f t="shared" ref="W804:W825" si="347">+I804</f>
        <v>1164</v>
      </c>
      <c r="X804" s="233">
        <f t="shared" si="336"/>
        <v>183</v>
      </c>
      <c r="Y804" s="4">
        <f t="shared" ref="Y804:Y825" si="348">+O804</f>
        <v>11</v>
      </c>
      <c r="Z804" s="230">
        <f t="shared" ref="Z804" si="349">+Z803+Y804-P804-Q804</f>
        <v>2000</v>
      </c>
    </row>
    <row r="805" spans="1:26" ht="25.5" customHeight="1" x14ac:dyDescent="0.55000000000000004">
      <c r="A805">
        <f t="shared" ref="A805:A837" si="350">+A804+1</f>
        <v>807</v>
      </c>
      <c r="B805" s="228"/>
      <c r="C805" s="44"/>
      <c r="D805" t="s">
        <v>333</v>
      </c>
      <c r="E805">
        <v>24</v>
      </c>
      <c r="F805">
        <f t="shared" ref="F805:F837" si="351">+F803+1</f>
        <v>716</v>
      </c>
      <c r="G805" s="1">
        <v>44825</v>
      </c>
      <c r="H805" s="272">
        <v>0</v>
      </c>
      <c r="I805" s="227">
        <f t="shared" ref="I805:I825" si="352">+I803+H805</f>
        <v>1164</v>
      </c>
      <c r="J805" s="119"/>
      <c r="K805" s="232">
        <f t="shared" ref="K805:K825" si="353">+K803+J805</f>
        <v>977</v>
      </c>
      <c r="L805" s="232">
        <f t="shared" ref="L805:L825" si="354">+L803+J805</f>
        <v>78</v>
      </c>
      <c r="M805" s="4"/>
      <c r="N805" s="232">
        <f t="shared" ref="N805:N825" si="355">+N803+M805</f>
        <v>3</v>
      </c>
      <c r="O805" s="273">
        <v>9</v>
      </c>
      <c r="P805" s="119"/>
      <c r="Q805" s="5"/>
      <c r="R805" s="248">
        <f t="shared" ref="R805:R825" si="356">+R803+Q805</f>
        <v>352</v>
      </c>
      <c r="S805" s="218">
        <f t="shared" ref="S805:S825" si="357">+S803+Q805</f>
        <v>591</v>
      </c>
      <c r="T805" s="233">
        <f t="shared" ref="T805:T825" si="358">+T803+O805-P805-Q805</f>
        <v>1998</v>
      </c>
      <c r="U805" s="250">
        <f t="shared" si="345"/>
        <v>44825</v>
      </c>
      <c r="V805" s="4">
        <f t="shared" si="346"/>
        <v>0</v>
      </c>
      <c r="W805" s="26">
        <f t="shared" si="347"/>
        <v>1164</v>
      </c>
      <c r="X805" s="233">
        <f t="shared" ref="X805:X825" si="359">+X803+V805-J805</f>
        <v>183</v>
      </c>
      <c r="Y805" s="4">
        <f t="shared" si="348"/>
        <v>9</v>
      </c>
      <c r="Z805" s="230">
        <f t="shared" ref="Z805:Z825" si="360">+Z803+Y805-P805-Q805</f>
        <v>1998</v>
      </c>
    </row>
    <row r="806" spans="1:26" ht="25.5" customHeight="1" x14ac:dyDescent="0.55000000000000004">
      <c r="A806">
        <f t="shared" si="350"/>
        <v>808</v>
      </c>
      <c r="B806" s="228"/>
      <c r="C806" s="44"/>
      <c r="D806" t="s">
        <v>334</v>
      </c>
      <c r="E806">
        <v>24</v>
      </c>
      <c r="F806">
        <f t="shared" si="351"/>
        <v>717</v>
      </c>
      <c r="G806" s="1">
        <v>44826</v>
      </c>
      <c r="H806" s="272">
        <v>0</v>
      </c>
      <c r="I806" s="227">
        <f t="shared" si="352"/>
        <v>1164</v>
      </c>
      <c r="J806" s="119"/>
      <c r="K806" s="232">
        <f t="shared" si="353"/>
        <v>977</v>
      </c>
      <c r="L806" s="232">
        <f t="shared" si="354"/>
        <v>78</v>
      </c>
      <c r="M806" s="4"/>
      <c r="N806" s="232">
        <f t="shared" si="355"/>
        <v>3</v>
      </c>
      <c r="O806" s="273">
        <v>8</v>
      </c>
      <c r="P806" s="119"/>
      <c r="Q806" s="5"/>
      <c r="R806" s="248">
        <f t="shared" si="356"/>
        <v>352</v>
      </c>
      <c r="S806" s="218">
        <f t="shared" si="357"/>
        <v>591</v>
      </c>
      <c r="T806" s="233">
        <f t="shared" si="358"/>
        <v>2008</v>
      </c>
      <c r="U806" s="250">
        <f t="shared" si="345"/>
        <v>44826</v>
      </c>
      <c r="V806" s="4">
        <f t="shared" si="346"/>
        <v>0</v>
      </c>
      <c r="W806" s="26">
        <f t="shared" si="347"/>
        <v>1164</v>
      </c>
      <c r="X806" s="233">
        <f t="shared" si="359"/>
        <v>183</v>
      </c>
      <c r="Y806" s="4">
        <f t="shared" si="348"/>
        <v>8</v>
      </c>
      <c r="Z806" s="230">
        <f t="shared" si="360"/>
        <v>2008</v>
      </c>
    </row>
    <row r="807" spans="1:26" ht="25.5" customHeight="1" x14ac:dyDescent="0.55000000000000004">
      <c r="A807">
        <f t="shared" si="350"/>
        <v>809</v>
      </c>
      <c r="B807" s="228"/>
      <c r="C807" s="44"/>
      <c r="D807" t="s">
        <v>335</v>
      </c>
      <c r="E807">
        <v>24</v>
      </c>
      <c r="F807">
        <f t="shared" si="351"/>
        <v>717</v>
      </c>
      <c r="G807" s="1">
        <v>44827</v>
      </c>
      <c r="H807" s="272">
        <v>0</v>
      </c>
      <c r="I807" s="227">
        <f t="shared" si="352"/>
        <v>1164</v>
      </c>
      <c r="J807" s="119"/>
      <c r="K807" s="232">
        <f t="shared" si="353"/>
        <v>977</v>
      </c>
      <c r="L807" s="232">
        <f t="shared" si="354"/>
        <v>78</v>
      </c>
      <c r="M807" s="4"/>
      <c r="N807" s="232">
        <f t="shared" si="355"/>
        <v>3</v>
      </c>
      <c r="O807" s="273">
        <v>8</v>
      </c>
      <c r="P807" s="119"/>
      <c r="Q807" s="5"/>
      <c r="R807" s="248">
        <f t="shared" si="356"/>
        <v>352</v>
      </c>
      <c r="S807" s="218">
        <f t="shared" si="357"/>
        <v>591</v>
      </c>
      <c r="T807" s="233">
        <f t="shared" si="358"/>
        <v>2006</v>
      </c>
      <c r="U807" s="250">
        <f t="shared" si="345"/>
        <v>44827</v>
      </c>
      <c r="V807" s="4">
        <f t="shared" si="346"/>
        <v>0</v>
      </c>
      <c r="W807" s="26">
        <f t="shared" si="347"/>
        <v>1164</v>
      </c>
      <c r="X807" s="233">
        <f t="shared" si="359"/>
        <v>183</v>
      </c>
      <c r="Y807" s="4">
        <f t="shared" si="348"/>
        <v>8</v>
      </c>
      <c r="Z807" s="230">
        <f t="shared" si="360"/>
        <v>2006</v>
      </c>
    </row>
    <row r="808" spans="1:26" ht="25.5" customHeight="1" x14ac:dyDescent="0.55000000000000004">
      <c r="A808">
        <f t="shared" si="350"/>
        <v>810</v>
      </c>
      <c r="B808" s="228"/>
      <c r="C808" s="44"/>
      <c r="D808" t="s">
        <v>336</v>
      </c>
      <c r="E808">
        <v>24</v>
      </c>
      <c r="F808">
        <f t="shared" si="351"/>
        <v>718</v>
      </c>
      <c r="G808" s="1">
        <v>44828</v>
      </c>
      <c r="H808" s="272">
        <v>0</v>
      </c>
      <c r="I808" s="227">
        <f t="shared" si="352"/>
        <v>1164</v>
      </c>
      <c r="J808" s="119"/>
      <c r="K808" s="232">
        <f t="shared" si="353"/>
        <v>977</v>
      </c>
      <c r="L808" s="232">
        <f t="shared" si="354"/>
        <v>78</v>
      </c>
      <c r="M808" s="4"/>
      <c r="N808" s="232">
        <f t="shared" si="355"/>
        <v>3</v>
      </c>
      <c r="O808" s="273">
        <v>9</v>
      </c>
      <c r="P808" s="119"/>
      <c r="Q808" s="5"/>
      <c r="R808" s="248">
        <f t="shared" si="356"/>
        <v>352</v>
      </c>
      <c r="S808" s="218">
        <f t="shared" si="357"/>
        <v>591</v>
      </c>
      <c r="T808" s="233">
        <f t="shared" si="358"/>
        <v>2017</v>
      </c>
      <c r="U808" s="250">
        <f t="shared" si="345"/>
        <v>44828</v>
      </c>
      <c r="V808" s="4">
        <f t="shared" si="346"/>
        <v>0</v>
      </c>
      <c r="W808" s="26">
        <f t="shared" si="347"/>
        <v>1164</v>
      </c>
      <c r="X808" s="233">
        <f t="shared" si="359"/>
        <v>183</v>
      </c>
      <c r="Y808" s="4">
        <f t="shared" si="348"/>
        <v>9</v>
      </c>
      <c r="Z808" s="230">
        <f t="shared" si="360"/>
        <v>2017</v>
      </c>
    </row>
    <row r="809" spans="1:26" ht="25.5" customHeight="1" x14ac:dyDescent="0.55000000000000004">
      <c r="A809">
        <f t="shared" si="350"/>
        <v>811</v>
      </c>
      <c r="B809" s="228"/>
      <c r="C809" s="44"/>
      <c r="D809" t="s">
        <v>337</v>
      </c>
      <c r="E809">
        <v>24</v>
      </c>
      <c r="F809">
        <f t="shared" si="351"/>
        <v>718</v>
      </c>
      <c r="G809" s="1">
        <v>44829</v>
      </c>
      <c r="H809" s="272">
        <v>0</v>
      </c>
      <c r="I809" s="227">
        <f t="shared" si="352"/>
        <v>1164</v>
      </c>
      <c r="J809" s="119"/>
      <c r="K809" s="232">
        <f t="shared" si="353"/>
        <v>977</v>
      </c>
      <c r="L809" s="232">
        <f t="shared" si="354"/>
        <v>78</v>
      </c>
      <c r="M809" s="4"/>
      <c r="N809" s="232">
        <f t="shared" si="355"/>
        <v>3</v>
      </c>
      <c r="O809" s="273">
        <v>8</v>
      </c>
      <c r="P809" s="119"/>
      <c r="Q809" s="5"/>
      <c r="R809" s="248">
        <f t="shared" si="356"/>
        <v>352</v>
      </c>
      <c r="S809" s="218">
        <f t="shared" si="357"/>
        <v>591</v>
      </c>
      <c r="T809" s="233">
        <f t="shared" si="358"/>
        <v>2014</v>
      </c>
      <c r="U809" s="250">
        <f t="shared" si="345"/>
        <v>44829</v>
      </c>
      <c r="V809" s="4">
        <f t="shared" si="346"/>
        <v>0</v>
      </c>
      <c r="W809" s="26">
        <f t="shared" si="347"/>
        <v>1164</v>
      </c>
      <c r="X809" s="233">
        <f t="shared" si="359"/>
        <v>183</v>
      </c>
      <c r="Y809" s="4">
        <f t="shared" si="348"/>
        <v>8</v>
      </c>
      <c r="Z809" s="230">
        <f t="shared" si="360"/>
        <v>2014</v>
      </c>
    </row>
    <row r="810" spans="1:26" ht="25.5" customHeight="1" x14ac:dyDescent="0.55000000000000004">
      <c r="A810">
        <f t="shared" si="350"/>
        <v>812</v>
      </c>
      <c r="B810" s="228"/>
      <c r="C810" s="44"/>
      <c r="D810" t="s">
        <v>338</v>
      </c>
      <c r="E810">
        <v>24</v>
      </c>
      <c r="F810">
        <f t="shared" si="351"/>
        <v>719</v>
      </c>
      <c r="G810" s="1">
        <v>44830</v>
      </c>
      <c r="H810" s="272">
        <v>1</v>
      </c>
      <c r="I810" s="227">
        <f t="shared" si="352"/>
        <v>1165</v>
      </c>
      <c r="J810" s="119"/>
      <c r="K810" s="232">
        <f t="shared" si="353"/>
        <v>977</v>
      </c>
      <c r="L810" s="232">
        <f t="shared" si="354"/>
        <v>78</v>
      </c>
      <c r="M810" s="4"/>
      <c r="N810" s="232">
        <f t="shared" si="355"/>
        <v>3</v>
      </c>
      <c r="O810" s="273">
        <v>7</v>
      </c>
      <c r="P810" s="119"/>
      <c r="Q810" s="5"/>
      <c r="R810" s="248">
        <f t="shared" si="356"/>
        <v>352</v>
      </c>
      <c r="S810" s="218">
        <f t="shared" si="357"/>
        <v>591</v>
      </c>
      <c r="T810" s="233">
        <f t="shared" si="358"/>
        <v>2024</v>
      </c>
      <c r="U810" s="250">
        <f t="shared" si="345"/>
        <v>44830</v>
      </c>
      <c r="V810" s="4">
        <f t="shared" si="346"/>
        <v>1</v>
      </c>
      <c r="W810" s="26">
        <f t="shared" si="347"/>
        <v>1165</v>
      </c>
      <c r="X810" s="233">
        <f t="shared" si="359"/>
        <v>184</v>
      </c>
      <c r="Y810" s="4">
        <f t="shared" si="348"/>
        <v>7</v>
      </c>
      <c r="Z810" s="230">
        <f t="shared" si="360"/>
        <v>2024</v>
      </c>
    </row>
    <row r="811" spans="1:26" ht="25.5" customHeight="1" x14ac:dyDescent="0.55000000000000004">
      <c r="A811">
        <f t="shared" si="350"/>
        <v>813</v>
      </c>
      <c r="B811" s="228"/>
      <c r="C811" s="44"/>
      <c r="D811" t="s">
        <v>339</v>
      </c>
      <c r="E811">
        <v>24</v>
      </c>
      <c r="F811">
        <f t="shared" si="351"/>
        <v>719</v>
      </c>
      <c r="G811" s="1">
        <v>44831</v>
      </c>
      <c r="H811" s="272">
        <v>0</v>
      </c>
      <c r="I811" s="227">
        <f t="shared" si="352"/>
        <v>1164</v>
      </c>
      <c r="J811" s="119"/>
      <c r="K811" s="232">
        <f t="shared" si="353"/>
        <v>977</v>
      </c>
      <c r="L811" s="232">
        <f t="shared" si="354"/>
        <v>78</v>
      </c>
      <c r="M811" s="4"/>
      <c r="N811" s="232">
        <f t="shared" si="355"/>
        <v>3</v>
      </c>
      <c r="O811" s="273">
        <v>10</v>
      </c>
      <c r="P811" s="119"/>
      <c r="Q811" s="5"/>
      <c r="R811" s="248">
        <f t="shared" si="356"/>
        <v>352</v>
      </c>
      <c r="S811" s="218">
        <f t="shared" si="357"/>
        <v>591</v>
      </c>
      <c r="T811" s="233">
        <f t="shared" si="358"/>
        <v>2024</v>
      </c>
      <c r="U811" s="250">
        <f t="shared" si="345"/>
        <v>44831</v>
      </c>
      <c r="V811" s="4">
        <f t="shared" si="346"/>
        <v>0</v>
      </c>
      <c r="W811" s="26">
        <f t="shared" si="347"/>
        <v>1164</v>
      </c>
      <c r="X811" s="233">
        <f t="shared" si="359"/>
        <v>183</v>
      </c>
      <c r="Y811" s="4">
        <f t="shared" si="348"/>
        <v>10</v>
      </c>
      <c r="Z811" s="230">
        <f t="shared" si="360"/>
        <v>2024</v>
      </c>
    </row>
    <row r="812" spans="1:26" ht="25.5" customHeight="1" x14ac:dyDescent="0.55000000000000004">
      <c r="A812">
        <f t="shared" si="350"/>
        <v>814</v>
      </c>
      <c r="B812" s="228"/>
      <c r="C812" s="44"/>
      <c r="D812" t="s">
        <v>340</v>
      </c>
      <c r="E812">
        <v>24</v>
      </c>
      <c r="F812">
        <f t="shared" si="351"/>
        <v>720</v>
      </c>
      <c r="G812" s="1">
        <v>44832</v>
      </c>
      <c r="H812" s="272">
        <v>0</v>
      </c>
      <c r="I812" s="227">
        <f t="shared" si="352"/>
        <v>1165</v>
      </c>
      <c r="J812" s="119"/>
      <c r="K812" s="232">
        <f t="shared" si="353"/>
        <v>977</v>
      </c>
      <c r="L812" s="232">
        <f t="shared" si="354"/>
        <v>78</v>
      </c>
      <c r="M812" s="4"/>
      <c r="N812" s="232">
        <f t="shared" si="355"/>
        <v>3</v>
      </c>
      <c r="O812" s="273">
        <v>10</v>
      </c>
      <c r="P812" s="119"/>
      <c r="Q812" s="5"/>
      <c r="R812" s="248">
        <f t="shared" si="356"/>
        <v>352</v>
      </c>
      <c r="S812" s="218">
        <f t="shared" si="357"/>
        <v>591</v>
      </c>
      <c r="T812" s="233">
        <f t="shared" si="358"/>
        <v>2034</v>
      </c>
      <c r="U812" s="250">
        <f t="shared" si="345"/>
        <v>44832</v>
      </c>
      <c r="V812" s="4">
        <f t="shared" si="346"/>
        <v>0</v>
      </c>
      <c r="W812" s="26">
        <f t="shared" si="347"/>
        <v>1165</v>
      </c>
      <c r="X812" s="233">
        <f t="shared" si="359"/>
        <v>184</v>
      </c>
      <c r="Y812" s="4">
        <f t="shared" si="348"/>
        <v>10</v>
      </c>
      <c r="Z812" s="230">
        <f t="shared" si="360"/>
        <v>2034</v>
      </c>
    </row>
    <row r="813" spans="1:26" ht="26" customHeight="1" x14ac:dyDescent="0.55000000000000004">
      <c r="A813">
        <f t="shared" si="350"/>
        <v>815</v>
      </c>
      <c r="B813" s="228"/>
      <c r="C813" s="44"/>
      <c r="D813" t="s">
        <v>341</v>
      </c>
      <c r="E813">
        <v>24</v>
      </c>
      <c r="F813">
        <f t="shared" si="351"/>
        <v>720</v>
      </c>
      <c r="G813" s="1">
        <v>44833</v>
      </c>
      <c r="H813" s="272">
        <v>0</v>
      </c>
      <c r="I813" s="227">
        <f t="shared" si="352"/>
        <v>1164</v>
      </c>
      <c r="J813" s="119"/>
      <c r="K813" s="232">
        <f t="shared" si="353"/>
        <v>977</v>
      </c>
      <c r="L813" s="232">
        <f t="shared" si="354"/>
        <v>78</v>
      </c>
      <c r="M813" s="4"/>
      <c r="N813" s="232">
        <f t="shared" si="355"/>
        <v>3</v>
      </c>
      <c r="O813" s="273">
        <v>28</v>
      </c>
      <c r="P813" s="119"/>
      <c r="Q813" s="5"/>
      <c r="R813" s="248">
        <f t="shared" si="356"/>
        <v>352</v>
      </c>
      <c r="S813" s="218">
        <f t="shared" si="357"/>
        <v>591</v>
      </c>
      <c r="T813" s="233">
        <f t="shared" si="358"/>
        <v>2052</v>
      </c>
      <c r="U813" s="250">
        <f t="shared" si="345"/>
        <v>44833</v>
      </c>
      <c r="V813" s="4">
        <f t="shared" si="346"/>
        <v>0</v>
      </c>
      <c r="W813" s="26">
        <f t="shared" si="347"/>
        <v>1164</v>
      </c>
      <c r="X813" s="233">
        <f t="shared" si="359"/>
        <v>183</v>
      </c>
      <c r="Y813" s="4">
        <f t="shared" si="348"/>
        <v>28</v>
      </c>
      <c r="Z813" s="230">
        <f t="shared" si="360"/>
        <v>2052</v>
      </c>
    </row>
    <row r="814" spans="1:26" ht="26" customHeight="1" x14ac:dyDescent="0.55000000000000004">
      <c r="A814">
        <f t="shared" si="350"/>
        <v>816</v>
      </c>
      <c r="B814" s="228"/>
      <c r="C814" s="44"/>
      <c r="D814" t="s">
        <v>342</v>
      </c>
      <c r="E814">
        <v>24</v>
      </c>
      <c r="F814">
        <f t="shared" si="351"/>
        <v>721</v>
      </c>
      <c r="G814" s="1">
        <v>44834</v>
      </c>
      <c r="H814" s="272">
        <v>0</v>
      </c>
      <c r="I814" s="227">
        <f t="shared" si="352"/>
        <v>1165</v>
      </c>
      <c r="J814" s="119"/>
      <c r="K814" s="232">
        <f t="shared" si="353"/>
        <v>977</v>
      </c>
      <c r="L814" s="232">
        <f t="shared" si="354"/>
        <v>78</v>
      </c>
      <c r="M814" s="4"/>
      <c r="N814" s="232">
        <f t="shared" si="355"/>
        <v>3</v>
      </c>
      <c r="O814" s="273">
        <v>30</v>
      </c>
      <c r="P814" s="119"/>
      <c r="Q814" s="5"/>
      <c r="R814" s="248">
        <f t="shared" si="356"/>
        <v>352</v>
      </c>
      <c r="S814" s="218">
        <f t="shared" si="357"/>
        <v>591</v>
      </c>
      <c r="T814" s="233">
        <f t="shared" si="358"/>
        <v>2064</v>
      </c>
      <c r="U814" s="250">
        <f t="shared" si="345"/>
        <v>44834</v>
      </c>
      <c r="V814" s="4">
        <f t="shared" si="346"/>
        <v>0</v>
      </c>
      <c r="W814" s="26">
        <f t="shared" si="347"/>
        <v>1165</v>
      </c>
      <c r="X814" s="233">
        <f t="shared" si="359"/>
        <v>184</v>
      </c>
      <c r="Y814" s="4">
        <f t="shared" si="348"/>
        <v>30</v>
      </c>
      <c r="Z814" s="230">
        <f t="shared" si="360"/>
        <v>2064</v>
      </c>
    </row>
    <row r="815" spans="1:26" ht="26" customHeight="1" x14ac:dyDescent="0.55000000000000004">
      <c r="A815">
        <f t="shared" si="350"/>
        <v>817</v>
      </c>
      <c r="B815" s="228"/>
      <c r="C815" s="44"/>
      <c r="D815" t="s">
        <v>343</v>
      </c>
      <c r="E815">
        <v>24</v>
      </c>
      <c r="F815">
        <f t="shared" si="351"/>
        <v>721</v>
      </c>
      <c r="G815" s="1">
        <v>44835</v>
      </c>
      <c r="H815" s="272">
        <v>0</v>
      </c>
      <c r="I815" s="227">
        <f t="shared" si="352"/>
        <v>1164</v>
      </c>
      <c r="J815" s="119"/>
      <c r="K815" s="232">
        <f t="shared" si="353"/>
        <v>977</v>
      </c>
      <c r="L815" s="232">
        <f t="shared" si="354"/>
        <v>78</v>
      </c>
      <c r="M815" s="4"/>
      <c r="N815" s="232">
        <f t="shared" si="355"/>
        <v>3</v>
      </c>
      <c r="O815" s="273">
        <v>30</v>
      </c>
      <c r="P815" s="119"/>
      <c r="Q815" s="5"/>
      <c r="R815" s="248">
        <f t="shared" si="356"/>
        <v>352</v>
      </c>
      <c r="S815" s="218">
        <f t="shared" si="357"/>
        <v>591</v>
      </c>
      <c r="T815" s="233">
        <f t="shared" si="358"/>
        <v>2082</v>
      </c>
      <c r="U815" s="250">
        <f t="shared" si="345"/>
        <v>44835</v>
      </c>
      <c r="V815" s="4">
        <f t="shared" si="346"/>
        <v>0</v>
      </c>
      <c r="W815" s="26">
        <f t="shared" si="347"/>
        <v>1164</v>
      </c>
      <c r="X815" s="233">
        <f t="shared" si="359"/>
        <v>183</v>
      </c>
      <c r="Y815" s="4">
        <f t="shared" si="348"/>
        <v>30</v>
      </c>
      <c r="Z815" s="230">
        <f t="shared" si="360"/>
        <v>2082</v>
      </c>
    </row>
    <row r="816" spans="1:26" ht="26" customHeight="1" x14ac:dyDescent="0.55000000000000004">
      <c r="A816">
        <f t="shared" si="350"/>
        <v>818</v>
      </c>
      <c r="B816" s="228"/>
      <c r="C816" s="44"/>
      <c r="D816" t="s">
        <v>344</v>
      </c>
      <c r="E816">
        <v>24</v>
      </c>
      <c r="F816">
        <f t="shared" si="351"/>
        <v>722</v>
      </c>
      <c r="G816" s="1">
        <v>44836</v>
      </c>
      <c r="H816" s="272">
        <v>0</v>
      </c>
      <c r="I816" s="227">
        <f t="shared" si="352"/>
        <v>1165</v>
      </c>
      <c r="J816" s="119"/>
      <c r="K816" s="232">
        <f t="shared" si="353"/>
        <v>977</v>
      </c>
      <c r="L816" s="232">
        <f t="shared" si="354"/>
        <v>78</v>
      </c>
      <c r="M816" s="4"/>
      <c r="N816" s="232">
        <f t="shared" si="355"/>
        <v>3</v>
      </c>
      <c r="O816" s="273">
        <v>33</v>
      </c>
      <c r="P816" s="119"/>
      <c r="Q816" s="5"/>
      <c r="R816" s="248">
        <f t="shared" si="356"/>
        <v>352</v>
      </c>
      <c r="S816" s="218">
        <f t="shared" si="357"/>
        <v>591</v>
      </c>
      <c r="T816" s="233">
        <f t="shared" si="358"/>
        <v>2097</v>
      </c>
      <c r="U816" s="250">
        <f t="shared" si="345"/>
        <v>44836</v>
      </c>
      <c r="V816" s="4">
        <f t="shared" si="346"/>
        <v>0</v>
      </c>
      <c r="W816" s="26">
        <f t="shared" si="347"/>
        <v>1165</v>
      </c>
      <c r="X816" s="233">
        <f t="shared" si="359"/>
        <v>184</v>
      </c>
      <c r="Y816" s="4">
        <f t="shared" si="348"/>
        <v>33</v>
      </c>
      <c r="Z816" s="230">
        <f t="shared" si="360"/>
        <v>2097</v>
      </c>
    </row>
    <row r="817" spans="1:26" ht="26" customHeight="1" x14ac:dyDescent="0.55000000000000004">
      <c r="A817">
        <f t="shared" si="350"/>
        <v>819</v>
      </c>
      <c r="B817" s="228"/>
      <c r="C817" s="44"/>
      <c r="D817" t="s">
        <v>346</v>
      </c>
      <c r="E817">
        <v>24</v>
      </c>
      <c r="F817">
        <f t="shared" si="351"/>
        <v>722</v>
      </c>
      <c r="G817" s="1">
        <v>44837</v>
      </c>
      <c r="H817" s="272">
        <v>0</v>
      </c>
      <c r="I817" s="227">
        <f t="shared" si="352"/>
        <v>1164</v>
      </c>
      <c r="J817" s="119"/>
      <c r="K817" s="232">
        <f t="shared" si="353"/>
        <v>977</v>
      </c>
      <c r="L817" s="232">
        <f t="shared" si="354"/>
        <v>78</v>
      </c>
      <c r="M817" s="4"/>
      <c r="N817" s="232">
        <f t="shared" si="355"/>
        <v>3</v>
      </c>
      <c r="O817" s="273">
        <v>38</v>
      </c>
      <c r="P817" s="119"/>
      <c r="Q817" s="5"/>
      <c r="R817" s="248">
        <f t="shared" si="356"/>
        <v>352</v>
      </c>
      <c r="S817" s="218">
        <f t="shared" si="357"/>
        <v>591</v>
      </c>
      <c r="T817" s="233">
        <f t="shared" si="358"/>
        <v>2120</v>
      </c>
      <c r="U817" s="250">
        <f t="shared" si="345"/>
        <v>44837</v>
      </c>
      <c r="V817" s="4">
        <f t="shared" si="346"/>
        <v>0</v>
      </c>
      <c r="W817" s="26">
        <f t="shared" si="347"/>
        <v>1164</v>
      </c>
      <c r="X817" s="233">
        <f t="shared" si="359"/>
        <v>183</v>
      </c>
      <c r="Y817" s="4">
        <f t="shared" si="348"/>
        <v>38</v>
      </c>
      <c r="Z817" s="230">
        <f t="shared" si="360"/>
        <v>2120</v>
      </c>
    </row>
    <row r="818" spans="1:26" ht="26" customHeight="1" x14ac:dyDescent="0.55000000000000004">
      <c r="A818">
        <f t="shared" si="350"/>
        <v>820</v>
      </c>
      <c r="B818" s="228"/>
      <c r="C818" s="44"/>
      <c r="D818" t="s">
        <v>347</v>
      </c>
      <c r="E818">
        <v>24</v>
      </c>
      <c r="F818">
        <f t="shared" si="351"/>
        <v>723</v>
      </c>
      <c r="G818" s="1">
        <v>44838</v>
      </c>
      <c r="H818" s="272">
        <v>0</v>
      </c>
      <c r="I818" s="227">
        <f t="shared" si="352"/>
        <v>1165</v>
      </c>
      <c r="J818" s="119"/>
      <c r="K818" s="232">
        <f t="shared" si="353"/>
        <v>977</v>
      </c>
      <c r="L818" s="232">
        <f t="shared" si="354"/>
        <v>78</v>
      </c>
      <c r="M818" s="4"/>
      <c r="N818" s="232">
        <f t="shared" si="355"/>
        <v>3</v>
      </c>
      <c r="O818" s="273">
        <v>91</v>
      </c>
      <c r="P818" s="119"/>
      <c r="Q818" s="5"/>
      <c r="R818" s="248">
        <f t="shared" si="356"/>
        <v>352</v>
      </c>
      <c r="S818" s="218">
        <f t="shared" si="357"/>
        <v>591</v>
      </c>
      <c r="T818" s="233">
        <f t="shared" si="358"/>
        <v>2188</v>
      </c>
      <c r="U818" s="250">
        <f t="shared" si="345"/>
        <v>44838</v>
      </c>
      <c r="V818" s="4">
        <f t="shared" si="346"/>
        <v>0</v>
      </c>
      <c r="W818" s="26">
        <f t="shared" si="347"/>
        <v>1165</v>
      </c>
      <c r="X818" s="233">
        <f t="shared" si="359"/>
        <v>184</v>
      </c>
      <c r="Y818" s="4">
        <f t="shared" si="348"/>
        <v>91</v>
      </c>
      <c r="Z818" s="230">
        <f t="shared" si="360"/>
        <v>2188</v>
      </c>
    </row>
    <row r="819" spans="1:26" ht="26" customHeight="1" x14ac:dyDescent="0.55000000000000004">
      <c r="A819">
        <f t="shared" si="350"/>
        <v>821</v>
      </c>
      <c r="B819" s="228"/>
      <c r="C819" s="44"/>
      <c r="D819" t="s">
        <v>349</v>
      </c>
      <c r="E819">
        <v>24</v>
      </c>
      <c r="F819">
        <f t="shared" si="351"/>
        <v>723</v>
      </c>
      <c r="G819" s="1">
        <v>44839</v>
      </c>
      <c r="H819" s="272">
        <v>0</v>
      </c>
      <c r="I819" s="227">
        <f t="shared" si="352"/>
        <v>1164</v>
      </c>
      <c r="J819" s="119"/>
      <c r="K819" s="232">
        <f t="shared" si="353"/>
        <v>977</v>
      </c>
      <c r="L819" s="232">
        <f t="shared" si="354"/>
        <v>78</v>
      </c>
      <c r="M819" s="4"/>
      <c r="N819" s="232">
        <f t="shared" si="355"/>
        <v>3</v>
      </c>
      <c r="O819" s="273">
        <v>97</v>
      </c>
      <c r="P819" s="119"/>
      <c r="Q819" s="5"/>
      <c r="R819" s="248">
        <f t="shared" si="356"/>
        <v>352</v>
      </c>
      <c r="S819" s="218">
        <f t="shared" si="357"/>
        <v>591</v>
      </c>
      <c r="T819" s="233">
        <f t="shared" si="358"/>
        <v>2217</v>
      </c>
      <c r="U819" s="250">
        <f t="shared" si="345"/>
        <v>44839</v>
      </c>
      <c r="V819" s="4">
        <f t="shared" si="346"/>
        <v>0</v>
      </c>
      <c r="W819" s="26">
        <f t="shared" si="347"/>
        <v>1164</v>
      </c>
      <c r="X819" s="233">
        <f t="shared" si="359"/>
        <v>183</v>
      </c>
      <c r="Y819" s="4">
        <f t="shared" si="348"/>
        <v>97</v>
      </c>
      <c r="Z819" s="230">
        <f t="shared" si="360"/>
        <v>2217</v>
      </c>
    </row>
    <row r="820" spans="1:26" ht="26" customHeight="1" x14ac:dyDescent="0.55000000000000004">
      <c r="A820">
        <f t="shared" si="350"/>
        <v>822</v>
      </c>
      <c r="B820" s="228"/>
      <c r="C820" s="44"/>
      <c r="D820" t="s">
        <v>350</v>
      </c>
      <c r="E820">
        <v>24</v>
      </c>
      <c r="F820">
        <f t="shared" si="351"/>
        <v>724</v>
      </c>
      <c r="G820" s="1">
        <v>44840</v>
      </c>
      <c r="H820" s="272">
        <v>0</v>
      </c>
      <c r="I820" s="227">
        <f t="shared" si="352"/>
        <v>1165</v>
      </c>
      <c r="J820" s="119"/>
      <c r="K820" s="232">
        <f t="shared" si="353"/>
        <v>977</v>
      </c>
      <c r="L820" s="232">
        <f t="shared" si="354"/>
        <v>78</v>
      </c>
      <c r="M820" s="4"/>
      <c r="N820" s="232">
        <f t="shared" si="355"/>
        <v>3</v>
      </c>
      <c r="O820" s="273">
        <v>96</v>
      </c>
      <c r="P820" s="119"/>
      <c r="Q820" s="5"/>
      <c r="R820" s="248">
        <f t="shared" si="356"/>
        <v>352</v>
      </c>
      <c r="S820" s="218">
        <f t="shared" si="357"/>
        <v>591</v>
      </c>
      <c r="T820" s="233">
        <f t="shared" si="358"/>
        <v>2284</v>
      </c>
      <c r="U820" s="250">
        <f t="shared" si="345"/>
        <v>44840</v>
      </c>
      <c r="V820" s="4">
        <f t="shared" si="346"/>
        <v>0</v>
      </c>
      <c r="W820" s="26">
        <f t="shared" si="347"/>
        <v>1165</v>
      </c>
      <c r="X820" s="233">
        <f t="shared" si="359"/>
        <v>184</v>
      </c>
      <c r="Y820" s="4">
        <f t="shared" si="348"/>
        <v>96</v>
      </c>
      <c r="Z820" s="230">
        <f t="shared" si="360"/>
        <v>2284</v>
      </c>
    </row>
    <row r="821" spans="1:26" ht="26" customHeight="1" x14ac:dyDescent="0.55000000000000004">
      <c r="A821">
        <f t="shared" si="350"/>
        <v>823</v>
      </c>
      <c r="B821" s="228"/>
      <c r="C821" s="44"/>
      <c r="D821" t="s">
        <v>351</v>
      </c>
      <c r="E821">
        <v>24</v>
      </c>
      <c r="F821">
        <f t="shared" si="351"/>
        <v>724</v>
      </c>
      <c r="G821" s="1">
        <v>44841</v>
      </c>
      <c r="H821" s="272">
        <v>4</v>
      </c>
      <c r="I821" s="227">
        <f t="shared" si="352"/>
        <v>1168</v>
      </c>
      <c r="J821" s="119"/>
      <c r="K821" s="232">
        <f t="shared" si="353"/>
        <v>977</v>
      </c>
      <c r="L821" s="232">
        <f t="shared" si="354"/>
        <v>78</v>
      </c>
      <c r="M821" s="4"/>
      <c r="N821" s="232">
        <f t="shared" si="355"/>
        <v>3</v>
      </c>
      <c r="O821" s="273">
        <v>344</v>
      </c>
      <c r="P821" s="119"/>
      <c r="Q821" s="5"/>
      <c r="R821" s="248">
        <f t="shared" si="356"/>
        <v>352</v>
      </c>
      <c r="S821" s="218">
        <f t="shared" si="357"/>
        <v>591</v>
      </c>
      <c r="T821" s="233">
        <f t="shared" si="358"/>
        <v>2561</v>
      </c>
      <c r="U821" s="250">
        <f t="shared" si="345"/>
        <v>44841</v>
      </c>
      <c r="V821" s="4">
        <f t="shared" si="346"/>
        <v>4</v>
      </c>
      <c r="W821" s="26">
        <f t="shared" si="347"/>
        <v>1168</v>
      </c>
      <c r="X821" s="233">
        <f t="shared" si="359"/>
        <v>187</v>
      </c>
      <c r="Y821" s="4">
        <f t="shared" si="348"/>
        <v>344</v>
      </c>
      <c r="Z821" s="230">
        <f t="shared" si="360"/>
        <v>2561</v>
      </c>
    </row>
    <row r="822" spans="1:26" ht="26" customHeight="1" x14ac:dyDescent="0.55000000000000004">
      <c r="A822">
        <f t="shared" si="350"/>
        <v>824</v>
      </c>
      <c r="B822" s="228"/>
      <c r="C822" s="44"/>
      <c r="D822" t="s">
        <v>352</v>
      </c>
      <c r="E822">
        <v>24</v>
      </c>
      <c r="F822">
        <f t="shared" si="351"/>
        <v>725</v>
      </c>
      <c r="G822" s="1">
        <v>44842</v>
      </c>
      <c r="H822" s="272">
        <v>53</v>
      </c>
      <c r="I822" s="227">
        <f t="shared" si="352"/>
        <v>1218</v>
      </c>
      <c r="J822" s="119"/>
      <c r="K822" s="232">
        <f t="shared" si="353"/>
        <v>977</v>
      </c>
      <c r="L822" s="232">
        <f t="shared" si="354"/>
        <v>78</v>
      </c>
      <c r="M822" s="4"/>
      <c r="N822" s="232">
        <f t="shared" si="355"/>
        <v>3</v>
      </c>
      <c r="O822" s="273">
        <v>383</v>
      </c>
      <c r="P822" s="119"/>
      <c r="Q822" s="5"/>
      <c r="R822" s="248">
        <f t="shared" si="356"/>
        <v>352</v>
      </c>
      <c r="S822" s="218">
        <f t="shared" si="357"/>
        <v>591</v>
      </c>
      <c r="T822" s="233">
        <f t="shared" si="358"/>
        <v>2667</v>
      </c>
      <c r="U822" s="250">
        <f t="shared" si="345"/>
        <v>44842</v>
      </c>
      <c r="V822" s="4">
        <f t="shared" si="346"/>
        <v>53</v>
      </c>
      <c r="W822" s="26">
        <f t="shared" si="347"/>
        <v>1218</v>
      </c>
      <c r="X822" s="233">
        <f t="shared" si="359"/>
        <v>237</v>
      </c>
      <c r="Y822" s="4">
        <f t="shared" si="348"/>
        <v>383</v>
      </c>
      <c r="Z822" s="230">
        <f t="shared" si="360"/>
        <v>2667</v>
      </c>
    </row>
    <row r="823" spans="1:26" ht="26" customHeight="1" x14ac:dyDescent="0.55000000000000004">
      <c r="A823">
        <f t="shared" si="350"/>
        <v>825</v>
      </c>
      <c r="B823" s="228"/>
      <c r="C823" s="44"/>
      <c r="D823" t="s">
        <v>353</v>
      </c>
      <c r="E823">
        <v>24</v>
      </c>
      <c r="F823">
        <f t="shared" si="351"/>
        <v>725</v>
      </c>
      <c r="G823" s="1">
        <v>44843</v>
      </c>
      <c r="H823" s="272">
        <v>70</v>
      </c>
      <c r="I823" s="227">
        <f t="shared" si="352"/>
        <v>1238</v>
      </c>
      <c r="J823" s="119"/>
      <c r="K823" s="232">
        <f t="shared" si="353"/>
        <v>977</v>
      </c>
      <c r="L823" s="232">
        <f t="shared" si="354"/>
        <v>78</v>
      </c>
      <c r="M823" s="4"/>
      <c r="N823" s="232">
        <f t="shared" si="355"/>
        <v>3</v>
      </c>
      <c r="O823" s="273">
        <v>376</v>
      </c>
      <c r="P823" s="119"/>
      <c r="Q823" s="5"/>
      <c r="R823" s="248">
        <f t="shared" si="356"/>
        <v>352</v>
      </c>
      <c r="S823" s="218">
        <f t="shared" si="357"/>
        <v>591</v>
      </c>
      <c r="T823" s="233">
        <f t="shared" si="358"/>
        <v>2937</v>
      </c>
      <c r="U823" s="250">
        <f t="shared" si="345"/>
        <v>44843</v>
      </c>
      <c r="V823" s="4">
        <f t="shared" si="346"/>
        <v>70</v>
      </c>
      <c r="W823" s="26">
        <f t="shared" si="347"/>
        <v>1238</v>
      </c>
      <c r="X823" s="233">
        <f t="shared" si="359"/>
        <v>257</v>
      </c>
      <c r="Y823" s="4">
        <f t="shared" si="348"/>
        <v>376</v>
      </c>
      <c r="Z823" s="230">
        <f t="shared" si="360"/>
        <v>2937</v>
      </c>
    </row>
    <row r="824" spans="1:26" ht="26" customHeight="1" x14ac:dyDescent="0.55000000000000004">
      <c r="A824">
        <f t="shared" si="350"/>
        <v>826</v>
      </c>
      <c r="B824" s="228"/>
      <c r="C824" s="44"/>
      <c r="D824" t="s">
        <v>354</v>
      </c>
      <c r="E824">
        <v>24</v>
      </c>
      <c r="F824">
        <f t="shared" si="351"/>
        <v>726</v>
      </c>
      <c r="G824" s="1">
        <v>44844</v>
      </c>
      <c r="H824" s="272">
        <v>18</v>
      </c>
      <c r="I824" s="227">
        <f t="shared" si="352"/>
        <v>1236</v>
      </c>
      <c r="J824" s="119"/>
      <c r="K824" s="232">
        <f t="shared" si="353"/>
        <v>977</v>
      </c>
      <c r="L824" s="232">
        <f t="shared" si="354"/>
        <v>78</v>
      </c>
      <c r="M824" s="4"/>
      <c r="N824" s="232">
        <f t="shared" si="355"/>
        <v>3</v>
      </c>
      <c r="O824" s="273">
        <v>177</v>
      </c>
      <c r="P824" s="119"/>
      <c r="Q824" s="5"/>
      <c r="R824" s="248">
        <f t="shared" si="356"/>
        <v>352</v>
      </c>
      <c r="S824" s="218">
        <f t="shared" si="357"/>
        <v>591</v>
      </c>
      <c r="T824" s="233">
        <f t="shared" si="358"/>
        <v>2844</v>
      </c>
      <c r="U824" s="250">
        <f t="shared" si="345"/>
        <v>44844</v>
      </c>
      <c r="V824" s="4">
        <f t="shared" si="346"/>
        <v>18</v>
      </c>
      <c r="W824" s="26">
        <f t="shared" si="347"/>
        <v>1236</v>
      </c>
      <c r="X824" s="233">
        <f t="shared" si="359"/>
        <v>255</v>
      </c>
      <c r="Y824" s="4">
        <f t="shared" si="348"/>
        <v>177</v>
      </c>
      <c r="Z824" s="230">
        <f t="shared" si="360"/>
        <v>2844</v>
      </c>
    </row>
    <row r="825" spans="1:26" ht="26" customHeight="1" x14ac:dyDescent="0.55000000000000004">
      <c r="A825">
        <f t="shared" si="350"/>
        <v>827</v>
      </c>
      <c r="B825" s="228"/>
      <c r="C825" s="44"/>
      <c r="D825" t="s">
        <v>355</v>
      </c>
      <c r="E825">
        <v>24</v>
      </c>
      <c r="F825">
        <f t="shared" si="351"/>
        <v>726</v>
      </c>
      <c r="G825" s="1">
        <v>44845</v>
      </c>
      <c r="H825" s="272">
        <v>62</v>
      </c>
      <c r="I825" s="227">
        <f t="shared" si="352"/>
        <v>1300</v>
      </c>
      <c r="J825" s="119"/>
      <c r="K825" s="232">
        <f t="shared" si="353"/>
        <v>977</v>
      </c>
      <c r="L825" s="232">
        <f t="shared" si="354"/>
        <v>78</v>
      </c>
      <c r="M825" s="4"/>
      <c r="N825" s="232">
        <f t="shared" si="355"/>
        <v>3</v>
      </c>
      <c r="O825" s="273">
        <v>379</v>
      </c>
      <c r="P825" s="119"/>
      <c r="Q825" s="5"/>
      <c r="R825" s="248">
        <f t="shared" si="356"/>
        <v>352</v>
      </c>
      <c r="S825" s="218">
        <f t="shared" si="357"/>
        <v>591</v>
      </c>
      <c r="T825" s="233">
        <f t="shared" si="358"/>
        <v>3316</v>
      </c>
      <c r="U825" s="250">
        <f t="shared" si="345"/>
        <v>44845</v>
      </c>
      <c r="V825" s="4">
        <f t="shared" si="346"/>
        <v>62</v>
      </c>
      <c r="W825" s="26">
        <f t="shared" si="347"/>
        <v>1300</v>
      </c>
      <c r="X825" s="233">
        <f t="shared" si="359"/>
        <v>319</v>
      </c>
      <c r="Y825" s="4">
        <f t="shared" si="348"/>
        <v>379</v>
      </c>
      <c r="Z825" s="230">
        <f t="shared" si="360"/>
        <v>3316</v>
      </c>
    </row>
    <row r="826" spans="1:26" ht="26" customHeight="1" x14ac:dyDescent="0.55000000000000004">
      <c r="A826">
        <f t="shared" si="350"/>
        <v>828</v>
      </c>
      <c r="B826" s="228"/>
      <c r="C826" s="44"/>
      <c r="D826" t="s">
        <v>372</v>
      </c>
      <c r="E826">
        <v>24</v>
      </c>
      <c r="F826">
        <f t="shared" si="351"/>
        <v>727</v>
      </c>
      <c r="G826" s="1">
        <v>44846</v>
      </c>
      <c r="H826" s="272">
        <v>64</v>
      </c>
      <c r="I826" s="227">
        <f t="shared" ref="I826" si="361">+I824+H826</f>
        <v>1300</v>
      </c>
      <c r="J826" s="119"/>
      <c r="K826" s="232">
        <f t="shared" ref="K826" si="362">+K824+J826</f>
        <v>977</v>
      </c>
      <c r="L826" s="232">
        <f t="shared" ref="L826" si="363">+L824+J826</f>
        <v>78</v>
      </c>
      <c r="M826" s="4"/>
      <c r="N826" s="232">
        <f t="shared" ref="N826" si="364">+N824+M826</f>
        <v>3</v>
      </c>
      <c r="O826" s="273">
        <v>339</v>
      </c>
      <c r="P826" s="119"/>
      <c r="Q826" s="5"/>
      <c r="R826" s="248">
        <f t="shared" ref="R826" si="365">+R824+Q826</f>
        <v>352</v>
      </c>
      <c r="S826" s="218">
        <f t="shared" ref="S826" si="366">+S824+Q826</f>
        <v>591</v>
      </c>
      <c r="T826" s="233">
        <f t="shared" ref="T826" si="367">+T824+O826-P826-Q826</f>
        <v>3183</v>
      </c>
      <c r="U826" s="250">
        <f t="shared" ref="U826" si="368">+G826</f>
        <v>44846</v>
      </c>
      <c r="V826" s="4">
        <f t="shared" ref="V826" si="369">+H826</f>
        <v>64</v>
      </c>
      <c r="W826" s="26">
        <f t="shared" ref="W826" si="370">+I826</f>
        <v>1300</v>
      </c>
      <c r="X826" s="233">
        <f t="shared" ref="X826" si="371">+X824+V826-J826</f>
        <v>319</v>
      </c>
      <c r="Y826" s="4">
        <f t="shared" ref="Y826" si="372">+O826</f>
        <v>339</v>
      </c>
      <c r="Z826" s="230">
        <f t="shared" ref="Z826" si="373">+Z824+Y826-P826-Q826</f>
        <v>3183</v>
      </c>
    </row>
    <row r="827" spans="1:26" ht="26" customHeight="1" x14ac:dyDescent="0.55000000000000004">
      <c r="A827">
        <f t="shared" si="350"/>
        <v>829</v>
      </c>
      <c r="B827" s="228"/>
      <c r="C827" s="44"/>
      <c r="D827" t="s">
        <v>373</v>
      </c>
      <c r="E827">
        <v>24</v>
      </c>
      <c r="F827">
        <f t="shared" si="351"/>
        <v>727</v>
      </c>
      <c r="G827" s="1">
        <v>44847</v>
      </c>
      <c r="H827" s="272">
        <v>28</v>
      </c>
      <c r="I827" s="227">
        <f t="shared" ref="I827" si="374">+I825+H827</f>
        <v>1328</v>
      </c>
      <c r="J827" s="119"/>
      <c r="K827" s="232">
        <f t="shared" ref="K827" si="375">+K825+J827</f>
        <v>977</v>
      </c>
      <c r="L827" s="232">
        <f t="shared" ref="L827" si="376">+L825+J827</f>
        <v>78</v>
      </c>
      <c r="M827" s="4"/>
      <c r="N827" s="232">
        <f t="shared" ref="N827" si="377">+N825+M827</f>
        <v>3</v>
      </c>
      <c r="O827" s="273">
        <v>302</v>
      </c>
      <c r="P827" s="119"/>
      <c r="Q827" s="5"/>
      <c r="R827" s="248">
        <f t="shared" ref="R827" si="378">+R825+Q827</f>
        <v>352</v>
      </c>
      <c r="S827" s="218">
        <f t="shared" ref="S827" si="379">+S825+Q827</f>
        <v>591</v>
      </c>
      <c r="T827" s="233">
        <f t="shared" ref="T827" si="380">+T825+O827-P827-Q827</f>
        <v>3618</v>
      </c>
      <c r="U827" s="250">
        <f t="shared" ref="U827" si="381">+G827</f>
        <v>44847</v>
      </c>
      <c r="V827" s="4">
        <f t="shared" ref="V827" si="382">+H827</f>
        <v>28</v>
      </c>
      <c r="W827" s="26">
        <f t="shared" ref="W827" si="383">+I827</f>
        <v>1328</v>
      </c>
      <c r="X827" s="233">
        <f t="shared" ref="X827" si="384">+X825+V827-J827</f>
        <v>347</v>
      </c>
      <c r="Y827" s="4">
        <f t="shared" ref="Y827" si="385">+O827</f>
        <v>302</v>
      </c>
      <c r="Z827" s="230">
        <f t="shared" ref="Z827" si="386">+Z825+Y827-P827-Q827</f>
        <v>3618</v>
      </c>
    </row>
    <row r="828" spans="1:26" ht="26" customHeight="1" x14ac:dyDescent="0.55000000000000004">
      <c r="A828">
        <f t="shared" si="350"/>
        <v>830</v>
      </c>
      <c r="B828" s="228"/>
      <c r="C828" s="44"/>
      <c r="D828" t="s">
        <v>374</v>
      </c>
      <c r="E828">
        <v>24</v>
      </c>
      <c r="F828">
        <f t="shared" si="351"/>
        <v>728</v>
      </c>
      <c r="G828" s="1">
        <v>44848</v>
      </c>
      <c r="H828" s="272">
        <v>37</v>
      </c>
      <c r="I828" s="227">
        <f t="shared" ref="I828" si="387">+I826+H828</f>
        <v>1337</v>
      </c>
      <c r="J828" s="119"/>
      <c r="K828" s="232">
        <f t="shared" ref="K828" si="388">+K826+J828</f>
        <v>977</v>
      </c>
      <c r="L828" s="232">
        <f t="shared" ref="L828" si="389">+L826+J828</f>
        <v>78</v>
      </c>
      <c r="M828" s="4"/>
      <c r="N828" s="232">
        <f t="shared" ref="N828" si="390">+N826+M828</f>
        <v>3</v>
      </c>
      <c r="O828" s="273">
        <v>337</v>
      </c>
      <c r="P828" s="119"/>
      <c r="Q828" s="5"/>
      <c r="R828" s="248">
        <f t="shared" ref="R828" si="391">+R826+Q828</f>
        <v>352</v>
      </c>
      <c r="S828" s="218">
        <f t="shared" ref="S828" si="392">+S826+Q828</f>
        <v>591</v>
      </c>
      <c r="T828" s="233">
        <f t="shared" ref="T828" si="393">+T826+O828-P828-Q828</f>
        <v>3520</v>
      </c>
      <c r="U828" s="250">
        <f t="shared" ref="U828" si="394">+G828</f>
        <v>44848</v>
      </c>
      <c r="V828" s="4">
        <f t="shared" ref="V828" si="395">+H828</f>
        <v>37</v>
      </c>
      <c r="W828" s="26">
        <f t="shared" ref="W828" si="396">+I828</f>
        <v>1337</v>
      </c>
      <c r="X828" s="233">
        <f t="shared" ref="X828" si="397">+X826+V828-J828</f>
        <v>356</v>
      </c>
      <c r="Y828" s="4">
        <f t="shared" ref="Y828" si="398">+O828</f>
        <v>337</v>
      </c>
      <c r="Z828" s="230">
        <f t="shared" ref="Z828" si="399">+Z826+Y828-P828-Q828</f>
        <v>3520</v>
      </c>
    </row>
    <row r="829" spans="1:26" ht="26" customHeight="1" x14ac:dyDescent="0.55000000000000004">
      <c r="A829">
        <f t="shared" si="350"/>
        <v>831</v>
      </c>
      <c r="B829" s="228"/>
      <c r="C829" s="44"/>
      <c r="D829" t="s">
        <v>376</v>
      </c>
      <c r="E829">
        <v>24</v>
      </c>
      <c r="F829">
        <f t="shared" si="351"/>
        <v>728</v>
      </c>
      <c r="G829" s="1">
        <v>44849</v>
      </c>
      <c r="H829" s="272">
        <v>22</v>
      </c>
      <c r="I829" s="227">
        <f t="shared" ref="I829" si="400">+I827+H829</f>
        <v>1350</v>
      </c>
      <c r="J829" s="119"/>
      <c r="K829" s="232">
        <f t="shared" ref="K829" si="401">+K827+J829</f>
        <v>977</v>
      </c>
      <c r="L829" s="232">
        <f t="shared" ref="L829" si="402">+L827+J829</f>
        <v>78</v>
      </c>
      <c r="M829" s="4"/>
      <c r="N829" s="232">
        <f t="shared" ref="N829" si="403">+N827+M829</f>
        <v>3</v>
      </c>
      <c r="O829" s="273">
        <v>271</v>
      </c>
      <c r="P829" s="119"/>
      <c r="Q829" s="5"/>
      <c r="R829" s="248">
        <f t="shared" ref="R829" si="404">+R827+Q829</f>
        <v>352</v>
      </c>
      <c r="S829" s="218">
        <f t="shared" ref="S829" si="405">+S827+Q829</f>
        <v>591</v>
      </c>
      <c r="T829" s="233">
        <f t="shared" ref="T829" si="406">+T827+O829-P829-Q829</f>
        <v>3889</v>
      </c>
      <c r="U829" s="250">
        <f t="shared" ref="U829" si="407">+G829</f>
        <v>44849</v>
      </c>
      <c r="V829" s="4">
        <f t="shared" ref="V829" si="408">+H829</f>
        <v>22</v>
      </c>
      <c r="W829" s="26">
        <f t="shared" ref="W829" si="409">+I829</f>
        <v>1350</v>
      </c>
      <c r="X829" s="233">
        <f t="shared" ref="X829" si="410">+X827+V829-J829</f>
        <v>369</v>
      </c>
      <c r="Y829" s="4">
        <f t="shared" ref="Y829" si="411">+O829</f>
        <v>271</v>
      </c>
      <c r="Z829" s="230">
        <f t="shared" ref="Z829" si="412">+Z827+Y829-P829-Q829</f>
        <v>3889</v>
      </c>
    </row>
    <row r="830" spans="1:26" ht="26" customHeight="1" x14ac:dyDescent="0.55000000000000004">
      <c r="A830">
        <f t="shared" si="350"/>
        <v>832</v>
      </c>
      <c r="B830" s="228"/>
      <c r="C830" s="44"/>
      <c r="D830" t="s">
        <v>377</v>
      </c>
      <c r="E830">
        <v>24</v>
      </c>
      <c r="F830">
        <f t="shared" si="351"/>
        <v>729</v>
      </c>
      <c r="G830" s="1">
        <v>44850</v>
      </c>
      <c r="H830" s="272">
        <v>13</v>
      </c>
      <c r="I830" s="227">
        <f t="shared" ref="I830" si="413">+I828+H830</f>
        <v>1350</v>
      </c>
      <c r="J830" s="119"/>
      <c r="K830" s="232">
        <f t="shared" ref="K830" si="414">+K828+J830</f>
        <v>977</v>
      </c>
      <c r="L830" s="232">
        <f t="shared" ref="L830" si="415">+L828+J830</f>
        <v>78</v>
      </c>
      <c r="M830" s="4"/>
      <c r="N830" s="232">
        <f t="shared" ref="N830" si="416">+N828+M830</f>
        <v>3</v>
      </c>
      <c r="O830" s="273">
        <v>175</v>
      </c>
      <c r="P830" s="119"/>
      <c r="Q830" s="5"/>
      <c r="R830" s="248">
        <f t="shared" ref="R830" si="417">+R828+Q830</f>
        <v>352</v>
      </c>
      <c r="S830" s="218">
        <f t="shared" ref="S830" si="418">+S828+Q830</f>
        <v>591</v>
      </c>
      <c r="T830" s="233">
        <f t="shared" ref="T830" si="419">+T828+O830-P830-Q830</f>
        <v>3695</v>
      </c>
      <c r="U830" s="250">
        <f t="shared" ref="U830" si="420">+G830</f>
        <v>44850</v>
      </c>
      <c r="V830" s="4">
        <f t="shared" ref="V830" si="421">+H830</f>
        <v>13</v>
      </c>
      <c r="W830" s="26">
        <f t="shared" ref="W830" si="422">+I830</f>
        <v>1350</v>
      </c>
      <c r="X830" s="233">
        <f t="shared" ref="X830" si="423">+X828+V830-J830</f>
        <v>369</v>
      </c>
      <c r="Y830" s="4">
        <f t="shared" ref="Y830" si="424">+O830</f>
        <v>175</v>
      </c>
      <c r="Z830" s="230">
        <f t="shared" ref="Z830" si="425">+Z828+Y830-P830-Q830</f>
        <v>3695</v>
      </c>
    </row>
    <row r="831" spans="1:26" ht="26" customHeight="1" x14ac:dyDescent="0.55000000000000004">
      <c r="A831">
        <f t="shared" si="350"/>
        <v>833</v>
      </c>
      <c r="B831" s="228"/>
      <c r="C831" s="44"/>
      <c r="D831" t="s">
        <v>378</v>
      </c>
      <c r="E831">
        <v>24</v>
      </c>
      <c r="F831">
        <f t="shared" si="351"/>
        <v>729</v>
      </c>
      <c r="G831" s="1">
        <v>44851</v>
      </c>
      <c r="H831" s="272">
        <v>8</v>
      </c>
      <c r="I831" s="227">
        <f t="shared" ref="I831" si="426">+I829+H831</f>
        <v>1358</v>
      </c>
      <c r="J831" s="119"/>
      <c r="K831" s="232">
        <f t="shared" ref="K831" si="427">+K829+J831</f>
        <v>977</v>
      </c>
      <c r="L831" s="232">
        <f t="shared" ref="L831" si="428">+L829+J831</f>
        <v>78</v>
      </c>
      <c r="M831" s="4"/>
      <c r="N831" s="232">
        <f t="shared" ref="N831" si="429">+N829+M831</f>
        <v>3</v>
      </c>
      <c r="O831" s="273">
        <v>133</v>
      </c>
      <c r="P831" s="119"/>
      <c r="Q831" s="5"/>
      <c r="R831" s="248">
        <f t="shared" ref="R831" si="430">+R829+Q831</f>
        <v>352</v>
      </c>
      <c r="S831" s="218">
        <f t="shared" ref="S831" si="431">+S829+Q831</f>
        <v>591</v>
      </c>
      <c r="T831" s="233">
        <f t="shared" ref="T831" si="432">+T829+O831-P831-Q831</f>
        <v>4022</v>
      </c>
      <c r="U831" s="250">
        <f t="shared" ref="U831" si="433">+G831</f>
        <v>44851</v>
      </c>
      <c r="V831" s="4">
        <f t="shared" ref="V831" si="434">+H831</f>
        <v>8</v>
      </c>
      <c r="W831" s="26">
        <f t="shared" ref="W831" si="435">+I831</f>
        <v>1358</v>
      </c>
      <c r="X831" s="233">
        <f t="shared" ref="X831" si="436">+X829+V831-J831</f>
        <v>377</v>
      </c>
      <c r="Y831" s="4">
        <f t="shared" ref="Y831" si="437">+O831</f>
        <v>133</v>
      </c>
      <c r="Z831" s="230">
        <f t="shared" ref="Z831" si="438">+Z829+Y831-P831-Q831</f>
        <v>4022</v>
      </c>
    </row>
    <row r="832" spans="1:26" ht="26" customHeight="1" x14ac:dyDescent="0.55000000000000004">
      <c r="A832">
        <f t="shared" si="350"/>
        <v>834</v>
      </c>
      <c r="B832" s="228"/>
      <c r="C832" s="44"/>
      <c r="D832" t="s">
        <v>379</v>
      </c>
      <c r="E832">
        <v>24</v>
      </c>
      <c r="F832">
        <f t="shared" si="351"/>
        <v>730</v>
      </c>
      <c r="G832" s="1">
        <v>44852</v>
      </c>
      <c r="H832" s="272">
        <v>6</v>
      </c>
      <c r="I832" s="227">
        <f t="shared" ref="I832" si="439">+I830+H832</f>
        <v>1356</v>
      </c>
      <c r="J832" s="119"/>
      <c r="K832" s="232">
        <f t="shared" ref="K832" si="440">+K830+J832</f>
        <v>977</v>
      </c>
      <c r="L832" s="232">
        <f t="shared" ref="L832" si="441">+L830+J832</f>
        <v>78</v>
      </c>
      <c r="M832" s="4"/>
      <c r="N832" s="232">
        <f t="shared" ref="N832" si="442">+N830+M832</f>
        <v>3</v>
      </c>
      <c r="O832" s="273">
        <v>116</v>
      </c>
      <c r="P832" s="119"/>
      <c r="Q832" s="5"/>
      <c r="R832" s="248">
        <f t="shared" ref="R832" si="443">+R830+Q832</f>
        <v>352</v>
      </c>
      <c r="S832" s="218">
        <f t="shared" ref="S832" si="444">+S830+Q832</f>
        <v>591</v>
      </c>
      <c r="T832" s="233">
        <f t="shared" ref="T832" si="445">+T830+O832-P832-Q832</f>
        <v>3811</v>
      </c>
      <c r="U832" s="250">
        <f t="shared" ref="U832" si="446">+G832</f>
        <v>44852</v>
      </c>
      <c r="V832" s="4">
        <f t="shared" ref="V832" si="447">+H832</f>
        <v>6</v>
      </c>
      <c r="W832" s="26">
        <f t="shared" ref="W832" si="448">+I832</f>
        <v>1356</v>
      </c>
      <c r="X832" s="233">
        <f t="shared" ref="X832" si="449">+X830+V832-J832</f>
        <v>375</v>
      </c>
      <c r="Y832" s="4">
        <f t="shared" ref="Y832" si="450">+O832</f>
        <v>116</v>
      </c>
      <c r="Z832" s="230">
        <f t="shared" ref="Z832" si="451">+Z830+Y832-P832-Q832</f>
        <v>3811</v>
      </c>
    </row>
    <row r="833" spans="1:26" ht="26" customHeight="1" x14ac:dyDescent="0.55000000000000004">
      <c r="A833">
        <f t="shared" si="350"/>
        <v>835</v>
      </c>
      <c r="B833" s="228"/>
      <c r="C833" s="44"/>
      <c r="D833" t="s">
        <v>380</v>
      </c>
      <c r="E833">
        <v>24</v>
      </c>
      <c r="F833">
        <f t="shared" si="351"/>
        <v>730</v>
      </c>
      <c r="G833" s="1">
        <v>44853</v>
      </c>
      <c r="H833" s="272">
        <v>6</v>
      </c>
      <c r="I833" s="227">
        <f t="shared" ref="I833:I834" si="452">+I831+H833</f>
        <v>1364</v>
      </c>
      <c r="J833" s="119"/>
      <c r="K833" s="232">
        <f t="shared" ref="K833:K834" si="453">+K831+J833</f>
        <v>977</v>
      </c>
      <c r="L833" s="232">
        <f t="shared" ref="L833:L834" si="454">+L831+J833</f>
        <v>78</v>
      </c>
      <c r="M833" s="4"/>
      <c r="N833" s="232">
        <f t="shared" ref="N833:N834" si="455">+N831+M833</f>
        <v>3</v>
      </c>
      <c r="O833" s="273">
        <v>121</v>
      </c>
      <c r="P833" s="119"/>
      <c r="Q833" s="5"/>
      <c r="R833" s="248">
        <f t="shared" ref="R833:R834" si="456">+R831+Q833</f>
        <v>352</v>
      </c>
      <c r="S833" s="218">
        <f t="shared" ref="S833:S834" si="457">+S831+Q833</f>
        <v>591</v>
      </c>
      <c r="T833" s="233">
        <f t="shared" ref="T833:T834" si="458">+T831+O833-P833-Q833</f>
        <v>4143</v>
      </c>
      <c r="U833" s="250">
        <f t="shared" ref="U833:U834" si="459">+G833</f>
        <v>44853</v>
      </c>
      <c r="V833" s="4">
        <f t="shared" ref="V833:V834" si="460">+H833</f>
        <v>6</v>
      </c>
      <c r="W833" s="26">
        <f t="shared" ref="W833:W834" si="461">+I833</f>
        <v>1364</v>
      </c>
      <c r="X833" s="233">
        <f t="shared" ref="X833:X834" si="462">+X831+V833-J833</f>
        <v>383</v>
      </c>
      <c r="Y833" s="4">
        <f t="shared" ref="Y833:Y834" si="463">+O833</f>
        <v>121</v>
      </c>
      <c r="Z833" s="230">
        <f t="shared" ref="Z833:Z834" si="464">+Z831+Y833-P833-Q833</f>
        <v>4143</v>
      </c>
    </row>
    <row r="834" spans="1:26" ht="26" customHeight="1" x14ac:dyDescent="0.55000000000000004">
      <c r="A834">
        <f t="shared" si="350"/>
        <v>836</v>
      </c>
      <c r="B834" s="228"/>
      <c r="C834" s="44"/>
      <c r="D834" t="s">
        <v>381</v>
      </c>
      <c r="E834">
        <v>24</v>
      </c>
      <c r="F834">
        <f t="shared" si="351"/>
        <v>731</v>
      </c>
      <c r="G834" s="1">
        <v>44854</v>
      </c>
      <c r="H834" s="272">
        <v>7</v>
      </c>
      <c r="I834" s="227">
        <f t="shared" si="452"/>
        <v>1363</v>
      </c>
      <c r="J834" s="119"/>
      <c r="K834" s="232">
        <f t="shared" si="453"/>
        <v>977</v>
      </c>
      <c r="L834" s="232">
        <f t="shared" si="454"/>
        <v>78</v>
      </c>
      <c r="M834" s="4"/>
      <c r="N834" s="232">
        <f t="shared" si="455"/>
        <v>3</v>
      </c>
      <c r="O834" s="273">
        <v>113</v>
      </c>
      <c r="P834" s="119"/>
      <c r="Q834" s="5"/>
      <c r="R834" s="248">
        <f t="shared" si="456"/>
        <v>352</v>
      </c>
      <c r="S834" s="218">
        <f t="shared" si="457"/>
        <v>591</v>
      </c>
      <c r="T834" s="233">
        <f t="shared" si="458"/>
        <v>3924</v>
      </c>
      <c r="U834" s="250">
        <f t="shared" si="459"/>
        <v>44854</v>
      </c>
      <c r="V834" s="4">
        <f t="shared" si="460"/>
        <v>7</v>
      </c>
      <c r="W834" s="26">
        <f t="shared" si="461"/>
        <v>1363</v>
      </c>
      <c r="X834" s="233">
        <f t="shared" si="462"/>
        <v>382</v>
      </c>
      <c r="Y834" s="4">
        <f t="shared" si="463"/>
        <v>113</v>
      </c>
      <c r="Z834" s="230">
        <f t="shared" si="464"/>
        <v>3924</v>
      </c>
    </row>
    <row r="835" spans="1:26" ht="26" customHeight="1" x14ac:dyDescent="0.55000000000000004">
      <c r="A835">
        <f t="shared" si="350"/>
        <v>837</v>
      </c>
      <c r="B835" s="228"/>
      <c r="C835" s="44"/>
      <c r="D835" t="s">
        <v>382</v>
      </c>
      <c r="E835">
        <v>24</v>
      </c>
      <c r="F835">
        <f t="shared" si="351"/>
        <v>731</v>
      </c>
      <c r="G835" s="1">
        <v>44855</v>
      </c>
      <c r="H835" s="272">
        <v>8</v>
      </c>
      <c r="I835" s="227">
        <f t="shared" ref="I835" si="465">+I833+H835</f>
        <v>1372</v>
      </c>
      <c r="J835" s="119"/>
      <c r="K835" s="232">
        <f t="shared" ref="K835" si="466">+K833+J835</f>
        <v>977</v>
      </c>
      <c r="L835" s="232">
        <f t="shared" ref="L835" si="467">+L833+J835</f>
        <v>78</v>
      </c>
      <c r="M835" s="4"/>
      <c r="N835" s="232">
        <f t="shared" ref="N835" si="468">+N833+M835</f>
        <v>3</v>
      </c>
      <c r="O835" s="273">
        <v>125</v>
      </c>
      <c r="P835" s="119"/>
      <c r="Q835" s="5"/>
      <c r="R835" s="248">
        <f t="shared" ref="R835" si="469">+R833+Q835</f>
        <v>352</v>
      </c>
      <c r="S835" s="218">
        <f t="shared" ref="S835" si="470">+S833+Q835</f>
        <v>591</v>
      </c>
      <c r="T835" s="233">
        <f t="shared" ref="T835" si="471">+T833+O835-P835-Q835</f>
        <v>4268</v>
      </c>
      <c r="U835" s="250">
        <f t="shared" ref="U835" si="472">+G835</f>
        <v>44855</v>
      </c>
      <c r="V835" s="4">
        <f t="shared" ref="V835" si="473">+H835</f>
        <v>8</v>
      </c>
      <c r="W835" s="26">
        <f t="shared" ref="W835" si="474">+I835</f>
        <v>1372</v>
      </c>
      <c r="X835" s="233">
        <f t="shared" ref="X835" si="475">+X833+V835-J835</f>
        <v>391</v>
      </c>
      <c r="Y835" s="4">
        <f t="shared" ref="Y835" si="476">+O835</f>
        <v>125</v>
      </c>
      <c r="Z835" s="230">
        <f t="shared" ref="Z835" si="477">+Z833+Y835-P835-Q835</f>
        <v>4268</v>
      </c>
    </row>
    <row r="836" spans="1:26" ht="26" customHeight="1" x14ac:dyDescent="0.55000000000000004">
      <c r="A836">
        <f t="shared" si="350"/>
        <v>838</v>
      </c>
      <c r="B836" s="228"/>
      <c r="C836" s="44"/>
      <c r="D836" t="s">
        <v>383</v>
      </c>
      <c r="E836">
        <v>24</v>
      </c>
      <c r="F836">
        <f t="shared" si="351"/>
        <v>732</v>
      </c>
      <c r="G836" s="1">
        <v>44856</v>
      </c>
      <c r="H836" s="272">
        <v>8</v>
      </c>
      <c r="I836" s="227">
        <f t="shared" ref="I836" si="478">+I834+H836</f>
        <v>1371</v>
      </c>
      <c r="J836" s="119"/>
      <c r="K836" s="232">
        <f t="shared" ref="K836" si="479">+K834+J836</f>
        <v>977</v>
      </c>
      <c r="L836" s="232">
        <f t="shared" ref="L836" si="480">+L834+J836</f>
        <v>78</v>
      </c>
      <c r="M836" s="4"/>
      <c r="N836" s="232">
        <f t="shared" ref="N836" si="481">+N834+M836</f>
        <v>3</v>
      </c>
      <c r="O836" s="273">
        <v>123</v>
      </c>
      <c r="P836" s="119"/>
      <c r="Q836" s="5"/>
      <c r="R836" s="248">
        <f t="shared" ref="R836" si="482">+R834+Q836</f>
        <v>352</v>
      </c>
      <c r="S836" s="218">
        <f t="shared" ref="S836" si="483">+S834+Q836</f>
        <v>591</v>
      </c>
      <c r="T836" s="233">
        <f t="shared" ref="T836" si="484">+T834+O836-P836-Q836</f>
        <v>4047</v>
      </c>
      <c r="U836" s="250">
        <f t="shared" ref="U836" si="485">+G836</f>
        <v>44856</v>
      </c>
      <c r="V836" s="4">
        <f t="shared" ref="V836" si="486">+H836</f>
        <v>8</v>
      </c>
      <c r="W836" s="26">
        <f t="shared" ref="W836" si="487">+I836</f>
        <v>1371</v>
      </c>
      <c r="X836" s="233">
        <f t="shared" ref="X836" si="488">+X834+V836-J836</f>
        <v>390</v>
      </c>
      <c r="Y836" s="4">
        <f t="shared" ref="Y836" si="489">+O836</f>
        <v>123</v>
      </c>
      <c r="Z836" s="230">
        <f t="shared" ref="Z836" si="490">+Z834+Y836-P836-Q836</f>
        <v>4047</v>
      </c>
    </row>
    <row r="837" spans="1:26" ht="26" customHeight="1" x14ac:dyDescent="0.55000000000000004">
      <c r="A837">
        <f t="shared" si="350"/>
        <v>839</v>
      </c>
      <c r="B837" s="228"/>
      <c r="C837" s="44"/>
      <c r="D837" t="s">
        <v>384</v>
      </c>
      <c r="E837">
        <v>24</v>
      </c>
      <c r="F837">
        <f t="shared" si="351"/>
        <v>732</v>
      </c>
      <c r="G837" s="1">
        <v>44857</v>
      </c>
      <c r="H837" s="272">
        <v>10</v>
      </c>
      <c r="I837" s="227">
        <f t="shared" ref="I837" si="491">+I835+H837</f>
        <v>1382</v>
      </c>
      <c r="J837" s="119"/>
      <c r="K837" s="232">
        <f t="shared" ref="K837" si="492">+K835+J837</f>
        <v>977</v>
      </c>
      <c r="L837" s="232">
        <f t="shared" ref="L837" si="493">+L835+J837</f>
        <v>78</v>
      </c>
      <c r="M837" s="4"/>
      <c r="N837" s="232">
        <f t="shared" ref="N837" si="494">+N835+M837</f>
        <v>3</v>
      </c>
      <c r="O837" s="273">
        <v>125</v>
      </c>
      <c r="P837" s="119"/>
      <c r="Q837" s="5"/>
      <c r="R837" s="248">
        <f t="shared" ref="R837" si="495">+R835+Q837</f>
        <v>352</v>
      </c>
      <c r="S837" s="218">
        <f t="shared" ref="S837" si="496">+S835+Q837</f>
        <v>591</v>
      </c>
      <c r="T837" s="233">
        <f t="shared" ref="T837" si="497">+T835+O837-P837-Q837</f>
        <v>4393</v>
      </c>
      <c r="U837" s="250">
        <f t="shared" ref="U837" si="498">+G837</f>
        <v>44857</v>
      </c>
      <c r="V837" s="4">
        <f t="shared" ref="V837" si="499">+H837</f>
        <v>10</v>
      </c>
      <c r="W837" s="26">
        <f t="shared" ref="W837" si="500">+I837</f>
        <v>1382</v>
      </c>
      <c r="X837" s="233">
        <f t="shared" ref="X837" si="501">+X835+V837-J837</f>
        <v>401</v>
      </c>
      <c r="Y837" s="4">
        <f t="shared" ref="Y837" si="502">+O837</f>
        <v>125</v>
      </c>
      <c r="Z837" s="230">
        <f t="shared" ref="Z837" si="503">+Z835+Y837-P837-Q837</f>
        <v>4393</v>
      </c>
    </row>
    <row r="838" spans="1:26" ht="24" customHeight="1" x14ac:dyDescent="0.55000000000000004">
      <c r="B838" s="228"/>
      <c r="C838" s="44"/>
      <c r="G838" s="1"/>
      <c r="H838" s="119"/>
      <c r="I838" s="227"/>
      <c r="J838" s="119"/>
      <c r="K838" s="232"/>
      <c r="L838" s="271"/>
      <c r="M838" s="4"/>
      <c r="N838" s="232"/>
      <c r="O838" s="119"/>
      <c r="P838" s="119"/>
      <c r="Q838" s="5"/>
      <c r="R838" s="248"/>
      <c r="S838" s="218"/>
      <c r="T838" s="233"/>
      <c r="U838" s="250"/>
      <c r="V838" s="4"/>
      <c r="W838" s="26"/>
      <c r="X838" s="233"/>
      <c r="Y838" s="4"/>
      <c r="Z838" s="230"/>
    </row>
    <row r="839" spans="1:26" ht="24" customHeight="1" x14ac:dyDescent="0.55000000000000004">
      <c r="B839" s="228"/>
      <c r="C839" s="44"/>
      <c r="G839" s="1"/>
      <c r="H839" s="119"/>
      <c r="I839" s="227"/>
      <c r="J839" s="119"/>
      <c r="K839" s="232"/>
      <c r="L839" s="271"/>
      <c r="M839" s="4"/>
      <c r="N839" s="232"/>
      <c r="O839" s="119"/>
      <c r="P839" s="119"/>
      <c r="Q839" s="5"/>
      <c r="R839" s="248"/>
      <c r="S839" s="218"/>
      <c r="T839" s="233"/>
      <c r="U839" s="250"/>
      <c r="V839" s="4"/>
      <c r="W839" s="26"/>
      <c r="X839" s="233"/>
      <c r="Y839" s="4"/>
      <c r="Z839" s="230"/>
    </row>
    <row r="840" spans="1:26" x14ac:dyDescent="0.55000000000000004">
      <c r="B840" s="228"/>
      <c r="C840" s="44"/>
      <c r="G840" s="1"/>
      <c r="H840" s="44"/>
      <c r="J840" s="44"/>
      <c r="K840" s="256"/>
      <c r="L840" s="256"/>
      <c r="N840" s="256"/>
      <c r="O840" s="44"/>
      <c r="Q840" s="34"/>
      <c r="R840" s="257"/>
      <c r="S840" s="34"/>
      <c r="T840" s="44"/>
      <c r="U840" s="1"/>
    </row>
    <row r="841" spans="1:26" ht="7.5" customHeight="1" x14ac:dyDescent="0.55000000000000004"/>
  </sheetData>
  <phoneticPr fontId="1"/>
  <pageMargins left="0.7" right="0.7" top="0.75" bottom="0.75" header="0.3" footer="0.3"/>
  <pageSetup paperSize="9" orientation="portrait" horizontalDpi="4294967293"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F41ED-ABA9-4D9E-962E-1B6C0099E2E7}">
  <dimension ref="B4:CL19"/>
  <sheetViews>
    <sheetView workbookViewId="0">
      <selection activeCell="D13" sqref="D13"/>
    </sheetView>
  </sheetViews>
  <sheetFormatPr defaultRowHeight="18" x14ac:dyDescent="0.55000000000000004"/>
  <cols>
    <col min="3" max="3" width="11.1640625" customWidth="1"/>
    <col min="8" max="8" width="4.83203125" bestFit="1" customWidth="1"/>
    <col min="9" max="9" width="6.58203125" bestFit="1" customWidth="1"/>
    <col min="10" max="10" width="7.75" bestFit="1" customWidth="1"/>
    <col min="11" max="11" width="5.58203125" bestFit="1" customWidth="1"/>
    <col min="12" max="13" width="5.6640625" bestFit="1" customWidth="1"/>
    <col min="14" max="14" width="6.4140625" bestFit="1" customWidth="1"/>
    <col min="15" max="15" width="6.58203125" bestFit="1" customWidth="1"/>
    <col min="16" max="16" width="6.5" bestFit="1" customWidth="1"/>
    <col min="17" max="17" width="4.83203125" bestFit="1" customWidth="1"/>
    <col min="18" max="18" width="6.6640625" bestFit="1" customWidth="1"/>
    <col min="19" max="19" width="5.58203125" bestFit="1" customWidth="1"/>
    <col min="20" max="20" width="4.9140625" bestFit="1" customWidth="1"/>
    <col min="23" max="23" width="5.6640625" bestFit="1" customWidth="1"/>
    <col min="26" max="26" width="5" bestFit="1" customWidth="1"/>
    <col min="27" max="27" width="7.75" bestFit="1" customWidth="1"/>
    <col min="28" max="28" width="7.58203125" bestFit="1" customWidth="1"/>
    <col min="29" max="31" width="4.83203125" bestFit="1" customWidth="1"/>
    <col min="32" max="32" width="6.1640625" bestFit="1" customWidth="1"/>
    <col min="33" max="34" width="4.83203125" bestFit="1" customWidth="1"/>
    <col min="35" max="35" width="6.58203125" bestFit="1" customWidth="1"/>
    <col min="36" max="36" width="6.5" bestFit="1" customWidth="1"/>
    <col min="37" max="39" width="4.83203125" bestFit="1" customWidth="1"/>
    <col min="40" max="40" width="4.58203125" customWidth="1"/>
    <col min="42" max="42" width="5" bestFit="1" customWidth="1"/>
    <col min="43" max="44" width="5" customWidth="1"/>
    <col min="45" max="45" width="7.75" bestFit="1" customWidth="1"/>
    <col min="46" max="46" width="7.58203125" bestFit="1" customWidth="1"/>
    <col min="47" max="48" width="4.83203125" bestFit="1" customWidth="1"/>
    <col min="49" max="49" width="4.83203125" customWidth="1"/>
    <col min="50" max="50" width="4.83203125" bestFit="1" customWidth="1"/>
    <col min="51" max="51" width="4.83203125" customWidth="1"/>
    <col min="52" max="52" width="6.1640625" bestFit="1" customWidth="1"/>
    <col min="53" max="54" width="4.83203125" bestFit="1" customWidth="1"/>
    <col min="55" max="55" width="6.58203125" bestFit="1" customWidth="1"/>
    <col min="56" max="56" width="6.58203125" customWidth="1"/>
    <col min="57" max="57" width="6.5" bestFit="1" customWidth="1"/>
    <col min="58" max="58" width="4.83203125" bestFit="1" customWidth="1"/>
    <col min="59" max="59" width="4.83203125" customWidth="1"/>
    <col min="60" max="61" width="4.83203125" bestFit="1" customWidth="1"/>
    <col min="62" max="62" width="4.58203125" customWidth="1"/>
    <col min="64" max="64" width="5" bestFit="1" customWidth="1"/>
    <col min="65" max="66" width="5" customWidth="1"/>
    <col min="67" max="67" width="7.75" bestFit="1" customWidth="1"/>
    <col min="68" max="68" width="7.58203125" bestFit="1" customWidth="1"/>
    <col min="69" max="70" width="4.83203125" bestFit="1" customWidth="1"/>
    <col min="71" max="72" width="4.83203125" customWidth="1"/>
    <col min="73" max="73" width="4.83203125" bestFit="1" customWidth="1"/>
    <col min="74" max="74" width="4.83203125" customWidth="1"/>
    <col min="75" max="75" width="6.1640625" bestFit="1" customWidth="1"/>
    <col min="76" max="77" width="4.83203125" bestFit="1" customWidth="1"/>
    <col min="78" max="78" width="6.58203125" bestFit="1" customWidth="1"/>
    <col min="79" max="79" width="6.58203125" customWidth="1"/>
    <col min="80" max="80" width="6.5" bestFit="1" customWidth="1"/>
    <col min="81" max="81" width="4.83203125" bestFit="1" customWidth="1"/>
    <col min="82" max="82" width="4.83203125" customWidth="1"/>
    <col min="83" max="84" width="4.83203125" bestFit="1" customWidth="1"/>
    <col min="85" max="85" width="4.83203125" customWidth="1"/>
    <col min="86" max="89" width="4.83203125" bestFit="1" customWidth="1"/>
  </cols>
  <sheetData>
    <row r="4" spans="2:90" x14ac:dyDescent="0.55000000000000004">
      <c r="B4" s="354" t="s">
        <v>2</v>
      </c>
      <c r="C4" s="354"/>
      <c r="G4" s="34" t="s">
        <v>63</v>
      </c>
      <c r="V4" t="s">
        <v>54</v>
      </c>
      <c r="Y4" s="35" t="s">
        <v>64</v>
      </c>
      <c r="Z4" s="6"/>
      <c r="AA4" s="6"/>
      <c r="AB4" s="6"/>
      <c r="AC4" s="6"/>
      <c r="AD4" s="6"/>
      <c r="AE4" s="6"/>
      <c r="AF4" s="6"/>
      <c r="AG4" s="6"/>
      <c r="AH4" s="6"/>
      <c r="AI4" s="6"/>
      <c r="AJ4" s="6"/>
      <c r="AK4" s="6"/>
      <c r="AL4" s="6"/>
      <c r="AM4" s="6"/>
      <c r="AO4" s="5" t="s">
        <v>65</v>
      </c>
      <c r="AP4" s="26"/>
      <c r="AQ4" s="26"/>
      <c r="AR4" s="26"/>
      <c r="AS4" s="26"/>
      <c r="AT4" s="26"/>
      <c r="AU4" s="26"/>
      <c r="AV4" s="26"/>
      <c r="AW4" s="26"/>
      <c r="AX4" s="26"/>
      <c r="AY4" s="26"/>
      <c r="AZ4" s="26"/>
      <c r="BA4" s="26"/>
      <c r="BB4" s="26"/>
      <c r="BC4" s="26"/>
      <c r="BD4" s="26"/>
      <c r="BE4" s="26"/>
      <c r="BF4" s="26"/>
      <c r="BG4" s="26"/>
      <c r="BH4" s="26"/>
      <c r="BI4" s="26"/>
      <c r="BK4" s="5" t="s">
        <v>55</v>
      </c>
      <c r="BL4" s="4"/>
      <c r="BM4" s="4"/>
      <c r="BN4" s="4"/>
      <c r="BO4" s="4"/>
      <c r="BP4" s="4"/>
      <c r="BQ4" s="4"/>
      <c r="BR4" s="4"/>
      <c r="BS4" s="4"/>
      <c r="BT4" s="4"/>
      <c r="BU4" s="4"/>
      <c r="BV4" s="4"/>
      <c r="BW4" s="4"/>
      <c r="BX4" s="4"/>
      <c r="BY4" s="4"/>
      <c r="BZ4" s="4"/>
      <c r="CA4" s="4"/>
      <c r="CB4" s="4"/>
      <c r="CC4" s="4"/>
      <c r="CD4" s="4"/>
      <c r="CE4" s="4"/>
      <c r="CF4" s="4"/>
      <c r="CH4" s="354" t="s">
        <v>38</v>
      </c>
      <c r="CI4" s="354"/>
      <c r="CJ4" s="354"/>
      <c r="CK4" s="354"/>
      <c r="CL4" s="354"/>
    </row>
    <row r="5" spans="2:90" x14ac:dyDescent="0.55000000000000004">
      <c r="B5" t="s">
        <v>3</v>
      </c>
      <c r="C5" t="s">
        <v>1</v>
      </c>
      <c r="D5" s="354" t="s">
        <v>4</v>
      </c>
      <c r="E5" s="354"/>
      <c r="H5" s="11" t="s">
        <v>8</v>
      </c>
      <c r="I5" s="11" t="s">
        <v>50</v>
      </c>
      <c r="J5" s="11" t="s">
        <v>10</v>
      </c>
      <c r="K5" s="11" t="s">
        <v>46</v>
      </c>
      <c r="L5" s="11" t="s">
        <v>6</v>
      </c>
      <c r="M5" s="11" t="s">
        <v>48</v>
      </c>
      <c r="N5" s="11" t="s">
        <v>36</v>
      </c>
      <c r="O5" s="11" t="s">
        <v>29</v>
      </c>
      <c r="P5" s="11" t="s">
        <v>7</v>
      </c>
      <c r="Q5" s="11" t="s">
        <v>11</v>
      </c>
      <c r="R5" s="11" t="s">
        <v>42</v>
      </c>
      <c r="S5" s="11" t="s">
        <v>12</v>
      </c>
      <c r="T5" s="11" t="s">
        <v>13</v>
      </c>
      <c r="W5" t="s">
        <v>6</v>
      </c>
      <c r="Y5" s="6"/>
      <c r="Z5" s="13" t="s">
        <v>14</v>
      </c>
      <c r="AA5" s="13" t="s">
        <v>10</v>
      </c>
      <c r="AB5" s="13" t="s">
        <v>33</v>
      </c>
      <c r="AC5" s="13" t="s">
        <v>16</v>
      </c>
      <c r="AD5" s="13" t="s">
        <v>15</v>
      </c>
      <c r="AE5" s="13" t="s">
        <v>6</v>
      </c>
      <c r="AF5" s="13" t="s">
        <v>36</v>
      </c>
      <c r="AG5" s="13" t="s">
        <v>35</v>
      </c>
      <c r="AH5" s="13" t="s">
        <v>17</v>
      </c>
      <c r="AI5" s="13" t="s">
        <v>29</v>
      </c>
      <c r="AJ5" s="13" t="s">
        <v>7</v>
      </c>
      <c r="AK5" s="13" t="s">
        <v>11</v>
      </c>
      <c r="AL5" s="13" t="s">
        <v>12</v>
      </c>
      <c r="AM5" s="13" t="s">
        <v>13</v>
      </c>
      <c r="AP5" s="27" t="s">
        <v>14</v>
      </c>
      <c r="AQ5" s="27" t="s">
        <v>8</v>
      </c>
      <c r="AR5" s="27" t="s">
        <v>50</v>
      </c>
      <c r="AS5" s="27" t="s">
        <v>10</v>
      </c>
      <c r="AT5" s="27" t="s">
        <v>33</v>
      </c>
      <c r="AU5" s="27" t="s">
        <v>16</v>
      </c>
      <c r="AV5" s="27" t="s">
        <v>15</v>
      </c>
      <c r="AW5" s="27" t="s">
        <v>46</v>
      </c>
      <c r="AX5" s="27" t="s">
        <v>6</v>
      </c>
      <c r="AY5" s="27" t="s">
        <v>48</v>
      </c>
      <c r="AZ5" s="27" t="s">
        <v>36</v>
      </c>
      <c r="BA5" s="27" t="s">
        <v>35</v>
      </c>
      <c r="BB5" s="27" t="s">
        <v>17</v>
      </c>
      <c r="BC5" s="27" t="s">
        <v>29</v>
      </c>
      <c r="BD5" s="27" t="s">
        <v>62</v>
      </c>
      <c r="BE5" s="27" t="s">
        <v>7</v>
      </c>
      <c r="BF5" s="27" t="s">
        <v>11</v>
      </c>
      <c r="BG5" s="27" t="s">
        <v>58</v>
      </c>
      <c r="BH5" s="27" t="s">
        <v>12</v>
      </c>
      <c r="BI5" s="27" t="s">
        <v>13</v>
      </c>
      <c r="BL5" s="17" t="s">
        <v>14</v>
      </c>
      <c r="BM5" s="17" t="s">
        <v>8</v>
      </c>
      <c r="BN5" s="17" t="s">
        <v>50</v>
      </c>
      <c r="BO5" s="17" t="s">
        <v>10</v>
      </c>
      <c r="BP5" s="17" t="s">
        <v>33</v>
      </c>
      <c r="BQ5" s="17" t="s">
        <v>16</v>
      </c>
      <c r="BR5" s="17" t="s">
        <v>15</v>
      </c>
      <c r="BS5" s="17" t="s">
        <v>67</v>
      </c>
      <c r="BT5" s="17" t="s">
        <v>46</v>
      </c>
      <c r="BU5" s="17" t="s">
        <v>6</v>
      </c>
      <c r="BV5" s="17" t="s">
        <v>48</v>
      </c>
      <c r="BW5" s="17" t="s">
        <v>36</v>
      </c>
      <c r="BX5" s="17" t="s">
        <v>35</v>
      </c>
      <c r="BY5" s="17" t="s">
        <v>17</v>
      </c>
      <c r="BZ5" s="17" t="s">
        <v>29</v>
      </c>
      <c r="CA5" s="17" t="s">
        <v>62</v>
      </c>
      <c r="CB5" s="17" t="s">
        <v>7</v>
      </c>
      <c r="CC5" s="17" t="s">
        <v>11</v>
      </c>
      <c r="CD5" s="17" t="s">
        <v>58</v>
      </c>
      <c r="CE5" s="17" t="s">
        <v>12</v>
      </c>
      <c r="CF5" s="17" t="s">
        <v>13</v>
      </c>
      <c r="CH5" t="s">
        <v>9</v>
      </c>
      <c r="CI5" t="s">
        <v>39</v>
      </c>
      <c r="CJ5" t="s">
        <v>40</v>
      </c>
      <c r="CK5" t="s">
        <v>41</v>
      </c>
    </row>
    <row r="6" spans="2:90" x14ac:dyDescent="0.55000000000000004">
      <c r="D6" s="2"/>
      <c r="E6" s="2"/>
      <c r="G6" t="s">
        <v>9</v>
      </c>
      <c r="H6" s="11" t="s">
        <v>26</v>
      </c>
      <c r="I6" s="11" t="s">
        <v>51</v>
      </c>
      <c r="J6" s="11" t="s">
        <v>31</v>
      </c>
      <c r="K6" s="11" t="s">
        <v>47</v>
      </c>
      <c r="L6" s="11" t="s">
        <v>27</v>
      </c>
      <c r="M6" s="11" t="s">
        <v>49</v>
      </c>
      <c r="N6" s="11" t="s">
        <v>45</v>
      </c>
      <c r="O6" s="11" t="s">
        <v>30</v>
      </c>
      <c r="P6" s="11" t="s">
        <v>28</v>
      </c>
      <c r="Q6" s="11" t="s">
        <v>52</v>
      </c>
      <c r="R6" s="11" t="s">
        <v>43</v>
      </c>
      <c r="S6" s="11" t="s">
        <v>53</v>
      </c>
      <c r="T6" s="11" t="s">
        <v>44</v>
      </c>
      <c r="V6" t="s">
        <v>9</v>
      </c>
      <c r="W6" t="s">
        <v>27</v>
      </c>
      <c r="Y6" s="6"/>
      <c r="Z6" s="13" t="s">
        <v>18</v>
      </c>
      <c r="AA6" s="13" t="s">
        <v>31</v>
      </c>
      <c r="AB6" s="13" t="s">
        <v>32</v>
      </c>
      <c r="AC6" s="13" t="s">
        <v>24</v>
      </c>
      <c r="AD6" s="13" t="s">
        <v>23</v>
      </c>
      <c r="AE6" s="13" t="s">
        <v>22</v>
      </c>
      <c r="AF6" s="13" t="s">
        <v>37</v>
      </c>
      <c r="AG6" s="13" t="s">
        <v>34</v>
      </c>
      <c r="AH6" s="13" t="s">
        <v>25</v>
      </c>
      <c r="AI6" s="13" t="s">
        <v>30</v>
      </c>
      <c r="AJ6" s="13" t="s">
        <v>28</v>
      </c>
      <c r="AK6" s="13" t="s">
        <v>19</v>
      </c>
      <c r="AL6" s="13" t="s">
        <v>20</v>
      </c>
      <c r="AM6" s="13" t="s">
        <v>21</v>
      </c>
      <c r="AP6" s="27" t="s">
        <v>18</v>
      </c>
      <c r="AQ6" s="27" t="s">
        <v>56</v>
      </c>
      <c r="AR6" s="27" t="s">
        <v>60</v>
      </c>
      <c r="AS6" s="27" t="s">
        <v>31</v>
      </c>
      <c r="AT6" s="27" t="s">
        <v>32</v>
      </c>
      <c r="AU6" s="27" t="s">
        <v>24</v>
      </c>
      <c r="AV6" s="27" t="s">
        <v>23</v>
      </c>
      <c r="AW6" s="27" t="s">
        <v>59</v>
      </c>
      <c r="AX6" s="27" t="s">
        <v>22</v>
      </c>
      <c r="AY6" s="27" t="s">
        <v>49</v>
      </c>
      <c r="AZ6" s="27" t="s">
        <v>37</v>
      </c>
      <c r="BA6" s="27" t="s">
        <v>34</v>
      </c>
      <c r="BB6" s="27" t="s">
        <v>25</v>
      </c>
      <c r="BC6" s="27" t="s">
        <v>30</v>
      </c>
      <c r="BD6" s="27" t="s">
        <v>61</v>
      </c>
      <c r="BE6" s="27" t="s">
        <v>28</v>
      </c>
      <c r="BF6" s="27" t="s">
        <v>19</v>
      </c>
      <c r="BG6" s="27" t="s">
        <v>57</v>
      </c>
      <c r="BH6" s="27" t="s">
        <v>20</v>
      </c>
      <c r="BI6" s="27" t="s">
        <v>21</v>
      </c>
      <c r="BL6" s="17" t="s">
        <v>18</v>
      </c>
      <c r="BM6" s="17" t="s">
        <v>56</v>
      </c>
      <c r="BN6" s="17" t="s">
        <v>60</v>
      </c>
      <c r="BO6" s="17" t="s">
        <v>31</v>
      </c>
      <c r="BP6" s="17" t="s">
        <v>32</v>
      </c>
      <c r="BQ6" s="17" t="s">
        <v>24</v>
      </c>
      <c r="BR6" s="17" t="s">
        <v>23</v>
      </c>
      <c r="BS6" s="17" t="s">
        <v>66</v>
      </c>
      <c r="BT6" s="17" t="s">
        <v>59</v>
      </c>
      <c r="BU6" s="17" t="s">
        <v>22</v>
      </c>
      <c r="BV6" s="17" t="s">
        <v>49</v>
      </c>
      <c r="BW6" s="17" t="s">
        <v>37</v>
      </c>
      <c r="BX6" s="17" t="s">
        <v>34</v>
      </c>
      <c r="BY6" s="17" t="s">
        <v>25</v>
      </c>
      <c r="BZ6" s="17" t="s">
        <v>30</v>
      </c>
      <c r="CA6" s="17" t="s">
        <v>61</v>
      </c>
      <c r="CB6" s="17" t="s">
        <v>28</v>
      </c>
      <c r="CC6" s="17" t="s">
        <v>19</v>
      </c>
      <c r="CD6" s="17" t="s">
        <v>57</v>
      </c>
      <c r="CE6" s="17" t="s">
        <v>20</v>
      </c>
      <c r="CF6" s="17" t="s">
        <v>21</v>
      </c>
    </row>
    <row r="7" spans="2:90" x14ac:dyDescent="0.55000000000000004">
      <c r="D7" s="2"/>
      <c r="E7" s="2"/>
      <c r="H7" s="39"/>
      <c r="I7" s="39"/>
      <c r="J7" s="39"/>
      <c r="K7" s="39"/>
      <c r="L7" s="39"/>
      <c r="M7" s="39"/>
      <c r="N7" s="39"/>
      <c r="O7" s="39"/>
      <c r="P7" s="39"/>
      <c r="Q7" s="39"/>
      <c r="R7" s="39"/>
      <c r="S7" s="39"/>
      <c r="T7" s="39"/>
      <c r="Y7" s="6"/>
      <c r="Z7" s="13"/>
      <c r="AA7" s="13"/>
      <c r="AB7" s="13"/>
      <c r="AC7" s="13"/>
      <c r="AD7" s="13"/>
      <c r="AE7" s="13"/>
      <c r="AF7" s="13"/>
      <c r="AG7" s="13"/>
      <c r="AH7" s="13"/>
      <c r="AI7" s="13"/>
      <c r="AJ7" s="13"/>
      <c r="AK7" s="13"/>
      <c r="AL7" s="13"/>
      <c r="AM7" s="13"/>
      <c r="AP7" s="43"/>
      <c r="AQ7" s="43"/>
      <c r="AR7" s="27"/>
      <c r="AS7" s="40"/>
      <c r="AT7" s="40"/>
      <c r="AU7" s="40"/>
      <c r="AV7" s="40"/>
      <c r="AW7" s="40"/>
      <c r="AX7" s="40"/>
      <c r="AY7" s="40"/>
      <c r="AZ7" s="40"/>
      <c r="BA7" s="40"/>
      <c r="BB7" s="40"/>
      <c r="BC7" s="40"/>
      <c r="BD7" s="40"/>
      <c r="BE7" s="40"/>
      <c r="BF7" s="40"/>
      <c r="BG7" s="40"/>
      <c r="BH7" s="40"/>
      <c r="BI7" s="40"/>
      <c r="BL7" s="41"/>
      <c r="BM7" s="41"/>
      <c r="BN7" s="41"/>
      <c r="BO7" s="42"/>
      <c r="BP7" s="42"/>
      <c r="BQ7" s="42"/>
      <c r="BR7" s="42"/>
      <c r="BS7" s="42"/>
      <c r="BT7" s="42"/>
      <c r="BU7" s="42"/>
      <c r="BV7" s="42"/>
      <c r="BW7" s="42"/>
      <c r="BX7" s="42"/>
      <c r="BY7" s="42"/>
      <c r="BZ7" s="42"/>
      <c r="CA7" s="42"/>
      <c r="CB7" s="42"/>
      <c r="CC7" s="42"/>
      <c r="CD7" s="42"/>
      <c r="CE7" s="42"/>
      <c r="CF7" s="42"/>
    </row>
    <row r="8" spans="2:90" x14ac:dyDescent="0.55000000000000004">
      <c r="D8" s="2"/>
      <c r="E8" s="2"/>
      <c r="H8" s="14"/>
      <c r="I8" s="14"/>
      <c r="J8" s="14"/>
      <c r="K8" s="14"/>
      <c r="L8" s="14"/>
      <c r="M8" s="14"/>
      <c r="N8" s="14"/>
      <c r="O8" s="14"/>
      <c r="P8" s="14"/>
      <c r="Q8" s="14"/>
      <c r="R8" s="14"/>
      <c r="S8" s="14"/>
      <c r="T8" s="14"/>
      <c r="V8" s="23"/>
      <c r="W8" s="23"/>
      <c r="Y8" s="6" t="s">
        <v>9</v>
      </c>
      <c r="Z8" s="8"/>
      <c r="AA8" s="8"/>
      <c r="AB8" s="8"/>
      <c r="AC8" s="8"/>
      <c r="AD8" s="8"/>
      <c r="AE8" s="8"/>
      <c r="AF8" s="8"/>
      <c r="AG8" s="8"/>
      <c r="AH8" s="8"/>
      <c r="AI8" s="8"/>
      <c r="AJ8" s="8"/>
      <c r="AK8" s="8"/>
      <c r="AL8" s="8"/>
      <c r="AM8" s="8"/>
      <c r="AO8" t="s">
        <v>9</v>
      </c>
      <c r="AP8" s="28"/>
      <c r="AQ8" s="28"/>
      <c r="AR8" s="28"/>
      <c r="AS8" s="29"/>
      <c r="AT8" s="29"/>
      <c r="AU8" s="29"/>
      <c r="AV8" s="29"/>
      <c r="AW8" s="29"/>
      <c r="AX8" s="29"/>
      <c r="AY8" s="29"/>
      <c r="AZ8" s="29"/>
      <c r="BA8" s="29"/>
      <c r="BB8" s="29"/>
      <c r="BC8" s="29"/>
      <c r="BD8" s="29"/>
      <c r="BE8" s="29"/>
      <c r="BF8" s="29"/>
      <c r="BG8" s="29"/>
      <c r="BH8" s="29"/>
      <c r="BI8" s="29"/>
      <c r="BK8" t="s">
        <v>9</v>
      </c>
      <c r="BL8" s="18"/>
      <c r="BM8" s="18"/>
      <c r="BN8" s="18"/>
      <c r="BO8" s="19"/>
      <c r="BP8" s="19"/>
      <c r="BQ8" s="19"/>
      <c r="BR8" s="19"/>
      <c r="BS8" s="19"/>
      <c r="BT8" s="19"/>
      <c r="BU8" s="19"/>
      <c r="BV8" s="19"/>
      <c r="BW8" s="19"/>
      <c r="BX8" s="19"/>
      <c r="BY8" s="19"/>
      <c r="BZ8" s="19"/>
      <c r="CA8" s="19"/>
      <c r="CB8" s="19"/>
      <c r="CC8" s="19"/>
      <c r="CD8" s="19"/>
      <c r="CE8" s="19"/>
      <c r="CF8" s="19"/>
    </row>
    <row r="9" spans="2:90" x14ac:dyDescent="0.55000000000000004">
      <c r="D9" s="2"/>
      <c r="E9" s="2"/>
      <c r="H9" s="15"/>
      <c r="I9" s="15"/>
      <c r="J9" s="15"/>
      <c r="K9" s="15"/>
      <c r="L9" s="15"/>
      <c r="M9" s="15"/>
      <c r="N9" s="15"/>
      <c r="O9" s="15"/>
      <c r="P9" s="15"/>
      <c r="Q9" s="15"/>
      <c r="R9" s="15"/>
      <c r="S9" s="15"/>
      <c r="T9" s="15"/>
      <c r="V9" s="24"/>
      <c r="W9" s="24"/>
      <c r="Y9" s="6"/>
      <c r="Z9" s="9"/>
      <c r="AA9" s="9"/>
      <c r="AB9" s="9"/>
      <c r="AC9" s="9"/>
      <c r="AD9" s="9"/>
      <c r="AE9" s="9"/>
      <c r="AF9" s="9"/>
      <c r="AG9" s="9"/>
      <c r="AH9" s="9"/>
      <c r="AI9" s="9"/>
      <c r="AJ9" s="9"/>
      <c r="AK9" s="9"/>
      <c r="AL9" s="9"/>
      <c r="AM9" s="9"/>
      <c r="AP9" s="30"/>
      <c r="AQ9" s="30"/>
      <c r="AR9" s="30"/>
      <c r="AS9" s="31"/>
      <c r="AT9" s="31"/>
      <c r="AU9" s="31"/>
      <c r="AV9" s="31"/>
      <c r="AW9" s="31"/>
      <c r="AX9" s="31"/>
      <c r="AY9" s="31"/>
      <c r="AZ9" s="31"/>
      <c r="BA9" s="31"/>
      <c r="BB9" s="31"/>
      <c r="BC9" s="31"/>
      <c r="BD9" s="31"/>
      <c r="BE9" s="31"/>
      <c r="BF9" s="31"/>
      <c r="BG9" s="31"/>
      <c r="BH9" s="31"/>
      <c r="BI9" s="31"/>
      <c r="BL9" s="20"/>
      <c r="BM9" s="20"/>
      <c r="BN9" s="20"/>
      <c r="BO9" s="12"/>
      <c r="BP9" s="12"/>
      <c r="BQ9" s="12"/>
      <c r="BR9" s="12"/>
      <c r="BS9" s="12"/>
      <c r="BT9" s="12"/>
      <c r="BU9" s="12"/>
      <c r="BV9" s="12"/>
      <c r="BW9" s="12"/>
      <c r="BX9" s="12"/>
      <c r="BY9" s="12"/>
      <c r="BZ9" s="12"/>
      <c r="CA9" s="12"/>
      <c r="CB9" s="12"/>
      <c r="CC9" s="12"/>
      <c r="CD9" s="12"/>
      <c r="CE9" s="12"/>
      <c r="CF9" s="12"/>
    </row>
    <row r="10" spans="2:90" x14ac:dyDescent="0.55000000000000004">
      <c r="D10" s="2"/>
      <c r="E10" s="2"/>
      <c r="H10" s="15"/>
      <c r="I10" s="15"/>
      <c r="J10" s="15"/>
      <c r="K10" s="15"/>
      <c r="L10" s="15"/>
      <c r="M10" s="15"/>
      <c r="N10" s="15"/>
      <c r="O10" s="15"/>
      <c r="P10" s="15"/>
      <c r="Q10" s="15"/>
      <c r="R10" s="15"/>
      <c r="S10" s="15"/>
      <c r="T10" s="15"/>
      <c r="V10" s="24"/>
      <c r="W10" s="24"/>
      <c r="Y10" s="6"/>
      <c r="Z10" s="9"/>
      <c r="AA10" s="9"/>
      <c r="AB10" s="9"/>
      <c r="AC10" s="9"/>
      <c r="AD10" s="9"/>
      <c r="AE10" s="9"/>
      <c r="AF10" s="9"/>
      <c r="AG10" s="9"/>
      <c r="AH10" s="9"/>
      <c r="AI10" s="9"/>
      <c r="AJ10" s="9"/>
      <c r="AK10" s="9"/>
      <c r="AL10" s="9"/>
      <c r="AM10" s="9"/>
      <c r="AP10" s="30"/>
      <c r="AQ10" s="30"/>
      <c r="AR10" s="30"/>
      <c r="AS10" s="31"/>
      <c r="AT10" s="31"/>
      <c r="AU10" s="31"/>
      <c r="AV10" s="31"/>
      <c r="AW10" s="31"/>
      <c r="AX10" s="31"/>
      <c r="AY10" s="31"/>
      <c r="AZ10" s="31"/>
      <c r="BA10" s="31"/>
      <c r="BB10" s="31"/>
      <c r="BC10" s="31"/>
      <c r="BD10" s="31"/>
      <c r="BE10" s="31"/>
      <c r="BF10" s="31"/>
      <c r="BG10" s="31"/>
      <c r="BH10" s="31"/>
      <c r="BI10" s="31"/>
      <c r="BL10" s="20"/>
      <c r="BM10" s="20"/>
      <c r="BN10" s="20"/>
      <c r="BO10" s="12"/>
      <c r="BP10" s="12"/>
      <c r="BQ10" s="12"/>
      <c r="BR10" s="12"/>
      <c r="BS10" s="12"/>
      <c r="BT10" s="12"/>
      <c r="BU10" s="12"/>
      <c r="BV10" s="12"/>
      <c r="BW10" s="12"/>
      <c r="BX10" s="12"/>
      <c r="BY10" s="12"/>
      <c r="BZ10" s="12"/>
      <c r="CA10" s="12"/>
      <c r="CB10" s="12"/>
      <c r="CC10" s="12"/>
      <c r="CD10" s="12"/>
      <c r="CE10" s="12"/>
      <c r="CF10" s="12"/>
    </row>
    <row r="11" spans="2:90" x14ac:dyDescent="0.55000000000000004">
      <c r="D11" s="2"/>
      <c r="E11" s="2"/>
      <c r="H11" s="15"/>
      <c r="I11" s="15"/>
      <c r="J11" s="15"/>
      <c r="K11" s="15"/>
      <c r="L11" s="15"/>
      <c r="M11" s="15"/>
      <c r="N11" s="15"/>
      <c r="O11" s="15"/>
      <c r="P11" s="15"/>
      <c r="Q11" s="15"/>
      <c r="R11" s="15"/>
      <c r="S11" s="15"/>
      <c r="T11" s="15"/>
      <c r="V11" s="24"/>
      <c r="W11" s="24"/>
      <c r="Y11" s="6"/>
      <c r="Z11" s="9"/>
      <c r="AA11" s="9"/>
      <c r="AB11" s="9"/>
      <c r="AC11" s="9"/>
      <c r="AD11" s="9"/>
      <c r="AE11" s="9"/>
      <c r="AF11" s="9"/>
      <c r="AG11" s="9"/>
      <c r="AH11" s="9"/>
      <c r="AI11" s="9"/>
      <c r="AJ11" s="9"/>
      <c r="AK11" s="9"/>
      <c r="AL11" s="9"/>
      <c r="AM11" s="9"/>
      <c r="AP11" s="30"/>
      <c r="AQ11" s="30"/>
      <c r="AR11" s="30"/>
      <c r="AS11" s="31"/>
      <c r="AT11" s="31"/>
      <c r="AU11" s="31"/>
      <c r="AV11" s="31"/>
      <c r="AW11" s="31"/>
      <c r="AX11" s="31"/>
      <c r="AY11" s="31"/>
      <c r="AZ11" s="31"/>
      <c r="BA11" s="31"/>
      <c r="BB11" s="31"/>
      <c r="BC11" s="31"/>
      <c r="BD11" s="31"/>
      <c r="BE11" s="31"/>
      <c r="BF11" s="31"/>
      <c r="BG11" s="31"/>
      <c r="BH11" s="31"/>
      <c r="BI11" s="31"/>
      <c r="BL11" s="20"/>
      <c r="BM11" s="20"/>
      <c r="BN11" s="20"/>
      <c r="BO11" s="12"/>
      <c r="BP11" s="12"/>
      <c r="BQ11" s="12"/>
      <c r="BR11" s="12"/>
      <c r="BS11" s="12"/>
      <c r="BT11" s="12"/>
      <c r="BU11" s="12"/>
      <c r="BV11" s="12"/>
      <c r="BW11" s="12"/>
      <c r="BX11" s="12"/>
      <c r="BY11" s="12"/>
      <c r="BZ11" s="12"/>
      <c r="CA11" s="12"/>
      <c r="CB11" s="12"/>
      <c r="CC11" s="12"/>
      <c r="CD11" s="12"/>
      <c r="CE11" s="12"/>
      <c r="CF11" s="12"/>
    </row>
    <row r="12" spans="2:90" x14ac:dyDescent="0.55000000000000004">
      <c r="D12" s="2"/>
      <c r="E12" s="2"/>
      <c r="H12" s="15"/>
      <c r="I12" s="15"/>
      <c r="J12" s="15"/>
      <c r="K12" s="15"/>
      <c r="L12" s="15"/>
      <c r="M12" s="15"/>
      <c r="N12" s="15"/>
      <c r="O12" s="15"/>
      <c r="P12" s="15"/>
      <c r="Q12" s="15"/>
      <c r="R12" s="15"/>
      <c r="S12" s="15"/>
      <c r="T12" s="15"/>
      <c r="V12" s="24"/>
      <c r="W12" s="24"/>
      <c r="Y12" s="6"/>
      <c r="Z12" s="9"/>
      <c r="AA12" s="9"/>
      <c r="AB12" s="9"/>
      <c r="AC12" s="9"/>
      <c r="AD12" s="9"/>
      <c r="AE12" s="9"/>
      <c r="AF12" s="9"/>
      <c r="AG12" s="9"/>
      <c r="AH12" s="9"/>
      <c r="AI12" s="9"/>
      <c r="AJ12" s="9"/>
      <c r="AK12" s="9"/>
      <c r="AL12" s="9"/>
      <c r="AM12" s="9"/>
      <c r="AP12" s="30"/>
      <c r="AQ12" s="30"/>
      <c r="AR12" s="30"/>
      <c r="AS12" s="31"/>
      <c r="AT12" s="31"/>
      <c r="AU12" s="31"/>
      <c r="AV12" s="31"/>
      <c r="AW12" s="31"/>
      <c r="AX12" s="31"/>
      <c r="AY12" s="31"/>
      <c r="AZ12" s="31"/>
      <c r="BA12" s="31"/>
      <c r="BB12" s="31"/>
      <c r="BC12" s="31"/>
      <c r="BD12" s="31"/>
      <c r="BE12" s="31"/>
      <c r="BF12" s="31"/>
      <c r="BG12" s="31"/>
      <c r="BH12" s="31"/>
      <c r="BI12" s="31"/>
      <c r="BL12" s="20"/>
      <c r="BM12" s="20"/>
      <c r="BN12" s="20"/>
      <c r="BO12" s="12"/>
      <c r="BP12" s="12"/>
      <c r="BQ12" s="12"/>
      <c r="BR12" s="12"/>
      <c r="BS12" s="12"/>
      <c r="BT12" s="12"/>
      <c r="BU12" s="12"/>
      <c r="BV12" s="12"/>
      <c r="BW12" s="12"/>
      <c r="BX12" s="12"/>
      <c r="BY12" s="12"/>
      <c r="BZ12" s="12"/>
      <c r="CA12" s="12"/>
      <c r="CB12" s="12"/>
      <c r="CC12" s="12"/>
      <c r="CD12" s="12"/>
      <c r="CE12" s="12"/>
      <c r="CF12" s="12"/>
    </row>
    <row r="13" spans="2:90" x14ac:dyDescent="0.55000000000000004">
      <c r="B13" s="1">
        <v>43853</v>
      </c>
      <c r="C13" t="s">
        <v>0</v>
      </c>
      <c r="D13" s="1">
        <v>43852</v>
      </c>
      <c r="E13" t="s">
        <v>5</v>
      </c>
      <c r="H13" s="15"/>
      <c r="I13" s="15"/>
      <c r="J13" s="15"/>
      <c r="K13" s="15"/>
      <c r="L13" s="15"/>
      <c r="M13" s="15"/>
      <c r="N13" s="15"/>
      <c r="O13" s="15"/>
      <c r="P13" s="15"/>
      <c r="Q13" s="15"/>
      <c r="R13" s="15"/>
      <c r="S13" s="15"/>
      <c r="T13" s="15"/>
      <c r="V13" s="24"/>
      <c r="W13" s="24">
        <v>3</v>
      </c>
      <c r="Y13" s="6"/>
      <c r="Z13" s="9"/>
      <c r="AA13" s="9"/>
      <c r="AB13" s="9"/>
      <c r="AC13" s="9"/>
      <c r="AD13" s="9"/>
      <c r="AE13" s="9"/>
      <c r="AF13" s="9"/>
      <c r="AG13" s="9"/>
      <c r="AH13" s="9"/>
      <c r="AI13" s="9"/>
      <c r="AJ13" s="9"/>
      <c r="AK13" s="9"/>
      <c r="AL13" s="9"/>
      <c r="AM13" s="9"/>
      <c r="AP13" s="30"/>
      <c r="AQ13" s="30"/>
      <c r="AR13" s="30"/>
      <c r="AS13" s="31"/>
      <c r="AT13" s="31"/>
      <c r="AU13" s="31"/>
      <c r="AV13" s="31"/>
      <c r="AW13" s="31"/>
      <c r="AX13" s="31"/>
      <c r="AY13" s="31"/>
      <c r="AZ13" s="31"/>
      <c r="BA13" s="31"/>
      <c r="BB13" s="31"/>
      <c r="BC13" s="31"/>
      <c r="BD13" s="31"/>
      <c r="BE13" s="31"/>
      <c r="BF13" s="31"/>
      <c r="BG13" s="31"/>
      <c r="BH13" s="31"/>
      <c r="BI13" s="31"/>
      <c r="BL13" s="20"/>
      <c r="BM13" s="20"/>
      <c r="BN13" s="20"/>
      <c r="BO13" s="12"/>
      <c r="BP13" s="12"/>
      <c r="BQ13" s="12"/>
      <c r="BR13" s="12"/>
      <c r="BS13" s="12"/>
      <c r="BT13" s="12"/>
      <c r="BU13" s="12"/>
      <c r="BV13" s="12"/>
      <c r="BW13" s="12"/>
      <c r="BX13" s="12"/>
      <c r="BY13" s="12"/>
      <c r="BZ13" s="12"/>
      <c r="CA13" s="12"/>
      <c r="CB13" s="12"/>
      <c r="CC13" s="12"/>
      <c r="CD13" s="12"/>
      <c r="CE13" s="12"/>
      <c r="CF13" s="12"/>
    </row>
    <row r="14" spans="2:90" x14ac:dyDescent="0.55000000000000004">
      <c r="B14" s="1">
        <v>43852</v>
      </c>
      <c r="C14" t="s">
        <v>0</v>
      </c>
      <c r="D14" s="1">
        <v>43851</v>
      </c>
      <c r="E14" t="s">
        <v>5</v>
      </c>
      <c r="G14" s="3">
        <f>SUM(H14:T14)</f>
        <v>149</v>
      </c>
      <c r="H14" s="15">
        <v>5</v>
      </c>
      <c r="I14" s="15">
        <v>5</v>
      </c>
      <c r="J14" s="15">
        <v>12</v>
      </c>
      <c r="K14" s="15">
        <v>1</v>
      </c>
      <c r="L14" s="15">
        <v>105</v>
      </c>
      <c r="M14" s="15">
        <v>1</v>
      </c>
      <c r="N14" s="15">
        <v>2</v>
      </c>
      <c r="O14" s="15">
        <v>1</v>
      </c>
      <c r="P14" s="15">
        <v>7</v>
      </c>
      <c r="Q14" s="15">
        <v>2</v>
      </c>
      <c r="R14" s="15">
        <v>2</v>
      </c>
      <c r="S14" s="15">
        <v>1</v>
      </c>
      <c r="T14" s="15">
        <v>5</v>
      </c>
      <c r="V14" s="24"/>
      <c r="W14" s="24">
        <v>3</v>
      </c>
      <c r="Y14" s="7">
        <f>SUM(Z14:AM14)</f>
        <v>26</v>
      </c>
      <c r="Z14" s="9">
        <v>2</v>
      </c>
      <c r="AA14" s="9">
        <v>1</v>
      </c>
      <c r="AB14" s="9">
        <v>1</v>
      </c>
      <c r="AC14" s="9"/>
      <c r="AD14" s="9"/>
      <c r="AE14" s="9"/>
      <c r="AF14" s="9"/>
      <c r="AG14" s="9"/>
      <c r="AH14" s="9"/>
      <c r="AI14" s="9"/>
      <c r="AJ14" s="9">
        <v>10</v>
      </c>
      <c r="AK14" s="9">
        <v>2</v>
      </c>
      <c r="AL14" s="9"/>
      <c r="AM14" s="9">
        <v>10</v>
      </c>
      <c r="AO14" s="3">
        <f>SUM(AP14:BI14)</f>
        <v>0</v>
      </c>
      <c r="AP14" s="30"/>
      <c r="AQ14" s="30"/>
      <c r="AR14" s="30"/>
      <c r="AS14" s="31"/>
      <c r="AT14" s="31"/>
      <c r="AU14" s="31"/>
      <c r="AV14" s="31"/>
      <c r="AW14" s="31"/>
      <c r="AX14" s="31"/>
      <c r="AY14" s="31"/>
      <c r="AZ14" s="31"/>
      <c r="BA14" s="31"/>
      <c r="BB14" s="31"/>
      <c r="BC14" s="31"/>
      <c r="BD14" s="31"/>
      <c r="BE14" s="31"/>
      <c r="BF14" s="31"/>
      <c r="BG14" s="31"/>
      <c r="BH14" s="31"/>
      <c r="BI14" s="31"/>
      <c r="BK14" s="3">
        <f>SUM(BL14:CF14)</f>
        <v>37</v>
      </c>
      <c r="BL14" s="38">
        <v>3</v>
      </c>
      <c r="BM14" s="20"/>
      <c r="BN14" s="20"/>
      <c r="BO14" s="37">
        <v>1</v>
      </c>
      <c r="BP14" s="37">
        <v>2</v>
      </c>
      <c r="BQ14" s="37">
        <v>1</v>
      </c>
      <c r="BR14" s="37">
        <v>1</v>
      </c>
      <c r="BS14" s="37">
        <v>1</v>
      </c>
      <c r="BT14" s="12"/>
      <c r="BU14" s="12"/>
      <c r="BV14" s="12"/>
      <c r="BW14" s="12"/>
      <c r="BX14" s="37">
        <v>1</v>
      </c>
      <c r="BY14" s="37">
        <v>1</v>
      </c>
      <c r="BZ14" s="36"/>
      <c r="CA14" s="37">
        <v>1</v>
      </c>
      <c r="CB14" s="37">
        <v>10</v>
      </c>
      <c r="CC14" s="37">
        <v>5</v>
      </c>
      <c r="CD14" s="12"/>
      <c r="CE14" s="12"/>
      <c r="CF14" s="37">
        <v>10</v>
      </c>
      <c r="CI14">
        <v>1</v>
      </c>
      <c r="CJ14">
        <v>3</v>
      </c>
      <c r="CK14">
        <v>1</v>
      </c>
    </row>
    <row r="15" spans="2:90" x14ac:dyDescent="0.55000000000000004">
      <c r="B15" s="1">
        <v>43851</v>
      </c>
      <c r="C15" t="s">
        <v>0</v>
      </c>
      <c r="D15" s="1">
        <v>43850</v>
      </c>
      <c r="E15" t="s">
        <v>5</v>
      </c>
      <c r="G15" s="3">
        <f>SUM(H15:T15)</f>
        <v>77</v>
      </c>
      <c r="H15" s="15">
        <v>3</v>
      </c>
      <c r="I15" s="15"/>
      <c r="J15" s="15"/>
      <c r="K15" s="15"/>
      <c r="L15" s="15">
        <v>72</v>
      </c>
      <c r="M15" s="15"/>
      <c r="N15" s="15"/>
      <c r="O15" s="15"/>
      <c r="P15" s="15">
        <v>2</v>
      </c>
      <c r="Q15" s="15"/>
      <c r="R15" s="15"/>
      <c r="S15" s="15"/>
      <c r="T15" s="15"/>
      <c r="V15" s="24"/>
      <c r="W15" s="24"/>
      <c r="Y15" s="7">
        <f>SUM(Z15:AM15)</f>
        <v>27</v>
      </c>
      <c r="Z15" s="9">
        <v>1</v>
      </c>
      <c r="AA15" s="9">
        <v>4</v>
      </c>
      <c r="AB15" s="9"/>
      <c r="AC15" s="9">
        <v>1</v>
      </c>
      <c r="AD15" s="9">
        <v>1</v>
      </c>
      <c r="AE15" s="9"/>
      <c r="AF15" s="9"/>
      <c r="AG15" s="9"/>
      <c r="AH15" s="9">
        <v>1</v>
      </c>
      <c r="AI15" s="9"/>
      <c r="AJ15" s="9">
        <v>7</v>
      </c>
      <c r="AK15" s="9">
        <v>1</v>
      </c>
      <c r="AL15" s="9">
        <v>1</v>
      </c>
      <c r="AM15" s="9">
        <v>10</v>
      </c>
      <c r="AO15" s="3">
        <f>SUM(AP15:BI15)</f>
        <v>291</v>
      </c>
      <c r="AP15" s="30"/>
      <c r="AQ15" s="30">
        <v>5</v>
      </c>
      <c r="AR15" s="30"/>
      <c r="AS15" s="31">
        <v>14</v>
      </c>
      <c r="AT15" s="31"/>
      <c r="AU15" s="31"/>
      <c r="AV15" s="31"/>
      <c r="AW15" s="31"/>
      <c r="AX15" s="31">
        <v>270</v>
      </c>
      <c r="AY15" s="31"/>
      <c r="AZ15" s="31"/>
      <c r="BA15" s="31"/>
      <c r="BB15" s="31"/>
      <c r="BC15" s="31"/>
      <c r="BD15" s="31"/>
      <c r="BE15" s="31">
        <v>2</v>
      </c>
      <c r="BF15" s="31"/>
      <c r="BG15" s="31"/>
      <c r="BH15" s="31"/>
      <c r="BI15" s="31"/>
      <c r="BK15" s="3">
        <f>SUM(BL15:CF15)</f>
        <v>54</v>
      </c>
      <c r="BL15" s="20">
        <v>1</v>
      </c>
      <c r="BM15" s="20"/>
      <c r="BN15" s="20"/>
      <c r="BO15" s="12">
        <v>7</v>
      </c>
      <c r="BP15" s="12">
        <v>1</v>
      </c>
      <c r="BQ15" s="12">
        <v>1</v>
      </c>
      <c r="BR15" s="12">
        <v>1</v>
      </c>
      <c r="BS15" s="12"/>
      <c r="BT15" s="12"/>
      <c r="BU15" s="12">
        <v>11</v>
      </c>
      <c r="BV15" s="12"/>
      <c r="BW15" s="12">
        <v>2</v>
      </c>
      <c r="BX15" s="12">
        <v>1</v>
      </c>
      <c r="BY15" s="12">
        <v>1</v>
      </c>
      <c r="BZ15" s="12">
        <v>1</v>
      </c>
      <c r="CA15" s="12"/>
      <c r="CB15" s="12">
        <v>7</v>
      </c>
      <c r="CC15" s="12">
        <v>3</v>
      </c>
      <c r="CD15" s="12"/>
      <c r="CE15" s="12">
        <v>1</v>
      </c>
      <c r="CF15" s="12">
        <v>16</v>
      </c>
      <c r="CI15">
        <v>1</v>
      </c>
      <c r="CJ15">
        <v>2</v>
      </c>
      <c r="CK15">
        <v>1</v>
      </c>
    </row>
    <row r="16" spans="2:90" x14ac:dyDescent="0.55000000000000004">
      <c r="H16" s="15"/>
      <c r="I16" s="15"/>
      <c r="J16" s="15"/>
      <c r="K16" s="15"/>
      <c r="L16" s="15"/>
      <c r="M16" s="15"/>
      <c r="N16" s="15"/>
      <c r="O16" s="15"/>
      <c r="P16" s="15"/>
      <c r="Q16" s="15"/>
      <c r="R16" s="15"/>
      <c r="S16" s="15"/>
      <c r="T16" s="15"/>
      <c r="V16" s="24"/>
      <c r="W16" s="24"/>
      <c r="Y16" s="6"/>
      <c r="Z16" s="9"/>
      <c r="AA16" s="9"/>
      <c r="AB16" s="9"/>
      <c r="AC16" s="9"/>
      <c r="AD16" s="9"/>
      <c r="AE16" s="9"/>
      <c r="AF16" s="9"/>
      <c r="AG16" s="9"/>
      <c r="AH16" s="9"/>
      <c r="AI16" s="9"/>
      <c r="AJ16" s="9"/>
      <c r="AK16" s="9"/>
      <c r="AL16" s="9"/>
      <c r="AM16" s="9"/>
      <c r="AP16" s="30"/>
      <c r="AQ16" s="30"/>
      <c r="AR16" s="30"/>
      <c r="AS16" s="31"/>
      <c r="AT16" s="31"/>
      <c r="AU16" s="31"/>
      <c r="AV16" s="31"/>
      <c r="AW16" s="31"/>
      <c r="AX16" s="31"/>
      <c r="AY16" s="31"/>
      <c r="AZ16" s="31"/>
      <c r="BA16" s="31"/>
      <c r="BB16" s="31"/>
      <c r="BC16" s="31"/>
      <c r="BD16" s="31"/>
      <c r="BE16" s="31"/>
      <c r="BF16" s="31"/>
      <c r="BG16" s="31"/>
      <c r="BH16" s="31"/>
      <c r="BI16" s="31"/>
      <c r="BL16" s="20"/>
      <c r="BM16" s="20"/>
      <c r="BN16" s="20"/>
      <c r="BO16" s="12"/>
      <c r="BP16" s="12"/>
      <c r="BQ16" s="12"/>
      <c r="BR16" s="12"/>
      <c r="BS16" s="12"/>
      <c r="BT16" s="12"/>
      <c r="BU16" s="12"/>
      <c r="BV16" s="12"/>
      <c r="BW16" s="12"/>
      <c r="BX16" s="12"/>
      <c r="BY16" s="12"/>
      <c r="BZ16" s="12"/>
      <c r="CA16" s="12"/>
      <c r="CB16" s="12"/>
      <c r="CC16" s="12"/>
      <c r="CD16" s="12"/>
      <c r="CE16" s="12"/>
      <c r="CF16" s="12"/>
    </row>
    <row r="17" spans="8:84" x14ac:dyDescent="0.55000000000000004">
      <c r="H17" s="15"/>
      <c r="I17" s="15"/>
      <c r="J17" s="15"/>
      <c r="K17" s="15"/>
      <c r="L17" s="15"/>
      <c r="M17" s="15"/>
      <c r="N17" s="15"/>
      <c r="O17" s="15"/>
      <c r="P17" s="15"/>
      <c r="Q17" s="15"/>
      <c r="R17" s="15"/>
      <c r="S17" s="15"/>
      <c r="T17" s="15"/>
      <c r="V17" s="24"/>
      <c r="W17" s="24"/>
      <c r="Y17" s="6"/>
      <c r="Z17" s="9"/>
      <c r="AA17" s="9"/>
      <c r="AB17" s="9"/>
      <c r="AC17" s="9"/>
      <c r="AD17" s="9"/>
      <c r="AE17" s="9"/>
      <c r="AF17" s="9"/>
      <c r="AG17" s="9"/>
      <c r="AH17" s="9"/>
      <c r="AI17" s="9"/>
      <c r="AJ17" s="9"/>
      <c r="AK17" s="9"/>
      <c r="AL17" s="9"/>
      <c r="AM17" s="9"/>
      <c r="AP17" s="30"/>
      <c r="AQ17" s="30"/>
      <c r="AR17" s="30"/>
      <c r="AS17" s="31"/>
      <c r="AT17" s="31"/>
      <c r="AU17" s="31"/>
      <c r="AV17" s="31"/>
      <c r="AW17" s="31"/>
      <c r="AX17" s="31"/>
      <c r="AY17" s="31"/>
      <c r="AZ17" s="31"/>
      <c r="BA17" s="31"/>
      <c r="BB17" s="31"/>
      <c r="BC17" s="31"/>
      <c r="BD17" s="31"/>
      <c r="BE17" s="31"/>
      <c r="BF17" s="31"/>
      <c r="BG17" s="31"/>
      <c r="BH17" s="31"/>
      <c r="BI17" s="31"/>
      <c r="BL17" s="20"/>
      <c r="BM17" s="20"/>
      <c r="BN17" s="20"/>
      <c r="BO17" s="12"/>
      <c r="BP17" s="12"/>
      <c r="BQ17" s="12"/>
      <c r="BR17" s="12"/>
      <c r="BS17" s="12"/>
      <c r="BT17" s="12"/>
      <c r="BU17" s="12"/>
      <c r="BV17" s="12"/>
      <c r="BW17" s="12"/>
      <c r="BX17" s="12"/>
      <c r="BY17" s="12"/>
      <c r="BZ17" s="12"/>
      <c r="CA17" s="12"/>
      <c r="CB17" s="12"/>
      <c r="CC17" s="12"/>
      <c r="CD17" s="12"/>
      <c r="CE17" s="12"/>
      <c r="CF17" s="12"/>
    </row>
    <row r="18" spans="8:84" x14ac:dyDescent="0.55000000000000004">
      <c r="H18" s="15"/>
      <c r="I18" s="15"/>
      <c r="J18" s="15"/>
      <c r="K18" s="15"/>
      <c r="L18" s="15"/>
      <c r="M18" s="15"/>
      <c r="N18" s="15"/>
      <c r="O18" s="15"/>
      <c r="P18" s="15"/>
      <c r="Q18" s="15"/>
      <c r="R18" s="15"/>
      <c r="S18" s="15"/>
      <c r="T18" s="15"/>
      <c r="V18" s="24"/>
      <c r="W18" s="24"/>
      <c r="Y18" s="6"/>
      <c r="Z18" s="9"/>
      <c r="AA18" s="9"/>
      <c r="AB18" s="9"/>
      <c r="AC18" s="9"/>
      <c r="AD18" s="9"/>
      <c r="AE18" s="9"/>
      <c r="AF18" s="9"/>
      <c r="AG18" s="9"/>
      <c r="AH18" s="9"/>
      <c r="AI18" s="9"/>
      <c r="AJ18" s="9"/>
      <c r="AK18" s="9"/>
      <c r="AL18" s="9"/>
      <c r="AM18" s="9"/>
      <c r="AP18" s="30"/>
      <c r="AQ18" s="30"/>
      <c r="AR18" s="30"/>
      <c r="AS18" s="31"/>
      <c r="AT18" s="31"/>
      <c r="AU18" s="31"/>
      <c r="AV18" s="31"/>
      <c r="AW18" s="31"/>
      <c r="AX18" s="31"/>
      <c r="AY18" s="31"/>
      <c r="AZ18" s="31"/>
      <c r="BA18" s="31"/>
      <c r="BB18" s="31"/>
      <c r="BC18" s="31"/>
      <c r="BD18" s="31"/>
      <c r="BE18" s="31"/>
      <c r="BF18" s="31"/>
      <c r="BG18" s="31"/>
      <c r="BH18" s="31"/>
      <c r="BI18" s="31"/>
      <c r="BL18" s="20"/>
      <c r="BM18" s="20"/>
      <c r="BN18" s="20"/>
      <c r="BO18" s="12"/>
      <c r="BP18" s="12"/>
      <c r="BQ18" s="12"/>
      <c r="BR18" s="12"/>
      <c r="BS18" s="12"/>
      <c r="BT18" s="12"/>
      <c r="BU18" s="12"/>
      <c r="BV18" s="12"/>
      <c r="BW18" s="12"/>
      <c r="BX18" s="12"/>
      <c r="BY18" s="12"/>
      <c r="BZ18" s="12"/>
      <c r="CA18" s="12"/>
      <c r="CB18" s="12"/>
      <c r="CC18" s="12"/>
      <c r="CD18" s="12"/>
      <c r="CE18" s="12"/>
      <c r="CF18" s="12"/>
    </row>
    <row r="19" spans="8:84" x14ac:dyDescent="0.55000000000000004">
      <c r="H19" s="16"/>
      <c r="I19" s="16"/>
      <c r="J19" s="16"/>
      <c r="K19" s="16"/>
      <c r="L19" s="16"/>
      <c r="M19" s="16"/>
      <c r="N19" s="16"/>
      <c r="O19" s="16"/>
      <c r="P19" s="16"/>
      <c r="Q19" s="16"/>
      <c r="R19" s="16"/>
      <c r="S19" s="16"/>
      <c r="T19" s="16"/>
      <c r="V19" s="25"/>
      <c r="W19" s="25"/>
      <c r="Y19" s="6"/>
      <c r="Z19" s="10"/>
      <c r="AA19" s="10"/>
      <c r="AB19" s="10"/>
      <c r="AC19" s="10"/>
      <c r="AD19" s="10"/>
      <c r="AE19" s="10"/>
      <c r="AF19" s="10"/>
      <c r="AG19" s="10"/>
      <c r="AH19" s="10"/>
      <c r="AI19" s="10"/>
      <c r="AJ19" s="10"/>
      <c r="AK19" s="10"/>
      <c r="AL19" s="10"/>
      <c r="AM19" s="10"/>
      <c r="AP19" s="32"/>
      <c r="AQ19" s="32"/>
      <c r="AR19" s="32"/>
      <c r="AS19" s="33"/>
      <c r="AT19" s="33"/>
      <c r="AU19" s="33"/>
      <c r="AV19" s="33"/>
      <c r="AW19" s="33"/>
      <c r="AX19" s="33"/>
      <c r="AY19" s="33"/>
      <c r="AZ19" s="33"/>
      <c r="BA19" s="33"/>
      <c r="BB19" s="33"/>
      <c r="BC19" s="33"/>
      <c r="BD19" s="33"/>
      <c r="BE19" s="33"/>
      <c r="BF19" s="33"/>
      <c r="BG19" s="33"/>
      <c r="BH19" s="33"/>
      <c r="BI19" s="33"/>
      <c r="BL19" s="21"/>
      <c r="BM19" s="21"/>
      <c r="BN19" s="21"/>
      <c r="BO19" s="22"/>
      <c r="BP19" s="22"/>
      <c r="BQ19" s="22"/>
      <c r="BR19" s="22"/>
      <c r="BS19" s="22"/>
      <c r="BT19" s="22"/>
      <c r="BU19" s="22"/>
      <c r="BV19" s="22"/>
      <c r="BW19" s="22"/>
      <c r="BX19" s="22"/>
      <c r="BY19" s="22"/>
      <c r="BZ19" s="22"/>
      <c r="CA19" s="22"/>
      <c r="CB19" s="22"/>
      <c r="CC19" s="22"/>
      <c r="CD19" s="22"/>
      <c r="CE19" s="22"/>
      <c r="CF19" s="22"/>
    </row>
  </sheetData>
  <mergeCells count="3">
    <mergeCell ref="B4:C4"/>
    <mergeCell ref="D5:E5"/>
    <mergeCell ref="CH4:CL4"/>
  </mergeCells>
  <phoneticPr fontId="1"/>
  <pageMargins left="0.7" right="0.7" top="0.75" bottom="0.75" header="0.3" footer="0.3"/>
  <pageSetup paperSize="9"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6</vt:i4>
      </vt:variant>
    </vt:vector>
  </HeadingPairs>
  <TitlesOfParts>
    <vt:vector size="6" baseType="lpstr">
      <vt:lpstr>国家衛健委発表に基づく感染状況</vt:lpstr>
      <vt:lpstr>香港マカオ台湾の患者・海外輸入症例・無症状病原体保有者</vt:lpstr>
      <vt:lpstr>省市別輸入症例数変化</vt:lpstr>
      <vt:lpstr>グラフ</vt:lpstr>
      <vt:lpstr>新疆の情況</vt: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宮本昌和</dc:creator>
  <cp:lastModifiedBy>宮本昌和</cp:lastModifiedBy>
  <cp:lastPrinted>2020-01-31T01:29:15Z</cp:lastPrinted>
  <dcterms:created xsi:type="dcterms:W3CDTF">2020-01-28T00:35:38Z</dcterms:created>
  <dcterms:modified xsi:type="dcterms:W3CDTF">2022-10-24T07:54:51Z</dcterms:modified>
</cp:coreProperties>
</file>